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<sst xmlns="http://schemas.openxmlformats.org/spreadsheetml/2006/main" count="30893" uniqueCount="2941">
  <si>
    <t>File opened</t>
  </si>
  <si>
    <t>2022-08-04 09:58:01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</si>
  <si>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</si>
  <si>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</si>
  <si>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</si>
  <si>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</si>
  <si>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</si>
  <si>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</si>
  <si>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</si>
  <si>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</si>
  <si>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</si>
  <si>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</si>
  <si>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</si>
  <si>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</si>
  <si>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</si>
  <si>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Thu Aug  4 09:21</t>
  </si>
  <si>
    <t>H2O rangematch</t>
  </si>
  <si>
    <t>Thu Aug  4 09:27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</si>
  <si>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</si>
  <si>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</si>
  <si>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</si>
  <si>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</si>
  <si>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</si>
  <si>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</si>
  <si>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</si>
  <si>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</si>
  <si>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</si>
  <si>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09:58:01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</si>
  <si>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</si>
  <si>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</si>
  <si>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</si>
  <si>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</si>
  <si>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</si>
  <si>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</si>
  <si>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</si>
  <si>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</si>
  <si>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</si>
  <si>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</si>
  <si>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</si>
  <si>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</si>
  <si>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</si>
  <si>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</si>
  <si>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</si>
  <si>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</si>
  <si>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</si>
  <si>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</si>
  <si>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</si>
  <si>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</si>
  <si>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</si>
  <si>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</si>
  <si>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</si>
  <si>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</si>
  <si>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</si>
  <si>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</si>
  <si>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</si>
  <si>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</si>
  <si>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</si>
  <si>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</si>
  <si>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</si>
  <si>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</si>
  <si>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</si>
  <si>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</si>
  <si>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</si>
  <si>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</si>
  <si>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</si>
  <si>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</si>
  <si>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</si>
  <si>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</si>
  <si>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</si>
  <si>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</si>
  <si>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</si>
  <si>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</si>
  <si>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</si>
  <si>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</si>
  <si>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</si>
  <si>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</si>
  <si>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</si>
  <si>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</si>
  <si>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</si>
  <si>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</si>
  <si>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3.66683 80.1608 386.45 643.121 896.756 1111.35 1297.96 1463.64</t>
  </si>
  <si>
    <t>Fs_true</t>
  </si>
  <si>
    <t>-0.104187 102.412 402.889 603.942 801.534 1003.54 1200.82 1401.8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</si>
  <si>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</si>
  <si>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</si>
  <si>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</si>
  <si>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</si>
  <si>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</si>
  <si>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</si>
  <si>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</si>
  <si>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</si>
  <si>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</si>
  <si>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</si>
  <si>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</si>
  <si>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</si>
  <si>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</si>
  <si>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</si>
  <si>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</si>
  <si>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</si>
  <si>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</si>
  <si>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</si>
  <si>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</si>
  <si>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</si>
  <si>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</si>
  <si>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</si>
  <si>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</si>
  <si>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</si>
  <si>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</si>
  <si>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</si>
  <si>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</si>
  <si>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</si>
  <si>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</si>
  <si>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</si>
  <si>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</si>
  <si>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</si>
  <si>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</si>
  <si>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</si>
  <si>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</si>
  <si>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</si>
  <si>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</si>
  <si>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</si>
  <si>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</si>
  <si>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</si>
  <si>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</si>
  <si>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</si>
  <si>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</si>
  <si>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</si>
  <si>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</si>
  <si>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</si>
  <si>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</si>
  <si>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</si>
  <si>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</si>
  <si>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</si>
  <si>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</si>
  <si>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</si>
  <si>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</si>
  <si>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</si>
  <si>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</si>
  <si>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</si>
  <si>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</si>
  <si>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</si>
  <si>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</si>
  <si>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</si>
  <si>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</si>
  <si>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</si>
  <si>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</si>
  <si>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</si>
  <si>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</si>
  <si>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</si>
  <si>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</si>
  <si>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</si>
  <si>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</si>
  <si>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</si>
  <si>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</si>
  <si>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</si>
  <si>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</si>
  <si>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</si>
  <si>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</si>
  <si>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</si>
  <si>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</si>
  <si>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</si>
  <si>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</si>
  <si>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</si>
  <si>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</si>
  <si>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</si>
  <si>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</si>
  <si>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</si>
  <si>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</si>
  <si>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</si>
  <si>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</si>
  <si>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</si>
  <si>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</si>
  <si>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</si>
  <si>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</si>
  <si>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</si>
  <si>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</si>
  <si>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</si>
  <si>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</si>
  <si>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</si>
  <si>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</si>
  <si>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</si>
  <si>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</si>
  <si>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</si>
  <si>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</si>
  <si>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</si>
  <si>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</si>
  <si>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</si>
  <si>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</si>
  <si>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</si>
  <si>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</si>
  <si>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</si>
  <si>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</si>
  <si>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</si>
  <si>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</si>
  <si>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</si>
  <si>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</si>
  <si>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</si>
  <si>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</si>
  <si>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</si>
  <si>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</si>
  <si>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</si>
  <si>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</si>
  <si>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</si>
  <si>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</si>
  <si>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</si>
  <si>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</si>
  <si>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</si>
  <si>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</si>
  <si>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</si>
  <si>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</si>
  <si>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</si>
  <si>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</si>
  <si>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</si>
  <si>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</si>
  <si>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</si>
  <si>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</si>
  <si>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</si>
  <si>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</si>
  <si>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</si>
  <si>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</si>
  <si>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</si>
  <si>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</si>
  <si>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</si>
  <si>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</si>
  <si>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</si>
  <si>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</si>
  <si>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</si>
  <si>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</si>
  <si>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</si>
  <si>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</si>
  <si>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</si>
  <si>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</si>
  <si>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</si>
  <si>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</si>
  <si>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</si>
  <si>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</si>
  <si>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</si>
  <si>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</si>
  <si>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</si>
  <si>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</si>
  <si>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</si>
  <si>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</si>
  <si>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</si>
  <si>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</si>
  <si>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</si>
  <si>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</si>
  <si>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</si>
  <si>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</si>
  <si>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</si>
  <si>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</si>
  <si>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</si>
  <si>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</si>
  <si>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</si>
  <si>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</si>
  <si>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</si>
  <si>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</si>
  <si>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</si>
  <si>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</si>
  <si>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</si>
  <si>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</si>
  <si>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</si>
  <si>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</si>
  <si>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</si>
  <si>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</si>
  <si>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</si>
  <si>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</si>
  <si>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</si>
  <si>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</si>
  <si>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</si>
  <si>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</si>
  <si>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</si>
  <si>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</si>
  <si>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</si>
  <si>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</si>
  <si>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</si>
  <si>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</si>
  <si>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</si>
  <si>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</si>
  <si>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</si>
  <si>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</si>
  <si>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</si>
  <si>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</si>
  <si>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</si>
  <si>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</si>
  <si>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</si>
  <si>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</si>
  <si>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</si>
  <si>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</si>
  <si>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</si>
  <si>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</si>
  <si>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</si>
  <si>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</si>
  <si>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</si>
  <si>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</si>
  <si>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</si>
  <si>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</si>
  <si>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</si>
  <si>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</si>
  <si>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</si>
  <si>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</si>
  <si>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</si>
  <si>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</si>
  <si>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</si>
  <si>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</si>
  <si>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</si>
  <si>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</si>
  <si>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</si>
  <si>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</si>
  <si>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</si>
  <si>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</si>
  <si>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</si>
  <si>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</si>
  <si>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</si>
  <si>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</si>
  <si>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</si>
  <si>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</si>
  <si>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</si>
  <si>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</si>
  <si>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</si>
  <si>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</si>
  <si>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</si>
  <si>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</si>
  <si>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</si>
  <si>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</si>
  <si>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</si>
  <si>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</si>
  <si>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</si>
  <si>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</si>
  <si>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</si>
  <si>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</si>
  <si>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</si>
  <si>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</si>
  <si>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</si>
  <si>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</si>
  <si>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</si>
  <si>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</si>
  <si>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</si>
  <si>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</si>
  <si>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</si>
  <si>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</si>
  <si>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</si>
  <si>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</si>
  <si>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</si>
  <si>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</si>
  <si>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</si>
  <si>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</si>
  <si>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</si>
  <si>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</si>
  <si>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</si>
  <si>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</si>
  <si>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</si>
  <si>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</si>
  <si>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</si>
  <si>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</si>
  <si>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</si>
  <si>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</si>
  <si>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</si>
  <si>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</si>
  <si>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</si>
  <si>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</si>
  <si>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</si>
  <si>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</si>
  <si>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</si>
  <si>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</si>
  <si>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</si>
  <si>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</si>
  <si>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</si>
  <si>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</si>
  <si>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</si>
  <si>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</si>
  <si>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</si>
  <si>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</si>
  <si>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</si>
  <si>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</si>
  <si>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</si>
  <si>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</si>
  <si>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</si>
  <si>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</si>
  <si>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</si>
  <si>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</si>
  <si>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</si>
  <si>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</si>
  <si>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</si>
  <si>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</si>
  <si>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</si>
  <si>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</si>
  <si>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</si>
  <si>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</si>
  <si>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</si>
  <si>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</si>
  <si>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</si>
  <si>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</si>
  <si>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</si>
  <si>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</si>
  <si>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</si>
  <si>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</si>
  <si>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</si>
  <si>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</si>
  <si>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</si>
  <si>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</si>
  <si>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</si>
  <si>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</si>
  <si>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</si>
  <si>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</si>
  <si>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</si>
  <si>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</si>
  <si>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</si>
  <si>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</si>
  <si>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</si>
  <si>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</si>
  <si>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</si>
  <si>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</si>
  <si>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</si>
  <si>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20220804 10:46:48</t>
  </si>
  <si>
    <t>10:46:48</t>
  </si>
  <si>
    <t>e_n_140_55</t>
  </si>
  <si>
    <t>stan</t>
  </si>
  <si>
    <t>-</t>
  </si>
  <si>
    <t>0: Broadleaf</t>
  </si>
  <si>
    <t>--:--:--</t>
  </si>
  <si>
    <t>2/3</t>
  </si>
  <si>
    <t>00000000</t>
  </si>
  <si>
    <t>iiiiiiii</t>
  </si>
  <si>
    <t>off</t>
  </si>
  <si>
    <t>20220804 10:46:53</t>
  </si>
  <si>
    <t>10:46:53</t>
  </si>
  <si>
    <t>0/3</t>
  </si>
  <si>
    <t>20220804 10:46:58</t>
  </si>
  <si>
    <t>10:46:58</t>
  </si>
  <si>
    <t>1/3</t>
  </si>
  <si>
    <t>20220804 10:47:03</t>
  </si>
  <si>
    <t>10:47:03</t>
  </si>
  <si>
    <t>20220804 10:47:08</t>
  </si>
  <si>
    <t>10:47:08</t>
  </si>
  <si>
    <t>20220804 10:47:12</t>
  </si>
  <si>
    <t>10:47:12</t>
  </si>
  <si>
    <t>20220804 10:47:17</t>
  </si>
  <si>
    <t>10:47:17</t>
  </si>
  <si>
    <t>20220804 10:47:22</t>
  </si>
  <si>
    <t>10:47:22</t>
  </si>
  <si>
    <t>20220804 10:47:27</t>
  </si>
  <si>
    <t>10:47:27</t>
  </si>
  <si>
    <t>20220804 10:47:32</t>
  </si>
  <si>
    <t>10:47:32</t>
  </si>
  <si>
    <t>20220804 10:47:37</t>
  </si>
  <si>
    <t>10:47:37</t>
  </si>
  <si>
    <t>20220804 10:47:42</t>
  </si>
  <si>
    <t>10:47:42</t>
  </si>
  <si>
    <t>20220804 10:47:47</t>
  </si>
  <si>
    <t>10:47:47</t>
  </si>
  <si>
    <t>20220804 10:47:52</t>
  </si>
  <si>
    <t>10:47:52</t>
  </si>
  <si>
    <t>20220804 10:47:57</t>
  </si>
  <si>
    <t>10:47:57</t>
  </si>
  <si>
    <t>20220804 10:48:02</t>
  </si>
  <si>
    <t>10:48:02</t>
  </si>
  <si>
    <t>20220804 10:48:07</t>
  </si>
  <si>
    <t>10:48:07</t>
  </si>
  <si>
    <t>20220804 10:48:12</t>
  </si>
  <si>
    <t>10:48:12</t>
  </si>
  <si>
    <t>20220804 10:48:17</t>
  </si>
  <si>
    <t>10:48:17</t>
  </si>
  <si>
    <t>20220804 10:48:22</t>
  </si>
  <si>
    <t>10:48:22</t>
  </si>
  <si>
    <t>20220804 10:48:27</t>
  </si>
  <si>
    <t>10:48:27</t>
  </si>
  <si>
    <t>20220804 10:48:32</t>
  </si>
  <si>
    <t>10:48:32</t>
  </si>
  <si>
    <t>20220804 10:48:37</t>
  </si>
  <si>
    <t>10:48:37</t>
  </si>
  <si>
    <t>20220804 10:48:42</t>
  </si>
  <si>
    <t>10:48:42</t>
  </si>
  <si>
    <t>20220804 10:50:19</t>
  </si>
  <si>
    <t>10:50:19</t>
  </si>
  <si>
    <t>20220804 10:50:24</t>
  </si>
  <si>
    <t>10:50:24</t>
  </si>
  <si>
    <t>20220804 10:50:29</t>
  </si>
  <si>
    <t>10:50:29</t>
  </si>
  <si>
    <t>20220804 10:50:34</t>
  </si>
  <si>
    <t>10:50:34</t>
  </si>
  <si>
    <t>20220804 10:50:39</t>
  </si>
  <si>
    <t>10:50:39</t>
  </si>
  <si>
    <t>20220804 10:50:44</t>
  </si>
  <si>
    <t>10:50:44</t>
  </si>
  <si>
    <t>20220804 10:50:49</t>
  </si>
  <si>
    <t>10:50:49</t>
  </si>
  <si>
    <t>20220804 10:50:54</t>
  </si>
  <si>
    <t>10:50:54</t>
  </si>
  <si>
    <t>20220804 10:50:59</t>
  </si>
  <si>
    <t>10:50:59</t>
  </si>
  <si>
    <t>20220804 10:51:04</t>
  </si>
  <si>
    <t>10:51:04</t>
  </si>
  <si>
    <t>20220804 10:51:09</t>
  </si>
  <si>
    <t>10:51:09</t>
  </si>
  <si>
    <t>20220804 10:51:14</t>
  </si>
  <si>
    <t>10:51:14</t>
  </si>
  <si>
    <t>20220804 10:51:19</t>
  </si>
  <si>
    <t>10:51:19</t>
  </si>
  <si>
    <t>20220804 10:51:24</t>
  </si>
  <si>
    <t>10:51:24</t>
  </si>
  <si>
    <t>20220804 10:51:29</t>
  </si>
  <si>
    <t>10:51:29</t>
  </si>
  <si>
    <t>20220804 10:51:34</t>
  </si>
  <si>
    <t>10:51:34</t>
  </si>
  <si>
    <t>20220804 10:51:39</t>
  </si>
  <si>
    <t>10:51:39</t>
  </si>
  <si>
    <t>20220804 10:51:44</t>
  </si>
  <si>
    <t>10:51:44</t>
  </si>
  <si>
    <t>20220804 10:51:49</t>
  </si>
  <si>
    <t>10:51:49</t>
  </si>
  <si>
    <t>20220804 10:51:54</t>
  </si>
  <si>
    <t>10:51:54</t>
  </si>
  <si>
    <t>20220804 10:51:59</t>
  </si>
  <si>
    <t>10:51:59</t>
  </si>
  <si>
    <t>20220804 10:52:04</t>
  </si>
  <si>
    <t>10:52:04</t>
  </si>
  <si>
    <t>20220804 10:52:09</t>
  </si>
  <si>
    <t>10:52:09</t>
  </si>
  <si>
    <t>20220804 10:52:14</t>
  </si>
  <si>
    <t>10:52:14</t>
  </si>
  <si>
    <t>20220804 10:52:19</t>
  </si>
  <si>
    <t>10:52:19</t>
  </si>
  <si>
    <t>20220804 10:52:24</t>
  </si>
  <si>
    <t>10:52:24</t>
  </si>
  <si>
    <t>20220804 10:52:29</t>
  </si>
  <si>
    <t>10:52:29</t>
  </si>
  <si>
    <t>20220804 10:52:34</t>
  </si>
  <si>
    <t>10:52:34</t>
  </si>
  <si>
    <t>20220804 10:52:39</t>
  </si>
  <si>
    <t>10:52:39</t>
  </si>
  <si>
    <t>20220804 10:52:44</t>
  </si>
  <si>
    <t>10:52:44</t>
  </si>
  <si>
    <t>20220804 10:52:49</t>
  </si>
  <si>
    <t>10:52:49</t>
  </si>
  <si>
    <t>20220804 10:52:54</t>
  </si>
  <si>
    <t>10:52:54</t>
  </si>
  <si>
    <t>20220804 10:52:59</t>
  </si>
  <si>
    <t>10:52:59</t>
  </si>
  <si>
    <t>20220804 10:53:04</t>
  </si>
  <si>
    <t>10:53:04</t>
  </si>
  <si>
    <t>20220804 10:53:09</t>
  </si>
  <si>
    <t>10:53:09</t>
  </si>
  <si>
    <t>20220804 10:53:14</t>
  </si>
  <si>
    <t>10:53:14</t>
  </si>
  <si>
    <t>20220804 10:53:19</t>
  </si>
  <si>
    <t>10:53:19</t>
  </si>
  <si>
    <t>20220804 10:53:24</t>
  </si>
  <si>
    <t>10:53:24</t>
  </si>
  <si>
    <t>20220804 10:53:29</t>
  </si>
  <si>
    <t>10:53:29</t>
  </si>
  <si>
    <t>20220804 10:53:34</t>
  </si>
  <si>
    <t>10:53:34</t>
  </si>
  <si>
    <t>20220804 10:53:39</t>
  </si>
  <si>
    <t>10:53:39</t>
  </si>
  <si>
    <t>20220804 10:53:44</t>
  </si>
  <si>
    <t>10:53:44</t>
  </si>
  <si>
    <t>20220804 10:53:49</t>
  </si>
  <si>
    <t>10:53:49</t>
  </si>
  <si>
    <t>20220804 10:53:54</t>
  </si>
  <si>
    <t>10:53:54</t>
  </si>
  <si>
    <t>20220804 10:53:59</t>
  </si>
  <si>
    <t>10:53:59</t>
  </si>
  <si>
    <t>20220804 10:54:04</t>
  </si>
  <si>
    <t>10:54:04</t>
  </si>
  <si>
    <t>20220804 10:54:09</t>
  </si>
  <si>
    <t>10:54:09</t>
  </si>
  <si>
    <t>20220804 10:54:14</t>
  </si>
  <si>
    <t>10:54:14</t>
  </si>
  <si>
    <t>20220804 10:54:19</t>
  </si>
  <si>
    <t>10:54:19</t>
  </si>
  <si>
    <t>20220804 10:54:24</t>
  </si>
  <si>
    <t>10:54:24</t>
  </si>
  <si>
    <t>20220804 10:54:29</t>
  </si>
  <si>
    <t>10:54:29</t>
  </si>
  <si>
    <t>20220804 10:54:34</t>
  </si>
  <si>
    <t>10:54:34</t>
  </si>
  <si>
    <t>20220804 10:54:39</t>
  </si>
  <si>
    <t>10:54:39</t>
  </si>
  <si>
    <t>20220804 10:54:44</t>
  </si>
  <si>
    <t>10:54:44</t>
  </si>
  <si>
    <t>20220804 10:54:49</t>
  </si>
  <si>
    <t>10:54:49</t>
  </si>
  <si>
    <t>20220804 10:54:54</t>
  </si>
  <si>
    <t>10:54:54</t>
  </si>
  <si>
    <t>20220804 10:54:59</t>
  </si>
  <si>
    <t>10:54:59</t>
  </si>
  <si>
    <t>20220804 10:55:04</t>
  </si>
  <si>
    <t>10:55:04</t>
  </si>
  <si>
    <t>20220804 10:55:09</t>
  </si>
  <si>
    <t>10:55:09</t>
  </si>
  <si>
    <t>20220804 10:55:14</t>
  </si>
  <si>
    <t>10:55:14</t>
  </si>
  <si>
    <t>20220804 10:55:19</t>
  </si>
  <si>
    <t>10:55:19</t>
  </si>
  <si>
    <t>20220804 10:55:24</t>
  </si>
  <si>
    <t>10:55:24</t>
  </si>
  <si>
    <t>20220804 10:55:29</t>
  </si>
  <si>
    <t>10:55:29</t>
  </si>
  <si>
    <t>20220804 10:55:34</t>
  </si>
  <si>
    <t>10:55:34</t>
  </si>
  <si>
    <t>20220804 10:55:39</t>
  </si>
  <si>
    <t>10:55:39</t>
  </si>
  <si>
    <t>20220804 10:55:44</t>
  </si>
  <si>
    <t>10:55:44</t>
  </si>
  <si>
    <t>20220804 10:55:49</t>
  </si>
  <si>
    <t>10:55:49</t>
  </si>
  <si>
    <t>20220804 10:55:54</t>
  </si>
  <si>
    <t>10:55:54</t>
  </si>
  <si>
    <t>20220804 10:55:59</t>
  </si>
  <si>
    <t>10:55:59</t>
  </si>
  <si>
    <t>20220804 10:56:04</t>
  </si>
  <si>
    <t>10:56:04</t>
  </si>
  <si>
    <t>20220804 10:56:09</t>
  </si>
  <si>
    <t>10:56:09</t>
  </si>
  <si>
    <t>20220804 10:56:14</t>
  </si>
  <si>
    <t>10:56:14</t>
  </si>
  <si>
    <t>20220804 10:56:19</t>
  </si>
  <si>
    <t>10:56:19</t>
  </si>
  <si>
    <t>20220804 11:25:36</t>
  </si>
  <si>
    <t>11:25:36</t>
  </si>
  <si>
    <t>e_y_35_5</t>
  </si>
  <si>
    <t>20220804 11:25:41</t>
  </si>
  <si>
    <t>11:25:41</t>
  </si>
  <si>
    <t>20220804 11:25:46</t>
  </si>
  <si>
    <t>11:25:46</t>
  </si>
  <si>
    <t>20220804 11:25:51</t>
  </si>
  <si>
    <t>11:25:51</t>
  </si>
  <si>
    <t>20220804 11:25:56</t>
  </si>
  <si>
    <t>11:25:56</t>
  </si>
  <si>
    <t>20220804 11:26:01</t>
  </si>
  <si>
    <t>11:26:01</t>
  </si>
  <si>
    <t>20220804 11:26:06</t>
  </si>
  <si>
    <t>11:26:06</t>
  </si>
  <si>
    <t>20220804 11:26:11</t>
  </si>
  <si>
    <t>11:26:11</t>
  </si>
  <si>
    <t>20220804 11:26:16</t>
  </si>
  <si>
    <t>11:26:16</t>
  </si>
  <si>
    <t>20220804 11:26:21</t>
  </si>
  <si>
    <t>11:26:21</t>
  </si>
  <si>
    <t>20220804 11:26:26</t>
  </si>
  <si>
    <t>11:26:26</t>
  </si>
  <si>
    <t>20220804 11:26:31</t>
  </si>
  <si>
    <t>11:26:31</t>
  </si>
  <si>
    <t>20220804 11:26:36</t>
  </si>
  <si>
    <t>11:26:36</t>
  </si>
  <si>
    <t>20220804 11:26:41</t>
  </si>
  <si>
    <t>11:26:41</t>
  </si>
  <si>
    <t>20220804 11:26:46</t>
  </si>
  <si>
    <t>11:26:46</t>
  </si>
  <si>
    <t>20220804 11:26:51</t>
  </si>
  <si>
    <t>11:26:51</t>
  </si>
  <si>
    <t>20220804 11:26:56</t>
  </si>
  <si>
    <t>11:26:56</t>
  </si>
  <si>
    <t>20220804 11:27:01</t>
  </si>
  <si>
    <t>11:27:01</t>
  </si>
  <si>
    <t>20220804 11:27:06</t>
  </si>
  <si>
    <t>11:27:06</t>
  </si>
  <si>
    <t>20220804 11:27:11</t>
  </si>
  <si>
    <t>11:27:11</t>
  </si>
  <si>
    <t>20220804 11:27:16</t>
  </si>
  <si>
    <t>11:27:16</t>
  </si>
  <si>
    <t>20220804 11:27:21</t>
  </si>
  <si>
    <t>11:27:21</t>
  </si>
  <si>
    <t>20220804 11:27:26</t>
  </si>
  <si>
    <t>11:27:26</t>
  </si>
  <si>
    <t>20220804 11:27:31</t>
  </si>
  <si>
    <t>11:27:31</t>
  </si>
  <si>
    <t>20220804 11:29:08</t>
  </si>
  <si>
    <t>11:29:08</t>
  </si>
  <si>
    <t>20220804 11:29:13</t>
  </si>
  <si>
    <t>11:29:13</t>
  </si>
  <si>
    <t>20220804 11:29:18</t>
  </si>
  <si>
    <t>11:29:18</t>
  </si>
  <si>
    <t>20220804 11:29:23</t>
  </si>
  <si>
    <t>11:29:23</t>
  </si>
  <si>
    <t>20220804 11:29:28</t>
  </si>
  <si>
    <t>11:29:28</t>
  </si>
  <si>
    <t>20220804 11:29:33</t>
  </si>
  <si>
    <t>11:29:33</t>
  </si>
  <si>
    <t>20220804 11:29:38</t>
  </si>
  <si>
    <t>11:29:38</t>
  </si>
  <si>
    <t>20220804 11:29:43</t>
  </si>
  <si>
    <t>11:29:43</t>
  </si>
  <si>
    <t>20220804 11:29:48</t>
  </si>
  <si>
    <t>11:29:48</t>
  </si>
  <si>
    <t>20220804 11:29:53</t>
  </si>
  <si>
    <t>11:29:53</t>
  </si>
  <si>
    <t>20220804 11:29:58</t>
  </si>
  <si>
    <t>11:29:58</t>
  </si>
  <si>
    <t>20220804 11:30:03</t>
  </si>
  <si>
    <t>11:30:03</t>
  </si>
  <si>
    <t>20220804 11:30:08</t>
  </si>
  <si>
    <t>11:30:08</t>
  </si>
  <si>
    <t>20220804 11:30:13</t>
  </si>
  <si>
    <t>11:30:13</t>
  </si>
  <si>
    <t>20220804 11:30:18</t>
  </si>
  <si>
    <t>11:30:18</t>
  </si>
  <si>
    <t>20220804 11:30:23</t>
  </si>
  <si>
    <t>11:30:23</t>
  </si>
  <si>
    <t>20220804 11:30:28</t>
  </si>
  <si>
    <t>11:30:28</t>
  </si>
  <si>
    <t>20220804 11:30:33</t>
  </si>
  <si>
    <t>11:30:33</t>
  </si>
  <si>
    <t>20220804 11:30:38</t>
  </si>
  <si>
    <t>11:30:38</t>
  </si>
  <si>
    <t>20220804 11:30:43</t>
  </si>
  <si>
    <t>11:30:43</t>
  </si>
  <si>
    <t>20220804 11:30:48</t>
  </si>
  <si>
    <t>11:30:48</t>
  </si>
  <si>
    <t>20220804 11:30:52</t>
  </si>
  <si>
    <t>11:30:52</t>
  </si>
  <si>
    <t>20220804 11:30:57</t>
  </si>
  <si>
    <t>11:30:57</t>
  </si>
  <si>
    <t>20220804 11:31:02</t>
  </si>
  <si>
    <t>11:31:02</t>
  </si>
  <si>
    <t>20220804 11:31:07</t>
  </si>
  <si>
    <t>11:31:07</t>
  </si>
  <si>
    <t>20220804 11:31:12</t>
  </si>
  <si>
    <t>11:31:12</t>
  </si>
  <si>
    <t>20220804 11:31:17</t>
  </si>
  <si>
    <t>11:31:17</t>
  </si>
  <si>
    <t>20220804 11:31:22</t>
  </si>
  <si>
    <t>11:31:22</t>
  </si>
  <si>
    <t>20220804 11:31:27</t>
  </si>
  <si>
    <t>11:31:27</t>
  </si>
  <si>
    <t>20220804 11:31:32</t>
  </si>
  <si>
    <t>11:31:32</t>
  </si>
  <si>
    <t>20220804 11:31:37</t>
  </si>
  <si>
    <t>11:31:37</t>
  </si>
  <si>
    <t>20220804 11:31:42</t>
  </si>
  <si>
    <t>11:31:42</t>
  </si>
  <si>
    <t>20220804 11:31:47</t>
  </si>
  <si>
    <t>11:31:47</t>
  </si>
  <si>
    <t>20220804 11:31:52</t>
  </si>
  <si>
    <t>11:31:52</t>
  </si>
  <si>
    <t>20220804 11:31:57</t>
  </si>
  <si>
    <t>11:31:57</t>
  </si>
  <si>
    <t>20220804 11:32:02</t>
  </si>
  <si>
    <t>11:32:02</t>
  </si>
  <si>
    <t>20220804 11:32:07</t>
  </si>
  <si>
    <t>11:32:07</t>
  </si>
  <si>
    <t>20220804 11:32:12</t>
  </si>
  <si>
    <t>11:32:12</t>
  </si>
  <si>
    <t>20220804 11:32:17</t>
  </si>
  <si>
    <t>11:32:17</t>
  </si>
  <si>
    <t>20220804 11:32:22</t>
  </si>
  <si>
    <t>11:32:22</t>
  </si>
  <si>
    <t>20220804 11:32:27</t>
  </si>
  <si>
    <t>11:32:27</t>
  </si>
  <si>
    <t>20220804 11:32:32</t>
  </si>
  <si>
    <t>11:32:32</t>
  </si>
  <si>
    <t>20220804 11:32:37</t>
  </si>
  <si>
    <t>11:32:37</t>
  </si>
  <si>
    <t>20220804 11:32:42</t>
  </si>
  <si>
    <t>11:32:42</t>
  </si>
  <si>
    <t>20220804 11:32:47</t>
  </si>
  <si>
    <t>11:32:47</t>
  </si>
  <si>
    <t>20220804 11:32:52</t>
  </si>
  <si>
    <t>11:32:52</t>
  </si>
  <si>
    <t>20220804 11:32:57</t>
  </si>
  <si>
    <t>11:32:57</t>
  </si>
  <si>
    <t>20220804 11:33:02</t>
  </si>
  <si>
    <t>11:33:02</t>
  </si>
  <si>
    <t>20220804 11:33:07</t>
  </si>
  <si>
    <t>11:33:07</t>
  </si>
  <si>
    <t>20220804 11:33:12</t>
  </si>
  <si>
    <t>11:33:12</t>
  </si>
  <si>
    <t>20220804 11:33:17</t>
  </si>
  <si>
    <t>11:33:17</t>
  </si>
  <si>
    <t>20220804 11:33:22</t>
  </si>
  <si>
    <t>11:33:22</t>
  </si>
  <si>
    <t>20220804 11:33:27</t>
  </si>
  <si>
    <t>11:33:27</t>
  </si>
  <si>
    <t>20220804 11:33:32</t>
  </si>
  <si>
    <t>11:33:32</t>
  </si>
  <si>
    <t>20220804 11:33:37</t>
  </si>
  <si>
    <t>11:33:37</t>
  </si>
  <si>
    <t>20220804 11:33:42</t>
  </si>
  <si>
    <t>11:33:42</t>
  </si>
  <si>
    <t>20220804 11:33:47</t>
  </si>
  <si>
    <t>11:33:47</t>
  </si>
  <si>
    <t>20220804 11:33:52</t>
  </si>
  <si>
    <t>11:33:52</t>
  </si>
  <si>
    <t>20220804 11:33:57</t>
  </si>
  <si>
    <t>11:33:57</t>
  </si>
  <si>
    <t>20220804 11:34:02</t>
  </si>
  <si>
    <t>11:34:02</t>
  </si>
  <si>
    <t>20220804 11:34:07</t>
  </si>
  <si>
    <t>11:34:07</t>
  </si>
  <si>
    <t>20220804 11:34:12</t>
  </si>
  <si>
    <t>11:34:12</t>
  </si>
  <si>
    <t>20220804 11:34:17</t>
  </si>
  <si>
    <t>11:34:17</t>
  </si>
  <si>
    <t>20220804 11:34:22</t>
  </si>
  <si>
    <t>11:34:22</t>
  </si>
  <si>
    <t>20220804 11:34:27</t>
  </si>
  <si>
    <t>11:34:27</t>
  </si>
  <si>
    <t>20220804 11:34:32</t>
  </si>
  <si>
    <t>11:34:32</t>
  </si>
  <si>
    <t>20220804 11:34:37</t>
  </si>
  <si>
    <t>11:34:37</t>
  </si>
  <si>
    <t>20220804 11:34:42</t>
  </si>
  <si>
    <t>11:34:42</t>
  </si>
  <si>
    <t>20220804 11:34:47</t>
  </si>
  <si>
    <t>11:34:47</t>
  </si>
  <si>
    <t>20220804 11:34:52</t>
  </si>
  <si>
    <t>11:34:52</t>
  </si>
  <si>
    <t>20220804 11:34:57</t>
  </si>
  <si>
    <t>11:34:57</t>
  </si>
  <si>
    <t>20220804 11:35:02</t>
  </si>
  <si>
    <t>11:35:02</t>
  </si>
  <si>
    <t>20220804 12:02:09</t>
  </si>
  <si>
    <t>12:02:09</t>
  </si>
  <si>
    <t>e_y_140_18</t>
  </si>
  <si>
    <t>3/3</t>
  </si>
  <si>
    <t>20220804 12:02:14</t>
  </si>
  <si>
    <t>12:02:14</t>
  </si>
  <si>
    <t>20220804 12:02:19</t>
  </si>
  <si>
    <t>12:02:19</t>
  </si>
  <si>
    <t>20220804 12:02:24</t>
  </si>
  <si>
    <t>12:02:24</t>
  </si>
  <si>
    <t>20220804 12:02:29</t>
  </si>
  <si>
    <t>12:02:29</t>
  </si>
  <si>
    <t>20220804 12:02:34</t>
  </si>
  <si>
    <t>12:02:34</t>
  </si>
  <si>
    <t>20220804 12:02:39</t>
  </si>
  <si>
    <t>12:02:39</t>
  </si>
  <si>
    <t>20220804 12:02:44</t>
  </si>
  <si>
    <t>12:02:44</t>
  </si>
  <si>
    <t>20220804 12:02:49</t>
  </si>
  <si>
    <t>12:02:49</t>
  </si>
  <si>
    <t>20220804 12:02:54</t>
  </si>
  <si>
    <t>12:02:54</t>
  </si>
  <si>
    <t>20220804 12:02:59</t>
  </si>
  <si>
    <t>12:02:59</t>
  </si>
  <si>
    <t>20220804 12:03:04</t>
  </si>
  <si>
    <t>12:03:04</t>
  </si>
  <si>
    <t>20220804 12:03:09</t>
  </si>
  <si>
    <t>12:03:09</t>
  </si>
  <si>
    <t>20220804 12:03:14</t>
  </si>
  <si>
    <t>12:03:14</t>
  </si>
  <si>
    <t>20220804 12:03:19</t>
  </si>
  <si>
    <t>12:03:19</t>
  </si>
  <si>
    <t>20220804 12:03:24</t>
  </si>
  <si>
    <t>12:03:24</t>
  </si>
  <si>
    <t>20220804 12:03:29</t>
  </si>
  <si>
    <t>12:03:29</t>
  </si>
  <si>
    <t>20220804 12:03:34</t>
  </si>
  <si>
    <t>12:03:34</t>
  </si>
  <si>
    <t>20220804 12:03:39</t>
  </si>
  <si>
    <t>12:03:39</t>
  </si>
  <si>
    <t>20220804 12:03:44</t>
  </si>
  <si>
    <t>12:03:44</t>
  </si>
  <si>
    <t>20220804 12:03:49</t>
  </si>
  <si>
    <t>12:03:49</t>
  </si>
  <si>
    <t>20220804 12:03:54</t>
  </si>
  <si>
    <t>12:03:54</t>
  </si>
  <si>
    <t>20220804 12:03:59</t>
  </si>
  <si>
    <t>12:03:59</t>
  </si>
  <si>
    <t>20220804 12:04:04</t>
  </si>
  <si>
    <t>12:04:04</t>
  </si>
  <si>
    <t>20220804 12:05:41</t>
  </si>
  <si>
    <t>12:05:41</t>
  </si>
  <si>
    <t>20220804 12:05:46</t>
  </si>
  <si>
    <t>12:05:46</t>
  </si>
  <si>
    <t>20220804 12:05:51</t>
  </si>
  <si>
    <t>12:05:51</t>
  </si>
  <si>
    <t>20220804 12:05:56</t>
  </si>
  <si>
    <t>12:05:56</t>
  </si>
  <si>
    <t>20220804 12:06:01</t>
  </si>
  <si>
    <t>12:06:01</t>
  </si>
  <si>
    <t>20220804 12:06:06</t>
  </si>
  <si>
    <t>12:06:06</t>
  </si>
  <si>
    <t>20220804 12:06:11</t>
  </si>
  <si>
    <t>12:06:11</t>
  </si>
  <si>
    <t>20220804 12:06:16</t>
  </si>
  <si>
    <t>12:06:16</t>
  </si>
  <si>
    <t>20220804 12:06:21</t>
  </si>
  <si>
    <t>12:06:21</t>
  </si>
  <si>
    <t>20220804 12:06:26</t>
  </si>
  <si>
    <t>12:06:26</t>
  </si>
  <si>
    <t>20220804 12:06:31</t>
  </si>
  <si>
    <t>12:06:31</t>
  </si>
  <si>
    <t>20220804 12:06:36</t>
  </si>
  <si>
    <t>12:06:36</t>
  </si>
  <si>
    <t>20220804 12:06:41</t>
  </si>
  <si>
    <t>12:06:41</t>
  </si>
  <si>
    <t>20220804 12:06:46</t>
  </si>
  <si>
    <t>12:06:46</t>
  </si>
  <si>
    <t>20220804 12:06:51</t>
  </si>
  <si>
    <t>12:06:51</t>
  </si>
  <si>
    <t>20220804 12:06:56</t>
  </si>
  <si>
    <t>12:06:56</t>
  </si>
  <si>
    <t>20220804 12:07:01</t>
  </si>
  <si>
    <t>12:07:01</t>
  </si>
  <si>
    <t>20220804 12:07:06</t>
  </si>
  <si>
    <t>12:07:06</t>
  </si>
  <si>
    <t>20220804 12:07:11</t>
  </si>
  <si>
    <t>12:07:11</t>
  </si>
  <si>
    <t>20220804 12:07:16</t>
  </si>
  <si>
    <t>12:07:16</t>
  </si>
  <si>
    <t>20220804 12:07:21</t>
  </si>
  <si>
    <t>12:07:21</t>
  </si>
  <si>
    <t>20220804 12:07:26</t>
  </si>
  <si>
    <t>12:07:26</t>
  </si>
  <si>
    <t>20220804 12:07:31</t>
  </si>
  <si>
    <t>12:07:31</t>
  </si>
  <si>
    <t>20220804 12:07:36</t>
  </si>
  <si>
    <t>12:07:36</t>
  </si>
  <si>
    <t>20220804 12:07:41</t>
  </si>
  <si>
    <t>12:07:41</t>
  </si>
  <si>
    <t>20220804 12:07:46</t>
  </si>
  <si>
    <t>12:07:46</t>
  </si>
  <si>
    <t>20220804 12:07:51</t>
  </si>
  <si>
    <t>12:07:51</t>
  </si>
  <si>
    <t>20220804 12:07:56</t>
  </si>
  <si>
    <t>12:07:56</t>
  </si>
  <si>
    <t>20220804 12:08:01</t>
  </si>
  <si>
    <t>12:08:01</t>
  </si>
  <si>
    <t>20220804 12:08:06</t>
  </si>
  <si>
    <t>12:08:06</t>
  </si>
  <si>
    <t>20220804 12:08:11</t>
  </si>
  <si>
    <t>12:08:11</t>
  </si>
  <si>
    <t>20220804 12:08:16</t>
  </si>
  <si>
    <t>12:08:16</t>
  </si>
  <si>
    <t>20220804 12:08:21</t>
  </si>
  <si>
    <t>12:08:21</t>
  </si>
  <si>
    <t>20220804 12:08:26</t>
  </si>
  <si>
    <t>12:08:26</t>
  </si>
  <si>
    <t>20220804 12:08:31</t>
  </si>
  <si>
    <t>12:08:31</t>
  </si>
  <si>
    <t>20220804 12:08:36</t>
  </si>
  <si>
    <t>12:08:36</t>
  </si>
  <si>
    <t>20220804 12:08:41</t>
  </si>
  <si>
    <t>12:08:41</t>
  </si>
  <si>
    <t>20220804 12:08:46</t>
  </si>
  <si>
    <t>12:08:46</t>
  </si>
  <si>
    <t>20220804 12:08:51</t>
  </si>
  <si>
    <t>12:08:51</t>
  </si>
  <si>
    <t>20220804 12:08:56</t>
  </si>
  <si>
    <t>12:08:56</t>
  </si>
  <si>
    <t>20220804 12:09:01</t>
  </si>
  <si>
    <t>12:09:01</t>
  </si>
  <si>
    <t>20220804 12:09:06</t>
  </si>
  <si>
    <t>12:09:06</t>
  </si>
  <si>
    <t>20220804 12:09:11</t>
  </si>
  <si>
    <t>12:09:11</t>
  </si>
  <si>
    <t>20220804 12:09:16</t>
  </si>
  <si>
    <t>12:09:16</t>
  </si>
  <si>
    <t>20220804 12:09:21</t>
  </si>
  <si>
    <t>12:09:21</t>
  </si>
  <si>
    <t>20220804 12:09:26</t>
  </si>
  <si>
    <t>12:09:26</t>
  </si>
  <si>
    <t>20220804 12:09:31</t>
  </si>
  <si>
    <t>12:09:31</t>
  </si>
  <si>
    <t>20220804 12:09:36</t>
  </si>
  <si>
    <t>12:09:36</t>
  </si>
  <si>
    <t>20220804 12:09:41</t>
  </si>
  <si>
    <t>12:09:41</t>
  </si>
  <si>
    <t>20220804 12:09:46</t>
  </si>
  <si>
    <t>12:09:46</t>
  </si>
  <si>
    <t>20220804 12:09:51</t>
  </si>
  <si>
    <t>12:09:51</t>
  </si>
  <si>
    <t>20220804 12:09:56</t>
  </si>
  <si>
    <t>12:09:56</t>
  </si>
  <si>
    <t>20220804 12:10:01</t>
  </si>
  <si>
    <t>12:10:01</t>
  </si>
  <si>
    <t>20220804 12:10:06</t>
  </si>
  <si>
    <t>12:10:06</t>
  </si>
  <si>
    <t>20220804 12:10:11</t>
  </si>
  <si>
    <t>12:10:11</t>
  </si>
  <si>
    <t>20220804 12:10:16</t>
  </si>
  <si>
    <t>12:10:16</t>
  </si>
  <si>
    <t>20220804 12:10:21</t>
  </si>
  <si>
    <t>12:10:21</t>
  </si>
  <si>
    <t>20220804 12:10:26</t>
  </si>
  <si>
    <t>12:10:26</t>
  </si>
  <si>
    <t>20220804 12:10:31</t>
  </si>
  <si>
    <t>12:10:31</t>
  </si>
  <si>
    <t>20220804 12:10:36</t>
  </si>
  <si>
    <t>12:10:36</t>
  </si>
  <si>
    <t>20220804 12:10:41</t>
  </si>
  <si>
    <t>12:10:41</t>
  </si>
  <si>
    <t>20220804 12:10:46</t>
  </si>
  <si>
    <t>12:10:46</t>
  </si>
  <si>
    <t>20220804 12:10:51</t>
  </si>
  <si>
    <t>12:10:51</t>
  </si>
  <si>
    <t>20220804 12:10:56</t>
  </si>
  <si>
    <t>12:10:56</t>
  </si>
  <si>
    <t>20220804 12:11:01</t>
  </si>
  <si>
    <t>12:11:01</t>
  </si>
  <si>
    <t>20220804 12:11:06</t>
  </si>
  <si>
    <t>12:11:06</t>
  </si>
  <si>
    <t>20220804 12:11:11</t>
  </si>
  <si>
    <t>12:11:11</t>
  </si>
  <si>
    <t>20220804 12:11:16</t>
  </si>
  <si>
    <t>12:11:16</t>
  </si>
  <si>
    <t>20220804 12:11:21</t>
  </si>
  <si>
    <t>12:11:21</t>
  </si>
  <si>
    <t>20220804 12:11:26</t>
  </si>
  <si>
    <t>12:11:26</t>
  </si>
  <si>
    <t>20220804 12:11:31</t>
  </si>
  <si>
    <t>12:11:31</t>
  </si>
  <si>
    <t>20220804 12:11:36</t>
  </si>
  <si>
    <t>12:11:36</t>
  </si>
  <si>
    <t>20220804 12:42:26</t>
  </si>
  <si>
    <t>12:42:26</t>
  </si>
  <si>
    <t>e_y_350_29</t>
  </si>
  <si>
    <t>20220804 12:42:31</t>
  </si>
  <si>
    <t>12:42:31</t>
  </si>
  <si>
    <t>20220804 12:42:36</t>
  </si>
  <si>
    <t>12:42:36</t>
  </si>
  <si>
    <t>20220804 12:42:41</t>
  </si>
  <si>
    <t>12:42:41</t>
  </si>
  <si>
    <t>20220804 12:42:46</t>
  </si>
  <si>
    <t>12:42:46</t>
  </si>
  <si>
    <t>20220804 12:42:51</t>
  </si>
  <si>
    <t>12:42:51</t>
  </si>
  <si>
    <t>20220804 12:42:56</t>
  </si>
  <si>
    <t>12:42:56</t>
  </si>
  <si>
    <t>20220804 12:43:01</t>
  </si>
  <si>
    <t>12:43:01</t>
  </si>
  <si>
    <t>20220804 12:43:06</t>
  </si>
  <si>
    <t>12:43:06</t>
  </si>
  <si>
    <t>20220804 12:43:11</t>
  </si>
  <si>
    <t>12:43:11</t>
  </si>
  <si>
    <t>20220804 12:43:16</t>
  </si>
  <si>
    <t>12:43:16</t>
  </si>
  <si>
    <t>20220804 12:43:21</t>
  </si>
  <si>
    <t>12:43:21</t>
  </si>
  <si>
    <t>20220804 12:43:26</t>
  </si>
  <si>
    <t>12:43:26</t>
  </si>
  <si>
    <t>20220804 12:43:31</t>
  </si>
  <si>
    <t>12:43:31</t>
  </si>
  <si>
    <t>20220804 12:43:36</t>
  </si>
  <si>
    <t>12:43:36</t>
  </si>
  <si>
    <t>20220804 12:43:41</t>
  </si>
  <si>
    <t>12:43:41</t>
  </si>
  <si>
    <t>20220804 12:43:46</t>
  </si>
  <si>
    <t>12:43:46</t>
  </si>
  <si>
    <t>20220804 12:43:51</t>
  </si>
  <si>
    <t>12:43:51</t>
  </si>
  <si>
    <t>20220804 12:43:56</t>
  </si>
  <si>
    <t>12:43:56</t>
  </si>
  <si>
    <t>20220804 12:44:01</t>
  </si>
  <si>
    <t>12:44:01</t>
  </si>
  <si>
    <t>20220804 12:44:06</t>
  </si>
  <si>
    <t>12:44:06</t>
  </si>
  <si>
    <t>20220804 12:44:11</t>
  </si>
  <si>
    <t>12:44:11</t>
  </si>
  <si>
    <t>20220804 12:44:16</t>
  </si>
  <si>
    <t>12:44:16</t>
  </si>
  <si>
    <t>20220804 12:44:21</t>
  </si>
  <si>
    <t>12:44:21</t>
  </si>
  <si>
    <t>20220804 12:45:58</t>
  </si>
  <si>
    <t>12:45:58</t>
  </si>
  <si>
    <t>20220804 12:46:03</t>
  </si>
  <si>
    <t>12:46:03</t>
  </si>
  <si>
    <t>20220804 12:46:08</t>
  </si>
  <si>
    <t>12:46:08</t>
  </si>
  <si>
    <t>20220804 12:46:13</t>
  </si>
  <si>
    <t>12:46:13</t>
  </si>
  <si>
    <t>20220804 12:46:18</t>
  </si>
  <si>
    <t>12:46:18</t>
  </si>
  <si>
    <t>20220804 12:46:23</t>
  </si>
  <si>
    <t>12:46:23</t>
  </si>
  <si>
    <t>20220804 12:46:28</t>
  </si>
  <si>
    <t>12:46:28</t>
  </si>
  <si>
    <t>20220804 12:46:33</t>
  </si>
  <si>
    <t>12:46:33</t>
  </si>
  <si>
    <t>20220804 12:46:38</t>
  </si>
  <si>
    <t>12:46:38</t>
  </si>
  <si>
    <t>20220804 12:46:43</t>
  </si>
  <si>
    <t>12:46:43</t>
  </si>
  <si>
    <t>20220804 12:46:48</t>
  </si>
  <si>
    <t>12:46:48</t>
  </si>
  <si>
    <t>20220804 12:46:53</t>
  </si>
  <si>
    <t>12:46:53</t>
  </si>
  <si>
    <t>20220804 12:46:58</t>
  </si>
  <si>
    <t>12:46:58</t>
  </si>
  <si>
    <t>20220804 12:47:03</t>
  </si>
  <si>
    <t>12:47:03</t>
  </si>
  <si>
    <t>20220804 12:47:08</t>
  </si>
  <si>
    <t>12:47:08</t>
  </si>
  <si>
    <t>20220804 12:47:13</t>
  </si>
  <si>
    <t>12:47:13</t>
  </si>
  <si>
    <t>20220804 12:47:18</t>
  </si>
  <si>
    <t>12:47:18</t>
  </si>
  <si>
    <t>20220804 12:47:23</t>
  </si>
  <si>
    <t>12:47:23</t>
  </si>
  <si>
    <t>20220804 12:47:28</t>
  </si>
  <si>
    <t>12:47:28</t>
  </si>
  <si>
    <t>20220804 12:47:33</t>
  </si>
  <si>
    <t>12:47:33</t>
  </si>
  <si>
    <t>20220804 12:47:38</t>
  </si>
  <si>
    <t>12:47:38</t>
  </si>
  <si>
    <t>20220804 12:47:43</t>
  </si>
  <si>
    <t>12:47:43</t>
  </si>
  <si>
    <t>20220804 12:47:48</t>
  </si>
  <si>
    <t>12:47:48</t>
  </si>
  <si>
    <t>20220804 12:47:53</t>
  </si>
  <si>
    <t>12:47:53</t>
  </si>
  <si>
    <t>20220804 12:47:58</t>
  </si>
  <si>
    <t>12:47:58</t>
  </si>
  <si>
    <t>20220804 12:48:03</t>
  </si>
  <si>
    <t>12:48:03</t>
  </si>
  <si>
    <t>20220804 12:48:08</t>
  </si>
  <si>
    <t>12:48:08</t>
  </si>
  <si>
    <t>20220804 12:48:13</t>
  </si>
  <si>
    <t>12:48:13</t>
  </si>
  <si>
    <t>20220804 12:48:18</t>
  </si>
  <si>
    <t>12:48:18</t>
  </si>
  <si>
    <t>20220804 12:48:23</t>
  </si>
  <si>
    <t>12:48:23</t>
  </si>
  <si>
    <t>20220804 12:48:28</t>
  </si>
  <si>
    <t>12:48:28</t>
  </si>
  <si>
    <t>20220804 12:48:33</t>
  </si>
  <si>
    <t>12:48:33</t>
  </si>
  <si>
    <t>20220804 12:48:38</t>
  </si>
  <si>
    <t>12:48:38</t>
  </si>
  <si>
    <t>20220804 12:48:43</t>
  </si>
  <si>
    <t>12:48:43</t>
  </si>
  <si>
    <t>20220804 12:48:48</t>
  </si>
  <si>
    <t>12:48:48</t>
  </si>
  <si>
    <t>20220804 12:48:53</t>
  </si>
  <si>
    <t>12:48:53</t>
  </si>
  <si>
    <t>20220804 12:48:58</t>
  </si>
  <si>
    <t>12:48:58</t>
  </si>
  <si>
    <t>20220804 12:49:03</t>
  </si>
  <si>
    <t>12:49:03</t>
  </si>
  <si>
    <t>20220804 12:49:08</t>
  </si>
  <si>
    <t>12:49:08</t>
  </si>
  <si>
    <t>20220804 12:49:13</t>
  </si>
  <si>
    <t>12:49:13</t>
  </si>
  <si>
    <t>20220804 12:49:18</t>
  </si>
  <si>
    <t>12:49:18</t>
  </si>
  <si>
    <t>20220804 12:49:23</t>
  </si>
  <si>
    <t>12:49:23</t>
  </si>
  <si>
    <t>20220804 12:49:28</t>
  </si>
  <si>
    <t>12:49:28</t>
  </si>
  <si>
    <t>20220804 12:49:33</t>
  </si>
  <si>
    <t>12:49:33</t>
  </si>
  <si>
    <t>20220804 12:49:38</t>
  </si>
  <si>
    <t>12:49:38</t>
  </si>
  <si>
    <t>20220804 12:49:43</t>
  </si>
  <si>
    <t>12:49:43</t>
  </si>
  <si>
    <t>20220804 12:49:48</t>
  </si>
  <si>
    <t>12:49:48</t>
  </si>
  <si>
    <t>20220804 12:49:53</t>
  </si>
  <si>
    <t>12:49:53</t>
  </si>
  <si>
    <t>20220804 12:49:58</t>
  </si>
  <si>
    <t>12:49:58</t>
  </si>
  <si>
    <t>20220804 12:50:03</t>
  </si>
  <si>
    <t>12:50:03</t>
  </si>
  <si>
    <t>20220804 12:50:08</t>
  </si>
  <si>
    <t>12:50:08</t>
  </si>
  <si>
    <t>20220804 12:50:13</t>
  </si>
  <si>
    <t>12:50:13</t>
  </si>
  <si>
    <t>20220804 12:50:18</t>
  </si>
  <si>
    <t>12:50:18</t>
  </si>
  <si>
    <t>20220804 12:50:23</t>
  </si>
  <si>
    <t>12:50:23</t>
  </si>
  <si>
    <t>20220804 12:50:28</t>
  </si>
  <si>
    <t>12:50:28</t>
  </si>
  <si>
    <t>20220804 12:50:33</t>
  </si>
  <si>
    <t>12:50:33</t>
  </si>
  <si>
    <t>20220804 12:50:38</t>
  </si>
  <si>
    <t>12:50:38</t>
  </si>
  <si>
    <t>20220804 12:50:43</t>
  </si>
  <si>
    <t>12:50:43</t>
  </si>
  <si>
    <t>20220804 12:50:48</t>
  </si>
  <si>
    <t>12:50:48</t>
  </si>
  <si>
    <t>20220804 12:50:53</t>
  </si>
  <si>
    <t>12:50:53</t>
  </si>
  <si>
    <t>20220804 12:50:58</t>
  </si>
  <si>
    <t>12:50:58</t>
  </si>
  <si>
    <t>20220804 12:51:03</t>
  </si>
  <si>
    <t>12:51:03</t>
  </si>
  <si>
    <t>20220804 12:51:08</t>
  </si>
  <si>
    <t>12:51:08</t>
  </si>
  <si>
    <t>20220804 12:51:13</t>
  </si>
  <si>
    <t>12:51:13</t>
  </si>
  <si>
    <t>20220804 12:51:18</t>
  </si>
  <si>
    <t>12:51:18</t>
  </si>
  <si>
    <t>20220804 12:51:23</t>
  </si>
  <si>
    <t>12:51:23</t>
  </si>
  <si>
    <t>20220804 12:51:28</t>
  </si>
  <si>
    <t>12:51:28</t>
  </si>
  <si>
    <t>20220804 12:51:33</t>
  </si>
  <si>
    <t>12:51:33</t>
  </si>
  <si>
    <t>20220804 12:51:37</t>
  </si>
  <si>
    <t>12:51:37</t>
  </si>
  <si>
    <t>20220804 12:51:43</t>
  </si>
  <si>
    <t>12:51:43</t>
  </si>
  <si>
    <t>20220804 12:51:47</t>
  </si>
  <si>
    <t>12:51:47</t>
  </si>
  <si>
    <t>20220804 12:51:53</t>
  </si>
  <si>
    <t>12:51:53</t>
  </si>
  <si>
    <t>20220804 13:10:23</t>
  </si>
  <si>
    <t>13:10:23</t>
  </si>
  <si>
    <t>e_n_0_39</t>
  </si>
  <si>
    <t>20220804 13:10:28</t>
  </si>
  <si>
    <t>13:10:28</t>
  </si>
  <si>
    <t>20220804 13:10:33</t>
  </si>
  <si>
    <t>13:10:33</t>
  </si>
  <si>
    <t>20220804 13:10:38</t>
  </si>
  <si>
    <t>13:10:38</t>
  </si>
  <si>
    <t>20220804 13:10:43</t>
  </si>
  <si>
    <t>13:10:43</t>
  </si>
  <si>
    <t>20220804 13:10:48</t>
  </si>
  <si>
    <t>13:10:48</t>
  </si>
  <si>
    <t>20220804 13:10:53</t>
  </si>
  <si>
    <t>13:10:53</t>
  </si>
  <si>
    <t>20220804 13:10:58</t>
  </si>
  <si>
    <t>13:10:58</t>
  </si>
  <si>
    <t>20220804 13:11:03</t>
  </si>
  <si>
    <t>13:11:03</t>
  </si>
  <si>
    <t>20220804 13:11:08</t>
  </si>
  <si>
    <t>13:11:08</t>
  </si>
  <si>
    <t>20220804 13:11:13</t>
  </si>
  <si>
    <t>13:11:13</t>
  </si>
  <si>
    <t>20220804 13:11:18</t>
  </si>
  <si>
    <t>13:11:18</t>
  </si>
  <si>
    <t>20220804 13:11:23</t>
  </si>
  <si>
    <t>13:11:23</t>
  </si>
  <si>
    <t>20220804 13:11:28</t>
  </si>
  <si>
    <t>13:11:28</t>
  </si>
  <si>
    <t>20220804 13:11:33</t>
  </si>
  <si>
    <t>13:11:33</t>
  </si>
  <si>
    <t>20220804 13:11:38</t>
  </si>
  <si>
    <t>13:11:38</t>
  </si>
  <si>
    <t>20220804 13:11:43</t>
  </si>
  <si>
    <t>13:11:43</t>
  </si>
  <si>
    <t>20220804 13:11:48</t>
  </si>
  <si>
    <t>13:11:48</t>
  </si>
  <si>
    <t>20220804 13:11:53</t>
  </si>
  <si>
    <t>13:11:53</t>
  </si>
  <si>
    <t>20220804 13:11:58</t>
  </si>
  <si>
    <t>13:11:58</t>
  </si>
  <si>
    <t>20220804 13:12:03</t>
  </si>
  <si>
    <t>13:12:03</t>
  </si>
  <si>
    <t>20220804 13:12:08</t>
  </si>
  <si>
    <t>13:12:08</t>
  </si>
  <si>
    <t>20220804 13:12:13</t>
  </si>
  <si>
    <t>13:12:13</t>
  </si>
  <si>
    <t>20220804 13:12:18</t>
  </si>
  <si>
    <t>13:12:18</t>
  </si>
  <si>
    <t>20220804 13:13:55</t>
  </si>
  <si>
    <t>13:13:55</t>
  </si>
  <si>
    <t>20220804 13:14:00</t>
  </si>
  <si>
    <t>13:14:00</t>
  </si>
  <si>
    <t>20220804 13:14:05</t>
  </si>
  <si>
    <t>13:14:05</t>
  </si>
  <si>
    <t>20220804 13:14:10</t>
  </si>
  <si>
    <t>13:14:10</t>
  </si>
  <si>
    <t>20220804 13:14:15</t>
  </si>
  <si>
    <t>13:14:15</t>
  </si>
  <si>
    <t>20220804 13:14:20</t>
  </si>
  <si>
    <t>13:14:20</t>
  </si>
  <si>
    <t>20220804 13:14:25</t>
  </si>
  <si>
    <t>13:14:25</t>
  </si>
  <si>
    <t>20220804 13:14:29</t>
  </si>
  <si>
    <t>13:14:29</t>
  </si>
  <si>
    <t>20220804 13:14:34</t>
  </si>
  <si>
    <t>13:14:34</t>
  </si>
  <si>
    <t>20220804 13:14:39</t>
  </si>
  <si>
    <t>13:14:39</t>
  </si>
  <si>
    <t>20220804 13:14:44</t>
  </si>
  <si>
    <t>13:14:44</t>
  </si>
  <si>
    <t>20220804 13:14:49</t>
  </si>
  <si>
    <t>13:14:49</t>
  </si>
  <si>
    <t>20220804 13:14:54</t>
  </si>
  <si>
    <t>13:14:54</t>
  </si>
  <si>
    <t>20220804 13:14:59</t>
  </si>
  <si>
    <t>13:14:59</t>
  </si>
  <si>
    <t>20220804 13:15:04</t>
  </si>
  <si>
    <t>13:15:04</t>
  </si>
  <si>
    <t>20220804 13:15:09</t>
  </si>
  <si>
    <t>13:15:09</t>
  </si>
  <si>
    <t>20220804 13:15:14</t>
  </si>
  <si>
    <t>13:15:14</t>
  </si>
  <si>
    <t>20220804 13:15:19</t>
  </si>
  <si>
    <t>13:15:19</t>
  </si>
  <si>
    <t>20220804 13:15:24</t>
  </si>
  <si>
    <t>13:15:24</t>
  </si>
  <si>
    <t>20220804 13:15:29</t>
  </si>
  <si>
    <t>13:15:29</t>
  </si>
  <si>
    <t>20220804 13:15:34</t>
  </si>
  <si>
    <t>13:15:34</t>
  </si>
  <si>
    <t>20220804 13:15:39</t>
  </si>
  <si>
    <t>13:15:39</t>
  </si>
  <si>
    <t>20220804 13:15:44</t>
  </si>
  <si>
    <t>13:15:44</t>
  </si>
  <si>
    <t>20220804 13:15:49</t>
  </si>
  <si>
    <t>13:15:49</t>
  </si>
  <si>
    <t>20220804 13:15:54</t>
  </si>
  <si>
    <t>13:15:54</t>
  </si>
  <si>
    <t>20220804 13:15:59</t>
  </si>
  <si>
    <t>13:15:59</t>
  </si>
  <si>
    <t>20220804 13:16:04</t>
  </si>
  <si>
    <t>13:16:04</t>
  </si>
  <si>
    <t>20220804 13:16:09</t>
  </si>
  <si>
    <t>13:16:09</t>
  </si>
  <si>
    <t>20220804 13:16:14</t>
  </si>
  <si>
    <t>13:16:14</t>
  </si>
  <si>
    <t>20220804 13:16:19</t>
  </si>
  <si>
    <t>13:16:19</t>
  </si>
  <si>
    <t>20220804 13:16:24</t>
  </si>
  <si>
    <t>13:16:24</t>
  </si>
  <si>
    <t>20220804 13:16:29</t>
  </si>
  <si>
    <t>13:16:29</t>
  </si>
  <si>
    <t>20220804 13:16:34</t>
  </si>
  <si>
    <t>13:16:34</t>
  </si>
  <si>
    <t>20220804 13:16:39</t>
  </si>
  <si>
    <t>13:16:39</t>
  </si>
  <si>
    <t>20220804 13:16:44</t>
  </si>
  <si>
    <t>13:16:44</t>
  </si>
  <si>
    <t>20220804 13:16:49</t>
  </si>
  <si>
    <t>13:16:49</t>
  </si>
  <si>
    <t>20220804 13:16:54</t>
  </si>
  <si>
    <t>13:16:54</t>
  </si>
  <si>
    <t>20220804 13:16:59</t>
  </si>
  <si>
    <t>13:16:59</t>
  </si>
  <si>
    <t>20220804 13:17:04</t>
  </si>
  <si>
    <t>13:17:04</t>
  </si>
  <si>
    <t>20220804 13:17:09</t>
  </si>
  <si>
    <t>13:17:09</t>
  </si>
  <si>
    <t>20220804 13:17:14</t>
  </si>
  <si>
    <t>13:17:14</t>
  </si>
  <si>
    <t>20220804 13:17:19</t>
  </si>
  <si>
    <t>13:17:19</t>
  </si>
  <si>
    <t>20220804 13:17:24</t>
  </si>
  <si>
    <t>13:17:24</t>
  </si>
  <si>
    <t>20220804 13:17:29</t>
  </si>
  <si>
    <t>13:17:29</t>
  </si>
  <si>
    <t>20220804 13:17:34</t>
  </si>
  <si>
    <t>13:17:34</t>
  </si>
  <si>
    <t>20220804 13:17:39</t>
  </si>
  <si>
    <t>13:17:39</t>
  </si>
  <si>
    <t>20220804 13:17:44</t>
  </si>
  <si>
    <t>13:17:44</t>
  </si>
  <si>
    <t>20220804 13:17:49</t>
  </si>
  <si>
    <t>13:17:49</t>
  </si>
  <si>
    <t>20220804 13:17:54</t>
  </si>
  <si>
    <t>13:17:54</t>
  </si>
  <si>
    <t>20220804 13:17:59</t>
  </si>
  <si>
    <t>13:17:59</t>
  </si>
  <si>
    <t>20220804 13:18:04</t>
  </si>
  <si>
    <t>13:18:04</t>
  </si>
  <si>
    <t>20220804 13:18:09</t>
  </si>
  <si>
    <t>13:18:09</t>
  </si>
  <si>
    <t>20220804 13:18:14</t>
  </si>
  <si>
    <t>13:18:14</t>
  </si>
  <si>
    <t>20220804 13:18:19</t>
  </si>
  <si>
    <t>13:18:19</t>
  </si>
  <si>
    <t>20220804 13:18:24</t>
  </si>
  <si>
    <t>13:18:24</t>
  </si>
  <si>
    <t>20220804 13:18:29</t>
  </si>
  <si>
    <t>13:18:29</t>
  </si>
  <si>
    <t>20220804 13:18:34</t>
  </si>
  <si>
    <t>13:18:34</t>
  </si>
  <si>
    <t>20220804 13:18:39</t>
  </si>
  <si>
    <t>13:18:39</t>
  </si>
  <si>
    <t>20220804 13:18:44</t>
  </si>
  <si>
    <t>13:18:44</t>
  </si>
  <si>
    <t>20220804 13:18:49</t>
  </si>
  <si>
    <t>13:18:49</t>
  </si>
  <si>
    <t>20220804 13:18:54</t>
  </si>
  <si>
    <t>13:18:54</t>
  </si>
  <si>
    <t>20220804 13:18:59</t>
  </si>
  <si>
    <t>13:18:59</t>
  </si>
  <si>
    <t>20220804 13:19:04</t>
  </si>
  <si>
    <t>13:19:04</t>
  </si>
  <si>
    <t>20220804 13:19:09</t>
  </si>
  <si>
    <t>13:19:09</t>
  </si>
  <si>
    <t>20220804 13:19:14</t>
  </si>
  <si>
    <t>13:19:14</t>
  </si>
  <si>
    <t>20220804 13:19:19</t>
  </si>
  <si>
    <t>13:19:19</t>
  </si>
  <si>
    <t>20220804 13:19:24</t>
  </si>
  <si>
    <t>13:19:24</t>
  </si>
  <si>
    <t>20220804 13:19:29</t>
  </si>
  <si>
    <t>13:19:29</t>
  </si>
  <si>
    <t>20220804 13:19:34</t>
  </si>
  <si>
    <t>13:19:34</t>
  </si>
  <si>
    <t>20220804 13:19:39</t>
  </si>
  <si>
    <t>13:19:39</t>
  </si>
  <si>
    <t>20220804 13:19:44</t>
  </si>
  <si>
    <t>13:19:44</t>
  </si>
  <si>
    <t>20220804 13:19:49</t>
  </si>
  <si>
    <t>13:19:49</t>
  </si>
  <si>
    <t>20220804 13:48:59</t>
  </si>
  <si>
    <t>13:48:59</t>
  </si>
  <si>
    <t>e_n_0_40</t>
  </si>
  <si>
    <t>20220804 13:49:04</t>
  </si>
  <si>
    <t>13:49:04</t>
  </si>
  <si>
    <t>20220804 13:49:09</t>
  </si>
  <si>
    <t>13:49:09</t>
  </si>
  <si>
    <t>20220804 13:49:14</t>
  </si>
  <si>
    <t>13:49:14</t>
  </si>
  <si>
    <t>20220804 13:49:19</t>
  </si>
  <si>
    <t>13:49:19</t>
  </si>
  <si>
    <t>20220804 13:49:24</t>
  </si>
  <si>
    <t>13:49:24</t>
  </si>
  <si>
    <t>20220804 13:49:29</t>
  </si>
  <si>
    <t>13:49:29</t>
  </si>
  <si>
    <t>20220804 13:49:34</t>
  </si>
  <si>
    <t>13:49:34</t>
  </si>
  <si>
    <t>20220804 13:49:39</t>
  </si>
  <si>
    <t>13:49:39</t>
  </si>
  <si>
    <t>20220804 13:49:44</t>
  </si>
  <si>
    <t>13:49:44</t>
  </si>
  <si>
    <t>20220804 13:49:49</t>
  </si>
  <si>
    <t>13:49:49</t>
  </si>
  <si>
    <t>20220804 13:49:54</t>
  </si>
  <si>
    <t>13:49:54</t>
  </si>
  <si>
    <t>20220804 13:49:59</t>
  </si>
  <si>
    <t>13:49:59</t>
  </si>
  <si>
    <t>20220804 13:50:04</t>
  </si>
  <si>
    <t>13:50:04</t>
  </si>
  <si>
    <t>20220804 13:50:09</t>
  </si>
  <si>
    <t>13:50:09</t>
  </si>
  <si>
    <t>20220804 13:50:14</t>
  </si>
  <si>
    <t>13:50:14</t>
  </si>
  <si>
    <t>20220804 13:50:19</t>
  </si>
  <si>
    <t>13:50:19</t>
  </si>
  <si>
    <t>20220804 13:50:24</t>
  </si>
  <si>
    <t>13:50:24</t>
  </si>
  <si>
    <t>20220804 13:50:29</t>
  </si>
  <si>
    <t>13:50:29</t>
  </si>
  <si>
    <t>20220804 13:50:34</t>
  </si>
  <si>
    <t>13:50:34</t>
  </si>
  <si>
    <t>20220804 13:50:39</t>
  </si>
  <si>
    <t>13:50:39</t>
  </si>
  <si>
    <t>20220804 13:50:44</t>
  </si>
  <si>
    <t>13:50:44</t>
  </si>
  <si>
    <t>20220804 13:50:49</t>
  </si>
  <si>
    <t>13:50:49</t>
  </si>
  <si>
    <t>20220804 13:50:54</t>
  </si>
  <si>
    <t>13:50:54</t>
  </si>
  <si>
    <t>20220804 13:52:31</t>
  </si>
  <si>
    <t>13:52:31</t>
  </si>
  <si>
    <t>20220804 13:52:36</t>
  </si>
  <si>
    <t>13:52:36</t>
  </si>
  <si>
    <t>20220804 13:52:41</t>
  </si>
  <si>
    <t>13:52:41</t>
  </si>
  <si>
    <t>20220804 13:52:46</t>
  </si>
  <si>
    <t>13:52:46</t>
  </si>
  <si>
    <t>20220804 13:52:51</t>
  </si>
  <si>
    <t>13:52:51</t>
  </si>
  <si>
    <t>20220804 13:52:56</t>
  </si>
  <si>
    <t>13:52:56</t>
  </si>
  <si>
    <t>20220804 13:53:01</t>
  </si>
  <si>
    <t>13:53:01</t>
  </si>
  <si>
    <t>20220804 13:53:06</t>
  </si>
  <si>
    <t>13:53:06</t>
  </si>
  <si>
    <t>20220804 13:53:11</t>
  </si>
  <si>
    <t>13:53:11</t>
  </si>
  <si>
    <t>20220804 13:53:16</t>
  </si>
  <si>
    <t>13:53:16</t>
  </si>
  <si>
    <t>20220804 13:53:21</t>
  </si>
  <si>
    <t>13:53:21</t>
  </si>
  <si>
    <t>20220804 13:53:26</t>
  </si>
  <si>
    <t>13:53:26</t>
  </si>
  <si>
    <t>20220804 13:53:31</t>
  </si>
  <si>
    <t>13:53:31</t>
  </si>
  <si>
    <t>20220804 13:53:36</t>
  </si>
  <si>
    <t>13:53:36</t>
  </si>
  <si>
    <t>20220804 13:53:41</t>
  </si>
  <si>
    <t>13:53:41</t>
  </si>
  <si>
    <t>20220804 13:53:46</t>
  </si>
  <si>
    <t>13:53:46</t>
  </si>
  <si>
    <t>20220804 13:53:51</t>
  </si>
  <si>
    <t>13:53:51</t>
  </si>
  <si>
    <t>20220804 13:53:56</t>
  </si>
  <si>
    <t>13:53:56</t>
  </si>
  <si>
    <t>20220804 13:54:01</t>
  </si>
  <si>
    <t>13:54:01</t>
  </si>
  <si>
    <t>20220804 13:54:06</t>
  </si>
  <si>
    <t>13:54:06</t>
  </si>
  <si>
    <t>20220804 13:54:11</t>
  </si>
  <si>
    <t>13:54:11</t>
  </si>
  <si>
    <t>20220804 13:54:16</t>
  </si>
  <si>
    <t>13:54:16</t>
  </si>
  <si>
    <t>20220804 13:54:21</t>
  </si>
  <si>
    <t>13:54:21</t>
  </si>
  <si>
    <t>20220804 13:54:26</t>
  </si>
  <si>
    <t>13:54:26</t>
  </si>
  <si>
    <t>20220804 13:54:31</t>
  </si>
  <si>
    <t>13:54:31</t>
  </si>
  <si>
    <t>20220804 13:54:36</t>
  </si>
  <si>
    <t>13:54:36</t>
  </si>
  <si>
    <t>20220804 13:54:41</t>
  </si>
  <si>
    <t>13:54:41</t>
  </si>
  <si>
    <t>20220804 13:54:46</t>
  </si>
  <si>
    <t>13:54:46</t>
  </si>
  <si>
    <t>20220804 13:54:51</t>
  </si>
  <si>
    <t>13:54:51</t>
  </si>
  <si>
    <t>20220804 13:54:56</t>
  </si>
  <si>
    <t>13:54:56</t>
  </si>
  <si>
    <t>20220804 13:55:01</t>
  </si>
  <si>
    <t>13:55:01</t>
  </si>
  <si>
    <t>20220804 13:55:06</t>
  </si>
  <si>
    <t>13:55:06</t>
  </si>
  <si>
    <t>20220804 13:55:11</t>
  </si>
  <si>
    <t>13:55:11</t>
  </si>
  <si>
    <t>20220804 13:55:16</t>
  </si>
  <si>
    <t>13:55:16</t>
  </si>
  <si>
    <t>20220804 13:55:21</t>
  </si>
  <si>
    <t>13:55:21</t>
  </si>
  <si>
    <t>20220804 13:55:26</t>
  </si>
  <si>
    <t>13:55:26</t>
  </si>
  <si>
    <t>20220804 13:55:31</t>
  </si>
  <si>
    <t>13:55:31</t>
  </si>
  <si>
    <t>20220804 13:55:36</t>
  </si>
  <si>
    <t>13:55:36</t>
  </si>
  <si>
    <t>20220804 13:55:41</t>
  </si>
  <si>
    <t>13:55:41</t>
  </si>
  <si>
    <t>20220804 13:55:46</t>
  </si>
  <si>
    <t>13:55:46</t>
  </si>
  <si>
    <t>20220804 13:55:51</t>
  </si>
  <si>
    <t>13:55:51</t>
  </si>
  <si>
    <t>20220804 13:55:56</t>
  </si>
  <si>
    <t>13:55:56</t>
  </si>
  <si>
    <t>20220804 13:56:01</t>
  </si>
  <si>
    <t>13:56:01</t>
  </si>
  <si>
    <t>20220804 13:56:06</t>
  </si>
  <si>
    <t>13:56:06</t>
  </si>
  <si>
    <t>20220804 13:56:11</t>
  </si>
  <si>
    <t>13:56:11</t>
  </si>
  <si>
    <t>20220804 13:56:16</t>
  </si>
  <si>
    <t>13:56:16</t>
  </si>
  <si>
    <t>20220804 13:56:21</t>
  </si>
  <si>
    <t>13:56:21</t>
  </si>
  <si>
    <t>20220804 13:56:26</t>
  </si>
  <si>
    <t>13:56:26</t>
  </si>
  <si>
    <t>20220804 13:56:31</t>
  </si>
  <si>
    <t>13:56:31</t>
  </si>
  <si>
    <t>20220804 13:56:36</t>
  </si>
  <si>
    <t>13:56:36</t>
  </si>
  <si>
    <t>20220804 13:56:41</t>
  </si>
  <si>
    <t>13:56:41</t>
  </si>
  <si>
    <t>20220804 13:56:46</t>
  </si>
  <si>
    <t>13:56:46</t>
  </si>
  <si>
    <t>20220804 13:56:51</t>
  </si>
  <si>
    <t>13:56:51</t>
  </si>
  <si>
    <t>20220804 13:56:56</t>
  </si>
  <si>
    <t>13:56:56</t>
  </si>
  <si>
    <t>20220804 13:57:01</t>
  </si>
  <si>
    <t>13:57:01</t>
  </si>
  <si>
    <t>20220804 13:57:06</t>
  </si>
  <si>
    <t>13:57:06</t>
  </si>
  <si>
    <t>20220804 13:57:11</t>
  </si>
  <si>
    <t>13:57:11</t>
  </si>
  <si>
    <t>20220804 13:57:16</t>
  </si>
  <si>
    <t>13:57:16</t>
  </si>
  <si>
    <t>20220804 13:57:21</t>
  </si>
  <si>
    <t>13:57:21</t>
  </si>
  <si>
    <t>20220804 13:57:26</t>
  </si>
  <si>
    <t>13:57:26</t>
  </si>
  <si>
    <t>20220804 13:57:31</t>
  </si>
  <si>
    <t>13:57:31</t>
  </si>
  <si>
    <t>20220804 13:57:36</t>
  </si>
  <si>
    <t>13:57:36</t>
  </si>
  <si>
    <t>20220804 13:57:41</t>
  </si>
  <si>
    <t>13:57:41</t>
  </si>
  <si>
    <t>20220804 13:57:46</t>
  </si>
  <si>
    <t>13:57:46</t>
  </si>
  <si>
    <t>20220804 13:57:51</t>
  </si>
  <si>
    <t>13:57:51</t>
  </si>
  <si>
    <t>20220804 13:57:56</t>
  </si>
  <si>
    <t>13:57:56</t>
  </si>
  <si>
    <t>20220804 13:58:01</t>
  </si>
  <si>
    <t>13:58:01</t>
  </si>
  <si>
    <t>20220804 13:58:06</t>
  </si>
  <si>
    <t>13:58:06</t>
  </si>
  <si>
    <t>20220804 13:58:11</t>
  </si>
  <si>
    <t>13:58:11</t>
  </si>
  <si>
    <t>20220804 13:58:16</t>
  </si>
  <si>
    <t>13:58:16</t>
  </si>
  <si>
    <t>20220804 13:58:20</t>
  </si>
  <si>
    <t>13:58:20</t>
  </si>
  <si>
    <t>20220804 13:58:26</t>
  </si>
  <si>
    <t>13:58:26</t>
  </si>
  <si>
    <t>20220804 14:23:22</t>
  </si>
  <si>
    <t>14:23:22</t>
  </si>
  <si>
    <t>e_n_350_65</t>
  </si>
  <si>
    <t>20220804 14:23:27</t>
  </si>
  <si>
    <t>14:23:27</t>
  </si>
  <si>
    <t>20220804 14:23:32</t>
  </si>
  <si>
    <t>14:23:32</t>
  </si>
  <si>
    <t>20220804 14:23:37</t>
  </si>
  <si>
    <t>14:23:37</t>
  </si>
  <si>
    <t>20220804 14:23:42</t>
  </si>
  <si>
    <t>14:23:42</t>
  </si>
  <si>
    <t>20220804 14:23:47</t>
  </si>
  <si>
    <t>14:23:47</t>
  </si>
  <si>
    <t>20220804 14:23:52</t>
  </si>
  <si>
    <t>14:23:52</t>
  </si>
  <si>
    <t>20220804 14:23:57</t>
  </si>
  <si>
    <t>14:23:57</t>
  </si>
  <si>
    <t>20220804 14:24:02</t>
  </si>
  <si>
    <t>14:24:02</t>
  </si>
  <si>
    <t>20220804 14:24:07</t>
  </si>
  <si>
    <t>14:24:07</t>
  </si>
  <si>
    <t>20220804 14:24:12</t>
  </si>
  <si>
    <t>14:24:12</t>
  </si>
  <si>
    <t>20220804 14:24:17</t>
  </si>
  <si>
    <t>14:24:17</t>
  </si>
  <si>
    <t>20220804 14:24:22</t>
  </si>
  <si>
    <t>14:24:22</t>
  </si>
  <si>
    <t>20220804 14:24:27</t>
  </si>
  <si>
    <t>14:24:27</t>
  </si>
  <si>
    <t>20220804 14:24:32</t>
  </si>
  <si>
    <t>14:24:32</t>
  </si>
  <si>
    <t>20220804 14:24:37</t>
  </si>
  <si>
    <t>14:24:37</t>
  </si>
  <si>
    <t>20220804 14:24:42</t>
  </si>
  <si>
    <t>14:24:42</t>
  </si>
  <si>
    <t>20220804 14:24:47</t>
  </si>
  <si>
    <t>14:24:47</t>
  </si>
  <si>
    <t>20220804 14:24:52</t>
  </si>
  <si>
    <t>14:24:52</t>
  </si>
  <si>
    <t>20220804 14:24:57</t>
  </si>
  <si>
    <t>14:24:57</t>
  </si>
  <si>
    <t>20220804 14:25:02</t>
  </si>
  <si>
    <t>14:25:02</t>
  </si>
  <si>
    <t>20220804 14:25:07</t>
  </si>
  <si>
    <t>14:25:07</t>
  </si>
  <si>
    <t>20220804 14:25:12</t>
  </si>
  <si>
    <t>14:25:12</t>
  </si>
  <si>
    <t>20220804 14:25:17</t>
  </si>
  <si>
    <t>14:25:17</t>
  </si>
  <si>
    <t>20220804 14:26:54</t>
  </si>
  <si>
    <t>14:26:54</t>
  </si>
  <si>
    <t>20220804 14:26:59</t>
  </si>
  <si>
    <t>14:26:59</t>
  </si>
  <si>
    <t>20220804 14:27:04</t>
  </si>
  <si>
    <t>14:27:04</t>
  </si>
  <si>
    <t>20220804 14:27:09</t>
  </si>
  <si>
    <t>14:27:09</t>
  </si>
  <si>
    <t>20220804 14:27:14</t>
  </si>
  <si>
    <t>14:27:14</t>
  </si>
  <si>
    <t>20220804 14:27:19</t>
  </si>
  <si>
    <t>14:27:19</t>
  </si>
  <si>
    <t>20220804 14:27:24</t>
  </si>
  <si>
    <t>14:27:24</t>
  </si>
  <si>
    <t>20220804 14:27:29</t>
  </si>
  <si>
    <t>14:27:29</t>
  </si>
  <si>
    <t>20220804 14:27:34</t>
  </si>
  <si>
    <t>14:27:34</t>
  </si>
  <si>
    <t>20220804 14:27:39</t>
  </si>
  <si>
    <t>14:27:39</t>
  </si>
  <si>
    <t>20220804 14:27:44</t>
  </si>
  <si>
    <t>14:27:44</t>
  </si>
  <si>
    <t>20220804 14:27:49</t>
  </si>
  <si>
    <t>14:27:49</t>
  </si>
  <si>
    <t>20220804 14:27:54</t>
  </si>
  <si>
    <t>14:27:54</t>
  </si>
  <si>
    <t>20220804 14:27:59</t>
  </si>
  <si>
    <t>14:27:59</t>
  </si>
  <si>
    <t>20220804 14:28:04</t>
  </si>
  <si>
    <t>14:28:04</t>
  </si>
  <si>
    <t>20220804 14:28:09</t>
  </si>
  <si>
    <t>14:28:09</t>
  </si>
  <si>
    <t>20220804 14:28:14</t>
  </si>
  <si>
    <t>14:28:14</t>
  </si>
  <si>
    <t>20220804 14:28:19</t>
  </si>
  <si>
    <t>14:28:19</t>
  </si>
  <si>
    <t>20220804 14:28:24</t>
  </si>
  <si>
    <t>14:28:24</t>
  </si>
  <si>
    <t>20220804 14:28:29</t>
  </si>
  <si>
    <t>14:28:29</t>
  </si>
  <si>
    <t>20220804 14:28:34</t>
  </si>
  <si>
    <t>14:28:34</t>
  </si>
  <si>
    <t>20220804 14:28:39</t>
  </si>
  <si>
    <t>14:28:39</t>
  </si>
  <si>
    <t>20220804 14:28:44</t>
  </si>
  <si>
    <t>14:28:44</t>
  </si>
  <si>
    <t>20220804 14:28:49</t>
  </si>
  <si>
    <t>14:28:49</t>
  </si>
  <si>
    <t>20220804 14:28:54</t>
  </si>
  <si>
    <t>14:28:54</t>
  </si>
  <si>
    <t>20220804 14:28:59</t>
  </si>
  <si>
    <t>14:28:59</t>
  </si>
  <si>
    <t>20220804 14:29:04</t>
  </si>
  <si>
    <t>14:29:04</t>
  </si>
  <si>
    <t>20220804 14:29:09</t>
  </si>
  <si>
    <t>14:29:09</t>
  </si>
  <si>
    <t>20220804 14:29:14</t>
  </si>
  <si>
    <t>14:29:14</t>
  </si>
  <si>
    <t>20220804 14:29:19</t>
  </si>
  <si>
    <t>14:29:19</t>
  </si>
  <si>
    <t>20220804 14:29:24</t>
  </si>
  <si>
    <t>14:29:24</t>
  </si>
  <si>
    <t>20220804 14:29:29</t>
  </si>
  <si>
    <t>14:29:29</t>
  </si>
  <si>
    <t>20220804 14:29:34</t>
  </si>
  <si>
    <t>14:29:34</t>
  </si>
  <si>
    <t>20220804 14:29:39</t>
  </si>
  <si>
    <t>14:29:39</t>
  </si>
  <si>
    <t>20220804 14:29:44</t>
  </si>
  <si>
    <t>14:29:44</t>
  </si>
  <si>
    <t>20220804 14:29:49</t>
  </si>
  <si>
    <t>14:29:49</t>
  </si>
  <si>
    <t>20220804 14:29:54</t>
  </si>
  <si>
    <t>14:29:54</t>
  </si>
  <si>
    <t>20220804 14:29:59</t>
  </si>
  <si>
    <t>14:29:59</t>
  </si>
  <si>
    <t>20220804 14:30:04</t>
  </si>
  <si>
    <t>14:30:04</t>
  </si>
  <si>
    <t>20220804 14:30:09</t>
  </si>
  <si>
    <t>14:30:09</t>
  </si>
  <si>
    <t>20220804 14:30:14</t>
  </si>
  <si>
    <t>14:30:14</t>
  </si>
  <si>
    <t>20220804 14:30:19</t>
  </si>
  <si>
    <t>14:30:19</t>
  </si>
  <si>
    <t>20220804 14:30:24</t>
  </si>
  <si>
    <t>14:30:24</t>
  </si>
  <si>
    <t>20220804 14:30:29</t>
  </si>
  <si>
    <t>14:30:29</t>
  </si>
  <si>
    <t>20220804 14:30:34</t>
  </si>
  <si>
    <t>14:30:34</t>
  </si>
  <si>
    <t>20220804 14:30:39</t>
  </si>
  <si>
    <t>14:30:39</t>
  </si>
  <si>
    <t>20220804 14:30:44</t>
  </si>
  <si>
    <t>14:30:44</t>
  </si>
  <si>
    <t>20220804 14:30:49</t>
  </si>
  <si>
    <t>14:30:49</t>
  </si>
  <si>
    <t>20220804 14:30:54</t>
  </si>
  <si>
    <t>14:30:54</t>
  </si>
  <si>
    <t>20220804 14:30:59</t>
  </si>
  <si>
    <t>14:30:59</t>
  </si>
  <si>
    <t>20220804 14:31:04</t>
  </si>
  <si>
    <t>14:31:04</t>
  </si>
  <si>
    <t>20220804 14:31:09</t>
  </si>
  <si>
    <t>14:31:09</t>
  </si>
  <si>
    <t>20220804 14:31:14</t>
  </si>
  <si>
    <t>14:31:14</t>
  </si>
  <si>
    <t>20220804 14:31:19</t>
  </si>
  <si>
    <t>14:31:19</t>
  </si>
  <si>
    <t>20220804 14:31:24</t>
  </si>
  <si>
    <t>14:31:24</t>
  </si>
  <si>
    <t>20220804 14:31:29</t>
  </si>
  <si>
    <t>14:31:29</t>
  </si>
  <si>
    <t>20220804 14:31:34</t>
  </si>
  <si>
    <t>14:31:34</t>
  </si>
  <si>
    <t>20220804 14:31:39</t>
  </si>
  <si>
    <t>14:31:39</t>
  </si>
  <si>
    <t>20220804 14:31:44</t>
  </si>
  <si>
    <t>14:31:44</t>
  </si>
  <si>
    <t>20220804 14:31:49</t>
  </si>
  <si>
    <t>14:31:49</t>
  </si>
  <si>
    <t>20220804 14:31:54</t>
  </si>
  <si>
    <t>14:31:54</t>
  </si>
  <si>
    <t>20220804 14:31:59</t>
  </si>
  <si>
    <t>14:31:59</t>
  </si>
  <si>
    <t>20220804 14:32:04</t>
  </si>
  <si>
    <t>14:32:04</t>
  </si>
  <si>
    <t>20220804 14:32:09</t>
  </si>
  <si>
    <t>14:32:09</t>
  </si>
  <si>
    <t>20220804 14:32:14</t>
  </si>
  <si>
    <t>14:32:14</t>
  </si>
  <si>
    <t>20220804 14:32:19</t>
  </si>
  <si>
    <t>14:32:19</t>
  </si>
  <si>
    <t>20220804 14:32:24</t>
  </si>
  <si>
    <t>14:32:24</t>
  </si>
  <si>
    <t>20220804 14:32:29</t>
  </si>
  <si>
    <t>14:32:29</t>
  </si>
  <si>
    <t>20220804 14:32:34</t>
  </si>
  <si>
    <t>14:32:34</t>
  </si>
  <si>
    <t>20220804 14:32:39</t>
  </si>
  <si>
    <t>14:32:39</t>
  </si>
  <si>
    <t>20220804 14:32:44</t>
  </si>
  <si>
    <t>14:32:44</t>
  </si>
  <si>
    <t>20220804 14:32:49</t>
  </si>
  <si>
    <t>14:32:49</t>
  </si>
  <si>
    <t>20220804 14:55:12</t>
  </si>
  <si>
    <t>14:55:12</t>
  </si>
  <si>
    <t>e_y_630_35</t>
  </si>
  <si>
    <t>20220804 14:55:17</t>
  </si>
  <si>
    <t>14:55:17</t>
  </si>
  <si>
    <t>20220804 14:55:22</t>
  </si>
  <si>
    <t>14:55:22</t>
  </si>
  <si>
    <t>20220804 14:55:27</t>
  </si>
  <si>
    <t>14:55:27</t>
  </si>
  <si>
    <t>20220804 14:55:32</t>
  </si>
  <si>
    <t>14:55:32</t>
  </si>
  <si>
    <t>20220804 14:55:37</t>
  </si>
  <si>
    <t>14:55:37</t>
  </si>
  <si>
    <t>20220804 14:55:42</t>
  </si>
  <si>
    <t>14:55:42</t>
  </si>
  <si>
    <t>20220804 14:55:47</t>
  </si>
  <si>
    <t>14:55:47</t>
  </si>
  <si>
    <t>20220804 14:55:52</t>
  </si>
  <si>
    <t>14:55:52</t>
  </si>
  <si>
    <t>20220804 14:55:57</t>
  </si>
  <si>
    <t>14:55:57</t>
  </si>
  <si>
    <t>20220804 14:56:02</t>
  </si>
  <si>
    <t>14:56:02</t>
  </si>
  <si>
    <t>20220804 14:56:07</t>
  </si>
  <si>
    <t>14:56:07</t>
  </si>
  <si>
    <t>20220804 14:56:12</t>
  </si>
  <si>
    <t>14:56:12</t>
  </si>
  <si>
    <t>20220804 14:56:16</t>
  </si>
  <si>
    <t>14:56:16</t>
  </si>
  <si>
    <t>20220804 14:56:22</t>
  </si>
  <si>
    <t>14:56:22</t>
  </si>
  <si>
    <t>20220804 14:56:27</t>
  </si>
  <si>
    <t>14:56:27</t>
  </si>
  <si>
    <t>20220804 14:56:32</t>
  </si>
  <si>
    <t>14:56:32</t>
  </si>
  <si>
    <t>20220804 14:56:37</t>
  </si>
  <si>
    <t>14:56:37</t>
  </si>
  <si>
    <t>20220804 14:56:42</t>
  </si>
  <si>
    <t>14:56:42</t>
  </si>
  <si>
    <t>20220804 14:56:47</t>
  </si>
  <si>
    <t>14:56:47</t>
  </si>
  <si>
    <t>20220804 14:56:52</t>
  </si>
  <si>
    <t>14:56:52</t>
  </si>
  <si>
    <t>20220804 14:56:57</t>
  </si>
  <si>
    <t>14:56:57</t>
  </si>
  <si>
    <t>20220804 14:57:02</t>
  </si>
  <si>
    <t>14:57:02</t>
  </si>
  <si>
    <t>20220804 14:57:07</t>
  </si>
  <si>
    <t>14:57:07</t>
  </si>
  <si>
    <t>20220804 14:58:44</t>
  </si>
  <si>
    <t>14:58:44</t>
  </si>
  <si>
    <t>20220804 14:58:49</t>
  </si>
  <si>
    <t>14:58:49</t>
  </si>
  <si>
    <t>20220804 14:58:54</t>
  </si>
  <si>
    <t>14:58:54</t>
  </si>
  <si>
    <t>20220804 14:58:59</t>
  </si>
  <si>
    <t>14:58:59</t>
  </si>
  <si>
    <t>20220804 14:59:04</t>
  </si>
  <si>
    <t>14:59:04</t>
  </si>
  <si>
    <t>20220804 14:59:09</t>
  </si>
  <si>
    <t>14:59:09</t>
  </si>
  <si>
    <t>20220804 14:59:14</t>
  </si>
  <si>
    <t>14:59:14</t>
  </si>
  <si>
    <t>20220804 14:59:19</t>
  </si>
  <si>
    <t>14:59:19</t>
  </si>
  <si>
    <t>20220804 14:59:24</t>
  </si>
  <si>
    <t>14:59:24</t>
  </si>
  <si>
    <t>20220804 14:59:29</t>
  </si>
  <si>
    <t>14:59:29</t>
  </si>
  <si>
    <t>20220804 14:59:34</t>
  </si>
  <si>
    <t>14:59:34</t>
  </si>
  <si>
    <t>20220804 14:59:39</t>
  </si>
  <si>
    <t>14:59:39</t>
  </si>
  <si>
    <t>20220804 14:59:44</t>
  </si>
  <si>
    <t>14:59:44</t>
  </si>
  <si>
    <t>20220804 14:59:49</t>
  </si>
  <si>
    <t>14:59:49</t>
  </si>
  <si>
    <t>20220804 14:59:54</t>
  </si>
  <si>
    <t>14:59:54</t>
  </si>
  <si>
    <t>20220804 14:59:59</t>
  </si>
  <si>
    <t>14:59:59</t>
  </si>
  <si>
    <t>20220804 15:00:04</t>
  </si>
  <si>
    <t>15:00:04</t>
  </si>
  <si>
    <t>20220804 15:00:09</t>
  </si>
  <si>
    <t>15:00:09</t>
  </si>
  <si>
    <t>20220804 15:00:14</t>
  </si>
  <si>
    <t>15:00:14</t>
  </si>
  <si>
    <t>20220804 15:00:19</t>
  </si>
  <si>
    <t>15:00:19</t>
  </si>
  <si>
    <t>20220804 15:00:24</t>
  </si>
  <si>
    <t>15:00:24</t>
  </si>
  <si>
    <t>20220804 15:00:29</t>
  </si>
  <si>
    <t>15:00:29</t>
  </si>
  <si>
    <t>20220804 15:00:34</t>
  </si>
  <si>
    <t>15:00:34</t>
  </si>
  <si>
    <t>20220804 15:00:39</t>
  </si>
  <si>
    <t>15:00:39</t>
  </si>
  <si>
    <t>20220804 15:00:44</t>
  </si>
  <si>
    <t>15:00:44</t>
  </si>
  <si>
    <t>20220804 15:00:49</t>
  </si>
  <si>
    <t>15:00:49</t>
  </si>
  <si>
    <t>20220804 15:00:54</t>
  </si>
  <si>
    <t>15:00:54</t>
  </si>
  <si>
    <t>20220804 15:00:59</t>
  </si>
  <si>
    <t>15:00:59</t>
  </si>
  <si>
    <t>20220804 15:01:04</t>
  </si>
  <si>
    <t>15:01:04</t>
  </si>
  <si>
    <t>20220804 15:01:09</t>
  </si>
  <si>
    <t>15:01:09</t>
  </si>
  <si>
    <t>20220804 15:01:14</t>
  </si>
  <si>
    <t>15:01:14</t>
  </si>
  <si>
    <t>20220804 15:01:18</t>
  </si>
  <si>
    <t>15:01:18</t>
  </si>
  <si>
    <t>20220804 15:01:24</t>
  </si>
  <si>
    <t>15:01:24</t>
  </si>
  <si>
    <t>20220804 15:01:28</t>
  </si>
  <si>
    <t>15:01:28</t>
  </si>
  <si>
    <t>20220804 15:01:34</t>
  </si>
  <si>
    <t>15:01:34</t>
  </si>
  <si>
    <t>20220804 15:01:39</t>
  </si>
  <si>
    <t>15:01:39</t>
  </si>
  <si>
    <t>20220804 15:01:44</t>
  </si>
  <si>
    <t>15:01:44</t>
  </si>
  <si>
    <t>20220804 15:01:49</t>
  </si>
  <si>
    <t>15:01:49</t>
  </si>
  <si>
    <t>20220804 15:01:54</t>
  </si>
  <si>
    <t>15:01:54</t>
  </si>
  <si>
    <t>20220804 15:01:59</t>
  </si>
  <si>
    <t>15:01:59</t>
  </si>
  <si>
    <t>20220804 15:02:04</t>
  </si>
  <si>
    <t>15:02:04</t>
  </si>
  <si>
    <t>20220804 15:02:09</t>
  </si>
  <si>
    <t>15:02:09</t>
  </si>
  <si>
    <t>20220804 15:02:14</t>
  </si>
  <si>
    <t>15:02:14</t>
  </si>
  <si>
    <t>20220804 15:02:19</t>
  </si>
  <si>
    <t>15:02:19</t>
  </si>
  <si>
    <t>20220804 15:02:24</t>
  </si>
  <si>
    <t>15:02:24</t>
  </si>
  <si>
    <t>20220804 15:02:29</t>
  </si>
  <si>
    <t>15:02:29</t>
  </si>
  <si>
    <t>20220804 15:02:34</t>
  </si>
  <si>
    <t>15:02:34</t>
  </si>
  <si>
    <t>20220804 15:02:39</t>
  </si>
  <si>
    <t>15:02:39</t>
  </si>
  <si>
    <t>20220804 15:02:44</t>
  </si>
  <si>
    <t>15:02:44</t>
  </si>
  <si>
    <t>20220804 15:02:48</t>
  </si>
  <si>
    <t>15:02:48</t>
  </si>
  <si>
    <t>20220804 15:02:53</t>
  </si>
  <si>
    <t>15:02:53</t>
  </si>
  <si>
    <t>20220804 15:02:58</t>
  </si>
  <si>
    <t>15:02:58</t>
  </si>
  <si>
    <t>20220804 15:03:03</t>
  </si>
  <si>
    <t>15:03:03</t>
  </si>
  <si>
    <t>20220804 15:03:08</t>
  </si>
  <si>
    <t>15:03:08</t>
  </si>
  <si>
    <t>20220804 15:03:13</t>
  </si>
  <si>
    <t>15:03:13</t>
  </si>
  <si>
    <t>20220804 15:03:18</t>
  </si>
  <si>
    <t>15:03:18</t>
  </si>
  <si>
    <t>20220804 15:03:23</t>
  </si>
  <si>
    <t>15:03:23</t>
  </si>
  <si>
    <t>20220804 15:03:28</t>
  </si>
  <si>
    <t>15:03:28</t>
  </si>
  <si>
    <t>20220804 15:03:33</t>
  </si>
  <si>
    <t>15:03:33</t>
  </si>
  <si>
    <t>20220804 15:03:38</t>
  </si>
  <si>
    <t>15:03:38</t>
  </si>
  <si>
    <t>20220804 15:03:43</t>
  </si>
  <si>
    <t>15:03:43</t>
  </si>
  <si>
    <t>20220804 15:03:48</t>
  </si>
  <si>
    <t>15:03:48</t>
  </si>
  <si>
    <t>20220804 15:03:53</t>
  </si>
  <si>
    <t>15:03:53</t>
  </si>
  <si>
    <t>20220804 15:03:58</t>
  </si>
  <si>
    <t>15:03:58</t>
  </si>
  <si>
    <t>20220804 15:04:03</t>
  </si>
  <si>
    <t>15:04:03</t>
  </si>
  <si>
    <t>20220804 15:04:08</t>
  </si>
  <si>
    <t>15:04:08</t>
  </si>
  <si>
    <t>20220804 15:04:13</t>
  </si>
  <si>
    <t>15:04:13</t>
  </si>
  <si>
    <t>20220804 15:04:18</t>
  </si>
  <si>
    <t>15:04:18</t>
  </si>
  <si>
    <t>20220804 15:04:23</t>
  </si>
  <si>
    <t>15:04:23</t>
  </si>
  <si>
    <t>20220804 15:04:28</t>
  </si>
  <si>
    <t>15:04:28</t>
  </si>
  <si>
    <t>20220804 15:04:33</t>
  </si>
  <si>
    <t>15:04:33</t>
  </si>
  <si>
    <t>20220804 15:04:38</t>
  </si>
  <si>
    <t>15:04:38</t>
  </si>
  <si>
    <t>20220804 15:38:47</t>
  </si>
  <si>
    <t>15:38:47</t>
  </si>
  <si>
    <t>e_n_35_41</t>
  </si>
  <si>
    <t>20220804 15:38:52</t>
  </si>
  <si>
    <t>15:38:52</t>
  </si>
  <si>
    <t>20220804 15:38:57</t>
  </si>
  <si>
    <t>15:38:57</t>
  </si>
  <si>
    <t>20220804 15:39:02</t>
  </si>
  <si>
    <t>15:39:02</t>
  </si>
  <si>
    <t>20220804 15:39:07</t>
  </si>
  <si>
    <t>15:39:07</t>
  </si>
  <si>
    <t>20220804 15:39:12</t>
  </si>
  <si>
    <t>15:39:12</t>
  </si>
  <si>
    <t>20220804 15:39:17</t>
  </si>
  <si>
    <t>15:39:17</t>
  </si>
  <si>
    <t>20220804 15:39:22</t>
  </si>
  <si>
    <t>15:39:22</t>
  </si>
  <si>
    <t>20220804 15:39:27</t>
  </si>
  <si>
    <t>15:39:27</t>
  </si>
  <si>
    <t>20220804 15:39:32</t>
  </si>
  <si>
    <t>15:39:32</t>
  </si>
  <si>
    <t>20220804 15:39:37</t>
  </si>
  <si>
    <t>15:39:37</t>
  </si>
  <si>
    <t>20220804 15:39:42</t>
  </si>
  <si>
    <t>15:39:42</t>
  </si>
  <si>
    <t>20220804 15:39:47</t>
  </si>
  <si>
    <t>15:39:47</t>
  </si>
  <si>
    <t>20220804 15:39:52</t>
  </si>
  <si>
    <t>15:39:52</t>
  </si>
  <si>
    <t>20220804 15:39:57</t>
  </si>
  <si>
    <t>15:39:57</t>
  </si>
  <si>
    <t>20220804 15:40:02</t>
  </si>
  <si>
    <t>15:40:02</t>
  </si>
  <si>
    <t>20220804 15:40:07</t>
  </si>
  <si>
    <t>15:40:07</t>
  </si>
  <si>
    <t>20220804 15:40:12</t>
  </si>
  <si>
    <t>15:40:12</t>
  </si>
  <si>
    <t>20220804 15:40:17</t>
  </si>
  <si>
    <t>15:40:17</t>
  </si>
  <si>
    <t>20220804 15:40:22</t>
  </si>
  <si>
    <t>15:40:22</t>
  </si>
  <si>
    <t>20220804 15:40:27</t>
  </si>
  <si>
    <t>15:40:27</t>
  </si>
  <si>
    <t>20220804 15:40:32</t>
  </si>
  <si>
    <t>15:40:32</t>
  </si>
  <si>
    <t>20220804 15:40:37</t>
  </si>
  <si>
    <t>15:40:37</t>
  </si>
  <si>
    <t>20220804 15:40:42</t>
  </si>
  <si>
    <t>15:40:42</t>
  </si>
  <si>
    <t>20220804 15:42:19</t>
  </si>
  <si>
    <t>15:42:19</t>
  </si>
  <si>
    <t>20220804 15:42:24</t>
  </si>
  <si>
    <t>15:42:24</t>
  </si>
  <si>
    <t>20220804 15:42:29</t>
  </si>
  <si>
    <t>15:42:29</t>
  </si>
  <si>
    <t>20220804 15:42:34</t>
  </si>
  <si>
    <t>15:42:34</t>
  </si>
  <si>
    <t>20220804 15:42:39</t>
  </si>
  <si>
    <t>15:42:39</t>
  </si>
  <si>
    <t>20220804 15:42:44</t>
  </si>
  <si>
    <t>15:42:44</t>
  </si>
  <si>
    <t>20220804 15:42:49</t>
  </si>
  <si>
    <t>15:42:49</t>
  </si>
  <si>
    <t>20220804 15:42:54</t>
  </si>
  <si>
    <t>15:42:54</t>
  </si>
  <si>
    <t>20220804 15:42:59</t>
  </si>
  <si>
    <t>15:42:59</t>
  </si>
  <si>
    <t>20220804 15:43:04</t>
  </si>
  <si>
    <t>15:43:04</t>
  </si>
  <si>
    <t>20220804 15:43:09</t>
  </si>
  <si>
    <t>15:43:09</t>
  </si>
  <si>
    <t>20220804 15:43:14</t>
  </si>
  <si>
    <t>15:43:14</t>
  </si>
  <si>
    <t>20220804 15:43:19</t>
  </si>
  <si>
    <t>15:43:19</t>
  </si>
  <si>
    <t>20220804 15:43:24</t>
  </si>
  <si>
    <t>15:43:24</t>
  </si>
  <si>
    <t>20220804 15:43:29</t>
  </si>
  <si>
    <t>15:43:29</t>
  </si>
  <si>
    <t>20220804 15:43:34</t>
  </si>
  <si>
    <t>15:43:34</t>
  </si>
  <si>
    <t>20220804 15:43:39</t>
  </si>
  <si>
    <t>15:43:39</t>
  </si>
  <si>
    <t>20220804 15:43:44</t>
  </si>
  <si>
    <t>15:43:44</t>
  </si>
  <si>
    <t>20220804 15:43:49</t>
  </si>
  <si>
    <t>15:43:49</t>
  </si>
  <si>
    <t>20220804 15:43:54</t>
  </si>
  <si>
    <t>15:43:54</t>
  </si>
  <si>
    <t>20220804 15:43:58</t>
  </si>
  <si>
    <t>15:43:58</t>
  </si>
  <si>
    <t>20220804 15:44:03</t>
  </si>
  <si>
    <t>15:44:03</t>
  </si>
  <si>
    <t>20220804 15:44:08</t>
  </si>
  <si>
    <t>15:44:08</t>
  </si>
  <si>
    <t>20220804 15:44:13</t>
  </si>
  <si>
    <t>15:44:13</t>
  </si>
  <si>
    <t>20220804 15:44:18</t>
  </si>
  <si>
    <t>15:44:18</t>
  </si>
  <si>
    <t>20220804 15:44:23</t>
  </si>
  <si>
    <t>15:44:23</t>
  </si>
  <si>
    <t>20220804 15:44:28</t>
  </si>
  <si>
    <t>15:44:28</t>
  </si>
  <si>
    <t>20220804 15:44:33</t>
  </si>
  <si>
    <t>15:44:33</t>
  </si>
  <si>
    <t>20220804 15:44:38</t>
  </si>
  <si>
    <t>15:44:38</t>
  </si>
  <si>
    <t>20220804 15:44:43</t>
  </si>
  <si>
    <t>15:44:43</t>
  </si>
  <si>
    <t>20220804 15:44:48</t>
  </si>
  <si>
    <t>15:44:48</t>
  </si>
  <si>
    <t>20220804 15:44:53</t>
  </si>
  <si>
    <t>15:44:53</t>
  </si>
  <si>
    <t>20220804 15:44:58</t>
  </si>
  <si>
    <t>15:44:58</t>
  </si>
  <si>
    <t>20220804 15:45:03</t>
  </si>
  <si>
    <t>15:45:03</t>
  </si>
  <si>
    <t>20220804 15:45:08</t>
  </si>
  <si>
    <t>15:45:08</t>
  </si>
  <si>
    <t>20220804 15:45:13</t>
  </si>
  <si>
    <t>15:45:13</t>
  </si>
  <si>
    <t>20220804 15:45:18</t>
  </si>
  <si>
    <t>15:45:18</t>
  </si>
  <si>
    <t>20220804 15:45:23</t>
  </si>
  <si>
    <t>15:45:23</t>
  </si>
  <si>
    <t>20220804 15:45:28</t>
  </si>
  <si>
    <t>15:45:28</t>
  </si>
  <si>
    <t>20220804 15:45:33</t>
  </si>
  <si>
    <t>15:45:33</t>
  </si>
  <si>
    <t>20220804 15:45:38</t>
  </si>
  <si>
    <t>15:45:38</t>
  </si>
  <si>
    <t>20220804 15:45:43</t>
  </si>
  <si>
    <t>15:45:43</t>
  </si>
  <si>
    <t>20220804 15:45:48</t>
  </si>
  <si>
    <t>15:45:48</t>
  </si>
  <si>
    <t>20220804 15:45:53</t>
  </si>
  <si>
    <t>15:45:53</t>
  </si>
  <si>
    <t>20220804 15:45:58</t>
  </si>
  <si>
    <t>15:45:58</t>
  </si>
  <si>
    <t>20220804 15:46:03</t>
  </si>
  <si>
    <t>15:46:03</t>
  </si>
  <si>
    <t>20220804 15:46:08</t>
  </si>
  <si>
    <t>15:46:08</t>
  </si>
  <si>
    <t>20220804 15:46:13</t>
  </si>
  <si>
    <t>15:46:13</t>
  </si>
  <si>
    <t>20220804 15:46:18</t>
  </si>
  <si>
    <t>15:46:18</t>
  </si>
  <si>
    <t>20220804 15:46:23</t>
  </si>
  <si>
    <t>15:46:23</t>
  </si>
  <si>
    <t>20220804 15:46:28</t>
  </si>
  <si>
    <t>15:46:28</t>
  </si>
  <si>
    <t>20220804 15:46:33</t>
  </si>
  <si>
    <t>15:46:33</t>
  </si>
  <si>
    <t>20220804 15:46:38</t>
  </si>
  <si>
    <t>15:46:38</t>
  </si>
  <si>
    <t>20220804 15:46:43</t>
  </si>
  <si>
    <t>15:46:43</t>
  </si>
  <si>
    <t>20220804 15:46:48</t>
  </si>
  <si>
    <t>15:46:48</t>
  </si>
  <si>
    <t>20220804 15:46:53</t>
  </si>
  <si>
    <t>15:46:53</t>
  </si>
  <si>
    <t>20220804 15:46:58</t>
  </si>
  <si>
    <t>15:46:58</t>
  </si>
  <si>
    <t>20220804 15:47:03</t>
  </si>
  <si>
    <t>15:47:03</t>
  </si>
  <si>
    <t>20220804 15:47:08</t>
  </si>
  <si>
    <t>15:47:08</t>
  </si>
  <si>
    <t>20220804 15:47:13</t>
  </si>
  <si>
    <t>15:47:13</t>
  </si>
  <si>
    <t>20220804 15:47:18</t>
  </si>
  <si>
    <t>15:47:18</t>
  </si>
  <si>
    <t>20220804 15:47:23</t>
  </si>
  <si>
    <t>15:47:23</t>
  </si>
  <si>
    <t>20220804 15:47:28</t>
  </si>
  <si>
    <t>15:47:28</t>
  </si>
  <si>
    <t>20220804 15:47:33</t>
  </si>
  <si>
    <t>15:47:33</t>
  </si>
  <si>
    <t>20220804 15:47:38</t>
  </si>
  <si>
    <t>15:47:38</t>
  </si>
  <si>
    <t>20220804 15:47:43</t>
  </si>
  <si>
    <t>15:47:43</t>
  </si>
  <si>
    <t>20220804 15:47:48</t>
  </si>
  <si>
    <t>15:47:48</t>
  </si>
  <si>
    <t>20220804 15:47:53</t>
  </si>
  <si>
    <t>15:47:53</t>
  </si>
  <si>
    <t>20220804 15:47:58</t>
  </si>
  <si>
    <t>15:47:58</t>
  </si>
  <si>
    <t>20220804 15:48:03</t>
  </si>
  <si>
    <t>15:48:03</t>
  </si>
  <si>
    <t>20220804 15:48:08</t>
  </si>
  <si>
    <t>15:48:08</t>
  </si>
  <si>
    <t>20220804 15:48:13</t>
  </si>
  <si>
    <t>15:48:13</t>
  </si>
  <si>
    <t>20220804 15:48:18</t>
  </si>
  <si>
    <t>15:48:18</t>
  </si>
  <si>
    <t>20220804 16:10:41</t>
  </si>
  <si>
    <t>16:10:41</t>
  </si>
  <si>
    <t>e_y_350_31</t>
  </si>
  <si>
    <t>20220804 16:10:46</t>
  </si>
  <si>
    <t>16:10:46</t>
  </si>
  <si>
    <t>20220804 16:10:51</t>
  </si>
  <si>
    <t>16:10:51</t>
  </si>
  <si>
    <t>20220804 16:10:56</t>
  </si>
  <si>
    <t>16:10:56</t>
  </si>
  <si>
    <t>20220804 16:11:01</t>
  </si>
  <si>
    <t>16:11:01</t>
  </si>
  <si>
    <t>20220804 16:11:06</t>
  </si>
  <si>
    <t>16:11:06</t>
  </si>
  <si>
    <t>20220804 16:11:11</t>
  </si>
  <si>
    <t>16:11:11</t>
  </si>
  <si>
    <t>20220804 16:11:16</t>
  </si>
  <si>
    <t>16:11:16</t>
  </si>
  <si>
    <t>20220804 16:11:21</t>
  </si>
  <si>
    <t>16:11:21</t>
  </si>
  <si>
    <t>20220804 16:11:26</t>
  </si>
  <si>
    <t>16:11:26</t>
  </si>
  <si>
    <t>20220804 16:11:31</t>
  </si>
  <si>
    <t>16:11:31</t>
  </si>
  <si>
    <t>20220804 16:11:36</t>
  </si>
  <si>
    <t>16:11:36</t>
  </si>
  <si>
    <t>20220804 16:11:41</t>
  </si>
  <si>
    <t>16:11:41</t>
  </si>
  <si>
    <t>20220804 16:11:46</t>
  </si>
  <si>
    <t>16:11:46</t>
  </si>
  <si>
    <t>20220804 16:11:51</t>
  </si>
  <si>
    <t>16:11:51</t>
  </si>
  <si>
    <t>20220804 16:11:56</t>
  </si>
  <si>
    <t>16:11:56</t>
  </si>
  <si>
    <t>20220804 16:12:01</t>
  </si>
  <si>
    <t>16:12:01</t>
  </si>
  <si>
    <t>20220804 16:12:06</t>
  </si>
  <si>
    <t>16:12:06</t>
  </si>
  <si>
    <t>20220804 16:12:11</t>
  </si>
  <si>
    <t>16:12:11</t>
  </si>
  <si>
    <t>20220804 16:12:16</t>
  </si>
  <si>
    <t>16:12:16</t>
  </si>
  <si>
    <t>20220804 16:12:21</t>
  </si>
  <si>
    <t>16:12:21</t>
  </si>
  <si>
    <t>20220804 16:12:26</t>
  </si>
  <si>
    <t>16:12:26</t>
  </si>
  <si>
    <t>20220804 16:12:31</t>
  </si>
  <si>
    <t>16:12:31</t>
  </si>
  <si>
    <t>20220804 16:12:36</t>
  </si>
  <si>
    <t>16:12:36</t>
  </si>
  <si>
    <t>20220804 16:14:13</t>
  </si>
  <si>
    <t>16:14:13</t>
  </si>
  <si>
    <t>20220804 16:14:18</t>
  </si>
  <si>
    <t>16:14:18</t>
  </si>
  <si>
    <t>20220804 16:14:23</t>
  </si>
  <si>
    <t>16:14:23</t>
  </si>
  <si>
    <t>20220804 16:14:28</t>
  </si>
  <si>
    <t>16:14:28</t>
  </si>
  <si>
    <t>20220804 16:14:33</t>
  </si>
  <si>
    <t>16:14:33</t>
  </si>
  <si>
    <t>20220804 16:14:38</t>
  </si>
  <si>
    <t>16:14:38</t>
  </si>
  <si>
    <t>20220804 16:14:43</t>
  </si>
  <si>
    <t>16:14:43</t>
  </si>
  <si>
    <t>20220804 16:14:48</t>
  </si>
  <si>
    <t>16:14:48</t>
  </si>
  <si>
    <t>20220804 16:14:53</t>
  </si>
  <si>
    <t>16:14:53</t>
  </si>
  <si>
    <t>20220804 16:14:58</t>
  </si>
  <si>
    <t>16:14:58</t>
  </si>
  <si>
    <t>20220804 16:15:03</t>
  </si>
  <si>
    <t>16:15:03</t>
  </si>
  <si>
    <t>20220804 16:15:08</t>
  </si>
  <si>
    <t>16:15:08</t>
  </si>
  <si>
    <t>20220804 16:15:13</t>
  </si>
  <si>
    <t>16:15:13</t>
  </si>
  <si>
    <t>20220804 16:15:18</t>
  </si>
  <si>
    <t>16:15:18</t>
  </si>
  <si>
    <t>20220804 16:15:23</t>
  </si>
  <si>
    <t>16:15:23</t>
  </si>
  <si>
    <t>20220804 16:15:28</t>
  </si>
  <si>
    <t>16:15:28</t>
  </si>
  <si>
    <t>20220804 16:15:33</t>
  </si>
  <si>
    <t>16:15:33</t>
  </si>
  <si>
    <t>20220804 16:15:37</t>
  </si>
  <si>
    <t>16:15:37</t>
  </si>
  <si>
    <t>20220804 16:15:42</t>
  </si>
  <si>
    <t>16:15:42</t>
  </si>
  <si>
    <t>20220804 16:15:47</t>
  </si>
  <si>
    <t>16:15:47</t>
  </si>
  <si>
    <t>20220804 16:15:52</t>
  </si>
  <si>
    <t>16:15:52</t>
  </si>
  <si>
    <t>20220804 16:15:57</t>
  </si>
  <si>
    <t>16:15:57</t>
  </si>
  <si>
    <t>20220804 16:16:02</t>
  </si>
  <si>
    <t>16:16:02</t>
  </si>
  <si>
    <t>20220804 16:16:07</t>
  </si>
  <si>
    <t>16:16:07</t>
  </si>
  <si>
    <t>20220804 16:16:12</t>
  </si>
  <si>
    <t>16:16:12</t>
  </si>
  <si>
    <t>20220804 16:16:17</t>
  </si>
  <si>
    <t>16:16:17</t>
  </si>
  <si>
    <t>20220804 16:16:22</t>
  </si>
  <si>
    <t>16:16:22</t>
  </si>
  <si>
    <t>20220804 16:16:27</t>
  </si>
  <si>
    <t>16:16:27</t>
  </si>
  <si>
    <t>20220804 16:16:32</t>
  </si>
  <si>
    <t>16:16:32</t>
  </si>
  <si>
    <t>20220804 16:16:37</t>
  </si>
  <si>
    <t>16:16:37</t>
  </si>
  <si>
    <t>20220804 16:16:42</t>
  </si>
  <si>
    <t>16:16:42</t>
  </si>
  <si>
    <t>20220804 16:16:47</t>
  </si>
  <si>
    <t>16:16:47</t>
  </si>
  <si>
    <t>20220804 16:16:52</t>
  </si>
  <si>
    <t>16:16:52</t>
  </si>
  <si>
    <t>20220804 16:16:57</t>
  </si>
  <si>
    <t>16:16:57</t>
  </si>
  <si>
    <t>20220804 16:17:02</t>
  </si>
  <si>
    <t>16:17:02</t>
  </si>
  <si>
    <t>20220804 16:17:07</t>
  </si>
  <si>
    <t>16:17:07</t>
  </si>
  <si>
    <t>20220804 16:17:12</t>
  </si>
  <si>
    <t>16:17:12</t>
  </si>
  <si>
    <t>20220804 16:17:17</t>
  </si>
  <si>
    <t>16:17:17</t>
  </si>
  <si>
    <t>20220804 16:17:22</t>
  </si>
  <si>
    <t>16:17:22</t>
  </si>
  <si>
    <t>20220804 16:17:27</t>
  </si>
  <si>
    <t>16:17:27</t>
  </si>
  <si>
    <t>20220804 16:17:32</t>
  </si>
  <si>
    <t>16:17:32</t>
  </si>
  <si>
    <t>20220804 16:17:37</t>
  </si>
  <si>
    <t>16:17:37</t>
  </si>
  <si>
    <t>20220804 16:17:42</t>
  </si>
  <si>
    <t>16:17:42</t>
  </si>
  <si>
    <t>20220804 16:17:47</t>
  </si>
  <si>
    <t>16:17:47</t>
  </si>
  <si>
    <t>20220804 16:17:52</t>
  </si>
  <si>
    <t>16:17:52</t>
  </si>
  <si>
    <t>20220804 16:17:57</t>
  </si>
  <si>
    <t>16:17:57</t>
  </si>
  <si>
    <t>20220804 16:18:02</t>
  </si>
  <si>
    <t>16:18:02</t>
  </si>
  <si>
    <t>20220804 16:18:07</t>
  </si>
  <si>
    <t>16:18:07</t>
  </si>
  <si>
    <t>20220804 16:18:12</t>
  </si>
  <si>
    <t>16:18:12</t>
  </si>
  <si>
    <t>20220804 16:18:17</t>
  </si>
  <si>
    <t>16:18:17</t>
  </si>
  <si>
    <t>20220804 16:18:22</t>
  </si>
  <si>
    <t>16:18:22</t>
  </si>
  <si>
    <t>20220804 16:18:27</t>
  </si>
  <si>
    <t>16:18:27</t>
  </si>
  <si>
    <t>20220804 16:18:32</t>
  </si>
  <si>
    <t>16:18:32</t>
  </si>
  <si>
    <t>20220804 16:18:37</t>
  </si>
  <si>
    <t>16:18:37</t>
  </si>
  <si>
    <t>20220804 16:18:42</t>
  </si>
  <si>
    <t>16:18:42</t>
  </si>
  <si>
    <t>20220804 16:18:47</t>
  </si>
  <si>
    <t>16:18:47</t>
  </si>
  <si>
    <t>20220804 16:18:52</t>
  </si>
  <si>
    <t>16:18:52</t>
  </si>
  <si>
    <t>20220804 16:18:57</t>
  </si>
  <si>
    <t>16:18:57</t>
  </si>
  <si>
    <t>20220804 16:19:02</t>
  </si>
  <si>
    <t>16:19:02</t>
  </si>
  <si>
    <t>20220804 16:19:07</t>
  </si>
  <si>
    <t>16:19:07</t>
  </si>
  <si>
    <t>20220804 16:19:12</t>
  </si>
  <si>
    <t>16:19:12</t>
  </si>
  <si>
    <t>20220804 16:19:17</t>
  </si>
  <si>
    <t>16:19:17</t>
  </si>
  <si>
    <t>20220804 16:19:22</t>
  </si>
  <si>
    <t>16:19:22</t>
  </si>
  <si>
    <t>20220804 16:19:27</t>
  </si>
  <si>
    <t>16:19:27</t>
  </si>
  <si>
    <t>20220804 16:19:32</t>
  </si>
  <si>
    <t>16:19:32</t>
  </si>
  <si>
    <t>20220804 16:19:37</t>
  </si>
  <si>
    <t>16:19:37</t>
  </si>
  <si>
    <t>20220804 16:19:42</t>
  </si>
  <si>
    <t>16:19:42</t>
  </si>
  <si>
    <t>20220804 16:19:47</t>
  </si>
  <si>
    <t>16:19:47</t>
  </si>
  <si>
    <t>20220804 16:19:52</t>
  </si>
  <si>
    <t>16:19:52</t>
  </si>
  <si>
    <t>20220804 16:19:57</t>
  </si>
  <si>
    <t>16:19:57</t>
  </si>
  <si>
    <t>20220804 16:20:02</t>
  </si>
  <si>
    <t>16:20:02</t>
  </si>
  <si>
    <t>20220804 16:20:07</t>
  </si>
  <si>
    <t>16:20:07</t>
  </si>
  <si>
    <t>20220804 16:20:12</t>
  </si>
  <si>
    <t>16:20:12</t>
  </si>
  <si>
    <t>20220804 16:49:59</t>
  </si>
  <si>
    <t>16:49:59</t>
  </si>
  <si>
    <t>e_n_210_57</t>
  </si>
  <si>
    <t>20220804 16:50:04</t>
  </si>
  <si>
    <t>16:50:04</t>
  </si>
  <si>
    <t>20220804 16:50:09</t>
  </si>
  <si>
    <t>16:50:09</t>
  </si>
  <si>
    <t>20220804 16:50:14</t>
  </si>
  <si>
    <t>16:50:14</t>
  </si>
  <si>
    <t>20220804 16:50:19</t>
  </si>
  <si>
    <t>16:50:19</t>
  </si>
  <si>
    <t>20220804 16:50:24</t>
  </si>
  <si>
    <t>16:50:24</t>
  </si>
  <si>
    <t>20220804 16:50:29</t>
  </si>
  <si>
    <t>16:50:29</t>
  </si>
  <si>
    <t>20220804 16:50:34</t>
  </si>
  <si>
    <t>16:50:34</t>
  </si>
  <si>
    <t>20220804 16:50:39</t>
  </si>
  <si>
    <t>16:50:39</t>
  </si>
  <si>
    <t>20220804 16:50:44</t>
  </si>
  <si>
    <t>16:50:44</t>
  </si>
  <si>
    <t>20220804 16:50:49</t>
  </si>
  <si>
    <t>16:50:49</t>
  </si>
  <si>
    <t>20220804 16:50:54</t>
  </si>
  <si>
    <t>16:50:54</t>
  </si>
  <si>
    <t>20220804 16:50:59</t>
  </si>
  <si>
    <t>16:50:59</t>
  </si>
  <si>
    <t>20220804 16:51:04</t>
  </si>
  <si>
    <t>16:51:04</t>
  </si>
  <si>
    <t>20220804 16:51:09</t>
  </si>
  <si>
    <t>16:51:09</t>
  </si>
  <si>
    <t>20220804 16:51:14</t>
  </si>
  <si>
    <t>16:51:14</t>
  </si>
  <si>
    <t>20220804 16:51:19</t>
  </si>
  <si>
    <t>16:51:19</t>
  </si>
  <si>
    <t>20220804 16:51:24</t>
  </si>
  <si>
    <t>16:51:24</t>
  </si>
  <si>
    <t>20220804 16:51:29</t>
  </si>
  <si>
    <t>16:51:29</t>
  </si>
  <si>
    <t>20220804 16:51:34</t>
  </si>
  <si>
    <t>16:51:34</t>
  </si>
  <si>
    <t>20220804 16:51:39</t>
  </si>
  <si>
    <t>16:51:39</t>
  </si>
  <si>
    <t>20220804 16:51:44</t>
  </si>
  <si>
    <t>16:51:44</t>
  </si>
  <si>
    <t>20220804 16:51:49</t>
  </si>
  <si>
    <t>16:51:49</t>
  </si>
  <si>
    <t>20220804 16:51:54</t>
  </si>
  <si>
    <t>16:51:54</t>
  </si>
  <si>
    <t>20220804 16:53:31</t>
  </si>
  <si>
    <t>16:53:31</t>
  </si>
  <si>
    <t>20220804 16:53:36</t>
  </si>
  <si>
    <t>16:53:36</t>
  </si>
  <si>
    <t>20220804 16:53:41</t>
  </si>
  <si>
    <t>16:53:41</t>
  </si>
  <si>
    <t>20220804 16:53:46</t>
  </si>
  <si>
    <t>16:53:46</t>
  </si>
  <si>
    <t>20220804 16:53:51</t>
  </si>
  <si>
    <t>16:53:51</t>
  </si>
  <si>
    <t>20220804 16:53:56</t>
  </si>
  <si>
    <t>16:53:56</t>
  </si>
  <si>
    <t>20220804 16:54:01</t>
  </si>
  <si>
    <t>16:54:01</t>
  </si>
  <si>
    <t>20220804 16:54:06</t>
  </si>
  <si>
    <t>16:54:06</t>
  </si>
  <si>
    <t>20220804 16:54:11</t>
  </si>
  <si>
    <t>16:54:11</t>
  </si>
  <si>
    <t>20220804 16:54:16</t>
  </si>
  <si>
    <t>16:54:16</t>
  </si>
  <si>
    <t>20220804 16:54:21</t>
  </si>
  <si>
    <t>16:54:21</t>
  </si>
  <si>
    <t>20220804 16:54:26</t>
  </si>
  <si>
    <t>16:54:26</t>
  </si>
  <si>
    <t>20220804 16:54:31</t>
  </si>
  <si>
    <t>16:54:31</t>
  </si>
  <si>
    <t>20220804 16:54:36</t>
  </si>
  <si>
    <t>16:54:36</t>
  </si>
  <si>
    <t>20220804 16:54:41</t>
  </si>
  <si>
    <t>16:54:41</t>
  </si>
  <si>
    <t>20220804 16:54:46</t>
  </si>
  <si>
    <t>16:54:46</t>
  </si>
  <si>
    <t>20220804 16:54:51</t>
  </si>
  <si>
    <t>16:54:51</t>
  </si>
  <si>
    <t>20220804 16:54:56</t>
  </si>
  <si>
    <t>16:54:56</t>
  </si>
  <si>
    <t>20220804 16:55:01</t>
  </si>
  <si>
    <t>16:55:01</t>
  </si>
  <si>
    <t>20220804 16:55:06</t>
  </si>
  <si>
    <t>16:55:06</t>
  </si>
  <si>
    <t>20220804 16:55:11</t>
  </si>
  <si>
    <t>16:55:11</t>
  </si>
  <si>
    <t>20220804 16:55:16</t>
  </si>
  <si>
    <t>16:55:16</t>
  </si>
  <si>
    <t>20220804 16:55:21</t>
  </si>
  <si>
    <t>16:55:21</t>
  </si>
  <si>
    <t>20220804 16:55:26</t>
  </si>
  <si>
    <t>16:55:26</t>
  </si>
  <si>
    <t>20220804 16:55:31</t>
  </si>
  <si>
    <t>16:55:31</t>
  </si>
  <si>
    <t>20220804 16:55:36</t>
  </si>
  <si>
    <t>16:55:36</t>
  </si>
  <si>
    <t>20220804 16:55:41</t>
  </si>
  <si>
    <t>16:55:41</t>
  </si>
  <si>
    <t>20220804 16:55:46</t>
  </si>
  <si>
    <t>16:55:46</t>
  </si>
  <si>
    <t>20220804 16:55:51</t>
  </si>
  <si>
    <t>16:55:51</t>
  </si>
  <si>
    <t>20220804 16:55:55</t>
  </si>
  <si>
    <t>16:55:55</t>
  </si>
  <si>
    <t>20220804 16:56:01</t>
  </si>
  <si>
    <t>16:56:01</t>
  </si>
  <si>
    <t>20220804 16:56:06</t>
  </si>
  <si>
    <t>16:56:06</t>
  </si>
  <si>
    <t>20220804 16:56:11</t>
  </si>
  <si>
    <t>16:56:11</t>
  </si>
  <si>
    <t>20220804 16:56:16</t>
  </si>
  <si>
    <t>16:56:16</t>
  </si>
  <si>
    <t>20220804 16:56:21</t>
  </si>
  <si>
    <t>16:56:21</t>
  </si>
  <si>
    <t>20220804 16:56:26</t>
  </si>
  <si>
    <t>16:56:26</t>
  </si>
  <si>
    <t>20220804 16:56:31</t>
  </si>
  <si>
    <t>16:56:31</t>
  </si>
  <si>
    <t>20220804 16:56:36</t>
  </si>
  <si>
    <t>16:56:36</t>
  </si>
  <si>
    <t>20220804 16:56:41</t>
  </si>
  <si>
    <t>16:56:41</t>
  </si>
  <si>
    <t>20220804 16:56:46</t>
  </si>
  <si>
    <t>16:56:46</t>
  </si>
  <si>
    <t>20220804 16:56:51</t>
  </si>
  <si>
    <t>16:56:51</t>
  </si>
  <si>
    <t>20220804 16:56:56</t>
  </si>
  <si>
    <t>16:56:56</t>
  </si>
  <si>
    <t>20220804 16:57:01</t>
  </si>
  <si>
    <t>16:57:01</t>
  </si>
  <si>
    <t>20220804 16:57:06</t>
  </si>
  <si>
    <t>16:57:06</t>
  </si>
  <si>
    <t>20220804 16:57:11</t>
  </si>
  <si>
    <t>16:57:11</t>
  </si>
  <si>
    <t>20220804 16:57:16</t>
  </si>
  <si>
    <t>16:57:16</t>
  </si>
  <si>
    <t>20220804 16:57:21</t>
  </si>
  <si>
    <t>16:57:21</t>
  </si>
  <si>
    <t>20220804 16:57:26</t>
  </si>
  <si>
    <t>16:57:26</t>
  </si>
  <si>
    <t>20220804 16:57:31</t>
  </si>
  <si>
    <t>16:57:31</t>
  </si>
  <si>
    <t>20220804 16:57:36</t>
  </si>
  <si>
    <t>16:57:36</t>
  </si>
  <si>
    <t>20220804 16:57:41</t>
  </si>
  <si>
    <t>16:57:41</t>
  </si>
  <si>
    <t>20220804 16:57:46</t>
  </si>
  <si>
    <t>16:57:46</t>
  </si>
  <si>
    <t>20220804 16:57:51</t>
  </si>
  <si>
    <t>16:57:51</t>
  </si>
  <si>
    <t>20220804 16:57:56</t>
  </si>
  <si>
    <t>16:57:56</t>
  </si>
  <si>
    <t>20220804 16:58:01</t>
  </si>
  <si>
    <t>16:58:01</t>
  </si>
  <si>
    <t>20220804 16:58:06</t>
  </si>
  <si>
    <t>16:58:06</t>
  </si>
  <si>
    <t>20220804 16:58:11</t>
  </si>
  <si>
    <t>16:58:11</t>
  </si>
  <si>
    <t>20220804 16:58:16</t>
  </si>
  <si>
    <t>16:58:16</t>
  </si>
  <si>
    <t>20220804 16:58:20</t>
  </si>
  <si>
    <t>16:58:20</t>
  </si>
  <si>
    <t>20220804 16:58:25</t>
  </si>
  <si>
    <t>16:58:25</t>
  </si>
  <si>
    <t>20220804 16:58:30</t>
  </si>
  <si>
    <t>16:58:30</t>
  </si>
  <si>
    <t>20220804 16:58:35</t>
  </si>
  <si>
    <t>16:58:35</t>
  </si>
  <si>
    <t>20220804 16:58:40</t>
  </si>
  <si>
    <t>16:58:40</t>
  </si>
  <si>
    <t>20220804 16:58:45</t>
  </si>
  <si>
    <t>16:58:45</t>
  </si>
  <si>
    <t>20220804 16:58:50</t>
  </si>
  <si>
    <t>16:58:50</t>
  </si>
  <si>
    <t>20220804 16:58:55</t>
  </si>
  <si>
    <t>16:58:55</t>
  </si>
  <si>
    <t>20220804 16:59:00</t>
  </si>
  <si>
    <t>16:59:00</t>
  </si>
  <si>
    <t>20220804 16:59:05</t>
  </si>
  <si>
    <t>16:59:05</t>
  </si>
  <si>
    <t>20220804 16:59:10</t>
  </si>
  <si>
    <t>16:59:10</t>
  </si>
  <si>
    <t>20220804 16:59:15</t>
  </si>
  <si>
    <t>16:59:15</t>
  </si>
  <si>
    <t>20220804 16:59:20</t>
  </si>
  <si>
    <t>16:59:20</t>
  </si>
  <si>
    <t>20220804 16:59:25</t>
  </si>
  <si>
    <t>16:59:25</t>
  </si>
  <si>
    <t>20220804 17:20:56</t>
  </si>
  <si>
    <t>17:20:56</t>
  </si>
  <si>
    <t>e_y_105_13</t>
  </si>
  <si>
    <t>20220804 17:21:01</t>
  </si>
  <si>
    <t>17:21:01</t>
  </si>
  <si>
    <t>20220804 17:21:06</t>
  </si>
  <si>
    <t>17:21:06</t>
  </si>
  <si>
    <t>20220804 17:21:11</t>
  </si>
  <si>
    <t>17:21:11</t>
  </si>
  <si>
    <t>20220804 17:21:16</t>
  </si>
  <si>
    <t>17:21:16</t>
  </si>
  <si>
    <t>20220804 17:21:21</t>
  </si>
  <si>
    <t>17:21:21</t>
  </si>
  <si>
    <t>20220804 17:21:26</t>
  </si>
  <si>
    <t>17:21:26</t>
  </si>
  <si>
    <t>20220804 17:21:31</t>
  </si>
  <si>
    <t>17:21:31</t>
  </si>
  <si>
    <t>20220804 17:21:36</t>
  </si>
  <si>
    <t>17:21:36</t>
  </si>
  <si>
    <t>20220804 17:21:41</t>
  </si>
  <si>
    <t>17:21:41</t>
  </si>
  <si>
    <t>20220804 17:21:46</t>
  </si>
  <si>
    <t>17:21:46</t>
  </si>
  <si>
    <t>20220804 17:21:50</t>
  </si>
  <si>
    <t>17:21:50</t>
  </si>
  <si>
    <t>20220804 17:21:55</t>
  </si>
  <si>
    <t>17:21:55</t>
  </si>
  <si>
    <t>20220804 17:22:00</t>
  </si>
  <si>
    <t>17:22:00</t>
  </si>
  <si>
    <t>20220804 17:22:05</t>
  </si>
  <si>
    <t>17:22:05</t>
  </si>
  <si>
    <t>20220804 17:22:10</t>
  </si>
  <si>
    <t>17:22:10</t>
  </si>
  <si>
    <t>20220804 17:22:15</t>
  </si>
  <si>
    <t>17:22:15</t>
  </si>
  <si>
    <t>20220804 17:22:20</t>
  </si>
  <si>
    <t>17:22:20</t>
  </si>
  <si>
    <t>20220804 17:22:25</t>
  </si>
  <si>
    <t>17:22:25</t>
  </si>
  <si>
    <t>20220804 17:22:30</t>
  </si>
  <si>
    <t>17:22:30</t>
  </si>
  <si>
    <t>20220804 17:22:35</t>
  </si>
  <si>
    <t>17:22:35</t>
  </si>
  <si>
    <t>20220804 17:22:40</t>
  </si>
  <si>
    <t>17:22:40</t>
  </si>
  <si>
    <t>20220804 17:22:45</t>
  </si>
  <si>
    <t>17:22:45</t>
  </si>
  <si>
    <t>20220804 17:22:50</t>
  </si>
  <si>
    <t>17:22:50</t>
  </si>
  <si>
    <t>20220804 17:24:27</t>
  </si>
  <si>
    <t>17:24:27</t>
  </si>
  <si>
    <t>20220804 17:24:32</t>
  </si>
  <si>
    <t>17:24:32</t>
  </si>
  <si>
    <t>20220804 17:24:37</t>
  </si>
  <si>
    <t>17:24:37</t>
  </si>
  <si>
    <t>20220804 17:24:42</t>
  </si>
  <si>
    <t>17:24:42</t>
  </si>
  <si>
    <t>20220804 17:24:47</t>
  </si>
  <si>
    <t>17:24:47</t>
  </si>
  <si>
    <t>20220804 17:24:52</t>
  </si>
  <si>
    <t>17:24:52</t>
  </si>
  <si>
    <t>20220804 17:24:57</t>
  </si>
  <si>
    <t>17:24:57</t>
  </si>
  <si>
    <t>20220804 17:25:02</t>
  </si>
  <si>
    <t>17:25:02</t>
  </si>
  <si>
    <t>20220804 17:25:07</t>
  </si>
  <si>
    <t>17:25:07</t>
  </si>
  <si>
    <t>20220804 17:25:12</t>
  </si>
  <si>
    <t>17:25:12</t>
  </si>
  <si>
    <t>20220804 17:25:17</t>
  </si>
  <si>
    <t>17:25:17</t>
  </si>
  <si>
    <t>20220804 17:25:22</t>
  </si>
  <si>
    <t>17:25:22</t>
  </si>
  <si>
    <t>20220804 17:25:27</t>
  </si>
  <si>
    <t>17:25:27</t>
  </si>
  <si>
    <t>20220804 17:25:32</t>
  </si>
  <si>
    <t>17:25:32</t>
  </si>
  <si>
    <t>20220804 17:25:37</t>
  </si>
  <si>
    <t>17:25:37</t>
  </si>
  <si>
    <t>20220804 17:25:42</t>
  </si>
  <si>
    <t>17:25:42</t>
  </si>
  <si>
    <t>20220804 17:25:47</t>
  </si>
  <si>
    <t>17:25:47</t>
  </si>
  <si>
    <t>20220804 17:25:52</t>
  </si>
  <si>
    <t>17:25:52</t>
  </si>
  <si>
    <t>20220804 17:25:57</t>
  </si>
  <si>
    <t>17:25:57</t>
  </si>
  <si>
    <t>20220804 17:26:02</t>
  </si>
  <si>
    <t>17:26:02</t>
  </si>
  <si>
    <t>20220804 17:26:07</t>
  </si>
  <si>
    <t>17:26:07</t>
  </si>
  <si>
    <t>20220804 17:26:12</t>
  </si>
  <si>
    <t>17:26:12</t>
  </si>
  <si>
    <t>20220804 17:26:17</t>
  </si>
  <si>
    <t>17:26:17</t>
  </si>
  <si>
    <t>20220804 17:26:22</t>
  </si>
  <si>
    <t>17:26:22</t>
  </si>
  <si>
    <t>20220804 17:26:27</t>
  </si>
  <si>
    <t>17:26:27</t>
  </si>
  <si>
    <t>20220804 17:26:32</t>
  </si>
  <si>
    <t>17:26:32</t>
  </si>
  <si>
    <t>20220804 17:26:37</t>
  </si>
  <si>
    <t>17:26:37</t>
  </si>
  <si>
    <t>20220804 17:26:42</t>
  </si>
  <si>
    <t>17:26:42</t>
  </si>
  <si>
    <t>20220804 17:26:47</t>
  </si>
  <si>
    <t>17:26:47</t>
  </si>
  <si>
    <t>20220804 17:26:52</t>
  </si>
  <si>
    <t>17:26:52</t>
  </si>
  <si>
    <t>20220804 17:26:57</t>
  </si>
  <si>
    <t>17:26:57</t>
  </si>
  <si>
    <t>20220804 17:27:02</t>
  </si>
  <si>
    <t>17:27:02</t>
  </si>
  <si>
    <t>20220804 17:27:07</t>
  </si>
  <si>
    <t>17:27:07</t>
  </si>
  <si>
    <t>20220804 17:27:12</t>
  </si>
  <si>
    <t>17:27:12</t>
  </si>
  <si>
    <t>20220804 17:27:17</t>
  </si>
  <si>
    <t>17:27:17</t>
  </si>
  <si>
    <t>20220804 17:27:22</t>
  </si>
  <si>
    <t>17:27:22</t>
  </si>
  <si>
    <t>20220804 17:27:27</t>
  </si>
  <si>
    <t>17:27:27</t>
  </si>
  <si>
    <t>20220804 17:27:32</t>
  </si>
  <si>
    <t>17:27:32</t>
  </si>
  <si>
    <t>20220804 17:27:37</t>
  </si>
  <si>
    <t>17:27:37</t>
  </si>
  <si>
    <t>20220804 17:27:42</t>
  </si>
  <si>
    <t>17:27:42</t>
  </si>
  <si>
    <t>20220804 17:27:47</t>
  </si>
  <si>
    <t>17:27:47</t>
  </si>
  <si>
    <t>20220804 17:27:52</t>
  </si>
  <si>
    <t>17:27:52</t>
  </si>
  <si>
    <t>20220804 17:27:57</t>
  </si>
  <si>
    <t>17:27:57</t>
  </si>
  <si>
    <t>20220804 17:28:02</t>
  </si>
  <si>
    <t>17:28:02</t>
  </si>
  <si>
    <t>20220804 17:28:07</t>
  </si>
  <si>
    <t>17:28:07</t>
  </si>
  <si>
    <t>20220804 17:28:12</t>
  </si>
  <si>
    <t>17:28:12</t>
  </si>
  <si>
    <t>20220804 17:28:17</t>
  </si>
  <si>
    <t>17:28:17</t>
  </si>
  <si>
    <t>20220804 17:28:22</t>
  </si>
  <si>
    <t>17:28:22</t>
  </si>
  <si>
    <t>20220804 17:28:27</t>
  </si>
  <si>
    <t>17:28:27</t>
  </si>
  <si>
    <t>20220804 17:28:32</t>
  </si>
  <si>
    <t>17:28:32</t>
  </si>
  <si>
    <t>20220804 17:28:37</t>
  </si>
  <si>
    <t>17:28:37</t>
  </si>
  <si>
    <t>20220804 17:28:42</t>
  </si>
  <si>
    <t>17:28:42</t>
  </si>
  <si>
    <t>20220804 17:28:47</t>
  </si>
  <si>
    <t>17:28:47</t>
  </si>
  <si>
    <t>20220804 17:28:52</t>
  </si>
  <si>
    <t>17:28:52</t>
  </si>
  <si>
    <t>20220804 17:28:57</t>
  </si>
  <si>
    <t>17:28:57</t>
  </si>
  <si>
    <t>20220804 17:29:02</t>
  </si>
  <si>
    <t>17:29:02</t>
  </si>
  <si>
    <t>20220804 17:29:07</t>
  </si>
  <si>
    <t>17:29:07</t>
  </si>
  <si>
    <t>20220804 17:29:12</t>
  </si>
  <si>
    <t>17:29:12</t>
  </si>
  <si>
    <t>20220804 17:29:17</t>
  </si>
  <si>
    <t>17:29:17</t>
  </si>
  <si>
    <t>20220804 17:29:22</t>
  </si>
  <si>
    <t>17:29:22</t>
  </si>
  <si>
    <t>20220804 17:29:27</t>
  </si>
  <si>
    <t>17:29:27</t>
  </si>
  <si>
    <t>20220804 17:29:32</t>
  </si>
  <si>
    <t>17:29:32</t>
  </si>
  <si>
    <t>20220804 17:29:37</t>
  </si>
  <si>
    <t>17:29:37</t>
  </si>
  <si>
    <t>20220804 17:29:42</t>
  </si>
  <si>
    <t>17:29:42</t>
  </si>
  <si>
    <t>20220804 17:29:47</t>
  </si>
  <si>
    <t>17:29:47</t>
  </si>
  <si>
    <t>20220804 17:29:52</t>
  </si>
  <si>
    <t>17:29:52</t>
  </si>
  <si>
    <t>20220804 17:29:57</t>
  </si>
  <si>
    <t>17:29:57</t>
  </si>
  <si>
    <t>20220804 17:30:02</t>
  </si>
  <si>
    <t>17:30:02</t>
  </si>
  <si>
    <t>20220804 17:30:07</t>
  </si>
  <si>
    <t>17:30:07</t>
  </si>
  <si>
    <t>20220804 17:30:12</t>
  </si>
  <si>
    <t>17:30:12</t>
  </si>
  <si>
    <t>20220804 17:30:17</t>
  </si>
  <si>
    <t>17:30:17</t>
  </si>
  <si>
    <t>20220804 17:30:22</t>
  </si>
  <si>
    <t>17:30:22</t>
  </si>
  <si>
    <t>20220804 18:00:20</t>
  </si>
  <si>
    <t>18:00:20</t>
  </si>
  <si>
    <t>e_y_350_32</t>
  </si>
  <si>
    <t>20220804 18:00:25</t>
  </si>
  <si>
    <t>18:00:25</t>
  </si>
  <si>
    <t>20220804 18:00:30</t>
  </si>
  <si>
    <t>18:00:30</t>
  </si>
  <si>
    <t>20220804 18:00:35</t>
  </si>
  <si>
    <t>18:00:35</t>
  </si>
  <si>
    <t>20220804 18:00:40</t>
  </si>
  <si>
    <t>18:00:40</t>
  </si>
  <si>
    <t>20220804 18:00:45</t>
  </si>
  <si>
    <t>18:00:45</t>
  </si>
  <si>
    <t>20220804 18:00:50</t>
  </si>
  <si>
    <t>18:00:50</t>
  </si>
  <si>
    <t>20220804 18:00:55</t>
  </si>
  <si>
    <t>18:00:55</t>
  </si>
  <si>
    <t>20220804 18:01:00</t>
  </si>
  <si>
    <t>18:01:00</t>
  </si>
  <si>
    <t>20220804 18:01:05</t>
  </si>
  <si>
    <t>18:01:05</t>
  </si>
  <si>
    <t>20220804 18:01:10</t>
  </si>
  <si>
    <t>18:01:10</t>
  </si>
  <si>
    <t>20220804 18:01:15</t>
  </si>
  <si>
    <t>18:01:15</t>
  </si>
  <si>
    <t>20220804 18:01:20</t>
  </si>
  <si>
    <t>18:01:20</t>
  </si>
  <si>
    <t>20220804 18:01:25</t>
  </si>
  <si>
    <t>18:01:25</t>
  </si>
  <si>
    <t>20220804 18:01:30</t>
  </si>
  <si>
    <t>18:01:30</t>
  </si>
  <si>
    <t>20220804 18:01:35</t>
  </si>
  <si>
    <t>18:01:35</t>
  </si>
  <si>
    <t>20220804 18:01:40</t>
  </si>
  <si>
    <t>18:01:40</t>
  </si>
  <si>
    <t>20220804 18:01:45</t>
  </si>
  <si>
    <t>18:01:45</t>
  </si>
  <si>
    <t>20220804 18:01:50</t>
  </si>
  <si>
    <t>18:01:50</t>
  </si>
  <si>
    <t>20220804 18:01:55</t>
  </si>
  <si>
    <t>18:01:55</t>
  </si>
  <si>
    <t>20220804 18:02:00</t>
  </si>
  <si>
    <t>18:02:00</t>
  </si>
  <si>
    <t>20220804 18:02:05</t>
  </si>
  <si>
    <t>18:02:05</t>
  </si>
  <si>
    <t>20220804 18:02:10</t>
  </si>
  <si>
    <t>18:02:10</t>
  </si>
  <si>
    <t>20220804 18:02:15</t>
  </si>
  <si>
    <t>18:02:15</t>
  </si>
  <si>
    <t>20220804 18:03:52</t>
  </si>
  <si>
    <t>18:03:52</t>
  </si>
  <si>
    <t>20220804 18:03:57</t>
  </si>
  <si>
    <t>18:03:57</t>
  </si>
  <si>
    <t>20220804 18:04:02</t>
  </si>
  <si>
    <t>18:04:02</t>
  </si>
  <si>
    <t>20220804 18:04:07</t>
  </si>
  <si>
    <t>18:04:07</t>
  </si>
  <si>
    <t>20220804 18:04:12</t>
  </si>
  <si>
    <t>18:04:12</t>
  </si>
  <si>
    <t>20220804 18:04:17</t>
  </si>
  <si>
    <t>18:04:17</t>
  </si>
  <si>
    <t>20220804 18:04:22</t>
  </si>
  <si>
    <t>18:04:22</t>
  </si>
  <si>
    <t>20220804 18:04:27</t>
  </si>
  <si>
    <t>18:04:27</t>
  </si>
  <si>
    <t>20220804 18:04:32</t>
  </si>
  <si>
    <t>18:04:32</t>
  </si>
  <si>
    <t>20220804 18:04:37</t>
  </si>
  <si>
    <t>18:04:37</t>
  </si>
  <si>
    <t>20220804 18:04:42</t>
  </si>
  <si>
    <t>18:04:42</t>
  </si>
  <si>
    <t>20220804 18:04:46</t>
  </si>
  <si>
    <t>18:04:46</t>
  </si>
  <si>
    <t>20220804 18:04:52</t>
  </si>
  <si>
    <t>18:04:52</t>
  </si>
  <si>
    <t>20220804 18:04:57</t>
  </si>
  <si>
    <t>18:04:57</t>
  </si>
  <si>
    <t>20220804 18:05:02</t>
  </si>
  <si>
    <t>18:05:02</t>
  </si>
  <si>
    <t>20220804 18:05:07</t>
  </si>
  <si>
    <t>18:05:07</t>
  </si>
  <si>
    <t>20220804 18:05:12</t>
  </si>
  <si>
    <t>18:05:12</t>
  </si>
  <si>
    <t>20220804 18:05:17</t>
  </si>
  <si>
    <t>18:05:17</t>
  </si>
  <si>
    <t>20220804 18:05:22</t>
  </si>
  <si>
    <t>18:05:22</t>
  </si>
  <si>
    <t>20220804 18:05:27</t>
  </si>
  <si>
    <t>18:05:27</t>
  </si>
  <si>
    <t>20220804 18:05:32</t>
  </si>
  <si>
    <t>18:05:32</t>
  </si>
  <si>
    <t>20220804 18:05:37</t>
  </si>
  <si>
    <t>18:05:37</t>
  </si>
  <si>
    <t>20220804 18:05:42</t>
  </si>
  <si>
    <t>18:05:42</t>
  </si>
  <si>
    <t>20220804 18:05:47</t>
  </si>
  <si>
    <t>18:05:47</t>
  </si>
  <si>
    <t>20220804 18:05:52</t>
  </si>
  <si>
    <t>18:05:52</t>
  </si>
  <si>
    <t>20220804 18:05:56</t>
  </si>
  <si>
    <t>18:05:56</t>
  </si>
  <si>
    <t>20220804 18:06:02</t>
  </si>
  <si>
    <t>18:06:02</t>
  </si>
  <si>
    <t>20220804 18:06:06</t>
  </si>
  <si>
    <t>18:06:06</t>
  </si>
  <si>
    <t>20220804 18:06:12</t>
  </si>
  <si>
    <t>18:06:12</t>
  </si>
  <si>
    <t>20220804 18:06:16</t>
  </si>
  <si>
    <t>18:06:16</t>
  </si>
  <si>
    <t>20220804 18:06:22</t>
  </si>
  <si>
    <t>18:06:22</t>
  </si>
  <si>
    <t>20220804 18:06:27</t>
  </si>
  <si>
    <t>18:06:27</t>
  </si>
  <si>
    <t>20220804 18:06:32</t>
  </si>
  <si>
    <t>18:06:32</t>
  </si>
  <si>
    <t>20220804 18:06:37</t>
  </si>
  <si>
    <t>18:06:37</t>
  </si>
  <si>
    <t>20220804 18:06:42</t>
  </si>
  <si>
    <t>18:06:42</t>
  </si>
  <si>
    <t>20220804 18:06:47</t>
  </si>
  <si>
    <t>18:06:47</t>
  </si>
  <si>
    <t>20220804 18:06:52</t>
  </si>
  <si>
    <t>18:06:52</t>
  </si>
  <si>
    <t>20220804 18:06:57</t>
  </si>
  <si>
    <t>18:06:57</t>
  </si>
  <si>
    <t>20220804 18:07:02</t>
  </si>
  <si>
    <t>18:07:02</t>
  </si>
  <si>
    <t>20220804 18:07:07</t>
  </si>
  <si>
    <t>18:07:07</t>
  </si>
  <si>
    <t>20220804 18:07:12</t>
  </si>
  <si>
    <t>18:07:12</t>
  </si>
  <si>
    <t>20220804 18:07:17</t>
  </si>
  <si>
    <t>18:07:17</t>
  </si>
  <si>
    <t>20220804 18:07:22</t>
  </si>
  <si>
    <t>18:07:22</t>
  </si>
  <si>
    <t>20220804 18:07:27</t>
  </si>
  <si>
    <t>18:07:27</t>
  </si>
  <si>
    <t>20220804 18:07:32</t>
  </si>
  <si>
    <t>18:07:32</t>
  </si>
  <si>
    <t>20220804 18:07:37</t>
  </si>
  <si>
    <t>18:07:37</t>
  </si>
  <si>
    <t>20220804 18:07:42</t>
  </si>
  <si>
    <t>18:07:42</t>
  </si>
  <si>
    <t>20220804 18:07:47</t>
  </si>
  <si>
    <t>18:07:47</t>
  </si>
  <si>
    <t>20220804 18:07:52</t>
  </si>
  <si>
    <t>18:07:52</t>
  </si>
  <si>
    <t>20220804 18:07:57</t>
  </si>
  <si>
    <t>18:07:57</t>
  </si>
  <si>
    <t>20220804 18:08:02</t>
  </si>
  <si>
    <t>18:08:02</t>
  </si>
  <si>
    <t>20220804 18:08:07</t>
  </si>
  <si>
    <t>18:08:07</t>
  </si>
  <si>
    <t>20220804 18:08:12</t>
  </si>
  <si>
    <t>18:08:12</t>
  </si>
  <si>
    <t>20220804 18:08:17</t>
  </si>
  <si>
    <t>18:08:17</t>
  </si>
  <si>
    <t>20220804 18:08:21</t>
  </si>
  <si>
    <t>18:08:21</t>
  </si>
  <si>
    <t>20220804 18:08:26</t>
  </si>
  <si>
    <t>18:08:26</t>
  </si>
  <si>
    <t>20220804 18:08:31</t>
  </si>
  <si>
    <t>18:08:31</t>
  </si>
  <si>
    <t>20220804 18:08:36</t>
  </si>
  <si>
    <t>18:08:36</t>
  </si>
  <si>
    <t>20220804 18:08:41</t>
  </si>
  <si>
    <t>18:08:41</t>
  </si>
  <si>
    <t>20220804 18:08:46</t>
  </si>
  <si>
    <t>18:08:46</t>
  </si>
  <si>
    <t>20220804 18:08:51</t>
  </si>
  <si>
    <t>18:08:51</t>
  </si>
  <si>
    <t>20220804 18:08:56</t>
  </si>
  <si>
    <t>18:08:56</t>
  </si>
  <si>
    <t>20220804 18:09:01</t>
  </si>
  <si>
    <t>18:09:01</t>
  </si>
  <si>
    <t>20220804 18:09:06</t>
  </si>
  <si>
    <t>18:09:06</t>
  </si>
  <si>
    <t>20220804 18:09:11</t>
  </si>
  <si>
    <t>18:09:11</t>
  </si>
  <si>
    <t>20220804 18:09:16</t>
  </si>
  <si>
    <t>18:09:16</t>
  </si>
  <si>
    <t>20220804 18:09:21</t>
  </si>
  <si>
    <t>18:09:21</t>
  </si>
  <si>
    <t>20220804 18:09:26</t>
  </si>
  <si>
    <t>18:09:26</t>
  </si>
  <si>
    <t>20220804 18:09:31</t>
  </si>
  <si>
    <t>18:09:31</t>
  </si>
  <si>
    <t>20220804 18:09:36</t>
  </si>
  <si>
    <t>18:09:36</t>
  </si>
  <si>
    <t>20220804 18:09:41</t>
  </si>
  <si>
    <t>18:09:41</t>
  </si>
  <si>
    <t>20220804 18:09:46</t>
  </si>
  <si>
    <t>18:09:46</t>
  </si>
  <si>
    <t>20220804 18:09:51</t>
  </si>
  <si>
    <t>18:09:51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</si>
</sst>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268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1659628008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1659628000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426.6800945733703</v>
      </c>
      <c r="AK17">
        <v>413.4504242424243</v>
      </c>
      <c r="AL17">
        <v>-0.0003339732177675977</v>
      </c>
      <c r="AM17">
        <v>65.56816779680767</v>
      </c>
      <c r="AN17">
        <f>(AP17 - AO17 + DI17*1E3/(8.314*(DK17+273.15)) * AR17/DH17 * AQ17) * DH17/(100*CV17) * 1000/(1000 - AP17)</f>
        <v>0</v>
      </c>
      <c r="AO17">
        <v>15.65955473074684</v>
      </c>
      <c r="AP17">
        <v>18.62358531468533</v>
      </c>
      <c r="AQ17">
        <v>-2.902272274397606E-06</v>
      </c>
      <c r="AR17">
        <v>82.96843408875674</v>
      </c>
      <c r="AS17">
        <v>4</v>
      </c>
      <c r="AT17">
        <v>1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1659628000</v>
      </c>
      <c r="DB17">
        <v>405.8047419354838</v>
      </c>
      <c r="DC17">
        <v>420.0055806451613</v>
      </c>
      <c r="DD17">
        <v>18.61504193548387</v>
      </c>
      <c r="DE17">
        <v>15.64995806451613</v>
      </c>
      <c r="DF17">
        <v>408.9294838709677</v>
      </c>
      <c r="DG17">
        <v>18.7579129032258</v>
      </c>
      <c r="DH17">
        <v>500.0070967741937</v>
      </c>
      <c r="DI17">
        <v>90.47323548387097</v>
      </c>
      <c r="DJ17">
        <v>0.09997865806451613</v>
      </c>
      <c r="DK17">
        <v>24.68594838709678</v>
      </c>
      <c r="DL17">
        <v>24.99919677419355</v>
      </c>
      <c r="DM17">
        <v>999.9000000000003</v>
      </c>
      <c r="DN17">
        <v>0</v>
      </c>
      <c r="DO17">
        <v>0</v>
      </c>
      <c r="DP17">
        <v>10004.7564516129</v>
      </c>
      <c r="DQ17">
        <v>0</v>
      </c>
      <c r="DR17">
        <v>10.11990580645162</v>
      </c>
      <c r="DS17">
        <v>-14.20082258064516</v>
      </c>
      <c r="DT17">
        <v>413.5021612903225</v>
      </c>
      <c r="DU17">
        <v>426.6831935483871</v>
      </c>
      <c r="DV17">
        <v>2.965078709677419</v>
      </c>
      <c r="DW17">
        <v>420.0055806451613</v>
      </c>
      <c r="DX17">
        <v>15.64995806451613</v>
      </c>
      <c r="DY17">
        <v>1.684163225806452</v>
      </c>
      <c r="DZ17">
        <v>1.415902580645161</v>
      </c>
      <c r="EA17">
        <v>14.75122258064516</v>
      </c>
      <c r="EB17">
        <v>12.0890064516129</v>
      </c>
      <c r="EC17">
        <v>2000.007419354838</v>
      </c>
      <c r="ED17">
        <v>0.9800038709677418</v>
      </c>
      <c r="EE17">
        <v>0.01999632903225807</v>
      </c>
      <c r="EF17">
        <v>0</v>
      </c>
      <c r="EG17">
        <v>587.5141612903227</v>
      </c>
      <c r="EH17">
        <v>5.000969999999999</v>
      </c>
      <c r="EI17">
        <v>11706.88064516129</v>
      </c>
      <c r="EJ17">
        <v>16707.65161290323</v>
      </c>
      <c r="EK17">
        <v>37.61687096774194</v>
      </c>
      <c r="EL17">
        <v>38.25</v>
      </c>
      <c r="EM17">
        <v>37.58029032258063</v>
      </c>
      <c r="EN17">
        <v>37.93299999999999</v>
      </c>
      <c r="EO17">
        <v>38.06199999999998</v>
      </c>
      <c r="EP17">
        <v>1955.116774193548</v>
      </c>
      <c r="EQ17">
        <v>39.89064516129034</v>
      </c>
      <c r="ER17">
        <v>0</v>
      </c>
      <c r="ES17">
        <v>1659628007.7</v>
      </c>
      <c r="ET17">
        <v>0</v>
      </c>
      <c r="EU17">
        <v>587.4683200000001</v>
      </c>
      <c r="EV17">
        <v>-1.046000005617082</v>
      </c>
      <c r="EW17">
        <v>-17.7461537947786</v>
      </c>
      <c r="EX17">
        <v>11706.68</v>
      </c>
      <c r="EY17">
        <v>15</v>
      </c>
      <c r="EZ17">
        <v>0</v>
      </c>
      <c r="FA17" t="s">
        <v>419</v>
      </c>
      <c r="FB17">
        <v>1659135797.5</v>
      </c>
      <c r="FC17">
        <v>1659135788</v>
      </c>
      <c r="FD17">
        <v>0</v>
      </c>
      <c r="FE17">
        <v>0.3</v>
      </c>
      <c r="FF17">
        <v>-0.002</v>
      </c>
      <c r="FG17">
        <v>-2.209</v>
      </c>
      <c r="FH17">
        <v>-0.089</v>
      </c>
      <c r="FI17">
        <v>1520</v>
      </c>
      <c r="FJ17">
        <v>20</v>
      </c>
      <c r="FK17">
        <v>0.06</v>
      </c>
      <c r="FL17">
        <v>0.03</v>
      </c>
      <c r="FM17">
        <v>-14.20509756097561</v>
      </c>
      <c r="FN17">
        <v>-0.007258536585341784</v>
      </c>
      <c r="FO17">
        <v>0.0315947393568417</v>
      </c>
      <c r="FP17">
        <v>1</v>
      </c>
      <c r="FQ17">
        <v>587.4948823529411</v>
      </c>
      <c r="FR17">
        <v>-0.6069365925588661</v>
      </c>
      <c r="FS17">
        <v>0.2223494553103646</v>
      </c>
      <c r="FT17">
        <v>1</v>
      </c>
      <c r="FU17">
        <v>2.967760731707317</v>
      </c>
      <c r="FV17">
        <v>-0.1240720557491192</v>
      </c>
      <c r="FW17">
        <v>0.01958804107416413</v>
      </c>
      <c r="FX17">
        <v>0</v>
      </c>
      <c r="FY17">
        <v>2</v>
      </c>
      <c r="FZ17">
        <v>3</v>
      </c>
      <c r="GA17" t="s">
        <v>420</v>
      </c>
      <c r="GB17">
        <v>2.98288</v>
      </c>
      <c r="GC17">
        <v>2.71523</v>
      </c>
      <c r="GD17">
        <v>0.0925067</v>
      </c>
      <c r="GE17">
        <v>0.0934994</v>
      </c>
      <c r="GF17">
        <v>0.09011760000000001</v>
      </c>
      <c r="GG17">
        <v>0.07815709999999999</v>
      </c>
      <c r="GH17">
        <v>28709.2</v>
      </c>
      <c r="GI17">
        <v>28835.3</v>
      </c>
      <c r="GJ17">
        <v>29402.8</v>
      </c>
      <c r="GK17">
        <v>29418.3</v>
      </c>
      <c r="GL17">
        <v>35440.4</v>
      </c>
      <c r="GM17">
        <v>36047.4</v>
      </c>
      <c r="GN17">
        <v>41409.3</v>
      </c>
      <c r="GO17">
        <v>41908.2</v>
      </c>
      <c r="GP17">
        <v>1.93432</v>
      </c>
      <c r="GQ17">
        <v>2.38423</v>
      </c>
      <c r="GR17">
        <v>0.0903085</v>
      </c>
      <c r="GS17">
        <v>0</v>
      </c>
      <c r="GT17">
        <v>23.4969</v>
      </c>
      <c r="GU17">
        <v>999.9</v>
      </c>
      <c r="GV17">
        <v>43.5</v>
      </c>
      <c r="GW17">
        <v>30.5</v>
      </c>
      <c r="GX17">
        <v>21.0824</v>
      </c>
      <c r="GY17">
        <v>63.9018</v>
      </c>
      <c r="GZ17">
        <v>22.0873</v>
      </c>
      <c r="HA17">
        <v>2</v>
      </c>
      <c r="HB17">
        <v>-0.0491972</v>
      </c>
      <c r="HC17">
        <v>1.85286</v>
      </c>
      <c r="HD17">
        <v>20.3249</v>
      </c>
      <c r="HE17">
        <v>5.22073</v>
      </c>
      <c r="HF17">
        <v>12.0099</v>
      </c>
      <c r="HG17">
        <v>4.98965</v>
      </c>
      <c r="HH17">
        <v>3.289</v>
      </c>
      <c r="HI17">
        <v>9999</v>
      </c>
      <c r="HJ17">
        <v>9999</v>
      </c>
      <c r="HK17">
        <v>9999</v>
      </c>
      <c r="HL17">
        <v>191.9</v>
      </c>
      <c r="HM17">
        <v>1.86739</v>
      </c>
      <c r="HN17">
        <v>1.86646</v>
      </c>
      <c r="HO17">
        <v>1.86587</v>
      </c>
      <c r="HP17">
        <v>1.86584</v>
      </c>
      <c r="HQ17">
        <v>1.86768</v>
      </c>
      <c r="HR17">
        <v>1.87015</v>
      </c>
      <c r="HS17">
        <v>1.86878</v>
      </c>
      <c r="HT17">
        <v>1.87027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-3.125</v>
      </c>
      <c r="II17">
        <v>-0.1428</v>
      </c>
      <c r="IJ17">
        <v>-1.529487217637811</v>
      </c>
      <c r="IK17">
        <v>-0.005072214745875086</v>
      </c>
      <c r="IL17">
        <v>3.316774363808987E-06</v>
      </c>
      <c r="IM17">
        <v>-1.107588672722244E-09</v>
      </c>
      <c r="IN17">
        <v>-0.1603591687652909</v>
      </c>
      <c r="IO17">
        <v>-0.0181951569465493</v>
      </c>
      <c r="IP17">
        <v>0.001659309118516343</v>
      </c>
      <c r="IQ17">
        <v>-3.409663313950778E-05</v>
      </c>
      <c r="IR17">
        <v>19</v>
      </c>
      <c r="IS17">
        <v>2290</v>
      </c>
      <c r="IT17">
        <v>1</v>
      </c>
      <c r="IU17">
        <v>24</v>
      </c>
      <c r="IV17">
        <v>8203.5</v>
      </c>
      <c r="IW17">
        <v>8203.700000000001</v>
      </c>
      <c r="IX17">
        <v>1.28784</v>
      </c>
      <c r="IY17">
        <v>2.21069</v>
      </c>
      <c r="IZ17">
        <v>1.94702</v>
      </c>
      <c r="JA17">
        <v>2.6416</v>
      </c>
      <c r="JB17">
        <v>2.19482</v>
      </c>
      <c r="JC17">
        <v>2.36938</v>
      </c>
      <c r="JD17">
        <v>35.7078</v>
      </c>
      <c r="JE17">
        <v>24.035</v>
      </c>
      <c r="JF17">
        <v>18</v>
      </c>
      <c r="JG17">
        <v>504.905</v>
      </c>
      <c r="JH17">
        <v>821</v>
      </c>
      <c r="JI17">
        <v>21.2457</v>
      </c>
      <c r="JJ17">
        <v>26.608</v>
      </c>
      <c r="JK17">
        <v>30.0001</v>
      </c>
      <c r="JL17">
        <v>26.5975</v>
      </c>
      <c r="JM17">
        <v>26.5166</v>
      </c>
      <c r="JN17">
        <v>25.7117</v>
      </c>
      <c r="JO17">
        <v>24.3515</v>
      </c>
      <c r="JP17">
        <v>34.1166</v>
      </c>
      <c r="JQ17">
        <v>21.2453</v>
      </c>
      <c r="JR17">
        <v>413.313</v>
      </c>
      <c r="JS17">
        <v>15.6897</v>
      </c>
      <c r="JT17">
        <v>100.538</v>
      </c>
      <c r="JU17">
        <v>100.663</v>
      </c>
    </row>
    <row r="18" spans="1:281">
      <c r="A18">
        <v>2</v>
      </c>
      <c r="B18">
        <v>1659628013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1659628005.155172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426.5217728629449</v>
      </c>
      <c r="AK18">
        <v>413.3818666666666</v>
      </c>
      <c r="AL18">
        <v>-0.02735937748781631</v>
      </c>
      <c r="AM18">
        <v>65.56816779680767</v>
      </c>
      <c r="AN18">
        <f>(AP18 - AO18 + DI18*1E3/(8.314*(DK18+273.15)) * AR18/DH18 * AQ18) * DH18/(100*CV18) * 1000/(1000 - AP18)</f>
        <v>0</v>
      </c>
      <c r="AO18">
        <v>15.70612543961985</v>
      </c>
      <c r="AP18">
        <v>18.64656923076924</v>
      </c>
      <c r="AQ18">
        <v>0.005227520406295236</v>
      </c>
      <c r="AR18">
        <v>82.96843408875674</v>
      </c>
      <c r="AS18">
        <v>4</v>
      </c>
      <c r="AT18">
        <v>1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1659628005.155172</v>
      </c>
      <c r="DB18">
        <v>405.7837586206896</v>
      </c>
      <c r="DC18">
        <v>419.7422413793103</v>
      </c>
      <c r="DD18">
        <v>18.62240344827586</v>
      </c>
      <c r="DE18">
        <v>15.67127586206897</v>
      </c>
      <c r="DF18">
        <v>408.9084137931034</v>
      </c>
      <c r="DG18">
        <v>18.76520689655172</v>
      </c>
      <c r="DH18">
        <v>499.972</v>
      </c>
      <c r="DI18">
        <v>90.47282413793104</v>
      </c>
      <c r="DJ18">
        <v>0.0999455827586207</v>
      </c>
      <c r="DK18">
        <v>24.6854</v>
      </c>
      <c r="DL18">
        <v>24.99212413793104</v>
      </c>
      <c r="DM18">
        <v>999.9000000000002</v>
      </c>
      <c r="DN18">
        <v>0</v>
      </c>
      <c r="DO18">
        <v>0</v>
      </c>
      <c r="DP18">
        <v>10000.32</v>
      </c>
      <c r="DQ18">
        <v>0</v>
      </c>
      <c r="DR18">
        <v>10.17944482758621</v>
      </c>
      <c r="DS18">
        <v>-13.95846206896552</v>
      </c>
      <c r="DT18">
        <v>413.4838275862069</v>
      </c>
      <c r="DU18">
        <v>426.4248275862068</v>
      </c>
      <c r="DV18">
        <v>2.951113448275862</v>
      </c>
      <c r="DW18">
        <v>419.7422413793103</v>
      </c>
      <c r="DX18">
        <v>15.67127586206897</v>
      </c>
      <c r="DY18">
        <v>1.684821034482759</v>
      </c>
      <c r="DZ18">
        <v>1.417824482758621</v>
      </c>
      <c r="EA18">
        <v>14.75727931034483</v>
      </c>
      <c r="EB18">
        <v>12.10959310344828</v>
      </c>
      <c r="EC18">
        <v>1999.98275862069</v>
      </c>
      <c r="ED18">
        <v>0.9800038275862067</v>
      </c>
      <c r="EE18">
        <v>0.01999637241379311</v>
      </c>
      <c r="EF18">
        <v>0</v>
      </c>
      <c r="EG18">
        <v>587.3918275862069</v>
      </c>
      <c r="EH18">
        <v>5.000969999999999</v>
      </c>
      <c r="EI18">
        <v>11705.55517241379</v>
      </c>
      <c r="EJ18">
        <v>16707.44827586207</v>
      </c>
      <c r="EK18">
        <v>37.61413793103448</v>
      </c>
      <c r="EL18">
        <v>38.25</v>
      </c>
      <c r="EM18">
        <v>37.57503448275862</v>
      </c>
      <c r="EN18">
        <v>37.92631034482758</v>
      </c>
      <c r="EO18">
        <v>38.06199999999999</v>
      </c>
      <c r="EP18">
        <v>1955.092758620689</v>
      </c>
      <c r="EQ18">
        <v>39.89000000000001</v>
      </c>
      <c r="ER18">
        <v>0</v>
      </c>
      <c r="ES18">
        <v>1659628013.1</v>
      </c>
      <c r="ET18">
        <v>0</v>
      </c>
      <c r="EU18">
        <v>587.3623076923077</v>
      </c>
      <c r="EV18">
        <v>-0.9634871737190389</v>
      </c>
      <c r="EW18">
        <v>-12.45470082735702</v>
      </c>
      <c r="EX18">
        <v>11705.36538461538</v>
      </c>
      <c r="EY18">
        <v>15</v>
      </c>
      <c r="EZ18">
        <v>0</v>
      </c>
      <c r="FA18" t="s">
        <v>419</v>
      </c>
      <c r="FB18">
        <v>1659135797.5</v>
      </c>
      <c r="FC18">
        <v>1659135788</v>
      </c>
      <c r="FD18">
        <v>0</v>
      </c>
      <c r="FE18">
        <v>0.3</v>
      </c>
      <c r="FF18">
        <v>-0.002</v>
      </c>
      <c r="FG18">
        <v>-2.209</v>
      </c>
      <c r="FH18">
        <v>-0.089</v>
      </c>
      <c r="FI18">
        <v>1520</v>
      </c>
      <c r="FJ18">
        <v>20</v>
      </c>
      <c r="FK18">
        <v>0.06</v>
      </c>
      <c r="FL18">
        <v>0.03</v>
      </c>
      <c r="FM18">
        <v>-14.0242243902439</v>
      </c>
      <c r="FN18">
        <v>2.762995818815356</v>
      </c>
      <c r="FO18">
        <v>0.5271452235600633</v>
      </c>
      <c r="FP18">
        <v>0</v>
      </c>
      <c r="FQ18">
        <v>587.4322941176472</v>
      </c>
      <c r="FR18">
        <v>-1.215064935002184</v>
      </c>
      <c r="FS18">
        <v>0.2177161575527067</v>
      </c>
      <c r="FT18">
        <v>0</v>
      </c>
      <c r="FU18">
        <v>2.956599268292683</v>
      </c>
      <c r="FV18">
        <v>-0.1972245993031295</v>
      </c>
      <c r="FW18">
        <v>0.0243082689323817</v>
      </c>
      <c r="FX18">
        <v>0</v>
      </c>
      <c r="FY18">
        <v>0</v>
      </c>
      <c r="FZ18">
        <v>3</v>
      </c>
      <c r="GA18" t="s">
        <v>426</v>
      </c>
      <c r="GB18">
        <v>2.98313</v>
      </c>
      <c r="GC18">
        <v>2.71563</v>
      </c>
      <c r="GD18">
        <v>0.09247030000000001</v>
      </c>
      <c r="GE18">
        <v>0.09290420000000001</v>
      </c>
      <c r="GF18">
        <v>0.0901922</v>
      </c>
      <c r="GG18">
        <v>0.0781712</v>
      </c>
      <c r="GH18">
        <v>28710</v>
      </c>
      <c r="GI18">
        <v>28854.2</v>
      </c>
      <c r="GJ18">
        <v>29402.4</v>
      </c>
      <c r="GK18">
        <v>29418.4</v>
      </c>
      <c r="GL18">
        <v>35437</v>
      </c>
      <c r="GM18">
        <v>36046.7</v>
      </c>
      <c r="GN18">
        <v>41408.8</v>
      </c>
      <c r="GO18">
        <v>41908.1</v>
      </c>
      <c r="GP18">
        <v>1.93465</v>
      </c>
      <c r="GQ18">
        <v>2.38403</v>
      </c>
      <c r="GR18">
        <v>0.09012969999999999</v>
      </c>
      <c r="GS18">
        <v>0</v>
      </c>
      <c r="GT18">
        <v>23.4969</v>
      </c>
      <c r="GU18">
        <v>999.9</v>
      </c>
      <c r="GV18">
        <v>43.4</v>
      </c>
      <c r="GW18">
        <v>30.5</v>
      </c>
      <c r="GX18">
        <v>21.0325</v>
      </c>
      <c r="GY18">
        <v>63.8218</v>
      </c>
      <c r="GZ18">
        <v>22.1034</v>
      </c>
      <c r="HA18">
        <v>2</v>
      </c>
      <c r="HB18">
        <v>-0.0491972</v>
      </c>
      <c r="HC18">
        <v>1.85238</v>
      </c>
      <c r="HD18">
        <v>20.3244</v>
      </c>
      <c r="HE18">
        <v>5.21864</v>
      </c>
      <c r="HF18">
        <v>12.0099</v>
      </c>
      <c r="HG18">
        <v>4.9891</v>
      </c>
      <c r="HH18">
        <v>3.28858</v>
      </c>
      <c r="HI18">
        <v>9999</v>
      </c>
      <c r="HJ18">
        <v>9999</v>
      </c>
      <c r="HK18">
        <v>9999</v>
      </c>
      <c r="HL18">
        <v>191.9</v>
      </c>
      <c r="HM18">
        <v>1.86737</v>
      </c>
      <c r="HN18">
        <v>1.86646</v>
      </c>
      <c r="HO18">
        <v>1.86589</v>
      </c>
      <c r="HP18">
        <v>1.86584</v>
      </c>
      <c r="HQ18">
        <v>1.86768</v>
      </c>
      <c r="HR18">
        <v>1.87014</v>
      </c>
      <c r="HS18">
        <v>1.8688</v>
      </c>
      <c r="HT18">
        <v>1.87027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-3.124</v>
      </c>
      <c r="II18">
        <v>-0.1426</v>
      </c>
      <c r="IJ18">
        <v>-1.529487217637811</v>
      </c>
      <c r="IK18">
        <v>-0.005072214745875086</v>
      </c>
      <c r="IL18">
        <v>3.316774363808987E-06</v>
      </c>
      <c r="IM18">
        <v>-1.107588672722244E-09</v>
      </c>
      <c r="IN18">
        <v>-0.1603591687652909</v>
      </c>
      <c r="IO18">
        <v>-0.0181951569465493</v>
      </c>
      <c r="IP18">
        <v>0.001659309118516343</v>
      </c>
      <c r="IQ18">
        <v>-3.409663313950778E-05</v>
      </c>
      <c r="IR18">
        <v>19</v>
      </c>
      <c r="IS18">
        <v>2290</v>
      </c>
      <c r="IT18">
        <v>1</v>
      </c>
      <c r="IU18">
        <v>24</v>
      </c>
      <c r="IV18">
        <v>8203.6</v>
      </c>
      <c r="IW18">
        <v>8203.799999999999</v>
      </c>
      <c r="IX18">
        <v>1.26221</v>
      </c>
      <c r="IY18">
        <v>2.2168</v>
      </c>
      <c r="IZ18">
        <v>1.94702</v>
      </c>
      <c r="JA18">
        <v>2.64282</v>
      </c>
      <c r="JB18">
        <v>2.19482</v>
      </c>
      <c r="JC18">
        <v>2.36084</v>
      </c>
      <c r="JD18">
        <v>35.7078</v>
      </c>
      <c r="JE18">
        <v>24.035</v>
      </c>
      <c r="JF18">
        <v>18</v>
      </c>
      <c r="JG18">
        <v>505.126</v>
      </c>
      <c r="JH18">
        <v>820.8</v>
      </c>
      <c r="JI18">
        <v>21.2456</v>
      </c>
      <c r="JJ18">
        <v>26.608</v>
      </c>
      <c r="JK18">
        <v>30.0001</v>
      </c>
      <c r="JL18">
        <v>26.5991</v>
      </c>
      <c r="JM18">
        <v>26.5166</v>
      </c>
      <c r="JN18">
        <v>25.222</v>
      </c>
      <c r="JO18">
        <v>24.3515</v>
      </c>
      <c r="JP18">
        <v>34.1166</v>
      </c>
      <c r="JQ18">
        <v>21.2634</v>
      </c>
      <c r="JR18">
        <v>399.897</v>
      </c>
      <c r="JS18">
        <v>15.6677</v>
      </c>
      <c r="JT18">
        <v>100.537</v>
      </c>
      <c r="JU18">
        <v>100.662</v>
      </c>
    </row>
    <row r="19" spans="1:281">
      <c r="A19">
        <v>3</v>
      </c>
      <c r="B19">
        <v>1659628018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1659628010.232143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419.3095616970145</v>
      </c>
      <c r="AK19">
        <v>410.1711212121211</v>
      </c>
      <c r="AL19">
        <v>-0.8011288091320727</v>
      </c>
      <c r="AM19">
        <v>65.56816779680767</v>
      </c>
      <c r="AN19">
        <f>(AP19 - AO19 + DI19*1E3/(8.314*(DK19+273.15)) * AR19/DH19 * AQ19) * DH19/(100*CV19) * 1000/(1000 - AP19)</f>
        <v>0</v>
      </c>
      <c r="AO19">
        <v>15.70883791802519</v>
      </c>
      <c r="AP19">
        <v>18.66022237762239</v>
      </c>
      <c r="AQ19">
        <v>0.0008567593251140237</v>
      </c>
      <c r="AR19">
        <v>82.96843408875674</v>
      </c>
      <c r="AS19">
        <v>4</v>
      </c>
      <c r="AT19">
        <v>1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1659628010.232143</v>
      </c>
      <c r="DB19">
        <v>405.2744642857143</v>
      </c>
      <c r="DC19">
        <v>416.8478214285714</v>
      </c>
      <c r="DD19">
        <v>18.63578571428571</v>
      </c>
      <c r="DE19">
        <v>15.69738571428571</v>
      </c>
      <c r="DF19">
        <v>408.3977142857143</v>
      </c>
      <c r="DG19">
        <v>18.778475</v>
      </c>
      <c r="DH19">
        <v>499.9662857142857</v>
      </c>
      <c r="DI19">
        <v>90.47273214285714</v>
      </c>
      <c r="DJ19">
        <v>0.09996901785714285</v>
      </c>
      <c r="DK19">
        <v>24.68593928571429</v>
      </c>
      <c r="DL19">
        <v>24.986125</v>
      </c>
      <c r="DM19">
        <v>999.9000000000002</v>
      </c>
      <c r="DN19">
        <v>0</v>
      </c>
      <c r="DO19">
        <v>0</v>
      </c>
      <c r="DP19">
        <v>10000.4725</v>
      </c>
      <c r="DQ19">
        <v>0</v>
      </c>
      <c r="DR19">
        <v>10.24633928571428</v>
      </c>
      <c r="DS19">
        <v>-11.57337214285714</v>
      </c>
      <c r="DT19">
        <v>412.9704285714285</v>
      </c>
      <c r="DU19">
        <v>423.4955357142857</v>
      </c>
      <c r="DV19">
        <v>2.938398214285714</v>
      </c>
      <c r="DW19">
        <v>416.8478214285714</v>
      </c>
      <c r="DX19">
        <v>15.69738571428571</v>
      </c>
      <c r="DY19">
        <v>1.68603</v>
      </c>
      <c r="DZ19">
        <v>1.420185</v>
      </c>
      <c r="EA19">
        <v>14.76839642857143</v>
      </c>
      <c r="EB19">
        <v>12.13486785714286</v>
      </c>
      <c r="EC19">
        <v>1999.9875</v>
      </c>
      <c r="ED19">
        <v>0.9800038571428571</v>
      </c>
      <c r="EE19">
        <v>0.01999634285714286</v>
      </c>
      <c r="EF19">
        <v>0</v>
      </c>
      <c r="EG19">
        <v>587.3118214285714</v>
      </c>
      <c r="EH19">
        <v>5.00097</v>
      </c>
      <c r="EI19">
        <v>11704.40714285714</v>
      </c>
      <c r="EJ19">
        <v>16707.48571428572</v>
      </c>
      <c r="EK19">
        <v>37.616</v>
      </c>
      <c r="EL19">
        <v>38.25</v>
      </c>
      <c r="EM19">
        <v>37.57324999999999</v>
      </c>
      <c r="EN19">
        <v>37.91485714285714</v>
      </c>
      <c r="EO19">
        <v>38.062</v>
      </c>
      <c r="EP19">
        <v>1955.0975</v>
      </c>
      <c r="EQ19">
        <v>39.89000000000001</v>
      </c>
      <c r="ER19">
        <v>0</v>
      </c>
      <c r="ES19">
        <v>1659628017.9</v>
      </c>
      <c r="ET19">
        <v>0</v>
      </c>
      <c r="EU19">
        <v>587.2935384615384</v>
      </c>
      <c r="EV19">
        <v>-0.9831111058789866</v>
      </c>
      <c r="EW19">
        <v>-12.74188033827735</v>
      </c>
      <c r="EX19">
        <v>11704.21923076923</v>
      </c>
      <c r="EY19">
        <v>15</v>
      </c>
      <c r="EZ19">
        <v>0</v>
      </c>
      <c r="FA19" t="s">
        <v>419</v>
      </c>
      <c r="FB19">
        <v>1659135797.5</v>
      </c>
      <c r="FC19">
        <v>1659135788</v>
      </c>
      <c r="FD19">
        <v>0</v>
      </c>
      <c r="FE19">
        <v>0.3</v>
      </c>
      <c r="FF19">
        <v>-0.002</v>
      </c>
      <c r="FG19">
        <v>-2.209</v>
      </c>
      <c r="FH19">
        <v>-0.089</v>
      </c>
      <c r="FI19">
        <v>1520</v>
      </c>
      <c r="FJ19">
        <v>20</v>
      </c>
      <c r="FK19">
        <v>0.06</v>
      </c>
      <c r="FL19">
        <v>0.03</v>
      </c>
      <c r="FM19">
        <v>-12.5513255</v>
      </c>
      <c r="FN19">
        <v>23.25783264540344</v>
      </c>
      <c r="FO19">
        <v>2.876073966627032</v>
      </c>
      <c r="FP19">
        <v>0</v>
      </c>
      <c r="FQ19">
        <v>587.3387647058823</v>
      </c>
      <c r="FR19">
        <v>-0.892498086538675</v>
      </c>
      <c r="FS19">
        <v>0.1807746499054577</v>
      </c>
      <c r="FT19">
        <v>1</v>
      </c>
      <c r="FU19">
        <v>2.94961475</v>
      </c>
      <c r="FV19">
        <v>-0.1502835647279652</v>
      </c>
      <c r="FW19">
        <v>0.02267601011945221</v>
      </c>
      <c r="FX19">
        <v>0</v>
      </c>
      <c r="FY19">
        <v>1</v>
      </c>
      <c r="FZ19">
        <v>3</v>
      </c>
      <c r="GA19" t="s">
        <v>429</v>
      </c>
      <c r="GB19">
        <v>2.98313</v>
      </c>
      <c r="GC19">
        <v>2.71558</v>
      </c>
      <c r="GD19">
        <v>0.0918397</v>
      </c>
      <c r="GE19">
        <v>0.0909037</v>
      </c>
      <c r="GF19">
        <v>0.09023780000000001</v>
      </c>
      <c r="GG19">
        <v>0.078177</v>
      </c>
      <c r="GH19">
        <v>28729.4</v>
      </c>
      <c r="GI19">
        <v>28917.8</v>
      </c>
      <c r="GJ19">
        <v>29401.9</v>
      </c>
      <c r="GK19">
        <v>29418.3</v>
      </c>
      <c r="GL19">
        <v>35434.5</v>
      </c>
      <c r="GM19">
        <v>36046.5</v>
      </c>
      <c r="GN19">
        <v>41408</v>
      </c>
      <c r="GO19">
        <v>41908.1</v>
      </c>
      <c r="GP19">
        <v>1.93445</v>
      </c>
      <c r="GQ19">
        <v>2.3841</v>
      </c>
      <c r="GR19">
        <v>0.09169430000000001</v>
      </c>
      <c r="GS19">
        <v>0</v>
      </c>
      <c r="GT19">
        <v>23.4969</v>
      </c>
      <c r="GU19">
        <v>999.9</v>
      </c>
      <c r="GV19">
        <v>43.4</v>
      </c>
      <c r="GW19">
        <v>30.5</v>
      </c>
      <c r="GX19">
        <v>21.032</v>
      </c>
      <c r="GY19">
        <v>63.5318</v>
      </c>
      <c r="GZ19">
        <v>22.0713</v>
      </c>
      <c r="HA19">
        <v>2</v>
      </c>
      <c r="HB19">
        <v>-0.0492658</v>
      </c>
      <c r="HC19">
        <v>1.7862</v>
      </c>
      <c r="HD19">
        <v>20.3252</v>
      </c>
      <c r="HE19">
        <v>5.21819</v>
      </c>
      <c r="HF19">
        <v>12.0099</v>
      </c>
      <c r="HG19">
        <v>4.9892</v>
      </c>
      <c r="HH19">
        <v>3.2885</v>
      </c>
      <c r="HI19">
        <v>9999</v>
      </c>
      <c r="HJ19">
        <v>9999</v>
      </c>
      <c r="HK19">
        <v>9999</v>
      </c>
      <c r="HL19">
        <v>191.9</v>
      </c>
      <c r="HM19">
        <v>1.86739</v>
      </c>
      <c r="HN19">
        <v>1.86646</v>
      </c>
      <c r="HO19">
        <v>1.86587</v>
      </c>
      <c r="HP19">
        <v>1.86584</v>
      </c>
      <c r="HQ19">
        <v>1.86768</v>
      </c>
      <c r="HR19">
        <v>1.87014</v>
      </c>
      <c r="HS19">
        <v>1.86881</v>
      </c>
      <c r="HT19">
        <v>1.87027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-3.114</v>
      </c>
      <c r="II19">
        <v>-0.1425</v>
      </c>
      <c r="IJ19">
        <v>-1.529487217637811</v>
      </c>
      <c r="IK19">
        <v>-0.005072214745875086</v>
      </c>
      <c r="IL19">
        <v>3.316774363808987E-06</v>
      </c>
      <c r="IM19">
        <v>-1.107588672722244E-09</v>
      </c>
      <c r="IN19">
        <v>-0.1603591687652909</v>
      </c>
      <c r="IO19">
        <v>-0.0181951569465493</v>
      </c>
      <c r="IP19">
        <v>0.001659309118516343</v>
      </c>
      <c r="IQ19">
        <v>-3.409663313950778E-05</v>
      </c>
      <c r="IR19">
        <v>19</v>
      </c>
      <c r="IS19">
        <v>2290</v>
      </c>
      <c r="IT19">
        <v>1</v>
      </c>
      <c r="IU19">
        <v>24</v>
      </c>
      <c r="IV19">
        <v>8203.700000000001</v>
      </c>
      <c r="IW19">
        <v>8203.799999999999</v>
      </c>
      <c r="IX19">
        <v>1.22925</v>
      </c>
      <c r="IY19">
        <v>2.21313</v>
      </c>
      <c r="IZ19">
        <v>1.94702</v>
      </c>
      <c r="JA19">
        <v>2.6416</v>
      </c>
      <c r="JB19">
        <v>2.19482</v>
      </c>
      <c r="JC19">
        <v>2.37915</v>
      </c>
      <c r="JD19">
        <v>35.7078</v>
      </c>
      <c r="JE19">
        <v>24.035</v>
      </c>
      <c r="JF19">
        <v>18</v>
      </c>
      <c r="JG19">
        <v>505.004</v>
      </c>
      <c r="JH19">
        <v>820.895</v>
      </c>
      <c r="JI19">
        <v>21.2569</v>
      </c>
      <c r="JJ19">
        <v>26.6101</v>
      </c>
      <c r="JK19">
        <v>30.0001</v>
      </c>
      <c r="JL19">
        <v>26.5998</v>
      </c>
      <c r="JM19">
        <v>26.518</v>
      </c>
      <c r="JN19">
        <v>24.4815</v>
      </c>
      <c r="JO19">
        <v>24.3515</v>
      </c>
      <c r="JP19">
        <v>33.7461</v>
      </c>
      <c r="JQ19">
        <v>21.267</v>
      </c>
      <c r="JR19">
        <v>379.465</v>
      </c>
      <c r="JS19">
        <v>15.6477</v>
      </c>
      <c r="JT19">
        <v>100.535</v>
      </c>
      <c r="JU19">
        <v>100.662</v>
      </c>
    </row>
    <row r="20" spans="1:281">
      <c r="A20">
        <v>4</v>
      </c>
      <c r="B20">
        <v>1659628023</v>
      </c>
      <c r="C20">
        <v>15</v>
      </c>
      <c r="D20" t="s">
        <v>430</v>
      </c>
      <c r="E20" t="s">
        <v>431</v>
      </c>
      <c r="F20">
        <v>5</v>
      </c>
      <c r="G20" t="s">
        <v>415</v>
      </c>
      <c r="H20" t="s">
        <v>416</v>
      </c>
      <c r="I20">
        <v>1659628015.5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405.8518096006586</v>
      </c>
      <c r="AK20">
        <v>401.9508727272726</v>
      </c>
      <c r="AL20">
        <v>-1.790426512553334</v>
      </c>
      <c r="AM20">
        <v>65.56816779680767</v>
      </c>
      <c r="AN20">
        <f>(AP20 - AO20 + DI20*1E3/(8.314*(DK20+273.15)) * AR20/DH20 * AQ20) * DH20/(100*CV20) * 1000/(1000 - AP20)</f>
        <v>0</v>
      </c>
      <c r="AO20">
        <v>15.71129368598521</v>
      </c>
      <c r="AP20">
        <v>18.67111818181819</v>
      </c>
      <c r="AQ20">
        <v>0.0004367712753382345</v>
      </c>
      <c r="AR20">
        <v>82.96843408875674</v>
      </c>
      <c r="AS20">
        <v>4</v>
      </c>
      <c r="AT20">
        <v>1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1659628015.5</v>
      </c>
      <c r="DB20">
        <v>402.6818888888889</v>
      </c>
      <c r="DC20">
        <v>409.2378518518518</v>
      </c>
      <c r="DD20">
        <v>18.65374814814815</v>
      </c>
      <c r="DE20">
        <v>15.70732962962963</v>
      </c>
      <c r="DF20">
        <v>405.7974444444444</v>
      </c>
      <c r="DG20">
        <v>18.79628518518518</v>
      </c>
      <c r="DH20">
        <v>499.9639259259259</v>
      </c>
      <c r="DI20">
        <v>90.47254074074074</v>
      </c>
      <c r="DJ20">
        <v>0.09993695185185186</v>
      </c>
      <c r="DK20">
        <v>24.68628148148148</v>
      </c>
      <c r="DL20">
        <v>24.98899259259259</v>
      </c>
      <c r="DM20">
        <v>999.9000000000001</v>
      </c>
      <c r="DN20">
        <v>0</v>
      </c>
      <c r="DO20">
        <v>0</v>
      </c>
      <c r="DP20">
        <v>10000.99592592593</v>
      </c>
      <c r="DQ20">
        <v>0</v>
      </c>
      <c r="DR20">
        <v>10.24324666666667</v>
      </c>
      <c r="DS20">
        <v>-6.556071366666667</v>
      </c>
      <c r="DT20">
        <v>410.3361111111112</v>
      </c>
      <c r="DU20">
        <v>415.7684814814814</v>
      </c>
      <c r="DV20">
        <v>2.946412592592592</v>
      </c>
      <c r="DW20">
        <v>409.2378518518518</v>
      </c>
      <c r="DX20">
        <v>15.70732962962963</v>
      </c>
      <c r="DY20">
        <v>1.687651111111111</v>
      </c>
      <c r="DZ20">
        <v>1.421081851851852</v>
      </c>
      <c r="EA20">
        <v>14.78331111111111</v>
      </c>
      <c r="EB20">
        <v>12.14447037037037</v>
      </c>
      <c r="EC20">
        <v>1999.964814814815</v>
      </c>
      <c r="ED20">
        <v>0.9800035555555554</v>
      </c>
      <c r="EE20">
        <v>0.01999664444444445</v>
      </c>
      <c r="EF20">
        <v>0</v>
      </c>
      <c r="EG20">
        <v>587.131888888889</v>
      </c>
      <c r="EH20">
        <v>5.00097</v>
      </c>
      <c r="EI20">
        <v>11701.70370370371</v>
      </c>
      <c r="EJ20">
        <v>16707.31111111111</v>
      </c>
      <c r="EK20">
        <v>37.60633333333333</v>
      </c>
      <c r="EL20">
        <v>38.25</v>
      </c>
      <c r="EM20">
        <v>37.56666666666667</v>
      </c>
      <c r="EN20">
        <v>37.90255555555555</v>
      </c>
      <c r="EO20">
        <v>38.062</v>
      </c>
      <c r="EP20">
        <v>1955.074814814814</v>
      </c>
      <c r="EQ20">
        <v>39.89000000000001</v>
      </c>
      <c r="ER20">
        <v>0</v>
      </c>
      <c r="ES20">
        <v>1659628022.7</v>
      </c>
      <c r="ET20">
        <v>0</v>
      </c>
      <c r="EU20">
        <v>587.1303076923077</v>
      </c>
      <c r="EV20">
        <v>-2.48129914086714</v>
      </c>
      <c r="EW20">
        <v>-37.78119657650502</v>
      </c>
      <c r="EX20">
        <v>11701.78846153846</v>
      </c>
      <c r="EY20">
        <v>15</v>
      </c>
      <c r="EZ20">
        <v>0</v>
      </c>
      <c r="FA20" t="s">
        <v>419</v>
      </c>
      <c r="FB20">
        <v>1659135797.5</v>
      </c>
      <c r="FC20">
        <v>1659135788</v>
      </c>
      <c r="FD20">
        <v>0</v>
      </c>
      <c r="FE20">
        <v>0.3</v>
      </c>
      <c r="FF20">
        <v>-0.002</v>
      </c>
      <c r="FG20">
        <v>-2.209</v>
      </c>
      <c r="FH20">
        <v>-0.089</v>
      </c>
      <c r="FI20">
        <v>1520</v>
      </c>
      <c r="FJ20">
        <v>20</v>
      </c>
      <c r="FK20">
        <v>0.06</v>
      </c>
      <c r="FL20">
        <v>0.03</v>
      </c>
      <c r="FM20">
        <v>-9.102421422500001</v>
      </c>
      <c r="FN20">
        <v>55.98050165966226</v>
      </c>
      <c r="FO20">
        <v>5.771580904421708</v>
      </c>
      <c r="FP20">
        <v>0</v>
      </c>
      <c r="FQ20">
        <v>587.2220588235294</v>
      </c>
      <c r="FR20">
        <v>-1.625423984673999</v>
      </c>
      <c r="FS20">
        <v>0.2323973449752808</v>
      </c>
      <c r="FT20">
        <v>0</v>
      </c>
      <c r="FU20">
        <v>2.9437235</v>
      </c>
      <c r="FV20">
        <v>0.06225861163227207</v>
      </c>
      <c r="FW20">
        <v>0.01574940848889251</v>
      </c>
      <c r="FX20">
        <v>1</v>
      </c>
      <c r="FY20">
        <v>1</v>
      </c>
      <c r="FZ20">
        <v>3</v>
      </c>
      <c r="GA20" t="s">
        <v>429</v>
      </c>
      <c r="GB20">
        <v>2.98288</v>
      </c>
      <c r="GC20">
        <v>2.71569</v>
      </c>
      <c r="GD20">
        <v>0.0903481</v>
      </c>
      <c r="GE20">
        <v>0.0883501</v>
      </c>
      <c r="GF20">
        <v>0.0902699</v>
      </c>
      <c r="GG20">
        <v>0.0780994</v>
      </c>
      <c r="GH20">
        <v>28776.5</v>
      </c>
      <c r="GI20">
        <v>28999.3</v>
      </c>
      <c r="GJ20">
        <v>29401.8</v>
      </c>
      <c r="GK20">
        <v>29418.6</v>
      </c>
      <c r="GL20">
        <v>35432.9</v>
      </c>
      <c r="GM20">
        <v>36049.9</v>
      </c>
      <c r="GN20">
        <v>41407.7</v>
      </c>
      <c r="GO20">
        <v>41908.6</v>
      </c>
      <c r="GP20">
        <v>1.93425</v>
      </c>
      <c r="GQ20">
        <v>2.3843</v>
      </c>
      <c r="GR20">
        <v>0.09167939999999999</v>
      </c>
      <c r="GS20">
        <v>0</v>
      </c>
      <c r="GT20">
        <v>23.4969</v>
      </c>
      <c r="GU20">
        <v>999.9</v>
      </c>
      <c r="GV20">
        <v>43.4</v>
      </c>
      <c r="GW20">
        <v>30.5</v>
      </c>
      <c r="GX20">
        <v>21.0314</v>
      </c>
      <c r="GY20">
        <v>63.8118</v>
      </c>
      <c r="GZ20">
        <v>22.1394</v>
      </c>
      <c r="HA20">
        <v>2</v>
      </c>
      <c r="HB20">
        <v>-0.0492708</v>
      </c>
      <c r="HC20">
        <v>1.80562</v>
      </c>
      <c r="HD20">
        <v>20.325</v>
      </c>
      <c r="HE20">
        <v>5.21834</v>
      </c>
      <c r="HF20">
        <v>12.0099</v>
      </c>
      <c r="HG20">
        <v>4.9893</v>
      </c>
      <c r="HH20">
        <v>3.28863</v>
      </c>
      <c r="HI20">
        <v>9999</v>
      </c>
      <c r="HJ20">
        <v>9999</v>
      </c>
      <c r="HK20">
        <v>9999</v>
      </c>
      <c r="HL20">
        <v>191.9</v>
      </c>
      <c r="HM20">
        <v>1.86738</v>
      </c>
      <c r="HN20">
        <v>1.86646</v>
      </c>
      <c r="HO20">
        <v>1.86589</v>
      </c>
      <c r="HP20">
        <v>1.86584</v>
      </c>
      <c r="HQ20">
        <v>1.86768</v>
      </c>
      <c r="HR20">
        <v>1.87014</v>
      </c>
      <c r="HS20">
        <v>1.86883</v>
      </c>
      <c r="HT20">
        <v>1.87027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-3.088</v>
      </c>
      <c r="II20">
        <v>-0.1424</v>
      </c>
      <c r="IJ20">
        <v>-1.529487217637811</v>
      </c>
      <c r="IK20">
        <v>-0.005072214745875086</v>
      </c>
      <c r="IL20">
        <v>3.316774363808987E-06</v>
      </c>
      <c r="IM20">
        <v>-1.107588672722244E-09</v>
      </c>
      <c r="IN20">
        <v>-0.1603591687652909</v>
      </c>
      <c r="IO20">
        <v>-0.0181951569465493</v>
      </c>
      <c r="IP20">
        <v>0.001659309118516343</v>
      </c>
      <c r="IQ20">
        <v>-3.409663313950778E-05</v>
      </c>
      <c r="IR20">
        <v>19</v>
      </c>
      <c r="IS20">
        <v>2290</v>
      </c>
      <c r="IT20">
        <v>1</v>
      </c>
      <c r="IU20">
        <v>24</v>
      </c>
      <c r="IV20">
        <v>8203.799999999999</v>
      </c>
      <c r="IW20">
        <v>8203.9</v>
      </c>
      <c r="IX20">
        <v>1.18774</v>
      </c>
      <c r="IY20">
        <v>2.21313</v>
      </c>
      <c r="IZ20">
        <v>1.94702</v>
      </c>
      <c r="JA20">
        <v>2.6416</v>
      </c>
      <c r="JB20">
        <v>2.19482</v>
      </c>
      <c r="JC20">
        <v>2.36206</v>
      </c>
      <c r="JD20">
        <v>35.7311</v>
      </c>
      <c r="JE20">
        <v>24.035</v>
      </c>
      <c r="JF20">
        <v>18</v>
      </c>
      <c r="JG20">
        <v>504.876</v>
      </c>
      <c r="JH20">
        <v>821.107</v>
      </c>
      <c r="JI20">
        <v>21.267</v>
      </c>
      <c r="JJ20">
        <v>26.6102</v>
      </c>
      <c r="JK20">
        <v>30.0001</v>
      </c>
      <c r="JL20">
        <v>26.5998</v>
      </c>
      <c r="JM20">
        <v>26.5188</v>
      </c>
      <c r="JN20">
        <v>23.7223</v>
      </c>
      <c r="JO20">
        <v>24.3515</v>
      </c>
      <c r="JP20">
        <v>33.7461</v>
      </c>
      <c r="JQ20">
        <v>21.2672</v>
      </c>
      <c r="JR20">
        <v>366.091</v>
      </c>
      <c r="JS20">
        <v>15.6269</v>
      </c>
      <c r="JT20">
        <v>100.534</v>
      </c>
      <c r="JU20">
        <v>100.664</v>
      </c>
    </row>
    <row r="21" spans="1:281">
      <c r="A21">
        <v>5</v>
      </c>
      <c r="B21">
        <v>1659628028</v>
      </c>
      <c r="C21">
        <v>20</v>
      </c>
      <c r="D21" t="s">
        <v>432</v>
      </c>
      <c r="E21" t="s">
        <v>433</v>
      </c>
      <c r="F21">
        <v>5</v>
      </c>
      <c r="G21" t="s">
        <v>415</v>
      </c>
      <c r="H21" t="s">
        <v>416</v>
      </c>
      <c r="I21">
        <v>1659628020.214286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390.5001787356488</v>
      </c>
      <c r="AK21">
        <v>389.9877999999997</v>
      </c>
      <c r="AL21">
        <v>-2.479185167882216</v>
      </c>
      <c r="AM21">
        <v>65.56816779680767</v>
      </c>
      <c r="AN21">
        <f>(AP21 - AO21 + DI21*1E3/(8.314*(DK21+273.15)) * AR21/DH21 * AQ21) * DH21/(100*CV21) * 1000/(1000 - AP21)</f>
        <v>0</v>
      </c>
      <c r="AO21">
        <v>15.68100293513134</v>
      </c>
      <c r="AP21">
        <v>18.66648671328673</v>
      </c>
      <c r="AQ21">
        <v>-0.0001017091552008336</v>
      </c>
      <c r="AR21">
        <v>82.96843408875674</v>
      </c>
      <c r="AS21">
        <v>4</v>
      </c>
      <c r="AT21">
        <v>1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1659628020.214286</v>
      </c>
      <c r="DB21">
        <v>396.966</v>
      </c>
      <c r="DC21">
        <v>397.6701785714286</v>
      </c>
      <c r="DD21">
        <v>18.66323928571429</v>
      </c>
      <c r="DE21">
        <v>15.69811071428571</v>
      </c>
      <c r="DF21">
        <v>400.0646428571428</v>
      </c>
      <c r="DG21">
        <v>18.80569642857143</v>
      </c>
      <c r="DH21">
        <v>499.9911785714286</v>
      </c>
      <c r="DI21">
        <v>90.47293928571428</v>
      </c>
      <c r="DJ21">
        <v>0.09995401071428574</v>
      </c>
      <c r="DK21">
        <v>24.68458928571429</v>
      </c>
      <c r="DL21">
        <v>24.99446428571428</v>
      </c>
      <c r="DM21">
        <v>999.9000000000002</v>
      </c>
      <c r="DN21">
        <v>0</v>
      </c>
      <c r="DO21">
        <v>0</v>
      </c>
      <c r="DP21">
        <v>10001.58428571429</v>
      </c>
      <c r="DQ21">
        <v>0</v>
      </c>
      <c r="DR21">
        <v>10.26368428571429</v>
      </c>
      <c r="DS21">
        <v>-0.7041766749999999</v>
      </c>
      <c r="DT21">
        <v>404.5154642857142</v>
      </c>
      <c r="DU21">
        <v>404.0125357142857</v>
      </c>
      <c r="DV21">
        <v>2.9651275</v>
      </c>
      <c r="DW21">
        <v>397.6701785714286</v>
      </c>
      <c r="DX21">
        <v>15.69811071428571</v>
      </c>
      <c r="DY21">
        <v>1.688516785714285</v>
      </c>
      <c r="DZ21">
        <v>1.420253571428571</v>
      </c>
      <c r="EA21">
        <v>14.791275</v>
      </c>
      <c r="EB21">
        <v>12.13561428571428</v>
      </c>
      <c r="EC21">
        <v>1999.991785714286</v>
      </c>
      <c r="ED21">
        <v>0.9800035357142856</v>
      </c>
      <c r="EE21">
        <v>0.01999666428571429</v>
      </c>
      <c r="EF21">
        <v>0</v>
      </c>
      <c r="EG21">
        <v>586.8735357142857</v>
      </c>
      <c r="EH21">
        <v>5.00097</v>
      </c>
      <c r="EI21">
        <v>11696.09642857143</v>
      </c>
      <c r="EJ21">
        <v>16707.525</v>
      </c>
      <c r="EK21">
        <v>37.5935</v>
      </c>
      <c r="EL21">
        <v>38.25</v>
      </c>
      <c r="EM21">
        <v>37.5665</v>
      </c>
      <c r="EN21">
        <v>37.8905</v>
      </c>
      <c r="EO21">
        <v>38.062</v>
      </c>
      <c r="EP21">
        <v>1955.101071428571</v>
      </c>
      <c r="EQ21">
        <v>39.8907142857143</v>
      </c>
      <c r="ER21">
        <v>0</v>
      </c>
      <c r="ES21">
        <v>1659628028.1</v>
      </c>
      <c r="ET21">
        <v>0</v>
      </c>
      <c r="EU21">
        <v>586.82372</v>
      </c>
      <c r="EV21">
        <v>-4.840692294617892</v>
      </c>
      <c r="EW21">
        <v>-108.5923078604199</v>
      </c>
      <c r="EX21">
        <v>11694.888</v>
      </c>
      <c r="EY21">
        <v>15</v>
      </c>
      <c r="EZ21">
        <v>0</v>
      </c>
      <c r="FA21" t="s">
        <v>419</v>
      </c>
      <c r="FB21">
        <v>1659135797.5</v>
      </c>
      <c r="FC21">
        <v>1659135788</v>
      </c>
      <c r="FD21">
        <v>0</v>
      </c>
      <c r="FE21">
        <v>0.3</v>
      </c>
      <c r="FF21">
        <v>-0.002</v>
      </c>
      <c r="FG21">
        <v>-2.209</v>
      </c>
      <c r="FH21">
        <v>-0.089</v>
      </c>
      <c r="FI21">
        <v>1520</v>
      </c>
      <c r="FJ21">
        <v>20</v>
      </c>
      <c r="FK21">
        <v>0.06</v>
      </c>
      <c r="FL21">
        <v>0.03</v>
      </c>
      <c r="FM21">
        <v>-4.084759924390244</v>
      </c>
      <c r="FN21">
        <v>74.32086688850171</v>
      </c>
      <c r="FO21">
        <v>7.387006114313326</v>
      </c>
      <c r="FP21">
        <v>0</v>
      </c>
      <c r="FQ21">
        <v>586.9807941176471</v>
      </c>
      <c r="FR21">
        <v>-3.186753237797023</v>
      </c>
      <c r="FS21">
        <v>0.3860859230344982</v>
      </c>
      <c r="FT21">
        <v>0</v>
      </c>
      <c r="FU21">
        <v>2.955686097560976</v>
      </c>
      <c r="FV21">
        <v>0.228298954703838</v>
      </c>
      <c r="FW21">
        <v>0.02300845813492462</v>
      </c>
      <c r="FX21">
        <v>0</v>
      </c>
      <c r="FY21">
        <v>0</v>
      </c>
      <c r="FZ21">
        <v>3</v>
      </c>
      <c r="GA21" t="s">
        <v>426</v>
      </c>
      <c r="GB21">
        <v>2.98317</v>
      </c>
      <c r="GC21">
        <v>2.71565</v>
      </c>
      <c r="GD21">
        <v>0.0882251</v>
      </c>
      <c r="GE21">
        <v>0.0855477</v>
      </c>
      <c r="GF21">
        <v>0.0902549</v>
      </c>
      <c r="GG21">
        <v>0.07805769999999999</v>
      </c>
      <c r="GH21">
        <v>28843.9</v>
      </c>
      <c r="GI21">
        <v>29088.4</v>
      </c>
      <c r="GJ21">
        <v>29402.1</v>
      </c>
      <c r="GK21">
        <v>29418.6</v>
      </c>
      <c r="GL21">
        <v>35434.1</v>
      </c>
      <c r="GM21">
        <v>36051.3</v>
      </c>
      <c r="GN21">
        <v>41408.4</v>
      </c>
      <c r="GO21">
        <v>41908.4</v>
      </c>
      <c r="GP21">
        <v>1.93432</v>
      </c>
      <c r="GQ21">
        <v>2.3839</v>
      </c>
      <c r="GR21">
        <v>0.0909567</v>
      </c>
      <c r="GS21">
        <v>0</v>
      </c>
      <c r="GT21">
        <v>23.4961</v>
      </c>
      <c r="GU21">
        <v>999.9</v>
      </c>
      <c r="GV21">
        <v>43.4</v>
      </c>
      <c r="GW21">
        <v>30.5</v>
      </c>
      <c r="GX21">
        <v>21.0327</v>
      </c>
      <c r="GY21">
        <v>63.7618</v>
      </c>
      <c r="GZ21">
        <v>22.1474</v>
      </c>
      <c r="HA21">
        <v>2</v>
      </c>
      <c r="HB21">
        <v>-0.0492378</v>
      </c>
      <c r="HC21">
        <v>1.82227</v>
      </c>
      <c r="HD21">
        <v>20.3251</v>
      </c>
      <c r="HE21">
        <v>5.21864</v>
      </c>
      <c r="HF21">
        <v>12.0099</v>
      </c>
      <c r="HG21">
        <v>4.98935</v>
      </c>
      <c r="HH21">
        <v>3.28865</v>
      </c>
      <c r="HI21">
        <v>9999</v>
      </c>
      <c r="HJ21">
        <v>9999</v>
      </c>
      <c r="HK21">
        <v>9999</v>
      </c>
      <c r="HL21">
        <v>191.9</v>
      </c>
      <c r="HM21">
        <v>1.8674</v>
      </c>
      <c r="HN21">
        <v>1.86646</v>
      </c>
      <c r="HO21">
        <v>1.8659</v>
      </c>
      <c r="HP21">
        <v>1.86584</v>
      </c>
      <c r="HQ21">
        <v>1.86768</v>
      </c>
      <c r="HR21">
        <v>1.87015</v>
      </c>
      <c r="HS21">
        <v>1.86884</v>
      </c>
      <c r="HT21">
        <v>1.87027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-3.053</v>
      </c>
      <c r="II21">
        <v>-0.1424</v>
      </c>
      <c r="IJ21">
        <v>-1.529487217637811</v>
      </c>
      <c r="IK21">
        <v>-0.005072214745875086</v>
      </c>
      <c r="IL21">
        <v>3.316774363808987E-06</v>
      </c>
      <c r="IM21">
        <v>-1.107588672722244E-09</v>
      </c>
      <c r="IN21">
        <v>-0.1603591687652909</v>
      </c>
      <c r="IO21">
        <v>-0.0181951569465493</v>
      </c>
      <c r="IP21">
        <v>0.001659309118516343</v>
      </c>
      <c r="IQ21">
        <v>-3.409663313950778E-05</v>
      </c>
      <c r="IR21">
        <v>19</v>
      </c>
      <c r="IS21">
        <v>2290</v>
      </c>
      <c r="IT21">
        <v>1</v>
      </c>
      <c r="IU21">
        <v>24</v>
      </c>
      <c r="IV21">
        <v>8203.799999999999</v>
      </c>
      <c r="IW21">
        <v>8204</v>
      </c>
      <c r="IX21">
        <v>1.14868</v>
      </c>
      <c r="IY21">
        <v>2.2168</v>
      </c>
      <c r="IZ21">
        <v>1.94702</v>
      </c>
      <c r="JA21">
        <v>2.6416</v>
      </c>
      <c r="JB21">
        <v>2.19482</v>
      </c>
      <c r="JC21">
        <v>2.3645</v>
      </c>
      <c r="JD21">
        <v>35.7311</v>
      </c>
      <c r="JE21">
        <v>24.035</v>
      </c>
      <c r="JF21">
        <v>18</v>
      </c>
      <c r="JG21">
        <v>504.942</v>
      </c>
      <c r="JH21">
        <v>820.707</v>
      </c>
      <c r="JI21">
        <v>21.2692</v>
      </c>
      <c r="JJ21">
        <v>26.6102</v>
      </c>
      <c r="JK21">
        <v>30.0001</v>
      </c>
      <c r="JL21">
        <v>26.6019</v>
      </c>
      <c r="JM21">
        <v>26.5188</v>
      </c>
      <c r="JN21">
        <v>22.8724</v>
      </c>
      <c r="JO21">
        <v>24.3515</v>
      </c>
      <c r="JP21">
        <v>33.7461</v>
      </c>
      <c r="JQ21">
        <v>21.2728</v>
      </c>
      <c r="JR21">
        <v>346.055</v>
      </c>
      <c r="JS21">
        <v>15.6148</v>
      </c>
      <c r="JT21">
        <v>100.536</v>
      </c>
      <c r="JU21">
        <v>100.663</v>
      </c>
    </row>
    <row r="22" spans="1:281">
      <c r="A22">
        <v>6</v>
      </c>
      <c r="B22">
        <v>1659628032.5</v>
      </c>
      <c r="C22">
        <v>24.5</v>
      </c>
      <c r="D22" t="s">
        <v>434</v>
      </c>
      <c r="E22" t="s">
        <v>435</v>
      </c>
      <c r="F22">
        <v>5</v>
      </c>
      <c r="G22" t="s">
        <v>415</v>
      </c>
      <c r="H22" t="s">
        <v>416</v>
      </c>
      <c r="I22">
        <v>1659628024.660714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375.6536877453416</v>
      </c>
      <c r="AK22">
        <v>377.3187030303029</v>
      </c>
      <c r="AL22">
        <v>-2.856681894626393</v>
      </c>
      <c r="AM22">
        <v>65.56816779680767</v>
      </c>
      <c r="AN22">
        <f>(AP22 - AO22 + DI22*1E3/(8.314*(DK22+273.15)) * AR22/DH22 * AQ22) * DH22/(100*CV22) * 1000/(1000 - AP22)</f>
        <v>0</v>
      </c>
      <c r="AO22">
        <v>15.67696604500958</v>
      </c>
      <c r="AP22">
        <v>18.66189860139862</v>
      </c>
      <c r="AQ22">
        <v>-4.821194877147783E-05</v>
      </c>
      <c r="AR22">
        <v>82.96843408875674</v>
      </c>
      <c r="AS22">
        <v>4</v>
      </c>
      <c r="AT22">
        <v>1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1659628024.660714</v>
      </c>
      <c r="DB22">
        <v>388.5317857142858</v>
      </c>
      <c r="DC22">
        <v>384.5029285714285</v>
      </c>
      <c r="DD22">
        <v>18.66646785714286</v>
      </c>
      <c r="DE22">
        <v>15.68881785714286</v>
      </c>
      <c r="DF22">
        <v>391.60525</v>
      </c>
      <c r="DG22">
        <v>18.80889285714286</v>
      </c>
      <c r="DH22">
        <v>499.9959642857143</v>
      </c>
      <c r="DI22">
        <v>90.47316428571426</v>
      </c>
      <c r="DJ22">
        <v>0.09998536428571428</v>
      </c>
      <c r="DK22">
        <v>24.68346785714286</v>
      </c>
      <c r="DL22">
        <v>24.99515</v>
      </c>
      <c r="DM22">
        <v>999.9000000000002</v>
      </c>
      <c r="DN22">
        <v>0</v>
      </c>
      <c r="DO22">
        <v>0</v>
      </c>
      <c r="DP22">
        <v>9999.730714285717</v>
      </c>
      <c r="DQ22">
        <v>0</v>
      </c>
      <c r="DR22">
        <v>10.29279142857143</v>
      </c>
      <c r="DS22">
        <v>4.028894396428571</v>
      </c>
      <c r="DT22">
        <v>395.9222857142857</v>
      </c>
      <c r="DU22">
        <v>390.6316428571428</v>
      </c>
      <c r="DV22">
        <v>2.9776375</v>
      </c>
      <c r="DW22">
        <v>384.5029285714285</v>
      </c>
      <c r="DX22">
        <v>15.68881785714286</v>
      </c>
      <c r="DY22">
        <v>1.6888125</v>
      </c>
      <c r="DZ22">
        <v>1.419417142857143</v>
      </c>
      <c r="EA22">
        <v>14.79399642857143</v>
      </c>
      <c r="EB22">
        <v>12.12666071428572</v>
      </c>
      <c r="EC22">
        <v>1999.998571428572</v>
      </c>
      <c r="ED22">
        <v>0.9800035357142856</v>
      </c>
      <c r="EE22">
        <v>0.01999666428571429</v>
      </c>
      <c r="EF22">
        <v>0</v>
      </c>
      <c r="EG22">
        <v>586.4089285714284</v>
      </c>
      <c r="EH22">
        <v>5.00097</v>
      </c>
      <c r="EI22">
        <v>11686.85</v>
      </c>
      <c r="EJ22">
        <v>16707.58571428571</v>
      </c>
      <c r="EK22">
        <v>37.58</v>
      </c>
      <c r="EL22">
        <v>38.25</v>
      </c>
      <c r="EM22">
        <v>37.562</v>
      </c>
      <c r="EN22">
        <v>37.88164285714286</v>
      </c>
      <c r="EO22">
        <v>38.062</v>
      </c>
      <c r="EP22">
        <v>1955.107857142857</v>
      </c>
      <c r="EQ22">
        <v>39.8907142857143</v>
      </c>
      <c r="ER22">
        <v>0</v>
      </c>
      <c r="ES22">
        <v>1659628032.3</v>
      </c>
      <c r="ET22">
        <v>0</v>
      </c>
      <c r="EU22">
        <v>586.3825000000001</v>
      </c>
      <c r="EV22">
        <v>-7.641196582165676</v>
      </c>
      <c r="EW22">
        <v>-158.3008547885903</v>
      </c>
      <c r="EX22">
        <v>11686.13461538462</v>
      </c>
      <c r="EY22">
        <v>15</v>
      </c>
      <c r="EZ22">
        <v>0</v>
      </c>
      <c r="FA22" t="s">
        <v>419</v>
      </c>
      <c r="FB22">
        <v>1659135797.5</v>
      </c>
      <c r="FC22">
        <v>1659135788</v>
      </c>
      <c r="FD22">
        <v>0</v>
      </c>
      <c r="FE22">
        <v>0.3</v>
      </c>
      <c r="FF22">
        <v>-0.002</v>
      </c>
      <c r="FG22">
        <v>-2.209</v>
      </c>
      <c r="FH22">
        <v>-0.089</v>
      </c>
      <c r="FI22">
        <v>1520</v>
      </c>
      <c r="FJ22">
        <v>20</v>
      </c>
      <c r="FK22">
        <v>0.06</v>
      </c>
      <c r="FL22">
        <v>0.03</v>
      </c>
      <c r="FM22">
        <v>0.245998124390244</v>
      </c>
      <c r="FN22">
        <v>67.59511598675957</v>
      </c>
      <c r="FO22">
        <v>6.78040881921017</v>
      </c>
      <c r="FP22">
        <v>0</v>
      </c>
      <c r="FQ22">
        <v>586.6833235294117</v>
      </c>
      <c r="FR22">
        <v>-5.498410997734474</v>
      </c>
      <c r="FS22">
        <v>0.6172912231291269</v>
      </c>
      <c r="FT22">
        <v>0</v>
      </c>
      <c r="FU22">
        <v>2.967737804878049</v>
      </c>
      <c r="FV22">
        <v>0.1973943554007059</v>
      </c>
      <c r="FW22">
        <v>0.02061575901032225</v>
      </c>
      <c r="FX22">
        <v>0</v>
      </c>
      <c r="FY22">
        <v>0</v>
      </c>
      <c r="FZ22">
        <v>3</v>
      </c>
      <c r="GA22" t="s">
        <v>426</v>
      </c>
      <c r="GB22">
        <v>2.98309</v>
      </c>
      <c r="GC22">
        <v>2.71572</v>
      </c>
      <c r="GD22">
        <v>0.0859654</v>
      </c>
      <c r="GE22">
        <v>0.0829121</v>
      </c>
      <c r="GF22">
        <v>0.0902381</v>
      </c>
      <c r="GG22">
        <v>0.078055</v>
      </c>
      <c r="GH22">
        <v>28915.1</v>
      </c>
      <c r="GI22">
        <v>29172.2</v>
      </c>
      <c r="GJ22">
        <v>29401.8</v>
      </c>
      <c r="GK22">
        <v>29418.5</v>
      </c>
      <c r="GL22">
        <v>35434.5</v>
      </c>
      <c r="GM22">
        <v>36051.1</v>
      </c>
      <c r="GN22">
        <v>41408.1</v>
      </c>
      <c r="GO22">
        <v>41908.1</v>
      </c>
      <c r="GP22">
        <v>1.9347</v>
      </c>
      <c r="GQ22">
        <v>2.38382</v>
      </c>
      <c r="GR22">
        <v>0.0908375</v>
      </c>
      <c r="GS22">
        <v>0</v>
      </c>
      <c r="GT22">
        <v>23.4949</v>
      </c>
      <c r="GU22">
        <v>999.9</v>
      </c>
      <c r="GV22">
        <v>43.4</v>
      </c>
      <c r="GW22">
        <v>30.5</v>
      </c>
      <c r="GX22">
        <v>21.0298</v>
      </c>
      <c r="GY22">
        <v>63.6018</v>
      </c>
      <c r="GZ22">
        <v>22.2917</v>
      </c>
      <c r="HA22">
        <v>2</v>
      </c>
      <c r="HB22">
        <v>-0.049248</v>
      </c>
      <c r="HC22">
        <v>1.80652</v>
      </c>
      <c r="HD22">
        <v>20.3251</v>
      </c>
      <c r="HE22">
        <v>5.21834</v>
      </c>
      <c r="HF22">
        <v>12.0099</v>
      </c>
      <c r="HG22">
        <v>4.9893</v>
      </c>
      <c r="HH22">
        <v>3.28865</v>
      </c>
      <c r="HI22">
        <v>9999</v>
      </c>
      <c r="HJ22">
        <v>9999</v>
      </c>
      <c r="HK22">
        <v>9999</v>
      </c>
      <c r="HL22">
        <v>191.9</v>
      </c>
      <c r="HM22">
        <v>1.86742</v>
      </c>
      <c r="HN22">
        <v>1.86646</v>
      </c>
      <c r="HO22">
        <v>1.86588</v>
      </c>
      <c r="HP22">
        <v>1.86584</v>
      </c>
      <c r="HQ22">
        <v>1.86768</v>
      </c>
      <c r="HR22">
        <v>1.87012</v>
      </c>
      <c r="HS22">
        <v>1.86881</v>
      </c>
      <c r="HT22">
        <v>1.87027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-3.014</v>
      </c>
      <c r="II22">
        <v>-0.1424</v>
      </c>
      <c r="IJ22">
        <v>-1.529487217637811</v>
      </c>
      <c r="IK22">
        <v>-0.005072214745875086</v>
      </c>
      <c r="IL22">
        <v>3.316774363808987E-06</v>
      </c>
      <c r="IM22">
        <v>-1.107588672722244E-09</v>
      </c>
      <c r="IN22">
        <v>-0.1603591687652909</v>
      </c>
      <c r="IO22">
        <v>-0.0181951569465493</v>
      </c>
      <c r="IP22">
        <v>0.001659309118516343</v>
      </c>
      <c r="IQ22">
        <v>-3.409663313950778E-05</v>
      </c>
      <c r="IR22">
        <v>19</v>
      </c>
      <c r="IS22">
        <v>2290</v>
      </c>
      <c r="IT22">
        <v>1</v>
      </c>
      <c r="IU22">
        <v>24</v>
      </c>
      <c r="IV22">
        <v>8203.9</v>
      </c>
      <c r="IW22">
        <v>8204.1</v>
      </c>
      <c r="IX22">
        <v>1.10962</v>
      </c>
      <c r="IY22">
        <v>2.21802</v>
      </c>
      <c r="IZ22">
        <v>1.94702</v>
      </c>
      <c r="JA22">
        <v>2.6416</v>
      </c>
      <c r="JB22">
        <v>2.19482</v>
      </c>
      <c r="JC22">
        <v>2.35962</v>
      </c>
      <c r="JD22">
        <v>35.7311</v>
      </c>
      <c r="JE22">
        <v>24.035</v>
      </c>
      <c r="JF22">
        <v>18</v>
      </c>
      <c r="JG22">
        <v>505.184</v>
      </c>
      <c r="JH22">
        <v>820.633</v>
      </c>
      <c r="JI22">
        <v>21.2717</v>
      </c>
      <c r="JJ22">
        <v>26.6115</v>
      </c>
      <c r="JK22">
        <v>30.0001</v>
      </c>
      <c r="JL22">
        <v>26.602</v>
      </c>
      <c r="JM22">
        <v>26.5189</v>
      </c>
      <c r="JN22">
        <v>22.1347</v>
      </c>
      <c r="JO22">
        <v>24.3515</v>
      </c>
      <c r="JP22">
        <v>33.7461</v>
      </c>
      <c r="JQ22">
        <v>21.2728</v>
      </c>
      <c r="JR22">
        <v>332.696</v>
      </c>
      <c r="JS22">
        <v>15.6082</v>
      </c>
      <c r="JT22">
        <v>100.535</v>
      </c>
      <c r="JU22">
        <v>100.663</v>
      </c>
    </row>
    <row r="23" spans="1:281">
      <c r="A23">
        <v>7</v>
      </c>
      <c r="B23">
        <v>1659628037.5</v>
      </c>
      <c r="C23">
        <v>29.5</v>
      </c>
      <c r="D23" t="s">
        <v>436</v>
      </c>
      <c r="E23" t="s">
        <v>437</v>
      </c>
      <c r="F23">
        <v>5</v>
      </c>
      <c r="G23" t="s">
        <v>415</v>
      </c>
      <c r="H23" t="s">
        <v>416</v>
      </c>
      <c r="I23">
        <v>1659628029.962963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359.0611933709537</v>
      </c>
      <c r="AK23">
        <v>362.2456727272727</v>
      </c>
      <c r="AL23">
        <v>-3.028053463291679</v>
      </c>
      <c r="AM23">
        <v>65.56816779680767</v>
      </c>
      <c r="AN23">
        <f>(AP23 - AO23 + DI23*1E3/(8.314*(DK23+273.15)) * AR23/DH23 * AQ23) * DH23/(100*CV23) * 1000/(1000 - AP23)</f>
        <v>0</v>
      </c>
      <c r="AO23">
        <v>15.67680509941679</v>
      </c>
      <c r="AP23">
        <v>18.66100979020979</v>
      </c>
      <c r="AQ23">
        <v>3.001273712211728E-06</v>
      </c>
      <c r="AR23">
        <v>82.96843408875674</v>
      </c>
      <c r="AS23">
        <v>4</v>
      </c>
      <c r="AT23">
        <v>1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1659628029.962963</v>
      </c>
      <c r="DB23">
        <v>375.4840740740742</v>
      </c>
      <c r="DC23">
        <v>367.7044814814814</v>
      </c>
      <c r="DD23">
        <v>18.66516296296296</v>
      </c>
      <c r="DE23">
        <v>15.67733333333333</v>
      </c>
      <c r="DF23">
        <v>378.518</v>
      </c>
      <c r="DG23">
        <v>18.80760740740741</v>
      </c>
      <c r="DH23">
        <v>500.0011851851852</v>
      </c>
      <c r="DI23">
        <v>90.47284444444443</v>
      </c>
      <c r="DJ23">
        <v>0.1000025962962963</v>
      </c>
      <c r="DK23">
        <v>24.68251851851852</v>
      </c>
      <c r="DL23">
        <v>24.98871481481482</v>
      </c>
      <c r="DM23">
        <v>999.9000000000001</v>
      </c>
      <c r="DN23">
        <v>0</v>
      </c>
      <c r="DO23">
        <v>0</v>
      </c>
      <c r="DP23">
        <v>10000.39</v>
      </c>
      <c r="DQ23">
        <v>0</v>
      </c>
      <c r="DR23">
        <v>10.39641703703704</v>
      </c>
      <c r="DS23">
        <v>7.779601481481483</v>
      </c>
      <c r="DT23">
        <v>382.6258518518519</v>
      </c>
      <c r="DU23">
        <v>373.5608888888889</v>
      </c>
      <c r="DV23">
        <v>2.987820370370371</v>
      </c>
      <c r="DW23">
        <v>367.7044814814814</v>
      </c>
      <c r="DX23">
        <v>15.67733333333333</v>
      </c>
      <c r="DY23">
        <v>1.688688888888889</v>
      </c>
      <c r="DZ23">
        <v>1.418372962962963</v>
      </c>
      <c r="EA23">
        <v>14.79286296296296</v>
      </c>
      <c r="EB23">
        <v>12.11548888888889</v>
      </c>
      <c r="EC23">
        <v>2000.005555555556</v>
      </c>
      <c r="ED23">
        <v>0.9800035555555554</v>
      </c>
      <c r="EE23">
        <v>0.01999664444444445</v>
      </c>
      <c r="EF23">
        <v>0</v>
      </c>
      <c r="EG23">
        <v>585.6502962962963</v>
      </c>
      <c r="EH23">
        <v>5.00097</v>
      </c>
      <c r="EI23">
        <v>11671.38148148148</v>
      </c>
      <c r="EJ23">
        <v>16707.63333333333</v>
      </c>
      <c r="EK23">
        <v>37.569</v>
      </c>
      <c r="EL23">
        <v>38.25</v>
      </c>
      <c r="EM23">
        <v>37.562</v>
      </c>
      <c r="EN23">
        <v>37.87729629629629</v>
      </c>
      <c r="EO23">
        <v>38.062</v>
      </c>
      <c r="EP23">
        <v>1955.114814814815</v>
      </c>
      <c r="EQ23">
        <v>39.89074074074075</v>
      </c>
      <c r="ER23">
        <v>0</v>
      </c>
      <c r="ES23">
        <v>1659628037.1</v>
      </c>
      <c r="ET23">
        <v>0</v>
      </c>
      <c r="EU23">
        <v>585.6744615384615</v>
      </c>
      <c r="EV23">
        <v>-9.992752130425124</v>
      </c>
      <c r="EW23">
        <v>-201.1316238719678</v>
      </c>
      <c r="EX23">
        <v>11672.14230769231</v>
      </c>
      <c r="EY23">
        <v>15</v>
      </c>
      <c r="EZ23">
        <v>0</v>
      </c>
      <c r="FA23" t="s">
        <v>419</v>
      </c>
      <c r="FB23">
        <v>1659135797.5</v>
      </c>
      <c r="FC23">
        <v>1659135788</v>
      </c>
      <c r="FD23">
        <v>0</v>
      </c>
      <c r="FE23">
        <v>0.3</v>
      </c>
      <c r="FF23">
        <v>-0.002</v>
      </c>
      <c r="FG23">
        <v>-2.209</v>
      </c>
      <c r="FH23">
        <v>-0.089</v>
      </c>
      <c r="FI23">
        <v>1520</v>
      </c>
      <c r="FJ23">
        <v>20</v>
      </c>
      <c r="FK23">
        <v>0.06</v>
      </c>
      <c r="FL23">
        <v>0.03</v>
      </c>
      <c r="FM23">
        <v>5.6421408275</v>
      </c>
      <c r="FN23">
        <v>42.01014583227017</v>
      </c>
      <c r="FO23">
        <v>4.162416298629601</v>
      </c>
      <c r="FP23">
        <v>0</v>
      </c>
      <c r="FQ23">
        <v>585.9934411764707</v>
      </c>
      <c r="FR23">
        <v>-8.85077158316925</v>
      </c>
      <c r="FS23">
        <v>0.9105449625871009</v>
      </c>
      <c r="FT23">
        <v>0</v>
      </c>
      <c r="FU23">
        <v>2.980319</v>
      </c>
      <c r="FV23">
        <v>0.1013106191369489</v>
      </c>
      <c r="FW23">
        <v>0.01348664502387453</v>
      </c>
      <c r="FX23">
        <v>0</v>
      </c>
      <c r="FY23">
        <v>0</v>
      </c>
      <c r="FZ23">
        <v>3</v>
      </c>
      <c r="GA23" t="s">
        <v>426</v>
      </c>
      <c r="GB23">
        <v>2.98298</v>
      </c>
      <c r="GC23">
        <v>2.71554</v>
      </c>
      <c r="GD23">
        <v>0.0832489</v>
      </c>
      <c r="GE23">
        <v>0.0799127</v>
      </c>
      <c r="GF23">
        <v>0.0902323</v>
      </c>
      <c r="GG23">
        <v>0.0780106</v>
      </c>
      <c r="GH23">
        <v>29001.7</v>
      </c>
      <c r="GI23">
        <v>29267.7</v>
      </c>
      <c r="GJ23">
        <v>29402.4</v>
      </c>
      <c r="GK23">
        <v>29418.6</v>
      </c>
      <c r="GL23">
        <v>35435.5</v>
      </c>
      <c r="GM23">
        <v>36053.2</v>
      </c>
      <c r="GN23">
        <v>41409</v>
      </c>
      <c r="GO23">
        <v>41908.5</v>
      </c>
      <c r="GP23">
        <v>1.93442</v>
      </c>
      <c r="GQ23">
        <v>2.3836</v>
      </c>
      <c r="GR23">
        <v>0.0904128</v>
      </c>
      <c r="GS23">
        <v>0</v>
      </c>
      <c r="GT23">
        <v>23.4949</v>
      </c>
      <c r="GU23">
        <v>999.9</v>
      </c>
      <c r="GV23">
        <v>43.3</v>
      </c>
      <c r="GW23">
        <v>30.5</v>
      </c>
      <c r="GX23">
        <v>20.9833</v>
      </c>
      <c r="GY23">
        <v>63.7918</v>
      </c>
      <c r="GZ23">
        <v>22.2196</v>
      </c>
      <c r="HA23">
        <v>2</v>
      </c>
      <c r="HB23">
        <v>-0.049281</v>
      </c>
      <c r="HC23">
        <v>1.79373</v>
      </c>
      <c r="HD23">
        <v>20.3253</v>
      </c>
      <c r="HE23">
        <v>5.21774</v>
      </c>
      <c r="HF23">
        <v>12.0099</v>
      </c>
      <c r="HG23">
        <v>4.9892</v>
      </c>
      <c r="HH23">
        <v>3.28853</v>
      </c>
      <c r="HI23">
        <v>9999</v>
      </c>
      <c r="HJ23">
        <v>9999</v>
      </c>
      <c r="HK23">
        <v>9999</v>
      </c>
      <c r="HL23">
        <v>191.9</v>
      </c>
      <c r="HM23">
        <v>1.86743</v>
      </c>
      <c r="HN23">
        <v>1.86646</v>
      </c>
      <c r="HO23">
        <v>1.86588</v>
      </c>
      <c r="HP23">
        <v>1.86584</v>
      </c>
      <c r="HQ23">
        <v>1.86768</v>
      </c>
      <c r="HR23">
        <v>1.87012</v>
      </c>
      <c r="HS23">
        <v>1.86879</v>
      </c>
      <c r="HT23">
        <v>1.87027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-2.968</v>
      </c>
      <c r="II23">
        <v>-0.1425</v>
      </c>
      <c r="IJ23">
        <v>-1.529487217637811</v>
      </c>
      <c r="IK23">
        <v>-0.005072214745875086</v>
      </c>
      <c r="IL23">
        <v>3.316774363808987E-06</v>
      </c>
      <c r="IM23">
        <v>-1.107588672722244E-09</v>
      </c>
      <c r="IN23">
        <v>-0.1603591687652909</v>
      </c>
      <c r="IO23">
        <v>-0.0181951569465493</v>
      </c>
      <c r="IP23">
        <v>0.001659309118516343</v>
      </c>
      <c r="IQ23">
        <v>-3.409663313950778E-05</v>
      </c>
      <c r="IR23">
        <v>19</v>
      </c>
      <c r="IS23">
        <v>2290</v>
      </c>
      <c r="IT23">
        <v>1</v>
      </c>
      <c r="IU23">
        <v>24</v>
      </c>
      <c r="IV23">
        <v>8204</v>
      </c>
      <c r="IW23">
        <v>8204.200000000001</v>
      </c>
      <c r="IX23">
        <v>1.06812</v>
      </c>
      <c r="IY23">
        <v>2.21558</v>
      </c>
      <c r="IZ23">
        <v>1.94702</v>
      </c>
      <c r="JA23">
        <v>2.6416</v>
      </c>
      <c r="JB23">
        <v>2.19482</v>
      </c>
      <c r="JC23">
        <v>2.35596</v>
      </c>
      <c r="JD23">
        <v>35.7311</v>
      </c>
      <c r="JE23">
        <v>24.035</v>
      </c>
      <c r="JF23">
        <v>18</v>
      </c>
      <c r="JG23">
        <v>505.008</v>
      </c>
      <c r="JH23">
        <v>820.441</v>
      </c>
      <c r="JI23">
        <v>21.2772</v>
      </c>
      <c r="JJ23">
        <v>26.6124</v>
      </c>
      <c r="JK23">
        <v>30</v>
      </c>
      <c r="JL23">
        <v>26.602</v>
      </c>
      <c r="JM23">
        <v>26.521</v>
      </c>
      <c r="JN23">
        <v>21.3254</v>
      </c>
      <c r="JO23">
        <v>24.6252</v>
      </c>
      <c r="JP23">
        <v>33.7461</v>
      </c>
      <c r="JQ23">
        <v>21.2792</v>
      </c>
      <c r="JR23">
        <v>319.334</v>
      </c>
      <c r="JS23">
        <v>15.5956</v>
      </c>
      <c r="JT23">
        <v>100.537</v>
      </c>
      <c r="JU23">
        <v>100.664</v>
      </c>
    </row>
    <row r="24" spans="1:281">
      <c r="A24">
        <v>8</v>
      </c>
      <c r="B24">
        <v>1659628042.5</v>
      </c>
      <c r="C24">
        <v>34.5</v>
      </c>
      <c r="D24" t="s">
        <v>438</v>
      </c>
      <c r="E24" t="s">
        <v>439</v>
      </c>
      <c r="F24">
        <v>5</v>
      </c>
      <c r="G24" t="s">
        <v>415</v>
      </c>
      <c r="H24" t="s">
        <v>416</v>
      </c>
      <c r="I24">
        <v>1659628034.981482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342.4404049670439</v>
      </c>
      <c r="AK24">
        <v>346.5860727272727</v>
      </c>
      <c r="AL24">
        <v>-3.142005823784155</v>
      </c>
      <c r="AM24">
        <v>65.56816779680767</v>
      </c>
      <c r="AN24">
        <f>(AP24 - AO24 + DI24*1E3/(8.314*(DK24+273.15)) * AR24/DH24 * AQ24) * DH24/(100*CV24) * 1000/(1000 - AP24)</f>
        <v>0</v>
      </c>
      <c r="AO24">
        <v>15.6539365408613</v>
      </c>
      <c r="AP24">
        <v>18.65335664335665</v>
      </c>
      <c r="AQ24">
        <v>-8.562538090558356E-05</v>
      </c>
      <c r="AR24">
        <v>82.96843408875674</v>
      </c>
      <c r="AS24">
        <v>4</v>
      </c>
      <c r="AT24">
        <v>1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1659628034.981482</v>
      </c>
      <c r="DB24">
        <v>361.2668888888889</v>
      </c>
      <c r="DC24">
        <v>351.3671481481481</v>
      </c>
      <c r="DD24">
        <v>18.66096666666667</v>
      </c>
      <c r="DE24">
        <v>15.66604074074074</v>
      </c>
      <c r="DF24">
        <v>364.257074074074</v>
      </c>
      <c r="DG24">
        <v>18.80344814814815</v>
      </c>
      <c r="DH24">
        <v>500.0105555555555</v>
      </c>
      <c r="DI24">
        <v>90.47223703703703</v>
      </c>
      <c r="DJ24">
        <v>0.1000391962962963</v>
      </c>
      <c r="DK24">
        <v>24.68345555555556</v>
      </c>
      <c r="DL24">
        <v>24.98444074074074</v>
      </c>
      <c r="DM24">
        <v>999.9000000000001</v>
      </c>
      <c r="DN24">
        <v>0</v>
      </c>
      <c r="DO24">
        <v>0</v>
      </c>
      <c r="DP24">
        <v>9997.957407407406</v>
      </c>
      <c r="DQ24">
        <v>0</v>
      </c>
      <c r="DR24">
        <v>10.5038037037037</v>
      </c>
      <c r="DS24">
        <v>9.899707777777779</v>
      </c>
      <c r="DT24">
        <v>368.1368148148148</v>
      </c>
      <c r="DU24">
        <v>356.9594814814815</v>
      </c>
      <c r="DV24">
        <v>2.994918518518518</v>
      </c>
      <c r="DW24">
        <v>351.3671481481481</v>
      </c>
      <c r="DX24">
        <v>15.66604074074074</v>
      </c>
      <c r="DY24">
        <v>1.688298888888889</v>
      </c>
      <c r="DZ24">
        <v>1.417341851851852</v>
      </c>
      <c r="EA24">
        <v>14.78927037037037</v>
      </c>
      <c r="EB24">
        <v>12.10444444444445</v>
      </c>
      <c r="EC24">
        <v>1999.985185185185</v>
      </c>
      <c r="ED24">
        <v>0.9800034444444443</v>
      </c>
      <c r="EE24">
        <v>0.01999675555555556</v>
      </c>
      <c r="EF24">
        <v>0</v>
      </c>
      <c r="EG24">
        <v>584.8369259259259</v>
      </c>
      <c r="EH24">
        <v>5.00097</v>
      </c>
      <c r="EI24">
        <v>11654.32962962963</v>
      </c>
      <c r="EJ24">
        <v>16707.47407407407</v>
      </c>
      <c r="EK24">
        <v>37.562</v>
      </c>
      <c r="EL24">
        <v>38.25</v>
      </c>
      <c r="EM24">
        <v>37.562</v>
      </c>
      <c r="EN24">
        <v>37.875</v>
      </c>
      <c r="EO24">
        <v>38.062</v>
      </c>
      <c r="EP24">
        <v>1955.094814814815</v>
      </c>
      <c r="EQ24">
        <v>39.89037037037038</v>
      </c>
      <c r="ER24">
        <v>0</v>
      </c>
      <c r="ES24">
        <v>1659628042.5</v>
      </c>
      <c r="ET24">
        <v>0</v>
      </c>
      <c r="EU24">
        <v>584.7736</v>
      </c>
      <c r="EV24">
        <v>-9.016307696392204</v>
      </c>
      <c r="EW24">
        <v>-204.5692303524816</v>
      </c>
      <c r="EX24">
        <v>11653.036</v>
      </c>
      <c r="EY24">
        <v>15</v>
      </c>
      <c r="EZ24">
        <v>0</v>
      </c>
      <c r="FA24" t="s">
        <v>419</v>
      </c>
      <c r="FB24">
        <v>1659135797.5</v>
      </c>
      <c r="FC24">
        <v>1659135788</v>
      </c>
      <c r="FD24">
        <v>0</v>
      </c>
      <c r="FE24">
        <v>0.3</v>
      </c>
      <c r="FF24">
        <v>-0.002</v>
      </c>
      <c r="FG24">
        <v>-2.209</v>
      </c>
      <c r="FH24">
        <v>-0.089</v>
      </c>
      <c r="FI24">
        <v>1520</v>
      </c>
      <c r="FJ24">
        <v>20</v>
      </c>
      <c r="FK24">
        <v>0.06</v>
      </c>
      <c r="FL24">
        <v>0.03</v>
      </c>
      <c r="FM24">
        <v>8.56297425</v>
      </c>
      <c r="FN24">
        <v>25.66645114446528</v>
      </c>
      <c r="FO24">
        <v>2.554739210744306</v>
      </c>
      <c r="FP24">
        <v>0</v>
      </c>
      <c r="FQ24">
        <v>585.3109705882353</v>
      </c>
      <c r="FR24">
        <v>-9.520473635200247</v>
      </c>
      <c r="FS24">
        <v>0.96995271216737</v>
      </c>
      <c r="FT24">
        <v>0</v>
      </c>
      <c r="FU24">
        <v>2.992979</v>
      </c>
      <c r="FV24">
        <v>0.07284833020637423</v>
      </c>
      <c r="FW24">
        <v>0.01003228159493144</v>
      </c>
      <c r="FX24">
        <v>1</v>
      </c>
      <c r="FY24">
        <v>1</v>
      </c>
      <c r="FZ24">
        <v>3</v>
      </c>
      <c r="GA24" t="s">
        <v>429</v>
      </c>
      <c r="GB24">
        <v>2.9832</v>
      </c>
      <c r="GC24">
        <v>2.71549</v>
      </c>
      <c r="GD24">
        <v>0.0803773</v>
      </c>
      <c r="GE24">
        <v>0.0768861</v>
      </c>
      <c r="GF24">
        <v>0.09020309999999999</v>
      </c>
      <c r="GG24">
        <v>0.0779116</v>
      </c>
      <c r="GH24">
        <v>29092.9</v>
      </c>
      <c r="GI24">
        <v>29364.1</v>
      </c>
      <c r="GJ24">
        <v>29402.8</v>
      </c>
      <c r="GK24">
        <v>29418.7</v>
      </c>
      <c r="GL24">
        <v>35436.9</v>
      </c>
      <c r="GM24">
        <v>36057</v>
      </c>
      <c r="GN24">
        <v>41409.5</v>
      </c>
      <c r="GO24">
        <v>41908.4</v>
      </c>
      <c r="GP24">
        <v>1.93455</v>
      </c>
      <c r="GQ24">
        <v>2.38365</v>
      </c>
      <c r="GR24">
        <v>0.09058040000000001</v>
      </c>
      <c r="GS24">
        <v>0</v>
      </c>
      <c r="GT24">
        <v>23.4949</v>
      </c>
      <c r="GU24">
        <v>999.9</v>
      </c>
      <c r="GV24">
        <v>43.3</v>
      </c>
      <c r="GW24">
        <v>30.5</v>
      </c>
      <c r="GX24">
        <v>20.9836</v>
      </c>
      <c r="GY24">
        <v>63.2018</v>
      </c>
      <c r="GZ24">
        <v>22.2356</v>
      </c>
      <c r="HA24">
        <v>2</v>
      </c>
      <c r="HB24">
        <v>-0.0492912</v>
      </c>
      <c r="HC24">
        <v>1.74917</v>
      </c>
      <c r="HD24">
        <v>20.3255</v>
      </c>
      <c r="HE24">
        <v>5.21729</v>
      </c>
      <c r="HF24">
        <v>12.0099</v>
      </c>
      <c r="HG24">
        <v>4.98885</v>
      </c>
      <c r="HH24">
        <v>3.28848</v>
      </c>
      <c r="HI24">
        <v>9999</v>
      </c>
      <c r="HJ24">
        <v>9999</v>
      </c>
      <c r="HK24">
        <v>9999</v>
      </c>
      <c r="HL24">
        <v>191.9</v>
      </c>
      <c r="HM24">
        <v>1.8674</v>
      </c>
      <c r="HN24">
        <v>1.86646</v>
      </c>
      <c r="HO24">
        <v>1.86588</v>
      </c>
      <c r="HP24">
        <v>1.86584</v>
      </c>
      <c r="HQ24">
        <v>1.86768</v>
      </c>
      <c r="HR24">
        <v>1.87013</v>
      </c>
      <c r="HS24">
        <v>1.86878</v>
      </c>
      <c r="HT24">
        <v>1.87027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-2.919</v>
      </c>
      <c r="II24">
        <v>-0.1426</v>
      </c>
      <c r="IJ24">
        <v>-1.529487217637811</v>
      </c>
      <c r="IK24">
        <v>-0.005072214745875086</v>
      </c>
      <c r="IL24">
        <v>3.316774363808987E-06</v>
      </c>
      <c r="IM24">
        <v>-1.107588672722244E-09</v>
      </c>
      <c r="IN24">
        <v>-0.1603591687652909</v>
      </c>
      <c r="IO24">
        <v>-0.0181951569465493</v>
      </c>
      <c r="IP24">
        <v>0.001659309118516343</v>
      </c>
      <c r="IQ24">
        <v>-3.409663313950778E-05</v>
      </c>
      <c r="IR24">
        <v>19</v>
      </c>
      <c r="IS24">
        <v>2290</v>
      </c>
      <c r="IT24">
        <v>1</v>
      </c>
      <c r="IU24">
        <v>24</v>
      </c>
      <c r="IV24">
        <v>8204.1</v>
      </c>
      <c r="IW24">
        <v>8204.200000000001</v>
      </c>
      <c r="IX24">
        <v>1.02417</v>
      </c>
      <c r="IY24">
        <v>2.229</v>
      </c>
      <c r="IZ24">
        <v>1.94702</v>
      </c>
      <c r="JA24">
        <v>2.6416</v>
      </c>
      <c r="JB24">
        <v>2.19482</v>
      </c>
      <c r="JC24">
        <v>2.36816</v>
      </c>
      <c r="JD24">
        <v>35.7311</v>
      </c>
      <c r="JE24">
        <v>24.035</v>
      </c>
      <c r="JF24">
        <v>18</v>
      </c>
      <c r="JG24">
        <v>505.099</v>
      </c>
      <c r="JH24">
        <v>820.491</v>
      </c>
      <c r="JI24">
        <v>21.2864</v>
      </c>
      <c r="JJ24">
        <v>26.6124</v>
      </c>
      <c r="JK24">
        <v>30</v>
      </c>
      <c r="JL24">
        <v>26.6033</v>
      </c>
      <c r="JM24">
        <v>26.521</v>
      </c>
      <c r="JN24">
        <v>20.4494</v>
      </c>
      <c r="JO24">
        <v>24.6252</v>
      </c>
      <c r="JP24">
        <v>33.3673</v>
      </c>
      <c r="JQ24">
        <v>21.293</v>
      </c>
      <c r="JR24">
        <v>299.275</v>
      </c>
      <c r="JS24">
        <v>15.5918</v>
      </c>
      <c r="JT24">
        <v>100.539</v>
      </c>
      <c r="JU24">
        <v>100.664</v>
      </c>
    </row>
    <row r="25" spans="1:281">
      <c r="A25">
        <v>9</v>
      </c>
      <c r="B25">
        <v>1659628047.5</v>
      </c>
      <c r="C25">
        <v>39.5</v>
      </c>
      <c r="D25" t="s">
        <v>440</v>
      </c>
      <c r="E25" t="s">
        <v>441</v>
      </c>
      <c r="F25">
        <v>5</v>
      </c>
      <c r="G25" t="s">
        <v>415</v>
      </c>
      <c r="H25" t="s">
        <v>416</v>
      </c>
      <c r="I25">
        <v>1659628040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325.9950165113952</v>
      </c>
      <c r="AK25">
        <v>330.7245030303029</v>
      </c>
      <c r="AL25">
        <v>-3.17924792897752</v>
      </c>
      <c r="AM25">
        <v>65.56816779680767</v>
      </c>
      <c r="AN25">
        <f>(AP25 - AO25 + DI25*1E3/(8.314*(DK25+273.15)) * AR25/DH25 * AQ25) * DH25/(100*CV25) * 1000/(1000 - AP25)</f>
        <v>0</v>
      </c>
      <c r="AO25">
        <v>15.62946479676315</v>
      </c>
      <c r="AP25">
        <v>18.64352377622378</v>
      </c>
      <c r="AQ25">
        <v>-8.57256190986952E-05</v>
      </c>
      <c r="AR25">
        <v>82.96843408875674</v>
      </c>
      <c r="AS25">
        <v>4</v>
      </c>
      <c r="AT25">
        <v>1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1659628040</v>
      </c>
      <c r="DB25">
        <v>346.1783333333333</v>
      </c>
      <c r="DC25">
        <v>334.9932962962963</v>
      </c>
      <c r="DD25">
        <v>18.65532962962963</v>
      </c>
      <c r="DE25">
        <v>15.64667037037037</v>
      </c>
      <c r="DF25">
        <v>349.1211111111111</v>
      </c>
      <c r="DG25">
        <v>18.79787037037037</v>
      </c>
      <c r="DH25">
        <v>499.998</v>
      </c>
      <c r="DI25">
        <v>90.47141851851853</v>
      </c>
      <c r="DJ25">
        <v>0.1000096074074074</v>
      </c>
      <c r="DK25">
        <v>24.68332962962963</v>
      </c>
      <c r="DL25">
        <v>24.98216296296296</v>
      </c>
      <c r="DM25">
        <v>999.9000000000001</v>
      </c>
      <c r="DN25">
        <v>0</v>
      </c>
      <c r="DO25">
        <v>0</v>
      </c>
      <c r="DP25">
        <v>9995.554814814814</v>
      </c>
      <c r="DQ25">
        <v>0</v>
      </c>
      <c r="DR25">
        <v>10.51681111111111</v>
      </c>
      <c r="DS25">
        <v>11.18503666666667</v>
      </c>
      <c r="DT25">
        <v>352.7592962962963</v>
      </c>
      <c r="DU25">
        <v>340.3184814814814</v>
      </c>
      <c r="DV25">
        <v>3.008661851851852</v>
      </c>
      <c r="DW25">
        <v>334.9932962962963</v>
      </c>
      <c r="DX25">
        <v>15.64667037037037</v>
      </c>
      <c r="DY25">
        <v>1.687774444444445</v>
      </c>
      <c r="DZ25">
        <v>1.415576296296296</v>
      </c>
      <c r="EA25">
        <v>14.78444814814815</v>
      </c>
      <c r="EB25">
        <v>12.0855037037037</v>
      </c>
      <c r="EC25">
        <v>1999.985185185185</v>
      </c>
      <c r="ED25">
        <v>0.9800034444444443</v>
      </c>
      <c r="EE25">
        <v>0.01999675555555556</v>
      </c>
      <c r="EF25">
        <v>0</v>
      </c>
      <c r="EG25">
        <v>584.0813703703703</v>
      </c>
      <c r="EH25">
        <v>5.00097</v>
      </c>
      <c r="EI25">
        <v>11637.88518518519</v>
      </c>
      <c r="EJ25">
        <v>16707.47407407407</v>
      </c>
      <c r="EK25">
        <v>37.562</v>
      </c>
      <c r="EL25">
        <v>38.24066666666667</v>
      </c>
      <c r="EM25">
        <v>37.562</v>
      </c>
      <c r="EN25">
        <v>37.875</v>
      </c>
      <c r="EO25">
        <v>38.062</v>
      </c>
      <c r="EP25">
        <v>1955.094814814815</v>
      </c>
      <c r="EQ25">
        <v>39.89037037037038</v>
      </c>
      <c r="ER25">
        <v>0</v>
      </c>
      <c r="ES25">
        <v>1659628047.3</v>
      </c>
      <c r="ET25">
        <v>0</v>
      </c>
      <c r="EU25">
        <v>584.03576</v>
      </c>
      <c r="EV25">
        <v>-8.86223080010954</v>
      </c>
      <c r="EW25">
        <v>-186.0769232587211</v>
      </c>
      <c r="EX25">
        <v>11637.384</v>
      </c>
      <c r="EY25">
        <v>15</v>
      </c>
      <c r="EZ25">
        <v>0</v>
      </c>
      <c r="FA25" t="s">
        <v>419</v>
      </c>
      <c r="FB25">
        <v>1659135797.5</v>
      </c>
      <c r="FC25">
        <v>1659135788</v>
      </c>
      <c r="FD25">
        <v>0</v>
      </c>
      <c r="FE25">
        <v>0.3</v>
      </c>
      <c r="FF25">
        <v>-0.002</v>
      </c>
      <c r="FG25">
        <v>-2.209</v>
      </c>
      <c r="FH25">
        <v>-0.089</v>
      </c>
      <c r="FI25">
        <v>1520</v>
      </c>
      <c r="FJ25">
        <v>20</v>
      </c>
      <c r="FK25">
        <v>0.06</v>
      </c>
      <c r="FL25">
        <v>0.03</v>
      </c>
      <c r="FM25">
        <v>10.073562</v>
      </c>
      <c r="FN25">
        <v>17.05685696060039</v>
      </c>
      <c r="FO25">
        <v>1.69383517600031</v>
      </c>
      <c r="FP25">
        <v>0</v>
      </c>
      <c r="FQ25">
        <v>584.6720294117647</v>
      </c>
      <c r="FR25">
        <v>-9.459083280048278</v>
      </c>
      <c r="FS25">
        <v>0.9649671583955672</v>
      </c>
      <c r="FT25">
        <v>0</v>
      </c>
      <c r="FU25">
        <v>3.0005745</v>
      </c>
      <c r="FV25">
        <v>0.146433095684804</v>
      </c>
      <c r="FW25">
        <v>0.01608986465915732</v>
      </c>
      <c r="FX25">
        <v>0</v>
      </c>
      <c r="FY25">
        <v>0</v>
      </c>
      <c r="FZ25">
        <v>3</v>
      </c>
      <c r="GA25" t="s">
        <v>426</v>
      </c>
      <c r="GB25">
        <v>2.98306</v>
      </c>
      <c r="GC25">
        <v>2.71569</v>
      </c>
      <c r="GD25">
        <v>0.0774186</v>
      </c>
      <c r="GE25">
        <v>0.0737047</v>
      </c>
      <c r="GF25">
        <v>0.0901647</v>
      </c>
      <c r="GG25">
        <v>0.0778001</v>
      </c>
      <c r="GH25">
        <v>29186.3</v>
      </c>
      <c r="GI25">
        <v>29465.4</v>
      </c>
      <c r="GJ25">
        <v>29402.6</v>
      </c>
      <c r="GK25">
        <v>29418.8</v>
      </c>
      <c r="GL25">
        <v>35438.2</v>
      </c>
      <c r="GM25">
        <v>36061.7</v>
      </c>
      <c r="GN25">
        <v>41409.3</v>
      </c>
      <c r="GO25">
        <v>41908.8</v>
      </c>
      <c r="GP25">
        <v>1.9343</v>
      </c>
      <c r="GQ25">
        <v>2.38337</v>
      </c>
      <c r="GR25">
        <v>0.0907741</v>
      </c>
      <c r="GS25">
        <v>0</v>
      </c>
      <c r="GT25">
        <v>23.4938</v>
      </c>
      <c r="GU25">
        <v>999.9</v>
      </c>
      <c r="GV25">
        <v>43.3</v>
      </c>
      <c r="GW25">
        <v>30.5</v>
      </c>
      <c r="GX25">
        <v>20.9836</v>
      </c>
      <c r="GY25">
        <v>63.7818</v>
      </c>
      <c r="GZ25">
        <v>22.2636</v>
      </c>
      <c r="HA25">
        <v>2</v>
      </c>
      <c r="HB25">
        <v>-0.0497383</v>
      </c>
      <c r="HC25">
        <v>1.73084</v>
      </c>
      <c r="HD25">
        <v>20.3258</v>
      </c>
      <c r="HE25">
        <v>5.21714</v>
      </c>
      <c r="HF25">
        <v>12.0099</v>
      </c>
      <c r="HG25">
        <v>4.98895</v>
      </c>
      <c r="HH25">
        <v>3.2885</v>
      </c>
      <c r="HI25">
        <v>9999</v>
      </c>
      <c r="HJ25">
        <v>9999</v>
      </c>
      <c r="HK25">
        <v>9999</v>
      </c>
      <c r="HL25">
        <v>191.9</v>
      </c>
      <c r="HM25">
        <v>1.86742</v>
      </c>
      <c r="HN25">
        <v>1.86646</v>
      </c>
      <c r="HO25">
        <v>1.86588</v>
      </c>
      <c r="HP25">
        <v>1.86584</v>
      </c>
      <c r="HQ25">
        <v>1.86767</v>
      </c>
      <c r="HR25">
        <v>1.87014</v>
      </c>
      <c r="HS25">
        <v>1.8688</v>
      </c>
      <c r="HT25">
        <v>1.87027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-2.868</v>
      </c>
      <c r="II25">
        <v>-0.1427</v>
      </c>
      <c r="IJ25">
        <v>-1.529487217637811</v>
      </c>
      <c r="IK25">
        <v>-0.005072214745875086</v>
      </c>
      <c r="IL25">
        <v>3.316774363808987E-06</v>
      </c>
      <c r="IM25">
        <v>-1.107588672722244E-09</v>
      </c>
      <c r="IN25">
        <v>-0.1603591687652909</v>
      </c>
      <c r="IO25">
        <v>-0.0181951569465493</v>
      </c>
      <c r="IP25">
        <v>0.001659309118516343</v>
      </c>
      <c r="IQ25">
        <v>-3.409663313950778E-05</v>
      </c>
      <c r="IR25">
        <v>19</v>
      </c>
      <c r="IS25">
        <v>2290</v>
      </c>
      <c r="IT25">
        <v>1</v>
      </c>
      <c r="IU25">
        <v>24</v>
      </c>
      <c r="IV25">
        <v>8204.200000000001</v>
      </c>
      <c r="IW25">
        <v>8204.299999999999</v>
      </c>
      <c r="IX25">
        <v>0.982666</v>
      </c>
      <c r="IY25">
        <v>2.22168</v>
      </c>
      <c r="IZ25">
        <v>1.94702</v>
      </c>
      <c r="JA25">
        <v>2.6416</v>
      </c>
      <c r="JB25">
        <v>2.19482</v>
      </c>
      <c r="JC25">
        <v>2.37061</v>
      </c>
      <c r="JD25">
        <v>35.7311</v>
      </c>
      <c r="JE25">
        <v>24.035</v>
      </c>
      <c r="JF25">
        <v>18</v>
      </c>
      <c r="JG25">
        <v>504.947</v>
      </c>
      <c r="JH25">
        <v>820.216</v>
      </c>
      <c r="JI25">
        <v>21.3015</v>
      </c>
      <c r="JJ25">
        <v>26.6132</v>
      </c>
      <c r="JK25">
        <v>30</v>
      </c>
      <c r="JL25">
        <v>26.6042</v>
      </c>
      <c r="JM25">
        <v>26.521</v>
      </c>
      <c r="JN25">
        <v>19.6164</v>
      </c>
      <c r="JO25">
        <v>24.6252</v>
      </c>
      <c r="JP25">
        <v>33.3673</v>
      </c>
      <c r="JQ25">
        <v>21.3062</v>
      </c>
      <c r="JR25">
        <v>285.91</v>
      </c>
      <c r="JS25">
        <v>15.5935</v>
      </c>
      <c r="JT25">
        <v>100.538</v>
      </c>
      <c r="JU25">
        <v>100.664</v>
      </c>
    </row>
    <row r="26" spans="1:281">
      <c r="A26">
        <v>10</v>
      </c>
      <c r="B26">
        <v>1659628052.5</v>
      </c>
      <c r="C26">
        <v>44.5</v>
      </c>
      <c r="D26" t="s">
        <v>442</v>
      </c>
      <c r="E26" t="s">
        <v>443</v>
      </c>
      <c r="F26">
        <v>5</v>
      </c>
      <c r="G26" t="s">
        <v>415</v>
      </c>
      <c r="H26" t="s">
        <v>416</v>
      </c>
      <c r="I26">
        <v>1659628044.714286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308.9700358873718</v>
      </c>
      <c r="AK26">
        <v>314.6083030303029</v>
      </c>
      <c r="AL26">
        <v>-3.226142231883878</v>
      </c>
      <c r="AM26">
        <v>65.56816779680767</v>
      </c>
      <c r="AN26">
        <f>(AP26 - AO26 + DI26*1E3/(8.314*(DK26+273.15)) * AR26/DH26 * AQ26) * DH26/(100*CV26) * 1000/(1000 - AP26)</f>
        <v>0</v>
      </c>
      <c r="AO26">
        <v>15.60523031447978</v>
      </c>
      <c r="AP26">
        <v>18.62832517482518</v>
      </c>
      <c r="AQ26">
        <v>-0.0002013044246899531</v>
      </c>
      <c r="AR26">
        <v>82.96843408875674</v>
      </c>
      <c r="AS26">
        <v>4</v>
      </c>
      <c r="AT26">
        <v>1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1659628044.714286</v>
      </c>
      <c r="DB26">
        <v>331.6073928571428</v>
      </c>
      <c r="DC26">
        <v>319.51325</v>
      </c>
      <c r="DD26">
        <v>18.64634642857143</v>
      </c>
      <c r="DE26">
        <v>15.62488928571429</v>
      </c>
      <c r="DF26">
        <v>334.5034999999999</v>
      </c>
      <c r="DG26">
        <v>18.78895714285714</v>
      </c>
      <c r="DH26">
        <v>499.9908928571428</v>
      </c>
      <c r="DI26">
        <v>90.47148214285713</v>
      </c>
      <c r="DJ26">
        <v>0.1000050857142857</v>
      </c>
      <c r="DK26">
        <v>24.68300714285714</v>
      </c>
      <c r="DL26">
        <v>24.98384642857143</v>
      </c>
      <c r="DM26">
        <v>999.9000000000002</v>
      </c>
      <c r="DN26">
        <v>0</v>
      </c>
      <c r="DO26">
        <v>0</v>
      </c>
      <c r="DP26">
        <v>9992.659285714286</v>
      </c>
      <c r="DQ26">
        <v>0</v>
      </c>
      <c r="DR26">
        <v>10.51603571428572</v>
      </c>
      <c r="DS26">
        <v>12.09417857142857</v>
      </c>
      <c r="DT26">
        <v>337.9083928571429</v>
      </c>
      <c r="DU26">
        <v>324.5852142857143</v>
      </c>
      <c r="DV26">
        <v>3.021460357142857</v>
      </c>
      <c r="DW26">
        <v>319.51325</v>
      </c>
      <c r="DX26">
        <v>15.62488928571429</v>
      </c>
      <c r="DY26">
        <v>1.6869625</v>
      </c>
      <c r="DZ26">
        <v>1.413606785714286</v>
      </c>
      <c r="EA26">
        <v>14.77697857142857</v>
      </c>
      <c r="EB26">
        <v>12.06437142857143</v>
      </c>
      <c r="EC26">
        <v>1999.977142857143</v>
      </c>
      <c r="ED26">
        <v>0.9800033214285714</v>
      </c>
      <c r="EE26">
        <v>0.01999687857142857</v>
      </c>
      <c r="EF26">
        <v>0</v>
      </c>
      <c r="EG26">
        <v>583.4393214285715</v>
      </c>
      <c r="EH26">
        <v>5.00097</v>
      </c>
      <c r="EI26">
        <v>11624.54642857143</v>
      </c>
      <c r="EJ26">
        <v>16707.40714285714</v>
      </c>
      <c r="EK26">
        <v>37.562</v>
      </c>
      <c r="EL26">
        <v>38.2365</v>
      </c>
      <c r="EM26">
        <v>37.562</v>
      </c>
      <c r="EN26">
        <v>37.875</v>
      </c>
      <c r="EO26">
        <v>38.05978571428572</v>
      </c>
      <c r="EP26">
        <v>1955.086785714286</v>
      </c>
      <c r="EQ26">
        <v>39.89035714285716</v>
      </c>
      <c r="ER26">
        <v>0</v>
      </c>
      <c r="ES26">
        <v>1659628052.1</v>
      </c>
      <c r="ET26">
        <v>0</v>
      </c>
      <c r="EU26">
        <v>583.378</v>
      </c>
      <c r="EV26">
        <v>-8.529615431043005</v>
      </c>
      <c r="EW26">
        <v>-153.3307694176171</v>
      </c>
      <c r="EX26">
        <v>11623.88</v>
      </c>
      <c r="EY26">
        <v>15</v>
      </c>
      <c r="EZ26">
        <v>0</v>
      </c>
      <c r="FA26" t="s">
        <v>419</v>
      </c>
      <c r="FB26">
        <v>1659135797.5</v>
      </c>
      <c r="FC26">
        <v>1659135788</v>
      </c>
      <c r="FD26">
        <v>0</v>
      </c>
      <c r="FE26">
        <v>0.3</v>
      </c>
      <c r="FF26">
        <v>-0.002</v>
      </c>
      <c r="FG26">
        <v>-2.209</v>
      </c>
      <c r="FH26">
        <v>-0.089</v>
      </c>
      <c r="FI26">
        <v>1520</v>
      </c>
      <c r="FJ26">
        <v>20</v>
      </c>
      <c r="FK26">
        <v>0.06</v>
      </c>
      <c r="FL26">
        <v>0.03</v>
      </c>
      <c r="FM26">
        <v>11.43143853658537</v>
      </c>
      <c r="FN26">
        <v>12.07887135888504</v>
      </c>
      <c r="FO26">
        <v>1.202614728843783</v>
      </c>
      <c r="FP26">
        <v>0</v>
      </c>
      <c r="FQ26">
        <v>583.8297352941177</v>
      </c>
      <c r="FR26">
        <v>-9.004568382970707</v>
      </c>
      <c r="FS26">
        <v>0.9076312515302223</v>
      </c>
      <c r="FT26">
        <v>0</v>
      </c>
      <c r="FU26">
        <v>3.011443902439024</v>
      </c>
      <c r="FV26">
        <v>0.1762576306620278</v>
      </c>
      <c r="FW26">
        <v>0.01872954909124118</v>
      </c>
      <c r="FX26">
        <v>0</v>
      </c>
      <c r="FY26">
        <v>0</v>
      </c>
      <c r="FZ26">
        <v>3</v>
      </c>
      <c r="GA26" t="s">
        <v>426</v>
      </c>
      <c r="GB26">
        <v>2.98294</v>
      </c>
      <c r="GC26">
        <v>2.71557</v>
      </c>
      <c r="GD26">
        <v>0.0743549</v>
      </c>
      <c r="GE26">
        <v>0.0705105</v>
      </c>
      <c r="GF26">
        <v>0.0901206</v>
      </c>
      <c r="GG26">
        <v>0.07779899999999999</v>
      </c>
      <c r="GH26">
        <v>29283.2</v>
      </c>
      <c r="GI26">
        <v>29566.6</v>
      </c>
      <c r="GJ26">
        <v>29402.6</v>
      </c>
      <c r="GK26">
        <v>29418.5</v>
      </c>
      <c r="GL26">
        <v>35440</v>
      </c>
      <c r="GM26">
        <v>36061.5</v>
      </c>
      <c r="GN26">
        <v>41409.4</v>
      </c>
      <c r="GO26">
        <v>41908.6</v>
      </c>
      <c r="GP26">
        <v>1.9342</v>
      </c>
      <c r="GQ26">
        <v>2.3836</v>
      </c>
      <c r="GR26">
        <v>0.0914782</v>
      </c>
      <c r="GS26">
        <v>0</v>
      </c>
      <c r="GT26">
        <v>23.4928</v>
      </c>
      <c r="GU26">
        <v>999.9</v>
      </c>
      <c r="GV26">
        <v>43.3</v>
      </c>
      <c r="GW26">
        <v>30.5</v>
      </c>
      <c r="GX26">
        <v>20.9834</v>
      </c>
      <c r="GY26">
        <v>63.8818</v>
      </c>
      <c r="GZ26">
        <v>22.2997</v>
      </c>
      <c r="HA26">
        <v>2</v>
      </c>
      <c r="HB26">
        <v>-0.11436</v>
      </c>
      <c r="HC26">
        <v>1.79092</v>
      </c>
      <c r="HD26">
        <v>20.3257</v>
      </c>
      <c r="HE26">
        <v>5.21594</v>
      </c>
      <c r="HF26">
        <v>12.0099</v>
      </c>
      <c r="HG26">
        <v>4.98845</v>
      </c>
      <c r="HH26">
        <v>3.2884</v>
      </c>
      <c r="HI26">
        <v>9999</v>
      </c>
      <c r="HJ26">
        <v>9999</v>
      </c>
      <c r="HK26">
        <v>9999</v>
      </c>
      <c r="HL26">
        <v>191.9</v>
      </c>
      <c r="HM26">
        <v>1.86742</v>
      </c>
      <c r="HN26">
        <v>1.86646</v>
      </c>
      <c r="HO26">
        <v>1.86591</v>
      </c>
      <c r="HP26">
        <v>1.86584</v>
      </c>
      <c r="HQ26">
        <v>1.86768</v>
      </c>
      <c r="HR26">
        <v>1.87014</v>
      </c>
      <c r="HS26">
        <v>1.8688</v>
      </c>
      <c r="HT26">
        <v>1.87026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-2.816</v>
      </c>
      <c r="II26">
        <v>-0.1428</v>
      </c>
      <c r="IJ26">
        <v>-1.529487217637811</v>
      </c>
      <c r="IK26">
        <v>-0.005072214745875086</v>
      </c>
      <c r="IL26">
        <v>3.316774363808987E-06</v>
      </c>
      <c r="IM26">
        <v>-1.107588672722244E-09</v>
      </c>
      <c r="IN26">
        <v>-0.1603591687652909</v>
      </c>
      <c r="IO26">
        <v>-0.0181951569465493</v>
      </c>
      <c r="IP26">
        <v>0.001659309118516343</v>
      </c>
      <c r="IQ26">
        <v>-3.409663313950778E-05</v>
      </c>
      <c r="IR26">
        <v>19</v>
      </c>
      <c r="IS26">
        <v>2290</v>
      </c>
      <c r="IT26">
        <v>1</v>
      </c>
      <c r="IU26">
        <v>24</v>
      </c>
      <c r="IV26">
        <v>8204.200000000001</v>
      </c>
      <c r="IW26">
        <v>8204.4</v>
      </c>
      <c r="IX26">
        <v>0.938721</v>
      </c>
      <c r="IY26">
        <v>2.23877</v>
      </c>
      <c r="IZ26">
        <v>1.94702</v>
      </c>
      <c r="JA26">
        <v>2.64282</v>
      </c>
      <c r="JB26">
        <v>2.19482</v>
      </c>
      <c r="JC26">
        <v>2.35962</v>
      </c>
      <c r="JD26">
        <v>35.7311</v>
      </c>
      <c r="JE26">
        <v>24.035</v>
      </c>
      <c r="JF26">
        <v>18</v>
      </c>
      <c r="JG26">
        <v>504.883</v>
      </c>
      <c r="JH26">
        <v>820.441</v>
      </c>
      <c r="JI26">
        <v>21.3142</v>
      </c>
      <c r="JJ26">
        <v>26.6147</v>
      </c>
      <c r="JK26">
        <v>30.0001</v>
      </c>
      <c r="JL26">
        <v>26.6042</v>
      </c>
      <c r="JM26">
        <v>26.5211</v>
      </c>
      <c r="JN26">
        <v>18.7247</v>
      </c>
      <c r="JO26">
        <v>24.6252</v>
      </c>
      <c r="JP26">
        <v>33.3673</v>
      </c>
      <c r="JQ26">
        <v>21.3165</v>
      </c>
      <c r="JR26">
        <v>265.873</v>
      </c>
      <c r="JS26">
        <v>15.5941</v>
      </c>
      <c r="JT26">
        <v>100.538</v>
      </c>
      <c r="JU26">
        <v>100.663</v>
      </c>
    </row>
    <row r="27" spans="1:281">
      <c r="A27">
        <v>11</v>
      </c>
      <c r="B27">
        <v>1659628057.5</v>
      </c>
      <c r="C27">
        <v>49.5</v>
      </c>
      <c r="D27" t="s">
        <v>444</v>
      </c>
      <c r="E27" t="s">
        <v>445</v>
      </c>
      <c r="F27">
        <v>5</v>
      </c>
      <c r="G27" t="s">
        <v>415</v>
      </c>
      <c r="H27" t="s">
        <v>416</v>
      </c>
      <c r="I27">
        <v>1659628050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292.4767804762883</v>
      </c>
      <c r="AK27">
        <v>298.5528424242424</v>
      </c>
      <c r="AL27">
        <v>-3.217308337654965</v>
      </c>
      <c r="AM27">
        <v>65.56816779680767</v>
      </c>
      <c r="AN27">
        <f>(AP27 - AO27 + DI27*1E3/(8.314*(DK27+273.15)) * AR27/DH27 * AQ27) * DH27/(100*CV27) * 1000/(1000 - AP27)</f>
        <v>0</v>
      </c>
      <c r="AO27">
        <v>15.60588041496614</v>
      </c>
      <c r="AP27">
        <v>18.62116153846155</v>
      </c>
      <c r="AQ27">
        <v>-6.173094332465035E-05</v>
      </c>
      <c r="AR27">
        <v>82.96843408875674</v>
      </c>
      <c r="AS27">
        <v>4</v>
      </c>
      <c r="AT27">
        <v>1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1659628050</v>
      </c>
      <c r="DB27">
        <v>315.0661111111111</v>
      </c>
      <c r="DC27">
        <v>302.1517407407408</v>
      </c>
      <c r="DD27">
        <v>18.63508888888889</v>
      </c>
      <c r="DE27">
        <v>15.60990740740741</v>
      </c>
      <c r="DF27">
        <v>317.9081111111111</v>
      </c>
      <c r="DG27">
        <v>18.77778888888889</v>
      </c>
      <c r="DH27">
        <v>500.0007777777778</v>
      </c>
      <c r="DI27">
        <v>90.47191481481481</v>
      </c>
      <c r="DJ27">
        <v>0.1000169592592593</v>
      </c>
      <c r="DK27">
        <v>24.6828074074074</v>
      </c>
      <c r="DL27">
        <v>24.98915925925926</v>
      </c>
      <c r="DM27">
        <v>999.9000000000001</v>
      </c>
      <c r="DN27">
        <v>0</v>
      </c>
      <c r="DO27">
        <v>0</v>
      </c>
      <c r="DP27">
        <v>9995.370740740742</v>
      </c>
      <c r="DQ27">
        <v>0</v>
      </c>
      <c r="DR27">
        <v>10.51100740740741</v>
      </c>
      <c r="DS27">
        <v>12.91445555555556</v>
      </c>
      <c r="DT27">
        <v>321.0490370370371</v>
      </c>
      <c r="DU27">
        <v>306.9431111111111</v>
      </c>
      <c r="DV27">
        <v>3.025192592592592</v>
      </c>
      <c r="DW27">
        <v>302.1517407407408</v>
      </c>
      <c r="DX27">
        <v>15.60990740740741</v>
      </c>
      <c r="DY27">
        <v>1.685952592592592</v>
      </c>
      <c r="DZ27">
        <v>1.412258148148148</v>
      </c>
      <c r="EA27">
        <v>14.76768518518519</v>
      </c>
      <c r="EB27">
        <v>12.04987777777778</v>
      </c>
      <c r="EC27">
        <v>1999.983703703704</v>
      </c>
      <c r="ED27">
        <v>0.9800033333333332</v>
      </c>
      <c r="EE27">
        <v>0.01999686666666667</v>
      </c>
      <c r="EF27">
        <v>0</v>
      </c>
      <c r="EG27">
        <v>582.8788888888889</v>
      </c>
      <c r="EH27">
        <v>5.00097</v>
      </c>
      <c r="EI27">
        <v>11612.86666666666</v>
      </c>
      <c r="EJ27">
        <v>16707.46296296296</v>
      </c>
      <c r="EK27">
        <v>37.562</v>
      </c>
      <c r="EL27">
        <v>38.22666666666666</v>
      </c>
      <c r="EM27">
        <v>37.562</v>
      </c>
      <c r="EN27">
        <v>37.875</v>
      </c>
      <c r="EO27">
        <v>38.0597037037037</v>
      </c>
      <c r="EP27">
        <v>1955.093333333333</v>
      </c>
      <c r="EQ27">
        <v>39.89037037037038</v>
      </c>
      <c r="ER27">
        <v>0</v>
      </c>
      <c r="ES27">
        <v>1659628057.5</v>
      </c>
      <c r="ET27">
        <v>0</v>
      </c>
      <c r="EU27">
        <v>582.8427307692308</v>
      </c>
      <c r="EV27">
        <v>-4.889128220113453</v>
      </c>
      <c r="EW27">
        <v>-110.1675211936934</v>
      </c>
      <c r="EX27">
        <v>11612.88461538462</v>
      </c>
      <c r="EY27">
        <v>15</v>
      </c>
      <c r="EZ27">
        <v>0</v>
      </c>
      <c r="FA27" t="s">
        <v>419</v>
      </c>
      <c r="FB27">
        <v>1659135797.5</v>
      </c>
      <c r="FC27">
        <v>1659135788</v>
      </c>
      <c r="FD27">
        <v>0</v>
      </c>
      <c r="FE27">
        <v>0.3</v>
      </c>
      <c r="FF27">
        <v>-0.002</v>
      </c>
      <c r="FG27">
        <v>-2.209</v>
      </c>
      <c r="FH27">
        <v>-0.089</v>
      </c>
      <c r="FI27">
        <v>1520</v>
      </c>
      <c r="FJ27">
        <v>20</v>
      </c>
      <c r="FK27">
        <v>0.06</v>
      </c>
      <c r="FL27">
        <v>0.03</v>
      </c>
      <c r="FM27">
        <v>12.3431</v>
      </c>
      <c r="FN27">
        <v>9.625699651567931</v>
      </c>
      <c r="FO27">
        <v>0.9554421241932588</v>
      </c>
      <c r="FP27">
        <v>0</v>
      </c>
      <c r="FQ27">
        <v>583.2514117647059</v>
      </c>
      <c r="FR27">
        <v>-6.905332328396991</v>
      </c>
      <c r="FS27">
        <v>0.7275198852203276</v>
      </c>
      <c r="FT27">
        <v>0</v>
      </c>
      <c r="FU27">
        <v>3.019740487804878</v>
      </c>
      <c r="FV27">
        <v>0.06294564459930545</v>
      </c>
      <c r="FW27">
        <v>0.01163591432595957</v>
      </c>
      <c r="FX27">
        <v>1</v>
      </c>
      <c r="FY27">
        <v>1</v>
      </c>
      <c r="FZ27">
        <v>3</v>
      </c>
      <c r="GA27" t="s">
        <v>429</v>
      </c>
      <c r="GB27">
        <v>2.98313</v>
      </c>
      <c r="GC27">
        <v>2.71564</v>
      </c>
      <c r="GD27">
        <v>0.0712325</v>
      </c>
      <c r="GE27">
        <v>0.0671957</v>
      </c>
      <c r="GF27">
        <v>0.0900957</v>
      </c>
      <c r="GG27">
        <v>0.0778018</v>
      </c>
      <c r="GH27">
        <v>29381.8</v>
      </c>
      <c r="GI27">
        <v>29672.3</v>
      </c>
      <c r="GJ27">
        <v>29402.4</v>
      </c>
      <c r="GK27">
        <v>29418.7</v>
      </c>
      <c r="GL27">
        <v>35440.5</v>
      </c>
      <c r="GM27">
        <v>36061.6</v>
      </c>
      <c r="GN27">
        <v>41408.9</v>
      </c>
      <c r="GO27">
        <v>41908.9</v>
      </c>
      <c r="GP27">
        <v>1.93442</v>
      </c>
      <c r="GQ27">
        <v>2.3834</v>
      </c>
      <c r="GR27">
        <v>0.09151919999999999</v>
      </c>
      <c r="GS27">
        <v>0</v>
      </c>
      <c r="GT27">
        <v>23.4909</v>
      </c>
      <c r="GU27">
        <v>999.9</v>
      </c>
      <c r="GV27">
        <v>43.2</v>
      </c>
      <c r="GW27">
        <v>30.5</v>
      </c>
      <c r="GX27">
        <v>20.9333</v>
      </c>
      <c r="GY27">
        <v>63.7118</v>
      </c>
      <c r="GZ27">
        <v>22.2236</v>
      </c>
      <c r="HA27">
        <v>2</v>
      </c>
      <c r="HB27">
        <v>-0.114403</v>
      </c>
      <c r="HC27">
        <v>1.79684</v>
      </c>
      <c r="HD27">
        <v>20.326</v>
      </c>
      <c r="HE27">
        <v>5.21774</v>
      </c>
      <c r="HF27">
        <v>12.0099</v>
      </c>
      <c r="HG27">
        <v>4.98895</v>
      </c>
      <c r="HH27">
        <v>3.28842</v>
      </c>
      <c r="HI27">
        <v>9999</v>
      </c>
      <c r="HJ27">
        <v>9999</v>
      </c>
      <c r="HK27">
        <v>9999</v>
      </c>
      <c r="HL27">
        <v>191.9</v>
      </c>
      <c r="HM27">
        <v>1.86742</v>
      </c>
      <c r="HN27">
        <v>1.86646</v>
      </c>
      <c r="HO27">
        <v>1.86589</v>
      </c>
      <c r="HP27">
        <v>1.86584</v>
      </c>
      <c r="HQ27">
        <v>1.86768</v>
      </c>
      <c r="HR27">
        <v>1.87014</v>
      </c>
      <c r="HS27">
        <v>1.86882</v>
      </c>
      <c r="HT27">
        <v>1.87027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-2.763</v>
      </c>
      <c r="II27">
        <v>-0.1428</v>
      </c>
      <c r="IJ27">
        <v>-1.529487217637811</v>
      </c>
      <c r="IK27">
        <v>-0.005072214745875086</v>
      </c>
      <c r="IL27">
        <v>3.316774363808987E-06</v>
      </c>
      <c r="IM27">
        <v>-1.107588672722244E-09</v>
      </c>
      <c r="IN27">
        <v>-0.1603591687652909</v>
      </c>
      <c r="IO27">
        <v>-0.0181951569465493</v>
      </c>
      <c r="IP27">
        <v>0.001659309118516343</v>
      </c>
      <c r="IQ27">
        <v>-3.409663313950778E-05</v>
      </c>
      <c r="IR27">
        <v>19</v>
      </c>
      <c r="IS27">
        <v>2290</v>
      </c>
      <c r="IT27">
        <v>1</v>
      </c>
      <c r="IU27">
        <v>24</v>
      </c>
      <c r="IV27">
        <v>8204.299999999999</v>
      </c>
      <c r="IW27">
        <v>8204.5</v>
      </c>
      <c r="IX27">
        <v>0.895996</v>
      </c>
      <c r="IY27">
        <v>2.22412</v>
      </c>
      <c r="IZ27">
        <v>1.94702</v>
      </c>
      <c r="JA27">
        <v>2.6416</v>
      </c>
      <c r="JB27">
        <v>2.19482</v>
      </c>
      <c r="JC27">
        <v>2.37305</v>
      </c>
      <c r="JD27">
        <v>35.7311</v>
      </c>
      <c r="JE27">
        <v>24.035</v>
      </c>
      <c r="JF27">
        <v>18</v>
      </c>
      <c r="JG27">
        <v>505.027</v>
      </c>
      <c r="JH27">
        <v>820.274</v>
      </c>
      <c r="JI27">
        <v>21.3246</v>
      </c>
      <c r="JJ27">
        <v>26.6147</v>
      </c>
      <c r="JK27">
        <v>30</v>
      </c>
      <c r="JL27">
        <v>26.6042</v>
      </c>
      <c r="JM27">
        <v>26.5233</v>
      </c>
      <c r="JN27">
        <v>17.872</v>
      </c>
      <c r="JO27">
        <v>24.6252</v>
      </c>
      <c r="JP27">
        <v>33.3673</v>
      </c>
      <c r="JQ27">
        <v>21.3247</v>
      </c>
      <c r="JR27">
        <v>252.492</v>
      </c>
      <c r="JS27">
        <v>15.5993</v>
      </c>
      <c r="JT27">
        <v>100.537</v>
      </c>
      <c r="JU27">
        <v>100.664</v>
      </c>
    </row>
    <row r="28" spans="1:281">
      <c r="A28">
        <v>12</v>
      </c>
      <c r="B28">
        <v>1659628062.5</v>
      </c>
      <c r="C28">
        <v>54.5</v>
      </c>
      <c r="D28" t="s">
        <v>446</v>
      </c>
      <c r="E28" t="s">
        <v>447</v>
      </c>
      <c r="F28">
        <v>5</v>
      </c>
      <c r="G28" t="s">
        <v>415</v>
      </c>
      <c r="H28" t="s">
        <v>416</v>
      </c>
      <c r="I28">
        <v>1659628054.714286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275.530930264974</v>
      </c>
      <c r="AK28">
        <v>282.380993939394</v>
      </c>
      <c r="AL28">
        <v>-3.231722806987628</v>
      </c>
      <c r="AM28">
        <v>65.56816779680767</v>
      </c>
      <c r="AN28">
        <f>(AP28 - AO28 + DI28*1E3/(8.314*(DK28+273.15)) * AR28/DH28 * AQ28) * DH28/(100*CV28) * 1000/(1000 - AP28)</f>
        <v>0</v>
      </c>
      <c r="AO28">
        <v>15.60564451059963</v>
      </c>
      <c r="AP28">
        <v>18.61823566433567</v>
      </c>
      <c r="AQ28">
        <v>-4.548634297366047E-05</v>
      </c>
      <c r="AR28">
        <v>82.96843408875674</v>
      </c>
      <c r="AS28">
        <v>4</v>
      </c>
      <c r="AT28">
        <v>1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1659628054.714286</v>
      </c>
      <c r="DB28">
        <v>300.1900714285715</v>
      </c>
      <c r="DC28">
        <v>286.5651071428571</v>
      </c>
      <c r="DD28">
        <v>18.62602142857143</v>
      </c>
      <c r="DE28">
        <v>15.60552142857143</v>
      </c>
      <c r="DF28">
        <v>302.98225</v>
      </c>
      <c r="DG28">
        <v>18.76879642857143</v>
      </c>
      <c r="DH28">
        <v>500.0101428571428</v>
      </c>
      <c r="DI28">
        <v>90.47268571428572</v>
      </c>
      <c r="DJ28">
        <v>0.1000397857142857</v>
      </c>
      <c r="DK28">
        <v>24.68208571428571</v>
      </c>
      <c r="DL28">
        <v>24.9933</v>
      </c>
      <c r="DM28">
        <v>999.9000000000002</v>
      </c>
      <c r="DN28">
        <v>0</v>
      </c>
      <c r="DO28">
        <v>0</v>
      </c>
      <c r="DP28">
        <v>9995.821785714286</v>
      </c>
      <c r="DQ28">
        <v>0</v>
      </c>
      <c r="DR28">
        <v>10.51215714285714</v>
      </c>
      <c r="DS28">
        <v>13.62500357142857</v>
      </c>
      <c r="DT28">
        <v>305.8876785714286</v>
      </c>
      <c r="DU28">
        <v>291.1079642857143</v>
      </c>
      <c r="DV28">
        <v>3.020501785714286</v>
      </c>
      <c r="DW28">
        <v>286.5651071428571</v>
      </c>
      <c r="DX28">
        <v>15.60552142857143</v>
      </c>
      <c r="DY28">
        <v>1.685146428571429</v>
      </c>
      <c r="DZ28">
        <v>1.411874642857143</v>
      </c>
      <c r="EA28">
        <v>14.76027142857143</v>
      </c>
      <c r="EB28">
        <v>12.04575</v>
      </c>
      <c r="EC28">
        <v>1999.991071428571</v>
      </c>
      <c r="ED28">
        <v>0.9800033214285714</v>
      </c>
      <c r="EE28">
        <v>0.01999687857142857</v>
      </c>
      <c r="EF28">
        <v>0</v>
      </c>
      <c r="EG28">
        <v>582.5179285714286</v>
      </c>
      <c r="EH28">
        <v>5.00097</v>
      </c>
      <c r="EI28">
        <v>11605.96428571429</v>
      </c>
      <c r="EJ28">
        <v>16707.525</v>
      </c>
      <c r="EK28">
        <v>37.562</v>
      </c>
      <c r="EL28">
        <v>38.22299999999999</v>
      </c>
      <c r="EM28">
        <v>37.562</v>
      </c>
      <c r="EN28">
        <v>37.875</v>
      </c>
      <c r="EO28">
        <v>38.05757142857142</v>
      </c>
      <c r="EP28">
        <v>1955.100714285714</v>
      </c>
      <c r="EQ28">
        <v>39.89035714285716</v>
      </c>
      <c r="ER28">
        <v>0</v>
      </c>
      <c r="ES28">
        <v>1659628062.3</v>
      </c>
      <c r="ET28">
        <v>0</v>
      </c>
      <c r="EU28">
        <v>582.5021538461538</v>
      </c>
      <c r="EV28">
        <v>-2.475965820397097</v>
      </c>
      <c r="EW28">
        <v>-68.16752144282017</v>
      </c>
      <c r="EX28">
        <v>11605.78846153846</v>
      </c>
      <c r="EY28">
        <v>15</v>
      </c>
      <c r="EZ28">
        <v>0</v>
      </c>
      <c r="FA28" t="s">
        <v>419</v>
      </c>
      <c r="FB28">
        <v>1659135797.5</v>
      </c>
      <c r="FC28">
        <v>1659135788</v>
      </c>
      <c r="FD28">
        <v>0</v>
      </c>
      <c r="FE28">
        <v>0.3</v>
      </c>
      <c r="FF28">
        <v>-0.002</v>
      </c>
      <c r="FG28">
        <v>-2.209</v>
      </c>
      <c r="FH28">
        <v>-0.089</v>
      </c>
      <c r="FI28">
        <v>1520</v>
      </c>
      <c r="FJ28">
        <v>20</v>
      </c>
      <c r="FK28">
        <v>0.06</v>
      </c>
      <c r="FL28">
        <v>0.03</v>
      </c>
      <c r="FM28">
        <v>13.12057317073171</v>
      </c>
      <c r="FN28">
        <v>9.086761672473857</v>
      </c>
      <c r="FO28">
        <v>0.9027290085838202</v>
      </c>
      <c r="FP28">
        <v>0</v>
      </c>
      <c r="FQ28">
        <v>582.8091470588234</v>
      </c>
      <c r="FR28">
        <v>-4.575813610927646</v>
      </c>
      <c r="FS28">
        <v>0.5280548173612237</v>
      </c>
      <c r="FT28">
        <v>0</v>
      </c>
      <c r="FU28">
        <v>3.022035121951219</v>
      </c>
      <c r="FV28">
        <v>-0.04467303135888385</v>
      </c>
      <c r="FW28">
        <v>0.007862326076078945</v>
      </c>
      <c r="FX28">
        <v>1</v>
      </c>
      <c r="FY28">
        <v>1</v>
      </c>
      <c r="FZ28">
        <v>3</v>
      </c>
      <c r="GA28" t="s">
        <v>429</v>
      </c>
      <c r="GB28">
        <v>2.98303</v>
      </c>
      <c r="GC28">
        <v>2.71559</v>
      </c>
      <c r="GD28">
        <v>0.0680192</v>
      </c>
      <c r="GE28">
        <v>0.0638606</v>
      </c>
      <c r="GF28">
        <v>0.0900904</v>
      </c>
      <c r="GG28">
        <v>0.0777992</v>
      </c>
      <c r="GH28">
        <v>29483.6</v>
      </c>
      <c r="GI28">
        <v>29778.7</v>
      </c>
      <c r="GJ28">
        <v>29402.6</v>
      </c>
      <c r="GK28">
        <v>29419.1</v>
      </c>
      <c r="GL28">
        <v>35441</v>
      </c>
      <c r="GM28">
        <v>36061.8</v>
      </c>
      <c r="GN28">
        <v>41409.2</v>
      </c>
      <c r="GO28">
        <v>41909.1</v>
      </c>
      <c r="GP28">
        <v>1.93445</v>
      </c>
      <c r="GQ28">
        <v>2.38345</v>
      </c>
      <c r="GR28">
        <v>0.0919513</v>
      </c>
      <c r="GS28">
        <v>0</v>
      </c>
      <c r="GT28">
        <v>23.4899</v>
      </c>
      <c r="GU28">
        <v>999.9</v>
      </c>
      <c r="GV28">
        <v>43.2</v>
      </c>
      <c r="GW28">
        <v>30.5</v>
      </c>
      <c r="GX28">
        <v>20.9338</v>
      </c>
      <c r="GY28">
        <v>63.6618</v>
      </c>
      <c r="GZ28">
        <v>22.3037</v>
      </c>
      <c r="HA28">
        <v>2</v>
      </c>
      <c r="HB28">
        <v>-0.0494157</v>
      </c>
      <c r="HC28">
        <v>1.75075</v>
      </c>
      <c r="HD28">
        <v>20.326</v>
      </c>
      <c r="HE28">
        <v>5.21759</v>
      </c>
      <c r="HF28">
        <v>12.0099</v>
      </c>
      <c r="HG28">
        <v>4.9894</v>
      </c>
      <c r="HH28">
        <v>3.28865</v>
      </c>
      <c r="HI28">
        <v>9999</v>
      </c>
      <c r="HJ28">
        <v>9999</v>
      </c>
      <c r="HK28">
        <v>9999</v>
      </c>
      <c r="HL28">
        <v>192</v>
      </c>
      <c r="HM28">
        <v>1.8674</v>
      </c>
      <c r="HN28">
        <v>1.86646</v>
      </c>
      <c r="HO28">
        <v>1.86587</v>
      </c>
      <c r="HP28">
        <v>1.86584</v>
      </c>
      <c r="HQ28">
        <v>1.86768</v>
      </c>
      <c r="HR28">
        <v>1.87014</v>
      </c>
      <c r="HS28">
        <v>1.86882</v>
      </c>
      <c r="HT28">
        <v>1.87027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-2.707</v>
      </c>
      <c r="II28">
        <v>-0.1428</v>
      </c>
      <c r="IJ28">
        <v>-1.529487217637811</v>
      </c>
      <c r="IK28">
        <v>-0.005072214745875086</v>
      </c>
      <c r="IL28">
        <v>3.316774363808987E-06</v>
      </c>
      <c r="IM28">
        <v>-1.107588672722244E-09</v>
      </c>
      <c r="IN28">
        <v>-0.1603591687652909</v>
      </c>
      <c r="IO28">
        <v>-0.0181951569465493</v>
      </c>
      <c r="IP28">
        <v>0.001659309118516343</v>
      </c>
      <c r="IQ28">
        <v>-3.409663313950778E-05</v>
      </c>
      <c r="IR28">
        <v>19</v>
      </c>
      <c r="IS28">
        <v>2290</v>
      </c>
      <c r="IT28">
        <v>1</v>
      </c>
      <c r="IU28">
        <v>24</v>
      </c>
      <c r="IV28">
        <v>8204.4</v>
      </c>
      <c r="IW28">
        <v>8204.6</v>
      </c>
      <c r="IX28">
        <v>0.8557129999999999</v>
      </c>
      <c r="IY28">
        <v>2.22656</v>
      </c>
      <c r="IZ28">
        <v>1.94702</v>
      </c>
      <c r="JA28">
        <v>2.64282</v>
      </c>
      <c r="JB28">
        <v>2.19482</v>
      </c>
      <c r="JC28">
        <v>2.36206</v>
      </c>
      <c r="JD28">
        <v>35.7311</v>
      </c>
      <c r="JE28">
        <v>24.0437</v>
      </c>
      <c r="JF28">
        <v>18</v>
      </c>
      <c r="JG28">
        <v>505.063</v>
      </c>
      <c r="JH28">
        <v>820.324</v>
      </c>
      <c r="JI28">
        <v>21.3292</v>
      </c>
      <c r="JJ28">
        <v>26.6147</v>
      </c>
      <c r="JK28">
        <v>30</v>
      </c>
      <c r="JL28">
        <v>26.6065</v>
      </c>
      <c r="JM28">
        <v>26.5233</v>
      </c>
      <c r="JN28">
        <v>17.0069</v>
      </c>
      <c r="JO28">
        <v>24.6252</v>
      </c>
      <c r="JP28">
        <v>33.3673</v>
      </c>
      <c r="JQ28">
        <v>21.3275</v>
      </c>
      <c r="JR28">
        <v>232.342</v>
      </c>
      <c r="JS28">
        <v>15.5991</v>
      </c>
      <c r="JT28">
        <v>100.538</v>
      </c>
      <c r="JU28">
        <v>100.665</v>
      </c>
    </row>
    <row r="29" spans="1:281">
      <c r="A29">
        <v>13</v>
      </c>
      <c r="B29">
        <v>1659628067.5</v>
      </c>
      <c r="C29">
        <v>59.5</v>
      </c>
      <c r="D29" t="s">
        <v>448</v>
      </c>
      <c r="E29" t="s">
        <v>449</v>
      </c>
      <c r="F29">
        <v>5</v>
      </c>
      <c r="G29" t="s">
        <v>415</v>
      </c>
      <c r="H29" t="s">
        <v>416</v>
      </c>
      <c r="I29">
        <v>1659628060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259.2825564448244</v>
      </c>
      <c r="AK29">
        <v>266.3805030303029</v>
      </c>
      <c r="AL29">
        <v>-3.180178151834559</v>
      </c>
      <c r="AM29">
        <v>65.56816779680767</v>
      </c>
      <c r="AN29">
        <f>(AP29 - AO29 + DI29*1E3/(8.314*(DK29+273.15)) * AR29/DH29 * AQ29) * DH29/(100*CV29) * 1000/(1000 - AP29)</f>
        <v>0</v>
      </c>
      <c r="AO29">
        <v>15.60546642096674</v>
      </c>
      <c r="AP29">
        <v>18.61934475524476</v>
      </c>
      <c r="AQ29">
        <v>1.544473664060968E-06</v>
      </c>
      <c r="AR29">
        <v>82.96843408875674</v>
      </c>
      <c r="AS29">
        <v>4</v>
      </c>
      <c r="AT29">
        <v>1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1659628060</v>
      </c>
      <c r="DB29">
        <v>283.4780740740741</v>
      </c>
      <c r="DC29">
        <v>269.3186296296296</v>
      </c>
      <c r="DD29">
        <v>18.62064444444444</v>
      </c>
      <c r="DE29">
        <v>15.60478518518519</v>
      </c>
      <c r="DF29">
        <v>286.2131851851851</v>
      </c>
      <c r="DG29">
        <v>18.76346296296296</v>
      </c>
      <c r="DH29">
        <v>500.0165185185185</v>
      </c>
      <c r="DI29">
        <v>90.4735925925926</v>
      </c>
      <c r="DJ29">
        <v>0.1000564851851852</v>
      </c>
      <c r="DK29">
        <v>24.68272592592593</v>
      </c>
      <c r="DL29">
        <v>24.99834074074074</v>
      </c>
      <c r="DM29">
        <v>999.9000000000001</v>
      </c>
      <c r="DN29">
        <v>0</v>
      </c>
      <c r="DO29">
        <v>0</v>
      </c>
      <c r="DP29">
        <v>9997.031851851851</v>
      </c>
      <c r="DQ29">
        <v>0</v>
      </c>
      <c r="DR29">
        <v>10.51690740740741</v>
      </c>
      <c r="DS29">
        <v>14.15952962962963</v>
      </c>
      <c r="DT29">
        <v>288.8568888888889</v>
      </c>
      <c r="DU29">
        <v>273.5878148148149</v>
      </c>
      <c r="DV29">
        <v>3.015855185185185</v>
      </c>
      <c r="DW29">
        <v>269.3186296296296</v>
      </c>
      <c r="DX29">
        <v>15.60478518518519</v>
      </c>
      <c r="DY29">
        <v>1.684677037037037</v>
      </c>
      <c r="DZ29">
        <v>1.411821481481482</v>
      </c>
      <c r="EA29">
        <v>14.75594814814815</v>
      </c>
      <c r="EB29">
        <v>12.04519259259259</v>
      </c>
      <c r="EC29">
        <v>1999.998518518518</v>
      </c>
      <c r="ED29">
        <v>0.9800033333333332</v>
      </c>
      <c r="EE29">
        <v>0.01999686666666667</v>
      </c>
      <c r="EF29">
        <v>0</v>
      </c>
      <c r="EG29">
        <v>582.3945925925926</v>
      </c>
      <c r="EH29">
        <v>5.00097</v>
      </c>
      <c r="EI29">
        <v>11601.64814814815</v>
      </c>
      <c r="EJ29">
        <v>16707.59259259259</v>
      </c>
      <c r="EK29">
        <v>37.562</v>
      </c>
      <c r="EL29">
        <v>38.20566666666667</v>
      </c>
      <c r="EM29">
        <v>37.562</v>
      </c>
      <c r="EN29">
        <v>37.875</v>
      </c>
      <c r="EO29">
        <v>38.0551111111111</v>
      </c>
      <c r="EP29">
        <v>1955.108148148148</v>
      </c>
      <c r="EQ29">
        <v>39.89037037037038</v>
      </c>
      <c r="ER29">
        <v>0</v>
      </c>
      <c r="ES29">
        <v>1659628067.1</v>
      </c>
      <c r="ET29">
        <v>0</v>
      </c>
      <c r="EU29">
        <v>582.4245</v>
      </c>
      <c r="EV29">
        <v>-0.7686495729601827</v>
      </c>
      <c r="EW29">
        <v>-28.90256413763259</v>
      </c>
      <c r="EX29">
        <v>11601.87692307692</v>
      </c>
      <c r="EY29">
        <v>15</v>
      </c>
      <c r="EZ29">
        <v>0</v>
      </c>
      <c r="FA29" t="s">
        <v>419</v>
      </c>
      <c r="FB29">
        <v>1659135797.5</v>
      </c>
      <c r="FC29">
        <v>1659135788</v>
      </c>
      <c r="FD29">
        <v>0</v>
      </c>
      <c r="FE29">
        <v>0.3</v>
      </c>
      <c r="FF29">
        <v>-0.002</v>
      </c>
      <c r="FG29">
        <v>-2.209</v>
      </c>
      <c r="FH29">
        <v>-0.089</v>
      </c>
      <c r="FI29">
        <v>1520</v>
      </c>
      <c r="FJ29">
        <v>20</v>
      </c>
      <c r="FK29">
        <v>0.06</v>
      </c>
      <c r="FL29">
        <v>0.03</v>
      </c>
      <c r="FM29">
        <v>13.8505175</v>
      </c>
      <c r="FN29">
        <v>6.396091181988719</v>
      </c>
      <c r="FO29">
        <v>0.632678859646622</v>
      </c>
      <c r="FP29">
        <v>0</v>
      </c>
      <c r="FQ29">
        <v>582.4851470588236</v>
      </c>
      <c r="FR29">
        <v>-1.256394198082964</v>
      </c>
      <c r="FS29">
        <v>0.2519770218693953</v>
      </c>
      <c r="FT29">
        <v>0</v>
      </c>
      <c r="FU29">
        <v>3.0191735</v>
      </c>
      <c r="FV29">
        <v>-0.05249718574109577</v>
      </c>
      <c r="FW29">
        <v>0.006591868304964825</v>
      </c>
      <c r="FX29">
        <v>1</v>
      </c>
      <c r="FY29">
        <v>1</v>
      </c>
      <c r="FZ29">
        <v>3</v>
      </c>
      <c r="GA29" t="s">
        <v>429</v>
      </c>
      <c r="GB29">
        <v>2.98318</v>
      </c>
      <c r="GC29">
        <v>2.71552</v>
      </c>
      <c r="GD29">
        <v>0.0647794</v>
      </c>
      <c r="GE29">
        <v>0.0605279</v>
      </c>
      <c r="GF29">
        <v>0.09008969999999999</v>
      </c>
      <c r="GG29">
        <v>0.0777417</v>
      </c>
      <c r="GH29">
        <v>29585.6</v>
      </c>
      <c r="GI29">
        <v>29884.2</v>
      </c>
      <c r="GJ29">
        <v>29402.1</v>
      </c>
      <c r="GK29">
        <v>29418.5</v>
      </c>
      <c r="GL29">
        <v>35440.2</v>
      </c>
      <c r="GM29">
        <v>36063.4</v>
      </c>
      <c r="GN29">
        <v>41408.4</v>
      </c>
      <c r="GO29">
        <v>41908.4</v>
      </c>
      <c r="GP29">
        <v>1.93455</v>
      </c>
      <c r="GQ29">
        <v>2.38325</v>
      </c>
      <c r="GR29">
        <v>0.09197</v>
      </c>
      <c r="GS29">
        <v>0</v>
      </c>
      <c r="GT29">
        <v>23.489</v>
      </c>
      <c r="GU29">
        <v>999.9</v>
      </c>
      <c r="GV29">
        <v>43.2</v>
      </c>
      <c r="GW29">
        <v>30.5</v>
      </c>
      <c r="GX29">
        <v>20.9336</v>
      </c>
      <c r="GY29">
        <v>63.5818</v>
      </c>
      <c r="GZ29">
        <v>22.2155</v>
      </c>
      <c r="HA29">
        <v>2</v>
      </c>
      <c r="HB29">
        <v>-0.0493242</v>
      </c>
      <c r="HC29">
        <v>1.76341</v>
      </c>
      <c r="HD29">
        <v>20.3258</v>
      </c>
      <c r="HE29">
        <v>5.21714</v>
      </c>
      <c r="HF29">
        <v>12.0099</v>
      </c>
      <c r="HG29">
        <v>4.9892</v>
      </c>
      <c r="HH29">
        <v>3.2885</v>
      </c>
      <c r="HI29">
        <v>9999</v>
      </c>
      <c r="HJ29">
        <v>9999</v>
      </c>
      <c r="HK29">
        <v>9999</v>
      </c>
      <c r="HL29">
        <v>192</v>
      </c>
      <c r="HM29">
        <v>1.86741</v>
      </c>
      <c r="HN29">
        <v>1.86646</v>
      </c>
      <c r="HO29">
        <v>1.86591</v>
      </c>
      <c r="HP29">
        <v>1.86584</v>
      </c>
      <c r="HQ29">
        <v>1.86768</v>
      </c>
      <c r="HR29">
        <v>1.87012</v>
      </c>
      <c r="HS29">
        <v>1.86879</v>
      </c>
      <c r="HT29">
        <v>1.87027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-2.653</v>
      </c>
      <c r="II29">
        <v>-0.1428</v>
      </c>
      <c r="IJ29">
        <v>-1.529487217637811</v>
      </c>
      <c r="IK29">
        <v>-0.005072214745875086</v>
      </c>
      <c r="IL29">
        <v>3.316774363808987E-06</v>
      </c>
      <c r="IM29">
        <v>-1.107588672722244E-09</v>
      </c>
      <c r="IN29">
        <v>-0.1603591687652909</v>
      </c>
      <c r="IO29">
        <v>-0.0181951569465493</v>
      </c>
      <c r="IP29">
        <v>0.001659309118516343</v>
      </c>
      <c r="IQ29">
        <v>-3.409663313950778E-05</v>
      </c>
      <c r="IR29">
        <v>19</v>
      </c>
      <c r="IS29">
        <v>2290</v>
      </c>
      <c r="IT29">
        <v>1</v>
      </c>
      <c r="IU29">
        <v>24</v>
      </c>
      <c r="IV29">
        <v>8204.5</v>
      </c>
      <c r="IW29">
        <v>8204.700000000001</v>
      </c>
      <c r="IX29">
        <v>0.810547</v>
      </c>
      <c r="IY29">
        <v>2.23267</v>
      </c>
      <c r="IZ29">
        <v>1.94702</v>
      </c>
      <c r="JA29">
        <v>2.6416</v>
      </c>
      <c r="JB29">
        <v>2.19482</v>
      </c>
      <c r="JC29">
        <v>2.36328</v>
      </c>
      <c r="JD29">
        <v>35.7311</v>
      </c>
      <c r="JE29">
        <v>24.035</v>
      </c>
      <c r="JF29">
        <v>18</v>
      </c>
      <c r="JG29">
        <v>505.127</v>
      </c>
      <c r="JH29">
        <v>820.125</v>
      </c>
      <c r="JI29">
        <v>21.3305</v>
      </c>
      <c r="JJ29">
        <v>26.6149</v>
      </c>
      <c r="JK29">
        <v>30.0001</v>
      </c>
      <c r="JL29">
        <v>26.6065</v>
      </c>
      <c r="JM29">
        <v>26.5233</v>
      </c>
      <c r="JN29">
        <v>16.159</v>
      </c>
      <c r="JO29">
        <v>24.6252</v>
      </c>
      <c r="JP29">
        <v>32.9949</v>
      </c>
      <c r="JQ29">
        <v>21.3282</v>
      </c>
      <c r="JR29">
        <v>218.966</v>
      </c>
      <c r="JS29">
        <v>15.5992</v>
      </c>
      <c r="JT29">
        <v>100.536</v>
      </c>
      <c r="JU29">
        <v>100.663</v>
      </c>
    </row>
    <row r="30" spans="1:281">
      <c r="A30">
        <v>14</v>
      </c>
      <c r="B30">
        <v>1659628072.5</v>
      </c>
      <c r="C30">
        <v>64.5</v>
      </c>
      <c r="D30" t="s">
        <v>450</v>
      </c>
      <c r="E30" t="s">
        <v>451</v>
      </c>
      <c r="F30">
        <v>5</v>
      </c>
      <c r="G30" t="s">
        <v>415</v>
      </c>
      <c r="H30" t="s">
        <v>416</v>
      </c>
      <c r="I30">
        <v>1659628064.714286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242.9745617964135</v>
      </c>
      <c r="AK30">
        <v>250.5729090909091</v>
      </c>
      <c r="AL30">
        <v>-3.160780611382298</v>
      </c>
      <c r="AM30">
        <v>65.56816779680767</v>
      </c>
      <c r="AN30">
        <f>(AP30 - AO30 + DI30*1E3/(8.314*(DK30+273.15)) * AR30/DH30 * AQ30) * DH30/(100*CV30) * 1000/(1000 - AP30)</f>
        <v>0</v>
      </c>
      <c r="AO30">
        <v>15.57696332960649</v>
      </c>
      <c r="AP30">
        <v>18.6084167832168</v>
      </c>
      <c r="AQ30">
        <v>-1.030772582823519E-05</v>
      </c>
      <c r="AR30">
        <v>82.96843408875674</v>
      </c>
      <c r="AS30">
        <v>4</v>
      </c>
      <c r="AT30">
        <v>1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1659628064.714286</v>
      </c>
      <c r="DB30">
        <v>268.6436428571429</v>
      </c>
      <c r="DC30">
        <v>254.0283928571429</v>
      </c>
      <c r="DD30">
        <v>18.61768571428572</v>
      </c>
      <c r="DE30">
        <v>15.59228214285714</v>
      </c>
      <c r="DF30">
        <v>271.3269642857143</v>
      </c>
      <c r="DG30">
        <v>18.76052857142858</v>
      </c>
      <c r="DH30">
        <v>500.0013928571428</v>
      </c>
      <c r="DI30">
        <v>90.4738</v>
      </c>
      <c r="DJ30">
        <v>0.1000057857142857</v>
      </c>
      <c r="DK30">
        <v>24.68330357142858</v>
      </c>
      <c r="DL30">
        <v>24.99668214285714</v>
      </c>
      <c r="DM30">
        <v>999.9000000000002</v>
      </c>
      <c r="DN30">
        <v>0</v>
      </c>
      <c r="DO30">
        <v>0</v>
      </c>
      <c r="DP30">
        <v>9995.440714285714</v>
      </c>
      <c r="DQ30">
        <v>0</v>
      </c>
      <c r="DR30">
        <v>10.51784642857143</v>
      </c>
      <c r="DS30">
        <v>14.61545357142857</v>
      </c>
      <c r="DT30">
        <v>273.7402857142857</v>
      </c>
      <c r="DU30">
        <v>258.0521785714286</v>
      </c>
      <c r="DV30">
        <v>3.0253925</v>
      </c>
      <c r="DW30">
        <v>254.0283928571429</v>
      </c>
      <c r="DX30">
        <v>15.59228214285714</v>
      </c>
      <c r="DY30">
        <v>1.684412142857143</v>
      </c>
      <c r="DZ30">
        <v>1.410693571428572</v>
      </c>
      <c r="EA30">
        <v>14.75352142857143</v>
      </c>
      <c r="EB30">
        <v>12.03306071428571</v>
      </c>
      <c r="EC30">
        <v>2000.004642857143</v>
      </c>
      <c r="ED30">
        <v>0.9800033214285714</v>
      </c>
      <c r="EE30">
        <v>0.01999687857142857</v>
      </c>
      <c r="EF30">
        <v>0</v>
      </c>
      <c r="EG30">
        <v>582.3838571428571</v>
      </c>
      <c r="EH30">
        <v>5.00097</v>
      </c>
      <c r="EI30">
        <v>11601.275</v>
      </c>
      <c r="EJ30">
        <v>16707.63571428571</v>
      </c>
      <c r="EK30">
        <v>37.562</v>
      </c>
      <c r="EL30">
        <v>38.19375</v>
      </c>
      <c r="EM30">
        <v>37.562</v>
      </c>
      <c r="EN30">
        <v>37.875</v>
      </c>
      <c r="EO30">
        <v>38.03985714285714</v>
      </c>
      <c r="EP30">
        <v>1955.114285714286</v>
      </c>
      <c r="EQ30">
        <v>39.89035714285716</v>
      </c>
      <c r="ER30">
        <v>0</v>
      </c>
      <c r="ES30">
        <v>1659628072.5</v>
      </c>
      <c r="ET30">
        <v>0</v>
      </c>
      <c r="EU30">
        <v>582.412</v>
      </c>
      <c r="EV30">
        <v>1.682153848554268</v>
      </c>
      <c r="EW30">
        <v>18.24615378480725</v>
      </c>
      <c r="EX30">
        <v>11601.38</v>
      </c>
      <c r="EY30">
        <v>15</v>
      </c>
      <c r="EZ30">
        <v>0</v>
      </c>
      <c r="FA30" t="s">
        <v>419</v>
      </c>
      <c r="FB30">
        <v>1659135797.5</v>
      </c>
      <c r="FC30">
        <v>1659135788</v>
      </c>
      <c r="FD30">
        <v>0</v>
      </c>
      <c r="FE30">
        <v>0.3</v>
      </c>
      <c r="FF30">
        <v>-0.002</v>
      </c>
      <c r="FG30">
        <v>-2.209</v>
      </c>
      <c r="FH30">
        <v>-0.089</v>
      </c>
      <c r="FI30">
        <v>1520</v>
      </c>
      <c r="FJ30">
        <v>20</v>
      </c>
      <c r="FK30">
        <v>0.06</v>
      </c>
      <c r="FL30">
        <v>0.03</v>
      </c>
      <c r="FM30">
        <v>14.27391951219512</v>
      </c>
      <c r="FN30">
        <v>5.690839024390217</v>
      </c>
      <c r="FO30">
        <v>0.5798565816036155</v>
      </c>
      <c r="FP30">
        <v>0</v>
      </c>
      <c r="FQ30">
        <v>582.4324999999999</v>
      </c>
      <c r="FR30">
        <v>-0.2159969431111815</v>
      </c>
      <c r="FS30">
        <v>0.195502106201983</v>
      </c>
      <c r="FT30">
        <v>1</v>
      </c>
      <c r="FU30">
        <v>3.022889756097561</v>
      </c>
      <c r="FV30">
        <v>0.08053986062718475</v>
      </c>
      <c r="FW30">
        <v>0.01312334142603987</v>
      </c>
      <c r="FX30">
        <v>1</v>
      </c>
      <c r="FY30">
        <v>2</v>
      </c>
      <c r="FZ30">
        <v>3</v>
      </c>
      <c r="GA30" t="s">
        <v>420</v>
      </c>
      <c r="GB30">
        <v>2.98312</v>
      </c>
      <c r="GC30">
        <v>2.71568</v>
      </c>
      <c r="GD30">
        <v>0.0614983</v>
      </c>
      <c r="GE30">
        <v>0.0570695</v>
      </c>
      <c r="GF30">
        <v>0.09004620000000001</v>
      </c>
      <c r="GG30">
        <v>0.07762960000000001</v>
      </c>
      <c r="GH30">
        <v>29689.7</v>
      </c>
      <c r="GI30">
        <v>29994.4</v>
      </c>
      <c r="GJ30">
        <v>29402.4</v>
      </c>
      <c r="GK30">
        <v>29418.7</v>
      </c>
      <c r="GL30">
        <v>35442.5</v>
      </c>
      <c r="GM30">
        <v>36068</v>
      </c>
      <c r="GN30">
        <v>41409.1</v>
      </c>
      <c r="GO30">
        <v>41908.7</v>
      </c>
      <c r="GP30">
        <v>1.93467</v>
      </c>
      <c r="GQ30">
        <v>2.38325</v>
      </c>
      <c r="GR30">
        <v>0.09176140000000001</v>
      </c>
      <c r="GS30">
        <v>0</v>
      </c>
      <c r="GT30">
        <v>23.4874</v>
      </c>
      <c r="GU30">
        <v>999.9</v>
      </c>
      <c r="GV30">
        <v>43.2</v>
      </c>
      <c r="GW30">
        <v>30.5</v>
      </c>
      <c r="GX30">
        <v>20.9353</v>
      </c>
      <c r="GY30">
        <v>63.2018</v>
      </c>
      <c r="GZ30">
        <v>22.2636</v>
      </c>
      <c r="HA30">
        <v>2</v>
      </c>
      <c r="HB30">
        <v>-0.0489787</v>
      </c>
      <c r="HC30">
        <v>1.94317</v>
      </c>
      <c r="HD30">
        <v>20.3235</v>
      </c>
      <c r="HE30">
        <v>5.21669</v>
      </c>
      <c r="HF30">
        <v>12.0099</v>
      </c>
      <c r="HG30">
        <v>4.98905</v>
      </c>
      <c r="HH30">
        <v>3.28848</v>
      </c>
      <c r="HI30">
        <v>9999</v>
      </c>
      <c r="HJ30">
        <v>9999</v>
      </c>
      <c r="HK30">
        <v>9999</v>
      </c>
      <c r="HL30">
        <v>192</v>
      </c>
      <c r="HM30">
        <v>1.86742</v>
      </c>
      <c r="HN30">
        <v>1.86646</v>
      </c>
      <c r="HO30">
        <v>1.8659</v>
      </c>
      <c r="HP30">
        <v>1.86584</v>
      </c>
      <c r="HQ30">
        <v>1.86768</v>
      </c>
      <c r="HR30">
        <v>1.87012</v>
      </c>
      <c r="HS30">
        <v>1.86883</v>
      </c>
      <c r="HT30">
        <v>1.87027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-2.597</v>
      </c>
      <c r="II30">
        <v>-0.1429</v>
      </c>
      <c r="IJ30">
        <v>-1.529487217637811</v>
      </c>
      <c r="IK30">
        <v>-0.005072214745875086</v>
      </c>
      <c r="IL30">
        <v>3.316774363808987E-06</v>
      </c>
      <c r="IM30">
        <v>-1.107588672722244E-09</v>
      </c>
      <c r="IN30">
        <v>-0.1603591687652909</v>
      </c>
      <c r="IO30">
        <v>-0.0181951569465493</v>
      </c>
      <c r="IP30">
        <v>0.001659309118516343</v>
      </c>
      <c r="IQ30">
        <v>-3.409663313950778E-05</v>
      </c>
      <c r="IR30">
        <v>19</v>
      </c>
      <c r="IS30">
        <v>2290</v>
      </c>
      <c r="IT30">
        <v>1</v>
      </c>
      <c r="IU30">
        <v>24</v>
      </c>
      <c r="IV30">
        <v>8204.6</v>
      </c>
      <c r="IW30">
        <v>8204.700000000001</v>
      </c>
      <c r="IX30">
        <v>0.767822</v>
      </c>
      <c r="IY30">
        <v>2.23145</v>
      </c>
      <c r="IZ30">
        <v>1.94702</v>
      </c>
      <c r="JA30">
        <v>2.64282</v>
      </c>
      <c r="JB30">
        <v>2.19482</v>
      </c>
      <c r="JC30">
        <v>2.37427</v>
      </c>
      <c r="JD30">
        <v>35.7311</v>
      </c>
      <c r="JE30">
        <v>24.035</v>
      </c>
      <c r="JF30">
        <v>18</v>
      </c>
      <c r="JG30">
        <v>505.207</v>
      </c>
      <c r="JH30">
        <v>820.133</v>
      </c>
      <c r="JI30">
        <v>21.3113</v>
      </c>
      <c r="JJ30">
        <v>26.6169</v>
      </c>
      <c r="JK30">
        <v>30.0004</v>
      </c>
      <c r="JL30">
        <v>26.6065</v>
      </c>
      <c r="JM30">
        <v>26.5238</v>
      </c>
      <c r="JN30">
        <v>15.2388</v>
      </c>
      <c r="JO30">
        <v>24.6252</v>
      </c>
      <c r="JP30">
        <v>32.9949</v>
      </c>
      <c r="JQ30">
        <v>21.2879</v>
      </c>
      <c r="JR30">
        <v>198.927</v>
      </c>
      <c r="JS30">
        <v>15.5992</v>
      </c>
      <c r="JT30">
        <v>100.537</v>
      </c>
      <c r="JU30">
        <v>100.664</v>
      </c>
    </row>
    <row r="31" spans="1:281">
      <c r="A31">
        <v>15</v>
      </c>
      <c r="B31">
        <v>1659628077.5</v>
      </c>
      <c r="C31">
        <v>69.5</v>
      </c>
      <c r="D31" t="s">
        <v>452</v>
      </c>
      <c r="E31" t="s">
        <v>453</v>
      </c>
      <c r="F31">
        <v>5</v>
      </c>
      <c r="G31" t="s">
        <v>415</v>
      </c>
      <c r="H31" t="s">
        <v>416</v>
      </c>
      <c r="I31">
        <v>1659628070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226.4554606501811</v>
      </c>
      <c r="AK31">
        <v>234.6982</v>
      </c>
      <c r="AL31">
        <v>-3.182974715041091</v>
      </c>
      <c r="AM31">
        <v>65.56816779680767</v>
      </c>
      <c r="AN31">
        <f>(AP31 - AO31 + DI31*1E3/(8.314*(DK31+273.15)) * AR31/DH31 * AQ31) * DH31/(100*CV31) * 1000/(1000 - AP31)</f>
        <v>0</v>
      </c>
      <c r="AO31">
        <v>15.55700839031275</v>
      </c>
      <c r="AP31">
        <v>18.59220069930071</v>
      </c>
      <c r="AQ31">
        <v>-0.003700840900007725</v>
      </c>
      <c r="AR31">
        <v>82.96843408875674</v>
      </c>
      <c r="AS31">
        <v>4</v>
      </c>
      <c r="AT31">
        <v>1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1659628070</v>
      </c>
      <c r="DB31">
        <v>252.1146296296297</v>
      </c>
      <c r="DC31">
        <v>236.9905555555555</v>
      </c>
      <c r="DD31">
        <v>18.61021481481481</v>
      </c>
      <c r="DE31">
        <v>15.57545185185185</v>
      </c>
      <c r="DF31">
        <v>254.738962962963</v>
      </c>
      <c r="DG31">
        <v>18.75311481481481</v>
      </c>
      <c r="DH31">
        <v>499.9992962962963</v>
      </c>
      <c r="DI31">
        <v>90.47415925925927</v>
      </c>
      <c r="DJ31">
        <v>0.09999711481481482</v>
      </c>
      <c r="DK31">
        <v>24.68482962962963</v>
      </c>
      <c r="DL31">
        <v>24.99506666666667</v>
      </c>
      <c r="DM31">
        <v>999.9000000000001</v>
      </c>
      <c r="DN31">
        <v>0</v>
      </c>
      <c r="DO31">
        <v>0</v>
      </c>
      <c r="DP31">
        <v>9989.371111111112</v>
      </c>
      <c r="DQ31">
        <v>0</v>
      </c>
      <c r="DR31">
        <v>10.52082222222222</v>
      </c>
      <c r="DS31">
        <v>15.12431481481482</v>
      </c>
      <c r="DT31">
        <v>256.8957777777778</v>
      </c>
      <c r="DU31">
        <v>240.7404444444444</v>
      </c>
      <c r="DV31">
        <v>3.034754074074074</v>
      </c>
      <c r="DW31">
        <v>236.9905555555555</v>
      </c>
      <c r="DX31">
        <v>15.57545185185185</v>
      </c>
      <c r="DY31">
        <v>1.683742592592592</v>
      </c>
      <c r="DZ31">
        <v>1.409175555555556</v>
      </c>
      <c r="EA31">
        <v>14.74735185185185</v>
      </c>
      <c r="EB31">
        <v>12.01672962962963</v>
      </c>
      <c r="EC31">
        <v>1999.99962962963</v>
      </c>
      <c r="ED31">
        <v>0.9800032222222221</v>
      </c>
      <c r="EE31">
        <v>0.01999697777777778</v>
      </c>
      <c r="EF31">
        <v>0</v>
      </c>
      <c r="EG31">
        <v>582.5344814814815</v>
      </c>
      <c r="EH31">
        <v>5.00097</v>
      </c>
      <c r="EI31">
        <v>11603.84444444444</v>
      </c>
      <c r="EJ31">
        <v>16707.58888888889</v>
      </c>
      <c r="EK31">
        <v>37.5597037037037</v>
      </c>
      <c r="EL31">
        <v>38.187</v>
      </c>
      <c r="EM31">
        <v>37.55740740740741</v>
      </c>
      <c r="EN31">
        <v>37.875</v>
      </c>
      <c r="EO31">
        <v>38.02066666666666</v>
      </c>
      <c r="EP31">
        <v>1955.109259259259</v>
      </c>
      <c r="EQ31">
        <v>39.89037037037038</v>
      </c>
      <c r="ER31">
        <v>0</v>
      </c>
      <c r="ES31">
        <v>1659628077.3</v>
      </c>
      <c r="ET31">
        <v>0</v>
      </c>
      <c r="EU31">
        <v>582.5948800000001</v>
      </c>
      <c r="EV31">
        <v>2.578153848740269</v>
      </c>
      <c r="EW31">
        <v>51.48461546986653</v>
      </c>
      <c r="EX31">
        <v>11604.004</v>
      </c>
      <c r="EY31">
        <v>15</v>
      </c>
      <c r="EZ31">
        <v>0</v>
      </c>
      <c r="FA31" t="s">
        <v>419</v>
      </c>
      <c r="FB31">
        <v>1659135797.5</v>
      </c>
      <c r="FC31">
        <v>1659135788</v>
      </c>
      <c r="FD31">
        <v>0</v>
      </c>
      <c r="FE31">
        <v>0.3</v>
      </c>
      <c r="FF31">
        <v>-0.002</v>
      </c>
      <c r="FG31">
        <v>-2.209</v>
      </c>
      <c r="FH31">
        <v>-0.089</v>
      </c>
      <c r="FI31">
        <v>1520</v>
      </c>
      <c r="FJ31">
        <v>20</v>
      </c>
      <c r="FK31">
        <v>0.06</v>
      </c>
      <c r="FL31">
        <v>0.03</v>
      </c>
      <c r="FM31">
        <v>14.9056925</v>
      </c>
      <c r="FN31">
        <v>5.854431894934301</v>
      </c>
      <c r="FO31">
        <v>0.5841472277549129</v>
      </c>
      <c r="FP31">
        <v>0</v>
      </c>
      <c r="FQ31">
        <v>582.4934411764707</v>
      </c>
      <c r="FR31">
        <v>1.565179530778945</v>
      </c>
      <c r="FS31">
        <v>0.2450354345535578</v>
      </c>
      <c r="FT31">
        <v>0</v>
      </c>
      <c r="FU31">
        <v>3.029135</v>
      </c>
      <c r="FV31">
        <v>0.1308265666041236</v>
      </c>
      <c r="FW31">
        <v>0.01536164623339569</v>
      </c>
      <c r="FX31">
        <v>0</v>
      </c>
      <c r="FY31">
        <v>0</v>
      </c>
      <c r="FZ31">
        <v>3</v>
      </c>
      <c r="GA31" t="s">
        <v>426</v>
      </c>
      <c r="GB31">
        <v>2.983</v>
      </c>
      <c r="GC31">
        <v>2.7155</v>
      </c>
      <c r="GD31">
        <v>0.0581249</v>
      </c>
      <c r="GE31">
        <v>0.0534795</v>
      </c>
      <c r="GF31">
        <v>0.0899991</v>
      </c>
      <c r="GG31">
        <v>0.077621</v>
      </c>
      <c r="GH31">
        <v>29796.5</v>
      </c>
      <c r="GI31">
        <v>30108.6</v>
      </c>
      <c r="GJ31">
        <v>29402.5</v>
      </c>
      <c r="GK31">
        <v>29418.8</v>
      </c>
      <c r="GL31">
        <v>35444.3</v>
      </c>
      <c r="GM31">
        <v>36068.2</v>
      </c>
      <c r="GN31">
        <v>41409.2</v>
      </c>
      <c r="GO31">
        <v>41908.6</v>
      </c>
      <c r="GP31">
        <v>1.93455</v>
      </c>
      <c r="GQ31">
        <v>2.38295</v>
      </c>
      <c r="GR31">
        <v>0.09126960000000001</v>
      </c>
      <c r="GS31">
        <v>0</v>
      </c>
      <c r="GT31">
        <v>23.4859</v>
      </c>
      <c r="GU31">
        <v>999.9</v>
      </c>
      <c r="GV31">
        <v>43.1</v>
      </c>
      <c r="GW31">
        <v>30.5</v>
      </c>
      <c r="GX31">
        <v>20.8865</v>
      </c>
      <c r="GY31">
        <v>63.6018</v>
      </c>
      <c r="GZ31">
        <v>22.2316</v>
      </c>
      <c r="HA31">
        <v>2</v>
      </c>
      <c r="HB31">
        <v>-0.049032</v>
      </c>
      <c r="HC31">
        <v>1.8173</v>
      </c>
      <c r="HD31">
        <v>20.325</v>
      </c>
      <c r="HE31">
        <v>5.21594</v>
      </c>
      <c r="HF31">
        <v>12.0099</v>
      </c>
      <c r="HG31">
        <v>4.9892</v>
      </c>
      <c r="HH31">
        <v>3.28848</v>
      </c>
      <c r="HI31">
        <v>9999</v>
      </c>
      <c r="HJ31">
        <v>9999</v>
      </c>
      <c r="HK31">
        <v>9999</v>
      </c>
      <c r="HL31">
        <v>192</v>
      </c>
      <c r="HM31">
        <v>1.8674</v>
      </c>
      <c r="HN31">
        <v>1.86646</v>
      </c>
      <c r="HO31">
        <v>1.86594</v>
      </c>
      <c r="HP31">
        <v>1.86584</v>
      </c>
      <c r="HQ31">
        <v>1.86768</v>
      </c>
      <c r="HR31">
        <v>1.87014</v>
      </c>
      <c r="HS31">
        <v>1.86878</v>
      </c>
      <c r="HT31">
        <v>1.87027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-2.539</v>
      </c>
      <c r="II31">
        <v>-0.143</v>
      </c>
      <c r="IJ31">
        <v>-1.529487217637811</v>
      </c>
      <c r="IK31">
        <v>-0.005072214745875086</v>
      </c>
      <c r="IL31">
        <v>3.316774363808987E-06</v>
      </c>
      <c r="IM31">
        <v>-1.107588672722244E-09</v>
      </c>
      <c r="IN31">
        <v>-0.1603591687652909</v>
      </c>
      <c r="IO31">
        <v>-0.0181951569465493</v>
      </c>
      <c r="IP31">
        <v>0.001659309118516343</v>
      </c>
      <c r="IQ31">
        <v>-3.409663313950778E-05</v>
      </c>
      <c r="IR31">
        <v>19</v>
      </c>
      <c r="IS31">
        <v>2290</v>
      </c>
      <c r="IT31">
        <v>1</v>
      </c>
      <c r="IU31">
        <v>24</v>
      </c>
      <c r="IV31">
        <v>8204.700000000001</v>
      </c>
      <c r="IW31">
        <v>8204.799999999999</v>
      </c>
      <c r="IX31">
        <v>0.720215</v>
      </c>
      <c r="IY31">
        <v>2.23999</v>
      </c>
      <c r="IZ31">
        <v>1.94702</v>
      </c>
      <c r="JA31">
        <v>2.6416</v>
      </c>
      <c r="JB31">
        <v>2.19482</v>
      </c>
      <c r="JC31">
        <v>2.35107</v>
      </c>
      <c r="JD31">
        <v>35.7544</v>
      </c>
      <c r="JE31">
        <v>24.0262</v>
      </c>
      <c r="JF31">
        <v>18</v>
      </c>
      <c r="JG31">
        <v>505.128</v>
      </c>
      <c r="JH31">
        <v>819.8579999999999</v>
      </c>
      <c r="JI31">
        <v>21.2908</v>
      </c>
      <c r="JJ31">
        <v>26.6169</v>
      </c>
      <c r="JK31">
        <v>30.0002</v>
      </c>
      <c r="JL31">
        <v>26.6067</v>
      </c>
      <c r="JM31">
        <v>26.5255</v>
      </c>
      <c r="JN31">
        <v>14.3566</v>
      </c>
      <c r="JO31">
        <v>24.6252</v>
      </c>
      <c r="JP31">
        <v>32.9949</v>
      </c>
      <c r="JQ31">
        <v>21.2972</v>
      </c>
      <c r="JR31">
        <v>185.57</v>
      </c>
      <c r="JS31">
        <v>15.5992</v>
      </c>
      <c r="JT31">
        <v>100.538</v>
      </c>
      <c r="JU31">
        <v>100.664</v>
      </c>
    </row>
    <row r="32" spans="1:281">
      <c r="A32">
        <v>16</v>
      </c>
      <c r="B32">
        <v>1659628082.5</v>
      </c>
      <c r="C32">
        <v>74.5</v>
      </c>
      <c r="D32" t="s">
        <v>454</v>
      </c>
      <c r="E32" t="s">
        <v>455</v>
      </c>
      <c r="F32">
        <v>5</v>
      </c>
      <c r="G32" t="s">
        <v>415</v>
      </c>
      <c r="H32" t="s">
        <v>416</v>
      </c>
      <c r="I32">
        <v>1659628074.714286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209.7538305214498</v>
      </c>
      <c r="AK32">
        <v>218.6961939393939</v>
      </c>
      <c r="AL32">
        <v>-3.200149538728213</v>
      </c>
      <c r="AM32">
        <v>65.56816779680767</v>
      </c>
      <c r="AN32">
        <f>(AP32 - AO32 + DI32*1E3/(8.314*(DK32+273.15)) * AR32/DH32 * AQ32) * DH32/(100*CV32) * 1000/(1000 - AP32)</f>
        <v>0</v>
      </c>
      <c r="AO32">
        <v>15.5551269566001</v>
      </c>
      <c r="AP32">
        <v>18.58648881118882</v>
      </c>
      <c r="AQ32">
        <v>-0.0004130948951957165</v>
      </c>
      <c r="AR32">
        <v>82.96843408875674</v>
      </c>
      <c r="AS32">
        <v>4</v>
      </c>
      <c r="AT32">
        <v>1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1659628074.714286</v>
      </c>
      <c r="DB32">
        <v>237.4255714285714</v>
      </c>
      <c r="DC32">
        <v>221.6535714285714</v>
      </c>
      <c r="DD32">
        <v>18.60076428571429</v>
      </c>
      <c r="DE32">
        <v>15.56071785714286</v>
      </c>
      <c r="DF32">
        <v>239.9961785714285</v>
      </c>
      <c r="DG32">
        <v>18.74374642857143</v>
      </c>
      <c r="DH32">
        <v>499.9965714285714</v>
      </c>
      <c r="DI32">
        <v>90.47437857142857</v>
      </c>
      <c r="DJ32">
        <v>0.09997751071428572</v>
      </c>
      <c r="DK32">
        <v>24.68419642857143</v>
      </c>
      <c r="DL32">
        <v>24.98826785714286</v>
      </c>
      <c r="DM32">
        <v>999.9000000000002</v>
      </c>
      <c r="DN32">
        <v>0</v>
      </c>
      <c r="DO32">
        <v>0</v>
      </c>
      <c r="DP32">
        <v>9989.727142857144</v>
      </c>
      <c r="DQ32">
        <v>0</v>
      </c>
      <c r="DR32">
        <v>10.51643571428572</v>
      </c>
      <c r="DS32">
        <v>15.772125</v>
      </c>
      <c r="DT32">
        <v>241.9257500000001</v>
      </c>
      <c r="DU32">
        <v>225.15725</v>
      </c>
      <c r="DV32">
        <v>3.040037857142857</v>
      </c>
      <c r="DW32">
        <v>221.6535714285714</v>
      </c>
      <c r="DX32">
        <v>15.56071785714286</v>
      </c>
      <c r="DY32">
        <v>1.682891428571429</v>
      </c>
      <c r="DZ32">
        <v>1.407846071428571</v>
      </c>
      <c r="EA32">
        <v>14.73952857142858</v>
      </c>
      <c r="EB32">
        <v>12.00241785714286</v>
      </c>
      <c r="EC32">
        <v>2000.011071428572</v>
      </c>
      <c r="ED32">
        <v>0.9800033214285714</v>
      </c>
      <c r="EE32">
        <v>0.01999687857142857</v>
      </c>
      <c r="EF32">
        <v>0</v>
      </c>
      <c r="EG32">
        <v>582.8500714285714</v>
      </c>
      <c r="EH32">
        <v>5.00097</v>
      </c>
      <c r="EI32">
        <v>11609.23928571429</v>
      </c>
      <c r="EJ32">
        <v>16707.67857142857</v>
      </c>
      <c r="EK32">
        <v>37.55314285714285</v>
      </c>
      <c r="EL32">
        <v>38.187</v>
      </c>
      <c r="EM32">
        <v>37.55314285714286</v>
      </c>
      <c r="EN32">
        <v>37.875</v>
      </c>
      <c r="EO32">
        <v>38.00664285714286</v>
      </c>
      <c r="EP32">
        <v>1955.120714285714</v>
      </c>
      <c r="EQ32">
        <v>39.89035714285716</v>
      </c>
      <c r="ER32">
        <v>0</v>
      </c>
      <c r="ES32">
        <v>1659628082.1</v>
      </c>
      <c r="ET32">
        <v>0</v>
      </c>
      <c r="EU32">
        <v>582.8797999999999</v>
      </c>
      <c r="EV32">
        <v>4.71515385002682</v>
      </c>
      <c r="EW32">
        <v>82.0461539502457</v>
      </c>
      <c r="EX32">
        <v>11609.464</v>
      </c>
      <c r="EY32">
        <v>15</v>
      </c>
      <c r="EZ32">
        <v>0</v>
      </c>
      <c r="FA32" t="s">
        <v>419</v>
      </c>
      <c r="FB32">
        <v>1659135797.5</v>
      </c>
      <c r="FC32">
        <v>1659135788</v>
      </c>
      <c r="FD32">
        <v>0</v>
      </c>
      <c r="FE32">
        <v>0.3</v>
      </c>
      <c r="FF32">
        <v>-0.002</v>
      </c>
      <c r="FG32">
        <v>-2.209</v>
      </c>
      <c r="FH32">
        <v>-0.089</v>
      </c>
      <c r="FI32">
        <v>1520</v>
      </c>
      <c r="FJ32">
        <v>20</v>
      </c>
      <c r="FK32">
        <v>0.06</v>
      </c>
      <c r="FL32">
        <v>0.03</v>
      </c>
      <c r="FM32">
        <v>15.461095</v>
      </c>
      <c r="FN32">
        <v>8.149648030018785</v>
      </c>
      <c r="FO32">
        <v>0.7905346443863167</v>
      </c>
      <c r="FP32">
        <v>0</v>
      </c>
      <c r="FQ32">
        <v>582.7496470588236</v>
      </c>
      <c r="FR32">
        <v>3.689167303254874</v>
      </c>
      <c r="FS32">
        <v>0.4187113903080552</v>
      </c>
      <c r="FT32">
        <v>0</v>
      </c>
      <c r="FU32">
        <v>3.03415425</v>
      </c>
      <c r="FV32">
        <v>0.05778045028142483</v>
      </c>
      <c r="FW32">
        <v>0.01249397152379899</v>
      </c>
      <c r="FX32">
        <v>1</v>
      </c>
      <c r="FY32">
        <v>1</v>
      </c>
      <c r="FZ32">
        <v>3</v>
      </c>
      <c r="GA32" t="s">
        <v>429</v>
      </c>
      <c r="GB32">
        <v>2.98298</v>
      </c>
      <c r="GC32">
        <v>2.71553</v>
      </c>
      <c r="GD32">
        <v>0.0546491</v>
      </c>
      <c r="GE32">
        <v>0.0497821</v>
      </c>
      <c r="GF32">
        <v>0.08998200000000001</v>
      </c>
      <c r="GG32">
        <v>0.0776187</v>
      </c>
      <c r="GH32">
        <v>29906.8</v>
      </c>
      <c r="GI32">
        <v>30226.1</v>
      </c>
      <c r="GJ32">
        <v>29402.8</v>
      </c>
      <c r="GK32">
        <v>29418.7</v>
      </c>
      <c r="GL32">
        <v>35444.9</v>
      </c>
      <c r="GM32">
        <v>36068.4</v>
      </c>
      <c r="GN32">
        <v>41409.1</v>
      </c>
      <c r="GO32">
        <v>41908.8</v>
      </c>
      <c r="GP32">
        <v>1.93458</v>
      </c>
      <c r="GQ32">
        <v>2.38322</v>
      </c>
      <c r="GR32">
        <v>0.0903346</v>
      </c>
      <c r="GS32">
        <v>0</v>
      </c>
      <c r="GT32">
        <v>23.4849</v>
      </c>
      <c r="GU32">
        <v>999.9</v>
      </c>
      <c r="GV32">
        <v>43.1</v>
      </c>
      <c r="GW32">
        <v>30.5</v>
      </c>
      <c r="GX32">
        <v>20.885</v>
      </c>
      <c r="GY32">
        <v>63.6418</v>
      </c>
      <c r="GZ32">
        <v>22.3077</v>
      </c>
      <c r="HA32">
        <v>2</v>
      </c>
      <c r="HB32">
        <v>-0.0491845</v>
      </c>
      <c r="HC32">
        <v>1.77591</v>
      </c>
      <c r="HD32">
        <v>20.3254</v>
      </c>
      <c r="HE32">
        <v>5.21549</v>
      </c>
      <c r="HF32">
        <v>12.0099</v>
      </c>
      <c r="HG32">
        <v>4.98905</v>
      </c>
      <c r="HH32">
        <v>3.28842</v>
      </c>
      <c r="HI32">
        <v>9999</v>
      </c>
      <c r="HJ32">
        <v>9999</v>
      </c>
      <c r="HK32">
        <v>9999</v>
      </c>
      <c r="HL32">
        <v>192</v>
      </c>
      <c r="HM32">
        <v>1.86739</v>
      </c>
      <c r="HN32">
        <v>1.86646</v>
      </c>
      <c r="HO32">
        <v>1.86591</v>
      </c>
      <c r="HP32">
        <v>1.86584</v>
      </c>
      <c r="HQ32">
        <v>1.86768</v>
      </c>
      <c r="HR32">
        <v>1.87014</v>
      </c>
      <c r="HS32">
        <v>1.86878</v>
      </c>
      <c r="HT32">
        <v>1.87027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-2.48</v>
      </c>
      <c r="II32">
        <v>-0.1431</v>
      </c>
      <c r="IJ32">
        <v>-1.529487217637811</v>
      </c>
      <c r="IK32">
        <v>-0.005072214745875086</v>
      </c>
      <c r="IL32">
        <v>3.316774363808987E-06</v>
      </c>
      <c r="IM32">
        <v>-1.107588672722244E-09</v>
      </c>
      <c r="IN32">
        <v>-0.1603591687652909</v>
      </c>
      <c r="IO32">
        <v>-0.0181951569465493</v>
      </c>
      <c r="IP32">
        <v>0.001659309118516343</v>
      </c>
      <c r="IQ32">
        <v>-3.409663313950778E-05</v>
      </c>
      <c r="IR32">
        <v>19</v>
      </c>
      <c r="IS32">
        <v>2290</v>
      </c>
      <c r="IT32">
        <v>1</v>
      </c>
      <c r="IU32">
        <v>24</v>
      </c>
      <c r="IV32">
        <v>8204.799999999999</v>
      </c>
      <c r="IW32">
        <v>8204.9</v>
      </c>
      <c r="IX32">
        <v>0.67627</v>
      </c>
      <c r="IY32">
        <v>2.24243</v>
      </c>
      <c r="IZ32">
        <v>1.94702</v>
      </c>
      <c r="JA32">
        <v>2.64282</v>
      </c>
      <c r="JB32">
        <v>2.19482</v>
      </c>
      <c r="JC32">
        <v>2.32788</v>
      </c>
      <c r="JD32">
        <v>35.7311</v>
      </c>
      <c r="JE32">
        <v>24.035</v>
      </c>
      <c r="JF32">
        <v>18</v>
      </c>
      <c r="JG32">
        <v>505.162</v>
      </c>
      <c r="JH32">
        <v>820.1319999999999</v>
      </c>
      <c r="JI32">
        <v>21.2953</v>
      </c>
      <c r="JJ32">
        <v>26.6169</v>
      </c>
      <c r="JK32">
        <v>30.0001</v>
      </c>
      <c r="JL32">
        <v>26.6087</v>
      </c>
      <c r="JM32">
        <v>26.5255</v>
      </c>
      <c r="JN32">
        <v>13.4156</v>
      </c>
      <c r="JO32">
        <v>24.6252</v>
      </c>
      <c r="JP32">
        <v>32.9949</v>
      </c>
      <c r="JQ32">
        <v>21.3032</v>
      </c>
      <c r="JR32">
        <v>165.535</v>
      </c>
      <c r="JS32">
        <v>15.5992</v>
      </c>
      <c r="JT32">
        <v>100.538</v>
      </c>
      <c r="JU32">
        <v>100.664</v>
      </c>
    </row>
    <row r="33" spans="1:281">
      <c r="A33">
        <v>17</v>
      </c>
      <c r="B33">
        <v>1659628087.5</v>
      </c>
      <c r="C33">
        <v>79.5</v>
      </c>
      <c r="D33" t="s">
        <v>456</v>
      </c>
      <c r="E33" t="s">
        <v>457</v>
      </c>
      <c r="F33">
        <v>5</v>
      </c>
      <c r="G33" t="s">
        <v>415</v>
      </c>
      <c r="H33" t="s">
        <v>416</v>
      </c>
      <c r="I33">
        <v>1659628080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193.0330901852113</v>
      </c>
      <c r="AK33">
        <v>202.7150727272728</v>
      </c>
      <c r="AL33">
        <v>-3.1948069451963</v>
      </c>
      <c r="AM33">
        <v>65.56816779680767</v>
      </c>
      <c r="AN33">
        <f>(AP33 - AO33 + DI33*1E3/(8.314*(DK33+273.15)) * AR33/DH33 * AQ33) * DH33/(100*CV33) * 1000/(1000 - AP33)</f>
        <v>0</v>
      </c>
      <c r="AO33">
        <v>15.55438690639531</v>
      </c>
      <c r="AP33">
        <v>18.58752797202798</v>
      </c>
      <c r="AQ33">
        <v>0.0001189971536547679</v>
      </c>
      <c r="AR33">
        <v>82.96843408875674</v>
      </c>
      <c r="AS33">
        <v>4</v>
      </c>
      <c r="AT33">
        <v>1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1659628080</v>
      </c>
      <c r="DB33">
        <v>220.9066666666667</v>
      </c>
      <c r="DC33">
        <v>204.3258888888889</v>
      </c>
      <c r="DD33">
        <v>18.59098518518519</v>
      </c>
      <c r="DE33">
        <v>15.55534814814814</v>
      </c>
      <c r="DF33">
        <v>223.4157407407407</v>
      </c>
      <c r="DG33">
        <v>18.73405185185185</v>
      </c>
      <c r="DH33">
        <v>499.9994814814814</v>
      </c>
      <c r="DI33">
        <v>90.47535925925925</v>
      </c>
      <c r="DJ33">
        <v>0.09996337777777778</v>
      </c>
      <c r="DK33">
        <v>24.68324074074074</v>
      </c>
      <c r="DL33">
        <v>24.98150740740741</v>
      </c>
      <c r="DM33">
        <v>999.9000000000001</v>
      </c>
      <c r="DN33">
        <v>0</v>
      </c>
      <c r="DO33">
        <v>0</v>
      </c>
      <c r="DP33">
        <v>9991.014814814813</v>
      </c>
      <c r="DQ33">
        <v>0</v>
      </c>
      <c r="DR33">
        <v>10.51492222222222</v>
      </c>
      <c r="DS33">
        <v>16.58084814814815</v>
      </c>
      <c r="DT33">
        <v>225.0913333333333</v>
      </c>
      <c r="DU33">
        <v>207.5544814814814</v>
      </c>
      <c r="DV33">
        <v>3.035634814814815</v>
      </c>
      <c r="DW33">
        <v>204.3258888888889</v>
      </c>
      <c r="DX33">
        <v>15.55534814814814</v>
      </c>
      <c r="DY33">
        <v>1.682025925925926</v>
      </c>
      <c r="DZ33">
        <v>1.407375185185185</v>
      </c>
      <c r="EA33">
        <v>14.73154814814815</v>
      </c>
      <c r="EB33">
        <v>11.99734444444445</v>
      </c>
      <c r="EC33">
        <v>2000.014814814815</v>
      </c>
      <c r="ED33">
        <v>0.9800034444444443</v>
      </c>
      <c r="EE33">
        <v>0.01999675555555556</v>
      </c>
      <c r="EF33">
        <v>0</v>
      </c>
      <c r="EG33">
        <v>583.4081851851852</v>
      </c>
      <c r="EH33">
        <v>5.00097</v>
      </c>
      <c r="EI33">
        <v>11617.62222222222</v>
      </c>
      <c r="EJ33">
        <v>16707.70740740741</v>
      </c>
      <c r="EK33">
        <v>37.55281481481482</v>
      </c>
      <c r="EL33">
        <v>38.187</v>
      </c>
      <c r="EM33">
        <v>37.54133333333333</v>
      </c>
      <c r="EN33">
        <v>37.87266666666667</v>
      </c>
      <c r="EO33">
        <v>38</v>
      </c>
      <c r="EP33">
        <v>1955.124814814815</v>
      </c>
      <c r="EQ33">
        <v>39.89000000000001</v>
      </c>
      <c r="ER33">
        <v>0</v>
      </c>
      <c r="ES33">
        <v>1659628087.5</v>
      </c>
      <c r="ET33">
        <v>0</v>
      </c>
      <c r="EU33">
        <v>583.4204999999999</v>
      </c>
      <c r="EV33">
        <v>6.764888874516265</v>
      </c>
      <c r="EW33">
        <v>115.1897434082861</v>
      </c>
      <c r="EX33">
        <v>11617.75769230769</v>
      </c>
      <c r="EY33">
        <v>15</v>
      </c>
      <c r="EZ33">
        <v>0</v>
      </c>
      <c r="FA33" t="s">
        <v>419</v>
      </c>
      <c r="FB33">
        <v>1659135797.5</v>
      </c>
      <c r="FC33">
        <v>1659135788</v>
      </c>
      <c r="FD33">
        <v>0</v>
      </c>
      <c r="FE33">
        <v>0.3</v>
      </c>
      <c r="FF33">
        <v>-0.002</v>
      </c>
      <c r="FG33">
        <v>-2.209</v>
      </c>
      <c r="FH33">
        <v>-0.089</v>
      </c>
      <c r="FI33">
        <v>1520</v>
      </c>
      <c r="FJ33">
        <v>20</v>
      </c>
      <c r="FK33">
        <v>0.06</v>
      </c>
      <c r="FL33">
        <v>0.03</v>
      </c>
      <c r="FM33">
        <v>16.012165</v>
      </c>
      <c r="FN33">
        <v>9.071846904315141</v>
      </c>
      <c r="FO33">
        <v>0.8733578784066702</v>
      </c>
      <c r="FP33">
        <v>0</v>
      </c>
      <c r="FQ33">
        <v>583.1038529411765</v>
      </c>
      <c r="FR33">
        <v>5.434056528098249</v>
      </c>
      <c r="FS33">
        <v>0.5893149129361963</v>
      </c>
      <c r="FT33">
        <v>0</v>
      </c>
      <c r="FU33">
        <v>3.0380135</v>
      </c>
      <c r="FV33">
        <v>-0.03270709193247041</v>
      </c>
      <c r="FW33">
        <v>0.00769200934411809</v>
      </c>
      <c r="FX33">
        <v>1</v>
      </c>
      <c r="FY33">
        <v>1</v>
      </c>
      <c r="FZ33">
        <v>3</v>
      </c>
      <c r="GA33" t="s">
        <v>429</v>
      </c>
      <c r="GB33">
        <v>2.98308</v>
      </c>
      <c r="GC33">
        <v>2.71555</v>
      </c>
      <c r="GD33">
        <v>0.0510987</v>
      </c>
      <c r="GE33">
        <v>0.0459965</v>
      </c>
      <c r="GF33">
        <v>0.08998630000000001</v>
      </c>
      <c r="GG33">
        <v>0.0776217</v>
      </c>
      <c r="GH33">
        <v>30019.3</v>
      </c>
      <c r="GI33">
        <v>30346.6</v>
      </c>
      <c r="GJ33">
        <v>29403</v>
      </c>
      <c r="GK33">
        <v>29418.7</v>
      </c>
      <c r="GL33">
        <v>35444.8</v>
      </c>
      <c r="GM33">
        <v>36068.2</v>
      </c>
      <c r="GN33">
        <v>41409.3</v>
      </c>
      <c r="GO33">
        <v>41908.7</v>
      </c>
      <c r="GP33">
        <v>1.9345</v>
      </c>
      <c r="GQ33">
        <v>2.38293</v>
      </c>
      <c r="GR33">
        <v>0.0908151</v>
      </c>
      <c r="GS33">
        <v>0</v>
      </c>
      <c r="GT33">
        <v>23.483</v>
      </c>
      <c r="GU33">
        <v>999.9</v>
      </c>
      <c r="GV33">
        <v>43.1</v>
      </c>
      <c r="GW33">
        <v>30.5</v>
      </c>
      <c r="GX33">
        <v>20.8859</v>
      </c>
      <c r="GY33">
        <v>63.5918</v>
      </c>
      <c r="GZ33">
        <v>22.2997</v>
      </c>
      <c r="HA33">
        <v>2</v>
      </c>
      <c r="HB33">
        <v>-0.0492861</v>
      </c>
      <c r="HC33">
        <v>1.71057</v>
      </c>
      <c r="HD33">
        <v>20.326</v>
      </c>
      <c r="HE33">
        <v>5.21489</v>
      </c>
      <c r="HF33">
        <v>12.0099</v>
      </c>
      <c r="HG33">
        <v>4.98895</v>
      </c>
      <c r="HH33">
        <v>3.2884</v>
      </c>
      <c r="HI33">
        <v>9999</v>
      </c>
      <c r="HJ33">
        <v>9999</v>
      </c>
      <c r="HK33">
        <v>9999</v>
      </c>
      <c r="HL33">
        <v>192</v>
      </c>
      <c r="HM33">
        <v>1.86739</v>
      </c>
      <c r="HN33">
        <v>1.86646</v>
      </c>
      <c r="HO33">
        <v>1.86589</v>
      </c>
      <c r="HP33">
        <v>1.86584</v>
      </c>
      <c r="HQ33">
        <v>1.86768</v>
      </c>
      <c r="HR33">
        <v>1.87012</v>
      </c>
      <c r="HS33">
        <v>1.86874</v>
      </c>
      <c r="HT33">
        <v>1.87027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-2.42</v>
      </c>
      <c r="II33">
        <v>-0.1431</v>
      </c>
      <c r="IJ33">
        <v>-1.529487217637811</v>
      </c>
      <c r="IK33">
        <v>-0.005072214745875086</v>
      </c>
      <c r="IL33">
        <v>3.316774363808987E-06</v>
      </c>
      <c r="IM33">
        <v>-1.107588672722244E-09</v>
      </c>
      <c r="IN33">
        <v>-0.1603591687652909</v>
      </c>
      <c r="IO33">
        <v>-0.0181951569465493</v>
      </c>
      <c r="IP33">
        <v>0.001659309118516343</v>
      </c>
      <c r="IQ33">
        <v>-3.409663313950778E-05</v>
      </c>
      <c r="IR33">
        <v>19</v>
      </c>
      <c r="IS33">
        <v>2290</v>
      </c>
      <c r="IT33">
        <v>1</v>
      </c>
      <c r="IU33">
        <v>24</v>
      </c>
      <c r="IV33">
        <v>8204.799999999999</v>
      </c>
      <c r="IW33">
        <v>8205</v>
      </c>
      <c r="IX33">
        <v>0.6286620000000001</v>
      </c>
      <c r="IY33">
        <v>2.24854</v>
      </c>
      <c r="IZ33">
        <v>1.94702</v>
      </c>
      <c r="JA33">
        <v>2.6416</v>
      </c>
      <c r="JB33">
        <v>2.19482</v>
      </c>
      <c r="JC33">
        <v>2.34375</v>
      </c>
      <c r="JD33">
        <v>35.7311</v>
      </c>
      <c r="JE33">
        <v>24.0262</v>
      </c>
      <c r="JF33">
        <v>18</v>
      </c>
      <c r="JG33">
        <v>505.114</v>
      </c>
      <c r="JH33">
        <v>819.833</v>
      </c>
      <c r="JI33">
        <v>21.3092</v>
      </c>
      <c r="JJ33">
        <v>26.6169</v>
      </c>
      <c r="JK33">
        <v>30</v>
      </c>
      <c r="JL33">
        <v>26.6087</v>
      </c>
      <c r="JM33">
        <v>26.5255</v>
      </c>
      <c r="JN33">
        <v>12.5163</v>
      </c>
      <c r="JO33">
        <v>24.6252</v>
      </c>
      <c r="JP33">
        <v>32.9949</v>
      </c>
      <c r="JQ33">
        <v>21.32</v>
      </c>
      <c r="JR33">
        <v>152.179</v>
      </c>
      <c r="JS33">
        <v>15.5992</v>
      </c>
      <c r="JT33">
        <v>100.538</v>
      </c>
      <c r="JU33">
        <v>100.664</v>
      </c>
    </row>
    <row r="34" spans="1:281">
      <c r="A34">
        <v>18</v>
      </c>
      <c r="B34">
        <v>1659628092.5</v>
      </c>
      <c r="C34">
        <v>84.5</v>
      </c>
      <c r="D34" t="s">
        <v>458</v>
      </c>
      <c r="E34" t="s">
        <v>459</v>
      </c>
      <c r="F34">
        <v>5</v>
      </c>
      <c r="G34" t="s">
        <v>415</v>
      </c>
      <c r="H34" t="s">
        <v>416</v>
      </c>
      <c r="I34">
        <v>1659628084.714286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176.2468009490271</v>
      </c>
      <c r="AK34">
        <v>186.6117818181817</v>
      </c>
      <c r="AL34">
        <v>-3.223917308762525</v>
      </c>
      <c r="AM34">
        <v>65.56816779680767</v>
      </c>
      <c r="AN34">
        <f>(AP34 - AO34 + DI34*1E3/(8.314*(DK34+273.15)) * AR34/DH34 * AQ34) * DH34/(100*CV34) * 1000/(1000 - AP34)</f>
        <v>0</v>
      </c>
      <c r="AO34">
        <v>15.55630570090813</v>
      </c>
      <c r="AP34">
        <v>18.58869650349652</v>
      </c>
      <c r="AQ34">
        <v>1.722707838252292E-05</v>
      </c>
      <c r="AR34">
        <v>82.96843408875674</v>
      </c>
      <c r="AS34">
        <v>4</v>
      </c>
      <c r="AT34">
        <v>1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1659628084.714286</v>
      </c>
      <c r="DB34">
        <v>206.0987857142857</v>
      </c>
      <c r="DC34">
        <v>188.7869285714286</v>
      </c>
      <c r="DD34">
        <v>18.5883</v>
      </c>
      <c r="DE34">
        <v>15.55353214285714</v>
      </c>
      <c r="DF34">
        <v>208.5513571428571</v>
      </c>
      <c r="DG34">
        <v>18.73138571428571</v>
      </c>
      <c r="DH34">
        <v>499.9902142857142</v>
      </c>
      <c r="DI34">
        <v>90.47594642857143</v>
      </c>
      <c r="DJ34">
        <v>0.0999704214285714</v>
      </c>
      <c r="DK34">
        <v>24.681725</v>
      </c>
      <c r="DL34">
        <v>24.978375</v>
      </c>
      <c r="DM34">
        <v>999.9000000000002</v>
      </c>
      <c r="DN34">
        <v>0</v>
      </c>
      <c r="DO34">
        <v>0</v>
      </c>
      <c r="DP34">
        <v>9993.722142857141</v>
      </c>
      <c r="DQ34">
        <v>0</v>
      </c>
      <c r="DR34">
        <v>10.511</v>
      </c>
      <c r="DS34">
        <v>17.31188571428572</v>
      </c>
      <c r="DT34">
        <v>210.0024285714286</v>
      </c>
      <c r="DU34">
        <v>191.7696785714286</v>
      </c>
      <c r="DV34">
        <v>3.034761785714285</v>
      </c>
      <c r="DW34">
        <v>188.7869285714286</v>
      </c>
      <c r="DX34">
        <v>15.55353214285714</v>
      </c>
      <c r="DY34">
        <v>1.681793928571429</v>
      </c>
      <c r="DZ34">
        <v>1.407220357142857</v>
      </c>
      <c r="EA34">
        <v>14.72941785714285</v>
      </c>
      <c r="EB34">
        <v>11.99567142857143</v>
      </c>
      <c r="EC34">
        <v>2000.0175</v>
      </c>
      <c r="ED34">
        <v>0.9800034285714284</v>
      </c>
      <c r="EE34">
        <v>0.01999677142857143</v>
      </c>
      <c r="EF34">
        <v>0</v>
      </c>
      <c r="EG34">
        <v>583.9729642857143</v>
      </c>
      <c r="EH34">
        <v>5.00097</v>
      </c>
      <c r="EI34">
        <v>11627.65357142857</v>
      </c>
      <c r="EJ34">
        <v>16707.72857142858</v>
      </c>
      <c r="EK34">
        <v>37.55092857142857</v>
      </c>
      <c r="EL34">
        <v>38.187</v>
      </c>
      <c r="EM34">
        <v>37.52878571428572</v>
      </c>
      <c r="EN34">
        <v>37.866</v>
      </c>
      <c r="EO34">
        <v>38</v>
      </c>
      <c r="EP34">
        <v>1955.127499999999</v>
      </c>
      <c r="EQ34">
        <v>39.89000000000001</v>
      </c>
      <c r="ER34">
        <v>0</v>
      </c>
      <c r="ES34">
        <v>1659628092.3</v>
      </c>
      <c r="ET34">
        <v>0</v>
      </c>
      <c r="EU34">
        <v>583.960423076923</v>
      </c>
      <c r="EV34">
        <v>6.962700850574963</v>
      </c>
      <c r="EW34">
        <v>139.1384616037695</v>
      </c>
      <c r="EX34">
        <v>11627.93846153846</v>
      </c>
      <c r="EY34">
        <v>15</v>
      </c>
      <c r="EZ34">
        <v>0</v>
      </c>
      <c r="FA34" t="s">
        <v>419</v>
      </c>
      <c r="FB34">
        <v>1659135797.5</v>
      </c>
      <c r="FC34">
        <v>1659135788</v>
      </c>
      <c r="FD34">
        <v>0</v>
      </c>
      <c r="FE34">
        <v>0.3</v>
      </c>
      <c r="FF34">
        <v>-0.002</v>
      </c>
      <c r="FG34">
        <v>-2.209</v>
      </c>
      <c r="FH34">
        <v>-0.089</v>
      </c>
      <c r="FI34">
        <v>1520</v>
      </c>
      <c r="FJ34">
        <v>20</v>
      </c>
      <c r="FK34">
        <v>0.06</v>
      </c>
      <c r="FL34">
        <v>0.03</v>
      </c>
      <c r="FM34">
        <v>16.81340243902439</v>
      </c>
      <c r="FN34">
        <v>9.321689895470398</v>
      </c>
      <c r="FO34">
        <v>0.9192223849106813</v>
      </c>
      <c r="FP34">
        <v>0</v>
      </c>
      <c r="FQ34">
        <v>583.547205882353</v>
      </c>
      <c r="FR34">
        <v>6.726462947586981</v>
      </c>
      <c r="FS34">
        <v>0.6927629158755875</v>
      </c>
      <c r="FT34">
        <v>0</v>
      </c>
      <c r="FU34">
        <v>3.036604634146342</v>
      </c>
      <c r="FV34">
        <v>-0.03096104529617015</v>
      </c>
      <c r="FW34">
        <v>0.005399038350489225</v>
      </c>
      <c r="FX34">
        <v>1</v>
      </c>
      <c r="FY34">
        <v>1</v>
      </c>
      <c r="FZ34">
        <v>3</v>
      </c>
      <c r="GA34" t="s">
        <v>429</v>
      </c>
      <c r="GB34">
        <v>2.98305</v>
      </c>
      <c r="GC34">
        <v>2.71563</v>
      </c>
      <c r="GD34">
        <v>0.0474308</v>
      </c>
      <c r="GE34">
        <v>0.0421057</v>
      </c>
      <c r="GF34">
        <v>0.0899866</v>
      </c>
      <c r="GG34">
        <v>0.0775443</v>
      </c>
      <c r="GH34">
        <v>30134.9</v>
      </c>
      <c r="GI34">
        <v>30470</v>
      </c>
      <c r="GJ34">
        <v>29402.6</v>
      </c>
      <c r="GK34">
        <v>29418.4</v>
      </c>
      <c r="GL34">
        <v>35444.6</v>
      </c>
      <c r="GM34">
        <v>36070.9</v>
      </c>
      <c r="GN34">
        <v>41409.1</v>
      </c>
      <c r="GO34">
        <v>41908.4</v>
      </c>
      <c r="GP34">
        <v>1.9343</v>
      </c>
      <c r="GQ34">
        <v>2.38285</v>
      </c>
      <c r="GR34">
        <v>0.09189170000000001</v>
      </c>
      <c r="GS34">
        <v>0</v>
      </c>
      <c r="GT34">
        <v>23.482</v>
      </c>
      <c r="GU34">
        <v>999.9</v>
      </c>
      <c r="GV34">
        <v>43</v>
      </c>
      <c r="GW34">
        <v>30.5</v>
      </c>
      <c r="GX34">
        <v>20.8394</v>
      </c>
      <c r="GY34">
        <v>63.6618</v>
      </c>
      <c r="GZ34">
        <v>22.2837</v>
      </c>
      <c r="HA34">
        <v>2</v>
      </c>
      <c r="HB34">
        <v>-0.0493394</v>
      </c>
      <c r="HC34">
        <v>1.66642</v>
      </c>
      <c r="HD34">
        <v>20.3265</v>
      </c>
      <c r="HE34">
        <v>5.21489</v>
      </c>
      <c r="HF34">
        <v>12.0099</v>
      </c>
      <c r="HG34">
        <v>4.989</v>
      </c>
      <c r="HH34">
        <v>3.28842</v>
      </c>
      <c r="HI34">
        <v>9999</v>
      </c>
      <c r="HJ34">
        <v>9999</v>
      </c>
      <c r="HK34">
        <v>9999</v>
      </c>
      <c r="HL34">
        <v>192</v>
      </c>
      <c r="HM34">
        <v>1.86739</v>
      </c>
      <c r="HN34">
        <v>1.86646</v>
      </c>
      <c r="HO34">
        <v>1.86588</v>
      </c>
      <c r="HP34">
        <v>1.86584</v>
      </c>
      <c r="HQ34">
        <v>1.86768</v>
      </c>
      <c r="HR34">
        <v>1.87012</v>
      </c>
      <c r="HS34">
        <v>1.86876</v>
      </c>
      <c r="HT34">
        <v>1.87027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-2.357</v>
      </c>
      <c r="II34">
        <v>-0.1431</v>
      </c>
      <c r="IJ34">
        <v>-1.529487217637811</v>
      </c>
      <c r="IK34">
        <v>-0.005072214745875086</v>
      </c>
      <c r="IL34">
        <v>3.316774363808987E-06</v>
      </c>
      <c r="IM34">
        <v>-1.107588672722244E-09</v>
      </c>
      <c r="IN34">
        <v>-0.1603591687652909</v>
      </c>
      <c r="IO34">
        <v>-0.0181951569465493</v>
      </c>
      <c r="IP34">
        <v>0.001659309118516343</v>
      </c>
      <c r="IQ34">
        <v>-3.409663313950778E-05</v>
      </c>
      <c r="IR34">
        <v>19</v>
      </c>
      <c r="IS34">
        <v>2290</v>
      </c>
      <c r="IT34">
        <v>1</v>
      </c>
      <c r="IU34">
        <v>24</v>
      </c>
      <c r="IV34">
        <v>8204.9</v>
      </c>
      <c r="IW34">
        <v>8205.1</v>
      </c>
      <c r="IX34">
        <v>0.584717</v>
      </c>
      <c r="IY34">
        <v>2.25098</v>
      </c>
      <c r="IZ34">
        <v>1.94702</v>
      </c>
      <c r="JA34">
        <v>2.6416</v>
      </c>
      <c r="JB34">
        <v>2.19482</v>
      </c>
      <c r="JC34">
        <v>2.32544</v>
      </c>
      <c r="JD34">
        <v>35.7544</v>
      </c>
      <c r="JE34">
        <v>24.035</v>
      </c>
      <c r="JF34">
        <v>18</v>
      </c>
      <c r="JG34">
        <v>504.986</v>
      </c>
      <c r="JH34">
        <v>819.758</v>
      </c>
      <c r="JI34">
        <v>21.3283</v>
      </c>
      <c r="JJ34">
        <v>26.6169</v>
      </c>
      <c r="JK34">
        <v>30</v>
      </c>
      <c r="JL34">
        <v>26.6087</v>
      </c>
      <c r="JM34">
        <v>26.5255</v>
      </c>
      <c r="JN34">
        <v>11.5611</v>
      </c>
      <c r="JO34">
        <v>24.6252</v>
      </c>
      <c r="JP34">
        <v>32.6233</v>
      </c>
      <c r="JQ34">
        <v>21.3384</v>
      </c>
      <c r="JR34">
        <v>132.144</v>
      </c>
      <c r="JS34">
        <v>15.5992</v>
      </c>
      <c r="JT34">
        <v>100.538</v>
      </c>
      <c r="JU34">
        <v>100.663</v>
      </c>
    </row>
    <row r="35" spans="1:281">
      <c r="A35">
        <v>19</v>
      </c>
      <c r="B35">
        <v>1659628097.5</v>
      </c>
      <c r="C35">
        <v>89.5</v>
      </c>
      <c r="D35" t="s">
        <v>460</v>
      </c>
      <c r="E35" t="s">
        <v>461</v>
      </c>
      <c r="F35">
        <v>5</v>
      </c>
      <c r="G35" t="s">
        <v>415</v>
      </c>
      <c r="H35" t="s">
        <v>416</v>
      </c>
      <c r="I35">
        <v>1659628090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159.4635784606587</v>
      </c>
      <c r="AK35">
        <v>170.486606060606</v>
      </c>
      <c r="AL35">
        <v>-3.219883233899103</v>
      </c>
      <c r="AM35">
        <v>65.56816779680767</v>
      </c>
      <c r="AN35">
        <f>(AP35 - AO35 + DI35*1E3/(8.314*(DK35+273.15)) * AR35/DH35 * AQ35) * DH35/(100*CV35) * 1000/(1000 - AP35)</f>
        <v>0</v>
      </c>
      <c r="AO35">
        <v>15.52625921348957</v>
      </c>
      <c r="AP35">
        <v>18.58025804195805</v>
      </c>
      <c r="AQ35">
        <v>-5.447552012896873E-05</v>
      </c>
      <c r="AR35">
        <v>82.96843408875674</v>
      </c>
      <c r="AS35">
        <v>4</v>
      </c>
      <c r="AT35">
        <v>1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1659628090</v>
      </c>
      <c r="DB35">
        <v>189.4411481481482</v>
      </c>
      <c r="DC35">
        <v>171.3478888888889</v>
      </c>
      <c r="DD35">
        <v>18.58701851851852</v>
      </c>
      <c r="DE35">
        <v>15.5424962962963</v>
      </c>
      <c r="DF35">
        <v>191.828962962963</v>
      </c>
      <c r="DG35">
        <v>18.73010740740741</v>
      </c>
      <c r="DH35">
        <v>499.9914074074073</v>
      </c>
      <c r="DI35">
        <v>90.47601851851852</v>
      </c>
      <c r="DJ35">
        <v>0.09997940740740742</v>
      </c>
      <c r="DK35">
        <v>24.68193703703703</v>
      </c>
      <c r="DL35">
        <v>24.98327407407407</v>
      </c>
      <c r="DM35">
        <v>999.9000000000001</v>
      </c>
      <c r="DN35">
        <v>0</v>
      </c>
      <c r="DO35">
        <v>0</v>
      </c>
      <c r="DP35">
        <v>10000.38666666667</v>
      </c>
      <c r="DQ35">
        <v>0</v>
      </c>
      <c r="DR35">
        <v>10.5108</v>
      </c>
      <c r="DS35">
        <v>18.09334444444445</v>
      </c>
      <c r="DT35">
        <v>193.0290740740741</v>
      </c>
      <c r="DU35">
        <v>174.0533703703704</v>
      </c>
      <c r="DV35">
        <v>3.044522222222222</v>
      </c>
      <c r="DW35">
        <v>171.3478888888889</v>
      </c>
      <c r="DX35">
        <v>15.5424962962963</v>
      </c>
      <c r="DY35">
        <v>1.681679259259259</v>
      </c>
      <c r="DZ35">
        <v>1.406222962962963</v>
      </c>
      <c r="EA35">
        <v>14.72835555555555</v>
      </c>
      <c r="EB35">
        <v>11.98490370370371</v>
      </c>
      <c r="EC35">
        <v>2000.004074074074</v>
      </c>
      <c r="ED35">
        <v>0.9800032222222221</v>
      </c>
      <c r="EE35">
        <v>0.01999697777777778</v>
      </c>
      <c r="EF35">
        <v>0</v>
      </c>
      <c r="EG35">
        <v>584.7213703703703</v>
      </c>
      <c r="EH35">
        <v>5.00097</v>
      </c>
      <c r="EI35">
        <v>11640.76296296296</v>
      </c>
      <c r="EJ35">
        <v>16707.62222222222</v>
      </c>
      <c r="EK35">
        <v>37.53674074074074</v>
      </c>
      <c r="EL35">
        <v>38.187</v>
      </c>
      <c r="EM35">
        <v>37.51148148148148</v>
      </c>
      <c r="EN35">
        <v>37.84933333333333</v>
      </c>
      <c r="EO35">
        <v>38</v>
      </c>
      <c r="EP35">
        <v>1955.114074074074</v>
      </c>
      <c r="EQ35">
        <v>39.89000000000001</v>
      </c>
      <c r="ER35">
        <v>0</v>
      </c>
      <c r="ES35">
        <v>1659628097.1</v>
      </c>
      <c r="ET35">
        <v>0</v>
      </c>
      <c r="EU35">
        <v>584.6413846153846</v>
      </c>
      <c r="EV35">
        <v>8.475760683404324</v>
      </c>
      <c r="EW35">
        <v>162.6495726326016</v>
      </c>
      <c r="EX35">
        <v>11639.94230769231</v>
      </c>
      <c r="EY35">
        <v>15</v>
      </c>
      <c r="EZ35">
        <v>0</v>
      </c>
      <c r="FA35" t="s">
        <v>419</v>
      </c>
      <c r="FB35">
        <v>1659135797.5</v>
      </c>
      <c r="FC35">
        <v>1659135788</v>
      </c>
      <c r="FD35">
        <v>0</v>
      </c>
      <c r="FE35">
        <v>0.3</v>
      </c>
      <c r="FF35">
        <v>-0.002</v>
      </c>
      <c r="FG35">
        <v>-2.209</v>
      </c>
      <c r="FH35">
        <v>-0.089</v>
      </c>
      <c r="FI35">
        <v>1520</v>
      </c>
      <c r="FJ35">
        <v>20</v>
      </c>
      <c r="FK35">
        <v>0.06</v>
      </c>
      <c r="FL35">
        <v>0.03</v>
      </c>
      <c r="FM35">
        <v>17.56820731707317</v>
      </c>
      <c r="FN35">
        <v>8.984211846689893</v>
      </c>
      <c r="FO35">
        <v>0.8864570470631524</v>
      </c>
      <c r="FP35">
        <v>0</v>
      </c>
      <c r="FQ35">
        <v>584.2443529411765</v>
      </c>
      <c r="FR35">
        <v>8.137051181160944</v>
      </c>
      <c r="FS35">
        <v>0.8254735497366765</v>
      </c>
      <c r="FT35">
        <v>0</v>
      </c>
      <c r="FU35">
        <v>3.040728292682927</v>
      </c>
      <c r="FV35">
        <v>0.09119226480835918</v>
      </c>
      <c r="FW35">
        <v>0.01193956711689023</v>
      </c>
      <c r="FX35">
        <v>1</v>
      </c>
      <c r="FY35">
        <v>1</v>
      </c>
      <c r="FZ35">
        <v>3</v>
      </c>
      <c r="GA35" t="s">
        <v>429</v>
      </c>
      <c r="GB35">
        <v>2.98316</v>
      </c>
      <c r="GC35">
        <v>2.7156</v>
      </c>
      <c r="GD35">
        <v>0.0436842</v>
      </c>
      <c r="GE35">
        <v>0.0381463</v>
      </c>
      <c r="GF35">
        <v>0.0899562</v>
      </c>
      <c r="GG35">
        <v>0.0774889</v>
      </c>
      <c r="GH35">
        <v>30253.6</v>
      </c>
      <c r="GI35">
        <v>30596.4</v>
      </c>
      <c r="GJ35">
        <v>29402.8</v>
      </c>
      <c r="GK35">
        <v>29418.8</v>
      </c>
      <c r="GL35">
        <v>35445.8</v>
      </c>
      <c r="GM35">
        <v>36073.3</v>
      </c>
      <c r="GN35">
        <v>41409.2</v>
      </c>
      <c r="GO35">
        <v>41908.8</v>
      </c>
      <c r="GP35">
        <v>1.93455</v>
      </c>
      <c r="GQ35">
        <v>2.38277</v>
      </c>
      <c r="GR35">
        <v>0.09218229999999999</v>
      </c>
      <c r="GS35">
        <v>0</v>
      </c>
      <c r="GT35">
        <v>23.4805</v>
      </c>
      <c r="GU35">
        <v>999.9</v>
      </c>
      <c r="GV35">
        <v>43</v>
      </c>
      <c r="GW35">
        <v>30.5</v>
      </c>
      <c r="GX35">
        <v>20.8374</v>
      </c>
      <c r="GY35">
        <v>63.9118</v>
      </c>
      <c r="GZ35">
        <v>22.2476</v>
      </c>
      <c r="HA35">
        <v>2</v>
      </c>
      <c r="HB35">
        <v>-0.0493674</v>
      </c>
      <c r="HC35">
        <v>1.68012</v>
      </c>
      <c r="HD35">
        <v>20.3263</v>
      </c>
      <c r="HE35">
        <v>5.21579</v>
      </c>
      <c r="HF35">
        <v>12.0099</v>
      </c>
      <c r="HG35">
        <v>4.98945</v>
      </c>
      <c r="HH35">
        <v>3.28863</v>
      </c>
      <c r="HI35">
        <v>9999</v>
      </c>
      <c r="HJ35">
        <v>9999</v>
      </c>
      <c r="HK35">
        <v>9999</v>
      </c>
      <c r="HL35">
        <v>192</v>
      </c>
      <c r="HM35">
        <v>1.86739</v>
      </c>
      <c r="HN35">
        <v>1.86647</v>
      </c>
      <c r="HO35">
        <v>1.86588</v>
      </c>
      <c r="HP35">
        <v>1.86584</v>
      </c>
      <c r="HQ35">
        <v>1.86768</v>
      </c>
      <c r="HR35">
        <v>1.87012</v>
      </c>
      <c r="HS35">
        <v>1.86876</v>
      </c>
      <c r="HT35">
        <v>1.87027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-2.293</v>
      </c>
      <c r="II35">
        <v>-0.1431</v>
      </c>
      <c r="IJ35">
        <v>-1.529487217637811</v>
      </c>
      <c r="IK35">
        <v>-0.005072214745875086</v>
      </c>
      <c r="IL35">
        <v>3.316774363808987E-06</v>
      </c>
      <c r="IM35">
        <v>-1.107588672722244E-09</v>
      </c>
      <c r="IN35">
        <v>-0.1603591687652909</v>
      </c>
      <c r="IO35">
        <v>-0.0181951569465493</v>
      </c>
      <c r="IP35">
        <v>0.001659309118516343</v>
      </c>
      <c r="IQ35">
        <v>-3.409663313950778E-05</v>
      </c>
      <c r="IR35">
        <v>19</v>
      </c>
      <c r="IS35">
        <v>2290</v>
      </c>
      <c r="IT35">
        <v>1</v>
      </c>
      <c r="IU35">
        <v>24</v>
      </c>
      <c r="IV35">
        <v>8205</v>
      </c>
      <c r="IW35">
        <v>8205.200000000001</v>
      </c>
      <c r="IX35">
        <v>0.5358889999999999</v>
      </c>
      <c r="IY35">
        <v>2.25342</v>
      </c>
      <c r="IZ35">
        <v>1.94702</v>
      </c>
      <c r="JA35">
        <v>2.6416</v>
      </c>
      <c r="JB35">
        <v>2.19482</v>
      </c>
      <c r="JC35">
        <v>2.32056</v>
      </c>
      <c r="JD35">
        <v>35.7311</v>
      </c>
      <c r="JE35">
        <v>24.0262</v>
      </c>
      <c r="JF35">
        <v>18</v>
      </c>
      <c r="JG35">
        <v>505.146</v>
      </c>
      <c r="JH35">
        <v>819.683</v>
      </c>
      <c r="JI35">
        <v>21.3467</v>
      </c>
      <c r="JJ35">
        <v>26.6169</v>
      </c>
      <c r="JK35">
        <v>29.9999</v>
      </c>
      <c r="JL35">
        <v>26.6087</v>
      </c>
      <c r="JM35">
        <v>26.5255</v>
      </c>
      <c r="JN35">
        <v>10.6463</v>
      </c>
      <c r="JO35">
        <v>24.6252</v>
      </c>
      <c r="JP35">
        <v>32.6233</v>
      </c>
      <c r="JQ35">
        <v>21.3486</v>
      </c>
      <c r="JR35">
        <v>118.789</v>
      </c>
      <c r="JS35">
        <v>15.5992</v>
      </c>
      <c r="JT35">
        <v>100.538</v>
      </c>
      <c r="JU35">
        <v>100.664</v>
      </c>
    </row>
    <row r="36" spans="1:281">
      <c r="A36">
        <v>20</v>
      </c>
      <c r="B36">
        <v>1659628102.5</v>
      </c>
      <c r="C36">
        <v>94.5</v>
      </c>
      <c r="D36" t="s">
        <v>462</v>
      </c>
      <c r="E36" t="s">
        <v>463</v>
      </c>
      <c r="F36">
        <v>5</v>
      </c>
      <c r="G36" t="s">
        <v>415</v>
      </c>
      <c r="H36" t="s">
        <v>416</v>
      </c>
      <c r="I36">
        <v>1659628094.714286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142.7087308867585</v>
      </c>
      <c r="AK36">
        <v>154.3986787878788</v>
      </c>
      <c r="AL36">
        <v>-3.217716910835956</v>
      </c>
      <c r="AM36">
        <v>65.56816779680767</v>
      </c>
      <c r="AN36">
        <f>(AP36 - AO36 + DI36*1E3/(8.314*(DK36+273.15)) * AR36/DH36 * AQ36) * DH36/(100*CV36) * 1000/(1000 - AP36)</f>
        <v>0</v>
      </c>
      <c r="AO36">
        <v>15.5181575982778</v>
      </c>
      <c r="AP36">
        <v>18.57260209790211</v>
      </c>
      <c r="AQ36">
        <v>-0.0001325989867540904</v>
      </c>
      <c r="AR36">
        <v>82.96843408875674</v>
      </c>
      <c r="AS36">
        <v>4</v>
      </c>
      <c r="AT36">
        <v>1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1659628094.714286</v>
      </c>
      <c r="DB36">
        <v>174.5537142857143</v>
      </c>
      <c r="DC36">
        <v>155.7731428571429</v>
      </c>
      <c r="DD36">
        <v>18.58304642857143</v>
      </c>
      <c r="DE36">
        <v>15.53285714285714</v>
      </c>
      <c r="DF36">
        <v>176.8821785714285</v>
      </c>
      <c r="DG36">
        <v>18.72616428571429</v>
      </c>
      <c r="DH36">
        <v>500.0022500000001</v>
      </c>
      <c r="DI36">
        <v>90.47586785714286</v>
      </c>
      <c r="DJ36">
        <v>0.1000273</v>
      </c>
      <c r="DK36">
        <v>24.68209642857142</v>
      </c>
      <c r="DL36">
        <v>24.98763928571429</v>
      </c>
      <c r="DM36">
        <v>999.9000000000002</v>
      </c>
      <c r="DN36">
        <v>0</v>
      </c>
      <c r="DO36">
        <v>0</v>
      </c>
      <c r="DP36">
        <v>9998.947857142857</v>
      </c>
      <c r="DQ36">
        <v>0</v>
      </c>
      <c r="DR36">
        <v>10.5108</v>
      </c>
      <c r="DS36">
        <v>18.78055714285714</v>
      </c>
      <c r="DT36">
        <v>177.859</v>
      </c>
      <c r="DU36">
        <v>158.2311785714286</v>
      </c>
      <c r="DV36">
        <v>3.050182857142858</v>
      </c>
      <c r="DW36">
        <v>155.7731428571429</v>
      </c>
      <c r="DX36">
        <v>15.53285714285714</v>
      </c>
      <c r="DY36">
        <v>1.681317142857143</v>
      </c>
      <c r="DZ36">
        <v>1.405348571428572</v>
      </c>
      <c r="EA36">
        <v>14.72501428571428</v>
      </c>
      <c r="EB36">
        <v>11.975475</v>
      </c>
      <c r="EC36">
        <v>1999.9925</v>
      </c>
      <c r="ED36">
        <v>0.980003</v>
      </c>
      <c r="EE36">
        <v>0.0199972</v>
      </c>
      <c r="EF36">
        <v>0</v>
      </c>
      <c r="EG36">
        <v>585.4613214285715</v>
      </c>
      <c r="EH36">
        <v>5.00097</v>
      </c>
      <c r="EI36">
        <v>11654.36071428571</v>
      </c>
      <c r="EJ36">
        <v>16707.53214285714</v>
      </c>
      <c r="EK36">
        <v>37.51771428571429</v>
      </c>
      <c r="EL36">
        <v>38.187</v>
      </c>
      <c r="EM36">
        <v>37.50221428571428</v>
      </c>
      <c r="EN36">
        <v>37.8345</v>
      </c>
      <c r="EO36">
        <v>38</v>
      </c>
      <c r="EP36">
        <v>1955.100714285714</v>
      </c>
      <c r="EQ36">
        <v>39.89000000000001</v>
      </c>
      <c r="ER36">
        <v>0</v>
      </c>
      <c r="ES36">
        <v>1659628102.5</v>
      </c>
      <c r="ET36">
        <v>0</v>
      </c>
      <c r="EU36">
        <v>585.57052</v>
      </c>
      <c r="EV36">
        <v>11.55692305517958</v>
      </c>
      <c r="EW36">
        <v>185.053845881593</v>
      </c>
      <c r="EX36">
        <v>11656.384</v>
      </c>
      <c r="EY36">
        <v>15</v>
      </c>
      <c r="EZ36">
        <v>0</v>
      </c>
      <c r="FA36" t="s">
        <v>419</v>
      </c>
      <c r="FB36">
        <v>1659135797.5</v>
      </c>
      <c r="FC36">
        <v>1659135788</v>
      </c>
      <c r="FD36">
        <v>0</v>
      </c>
      <c r="FE36">
        <v>0.3</v>
      </c>
      <c r="FF36">
        <v>-0.002</v>
      </c>
      <c r="FG36">
        <v>-2.209</v>
      </c>
      <c r="FH36">
        <v>-0.089</v>
      </c>
      <c r="FI36">
        <v>1520</v>
      </c>
      <c r="FJ36">
        <v>20</v>
      </c>
      <c r="FK36">
        <v>0.06</v>
      </c>
      <c r="FL36">
        <v>0.03</v>
      </c>
      <c r="FM36">
        <v>18.30441219512196</v>
      </c>
      <c r="FN36">
        <v>8.694639721254344</v>
      </c>
      <c r="FO36">
        <v>0.8581094276671704</v>
      </c>
      <c r="FP36">
        <v>0</v>
      </c>
      <c r="FQ36">
        <v>584.9755588235295</v>
      </c>
      <c r="FR36">
        <v>9.32090145168574</v>
      </c>
      <c r="FS36">
        <v>0.9442317197899319</v>
      </c>
      <c r="FT36">
        <v>0</v>
      </c>
      <c r="FU36">
        <v>3.04576</v>
      </c>
      <c r="FV36">
        <v>0.1042120557491276</v>
      </c>
      <c r="FW36">
        <v>0.0129837168191171</v>
      </c>
      <c r="FX36">
        <v>0</v>
      </c>
      <c r="FY36">
        <v>0</v>
      </c>
      <c r="FZ36">
        <v>3</v>
      </c>
      <c r="GA36" t="s">
        <v>426</v>
      </c>
      <c r="GB36">
        <v>2.98301</v>
      </c>
      <c r="GC36">
        <v>2.71587</v>
      </c>
      <c r="GD36">
        <v>0.0398591</v>
      </c>
      <c r="GE36">
        <v>0.0340557</v>
      </c>
      <c r="GF36">
        <v>0.089936</v>
      </c>
      <c r="GG36">
        <v>0.0775667</v>
      </c>
      <c r="GH36">
        <v>30375</v>
      </c>
      <c r="GI36">
        <v>30726.5</v>
      </c>
      <c r="GJ36">
        <v>29403.1</v>
      </c>
      <c r="GK36">
        <v>29418.8</v>
      </c>
      <c r="GL36">
        <v>35446.9</v>
      </c>
      <c r="GM36">
        <v>36070.2</v>
      </c>
      <c r="GN36">
        <v>41409.6</v>
      </c>
      <c r="GO36">
        <v>41908.8</v>
      </c>
      <c r="GP36">
        <v>1.9344</v>
      </c>
      <c r="GQ36">
        <v>2.38285</v>
      </c>
      <c r="GR36">
        <v>0.0914857</v>
      </c>
      <c r="GS36">
        <v>0</v>
      </c>
      <c r="GT36">
        <v>23.4785</v>
      </c>
      <c r="GU36">
        <v>999.9</v>
      </c>
      <c r="GV36">
        <v>43</v>
      </c>
      <c r="GW36">
        <v>30.5</v>
      </c>
      <c r="GX36">
        <v>20.8372</v>
      </c>
      <c r="GY36">
        <v>63.6518</v>
      </c>
      <c r="GZ36">
        <v>22.2917</v>
      </c>
      <c r="HA36">
        <v>2</v>
      </c>
      <c r="HB36">
        <v>-0.0497586</v>
      </c>
      <c r="HC36">
        <v>1.70694</v>
      </c>
      <c r="HD36">
        <v>20.3261</v>
      </c>
      <c r="HE36">
        <v>5.21669</v>
      </c>
      <c r="HF36">
        <v>12.0099</v>
      </c>
      <c r="HG36">
        <v>4.98935</v>
      </c>
      <c r="HH36">
        <v>3.28865</v>
      </c>
      <c r="HI36">
        <v>9999</v>
      </c>
      <c r="HJ36">
        <v>9999</v>
      </c>
      <c r="HK36">
        <v>9999</v>
      </c>
      <c r="HL36">
        <v>192</v>
      </c>
      <c r="HM36">
        <v>1.86741</v>
      </c>
      <c r="HN36">
        <v>1.86646</v>
      </c>
      <c r="HO36">
        <v>1.86589</v>
      </c>
      <c r="HP36">
        <v>1.86584</v>
      </c>
      <c r="HQ36">
        <v>1.86768</v>
      </c>
      <c r="HR36">
        <v>1.87012</v>
      </c>
      <c r="HS36">
        <v>1.86876</v>
      </c>
      <c r="HT36">
        <v>1.87027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-2.229</v>
      </c>
      <c r="II36">
        <v>-0.1432</v>
      </c>
      <c r="IJ36">
        <v>-1.529487217637811</v>
      </c>
      <c r="IK36">
        <v>-0.005072214745875086</v>
      </c>
      <c r="IL36">
        <v>3.316774363808987E-06</v>
      </c>
      <c r="IM36">
        <v>-1.107588672722244E-09</v>
      </c>
      <c r="IN36">
        <v>-0.1603591687652909</v>
      </c>
      <c r="IO36">
        <v>-0.0181951569465493</v>
      </c>
      <c r="IP36">
        <v>0.001659309118516343</v>
      </c>
      <c r="IQ36">
        <v>-3.409663313950778E-05</v>
      </c>
      <c r="IR36">
        <v>19</v>
      </c>
      <c r="IS36">
        <v>2290</v>
      </c>
      <c r="IT36">
        <v>1</v>
      </c>
      <c r="IU36">
        <v>24</v>
      </c>
      <c r="IV36">
        <v>8205.1</v>
      </c>
      <c r="IW36">
        <v>8205.200000000001</v>
      </c>
      <c r="IX36">
        <v>0.490723</v>
      </c>
      <c r="IY36">
        <v>2.2583</v>
      </c>
      <c r="IZ36">
        <v>1.94702</v>
      </c>
      <c r="JA36">
        <v>2.6416</v>
      </c>
      <c r="JB36">
        <v>2.19482</v>
      </c>
      <c r="JC36">
        <v>2.32422</v>
      </c>
      <c r="JD36">
        <v>35.7544</v>
      </c>
      <c r="JE36">
        <v>24.035</v>
      </c>
      <c r="JF36">
        <v>18</v>
      </c>
      <c r="JG36">
        <v>505.05</v>
      </c>
      <c r="JH36">
        <v>819.7910000000001</v>
      </c>
      <c r="JI36">
        <v>21.3551</v>
      </c>
      <c r="JJ36">
        <v>26.6175</v>
      </c>
      <c r="JK36">
        <v>30.0001</v>
      </c>
      <c r="JL36">
        <v>26.6087</v>
      </c>
      <c r="JM36">
        <v>26.5277</v>
      </c>
      <c r="JN36">
        <v>9.6791</v>
      </c>
      <c r="JO36">
        <v>24.3355</v>
      </c>
      <c r="JP36">
        <v>32.6233</v>
      </c>
      <c r="JQ36">
        <v>21.3527</v>
      </c>
      <c r="JR36">
        <v>98.7543</v>
      </c>
      <c r="JS36">
        <v>15.5992</v>
      </c>
      <c r="JT36">
        <v>100.539</v>
      </c>
      <c r="JU36">
        <v>100.664</v>
      </c>
    </row>
    <row r="37" spans="1:281">
      <c r="A37">
        <v>21</v>
      </c>
      <c r="B37">
        <v>1659628107.5</v>
      </c>
      <c r="C37">
        <v>99.5</v>
      </c>
      <c r="D37" t="s">
        <v>464</v>
      </c>
      <c r="E37" t="s">
        <v>465</v>
      </c>
      <c r="F37">
        <v>5</v>
      </c>
      <c r="G37" t="s">
        <v>415</v>
      </c>
      <c r="H37" t="s">
        <v>416</v>
      </c>
      <c r="I37">
        <v>1659628100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125.8373263325854</v>
      </c>
      <c r="AK37">
        <v>138.1529393939393</v>
      </c>
      <c r="AL37">
        <v>-3.252722047413042</v>
      </c>
      <c r="AM37">
        <v>65.56816779680767</v>
      </c>
      <c r="AN37">
        <f>(AP37 - AO37 + DI37*1E3/(8.314*(DK37+273.15)) * AR37/DH37 * AQ37) * DH37/(100*CV37) * 1000/(1000 - AP37)</f>
        <v>0</v>
      </c>
      <c r="AO37">
        <v>15.54926315578496</v>
      </c>
      <c r="AP37">
        <v>18.58040279720281</v>
      </c>
      <c r="AQ37">
        <v>5.647329542040782E-05</v>
      </c>
      <c r="AR37">
        <v>82.96843408875674</v>
      </c>
      <c r="AS37">
        <v>4</v>
      </c>
      <c r="AT37">
        <v>1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1659628100</v>
      </c>
      <c r="DB37">
        <v>157.8175185185185</v>
      </c>
      <c r="DC37">
        <v>138.2857777777778</v>
      </c>
      <c r="DD37">
        <v>18.5789</v>
      </c>
      <c r="DE37">
        <v>15.53316296296296</v>
      </c>
      <c r="DF37">
        <v>160.077962962963</v>
      </c>
      <c r="DG37">
        <v>18.72204814814815</v>
      </c>
      <c r="DH37">
        <v>500.0167037037038</v>
      </c>
      <c r="DI37">
        <v>90.47615185185185</v>
      </c>
      <c r="DJ37">
        <v>0.1000311888888889</v>
      </c>
      <c r="DK37">
        <v>24.68261481481482</v>
      </c>
      <c r="DL37">
        <v>24.98704074074074</v>
      </c>
      <c r="DM37">
        <v>999.9000000000001</v>
      </c>
      <c r="DN37">
        <v>0</v>
      </c>
      <c r="DO37">
        <v>0</v>
      </c>
      <c r="DP37">
        <v>10003.41925925926</v>
      </c>
      <c r="DQ37">
        <v>0</v>
      </c>
      <c r="DR37">
        <v>10.5108</v>
      </c>
      <c r="DS37">
        <v>19.53163333333334</v>
      </c>
      <c r="DT37">
        <v>160.805074074074</v>
      </c>
      <c r="DU37">
        <v>140.4676296296296</v>
      </c>
      <c r="DV37">
        <v>3.045734074074073</v>
      </c>
      <c r="DW37">
        <v>138.2857777777778</v>
      </c>
      <c r="DX37">
        <v>15.53316296296296</v>
      </c>
      <c r="DY37">
        <v>1.680947037037037</v>
      </c>
      <c r="DZ37">
        <v>1.40538</v>
      </c>
      <c r="EA37">
        <v>14.7216</v>
      </c>
      <c r="EB37">
        <v>11.97581851851852</v>
      </c>
      <c r="EC37">
        <v>2000.003333333334</v>
      </c>
      <c r="ED37">
        <v>0.980003</v>
      </c>
      <c r="EE37">
        <v>0.0199972</v>
      </c>
      <c r="EF37">
        <v>0</v>
      </c>
      <c r="EG37">
        <v>586.4186296296297</v>
      </c>
      <c r="EH37">
        <v>5.00097</v>
      </c>
      <c r="EI37">
        <v>11671.21481481481</v>
      </c>
      <c r="EJ37">
        <v>16707.62962962963</v>
      </c>
      <c r="EK37">
        <v>37.5</v>
      </c>
      <c r="EL37">
        <v>38.187</v>
      </c>
      <c r="EM37">
        <v>37.5</v>
      </c>
      <c r="EN37">
        <v>37.82133333333334</v>
      </c>
      <c r="EO37">
        <v>38</v>
      </c>
      <c r="EP37">
        <v>1955.108518518519</v>
      </c>
      <c r="EQ37">
        <v>39.89000000000001</v>
      </c>
      <c r="ER37">
        <v>0</v>
      </c>
      <c r="ES37">
        <v>1659628107.3</v>
      </c>
      <c r="ET37">
        <v>0</v>
      </c>
      <c r="EU37">
        <v>586.4634</v>
      </c>
      <c r="EV37">
        <v>10.52223078422872</v>
      </c>
      <c r="EW37">
        <v>201.6538464749414</v>
      </c>
      <c r="EX37">
        <v>11671.836</v>
      </c>
      <c r="EY37">
        <v>15</v>
      </c>
      <c r="EZ37">
        <v>0</v>
      </c>
      <c r="FA37" t="s">
        <v>419</v>
      </c>
      <c r="FB37">
        <v>1659135797.5</v>
      </c>
      <c r="FC37">
        <v>1659135788</v>
      </c>
      <c r="FD37">
        <v>0</v>
      </c>
      <c r="FE37">
        <v>0.3</v>
      </c>
      <c r="FF37">
        <v>-0.002</v>
      </c>
      <c r="FG37">
        <v>-2.209</v>
      </c>
      <c r="FH37">
        <v>-0.089</v>
      </c>
      <c r="FI37">
        <v>1520</v>
      </c>
      <c r="FJ37">
        <v>20</v>
      </c>
      <c r="FK37">
        <v>0.06</v>
      </c>
      <c r="FL37">
        <v>0.03</v>
      </c>
      <c r="FM37">
        <v>19.1464175</v>
      </c>
      <c r="FN37">
        <v>8.559722701688562</v>
      </c>
      <c r="FO37">
        <v>0.824198312570312</v>
      </c>
      <c r="FP37">
        <v>0</v>
      </c>
      <c r="FQ37">
        <v>585.8423823529412</v>
      </c>
      <c r="FR37">
        <v>10.9026890796048</v>
      </c>
      <c r="FS37">
        <v>1.088604909011484</v>
      </c>
      <c r="FT37">
        <v>0</v>
      </c>
      <c r="FU37">
        <v>3.043824</v>
      </c>
      <c r="FV37">
        <v>-0.05813223264540036</v>
      </c>
      <c r="FW37">
        <v>0.01581809372206397</v>
      </c>
      <c r="FX37">
        <v>1</v>
      </c>
      <c r="FY37">
        <v>1</v>
      </c>
      <c r="FZ37">
        <v>3</v>
      </c>
      <c r="GA37" t="s">
        <v>429</v>
      </c>
      <c r="GB37">
        <v>2.983</v>
      </c>
      <c r="GC37">
        <v>2.71561</v>
      </c>
      <c r="GD37">
        <v>0.0359155</v>
      </c>
      <c r="GE37">
        <v>0.0298996</v>
      </c>
      <c r="GF37">
        <v>0.0899635</v>
      </c>
      <c r="GG37">
        <v>0.07763009999999999</v>
      </c>
      <c r="GH37">
        <v>30499.4</v>
      </c>
      <c r="GI37">
        <v>30859.1</v>
      </c>
      <c r="GJ37">
        <v>29402.8</v>
      </c>
      <c r="GK37">
        <v>29419.2</v>
      </c>
      <c r="GL37">
        <v>35445.4</v>
      </c>
      <c r="GM37">
        <v>36068</v>
      </c>
      <c r="GN37">
        <v>41409.3</v>
      </c>
      <c r="GO37">
        <v>41909.3</v>
      </c>
      <c r="GP37">
        <v>1.93467</v>
      </c>
      <c r="GQ37">
        <v>2.38263</v>
      </c>
      <c r="GR37">
        <v>0.09191779999999999</v>
      </c>
      <c r="GS37">
        <v>0</v>
      </c>
      <c r="GT37">
        <v>23.4771</v>
      </c>
      <c r="GU37">
        <v>999.9</v>
      </c>
      <c r="GV37">
        <v>43</v>
      </c>
      <c r="GW37">
        <v>30.5</v>
      </c>
      <c r="GX37">
        <v>20.8364</v>
      </c>
      <c r="GY37">
        <v>63.8418</v>
      </c>
      <c r="GZ37">
        <v>22.1875</v>
      </c>
      <c r="HA37">
        <v>2</v>
      </c>
      <c r="HB37">
        <v>-0.0496164</v>
      </c>
      <c r="HC37">
        <v>1.69159</v>
      </c>
      <c r="HD37">
        <v>20.3263</v>
      </c>
      <c r="HE37">
        <v>5.21669</v>
      </c>
      <c r="HF37">
        <v>12.0099</v>
      </c>
      <c r="HG37">
        <v>4.98925</v>
      </c>
      <c r="HH37">
        <v>3.28865</v>
      </c>
      <c r="HI37">
        <v>9999</v>
      </c>
      <c r="HJ37">
        <v>9999</v>
      </c>
      <c r="HK37">
        <v>9999</v>
      </c>
      <c r="HL37">
        <v>192</v>
      </c>
      <c r="HM37">
        <v>1.86738</v>
      </c>
      <c r="HN37">
        <v>1.86646</v>
      </c>
      <c r="HO37">
        <v>1.86588</v>
      </c>
      <c r="HP37">
        <v>1.86584</v>
      </c>
      <c r="HQ37">
        <v>1.86768</v>
      </c>
      <c r="HR37">
        <v>1.87012</v>
      </c>
      <c r="HS37">
        <v>1.86876</v>
      </c>
      <c r="HT37">
        <v>1.87027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-2.162</v>
      </c>
      <c r="II37">
        <v>-0.1431</v>
      </c>
      <c r="IJ37">
        <v>-1.529487217637811</v>
      </c>
      <c r="IK37">
        <v>-0.005072214745875086</v>
      </c>
      <c r="IL37">
        <v>3.316774363808987E-06</v>
      </c>
      <c r="IM37">
        <v>-1.107588672722244E-09</v>
      </c>
      <c r="IN37">
        <v>-0.1603591687652909</v>
      </c>
      <c r="IO37">
        <v>-0.0181951569465493</v>
      </c>
      <c r="IP37">
        <v>0.001659309118516343</v>
      </c>
      <c r="IQ37">
        <v>-3.409663313950778E-05</v>
      </c>
      <c r="IR37">
        <v>19</v>
      </c>
      <c r="IS37">
        <v>2290</v>
      </c>
      <c r="IT37">
        <v>1</v>
      </c>
      <c r="IU37">
        <v>24</v>
      </c>
      <c r="IV37">
        <v>8205.200000000001</v>
      </c>
      <c r="IW37">
        <v>8205.299999999999</v>
      </c>
      <c r="IX37">
        <v>0.441895</v>
      </c>
      <c r="IY37">
        <v>2.26196</v>
      </c>
      <c r="IZ37">
        <v>1.94702</v>
      </c>
      <c r="JA37">
        <v>2.6416</v>
      </c>
      <c r="JB37">
        <v>2.19482</v>
      </c>
      <c r="JC37">
        <v>2.34619</v>
      </c>
      <c r="JD37">
        <v>35.7311</v>
      </c>
      <c r="JE37">
        <v>24.035</v>
      </c>
      <c r="JF37">
        <v>18</v>
      </c>
      <c r="JG37">
        <v>505.241</v>
      </c>
      <c r="JH37">
        <v>819.566</v>
      </c>
      <c r="JI37">
        <v>21.362</v>
      </c>
      <c r="JJ37">
        <v>26.6192</v>
      </c>
      <c r="JK37">
        <v>30.0001</v>
      </c>
      <c r="JL37">
        <v>26.6105</v>
      </c>
      <c r="JM37">
        <v>26.5277</v>
      </c>
      <c r="JN37">
        <v>8.755979999999999</v>
      </c>
      <c r="JO37">
        <v>24.3355</v>
      </c>
      <c r="JP37">
        <v>32.6233</v>
      </c>
      <c r="JQ37">
        <v>21.3629</v>
      </c>
      <c r="JR37">
        <v>85.3973</v>
      </c>
      <c r="JS37">
        <v>15.5992</v>
      </c>
      <c r="JT37">
        <v>100.538</v>
      </c>
      <c r="JU37">
        <v>100.665</v>
      </c>
    </row>
    <row r="38" spans="1:281">
      <c r="A38">
        <v>22</v>
      </c>
      <c r="B38">
        <v>1659628112.5</v>
      </c>
      <c r="C38">
        <v>104.5</v>
      </c>
      <c r="D38" t="s">
        <v>466</v>
      </c>
      <c r="E38" t="s">
        <v>467</v>
      </c>
      <c r="F38">
        <v>5</v>
      </c>
      <c r="G38" t="s">
        <v>415</v>
      </c>
      <c r="H38" t="s">
        <v>416</v>
      </c>
      <c r="I38">
        <v>1659628104.714286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108.9900220197438</v>
      </c>
      <c r="AK38">
        <v>122.0456606060606</v>
      </c>
      <c r="AL38">
        <v>-3.220743389384995</v>
      </c>
      <c r="AM38">
        <v>65.56816779680767</v>
      </c>
      <c r="AN38">
        <f>(AP38 - AO38 + DI38*1E3/(8.314*(DK38+273.15)) * AR38/DH38 * AQ38) * DH38/(100*CV38) * 1000/(1000 - AP38)</f>
        <v>0</v>
      </c>
      <c r="AO38">
        <v>15.55793906433765</v>
      </c>
      <c r="AP38">
        <v>18.59024335664337</v>
      </c>
      <c r="AQ38">
        <v>0.0001393972925279477</v>
      </c>
      <c r="AR38">
        <v>82.96843408875674</v>
      </c>
      <c r="AS38">
        <v>4</v>
      </c>
      <c r="AT38">
        <v>1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1659628104.714286</v>
      </c>
      <c r="DB38">
        <v>142.8773214285714</v>
      </c>
      <c r="DC38">
        <v>122.6575214285714</v>
      </c>
      <c r="DD38">
        <v>18.57958214285714</v>
      </c>
      <c r="DE38">
        <v>15.54401428571428</v>
      </c>
      <c r="DF38">
        <v>145.0756785714286</v>
      </c>
      <c r="DG38">
        <v>18.72272857142857</v>
      </c>
      <c r="DH38">
        <v>500.0175714285714</v>
      </c>
      <c r="DI38">
        <v>90.47625714285714</v>
      </c>
      <c r="DJ38">
        <v>0.10000835</v>
      </c>
      <c r="DK38">
        <v>24.68269285714285</v>
      </c>
      <c r="DL38">
        <v>24.987275</v>
      </c>
      <c r="DM38">
        <v>999.9000000000002</v>
      </c>
      <c r="DN38">
        <v>0</v>
      </c>
      <c r="DO38">
        <v>0</v>
      </c>
      <c r="DP38">
        <v>10003.34428571429</v>
      </c>
      <c r="DQ38">
        <v>0</v>
      </c>
      <c r="DR38">
        <v>10.5108</v>
      </c>
      <c r="DS38">
        <v>20.219725</v>
      </c>
      <c r="DT38">
        <v>145.5820357142857</v>
      </c>
      <c r="DU38">
        <v>124.5940464285714</v>
      </c>
      <c r="DV38">
        <v>3.035568214285715</v>
      </c>
      <c r="DW38">
        <v>122.6575214285714</v>
      </c>
      <c r="DX38">
        <v>15.54401428571428</v>
      </c>
      <c r="DY38">
        <v>1.681010357142857</v>
      </c>
      <c r="DZ38">
        <v>1.406363214285714</v>
      </c>
      <c r="EA38">
        <v>14.72217857142857</v>
      </c>
      <c r="EB38">
        <v>11.98641428571429</v>
      </c>
      <c r="EC38">
        <v>2000.014285714285</v>
      </c>
      <c r="ED38">
        <v>0.980003</v>
      </c>
      <c r="EE38">
        <v>0.0199972</v>
      </c>
      <c r="EF38">
        <v>0</v>
      </c>
      <c r="EG38">
        <v>587.31775</v>
      </c>
      <c r="EH38">
        <v>5.00097</v>
      </c>
      <c r="EI38">
        <v>11687.79642857143</v>
      </c>
      <c r="EJ38">
        <v>16707.71428571428</v>
      </c>
      <c r="EK38">
        <v>37.5</v>
      </c>
      <c r="EL38">
        <v>38.18478571428572</v>
      </c>
      <c r="EM38">
        <v>37.5</v>
      </c>
      <c r="EN38">
        <v>37.8165</v>
      </c>
      <c r="EO38">
        <v>38</v>
      </c>
      <c r="EP38">
        <v>1955.116785714285</v>
      </c>
      <c r="EQ38">
        <v>39.89000000000001</v>
      </c>
      <c r="ER38">
        <v>0</v>
      </c>
      <c r="ES38">
        <v>1659628112.1</v>
      </c>
      <c r="ET38">
        <v>0</v>
      </c>
      <c r="EU38">
        <v>587.3776799999999</v>
      </c>
      <c r="EV38">
        <v>11.14607693755881</v>
      </c>
      <c r="EW38">
        <v>215.8692311020155</v>
      </c>
      <c r="EX38">
        <v>11688.532</v>
      </c>
      <c r="EY38">
        <v>15</v>
      </c>
      <c r="EZ38">
        <v>0</v>
      </c>
      <c r="FA38" t="s">
        <v>419</v>
      </c>
      <c r="FB38">
        <v>1659135797.5</v>
      </c>
      <c r="FC38">
        <v>1659135788</v>
      </c>
      <c r="FD38">
        <v>0</v>
      </c>
      <c r="FE38">
        <v>0.3</v>
      </c>
      <c r="FF38">
        <v>-0.002</v>
      </c>
      <c r="FG38">
        <v>-2.209</v>
      </c>
      <c r="FH38">
        <v>-0.089</v>
      </c>
      <c r="FI38">
        <v>1520</v>
      </c>
      <c r="FJ38">
        <v>20</v>
      </c>
      <c r="FK38">
        <v>0.06</v>
      </c>
      <c r="FL38">
        <v>0.03</v>
      </c>
      <c r="FM38">
        <v>19.859865</v>
      </c>
      <c r="FN38">
        <v>8.760274671669791</v>
      </c>
      <c r="FO38">
        <v>0.8434401367465268</v>
      </c>
      <c r="FP38">
        <v>0</v>
      </c>
      <c r="FQ38">
        <v>586.8682941176471</v>
      </c>
      <c r="FR38">
        <v>11.17002292353166</v>
      </c>
      <c r="FS38">
        <v>1.114706543535435</v>
      </c>
      <c r="FT38">
        <v>0</v>
      </c>
      <c r="FU38">
        <v>3.041773</v>
      </c>
      <c r="FV38">
        <v>-0.1482556097561044</v>
      </c>
      <c r="FW38">
        <v>0.01683604618073967</v>
      </c>
      <c r="FX38">
        <v>0</v>
      </c>
      <c r="FY38">
        <v>0</v>
      </c>
      <c r="FZ38">
        <v>3</v>
      </c>
      <c r="GA38" t="s">
        <v>426</v>
      </c>
      <c r="GB38">
        <v>2.98309</v>
      </c>
      <c r="GC38">
        <v>2.71553</v>
      </c>
      <c r="GD38">
        <v>0.031922</v>
      </c>
      <c r="GE38">
        <v>0.0256454</v>
      </c>
      <c r="GF38">
        <v>0.0899971</v>
      </c>
      <c r="GG38">
        <v>0.0776284</v>
      </c>
      <c r="GH38">
        <v>30626.3</v>
      </c>
      <c r="GI38">
        <v>30994.3</v>
      </c>
      <c r="GJ38">
        <v>29403.4</v>
      </c>
      <c r="GK38">
        <v>29419.1</v>
      </c>
      <c r="GL38">
        <v>35444.7</v>
      </c>
      <c r="GM38">
        <v>36067.6</v>
      </c>
      <c r="GN38">
        <v>41410</v>
      </c>
      <c r="GO38">
        <v>41908.8</v>
      </c>
      <c r="GP38">
        <v>1.93445</v>
      </c>
      <c r="GQ38">
        <v>2.3824</v>
      </c>
      <c r="GR38">
        <v>0.0924058</v>
      </c>
      <c r="GS38">
        <v>0</v>
      </c>
      <c r="GT38">
        <v>23.4751</v>
      </c>
      <c r="GU38">
        <v>999.9</v>
      </c>
      <c r="GV38">
        <v>42.9</v>
      </c>
      <c r="GW38">
        <v>30.5</v>
      </c>
      <c r="GX38">
        <v>20.7883</v>
      </c>
      <c r="GY38">
        <v>63.7618</v>
      </c>
      <c r="GZ38">
        <v>22.2516</v>
      </c>
      <c r="HA38">
        <v>2</v>
      </c>
      <c r="HB38">
        <v>-0.0496494</v>
      </c>
      <c r="HC38">
        <v>1.66453</v>
      </c>
      <c r="HD38">
        <v>20.3264</v>
      </c>
      <c r="HE38">
        <v>5.21639</v>
      </c>
      <c r="HF38">
        <v>12.0099</v>
      </c>
      <c r="HG38">
        <v>4.98925</v>
      </c>
      <c r="HH38">
        <v>3.2886</v>
      </c>
      <c r="HI38">
        <v>9999</v>
      </c>
      <c r="HJ38">
        <v>9999</v>
      </c>
      <c r="HK38">
        <v>9999</v>
      </c>
      <c r="HL38">
        <v>192</v>
      </c>
      <c r="HM38">
        <v>1.86742</v>
      </c>
      <c r="HN38">
        <v>1.86646</v>
      </c>
      <c r="HO38">
        <v>1.86587</v>
      </c>
      <c r="HP38">
        <v>1.86584</v>
      </c>
      <c r="HQ38">
        <v>1.86768</v>
      </c>
      <c r="HR38">
        <v>1.87012</v>
      </c>
      <c r="HS38">
        <v>1.86876</v>
      </c>
      <c r="HT38">
        <v>1.87027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-2.093</v>
      </c>
      <c r="II38">
        <v>-0.1431</v>
      </c>
      <c r="IJ38">
        <v>-1.529487217637811</v>
      </c>
      <c r="IK38">
        <v>-0.005072214745875086</v>
      </c>
      <c r="IL38">
        <v>3.316774363808987E-06</v>
      </c>
      <c r="IM38">
        <v>-1.107588672722244E-09</v>
      </c>
      <c r="IN38">
        <v>-0.1603591687652909</v>
      </c>
      <c r="IO38">
        <v>-0.0181951569465493</v>
      </c>
      <c r="IP38">
        <v>0.001659309118516343</v>
      </c>
      <c r="IQ38">
        <v>-3.409663313950778E-05</v>
      </c>
      <c r="IR38">
        <v>19</v>
      </c>
      <c r="IS38">
        <v>2290</v>
      </c>
      <c r="IT38">
        <v>1</v>
      </c>
      <c r="IU38">
        <v>24</v>
      </c>
      <c r="IV38">
        <v>8205.200000000001</v>
      </c>
      <c r="IW38">
        <v>8205.4</v>
      </c>
      <c r="IX38">
        <v>0.396729</v>
      </c>
      <c r="IY38">
        <v>2.26685</v>
      </c>
      <c r="IZ38">
        <v>1.94702</v>
      </c>
      <c r="JA38">
        <v>2.6416</v>
      </c>
      <c r="JB38">
        <v>2.19482</v>
      </c>
      <c r="JC38">
        <v>2.34253</v>
      </c>
      <c r="JD38">
        <v>35.7544</v>
      </c>
      <c r="JE38">
        <v>24.035</v>
      </c>
      <c r="JF38">
        <v>18</v>
      </c>
      <c r="JG38">
        <v>505.102</v>
      </c>
      <c r="JH38">
        <v>819.342</v>
      </c>
      <c r="JI38">
        <v>21.3716</v>
      </c>
      <c r="JJ38">
        <v>26.6192</v>
      </c>
      <c r="JK38">
        <v>30</v>
      </c>
      <c r="JL38">
        <v>26.6109</v>
      </c>
      <c r="JM38">
        <v>26.5277</v>
      </c>
      <c r="JN38">
        <v>7.78108</v>
      </c>
      <c r="JO38">
        <v>24.3355</v>
      </c>
      <c r="JP38">
        <v>32.6233</v>
      </c>
      <c r="JQ38">
        <v>21.3759</v>
      </c>
      <c r="JR38">
        <v>65.36060000000001</v>
      </c>
      <c r="JS38">
        <v>15.5992</v>
      </c>
      <c r="JT38">
        <v>100.54</v>
      </c>
      <c r="JU38">
        <v>100.664</v>
      </c>
    </row>
    <row r="39" spans="1:281">
      <c r="A39">
        <v>23</v>
      </c>
      <c r="B39">
        <v>1659628117.5</v>
      </c>
      <c r="C39">
        <v>109.5</v>
      </c>
      <c r="D39" t="s">
        <v>468</v>
      </c>
      <c r="E39" t="s">
        <v>469</v>
      </c>
      <c r="F39">
        <v>5</v>
      </c>
      <c r="G39" t="s">
        <v>415</v>
      </c>
      <c r="H39" t="s">
        <v>416</v>
      </c>
      <c r="I39">
        <v>1659628110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92.08935971242332</v>
      </c>
      <c r="AK39">
        <v>105.8698787878788</v>
      </c>
      <c r="AL39">
        <v>-3.231668366829382</v>
      </c>
      <c r="AM39">
        <v>65.56816779680767</v>
      </c>
      <c r="AN39">
        <f>(AP39 - AO39 + DI39*1E3/(8.314*(DK39+273.15)) * AR39/DH39 * AQ39) * DH39/(100*CV39) * 1000/(1000 - AP39)</f>
        <v>0</v>
      </c>
      <c r="AO39">
        <v>15.55776316228026</v>
      </c>
      <c r="AP39">
        <v>18.59753986013987</v>
      </c>
      <c r="AQ39">
        <v>8.378686292128656E-05</v>
      </c>
      <c r="AR39">
        <v>82.96843408875674</v>
      </c>
      <c r="AS39">
        <v>4</v>
      </c>
      <c r="AT39">
        <v>1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1659628110</v>
      </c>
      <c r="DB39">
        <v>126.1041481481481</v>
      </c>
      <c r="DC39">
        <v>105.0883296296296</v>
      </c>
      <c r="DD39">
        <v>18.5859962962963</v>
      </c>
      <c r="DE39">
        <v>15.55536296296296</v>
      </c>
      <c r="DF39">
        <v>128.2312962962963</v>
      </c>
      <c r="DG39">
        <v>18.72908888888889</v>
      </c>
      <c r="DH39">
        <v>499.994</v>
      </c>
      <c r="DI39">
        <v>90.47649259259259</v>
      </c>
      <c r="DJ39">
        <v>0.09996107037037037</v>
      </c>
      <c r="DK39">
        <v>24.68331111111111</v>
      </c>
      <c r="DL39">
        <v>24.98995925925926</v>
      </c>
      <c r="DM39">
        <v>999.9000000000001</v>
      </c>
      <c r="DN39">
        <v>0</v>
      </c>
      <c r="DO39">
        <v>0</v>
      </c>
      <c r="DP39">
        <v>10004.76962962963</v>
      </c>
      <c r="DQ39">
        <v>0</v>
      </c>
      <c r="DR39">
        <v>10.5108</v>
      </c>
      <c r="DS39">
        <v>21.01578888888889</v>
      </c>
      <c r="DT39">
        <v>128.4921111111111</v>
      </c>
      <c r="DU39">
        <v>106.7488407407407</v>
      </c>
      <c r="DV39">
        <v>3.03063</v>
      </c>
      <c r="DW39">
        <v>105.0883296296296</v>
      </c>
      <c r="DX39">
        <v>15.55536296296296</v>
      </c>
      <c r="DY39">
        <v>1.681593703703704</v>
      </c>
      <c r="DZ39">
        <v>1.407394074074074</v>
      </c>
      <c r="EA39">
        <v>14.72756296296296</v>
      </c>
      <c r="EB39">
        <v>11.99753333333333</v>
      </c>
      <c r="EC39">
        <v>2000.021481481481</v>
      </c>
      <c r="ED39">
        <v>0.980003</v>
      </c>
      <c r="EE39">
        <v>0.0199972</v>
      </c>
      <c r="EF39">
        <v>0</v>
      </c>
      <c r="EG39">
        <v>588.2964814814815</v>
      </c>
      <c r="EH39">
        <v>5.00097</v>
      </c>
      <c r="EI39">
        <v>11707.2962962963</v>
      </c>
      <c r="EJ39">
        <v>16707.76666666667</v>
      </c>
      <c r="EK39">
        <v>37.5</v>
      </c>
      <c r="EL39">
        <v>38.17322222222223</v>
      </c>
      <c r="EM39">
        <v>37.5</v>
      </c>
      <c r="EN39">
        <v>37.812</v>
      </c>
      <c r="EO39">
        <v>38</v>
      </c>
      <c r="EP39">
        <v>1955.122222222222</v>
      </c>
      <c r="EQ39">
        <v>39.89000000000001</v>
      </c>
      <c r="ER39">
        <v>0</v>
      </c>
      <c r="ES39">
        <v>1659628117.5</v>
      </c>
      <c r="ET39">
        <v>0</v>
      </c>
      <c r="EU39">
        <v>588.3350769230769</v>
      </c>
      <c r="EV39">
        <v>11.32027349243994</v>
      </c>
      <c r="EW39">
        <v>229.8564099454672</v>
      </c>
      <c r="EX39">
        <v>11707.48846153846</v>
      </c>
      <c r="EY39">
        <v>15</v>
      </c>
      <c r="EZ39">
        <v>0</v>
      </c>
      <c r="FA39" t="s">
        <v>419</v>
      </c>
      <c r="FB39">
        <v>1659135797.5</v>
      </c>
      <c r="FC39">
        <v>1659135788</v>
      </c>
      <c r="FD39">
        <v>0</v>
      </c>
      <c r="FE39">
        <v>0.3</v>
      </c>
      <c r="FF39">
        <v>-0.002</v>
      </c>
      <c r="FG39">
        <v>-2.209</v>
      </c>
      <c r="FH39">
        <v>-0.089</v>
      </c>
      <c r="FI39">
        <v>1520</v>
      </c>
      <c r="FJ39">
        <v>20</v>
      </c>
      <c r="FK39">
        <v>0.06</v>
      </c>
      <c r="FL39">
        <v>0.03</v>
      </c>
      <c r="FM39">
        <v>20.452455</v>
      </c>
      <c r="FN39">
        <v>8.964522326454018</v>
      </c>
      <c r="FO39">
        <v>0.8630992607892793</v>
      </c>
      <c r="FP39">
        <v>0</v>
      </c>
      <c r="FQ39">
        <v>587.6424999999999</v>
      </c>
      <c r="FR39">
        <v>11.30993124606184</v>
      </c>
      <c r="FS39">
        <v>1.125976680617377</v>
      </c>
      <c r="FT39">
        <v>0</v>
      </c>
      <c r="FU39">
        <v>3.0367605</v>
      </c>
      <c r="FV39">
        <v>-0.07503782363978559</v>
      </c>
      <c r="FW39">
        <v>0.01345078230996248</v>
      </c>
      <c r="FX39">
        <v>1</v>
      </c>
      <c r="FY39">
        <v>1</v>
      </c>
      <c r="FZ39">
        <v>3</v>
      </c>
      <c r="GA39" t="s">
        <v>429</v>
      </c>
      <c r="GB39">
        <v>2.98297</v>
      </c>
      <c r="GC39">
        <v>2.7157</v>
      </c>
      <c r="GD39">
        <v>0.0278405</v>
      </c>
      <c r="GE39">
        <v>0.0212959</v>
      </c>
      <c r="GF39">
        <v>0.0900189</v>
      </c>
      <c r="GG39">
        <v>0.0775685</v>
      </c>
      <c r="GH39">
        <v>30754.7</v>
      </c>
      <c r="GI39">
        <v>31133.1</v>
      </c>
      <c r="GJ39">
        <v>29402.6</v>
      </c>
      <c r="GK39">
        <v>29419.5</v>
      </c>
      <c r="GL39">
        <v>35442.6</v>
      </c>
      <c r="GM39">
        <v>36070.3</v>
      </c>
      <c r="GN39">
        <v>41408.7</v>
      </c>
      <c r="GO39">
        <v>41909.3</v>
      </c>
      <c r="GP39">
        <v>1.93447</v>
      </c>
      <c r="GQ39">
        <v>2.3825</v>
      </c>
      <c r="GR39">
        <v>0.0930354</v>
      </c>
      <c r="GS39">
        <v>0</v>
      </c>
      <c r="GT39">
        <v>23.4751</v>
      </c>
      <c r="GU39">
        <v>999.9</v>
      </c>
      <c r="GV39">
        <v>42.9</v>
      </c>
      <c r="GW39">
        <v>30.5</v>
      </c>
      <c r="GX39">
        <v>20.787</v>
      </c>
      <c r="GY39">
        <v>63.9518</v>
      </c>
      <c r="GZ39">
        <v>22.1715</v>
      </c>
      <c r="HA39">
        <v>2</v>
      </c>
      <c r="HB39">
        <v>-0.11435</v>
      </c>
      <c r="HC39">
        <v>1.74647</v>
      </c>
      <c r="HD39">
        <v>20.3262</v>
      </c>
      <c r="HE39">
        <v>5.21684</v>
      </c>
      <c r="HF39">
        <v>12.0099</v>
      </c>
      <c r="HG39">
        <v>4.989</v>
      </c>
      <c r="HH39">
        <v>3.2886</v>
      </c>
      <c r="HI39">
        <v>9999</v>
      </c>
      <c r="HJ39">
        <v>9999</v>
      </c>
      <c r="HK39">
        <v>9999</v>
      </c>
      <c r="HL39">
        <v>192</v>
      </c>
      <c r="HM39">
        <v>1.86741</v>
      </c>
      <c r="HN39">
        <v>1.86646</v>
      </c>
      <c r="HO39">
        <v>1.86587</v>
      </c>
      <c r="HP39">
        <v>1.86584</v>
      </c>
      <c r="HQ39">
        <v>1.86768</v>
      </c>
      <c r="HR39">
        <v>1.87012</v>
      </c>
      <c r="HS39">
        <v>1.86876</v>
      </c>
      <c r="HT39">
        <v>1.87027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-2.024</v>
      </c>
      <c r="II39">
        <v>-0.143</v>
      </c>
      <c r="IJ39">
        <v>-1.529487217637811</v>
      </c>
      <c r="IK39">
        <v>-0.005072214745875086</v>
      </c>
      <c r="IL39">
        <v>3.316774363808987E-06</v>
      </c>
      <c r="IM39">
        <v>-1.107588672722244E-09</v>
      </c>
      <c r="IN39">
        <v>-0.1603591687652909</v>
      </c>
      <c r="IO39">
        <v>-0.0181951569465493</v>
      </c>
      <c r="IP39">
        <v>0.001659309118516343</v>
      </c>
      <c r="IQ39">
        <v>-3.409663313950778E-05</v>
      </c>
      <c r="IR39">
        <v>19</v>
      </c>
      <c r="IS39">
        <v>2290</v>
      </c>
      <c r="IT39">
        <v>1</v>
      </c>
      <c r="IU39">
        <v>24</v>
      </c>
      <c r="IV39">
        <v>8205.299999999999</v>
      </c>
      <c r="IW39">
        <v>8205.5</v>
      </c>
      <c r="IX39">
        <v>0.34668</v>
      </c>
      <c r="IY39">
        <v>2.26929</v>
      </c>
      <c r="IZ39">
        <v>1.94702</v>
      </c>
      <c r="JA39">
        <v>2.6416</v>
      </c>
      <c r="JB39">
        <v>2.19482</v>
      </c>
      <c r="JC39">
        <v>2.37061</v>
      </c>
      <c r="JD39">
        <v>35.7544</v>
      </c>
      <c r="JE39">
        <v>24.035</v>
      </c>
      <c r="JF39">
        <v>18</v>
      </c>
      <c r="JG39">
        <v>505.117</v>
      </c>
      <c r="JH39">
        <v>819.441</v>
      </c>
      <c r="JI39">
        <v>21.3809</v>
      </c>
      <c r="JJ39">
        <v>26.6186</v>
      </c>
      <c r="JK39">
        <v>30.0001</v>
      </c>
      <c r="JL39">
        <v>26.6109</v>
      </c>
      <c r="JM39">
        <v>26.5277</v>
      </c>
      <c r="JN39">
        <v>6.8581</v>
      </c>
      <c r="JO39">
        <v>24.3355</v>
      </c>
      <c r="JP39">
        <v>32.2522</v>
      </c>
      <c r="JQ39">
        <v>21.3801</v>
      </c>
      <c r="JR39">
        <v>52.0039</v>
      </c>
      <c r="JS39">
        <v>15.5992</v>
      </c>
      <c r="JT39">
        <v>100.537</v>
      </c>
      <c r="JU39">
        <v>100.666</v>
      </c>
    </row>
    <row r="40" spans="1:281">
      <c r="A40">
        <v>24</v>
      </c>
      <c r="B40">
        <v>1659628122.5</v>
      </c>
      <c r="C40">
        <v>114.5</v>
      </c>
      <c r="D40" t="s">
        <v>470</v>
      </c>
      <c r="E40" t="s">
        <v>471</v>
      </c>
      <c r="F40">
        <v>5</v>
      </c>
      <c r="G40" t="s">
        <v>415</v>
      </c>
      <c r="H40" t="s">
        <v>416</v>
      </c>
      <c r="I40">
        <v>1659628114.714286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74.97807430628616</v>
      </c>
      <c r="AK40">
        <v>89.58850545454544</v>
      </c>
      <c r="AL40">
        <v>-3.260176259679975</v>
      </c>
      <c r="AM40">
        <v>65.56816779680767</v>
      </c>
      <c r="AN40">
        <f>(AP40 - AO40 + DI40*1E3/(8.314*(DK40+273.15)) * AR40/DH40 * AQ40) * DH40/(100*CV40) * 1000/(1000 - AP40)</f>
        <v>0</v>
      </c>
      <c r="AO40">
        <v>15.53076967556978</v>
      </c>
      <c r="AP40">
        <v>18.58991468531469</v>
      </c>
      <c r="AQ40">
        <v>-3.589387762979986E-05</v>
      </c>
      <c r="AR40">
        <v>82.96843408875674</v>
      </c>
      <c r="AS40">
        <v>4</v>
      </c>
      <c r="AT40">
        <v>1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1659628114.714286</v>
      </c>
      <c r="DB40">
        <v>111.1279892857143</v>
      </c>
      <c r="DC40">
        <v>89.33983214285715</v>
      </c>
      <c r="DD40">
        <v>18.59144285714286</v>
      </c>
      <c r="DE40">
        <v>15.54619642857143</v>
      </c>
      <c r="DF40">
        <v>113.1901142857143</v>
      </c>
      <c r="DG40">
        <v>18.7345</v>
      </c>
      <c r="DH40">
        <v>499.9944642857143</v>
      </c>
      <c r="DI40">
        <v>90.47668928571429</v>
      </c>
      <c r="DJ40">
        <v>0.09997643571428572</v>
      </c>
      <c r="DK40">
        <v>24.68472500000001</v>
      </c>
      <c r="DL40">
        <v>24.99701428571428</v>
      </c>
      <c r="DM40">
        <v>999.9000000000002</v>
      </c>
      <c r="DN40">
        <v>0</v>
      </c>
      <c r="DO40">
        <v>0</v>
      </c>
      <c r="DP40">
        <v>10005.11892857143</v>
      </c>
      <c r="DQ40">
        <v>0</v>
      </c>
      <c r="DR40">
        <v>10.5108</v>
      </c>
      <c r="DS40">
        <v>21.78813928571428</v>
      </c>
      <c r="DT40">
        <v>113.2331142857143</v>
      </c>
      <c r="DU40">
        <v>90.75081071428572</v>
      </c>
      <c r="DV40">
        <v>3.045249285714286</v>
      </c>
      <c r="DW40">
        <v>89.33983214285715</v>
      </c>
      <c r="DX40">
        <v>15.54619642857143</v>
      </c>
      <c r="DY40">
        <v>1.682090714285714</v>
      </c>
      <c r="DZ40">
        <v>1.406568214285714</v>
      </c>
      <c r="EA40">
        <v>14.73214642857143</v>
      </c>
      <c r="EB40">
        <v>11.98862142857143</v>
      </c>
      <c r="EC40">
        <v>2000.021428571428</v>
      </c>
      <c r="ED40">
        <v>0.980003</v>
      </c>
      <c r="EE40">
        <v>0.0199972</v>
      </c>
      <c r="EF40">
        <v>0</v>
      </c>
      <c r="EG40">
        <v>589.2237857142857</v>
      </c>
      <c r="EH40">
        <v>5.00097</v>
      </c>
      <c r="EI40">
        <v>11725.79642857143</v>
      </c>
      <c r="EJ40">
        <v>16707.76071428572</v>
      </c>
      <c r="EK40">
        <v>37.5</v>
      </c>
      <c r="EL40">
        <v>38.16485714285714</v>
      </c>
      <c r="EM40">
        <v>37.5</v>
      </c>
      <c r="EN40">
        <v>37.812</v>
      </c>
      <c r="EO40">
        <v>37.99325</v>
      </c>
      <c r="EP40">
        <v>1955.122142857143</v>
      </c>
      <c r="EQ40">
        <v>39.89000000000001</v>
      </c>
      <c r="ER40">
        <v>0</v>
      </c>
      <c r="ES40">
        <v>1659628122.3</v>
      </c>
      <c r="ET40">
        <v>0</v>
      </c>
      <c r="EU40">
        <v>589.2780769230769</v>
      </c>
      <c r="EV40">
        <v>11.73641027766643</v>
      </c>
      <c r="EW40">
        <v>240.4581198137363</v>
      </c>
      <c r="EX40">
        <v>11726.32307692308</v>
      </c>
      <c r="EY40">
        <v>15</v>
      </c>
      <c r="EZ40">
        <v>0</v>
      </c>
      <c r="FA40" t="s">
        <v>419</v>
      </c>
      <c r="FB40">
        <v>1659135797.5</v>
      </c>
      <c r="FC40">
        <v>1659135788</v>
      </c>
      <c r="FD40">
        <v>0</v>
      </c>
      <c r="FE40">
        <v>0.3</v>
      </c>
      <c r="FF40">
        <v>-0.002</v>
      </c>
      <c r="FG40">
        <v>-2.209</v>
      </c>
      <c r="FH40">
        <v>-0.089</v>
      </c>
      <c r="FI40">
        <v>1520</v>
      </c>
      <c r="FJ40">
        <v>20</v>
      </c>
      <c r="FK40">
        <v>0.06</v>
      </c>
      <c r="FL40">
        <v>0.03</v>
      </c>
      <c r="FM40">
        <v>21.28654878048781</v>
      </c>
      <c r="FN40">
        <v>9.597158885017436</v>
      </c>
      <c r="FO40">
        <v>0.9485946966940483</v>
      </c>
      <c r="FP40">
        <v>0</v>
      </c>
      <c r="FQ40">
        <v>588.5604411764706</v>
      </c>
      <c r="FR40">
        <v>11.68750192023446</v>
      </c>
      <c r="FS40">
        <v>1.163429848012193</v>
      </c>
      <c r="FT40">
        <v>0</v>
      </c>
      <c r="FU40">
        <v>3.039088536585365</v>
      </c>
      <c r="FV40">
        <v>0.1422616724738593</v>
      </c>
      <c r="FW40">
        <v>0.01677378159741953</v>
      </c>
      <c r="FX40">
        <v>0</v>
      </c>
      <c r="FY40">
        <v>0</v>
      </c>
      <c r="FZ40">
        <v>3</v>
      </c>
      <c r="GA40" t="s">
        <v>426</v>
      </c>
      <c r="GB40">
        <v>2.98314</v>
      </c>
      <c r="GC40">
        <v>2.71558</v>
      </c>
      <c r="GD40">
        <v>0.0236534</v>
      </c>
      <c r="GE40">
        <v>0.0168495</v>
      </c>
      <c r="GF40">
        <v>0.0899932</v>
      </c>
      <c r="GG40">
        <v>0.0774996</v>
      </c>
      <c r="GH40">
        <v>30887.2</v>
      </c>
      <c r="GI40">
        <v>31274.6</v>
      </c>
      <c r="GJ40">
        <v>29402.7</v>
      </c>
      <c r="GK40">
        <v>29419.5</v>
      </c>
      <c r="GL40">
        <v>35443.5</v>
      </c>
      <c r="GM40">
        <v>36073</v>
      </c>
      <c r="GN40">
        <v>41408.7</v>
      </c>
      <c r="GO40">
        <v>41909.3</v>
      </c>
      <c r="GP40">
        <v>1.9346</v>
      </c>
      <c r="GQ40">
        <v>2.38235</v>
      </c>
      <c r="GR40">
        <v>0.0934489</v>
      </c>
      <c r="GS40">
        <v>0</v>
      </c>
      <c r="GT40">
        <v>23.4731</v>
      </c>
      <c r="GU40">
        <v>999.9</v>
      </c>
      <c r="GV40">
        <v>42.9</v>
      </c>
      <c r="GW40">
        <v>30.5</v>
      </c>
      <c r="GX40">
        <v>20.7886</v>
      </c>
      <c r="GY40">
        <v>63.8418</v>
      </c>
      <c r="GZ40">
        <v>22.2516</v>
      </c>
      <c r="HA40">
        <v>2</v>
      </c>
      <c r="HB40">
        <v>-0.114499</v>
      </c>
      <c r="HC40">
        <v>1.76313</v>
      </c>
      <c r="HD40">
        <v>20.3263</v>
      </c>
      <c r="HE40">
        <v>5.21624</v>
      </c>
      <c r="HF40">
        <v>12.0099</v>
      </c>
      <c r="HG40">
        <v>4.98905</v>
      </c>
      <c r="HH40">
        <v>3.28848</v>
      </c>
      <c r="HI40">
        <v>9999</v>
      </c>
      <c r="HJ40">
        <v>9999</v>
      </c>
      <c r="HK40">
        <v>9999</v>
      </c>
      <c r="HL40">
        <v>192</v>
      </c>
      <c r="HM40">
        <v>1.86739</v>
      </c>
      <c r="HN40">
        <v>1.86646</v>
      </c>
      <c r="HO40">
        <v>1.86588</v>
      </c>
      <c r="HP40">
        <v>1.86584</v>
      </c>
      <c r="HQ40">
        <v>1.86768</v>
      </c>
      <c r="HR40">
        <v>1.87013</v>
      </c>
      <c r="HS40">
        <v>1.86875</v>
      </c>
      <c r="HT40">
        <v>1.87027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-1.952</v>
      </c>
      <c r="II40">
        <v>-0.1431</v>
      </c>
      <c r="IJ40">
        <v>-1.529487217637811</v>
      </c>
      <c r="IK40">
        <v>-0.005072214745875086</v>
      </c>
      <c r="IL40">
        <v>3.316774363808987E-06</v>
      </c>
      <c r="IM40">
        <v>-1.107588672722244E-09</v>
      </c>
      <c r="IN40">
        <v>-0.1603591687652909</v>
      </c>
      <c r="IO40">
        <v>-0.0181951569465493</v>
      </c>
      <c r="IP40">
        <v>0.001659309118516343</v>
      </c>
      <c r="IQ40">
        <v>-3.409663313950778E-05</v>
      </c>
      <c r="IR40">
        <v>19</v>
      </c>
      <c r="IS40">
        <v>2290</v>
      </c>
      <c r="IT40">
        <v>1</v>
      </c>
      <c r="IU40">
        <v>24</v>
      </c>
      <c r="IV40">
        <v>8205.4</v>
      </c>
      <c r="IW40">
        <v>8205.6</v>
      </c>
      <c r="IX40">
        <v>0.301514</v>
      </c>
      <c r="IY40">
        <v>2.27417</v>
      </c>
      <c r="IZ40">
        <v>1.94702</v>
      </c>
      <c r="JA40">
        <v>2.6416</v>
      </c>
      <c r="JB40">
        <v>2.19482</v>
      </c>
      <c r="JC40">
        <v>2.38037</v>
      </c>
      <c r="JD40">
        <v>35.7544</v>
      </c>
      <c r="JE40">
        <v>24.0437</v>
      </c>
      <c r="JF40">
        <v>18</v>
      </c>
      <c r="JG40">
        <v>505.197</v>
      </c>
      <c r="JH40">
        <v>819.292</v>
      </c>
      <c r="JI40">
        <v>21.3837</v>
      </c>
      <c r="JJ40">
        <v>26.6179</v>
      </c>
      <c r="JK40">
        <v>30.0001</v>
      </c>
      <c r="JL40">
        <v>26.6109</v>
      </c>
      <c r="JM40">
        <v>26.5277</v>
      </c>
      <c r="JN40">
        <v>5.89284</v>
      </c>
      <c r="JO40">
        <v>24.3355</v>
      </c>
      <c r="JP40">
        <v>32.2522</v>
      </c>
      <c r="JQ40">
        <v>21.3814</v>
      </c>
      <c r="JR40">
        <v>31.9684</v>
      </c>
      <c r="JS40">
        <v>15.5992</v>
      </c>
      <c r="JT40">
        <v>100.537</v>
      </c>
      <c r="JU40">
        <v>100.666</v>
      </c>
    </row>
    <row r="41" spans="1:281">
      <c r="A41">
        <v>25</v>
      </c>
      <c r="B41">
        <v>1659628219.5</v>
      </c>
      <c r="C41">
        <v>211.5</v>
      </c>
      <c r="D41" t="s">
        <v>472</v>
      </c>
      <c r="E41" t="s">
        <v>473</v>
      </c>
      <c r="F41">
        <v>5</v>
      </c>
      <c r="G41" t="s">
        <v>415</v>
      </c>
      <c r="H41" t="s">
        <v>416</v>
      </c>
      <c r="I41">
        <v>1659628211.5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426.6450748299579</v>
      </c>
      <c r="AK41">
        <v>413.5610909090908</v>
      </c>
      <c r="AL41">
        <v>0.02101718207189091</v>
      </c>
      <c r="AM41">
        <v>65.56816779680767</v>
      </c>
      <c r="AN41">
        <f>(AP41 - AO41 + DI41*1E3/(8.314*(DK41+273.15)) * AR41/DH41 * AQ41) * DH41/(100*CV41) * 1000/(1000 - AP41)</f>
        <v>0</v>
      </c>
      <c r="AO41">
        <v>15.52521969848714</v>
      </c>
      <c r="AP41">
        <v>18.63863006993007</v>
      </c>
      <c r="AQ41">
        <v>3.452694273394274E-05</v>
      </c>
      <c r="AR41">
        <v>82.96843408875674</v>
      </c>
      <c r="AS41">
        <v>4</v>
      </c>
      <c r="AT41">
        <v>1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1659628211.5</v>
      </c>
      <c r="DB41">
        <v>405.8715161290322</v>
      </c>
      <c r="DC41">
        <v>420.0228064516129</v>
      </c>
      <c r="DD41">
        <v>18.63279032258065</v>
      </c>
      <c r="DE41">
        <v>15.51961935483871</v>
      </c>
      <c r="DF41">
        <v>408.9964516129032</v>
      </c>
      <c r="DG41">
        <v>18.77551290322581</v>
      </c>
      <c r="DH41">
        <v>499.9852903225806</v>
      </c>
      <c r="DI41">
        <v>90.47511290322581</v>
      </c>
      <c r="DJ41">
        <v>0.09993426774193549</v>
      </c>
      <c r="DK41">
        <v>24.69308387096774</v>
      </c>
      <c r="DL41">
        <v>24.97451935483871</v>
      </c>
      <c r="DM41">
        <v>999.9000000000003</v>
      </c>
      <c r="DN41">
        <v>0</v>
      </c>
      <c r="DO41">
        <v>0</v>
      </c>
      <c r="DP41">
        <v>10000.90290322581</v>
      </c>
      <c r="DQ41">
        <v>0</v>
      </c>
      <c r="DR41">
        <v>10.47341935483871</v>
      </c>
      <c r="DS41">
        <v>-14.15128064516129</v>
      </c>
      <c r="DT41">
        <v>413.5774838709678</v>
      </c>
      <c r="DU41">
        <v>426.6441612903226</v>
      </c>
      <c r="DV41">
        <v>3.113169354838709</v>
      </c>
      <c r="DW41">
        <v>420.0228064516129</v>
      </c>
      <c r="DX41">
        <v>15.51961935483871</v>
      </c>
      <c r="DY41">
        <v>1.685803548387097</v>
      </c>
      <c r="DZ41">
        <v>1.404139032258065</v>
      </c>
      <c r="EA41">
        <v>14.76631935483871</v>
      </c>
      <c r="EB41">
        <v>11.9624064516129</v>
      </c>
      <c r="EC41">
        <v>1999.977419354838</v>
      </c>
      <c r="ED41">
        <v>0.980000870967742</v>
      </c>
      <c r="EE41">
        <v>0.01999932903225807</v>
      </c>
      <c r="EF41">
        <v>0</v>
      </c>
      <c r="EG41">
        <v>585.9634193548387</v>
      </c>
      <c r="EH41">
        <v>5.000969999999999</v>
      </c>
      <c r="EI41">
        <v>11669.79677419355</v>
      </c>
      <c r="EJ41">
        <v>16707.4</v>
      </c>
      <c r="EK41">
        <v>37.375</v>
      </c>
      <c r="EL41">
        <v>38.06199999999998</v>
      </c>
      <c r="EM41">
        <v>37.375</v>
      </c>
      <c r="EN41">
        <v>37.72154838709676</v>
      </c>
      <c r="EO41">
        <v>37.875</v>
      </c>
      <c r="EP41">
        <v>1955.077419354839</v>
      </c>
      <c r="EQ41">
        <v>39.90000000000001</v>
      </c>
      <c r="ER41">
        <v>0</v>
      </c>
      <c r="ES41">
        <v>1659628219.5</v>
      </c>
      <c r="ET41">
        <v>0</v>
      </c>
      <c r="EU41">
        <v>585.9308076923078</v>
      </c>
      <c r="EV41">
        <v>-1.960444440213944</v>
      </c>
      <c r="EW41">
        <v>-75.71282043694477</v>
      </c>
      <c r="EX41">
        <v>11669.12307692308</v>
      </c>
      <c r="EY41">
        <v>15</v>
      </c>
      <c r="EZ41">
        <v>0</v>
      </c>
      <c r="FA41" t="s">
        <v>419</v>
      </c>
      <c r="FB41">
        <v>1659135797.5</v>
      </c>
      <c r="FC41">
        <v>1659135788</v>
      </c>
      <c r="FD41">
        <v>0</v>
      </c>
      <c r="FE41">
        <v>0.3</v>
      </c>
      <c r="FF41">
        <v>-0.002</v>
      </c>
      <c r="FG41">
        <v>-2.209</v>
      </c>
      <c r="FH41">
        <v>-0.089</v>
      </c>
      <c r="FI41">
        <v>1520</v>
      </c>
      <c r="FJ41">
        <v>20</v>
      </c>
      <c r="FK41">
        <v>0.06</v>
      </c>
      <c r="FL41">
        <v>0.03</v>
      </c>
      <c r="FM41">
        <v>-14.10948780487805</v>
      </c>
      <c r="FN41">
        <v>-0.8778522648083541</v>
      </c>
      <c r="FO41">
        <v>0.09167954048729697</v>
      </c>
      <c r="FP41">
        <v>0</v>
      </c>
      <c r="FQ41">
        <v>586.1518235294117</v>
      </c>
      <c r="FR41">
        <v>-3.731153553321857</v>
      </c>
      <c r="FS41">
        <v>0.44766790938532</v>
      </c>
      <c r="FT41">
        <v>0</v>
      </c>
      <c r="FU41">
        <v>3.111418536585366</v>
      </c>
      <c r="FV41">
        <v>0.03953895470382658</v>
      </c>
      <c r="FW41">
        <v>0.007789561044953122</v>
      </c>
      <c r="FX41">
        <v>1</v>
      </c>
      <c r="FY41">
        <v>1</v>
      </c>
      <c r="FZ41">
        <v>3</v>
      </c>
      <c r="GA41" t="s">
        <v>429</v>
      </c>
      <c r="GB41">
        <v>2.98265</v>
      </c>
      <c r="GC41">
        <v>2.71539</v>
      </c>
      <c r="GD41">
        <v>0.0925202</v>
      </c>
      <c r="GE41">
        <v>0.09350029999999999</v>
      </c>
      <c r="GF41">
        <v>0.09015919999999999</v>
      </c>
      <c r="GG41">
        <v>0.07736079999999999</v>
      </c>
      <c r="GH41">
        <v>28710.8</v>
      </c>
      <c r="GI41">
        <v>28836.8</v>
      </c>
      <c r="GJ41">
        <v>29404.8</v>
      </c>
      <c r="GK41">
        <v>29419.9</v>
      </c>
      <c r="GL41">
        <v>35441.3</v>
      </c>
      <c r="GM41">
        <v>36081.1</v>
      </c>
      <c r="GN41">
        <v>41412.3</v>
      </c>
      <c r="GO41">
        <v>41910.7</v>
      </c>
      <c r="GP41">
        <v>1.93455</v>
      </c>
      <c r="GQ41">
        <v>2.38415</v>
      </c>
      <c r="GR41">
        <v>0.0941828</v>
      </c>
      <c r="GS41">
        <v>0</v>
      </c>
      <c r="GT41">
        <v>23.4411</v>
      </c>
      <c r="GU41">
        <v>999.9</v>
      </c>
      <c r="GV41">
        <v>42.4</v>
      </c>
      <c r="GW41">
        <v>30.6</v>
      </c>
      <c r="GX41">
        <v>20.6636</v>
      </c>
      <c r="GY41">
        <v>63.8618</v>
      </c>
      <c r="GZ41">
        <v>22.1514</v>
      </c>
      <c r="HA41">
        <v>2</v>
      </c>
      <c r="HB41">
        <v>-0.181878</v>
      </c>
      <c r="HC41">
        <v>1.59682</v>
      </c>
      <c r="HD41">
        <v>20.3289</v>
      </c>
      <c r="HE41">
        <v>5.22193</v>
      </c>
      <c r="HF41">
        <v>12.0099</v>
      </c>
      <c r="HG41">
        <v>4.9902</v>
      </c>
      <c r="HH41">
        <v>3.28915</v>
      </c>
      <c r="HI41">
        <v>9999</v>
      </c>
      <c r="HJ41">
        <v>9999</v>
      </c>
      <c r="HK41">
        <v>9999</v>
      </c>
      <c r="HL41">
        <v>192</v>
      </c>
      <c r="HM41">
        <v>1.86738</v>
      </c>
      <c r="HN41">
        <v>1.86646</v>
      </c>
      <c r="HO41">
        <v>1.86589</v>
      </c>
      <c r="HP41">
        <v>1.86584</v>
      </c>
      <c r="HQ41">
        <v>1.86768</v>
      </c>
      <c r="HR41">
        <v>1.87012</v>
      </c>
      <c r="HS41">
        <v>1.86875</v>
      </c>
      <c r="HT41">
        <v>1.87027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-3.125</v>
      </c>
      <c r="II41">
        <v>-0.1427</v>
      </c>
      <c r="IJ41">
        <v>-1.529487217637811</v>
      </c>
      <c r="IK41">
        <v>-0.005072214745875086</v>
      </c>
      <c r="IL41">
        <v>3.316774363808987E-06</v>
      </c>
      <c r="IM41">
        <v>-1.107588672722244E-09</v>
      </c>
      <c r="IN41">
        <v>-0.1603591687652909</v>
      </c>
      <c r="IO41">
        <v>-0.0181951569465493</v>
      </c>
      <c r="IP41">
        <v>0.001659309118516343</v>
      </c>
      <c r="IQ41">
        <v>-3.409663313950778E-05</v>
      </c>
      <c r="IR41">
        <v>19</v>
      </c>
      <c r="IS41">
        <v>2290</v>
      </c>
      <c r="IT41">
        <v>1</v>
      </c>
      <c r="IU41">
        <v>24</v>
      </c>
      <c r="IV41">
        <v>8207</v>
      </c>
      <c r="IW41">
        <v>8207.200000000001</v>
      </c>
      <c r="IX41">
        <v>1.28906</v>
      </c>
      <c r="IY41">
        <v>2.23389</v>
      </c>
      <c r="IZ41">
        <v>1.94702</v>
      </c>
      <c r="JA41">
        <v>2.64282</v>
      </c>
      <c r="JB41">
        <v>2.19482</v>
      </c>
      <c r="JC41">
        <v>2.39014</v>
      </c>
      <c r="JD41">
        <v>35.7777</v>
      </c>
      <c r="JE41">
        <v>24.035</v>
      </c>
      <c r="JF41">
        <v>18</v>
      </c>
      <c r="JG41">
        <v>505.087</v>
      </c>
      <c r="JH41">
        <v>820.966</v>
      </c>
      <c r="JI41">
        <v>21.5611</v>
      </c>
      <c r="JJ41">
        <v>26.599</v>
      </c>
      <c r="JK41">
        <v>29.9997</v>
      </c>
      <c r="JL41">
        <v>26.6019</v>
      </c>
      <c r="JM41">
        <v>26.5194</v>
      </c>
      <c r="JN41">
        <v>25.7968</v>
      </c>
      <c r="JO41">
        <v>23.7806</v>
      </c>
      <c r="JP41">
        <v>30.7485</v>
      </c>
      <c r="JQ41">
        <v>21.5815</v>
      </c>
      <c r="JR41">
        <v>426.705</v>
      </c>
      <c r="JS41">
        <v>15.5291</v>
      </c>
      <c r="JT41">
        <v>100.545</v>
      </c>
      <c r="JU41">
        <v>100.668</v>
      </c>
    </row>
    <row r="42" spans="1:281">
      <c r="A42">
        <v>26</v>
      </c>
      <c r="B42">
        <v>1659628224.5</v>
      </c>
      <c r="C42">
        <v>216.5</v>
      </c>
      <c r="D42" t="s">
        <v>474</v>
      </c>
      <c r="E42" t="s">
        <v>475</v>
      </c>
      <c r="F42">
        <v>5</v>
      </c>
      <c r="G42" t="s">
        <v>415</v>
      </c>
      <c r="H42" t="s">
        <v>416</v>
      </c>
      <c r="I42">
        <v>1659628216.655172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426.6473338368924</v>
      </c>
      <c r="AK42">
        <v>413.531175757576</v>
      </c>
      <c r="AL42">
        <v>0.003062205077478901</v>
      </c>
      <c r="AM42">
        <v>65.56816779680767</v>
      </c>
      <c r="AN42">
        <f>(AP42 - AO42 + DI42*1E3/(8.314*(DK42+273.15)) * AR42/DH42 * AQ42) * DH42/(100*CV42) * 1000/(1000 - AP42)</f>
        <v>0</v>
      </c>
      <c r="AO42">
        <v>15.47871733541271</v>
      </c>
      <c r="AP42">
        <v>18.6253146853147</v>
      </c>
      <c r="AQ42">
        <v>-0.0001014867750505308</v>
      </c>
      <c r="AR42">
        <v>82.96843408875674</v>
      </c>
      <c r="AS42">
        <v>4</v>
      </c>
      <c r="AT42">
        <v>1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1659628216.655172</v>
      </c>
      <c r="DB42">
        <v>405.8218965517241</v>
      </c>
      <c r="DC42">
        <v>420.2040689655174</v>
      </c>
      <c r="DD42">
        <v>18.63368620689655</v>
      </c>
      <c r="DE42">
        <v>15.50580344827587</v>
      </c>
      <c r="DF42">
        <v>408.946724137931</v>
      </c>
      <c r="DG42">
        <v>18.77638965517242</v>
      </c>
      <c r="DH42">
        <v>499.9645862068966</v>
      </c>
      <c r="DI42">
        <v>90.47543103448275</v>
      </c>
      <c r="DJ42">
        <v>0.09988913103448276</v>
      </c>
      <c r="DK42">
        <v>24.69537931034483</v>
      </c>
      <c r="DL42">
        <v>24.97545862068965</v>
      </c>
      <c r="DM42">
        <v>999.9000000000002</v>
      </c>
      <c r="DN42">
        <v>0</v>
      </c>
      <c r="DO42">
        <v>0</v>
      </c>
      <c r="DP42">
        <v>9999.540344827588</v>
      </c>
      <c r="DQ42">
        <v>0</v>
      </c>
      <c r="DR42">
        <v>10.47622413793104</v>
      </c>
      <c r="DS42">
        <v>-14.3822</v>
      </c>
      <c r="DT42">
        <v>413.5273103448276</v>
      </c>
      <c r="DU42">
        <v>426.8222413793105</v>
      </c>
      <c r="DV42">
        <v>3.127873103448276</v>
      </c>
      <c r="DW42">
        <v>420.2040689655174</v>
      </c>
      <c r="DX42">
        <v>15.50580344827587</v>
      </c>
      <c r="DY42">
        <v>1.685889310344828</v>
      </c>
      <c r="DZ42">
        <v>1.402893793103448</v>
      </c>
      <c r="EA42">
        <v>14.76711724137931</v>
      </c>
      <c r="EB42">
        <v>11.94894482758621</v>
      </c>
      <c r="EC42">
        <v>1999.988965517241</v>
      </c>
      <c r="ED42">
        <v>0.9800009310344828</v>
      </c>
      <c r="EE42">
        <v>0.01999926896551725</v>
      </c>
      <c r="EF42">
        <v>0</v>
      </c>
      <c r="EG42">
        <v>585.7628275862069</v>
      </c>
      <c r="EH42">
        <v>5.000969999999999</v>
      </c>
      <c r="EI42">
        <v>11664.16206896552</v>
      </c>
      <c r="EJ42">
        <v>16707.5</v>
      </c>
      <c r="EK42">
        <v>37.375</v>
      </c>
      <c r="EL42">
        <v>38.06199999999999</v>
      </c>
      <c r="EM42">
        <v>37.375</v>
      </c>
      <c r="EN42">
        <v>37.70655172413792</v>
      </c>
      <c r="EO42">
        <v>37.875</v>
      </c>
      <c r="EP42">
        <v>1955.088965517241</v>
      </c>
      <c r="EQ42">
        <v>39.90000000000001</v>
      </c>
      <c r="ER42">
        <v>0</v>
      </c>
      <c r="ES42">
        <v>1659628224.3</v>
      </c>
      <c r="ET42">
        <v>0</v>
      </c>
      <c r="EU42">
        <v>585.7383846153846</v>
      </c>
      <c r="EV42">
        <v>-2.743179482413583</v>
      </c>
      <c r="EW42">
        <v>-53.21709402746969</v>
      </c>
      <c r="EX42">
        <v>11664.00769230769</v>
      </c>
      <c r="EY42">
        <v>15</v>
      </c>
      <c r="EZ42">
        <v>0</v>
      </c>
      <c r="FA42" t="s">
        <v>419</v>
      </c>
      <c r="FB42">
        <v>1659135797.5</v>
      </c>
      <c r="FC42">
        <v>1659135788</v>
      </c>
      <c r="FD42">
        <v>0</v>
      </c>
      <c r="FE42">
        <v>0.3</v>
      </c>
      <c r="FF42">
        <v>-0.002</v>
      </c>
      <c r="FG42">
        <v>-2.209</v>
      </c>
      <c r="FH42">
        <v>-0.089</v>
      </c>
      <c r="FI42">
        <v>1520</v>
      </c>
      <c r="FJ42">
        <v>20</v>
      </c>
      <c r="FK42">
        <v>0.06</v>
      </c>
      <c r="FL42">
        <v>0.03</v>
      </c>
      <c r="FM42">
        <v>-14.24155365853658</v>
      </c>
      <c r="FN42">
        <v>-1.880592334494797</v>
      </c>
      <c r="FO42">
        <v>0.2995325269177572</v>
      </c>
      <c r="FP42">
        <v>0</v>
      </c>
      <c r="FQ42">
        <v>585.8580588235294</v>
      </c>
      <c r="FR42">
        <v>-2.173628725125218</v>
      </c>
      <c r="FS42">
        <v>0.2978859771176215</v>
      </c>
      <c r="FT42">
        <v>0</v>
      </c>
      <c r="FU42">
        <v>3.122057073170732</v>
      </c>
      <c r="FV42">
        <v>0.1700326829268306</v>
      </c>
      <c r="FW42">
        <v>0.01965483795019192</v>
      </c>
      <c r="FX42">
        <v>0</v>
      </c>
      <c r="FY42">
        <v>0</v>
      </c>
      <c r="FZ42">
        <v>3</v>
      </c>
      <c r="GA42" t="s">
        <v>426</v>
      </c>
      <c r="GB42">
        <v>2.98317</v>
      </c>
      <c r="GC42">
        <v>2.71572</v>
      </c>
      <c r="GD42">
        <v>0.0925351</v>
      </c>
      <c r="GE42">
        <v>0.0939725</v>
      </c>
      <c r="GF42">
        <v>0.0901189</v>
      </c>
      <c r="GG42">
        <v>0.0773412</v>
      </c>
      <c r="GH42">
        <v>28710.7</v>
      </c>
      <c r="GI42">
        <v>28822.1</v>
      </c>
      <c r="GJ42">
        <v>29405.1</v>
      </c>
      <c r="GK42">
        <v>29420.2</v>
      </c>
      <c r="GL42">
        <v>35443.5</v>
      </c>
      <c r="GM42">
        <v>36082.2</v>
      </c>
      <c r="GN42">
        <v>41413</v>
      </c>
      <c r="GO42">
        <v>41911.1</v>
      </c>
      <c r="GP42">
        <v>1.93473</v>
      </c>
      <c r="GQ42">
        <v>2.38392</v>
      </c>
      <c r="GR42">
        <v>0.09366869999999999</v>
      </c>
      <c r="GS42">
        <v>0</v>
      </c>
      <c r="GT42">
        <v>23.4395</v>
      </c>
      <c r="GU42">
        <v>999.9</v>
      </c>
      <c r="GV42">
        <v>42.4</v>
      </c>
      <c r="GW42">
        <v>30.6</v>
      </c>
      <c r="GX42">
        <v>20.6637</v>
      </c>
      <c r="GY42">
        <v>63.6318</v>
      </c>
      <c r="GZ42">
        <v>22.1795</v>
      </c>
      <c r="HA42">
        <v>2</v>
      </c>
      <c r="HB42">
        <v>-0.117315</v>
      </c>
      <c r="HC42">
        <v>1.5333</v>
      </c>
      <c r="HD42">
        <v>20.3283</v>
      </c>
      <c r="HE42">
        <v>5.21804</v>
      </c>
      <c r="HF42">
        <v>12.0099</v>
      </c>
      <c r="HG42">
        <v>4.98925</v>
      </c>
      <c r="HH42">
        <v>3.2885</v>
      </c>
      <c r="HI42">
        <v>9999</v>
      </c>
      <c r="HJ42">
        <v>9999</v>
      </c>
      <c r="HK42">
        <v>9999</v>
      </c>
      <c r="HL42">
        <v>192</v>
      </c>
      <c r="HM42">
        <v>1.86739</v>
      </c>
      <c r="HN42">
        <v>1.86646</v>
      </c>
      <c r="HO42">
        <v>1.86589</v>
      </c>
      <c r="HP42">
        <v>1.86584</v>
      </c>
      <c r="HQ42">
        <v>1.86768</v>
      </c>
      <c r="HR42">
        <v>1.87012</v>
      </c>
      <c r="HS42">
        <v>1.86874</v>
      </c>
      <c r="HT42">
        <v>1.87027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-3.125</v>
      </c>
      <c r="II42">
        <v>-0.1428</v>
      </c>
      <c r="IJ42">
        <v>-1.529487217637811</v>
      </c>
      <c r="IK42">
        <v>-0.005072214745875086</v>
      </c>
      <c r="IL42">
        <v>3.316774363808987E-06</v>
      </c>
      <c r="IM42">
        <v>-1.107588672722244E-09</v>
      </c>
      <c r="IN42">
        <v>-0.1603591687652909</v>
      </c>
      <c r="IO42">
        <v>-0.0181951569465493</v>
      </c>
      <c r="IP42">
        <v>0.001659309118516343</v>
      </c>
      <c r="IQ42">
        <v>-3.409663313950778E-05</v>
      </c>
      <c r="IR42">
        <v>19</v>
      </c>
      <c r="IS42">
        <v>2290</v>
      </c>
      <c r="IT42">
        <v>1</v>
      </c>
      <c r="IU42">
        <v>24</v>
      </c>
      <c r="IV42">
        <v>8207.1</v>
      </c>
      <c r="IW42">
        <v>8207.299999999999</v>
      </c>
      <c r="IX42">
        <v>1.31226</v>
      </c>
      <c r="IY42">
        <v>2.22046</v>
      </c>
      <c r="IZ42">
        <v>1.94702</v>
      </c>
      <c r="JA42">
        <v>2.64282</v>
      </c>
      <c r="JB42">
        <v>2.19482</v>
      </c>
      <c r="JC42">
        <v>2.38525</v>
      </c>
      <c r="JD42">
        <v>35.7777</v>
      </c>
      <c r="JE42">
        <v>24.035</v>
      </c>
      <c r="JF42">
        <v>18</v>
      </c>
      <c r="JG42">
        <v>505.18</v>
      </c>
      <c r="JH42">
        <v>820.7329999999999</v>
      </c>
      <c r="JI42">
        <v>21.5843</v>
      </c>
      <c r="JJ42">
        <v>26.5971</v>
      </c>
      <c r="JK42">
        <v>29.9999</v>
      </c>
      <c r="JL42">
        <v>26.5998</v>
      </c>
      <c r="JM42">
        <v>26.5188</v>
      </c>
      <c r="JN42">
        <v>26.3146</v>
      </c>
      <c r="JO42">
        <v>23.7806</v>
      </c>
      <c r="JP42">
        <v>30.7485</v>
      </c>
      <c r="JQ42">
        <v>21.591</v>
      </c>
      <c r="JR42">
        <v>440.066</v>
      </c>
      <c r="JS42">
        <v>15.5303</v>
      </c>
      <c r="JT42">
        <v>100.547</v>
      </c>
      <c r="JU42">
        <v>100.669</v>
      </c>
    </row>
    <row r="43" spans="1:281">
      <c r="A43">
        <v>27</v>
      </c>
      <c r="B43">
        <v>1659628229.5</v>
      </c>
      <c r="C43">
        <v>221.5</v>
      </c>
      <c r="D43" t="s">
        <v>476</v>
      </c>
      <c r="E43" t="s">
        <v>477</v>
      </c>
      <c r="F43">
        <v>5</v>
      </c>
      <c r="G43" t="s">
        <v>415</v>
      </c>
      <c r="H43" t="s">
        <v>416</v>
      </c>
      <c r="I43">
        <v>1659628221.732143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433.0044738866969</v>
      </c>
      <c r="AK43">
        <v>416.2713696969695</v>
      </c>
      <c r="AL43">
        <v>0.696060768051143</v>
      </c>
      <c r="AM43">
        <v>65.56816779680767</v>
      </c>
      <c r="AN43">
        <f>(AP43 - AO43 + DI43*1E3/(8.314*(DK43+273.15)) * AR43/DH43 * AQ43) * DH43/(100*CV43) * 1000/(1000 - AP43)</f>
        <v>0</v>
      </c>
      <c r="AO43">
        <v>15.47735286592165</v>
      </c>
      <c r="AP43">
        <v>18.62263496503498</v>
      </c>
      <c r="AQ43">
        <v>-2.907431625017681E-05</v>
      </c>
      <c r="AR43">
        <v>82.96843408875674</v>
      </c>
      <c r="AS43">
        <v>4</v>
      </c>
      <c r="AT43">
        <v>1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1659628221.732143</v>
      </c>
      <c r="DB43">
        <v>406.1965714285714</v>
      </c>
      <c r="DC43">
        <v>422.7397142857143</v>
      </c>
      <c r="DD43">
        <v>18.63097857142857</v>
      </c>
      <c r="DE43">
        <v>15.49037142857143</v>
      </c>
      <c r="DF43">
        <v>409.3224642857143</v>
      </c>
      <c r="DG43">
        <v>18.77370714285714</v>
      </c>
      <c r="DH43">
        <v>499.9590714285713</v>
      </c>
      <c r="DI43">
        <v>90.47516071428572</v>
      </c>
      <c r="DJ43">
        <v>0.0998786392857143</v>
      </c>
      <c r="DK43">
        <v>24.69804285714286</v>
      </c>
      <c r="DL43">
        <v>24.97896785714286</v>
      </c>
      <c r="DM43">
        <v>999.9000000000002</v>
      </c>
      <c r="DN43">
        <v>0</v>
      </c>
      <c r="DO43">
        <v>0</v>
      </c>
      <c r="DP43">
        <v>9995.999642857143</v>
      </c>
      <c r="DQ43">
        <v>0</v>
      </c>
      <c r="DR43">
        <v>10.49240357142857</v>
      </c>
      <c r="DS43">
        <v>-16.54319285714286</v>
      </c>
      <c r="DT43">
        <v>413.9080357142857</v>
      </c>
      <c r="DU43">
        <v>429.3911428571429</v>
      </c>
      <c r="DV43">
        <v>3.140603214285714</v>
      </c>
      <c r="DW43">
        <v>422.7397142857143</v>
      </c>
      <c r="DX43">
        <v>15.49037142857143</v>
      </c>
      <c r="DY43">
        <v>1.685638571428571</v>
      </c>
      <c r="DZ43">
        <v>1.401492857142857</v>
      </c>
      <c r="EA43">
        <v>14.76481428571429</v>
      </c>
      <c r="EB43">
        <v>11.9338</v>
      </c>
      <c r="EC43">
        <v>1999.996785714286</v>
      </c>
      <c r="ED43">
        <v>0.9800007500000001</v>
      </c>
      <c r="EE43">
        <v>0.01999945</v>
      </c>
      <c r="EF43">
        <v>0</v>
      </c>
      <c r="EG43">
        <v>585.5666071428572</v>
      </c>
      <c r="EH43">
        <v>5.00097</v>
      </c>
      <c r="EI43">
        <v>11660.25714285714</v>
      </c>
      <c r="EJ43">
        <v>16707.56428571428</v>
      </c>
      <c r="EK43">
        <v>37.375</v>
      </c>
      <c r="EL43">
        <v>38.062</v>
      </c>
      <c r="EM43">
        <v>37.375</v>
      </c>
      <c r="EN43">
        <v>37.69824999999999</v>
      </c>
      <c r="EO43">
        <v>37.875</v>
      </c>
      <c r="EP43">
        <v>1955.096785714286</v>
      </c>
      <c r="EQ43">
        <v>39.9</v>
      </c>
      <c r="ER43">
        <v>0</v>
      </c>
      <c r="ES43">
        <v>1659628229.7</v>
      </c>
      <c r="ET43">
        <v>0</v>
      </c>
      <c r="EU43">
        <v>585.53788</v>
      </c>
      <c r="EV43">
        <v>-1.98369231089437</v>
      </c>
      <c r="EW43">
        <v>-31.3923076391211</v>
      </c>
      <c r="EX43">
        <v>11659.912</v>
      </c>
      <c r="EY43">
        <v>15</v>
      </c>
      <c r="EZ43">
        <v>0</v>
      </c>
      <c r="FA43" t="s">
        <v>419</v>
      </c>
      <c r="FB43">
        <v>1659135797.5</v>
      </c>
      <c r="FC43">
        <v>1659135788</v>
      </c>
      <c r="FD43">
        <v>0</v>
      </c>
      <c r="FE43">
        <v>0.3</v>
      </c>
      <c r="FF43">
        <v>-0.002</v>
      </c>
      <c r="FG43">
        <v>-2.209</v>
      </c>
      <c r="FH43">
        <v>-0.089</v>
      </c>
      <c r="FI43">
        <v>1520</v>
      </c>
      <c r="FJ43">
        <v>20</v>
      </c>
      <c r="FK43">
        <v>0.06</v>
      </c>
      <c r="FL43">
        <v>0.03</v>
      </c>
      <c r="FM43">
        <v>-15.89921</v>
      </c>
      <c r="FN43">
        <v>-23.773600750469</v>
      </c>
      <c r="FO43">
        <v>2.910996217002007</v>
      </c>
      <c r="FP43">
        <v>0</v>
      </c>
      <c r="FQ43">
        <v>585.6583235294119</v>
      </c>
      <c r="FR43">
        <v>-2.210649352544624</v>
      </c>
      <c r="FS43">
        <v>0.3225535724394151</v>
      </c>
      <c r="FT43">
        <v>0</v>
      </c>
      <c r="FU43">
        <v>3.13310725</v>
      </c>
      <c r="FV43">
        <v>0.166451369605992</v>
      </c>
      <c r="FW43">
        <v>0.01933163663370227</v>
      </c>
      <c r="FX43">
        <v>0</v>
      </c>
      <c r="FY43">
        <v>0</v>
      </c>
      <c r="FZ43">
        <v>3</v>
      </c>
      <c r="GA43" t="s">
        <v>426</v>
      </c>
      <c r="GB43">
        <v>2.98308</v>
      </c>
      <c r="GC43">
        <v>2.71552</v>
      </c>
      <c r="GD43">
        <v>0.0930803</v>
      </c>
      <c r="GE43">
        <v>0.0958349</v>
      </c>
      <c r="GF43">
        <v>0.0901069</v>
      </c>
      <c r="GG43">
        <v>0.07735119999999999</v>
      </c>
      <c r="GH43">
        <v>28694</v>
      </c>
      <c r="GI43">
        <v>28762.9</v>
      </c>
      <c r="GJ43">
        <v>29405.7</v>
      </c>
      <c r="GK43">
        <v>29420.3</v>
      </c>
      <c r="GL43">
        <v>35444.5</v>
      </c>
      <c r="GM43">
        <v>36082.1</v>
      </c>
      <c r="GN43">
        <v>41413.7</v>
      </c>
      <c r="GO43">
        <v>41911.4</v>
      </c>
      <c r="GP43">
        <v>1.93473</v>
      </c>
      <c r="GQ43">
        <v>2.38395</v>
      </c>
      <c r="GR43">
        <v>0.0942051</v>
      </c>
      <c r="GS43">
        <v>0</v>
      </c>
      <c r="GT43">
        <v>23.4395</v>
      </c>
      <c r="GU43">
        <v>999.9</v>
      </c>
      <c r="GV43">
        <v>42.3</v>
      </c>
      <c r="GW43">
        <v>30.6</v>
      </c>
      <c r="GX43">
        <v>20.6153</v>
      </c>
      <c r="GY43">
        <v>63.4618</v>
      </c>
      <c r="GZ43">
        <v>22.1034</v>
      </c>
      <c r="HA43">
        <v>2</v>
      </c>
      <c r="HB43">
        <v>-0.0527185</v>
      </c>
      <c r="HC43">
        <v>1.46893</v>
      </c>
      <c r="HD43">
        <v>20.3282</v>
      </c>
      <c r="HE43">
        <v>5.21804</v>
      </c>
      <c r="HF43">
        <v>12.0099</v>
      </c>
      <c r="HG43">
        <v>4.9888</v>
      </c>
      <c r="HH43">
        <v>3.2884</v>
      </c>
      <c r="HI43">
        <v>9999</v>
      </c>
      <c r="HJ43">
        <v>9999</v>
      </c>
      <c r="HK43">
        <v>9999</v>
      </c>
      <c r="HL43">
        <v>192</v>
      </c>
      <c r="HM43">
        <v>1.86739</v>
      </c>
      <c r="HN43">
        <v>1.86646</v>
      </c>
      <c r="HO43">
        <v>1.8659</v>
      </c>
      <c r="HP43">
        <v>1.86584</v>
      </c>
      <c r="HQ43">
        <v>1.86768</v>
      </c>
      <c r="HR43">
        <v>1.87014</v>
      </c>
      <c r="HS43">
        <v>1.86877</v>
      </c>
      <c r="HT43">
        <v>1.87027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-3.135</v>
      </c>
      <c r="II43">
        <v>-0.1428</v>
      </c>
      <c r="IJ43">
        <v>-1.529487217637811</v>
      </c>
      <c r="IK43">
        <v>-0.005072214745875086</v>
      </c>
      <c r="IL43">
        <v>3.316774363808987E-06</v>
      </c>
      <c r="IM43">
        <v>-1.107588672722244E-09</v>
      </c>
      <c r="IN43">
        <v>-0.1603591687652909</v>
      </c>
      <c r="IO43">
        <v>-0.0181951569465493</v>
      </c>
      <c r="IP43">
        <v>0.001659309118516343</v>
      </c>
      <c r="IQ43">
        <v>-3.409663313950778E-05</v>
      </c>
      <c r="IR43">
        <v>19</v>
      </c>
      <c r="IS43">
        <v>2290</v>
      </c>
      <c r="IT43">
        <v>1</v>
      </c>
      <c r="IU43">
        <v>24</v>
      </c>
      <c r="IV43">
        <v>8207.200000000001</v>
      </c>
      <c r="IW43">
        <v>8207.4</v>
      </c>
      <c r="IX43">
        <v>1.34644</v>
      </c>
      <c r="IY43">
        <v>2.229</v>
      </c>
      <c r="IZ43">
        <v>1.94702</v>
      </c>
      <c r="JA43">
        <v>2.64282</v>
      </c>
      <c r="JB43">
        <v>2.19482</v>
      </c>
      <c r="JC43">
        <v>2.34131</v>
      </c>
      <c r="JD43">
        <v>35.801</v>
      </c>
      <c r="JE43">
        <v>24.035</v>
      </c>
      <c r="JF43">
        <v>18</v>
      </c>
      <c r="JG43">
        <v>505.18</v>
      </c>
      <c r="JH43">
        <v>820.75</v>
      </c>
      <c r="JI43">
        <v>21.5953</v>
      </c>
      <c r="JJ43">
        <v>26.596</v>
      </c>
      <c r="JK43">
        <v>29.9998</v>
      </c>
      <c r="JL43">
        <v>26.5997</v>
      </c>
      <c r="JM43">
        <v>26.5183</v>
      </c>
      <c r="JN43">
        <v>26.959</v>
      </c>
      <c r="JO43">
        <v>23.7806</v>
      </c>
      <c r="JP43">
        <v>30.7485</v>
      </c>
      <c r="JQ43">
        <v>21.6065</v>
      </c>
      <c r="JR43">
        <v>460.101</v>
      </c>
      <c r="JS43">
        <v>15.5321</v>
      </c>
      <c r="JT43">
        <v>100.549</v>
      </c>
      <c r="JU43">
        <v>100.67</v>
      </c>
    </row>
    <row r="44" spans="1:281">
      <c r="A44">
        <v>28</v>
      </c>
      <c r="B44">
        <v>1659628234.5</v>
      </c>
      <c r="C44">
        <v>226.5</v>
      </c>
      <c r="D44" t="s">
        <v>478</v>
      </c>
      <c r="E44" t="s">
        <v>479</v>
      </c>
      <c r="F44">
        <v>5</v>
      </c>
      <c r="G44" t="s">
        <v>415</v>
      </c>
      <c r="H44" t="s">
        <v>416</v>
      </c>
      <c r="I44">
        <v>1659628227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445.9989138425422</v>
      </c>
      <c r="AK44">
        <v>423.9906787878787</v>
      </c>
      <c r="AL44">
        <v>1.692193595190928</v>
      </c>
      <c r="AM44">
        <v>65.56816779680767</v>
      </c>
      <c r="AN44">
        <f>(AP44 - AO44 + DI44*1E3/(8.314*(DK44+273.15)) * AR44/DH44 * AQ44) * DH44/(100*CV44) * 1000/(1000 - AP44)</f>
        <v>0</v>
      </c>
      <c r="AO44">
        <v>15.48034988759647</v>
      </c>
      <c r="AP44">
        <v>18.62202727272729</v>
      </c>
      <c r="AQ44">
        <v>-1.823363858694318E-05</v>
      </c>
      <c r="AR44">
        <v>82.96843408875674</v>
      </c>
      <c r="AS44">
        <v>4</v>
      </c>
      <c r="AT44">
        <v>1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1659628227</v>
      </c>
      <c r="DB44">
        <v>408.4955185185185</v>
      </c>
      <c r="DC44">
        <v>429.8501481481482</v>
      </c>
      <c r="DD44">
        <v>18.62567407407407</v>
      </c>
      <c r="DE44">
        <v>15.47884074074074</v>
      </c>
      <c r="DF44">
        <v>411.6281111111111</v>
      </c>
      <c r="DG44">
        <v>18.76844074074074</v>
      </c>
      <c r="DH44">
        <v>499.9711111111112</v>
      </c>
      <c r="DI44">
        <v>90.47496296296295</v>
      </c>
      <c r="DJ44">
        <v>0.09994023333333332</v>
      </c>
      <c r="DK44">
        <v>24.7023037037037</v>
      </c>
      <c r="DL44">
        <v>24.98710370370371</v>
      </c>
      <c r="DM44">
        <v>999.9000000000001</v>
      </c>
      <c r="DN44">
        <v>0</v>
      </c>
      <c r="DO44">
        <v>0</v>
      </c>
      <c r="DP44">
        <v>9998.493333333334</v>
      </c>
      <c r="DQ44">
        <v>0</v>
      </c>
      <c r="DR44">
        <v>10.49744444444444</v>
      </c>
      <c r="DS44">
        <v>-21.35471851851852</v>
      </c>
      <c r="DT44">
        <v>416.2483703703703</v>
      </c>
      <c r="DU44">
        <v>436.6084074074075</v>
      </c>
      <c r="DV44">
        <v>3.146827407407408</v>
      </c>
      <c r="DW44">
        <v>429.8501481481482</v>
      </c>
      <c r="DX44">
        <v>15.47884074074074</v>
      </c>
      <c r="DY44">
        <v>1.685155925925926</v>
      </c>
      <c r="DZ44">
        <v>1.400446296296296</v>
      </c>
      <c r="EA44">
        <v>14.76036666666666</v>
      </c>
      <c r="EB44">
        <v>11.92248148148148</v>
      </c>
      <c r="EC44">
        <v>2000.047037037037</v>
      </c>
      <c r="ED44">
        <v>0.9800008888888889</v>
      </c>
      <c r="EE44">
        <v>0.01999931111111111</v>
      </c>
      <c r="EF44">
        <v>0</v>
      </c>
      <c r="EG44">
        <v>585.4567777777777</v>
      </c>
      <c r="EH44">
        <v>5.00097</v>
      </c>
      <c r="EI44">
        <v>11658.89629629629</v>
      </c>
      <c r="EJ44">
        <v>16707.98518518519</v>
      </c>
      <c r="EK44">
        <v>37.375</v>
      </c>
      <c r="EL44">
        <v>38.05281481481481</v>
      </c>
      <c r="EM44">
        <v>37.375</v>
      </c>
      <c r="EN44">
        <v>37.687</v>
      </c>
      <c r="EO44">
        <v>37.875</v>
      </c>
      <c r="EP44">
        <v>1955.147037037037</v>
      </c>
      <c r="EQ44">
        <v>39.9</v>
      </c>
      <c r="ER44">
        <v>0</v>
      </c>
      <c r="ES44">
        <v>1659628234.5</v>
      </c>
      <c r="ET44">
        <v>0</v>
      </c>
      <c r="EU44">
        <v>585.46108</v>
      </c>
      <c r="EV44">
        <v>0.456538462573242</v>
      </c>
      <c r="EW44">
        <v>2.292307730489267</v>
      </c>
      <c r="EX44">
        <v>11658.96</v>
      </c>
      <c r="EY44">
        <v>15</v>
      </c>
      <c r="EZ44">
        <v>0</v>
      </c>
      <c r="FA44" t="s">
        <v>419</v>
      </c>
      <c r="FB44">
        <v>1659135797.5</v>
      </c>
      <c r="FC44">
        <v>1659135788</v>
      </c>
      <c r="FD44">
        <v>0</v>
      </c>
      <c r="FE44">
        <v>0.3</v>
      </c>
      <c r="FF44">
        <v>-0.002</v>
      </c>
      <c r="FG44">
        <v>-2.209</v>
      </c>
      <c r="FH44">
        <v>-0.089</v>
      </c>
      <c r="FI44">
        <v>1520</v>
      </c>
      <c r="FJ44">
        <v>20</v>
      </c>
      <c r="FK44">
        <v>0.06</v>
      </c>
      <c r="FL44">
        <v>0.03</v>
      </c>
      <c r="FM44">
        <v>-19.3665175</v>
      </c>
      <c r="FN44">
        <v>-56.25183602251407</v>
      </c>
      <c r="FO44">
        <v>5.785616772215712</v>
      </c>
      <c r="FP44">
        <v>0</v>
      </c>
      <c r="FQ44">
        <v>585.5322058823529</v>
      </c>
      <c r="FR44">
        <v>-1.081818177003238</v>
      </c>
      <c r="FS44">
        <v>0.2809466957409458</v>
      </c>
      <c r="FT44">
        <v>0</v>
      </c>
      <c r="FU44">
        <v>3.1413485</v>
      </c>
      <c r="FV44">
        <v>0.05422896810505361</v>
      </c>
      <c r="FW44">
        <v>0.01301015460131047</v>
      </c>
      <c r="FX44">
        <v>1</v>
      </c>
      <c r="FY44">
        <v>1</v>
      </c>
      <c r="FZ44">
        <v>3</v>
      </c>
      <c r="GA44" t="s">
        <v>429</v>
      </c>
      <c r="GB44">
        <v>2.98326</v>
      </c>
      <c r="GC44">
        <v>2.71572</v>
      </c>
      <c r="GD44">
        <v>0.0944624</v>
      </c>
      <c r="GE44">
        <v>0.09823850000000001</v>
      </c>
      <c r="GF44">
        <v>0.0901074</v>
      </c>
      <c r="GG44">
        <v>0.0773583</v>
      </c>
      <c r="GH44">
        <v>28649.7</v>
      </c>
      <c r="GI44">
        <v>28686</v>
      </c>
      <c r="GJ44">
        <v>29405.1</v>
      </c>
      <c r="GK44">
        <v>29419.7</v>
      </c>
      <c r="GL44">
        <v>35443.7</v>
      </c>
      <c r="GM44">
        <v>36081.1</v>
      </c>
      <c r="GN44">
        <v>41412.8</v>
      </c>
      <c r="GO44">
        <v>41910.6</v>
      </c>
      <c r="GP44">
        <v>1.93477</v>
      </c>
      <c r="GQ44">
        <v>2.38372</v>
      </c>
      <c r="GR44">
        <v>0.0951365</v>
      </c>
      <c r="GS44">
        <v>0</v>
      </c>
      <c r="GT44">
        <v>23.4395</v>
      </c>
      <c r="GU44">
        <v>999.9</v>
      </c>
      <c r="GV44">
        <v>42.3</v>
      </c>
      <c r="GW44">
        <v>30.6</v>
      </c>
      <c r="GX44">
        <v>20.6167</v>
      </c>
      <c r="GY44">
        <v>63.6518</v>
      </c>
      <c r="GZ44">
        <v>22.1875</v>
      </c>
      <c r="HA44">
        <v>2</v>
      </c>
      <c r="HB44">
        <v>-0.0529675</v>
      </c>
      <c r="HC44">
        <v>1.47989</v>
      </c>
      <c r="HD44">
        <v>20.3281</v>
      </c>
      <c r="HE44">
        <v>5.21759</v>
      </c>
      <c r="HF44">
        <v>12.0099</v>
      </c>
      <c r="HG44">
        <v>4.9889</v>
      </c>
      <c r="HH44">
        <v>3.28845</v>
      </c>
      <c r="HI44">
        <v>9999</v>
      </c>
      <c r="HJ44">
        <v>9999</v>
      </c>
      <c r="HK44">
        <v>9999</v>
      </c>
      <c r="HL44">
        <v>192</v>
      </c>
      <c r="HM44">
        <v>1.86742</v>
      </c>
      <c r="HN44">
        <v>1.86646</v>
      </c>
      <c r="HO44">
        <v>1.86589</v>
      </c>
      <c r="HP44">
        <v>1.86584</v>
      </c>
      <c r="HQ44">
        <v>1.86768</v>
      </c>
      <c r="HR44">
        <v>1.87014</v>
      </c>
      <c r="HS44">
        <v>1.8688</v>
      </c>
      <c r="HT44">
        <v>1.87027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-3.158</v>
      </c>
      <c r="II44">
        <v>-0.1428</v>
      </c>
      <c r="IJ44">
        <v>-1.529487217637811</v>
      </c>
      <c r="IK44">
        <v>-0.005072214745875086</v>
      </c>
      <c r="IL44">
        <v>3.316774363808987E-06</v>
      </c>
      <c r="IM44">
        <v>-1.107588672722244E-09</v>
      </c>
      <c r="IN44">
        <v>-0.1603591687652909</v>
      </c>
      <c r="IO44">
        <v>-0.0181951569465493</v>
      </c>
      <c r="IP44">
        <v>0.001659309118516343</v>
      </c>
      <c r="IQ44">
        <v>-3.409663313950778E-05</v>
      </c>
      <c r="IR44">
        <v>19</v>
      </c>
      <c r="IS44">
        <v>2290</v>
      </c>
      <c r="IT44">
        <v>1</v>
      </c>
      <c r="IU44">
        <v>24</v>
      </c>
      <c r="IV44">
        <v>8207.299999999999</v>
      </c>
      <c r="IW44">
        <v>8207.4</v>
      </c>
      <c r="IX44">
        <v>1.38306</v>
      </c>
      <c r="IY44">
        <v>2.22046</v>
      </c>
      <c r="IZ44">
        <v>1.94702</v>
      </c>
      <c r="JA44">
        <v>2.64282</v>
      </c>
      <c r="JB44">
        <v>2.19482</v>
      </c>
      <c r="JC44">
        <v>2.37183</v>
      </c>
      <c r="JD44">
        <v>35.801</v>
      </c>
      <c r="JE44">
        <v>24.0437</v>
      </c>
      <c r="JF44">
        <v>18</v>
      </c>
      <c r="JG44">
        <v>505.193</v>
      </c>
      <c r="JH44">
        <v>820.5</v>
      </c>
      <c r="JI44">
        <v>21.6105</v>
      </c>
      <c r="JJ44">
        <v>26.5943</v>
      </c>
      <c r="JK44">
        <v>30</v>
      </c>
      <c r="JL44">
        <v>26.5975</v>
      </c>
      <c r="JM44">
        <v>26.5166</v>
      </c>
      <c r="JN44">
        <v>27.7589</v>
      </c>
      <c r="JO44">
        <v>23.7806</v>
      </c>
      <c r="JP44">
        <v>30.7485</v>
      </c>
      <c r="JQ44">
        <v>21.6111</v>
      </c>
      <c r="JR44">
        <v>473.46</v>
      </c>
      <c r="JS44">
        <v>15.5304</v>
      </c>
      <c r="JT44">
        <v>100.546</v>
      </c>
      <c r="JU44">
        <v>100.668</v>
      </c>
    </row>
    <row r="45" spans="1:281">
      <c r="A45">
        <v>29</v>
      </c>
      <c r="B45">
        <v>1659628239.5</v>
      </c>
      <c r="C45">
        <v>231.5</v>
      </c>
      <c r="D45" t="s">
        <v>480</v>
      </c>
      <c r="E45" t="s">
        <v>481</v>
      </c>
      <c r="F45">
        <v>5</v>
      </c>
      <c r="G45" t="s">
        <v>415</v>
      </c>
      <c r="H45" t="s">
        <v>416</v>
      </c>
      <c r="I45">
        <v>1659628231.714286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461.416788423857</v>
      </c>
      <c r="AK45">
        <v>435.6661333333332</v>
      </c>
      <c r="AL45">
        <v>2.429929570033156</v>
      </c>
      <c r="AM45">
        <v>65.56816779680767</v>
      </c>
      <c r="AN45">
        <f>(AP45 - AO45 + DI45*1E3/(8.314*(DK45+273.15)) * AR45/DH45 * AQ45) * DH45/(100*CV45) * 1000/(1000 - AP45)</f>
        <v>0</v>
      </c>
      <c r="AO45">
        <v>15.48273289424035</v>
      </c>
      <c r="AP45">
        <v>18.6255118881119</v>
      </c>
      <c r="AQ45">
        <v>1.999300449004514E-05</v>
      </c>
      <c r="AR45">
        <v>82.96843408875674</v>
      </c>
      <c r="AS45">
        <v>4</v>
      </c>
      <c r="AT45">
        <v>1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1659628231.714286</v>
      </c>
      <c r="DB45">
        <v>413.8385357142857</v>
      </c>
      <c r="DC45">
        <v>441.0803928571428</v>
      </c>
      <c r="DD45">
        <v>18.62351428571429</v>
      </c>
      <c r="DE45">
        <v>15.48075</v>
      </c>
      <c r="DF45">
        <v>416.9866071428571</v>
      </c>
      <c r="DG45">
        <v>18.76631071428571</v>
      </c>
      <c r="DH45">
        <v>500.0119285714285</v>
      </c>
      <c r="DI45">
        <v>90.47453214285713</v>
      </c>
      <c r="DJ45">
        <v>0.1000232928571428</v>
      </c>
      <c r="DK45">
        <v>24.705375</v>
      </c>
      <c r="DL45">
        <v>24.99102142857143</v>
      </c>
      <c r="DM45">
        <v>999.9000000000002</v>
      </c>
      <c r="DN45">
        <v>0</v>
      </c>
      <c r="DO45">
        <v>0</v>
      </c>
      <c r="DP45">
        <v>9995.693214285715</v>
      </c>
      <c r="DQ45">
        <v>0</v>
      </c>
      <c r="DR45">
        <v>10.50308214285714</v>
      </c>
      <c r="DS45">
        <v>-27.24183214285715</v>
      </c>
      <c r="DT45">
        <v>421.6920357142857</v>
      </c>
      <c r="DU45">
        <v>448.0160714285714</v>
      </c>
      <c r="DV45">
        <v>3.142761785714286</v>
      </c>
      <c r="DW45">
        <v>441.0803928571428</v>
      </c>
      <c r="DX45">
        <v>15.48075</v>
      </c>
      <c r="DY45">
        <v>1.684954285714286</v>
      </c>
      <c r="DZ45">
        <v>1.400613214285714</v>
      </c>
      <c r="EA45">
        <v>14.75849642857143</v>
      </c>
      <c r="EB45">
        <v>11.924275</v>
      </c>
      <c r="EC45">
        <v>2000.041428571429</v>
      </c>
      <c r="ED45">
        <v>0.9800009642857143</v>
      </c>
      <c r="EE45">
        <v>0.01999923571428572</v>
      </c>
      <c r="EF45">
        <v>0</v>
      </c>
      <c r="EG45">
        <v>585.5577142857144</v>
      </c>
      <c r="EH45">
        <v>5.00097</v>
      </c>
      <c r="EI45">
        <v>11661.48928571428</v>
      </c>
      <c r="EJ45">
        <v>16707.92142857143</v>
      </c>
      <c r="EK45">
        <v>37.375</v>
      </c>
      <c r="EL45">
        <v>38.04428571428571</v>
      </c>
      <c r="EM45">
        <v>37.375</v>
      </c>
      <c r="EN45">
        <v>37.687</v>
      </c>
      <c r="EO45">
        <v>37.875</v>
      </c>
      <c r="EP45">
        <v>1955.141428571429</v>
      </c>
      <c r="EQ45">
        <v>39.9</v>
      </c>
      <c r="ER45">
        <v>0</v>
      </c>
      <c r="ES45">
        <v>1659628239.3</v>
      </c>
      <c r="ET45">
        <v>0</v>
      </c>
      <c r="EU45">
        <v>585.60256</v>
      </c>
      <c r="EV45">
        <v>3.807076933323581</v>
      </c>
      <c r="EW45">
        <v>64.51538471230494</v>
      </c>
      <c r="EX45">
        <v>11661.72</v>
      </c>
      <c r="EY45">
        <v>15</v>
      </c>
      <c r="EZ45">
        <v>0</v>
      </c>
      <c r="FA45" t="s">
        <v>419</v>
      </c>
      <c r="FB45">
        <v>1659135797.5</v>
      </c>
      <c r="FC45">
        <v>1659135788</v>
      </c>
      <c r="FD45">
        <v>0</v>
      </c>
      <c r="FE45">
        <v>0.3</v>
      </c>
      <c r="FF45">
        <v>-0.002</v>
      </c>
      <c r="FG45">
        <v>-2.209</v>
      </c>
      <c r="FH45">
        <v>-0.089</v>
      </c>
      <c r="FI45">
        <v>1520</v>
      </c>
      <c r="FJ45">
        <v>20</v>
      </c>
      <c r="FK45">
        <v>0.06</v>
      </c>
      <c r="FL45">
        <v>0.03</v>
      </c>
      <c r="FM45">
        <v>-23.41709024390244</v>
      </c>
      <c r="FN45">
        <v>-73.56006898954705</v>
      </c>
      <c r="FO45">
        <v>7.329606994981411</v>
      </c>
      <c r="FP45">
        <v>0</v>
      </c>
      <c r="FQ45">
        <v>585.5552352941177</v>
      </c>
      <c r="FR45">
        <v>0.7226279629102993</v>
      </c>
      <c r="FS45">
        <v>0.3307358159177791</v>
      </c>
      <c r="FT45">
        <v>1</v>
      </c>
      <c r="FU45">
        <v>3.145602926829268</v>
      </c>
      <c r="FV45">
        <v>-0.04742780487804945</v>
      </c>
      <c r="FW45">
        <v>0.005465728364602639</v>
      </c>
      <c r="FX45">
        <v>1</v>
      </c>
      <c r="FY45">
        <v>2</v>
      </c>
      <c r="FZ45">
        <v>3</v>
      </c>
      <c r="GA45" t="s">
        <v>420</v>
      </c>
      <c r="GB45">
        <v>2.98308</v>
      </c>
      <c r="GC45">
        <v>2.71557</v>
      </c>
      <c r="GD45">
        <v>0.096452</v>
      </c>
      <c r="GE45">
        <v>0.100835</v>
      </c>
      <c r="GF45">
        <v>0.09011520000000001</v>
      </c>
      <c r="GG45">
        <v>0.0773698</v>
      </c>
      <c r="GH45">
        <v>28586.8</v>
      </c>
      <c r="GI45">
        <v>28603.7</v>
      </c>
      <c r="GJ45">
        <v>29405.1</v>
      </c>
      <c r="GK45">
        <v>29420.1</v>
      </c>
      <c r="GL45">
        <v>35443.5</v>
      </c>
      <c r="GM45">
        <v>36081.3</v>
      </c>
      <c r="GN45">
        <v>41412.8</v>
      </c>
      <c r="GO45">
        <v>41911.2</v>
      </c>
      <c r="GP45">
        <v>1.93482</v>
      </c>
      <c r="GQ45">
        <v>2.384</v>
      </c>
      <c r="GR45">
        <v>0.0944287</v>
      </c>
      <c r="GS45">
        <v>0</v>
      </c>
      <c r="GT45">
        <v>23.4391</v>
      </c>
      <c r="GU45">
        <v>999.9</v>
      </c>
      <c r="GV45">
        <v>42.3</v>
      </c>
      <c r="GW45">
        <v>30.6</v>
      </c>
      <c r="GX45">
        <v>20.615</v>
      </c>
      <c r="GY45">
        <v>63.7218</v>
      </c>
      <c r="GZ45">
        <v>22.0873</v>
      </c>
      <c r="HA45">
        <v>2</v>
      </c>
      <c r="HB45">
        <v>-0.0529548</v>
      </c>
      <c r="HC45">
        <v>1.50991</v>
      </c>
      <c r="HD45">
        <v>20.3279</v>
      </c>
      <c r="HE45">
        <v>5.21804</v>
      </c>
      <c r="HF45">
        <v>12.0099</v>
      </c>
      <c r="HG45">
        <v>4.9893</v>
      </c>
      <c r="HH45">
        <v>3.28855</v>
      </c>
      <c r="HI45">
        <v>9999</v>
      </c>
      <c r="HJ45">
        <v>9999</v>
      </c>
      <c r="HK45">
        <v>9999</v>
      </c>
      <c r="HL45">
        <v>192</v>
      </c>
      <c r="HM45">
        <v>1.86742</v>
      </c>
      <c r="HN45">
        <v>1.86646</v>
      </c>
      <c r="HO45">
        <v>1.86589</v>
      </c>
      <c r="HP45">
        <v>1.86584</v>
      </c>
      <c r="HQ45">
        <v>1.86768</v>
      </c>
      <c r="HR45">
        <v>1.87016</v>
      </c>
      <c r="HS45">
        <v>1.86877</v>
      </c>
      <c r="HT45">
        <v>1.87027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-3.191</v>
      </c>
      <c r="II45">
        <v>-0.1428</v>
      </c>
      <c r="IJ45">
        <v>-1.529487217637811</v>
      </c>
      <c r="IK45">
        <v>-0.005072214745875086</v>
      </c>
      <c r="IL45">
        <v>3.316774363808987E-06</v>
      </c>
      <c r="IM45">
        <v>-1.107588672722244E-09</v>
      </c>
      <c r="IN45">
        <v>-0.1603591687652909</v>
      </c>
      <c r="IO45">
        <v>-0.0181951569465493</v>
      </c>
      <c r="IP45">
        <v>0.001659309118516343</v>
      </c>
      <c r="IQ45">
        <v>-3.409663313950778E-05</v>
      </c>
      <c r="IR45">
        <v>19</v>
      </c>
      <c r="IS45">
        <v>2290</v>
      </c>
      <c r="IT45">
        <v>1</v>
      </c>
      <c r="IU45">
        <v>24</v>
      </c>
      <c r="IV45">
        <v>8207.4</v>
      </c>
      <c r="IW45">
        <v>8207.5</v>
      </c>
      <c r="IX45">
        <v>1.42456</v>
      </c>
      <c r="IY45">
        <v>2.23145</v>
      </c>
      <c r="IZ45">
        <v>1.94702</v>
      </c>
      <c r="JA45">
        <v>2.64282</v>
      </c>
      <c r="JB45">
        <v>2.19482</v>
      </c>
      <c r="JC45">
        <v>2.34131</v>
      </c>
      <c r="JD45">
        <v>35.801</v>
      </c>
      <c r="JE45">
        <v>24.035</v>
      </c>
      <c r="JF45">
        <v>18</v>
      </c>
      <c r="JG45">
        <v>505.225</v>
      </c>
      <c r="JH45">
        <v>820.775</v>
      </c>
      <c r="JI45">
        <v>21.6162</v>
      </c>
      <c r="JJ45">
        <v>26.5922</v>
      </c>
      <c r="JK45">
        <v>30</v>
      </c>
      <c r="JL45">
        <v>26.5975</v>
      </c>
      <c r="JM45">
        <v>26.5166</v>
      </c>
      <c r="JN45">
        <v>28.5094</v>
      </c>
      <c r="JO45">
        <v>23.7806</v>
      </c>
      <c r="JP45">
        <v>30.7485</v>
      </c>
      <c r="JQ45">
        <v>21.6111</v>
      </c>
      <c r="JR45">
        <v>493.495</v>
      </c>
      <c r="JS45">
        <v>15.5322</v>
      </c>
      <c r="JT45">
        <v>100.547</v>
      </c>
      <c r="JU45">
        <v>100.669</v>
      </c>
    </row>
    <row r="46" spans="1:281">
      <c r="A46">
        <v>30</v>
      </c>
      <c r="B46">
        <v>1659628244.5</v>
      </c>
      <c r="C46">
        <v>236.5</v>
      </c>
      <c r="D46" t="s">
        <v>482</v>
      </c>
      <c r="E46" t="s">
        <v>483</v>
      </c>
      <c r="F46">
        <v>5</v>
      </c>
      <c r="G46" t="s">
        <v>415</v>
      </c>
      <c r="H46" t="s">
        <v>416</v>
      </c>
      <c r="I46">
        <v>1659628237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477.9712771451211</v>
      </c>
      <c r="AK46">
        <v>449.6736606060604</v>
      </c>
      <c r="AL46">
        <v>2.865263048480599</v>
      </c>
      <c r="AM46">
        <v>65.56816779680767</v>
      </c>
      <c r="AN46">
        <f>(AP46 - AO46 + DI46*1E3/(8.314*(DK46+273.15)) * AR46/DH46 * AQ46) * DH46/(100*CV46) * 1000/(1000 - AP46)</f>
        <v>0</v>
      </c>
      <c r="AO46">
        <v>15.48643886873346</v>
      </c>
      <c r="AP46">
        <v>18.62816853146855</v>
      </c>
      <c r="AQ46">
        <v>1.403899707546948E-05</v>
      </c>
      <c r="AR46">
        <v>82.96843408875674</v>
      </c>
      <c r="AS46">
        <v>4</v>
      </c>
      <c r="AT46">
        <v>1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1659628237</v>
      </c>
      <c r="DB46">
        <v>423.668</v>
      </c>
      <c r="DC46">
        <v>456.7317037037037</v>
      </c>
      <c r="DD46">
        <v>18.62445925925926</v>
      </c>
      <c r="DE46">
        <v>15.48271851851852</v>
      </c>
      <c r="DF46">
        <v>426.8441851851853</v>
      </c>
      <c r="DG46">
        <v>18.76724444444444</v>
      </c>
      <c r="DH46">
        <v>499.999074074074</v>
      </c>
      <c r="DI46">
        <v>90.47427407407407</v>
      </c>
      <c r="DJ46">
        <v>0.1000127962962963</v>
      </c>
      <c r="DK46">
        <v>24.70822222222222</v>
      </c>
      <c r="DL46">
        <v>24.99795555555556</v>
      </c>
      <c r="DM46">
        <v>999.9000000000001</v>
      </c>
      <c r="DN46">
        <v>0</v>
      </c>
      <c r="DO46">
        <v>0</v>
      </c>
      <c r="DP46">
        <v>9997.565555555555</v>
      </c>
      <c r="DQ46">
        <v>0</v>
      </c>
      <c r="DR46">
        <v>10.50435185185185</v>
      </c>
      <c r="DS46">
        <v>-33.06368148148148</v>
      </c>
      <c r="DT46">
        <v>431.7084444444445</v>
      </c>
      <c r="DU46">
        <v>463.9142962962962</v>
      </c>
      <c r="DV46">
        <v>3.14174925925926</v>
      </c>
      <c r="DW46">
        <v>456.7317037037037</v>
      </c>
      <c r="DX46">
        <v>15.48271851851852</v>
      </c>
      <c r="DY46">
        <v>1.685035185185185</v>
      </c>
      <c r="DZ46">
        <v>1.400786666666666</v>
      </c>
      <c r="EA46">
        <v>14.75924074074074</v>
      </c>
      <c r="EB46">
        <v>11.92614444444444</v>
      </c>
      <c r="EC46">
        <v>2000.021111111111</v>
      </c>
      <c r="ED46">
        <v>0.980001</v>
      </c>
      <c r="EE46">
        <v>0.0199992</v>
      </c>
      <c r="EF46">
        <v>0</v>
      </c>
      <c r="EG46">
        <v>585.9306296296296</v>
      </c>
      <c r="EH46">
        <v>5.00097</v>
      </c>
      <c r="EI46">
        <v>11670.32222222222</v>
      </c>
      <c r="EJ46">
        <v>16707.75185185185</v>
      </c>
      <c r="EK46">
        <v>37.375</v>
      </c>
      <c r="EL46">
        <v>38.04362962962963</v>
      </c>
      <c r="EM46">
        <v>37.375</v>
      </c>
      <c r="EN46">
        <v>37.687</v>
      </c>
      <c r="EO46">
        <v>37.875</v>
      </c>
      <c r="EP46">
        <v>1955.121111111111</v>
      </c>
      <c r="EQ46">
        <v>39.9</v>
      </c>
      <c r="ER46">
        <v>0</v>
      </c>
      <c r="ES46">
        <v>1659628244.1</v>
      </c>
      <c r="ET46">
        <v>0</v>
      </c>
      <c r="EU46">
        <v>585.95216</v>
      </c>
      <c r="EV46">
        <v>6.373307717669439</v>
      </c>
      <c r="EW46">
        <v>143.3153848339981</v>
      </c>
      <c r="EX46">
        <v>11670.116</v>
      </c>
      <c r="EY46">
        <v>15</v>
      </c>
      <c r="EZ46">
        <v>0</v>
      </c>
      <c r="FA46" t="s">
        <v>419</v>
      </c>
      <c r="FB46">
        <v>1659135797.5</v>
      </c>
      <c r="FC46">
        <v>1659135788</v>
      </c>
      <c r="FD46">
        <v>0</v>
      </c>
      <c r="FE46">
        <v>0.3</v>
      </c>
      <c r="FF46">
        <v>-0.002</v>
      </c>
      <c r="FG46">
        <v>-2.209</v>
      </c>
      <c r="FH46">
        <v>-0.089</v>
      </c>
      <c r="FI46">
        <v>1520</v>
      </c>
      <c r="FJ46">
        <v>20</v>
      </c>
      <c r="FK46">
        <v>0.06</v>
      </c>
      <c r="FL46">
        <v>0.03</v>
      </c>
      <c r="FM46">
        <v>-28.85802439024391</v>
      </c>
      <c r="FN46">
        <v>-68.75428432055753</v>
      </c>
      <c r="FO46">
        <v>6.881236598623418</v>
      </c>
      <c r="FP46">
        <v>0</v>
      </c>
      <c r="FQ46">
        <v>585.7594117647059</v>
      </c>
      <c r="FR46">
        <v>4.508754777802368</v>
      </c>
      <c r="FS46">
        <v>0.5305600879452038</v>
      </c>
      <c r="FT46">
        <v>0</v>
      </c>
      <c r="FU46">
        <v>3.142826097560975</v>
      </c>
      <c r="FV46">
        <v>-0.01880508710801143</v>
      </c>
      <c r="FW46">
        <v>0.003060345810245416</v>
      </c>
      <c r="FX46">
        <v>1</v>
      </c>
      <c r="FY46">
        <v>1</v>
      </c>
      <c r="FZ46">
        <v>3</v>
      </c>
      <c r="GA46" t="s">
        <v>429</v>
      </c>
      <c r="GB46">
        <v>2.98301</v>
      </c>
      <c r="GC46">
        <v>2.71567</v>
      </c>
      <c r="GD46">
        <v>0.0987912</v>
      </c>
      <c r="GE46">
        <v>0.103466</v>
      </c>
      <c r="GF46">
        <v>0.0901256</v>
      </c>
      <c r="GG46">
        <v>0.0773211</v>
      </c>
      <c r="GH46">
        <v>28513.5</v>
      </c>
      <c r="GI46">
        <v>28520.3</v>
      </c>
      <c r="GJ46">
        <v>29405.9</v>
      </c>
      <c r="GK46">
        <v>29420.4</v>
      </c>
      <c r="GL46">
        <v>35443.8</v>
      </c>
      <c r="GM46">
        <v>36083.6</v>
      </c>
      <c r="GN46">
        <v>41413.6</v>
      </c>
      <c r="GO46">
        <v>41911.6</v>
      </c>
      <c r="GP46">
        <v>1.9349</v>
      </c>
      <c r="GQ46">
        <v>2.38415</v>
      </c>
      <c r="GR46">
        <v>0.09461120000000001</v>
      </c>
      <c r="GS46">
        <v>0</v>
      </c>
      <c r="GT46">
        <v>23.4395</v>
      </c>
      <c r="GU46">
        <v>999.9</v>
      </c>
      <c r="GV46">
        <v>42.3</v>
      </c>
      <c r="GW46">
        <v>30.6</v>
      </c>
      <c r="GX46">
        <v>20.6167</v>
      </c>
      <c r="GY46">
        <v>63.7318</v>
      </c>
      <c r="GZ46">
        <v>22.1875</v>
      </c>
      <c r="HA46">
        <v>2</v>
      </c>
      <c r="HB46">
        <v>-0.182581</v>
      </c>
      <c r="HC46">
        <v>1.65386</v>
      </c>
      <c r="HD46">
        <v>20.3277</v>
      </c>
      <c r="HE46">
        <v>5.21894</v>
      </c>
      <c r="HF46">
        <v>12.0099</v>
      </c>
      <c r="HG46">
        <v>4.98935</v>
      </c>
      <c r="HH46">
        <v>3.28855</v>
      </c>
      <c r="HI46">
        <v>9999</v>
      </c>
      <c r="HJ46">
        <v>9999</v>
      </c>
      <c r="HK46">
        <v>9999</v>
      </c>
      <c r="HL46">
        <v>192</v>
      </c>
      <c r="HM46">
        <v>1.86743</v>
      </c>
      <c r="HN46">
        <v>1.86646</v>
      </c>
      <c r="HO46">
        <v>1.8659</v>
      </c>
      <c r="HP46">
        <v>1.86584</v>
      </c>
      <c r="HQ46">
        <v>1.86768</v>
      </c>
      <c r="HR46">
        <v>1.87016</v>
      </c>
      <c r="HS46">
        <v>1.86878</v>
      </c>
      <c r="HT46">
        <v>1.87027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-3.23</v>
      </c>
      <c r="II46">
        <v>-0.1428</v>
      </c>
      <c r="IJ46">
        <v>-1.529487217637811</v>
      </c>
      <c r="IK46">
        <v>-0.005072214745875086</v>
      </c>
      <c r="IL46">
        <v>3.316774363808987E-06</v>
      </c>
      <c r="IM46">
        <v>-1.107588672722244E-09</v>
      </c>
      <c r="IN46">
        <v>-0.1603591687652909</v>
      </c>
      <c r="IO46">
        <v>-0.0181951569465493</v>
      </c>
      <c r="IP46">
        <v>0.001659309118516343</v>
      </c>
      <c r="IQ46">
        <v>-3.409663313950778E-05</v>
      </c>
      <c r="IR46">
        <v>19</v>
      </c>
      <c r="IS46">
        <v>2290</v>
      </c>
      <c r="IT46">
        <v>1</v>
      </c>
      <c r="IU46">
        <v>24</v>
      </c>
      <c r="IV46">
        <v>8207.5</v>
      </c>
      <c r="IW46">
        <v>8207.6</v>
      </c>
      <c r="IX46">
        <v>1.4624</v>
      </c>
      <c r="IY46">
        <v>2.21924</v>
      </c>
      <c r="IZ46">
        <v>1.94702</v>
      </c>
      <c r="JA46">
        <v>2.64282</v>
      </c>
      <c r="JB46">
        <v>2.19482</v>
      </c>
      <c r="JC46">
        <v>2.37671</v>
      </c>
      <c r="JD46">
        <v>35.801</v>
      </c>
      <c r="JE46">
        <v>24.035</v>
      </c>
      <c r="JF46">
        <v>18</v>
      </c>
      <c r="JG46">
        <v>505.257</v>
      </c>
      <c r="JH46">
        <v>820.908</v>
      </c>
      <c r="JI46">
        <v>21.6157</v>
      </c>
      <c r="JJ46">
        <v>26.5904</v>
      </c>
      <c r="JK46">
        <v>30</v>
      </c>
      <c r="JL46">
        <v>26.5957</v>
      </c>
      <c r="JM46">
        <v>26.5154</v>
      </c>
      <c r="JN46">
        <v>29.3402</v>
      </c>
      <c r="JO46">
        <v>23.7806</v>
      </c>
      <c r="JP46">
        <v>30.3745</v>
      </c>
      <c r="JQ46">
        <v>21.6135</v>
      </c>
      <c r="JR46">
        <v>506.855</v>
      </c>
      <c r="JS46">
        <v>15.5248</v>
      </c>
      <c r="JT46">
        <v>100.549</v>
      </c>
      <c r="JU46">
        <v>100.67</v>
      </c>
    </row>
    <row r="47" spans="1:281">
      <c r="A47">
        <v>31</v>
      </c>
      <c r="B47">
        <v>1659628249.5</v>
      </c>
      <c r="C47">
        <v>241.5</v>
      </c>
      <c r="D47" t="s">
        <v>484</v>
      </c>
      <c r="E47" t="s">
        <v>485</v>
      </c>
      <c r="F47">
        <v>5</v>
      </c>
      <c r="G47" t="s">
        <v>415</v>
      </c>
      <c r="H47" t="s">
        <v>416</v>
      </c>
      <c r="I47">
        <v>1659628241.714286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494.7800314645881</v>
      </c>
      <c r="AK47">
        <v>464.963824242424</v>
      </c>
      <c r="AL47">
        <v>3.07503461714584</v>
      </c>
      <c r="AM47">
        <v>65.56816779680767</v>
      </c>
      <c r="AN47">
        <f>(AP47 - AO47 + DI47*1E3/(8.314*(DK47+273.15)) * AR47/DH47 * AQ47) * DH47/(100*CV47) * 1000/(1000 - AP47)</f>
        <v>0</v>
      </c>
      <c r="AO47">
        <v>15.46397171230105</v>
      </c>
      <c r="AP47">
        <v>18.62447412587414</v>
      </c>
      <c r="AQ47">
        <v>1.109181918893217E-05</v>
      </c>
      <c r="AR47">
        <v>82.96843408875674</v>
      </c>
      <c r="AS47">
        <v>4</v>
      </c>
      <c r="AT47">
        <v>1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1659628241.714286</v>
      </c>
      <c r="DB47">
        <v>435.4801071428572</v>
      </c>
      <c r="DC47">
        <v>471.9003928571428</v>
      </c>
      <c r="DD47">
        <v>18.62616071428571</v>
      </c>
      <c r="DE47">
        <v>15.47579642857143</v>
      </c>
      <c r="DF47">
        <v>438.6896428571429</v>
      </c>
      <c r="DG47">
        <v>18.76893928571428</v>
      </c>
      <c r="DH47">
        <v>500.0169642857142</v>
      </c>
      <c r="DI47">
        <v>90.47429642857142</v>
      </c>
      <c r="DJ47">
        <v>0.1000299821428571</v>
      </c>
      <c r="DK47">
        <v>24.71051785714285</v>
      </c>
      <c r="DL47">
        <v>24.99734642857143</v>
      </c>
      <c r="DM47">
        <v>999.9000000000002</v>
      </c>
      <c r="DN47">
        <v>0</v>
      </c>
      <c r="DO47">
        <v>0</v>
      </c>
      <c r="DP47">
        <v>9997.451071428572</v>
      </c>
      <c r="DQ47">
        <v>0</v>
      </c>
      <c r="DR47">
        <v>10.5106</v>
      </c>
      <c r="DS47">
        <v>-36.42019642857143</v>
      </c>
      <c r="DT47">
        <v>443.7454642857143</v>
      </c>
      <c r="DU47">
        <v>479.3179285714285</v>
      </c>
      <c r="DV47">
        <v>3.150375357142857</v>
      </c>
      <c r="DW47">
        <v>471.9003928571428</v>
      </c>
      <c r="DX47">
        <v>15.47579642857143</v>
      </c>
      <c r="DY47">
        <v>1.685189285714285</v>
      </c>
      <c r="DZ47">
        <v>1.400161428571429</v>
      </c>
      <c r="EA47">
        <v>14.76066428571428</v>
      </c>
      <c r="EB47">
        <v>11.91936785714286</v>
      </c>
      <c r="EC47">
        <v>2000.014642857142</v>
      </c>
      <c r="ED47">
        <v>0.9800009642857143</v>
      </c>
      <c r="EE47">
        <v>0.01999923571428572</v>
      </c>
      <c r="EF47">
        <v>0</v>
      </c>
      <c r="EG47">
        <v>586.6482857142856</v>
      </c>
      <c r="EH47">
        <v>5.00097</v>
      </c>
      <c r="EI47">
        <v>11684.47142857143</v>
      </c>
      <c r="EJ47">
        <v>16707.7</v>
      </c>
      <c r="EK47">
        <v>37.375</v>
      </c>
      <c r="EL47">
        <v>38.04871428571429</v>
      </c>
      <c r="EM47">
        <v>37.375</v>
      </c>
      <c r="EN47">
        <v>37.687</v>
      </c>
      <c r="EO47">
        <v>37.875</v>
      </c>
      <c r="EP47">
        <v>1955.114642857143</v>
      </c>
      <c r="EQ47">
        <v>39.9</v>
      </c>
      <c r="ER47">
        <v>0</v>
      </c>
      <c r="ES47">
        <v>1659628249.5</v>
      </c>
      <c r="ET47">
        <v>0</v>
      </c>
      <c r="EU47">
        <v>586.7025384615384</v>
      </c>
      <c r="EV47">
        <v>10.16758973600691</v>
      </c>
      <c r="EW47">
        <v>220.311110848907</v>
      </c>
      <c r="EX47">
        <v>11685.75</v>
      </c>
      <c r="EY47">
        <v>15</v>
      </c>
      <c r="EZ47">
        <v>0</v>
      </c>
      <c r="FA47" t="s">
        <v>419</v>
      </c>
      <c r="FB47">
        <v>1659135797.5</v>
      </c>
      <c r="FC47">
        <v>1659135788</v>
      </c>
      <c r="FD47">
        <v>0</v>
      </c>
      <c r="FE47">
        <v>0.3</v>
      </c>
      <c r="FF47">
        <v>-0.002</v>
      </c>
      <c r="FG47">
        <v>-2.209</v>
      </c>
      <c r="FH47">
        <v>-0.089</v>
      </c>
      <c r="FI47">
        <v>1520</v>
      </c>
      <c r="FJ47">
        <v>20</v>
      </c>
      <c r="FK47">
        <v>0.06</v>
      </c>
      <c r="FL47">
        <v>0.03</v>
      </c>
      <c r="FM47">
        <v>-34.36416000000001</v>
      </c>
      <c r="FN47">
        <v>-43.79125103189484</v>
      </c>
      <c r="FO47">
        <v>4.333139605863167</v>
      </c>
      <c r="FP47">
        <v>0</v>
      </c>
      <c r="FQ47">
        <v>586.3351764705882</v>
      </c>
      <c r="FR47">
        <v>7.957463711079201</v>
      </c>
      <c r="FS47">
        <v>0.84884656933388</v>
      </c>
      <c r="FT47">
        <v>0</v>
      </c>
      <c r="FU47">
        <v>3.1479975</v>
      </c>
      <c r="FV47">
        <v>0.09361193245777269</v>
      </c>
      <c r="FW47">
        <v>0.01144722821254123</v>
      </c>
      <c r="FX47">
        <v>1</v>
      </c>
      <c r="FY47">
        <v>1</v>
      </c>
      <c r="FZ47">
        <v>3</v>
      </c>
      <c r="GA47" t="s">
        <v>429</v>
      </c>
      <c r="GB47">
        <v>2.98319</v>
      </c>
      <c r="GC47">
        <v>2.71558</v>
      </c>
      <c r="GD47">
        <v>0.101278</v>
      </c>
      <c r="GE47">
        <v>0.106095</v>
      </c>
      <c r="GF47">
        <v>0.0901129</v>
      </c>
      <c r="GG47">
        <v>0.0772654</v>
      </c>
      <c r="GH47">
        <v>28434.6</v>
      </c>
      <c r="GI47">
        <v>28437</v>
      </c>
      <c r="GJ47">
        <v>29405.6</v>
      </c>
      <c r="GK47">
        <v>29420.7</v>
      </c>
      <c r="GL47">
        <v>35444</v>
      </c>
      <c r="GM47">
        <v>36086</v>
      </c>
      <c r="GN47">
        <v>41413.2</v>
      </c>
      <c r="GO47">
        <v>41911.8</v>
      </c>
      <c r="GP47">
        <v>1.93502</v>
      </c>
      <c r="GQ47">
        <v>2.38417</v>
      </c>
      <c r="GR47">
        <v>0.0943094</v>
      </c>
      <c r="GS47">
        <v>0</v>
      </c>
      <c r="GT47">
        <v>23.4395</v>
      </c>
      <c r="GU47">
        <v>999.9</v>
      </c>
      <c r="GV47">
        <v>42.2</v>
      </c>
      <c r="GW47">
        <v>30.6</v>
      </c>
      <c r="GX47">
        <v>20.5666</v>
      </c>
      <c r="GY47">
        <v>63.7418</v>
      </c>
      <c r="GZ47">
        <v>22.1434</v>
      </c>
      <c r="HA47">
        <v>2</v>
      </c>
      <c r="HB47">
        <v>-0.117807</v>
      </c>
      <c r="HC47">
        <v>1.5908</v>
      </c>
      <c r="HD47">
        <v>20.3277</v>
      </c>
      <c r="HE47">
        <v>5.21864</v>
      </c>
      <c r="HF47">
        <v>12.0099</v>
      </c>
      <c r="HG47">
        <v>4.98925</v>
      </c>
      <c r="HH47">
        <v>3.28865</v>
      </c>
      <c r="HI47">
        <v>9999</v>
      </c>
      <c r="HJ47">
        <v>9999</v>
      </c>
      <c r="HK47">
        <v>9999</v>
      </c>
      <c r="HL47">
        <v>192</v>
      </c>
      <c r="HM47">
        <v>1.86743</v>
      </c>
      <c r="HN47">
        <v>1.86646</v>
      </c>
      <c r="HO47">
        <v>1.86589</v>
      </c>
      <c r="HP47">
        <v>1.86584</v>
      </c>
      <c r="HQ47">
        <v>1.86768</v>
      </c>
      <c r="HR47">
        <v>1.87018</v>
      </c>
      <c r="HS47">
        <v>1.86878</v>
      </c>
      <c r="HT47">
        <v>1.87027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-3.272</v>
      </c>
      <c r="II47">
        <v>-0.1428</v>
      </c>
      <c r="IJ47">
        <v>-1.529487217637811</v>
      </c>
      <c r="IK47">
        <v>-0.005072214745875086</v>
      </c>
      <c r="IL47">
        <v>3.316774363808987E-06</v>
      </c>
      <c r="IM47">
        <v>-1.107588672722244E-09</v>
      </c>
      <c r="IN47">
        <v>-0.1603591687652909</v>
      </c>
      <c r="IO47">
        <v>-0.0181951569465493</v>
      </c>
      <c r="IP47">
        <v>0.001659309118516343</v>
      </c>
      <c r="IQ47">
        <v>-3.409663313950778E-05</v>
      </c>
      <c r="IR47">
        <v>19</v>
      </c>
      <c r="IS47">
        <v>2290</v>
      </c>
      <c r="IT47">
        <v>1</v>
      </c>
      <c r="IU47">
        <v>24</v>
      </c>
      <c r="IV47">
        <v>8207.5</v>
      </c>
      <c r="IW47">
        <v>8207.700000000001</v>
      </c>
      <c r="IX47">
        <v>1.50391</v>
      </c>
      <c r="IY47">
        <v>2.22412</v>
      </c>
      <c r="IZ47">
        <v>1.94702</v>
      </c>
      <c r="JA47">
        <v>2.64404</v>
      </c>
      <c r="JB47">
        <v>2.19482</v>
      </c>
      <c r="JC47">
        <v>2.32788</v>
      </c>
      <c r="JD47">
        <v>35.801</v>
      </c>
      <c r="JE47">
        <v>24.035</v>
      </c>
      <c r="JF47">
        <v>18</v>
      </c>
      <c r="JG47">
        <v>505.334</v>
      </c>
      <c r="JH47">
        <v>820.9160000000001</v>
      </c>
      <c r="JI47">
        <v>21.6159</v>
      </c>
      <c r="JJ47">
        <v>26.5893</v>
      </c>
      <c r="JK47">
        <v>30</v>
      </c>
      <c r="JL47">
        <v>26.5953</v>
      </c>
      <c r="JM47">
        <v>26.5144</v>
      </c>
      <c r="JN47">
        <v>30.0952</v>
      </c>
      <c r="JO47">
        <v>23.7806</v>
      </c>
      <c r="JP47">
        <v>30.3745</v>
      </c>
      <c r="JQ47">
        <v>21.6161</v>
      </c>
      <c r="JR47">
        <v>526.891</v>
      </c>
      <c r="JS47">
        <v>15.527</v>
      </c>
      <c r="JT47">
        <v>100.548</v>
      </c>
      <c r="JU47">
        <v>100.671</v>
      </c>
    </row>
    <row r="48" spans="1:281">
      <c r="A48">
        <v>32</v>
      </c>
      <c r="B48">
        <v>1659628254.5</v>
      </c>
      <c r="C48">
        <v>246.5</v>
      </c>
      <c r="D48" t="s">
        <v>486</v>
      </c>
      <c r="E48" t="s">
        <v>487</v>
      </c>
      <c r="F48">
        <v>5</v>
      </c>
      <c r="G48" t="s">
        <v>415</v>
      </c>
      <c r="H48" t="s">
        <v>416</v>
      </c>
      <c r="I48">
        <v>1659628247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511.8384638690415</v>
      </c>
      <c r="AK48">
        <v>480.9391696969697</v>
      </c>
      <c r="AL48">
        <v>3.213196346293401</v>
      </c>
      <c r="AM48">
        <v>65.56816779680767</v>
      </c>
      <c r="AN48">
        <f>(AP48 - AO48 + DI48*1E3/(8.314*(DK48+273.15)) * AR48/DH48 * AQ48) * DH48/(100*CV48) * 1000/(1000 - AP48)</f>
        <v>0</v>
      </c>
      <c r="AO48">
        <v>15.45603506759434</v>
      </c>
      <c r="AP48">
        <v>18.62425384615385</v>
      </c>
      <c r="AQ48">
        <v>-7.367832860094908E-06</v>
      </c>
      <c r="AR48">
        <v>82.96843408875674</v>
      </c>
      <c r="AS48">
        <v>4</v>
      </c>
      <c r="AT48">
        <v>1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1659628247</v>
      </c>
      <c r="DB48">
        <v>450.5138518518518</v>
      </c>
      <c r="DC48">
        <v>489.3943703703703</v>
      </c>
      <c r="DD48">
        <v>18.62615185185185</v>
      </c>
      <c r="DE48">
        <v>15.46719259259259</v>
      </c>
      <c r="DF48">
        <v>453.7651111111111</v>
      </c>
      <c r="DG48">
        <v>18.76892962962963</v>
      </c>
      <c r="DH48">
        <v>500.0064074074074</v>
      </c>
      <c r="DI48">
        <v>90.47436666666665</v>
      </c>
      <c r="DJ48">
        <v>0.100005462962963</v>
      </c>
      <c r="DK48">
        <v>24.71407407407408</v>
      </c>
      <c r="DL48">
        <v>24.99496666666667</v>
      </c>
      <c r="DM48">
        <v>999.9000000000001</v>
      </c>
      <c r="DN48">
        <v>0</v>
      </c>
      <c r="DO48">
        <v>0</v>
      </c>
      <c r="DP48">
        <v>9995.972222222223</v>
      </c>
      <c r="DQ48">
        <v>0</v>
      </c>
      <c r="DR48">
        <v>10.5079962962963</v>
      </c>
      <c r="DS48">
        <v>-38.88046666666667</v>
      </c>
      <c r="DT48">
        <v>459.0644444444445</v>
      </c>
      <c r="DU48">
        <v>497.0826296296296</v>
      </c>
      <c r="DV48">
        <v>3.158966296296296</v>
      </c>
      <c r="DW48">
        <v>489.3943703703703</v>
      </c>
      <c r="DX48">
        <v>15.46719259259259</v>
      </c>
      <c r="DY48">
        <v>1.685188888888889</v>
      </c>
      <c r="DZ48">
        <v>1.399384074074074</v>
      </c>
      <c r="EA48">
        <v>14.76067777777778</v>
      </c>
      <c r="EB48">
        <v>11.91095555555556</v>
      </c>
      <c r="EC48">
        <v>2000.018518518518</v>
      </c>
      <c r="ED48">
        <v>0.9800007777777778</v>
      </c>
      <c r="EE48">
        <v>0.01999942222222223</v>
      </c>
      <c r="EF48">
        <v>0</v>
      </c>
      <c r="EG48">
        <v>587.6865925925927</v>
      </c>
      <c r="EH48">
        <v>5.00097</v>
      </c>
      <c r="EI48">
        <v>11705.82962962963</v>
      </c>
      <c r="EJ48">
        <v>16707.74444444444</v>
      </c>
      <c r="EK48">
        <v>37.375</v>
      </c>
      <c r="EL48">
        <v>38.05281481481481</v>
      </c>
      <c r="EM48">
        <v>37.375</v>
      </c>
      <c r="EN48">
        <v>37.687</v>
      </c>
      <c r="EO48">
        <v>37.875</v>
      </c>
      <c r="EP48">
        <v>1955.118518518518</v>
      </c>
      <c r="EQ48">
        <v>39.9</v>
      </c>
      <c r="ER48">
        <v>0</v>
      </c>
      <c r="ES48">
        <v>1659628254.3</v>
      </c>
      <c r="ET48">
        <v>0</v>
      </c>
      <c r="EU48">
        <v>587.6718461538461</v>
      </c>
      <c r="EV48">
        <v>14.14345300361837</v>
      </c>
      <c r="EW48">
        <v>272.8683762882691</v>
      </c>
      <c r="EX48">
        <v>11705.35384615385</v>
      </c>
      <c r="EY48">
        <v>15</v>
      </c>
      <c r="EZ48">
        <v>0</v>
      </c>
      <c r="FA48" t="s">
        <v>419</v>
      </c>
      <c r="FB48">
        <v>1659135797.5</v>
      </c>
      <c r="FC48">
        <v>1659135788</v>
      </c>
      <c r="FD48">
        <v>0</v>
      </c>
      <c r="FE48">
        <v>0.3</v>
      </c>
      <c r="FF48">
        <v>-0.002</v>
      </c>
      <c r="FG48">
        <v>-2.209</v>
      </c>
      <c r="FH48">
        <v>-0.089</v>
      </c>
      <c r="FI48">
        <v>1520</v>
      </c>
      <c r="FJ48">
        <v>20</v>
      </c>
      <c r="FK48">
        <v>0.06</v>
      </c>
      <c r="FL48">
        <v>0.03</v>
      </c>
      <c r="FM48">
        <v>-36.9438675</v>
      </c>
      <c r="FN48">
        <v>-30.22411969981226</v>
      </c>
      <c r="FO48">
        <v>2.99261949839831</v>
      </c>
      <c r="FP48">
        <v>0</v>
      </c>
      <c r="FQ48">
        <v>587.040794117647</v>
      </c>
      <c r="FR48">
        <v>11.17648587573963</v>
      </c>
      <c r="FS48">
        <v>1.152796593950649</v>
      </c>
      <c r="FT48">
        <v>0</v>
      </c>
      <c r="FU48">
        <v>3.153088</v>
      </c>
      <c r="FV48">
        <v>0.1201170731707317</v>
      </c>
      <c r="FW48">
        <v>0.01298031840903758</v>
      </c>
      <c r="FX48">
        <v>0</v>
      </c>
      <c r="FY48">
        <v>0</v>
      </c>
      <c r="FZ48">
        <v>3</v>
      </c>
      <c r="GA48" t="s">
        <v>426</v>
      </c>
      <c r="GB48">
        <v>2.9831</v>
      </c>
      <c r="GC48">
        <v>2.71553</v>
      </c>
      <c r="GD48">
        <v>0.103831</v>
      </c>
      <c r="GE48">
        <v>0.108685</v>
      </c>
      <c r="GF48">
        <v>0.0901108</v>
      </c>
      <c r="GG48">
        <v>0.07731739999999999</v>
      </c>
      <c r="GH48">
        <v>28353.6</v>
      </c>
      <c r="GI48">
        <v>28354.6</v>
      </c>
      <c r="GJ48">
        <v>29405.3</v>
      </c>
      <c r="GK48">
        <v>29420.7</v>
      </c>
      <c r="GL48">
        <v>35444</v>
      </c>
      <c r="GM48">
        <v>36083.9</v>
      </c>
      <c r="GN48">
        <v>41413</v>
      </c>
      <c r="GO48">
        <v>41911.6</v>
      </c>
      <c r="GP48">
        <v>1.935</v>
      </c>
      <c r="GQ48">
        <v>2.38442</v>
      </c>
      <c r="GR48">
        <v>0.0948198</v>
      </c>
      <c r="GS48">
        <v>0</v>
      </c>
      <c r="GT48">
        <v>23.4406</v>
      </c>
      <c r="GU48">
        <v>999.9</v>
      </c>
      <c r="GV48">
        <v>42.2</v>
      </c>
      <c r="GW48">
        <v>30.6</v>
      </c>
      <c r="GX48">
        <v>20.569</v>
      </c>
      <c r="GY48">
        <v>63.7818</v>
      </c>
      <c r="GZ48">
        <v>22.1234</v>
      </c>
      <c r="HA48">
        <v>2</v>
      </c>
      <c r="HB48">
        <v>-0.0530945</v>
      </c>
      <c r="HC48">
        <v>1.51832</v>
      </c>
      <c r="HD48">
        <v>20.3278</v>
      </c>
      <c r="HE48">
        <v>5.21789</v>
      </c>
      <c r="HF48">
        <v>12.0099</v>
      </c>
      <c r="HG48">
        <v>4.98905</v>
      </c>
      <c r="HH48">
        <v>3.28848</v>
      </c>
      <c r="HI48">
        <v>9999</v>
      </c>
      <c r="HJ48">
        <v>9999</v>
      </c>
      <c r="HK48">
        <v>9999</v>
      </c>
      <c r="HL48">
        <v>192</v>
      </c>
      <c r="HM48">
        <v>1.86742</v>
      </c>
      <c r="HN48">
        <v>1.86646</v>
      </c>
      <c r="HO48">
        <v>1.86591</v>
      </c>
      <c r="HP48">
        <v>1.86584</v>
      </c>
      <c r="HQ48">
        <v>1.86768</v>
      </c>
      <c r="HR48">
        <v>1.87018</v>
      </c>
      <c r="HS48">
        <v>1.86877</v>
      </c>
      <c r="HT48">
        <v>1.87027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-3.314</v>
      </c>
      <c r="II48">
        <v>-0.1427</v>
      </c>
      <c r="IJ48">
        <v>-1.529487217637811</v>
      </c>
      <c r="IK48">
        <v>-0.005072214745875086</v>
      </c>
      <c r="IL48">
        <v>3.316774363808987E-06</v>
      </c>
      <c r="IM48">
        <v>-1.107588672722244E-09</v>
      </c>
      <c r="IN48">
        <v>-0.1603591687652909</v>
      </c>
      <c r="IO48">
        <v>-0.0181951569465493</v>
      </c>
      <c r="IP48">
        <v>0.001659309118516343</v>
      </c>
      <c r="IQ48">
        <v>-3.409663313950778E-05</v>
      </c>
      <c r="IR48">
        <v>19</v>
      </c>
      <c r="IS48">
        <v>2290</v>
      </c>
      <c r="IT48">
        <v>1</v>
      </c>
      <c r="IU48">
        <v>24</v>
      </c>
      <c r="IV48">
        <v>8207.6</v>
      </c>
      <c r="IW48">
        <v>8207.799999999999</v>
      </c>
      <c r="IX48">
        <v>1.54175</v>
      </c>
      <c r="IY48">
        <v>2.21802</v>
      </c>
      <c r="IZ48">
        <v>1.94702</v>
      </c>
      <c r="JA48">
        <v>2.64282</v>
      </c>
      <c r="JB48">
        <v>2.19482</v>
      </c>
      <c r="JC48">
        <v>2.35962</v>
      </c>
      <c r="JD48">
        <v>35.801</v>
      </c>
      <c r="JE48">
        <v>24.035</v>
      </c>
      <c r="JF48">
        <v>18</v>
      </c>
      <c r="JG48">
        <v>505.307</v>
      </c>
      <c r="JH48">
        <v>821.1660000000001</v>
      </c>
      <c r="JI48">
        <v>21.6175</v>
      </c>
      <c r="JJ48">
        <v>26.5877</v>
      </c>
      <c r="JK48">
        <v>29.9999</v>
      </c>
      <c r="JL48">
        <v>26.594</v>
      </c>
      <c r="JM48">
        <v>26.5144</v>
      </c>
      <c r="JN48">
        <v>30.9278</v>
      </c>
      <c r="JO48">
        <v>23.5082</v>
      </c>
      <c r="JP48">
        <v>30.3745</v>
      </c>
      <c r="JQ48">
        <v>21.6231</v>
      </c>
      <c r="JR48">
        <v>540.4400000000001</v>
      </c>
      <c r="JS48">
        <v>15.528</v>
      </c>
      <c r="JT48">
        <v>100.547</v>
      </c>
      <c r="JU48">
        <v>100.671</v>
      </c>
    </row>
    <row r="49" spans="1:281">
      <c r="A49">
        <v>33</v>
      </c>
      <c r="B49">
        <v>1659628259.5</v>
      </c>
      <c r="C49">
        <v>251.5</v>
      </c>
      <c r="D49" t="s">
        <v>488</v>
      </c>
      <c r="E49" t="s">
        <v>489</v>
      </c>
      <c r="F49">
        <v>5</v>
      </c>
      <c r="G49" t="s">
        <v>415</v>
      </c>
      <c r="H49" t="s">
        <v>416</v>
      </c>
      <c r="I49">
        <v>1659628251.714286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528.9653657358388</v>
      </c>
      <c r="AK49">
        <v>497.1987272727271</v>
      </c>
      <c r="AL49">
        <v>3.251588930992688</v>
      </c>
      <c r="AM49">
        <v>65.56816779680767</v>
      </c>
      <c r="AN49">
        <f>(AP49 - AO49 + DI49*1E3/(8.314*(DK49+273.15)) * AR49/DH49 * AQ49) * DH49/(100*CV49) * 1000/(1000 - AP49)</f>
        <v>0</v>
      </c>
      <c r="AO49">
        <v>15.48176829155093</v>
      </c>
      <c r="AP49">
        <v>18.63195874125875</v>
      </c>
      <c r="AQ49">
        <v>9.742524063120569E-06</v>
      </c>
      <c r="AR49">
        <v>82.96843408875674</v>
      </c>
      <c r="AS49">
        <v>4</v>
      </c>
      <c r="AT49">
        <v>1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1659628251.714286</v>
      </c>
      <c r="DB49">
        <v>464.9452857142857</v>
      </c>
      <c r="DC49">
        <v>505.1846071428572</v>
      </c>
      <c r="DD49">
        <v>18.62621785714285</v>
      </c>
      <c r="DE49">
        <v>15.46985714285714</v>
      </c>
      <c r="DF49">
        <v>468.2358571428572</v>
      </c>
      <c r="DG49">
        <v>18.769</v>
      </c>
      <c r="DH49">
        <v>500.0128571428571</v>
      </c>
      <c r="DI49">
        <v>90.4740607142857</v>
      </c>
      <c r="DJ49">
        <v>0.09999981071428569</v>
      </c>
      <c r="DK49">
        <v>24.71700357142857</v>
      </c>
      <c r="DL49">
        <v>24.995275</v>
      </c>
      <c r="DM49">
        <v>999.9000000000002</v>
      </c>
      <c r="DN49">
        <v>0</v>
      </c>
      <c r="DO49">
        <v>0</v>
      </c>
      <c r="DP49">
        <v>9998.566785714285</v>
      </c>
      <c r="DQ49">
        <v>0</v>
      </c>
      <c r="DR49">
        <v>10.50243571428571</v>
      </c>
      <c r="DS49">
        <v>-40.23931428571429</v>
      </c>
      <c r="DT49">
        <v>473.7698571428572</v>
      </c>
      <c r="DU49">
        <v>513.1226785714285</v>
      </c>
      <c r="DV49">
        <v>3.156363928571428</v>
      </c>
      <c r="DW49">
        <v>505.1846071428572</v>
      </c>
      <c r="DX49">
        <v>15.46985714285714</v>
      </c>
      <c r="DY49">
        <v>1.685189642857143</v>
      </c>
      <c r="DZ49">
        <v>1.399621428571429</v>
      </c>
      <c r="EA49">
        <v>14.76067857142857</v>
      </c>
      <c r="EB49">
        <v>11.91351785714286</v>
      </c>
      <c r="EC49">
        <v>2000.02</v>
      </c>
      <c r="ED49">
        <v>0.9800007500000001</v>
      </c>
      <c r="EE49">
        <v>0.01999945</v>
      </c>
      <c r="EF49">
        <v>0</v>
      </c>
      <c r="EG49">
        <v>588.8104999999999</v>
      </c>
      <c r="EH49">
        <v>5.00097</v>
      </c>
      <c r="EI49">
        <v>11728.45</v>
      </c>
      <c r="EJ49">
        <v>16707.76071428571</v>
      </c>
      <c r="EK49">
        <v>37.375</v>
      </c>
      <c r="EL49">
        <v>38.04871428571428</v>
      </c>
      <c r="EM49">
        <v>37.375</v>
      </c>
      <c r="EN49">
        <v>37.687</v>
      </c>
      <c r="EO49">
        <v>37.875</v>
      </c>
      <c r="EP49">
        <v>1955.12</v>
      </c>
      <c r="EQ49">
        <v>39.9</v>
      </c>
      <c r="ER49">
        <v>0</v>
      </c>
      <c r="ES49">
        <v>1659628259.1</v>
      </c>
      <c r="ET49">
        <v>0</v>
      </c>
      <c r="EU49">
        <v>588.7976923076923</v>
      </c>
      <c r="EV49">
        <v>15.2596239382324</v>
      </c>
      <c r="EW49">
        <v>304.7042735064276</v>
      </c>
      <c r="EX49">
        <v>11728.3</v>
      </c>
      <c r="EY49">
        <v>15</v>
      </c>
      <c r="EZ49">
        <v>0</v>
      </c>
      <c r="FA49" t="s">
        <v>419</v>
      </c>
      <c r="FB49">
        <v>1659135797.5</v>
      </c>
      <c r="FC49">
        <v>1659135788</v>
      </c>
      <c r="FD49">
        <v>0</v>
      </c>
      <c r="FE49">
        <v>0.3</v>
      </c>
      <c r="FF49">
        <v>-0.002</v>
      </c>
      <c r="FG49">
        <v>-2.209</v>
      </c>
      <c r="FH49">
        <v>-0.089</v>
      </c>
      <c r="FI49">
        <v>1520</v>
      </c>
      <c r="FJ49">
        <v>20</v>
      </c>
      <c r="FK49">
        <v>0.06</v>
      </c>
      <c r="FL49">
        <v>0.03</v>
      </c>
      <c r="FM49">
        <v>-39.4326775</v>
      </c>
      <c r="FN49">
        <v>-17.66665778611622</v>
      </c>
      <c r="FO49">
        <v>1.730305201183811</v>
      </c>
      <c r="FP49">
        <v>0</v>
      </c>
      <c r="FQ49">
        <v>588.2494117647059</v>
      </c>
      <c r="FR49">
        <v>14.31801375908297</v>
      </c>
      <c r="FS49">
        <v>1.427571840525574</v>
      </c>
      <c r="FT49">
        <v>0</v>
      </c>
      <c r="FU49">
        <v>3.153333</v>
      </c>
      <c r="FV49">
        <v>-0.02080165103189474</v>
      </c>
      <c r="FW49">
        <v>0.01404363382461962</v>
      </c>
      <c r="FX49">
        <v>1</v>
      </c>
      <c r="FY49">
        <v>1</v>
      </c>
      <c r="FZ49">
        <v>3</v>
      </c>
      <c r="GA49" t="s">
        <v>429</v>
      </c>
      <c r="GB49">
        <v>2.9831</v>
      </c>
      <c r="GC49">
        <v>2.71572</v>
      </c>
      <c r="GD49">
        <v>0.106382</v>
      </c>
      <c r="GE49">
        <v>0.111256</v>
      </c>
      <c r="GF49">
        <v>0.0901401</v>
      </c>
      <c r="GG49">
        <v>0.0774199</v>
      </c>
      <c r="GH49">
        <v>28272.8</v>
      </c>
      <c r="GI49">
        <v>28272.8</v>
      </c>
      <c r="GJ49">
        <v>29405.3</v>
      </c>
      <c r="GK49">
        <v>29420.6</v>
      </c>
      <c r="GL49">
        <v>35442.5</v>
      </c>
      <c r="GM49">
        <v>36079.5</v>
      </c>
      <c r="GN49">
        <v>41412.6</v>
      </c>
      <c r="GO49">
        <v>41911.2</v>
      </c>
      <c r="GP49">
        <v>1.93502</v>
      </c>
      <c r="GQ49">
        <v>2.38423</v>
      </c>
      <c r="GR49">
        <v>0.0941902</v>
      </c>
      <c r="GS49">
        <v>0</v>
      </c>
      <c r="GT49">
        <v>23.4416</v>
      </c>
      <c r="GU49">
        <v>999.9</v>
      </c>
      <c r="GV49">
        <v>42.2</v>
      </c>
      <c r="GW49">
        <v>30.6</v>
      </c>
      <c r="GX49">
        <v>20.568</v>
      </c>
      <c r="GY49">
        <v>63.7919</v>
      </c>
      <c r="GZ49">
        <v>22.0633</v>
      </c>
      <c r="HA49">
        <v>2</v>
      </c>
      <c r="HB49">
        <v>-0.183105</v>
      </c>
      <c r="HC49">
        <v>1.90805</v>
      </c>
      <c r="HD49">
        <v>20.3248</v>
      </c>
      <c r="HE49">
        <v>5.21864</v>
      </c>
      <c r="HF49">
        <v>12.0099</v>
      </c>
      <c r="HG49">
        <v>4.98925</v>
      </c>
      <c r="HH49">
        <v>3.28858</v>
      </c>
      <c r="HI49">
        <v>9999</v>
      </c>
      <c r="HJ49">
        <v>9999</v>
      </c>
      <c r="HK49">
        <v>9999</v>
      </c>
      <c r="HL49">
        <v>192</v>
      </c>
      <c r="HM49">
        <v>1.8674</v>
      </c>
      <c r="HN49">
        <v>1.86646</v>
      </c>
      <c r="HO49">
        <v>1.86589</v>
      </c>
      <c r="HP49">
        <v>1.86584</v>
      </c>
      <c r="HQ49">
        <v>1.86768</v>
      </c>
      <c r="HR49">
        <v>1.87014</v>
      </c>
      <c r="HS49">
        <v>1.8688</v>
      </c>
      <c r="HT49">
        <v>1.87027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-3.356</v>
      </c>
      <c r="II49">
        <v>-0.1428</v>
      </c>
      <c r="IJ49">
        <v>-1.529487217637811</v>
      </c>
      <c r="IK49">
        <v>-0.005072214745875086</v>
      </c>
      <c r="IL49">
        <v>3.316774363808987E-06</v>
      </c>
      <c r="IM49">
        <v>-1.107588672722244E-09</v>
      </c>
      <c r="IN49">
        <v>-0.1603591687652909</v>
      </c>
      <c r="IO49">
        <v>-0.0181951569465493</v>
      </c>
      <c r="IP49">
        <v>0.001659309118516343</v>
      </c>
      <c r="IQ49">
        <v>-3.409663313950778E-05</v>
      </c>
      <c r="IR49">
        <v>19</v>
      </c>
      <c r="IS49">
        <v>2290</v>
      </c>
      <c r="IT49">
        <v>1</v>
      </c>
      <c r="IU49">
        <v>24</v>
      </c>
      <c r="IV49">
        <v>8207.700000000001</v>
      </c>
      <c r="IW49">
        <v>8207.9</v>
      </c>
      <c r="IX49">
        <v>1.58081</v>
      </c>
      <c r="IY49">
        <v>2.21436</v>
      </c>
      <c r="IZ49">
        <v>1.94702</v>
      </c>
      <c r="JA49">
        <v>2.64282</v>
      </c>
      <c r="JB49">
        <v>2.19482</v>
      </c>
      <c r="JC49">
        <v>2.3938</v>
      </c>
      <c r="JD49">
        <v>35.801</v>
      </c>
      <c r="JE49">
        <v>24.035</v>
      </c>
      <c r="JF49">
        <v>18</v>
      </c>
      <c r="JG49">
        <v>505.315</v>
      </c>
      <c r="JH49">
        <v>820.942</v>
      </c>
      <c r="JI49">
        <v>21.62</v>
      </c>
      <c r="JJ49">
        <v>26.5855</v>
      </c>
      <c r="JK49">
        <v>30.0001</v>
      </c>
      <c r="JL49">
        <v>26.5931</v>
      </c>
      <c r="JM49">
        <v>26.5127</v>
      </c>
      <c r="JN49">
        <v>31.6785</v>
      </c>
      <c r="JO49">
        <v>23.5082</v>
      </c>
      <c r="JP49">
        <v>30.3745</v>
      </c>
      <c r="JQ49">
        <v>21.4834</v>
      </c>
      <c r="JR49">
        <v>553.797</v>
      </c>
      <c r="JS49">
        <v>15.5164</v>
      </c>
      <c r="JT49">
        <v>100.546</v>
      </c>
      <c r="JU49">
        <v>100.67</v>
      </c>
    </row>
    <row r="50" spans="1:281">
      <c r="A50">
        <v>34</v>
      </c>
      <c r="B50">
        <v>1659628264.5</v>
      </c>
      <c r="C50">
        <v>256.5</v>
      </c>
      <c r="D50" t="s">
        <v>490</v>
      </c>
      <c r="E50" t="s">
        <v>491</v>
      </c>
      <c r="F50">
        <v>5</v>
      </c>
      <c r="G50" t="s">
        <v>415</v>
      </c>
      <c r="H50" t="s">
        <v>416</v>
      </c>
      <c r="I50">
        <v>1659628257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546.0964601426717</v>
      </c>
      <c r="AK50">
        <v>513.7481757575757</v>
      </c>
      <c r="AL50">
        <v>3.312018050292637</v>
      </c>
      <c r="AM50">
        <v>65.56816779680767</v>
      </c>
      <c r="AN50">
        <f>(AP50 - AO50 + DI50*1E3/(8.314*(DK50+273.15)) * AR50/DH50 * AQ50) * DH50/(100*CV50) * 1000/(1000 - AP50)</f>
        <v>0</v>
      </c>
      <c r="AO50">
        <v>15.50039516634912</v>
      </c>
      <c r="AP50">
        <v>18.64244755244755</v>
      </c>
      <c r="AQ50">
        <v>5.880066315483034E-05</v>
      </c>
      <c r="AR50">
        <v>82.96843408875674</v>
      </c>
      <c r="AS50">
        <v>4</v>
      </c>
      <c r="AT50">
        <v>1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1659628257</v>
      </c>
      <c r="DB50">
        <v>481.6286296296297</v>
      </c>
      <c r="DC50">
        <v>522.9767037037037</v>
      </c>
      <c r="DD50">
        <v>18.62991851851852</v>
      </c>
      <c r="DE50">
        <v>15.48390740740741</v>
      </c>
      <c r="DF50">
        <v>484.9637407407407</v>
      </c>
      <c r="DG50">
        <v>18.77266666666667</v>
      </c>
      <c r="DH50">
        <v>500.0115185185185</v>
      </c>
      <c r="DI50">
        <v>90.47380000000001</v>
      </c>
      <c r="DJ50">
        <v>0.0999778962962963</v>
      </c>
      <c r="DK50">
        <v>24.71912222222222</v>
      </c>
      <c r="DL50">
        <v>24.99472962962963</v>
      </c>
      <c r="DM50">
        <v>999.9000000000001</v>
      </c>
      <c r="DN50">
        <v>0</v>
      </c>
      <c r="DO50">
        <v>0</v>
      </c>
      <c r="DP50">
        <v>9996.312592592592</v>
      </c>
      <c r="DQ50">
        <v>0</v>
      </c>
      <c r="DR50">
        <v>10.4998962962963</v>
      </c>
      <c r="DS50">
        <v>-41.34818518518519</v>
      </c>
      <c r="DT50">
        <v>490.7717777777777</v>
      </c>
      <c r="DU50">
        <v>531.2020740740741</v>
      </c>
      <c r="DV50">
        <v>3.146011481481482</v>
      </c>
      <c r="DW50">
        <v>522.9767037037037</v>
      </c>
      <c r="DX50">
        <v>15.48390740740741</v>
      </c>
      <c r="DY50">
        <v>1.685519259259259</v>
      </c>
      <c r="DZ50">
        <v>1.400888518518519</v>
      </c>
      <c r="EA50">
        <v>14.76371481481481</v>
      </c>
      <c r="EB50">
        <v>11.92724074074074</v>
      </c>
      <c r="EC50">
        <v>1999.988148148148</v>
      </c>
      <c r="ED50">
        <v>0.9800005555555557</v>
      </c>
      <c r="EE50">
        <v>0.01999964444444445</v>
      </c>
      <c r="EF50">
        <v>0</v>
      </c>
      <c r="EG50">
        <v>590.2551481481482</v>
      </c>
      <c r="EH50">
        <v>5.00097</v>
      </c>
      <c r="EI50">
        <v>11755.8037037037</v>
      </c>
      <c r="EJ50">
        <v>16707.4962962963</v>
      </c>
      <c r="EK50">
        <v>37.375</v>
      </c>
      <c r="EL50">
        <v>38.04133333333333</v>
      </c>
      <c r="EM50">
        <v>37.375</v>
      </c>
      <c r="EN50">
        <v>37.687</v>
      </c>
      <c r="EO50">
        <v>37.875</v>
      </c>
      <c r="EP50">
        <v>1955.088148148148</v>
      </c>
      <c r="EQ50">
        <v>39.9</v>
      </c>
      <c r="ER50">
        <v>0</v>
      </c>
      <c r="ES50">
        <v>1659628264.5</v>
      </c>
      <c r="ET50">
        <v>0</v>
      </c>
      <c r="EU50">
        <v>590.3671999999999</v>
      </c>
      <c r="EV50">
        <v>16.81376920408323</v>
      </c>
      <c r="EW50">
        <v>325.761537937687</v>
      </c>
      <c r="EX50">
        <v>11758.1</v>
      </c>
      <c r="EY50">
        <v>15</v>
      </c>
      <c r="EZ50">
        <v>0</v>
      </c>
      <c r="FA50" t="s">
        <v>419</v>
      </c>
      <c r="FB50">
        <v>1659135797.5</v>
      </c>
      <c r="FC50">
        <v>1659135788</v>
      </c>
      <c r="FD50">
        <v>0</v>
      </c>
      <c r="FE50">
        <v>0.3</v>
      </c>
      <c r="FF50">
        <v>-0.002</v>
      </c>
      <c r="FG50">
        <v>-2.209</v>
      </c>
      <c r="FH50">
        <v>-0.089</v>
      </c>
      <c r="FI50">
        <v>1520</v>
      </c>
      <c r="FJ50">
        <v>20</v>
      </c>
      <c r="FK50">
        <v>0.06</v>
      </c>
      <c r="FL50">
        <v>0.03</v>
      </c>
      <c r="FM50">
        <v>-40.54813902439025</v>
      </c>
      <c r="FN50">
        <v>-13.15924599303142</v>
      </c>
      <c r="FO50">
        <v>1.31601581980966</v>
      </c>
      <c r="FP50">
        <v>0</v>
      </c>
      <c r="FQ50">
        <v>589.3157352941178</v>
      </c>
      <c r="FR50">
        <v>16.07148968802733</v>
      </c>
      <c r="FS50">
        <v>1.594603718221586</v>
      </c>
      <c r="FT50">
        <v>0</v>
      </c>
      <c r="FU50">
        <v>3.151968048780487</v>
      </c>
      <c r="FV50">
        <v>-0.1207141463414606</v>
      </c>
      <c r="FW50">
        <v>0.01502010444890971</v>
      </c>
      <c r="FX50">
        <v>0</v>
      </c>
      <c r="FY50">
        <v>0</v>
      </c>
      <c r="FZ50">
        <v>3</v>
      </c>
      <c r="GA50" t="s">
        <v>426</v>
      </c>
      <c r="GB50">
        <v>2.98312</v>
      </c>
      <c r="GC50">
        <v>2.71531</v>
      </c>
      <c r="GD50">
        <v>0.108934</v>
      </c>
      <c r="GE50">
        <v>0.113775</v>
      </c>
      <c r="GF50">
        <v>0.0901706</v>
      </c>
      <c r="GG50">
        <v>0.0774403</v>
      </c>
      <c r="GH50">
        <v>28192.7</v>
      </c>
      <c r="GI50">
        <v>28192.8</v>
      </c>
      <c r="GJ50">
        <v>29405.9</v>
      </c>
      <c r="GK50">
        <v>29420.7</v>
      </c>
      <c r="GL50">
        <v>35442.1</v>
      </c>
      <c r="GM50">
        <v>36079</v>
      </c>
      <c r="GN50">
        <v>41413.5</v>
      </c>
      <c r="GO50">
        <v>41911.5</v>
      </c>
      <c r="GP50">
        <v>1.9347</v>
      </c>
      <c r="GQ50">
        <v>2.3845</v>
      </c>
      <c r="GR50">
        <v>0.0948161</v>
      </c>
      <c r="GS50">
        <v>0</v>
      </c>
      <c r="GT50">
        <v>23.4416</v>
      </c>
      <c r="GU50">
        <v>999.9</v>
      </c>
      <c r="GV50">
        <v>42.2</v>
      </c>
      <c r="GW50">
        <v>30.6</v>
      </c>
      <c r="GX50">
        <v>20.5655</v>
      </c>
      <c r="GY50">
        <v>63.6519</v>
      </c>
      <c r="GZ50">
        <v>22.0913</v>
      </c>
      <c r="HA50">
        <v>2</v>
      </c>
      <c r="HB50">
        <v>-0.0520046</v>
      </c>
      <c r="HC50">
        <v>1.88729</v>
      </c>
      <c r="HD50">
        <v>20.3236</v>
      </c>
      <c r="HE50">
        <v>5.21819</v>
      </c>
      <c r="HF50">
        <v>12.0099</v>
      </c>
      <c r="HG50">
        <v>4.98905</v>
      </c>
      <c r="HH50">
        <v>3.28855</v>
      </c>
      <c r="HI50">
        <v>9999</v>
      </c>
      <c r="HJ50">
        <v>9999</v>
      </c>
      <c r="HK50">
        <v>9999</v>
      </c>
      <c r="HL50">
        <v>192</v>
      </c>
      <c r="HM50">
        <v>1.8674</v>
      </c>
      <c r="HN50">
        <v>1.86646</v>
      </c>
      <c r="HO50">
        <v>1.86588</v>
      </c>
      <c r="HP50">
        <v>1.86584</v>
      </c>
      <c r="HQ50">
        <v>1.86768</v>
      </c>
      <c r="HR50">
        <v>1.87014</v>
      </c>
      <c r="HS50">
        <v>1.86879</v>
      </c>
      <c r="HT50">
        <v>1.87027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-3.399</v>
      </c>
      <c r="II50">
        <v>-0.1427</v>
      </c>
      <c r="IJ50">
        <v>-1.529487217637811</v>
      </c>
      <c r="IK50">
        <v>-0.005072214745875086</v>
      </c>
      <c r="IL50">
        <v>3.316774363808987E-06</v>
      </c>
      <c r="IM50">
        <v>-1.107588672722244E-09</v>
      </c>
      <c r="IN50">
        <v>-0.1603591687652909</v>
      </c>
      <c r="IO50">
        <v>-0.0181951569465493</v>
      </c>
      <c r="IP50">
        <v>0.001659309118516343</v>
      </c>
      <c r="IQ50">
        <v>-3.409663313950778E-05</v>
      </c>
      <c r="IR50">
        <v>19</v>
      </c>
      <c r="IS50">
        <v>2290</v>
      </c>
      <c r="IT50">
        <v>1</v>
      </c>
      <c r="IU50">
        <v>24</v>
      </c>
      <c r="IV50">
        <v>8207.799999999999</v>
      </c>
      <c r="IW50">
        <v>8207.9</v>
      </c>
      <c r="IX50">
        <v>1.61987</v>
      </c>
      <c r="IY50">
        <v>2.21802</v>
      </c>
      <c r="IZ50">
        <v>1.94702</v>
      </c>
      <c r="JA50">
        <v>2.64282</v>
      </c>
      <c r="JB50">
        <v>2.19482</v>
      </c>
      <c r="JC50">
        <v>2.37549</v>
      </c>
      <c r="JD50">
        <v>35.801</v>
      </c>
      <c r="JE50">
        <v>24.035</v>
      </c>
      <c r="JF50">
        <v>18</v>
      </c>
      <c r="JG50">
        <v>505.101</v>
      </c>
      <c r="JH50">
        <v>821.2089999999999</v>
      </c>
      <c r="JI50">
        <v>21.5048</v>
      </c>
      <c r="JJ50">
        <v>26.5847</v>
      </c>
      <c r="JK50">
        <v>30.0007</v>
      </c>
      <c r="JL50">
        <v>26.5924</v>
      </c>
      <c r="JM50">
        <v>26.5122</v>
      </c>
      <c r="JN50">
        <v>32.4954</v>
      </c>
      <c r="JO50">
        <v>23.5082</v>
      </c>
      <c r="JP50">
        <v>30.3745</v>
      </c>
      <c r="JQ50">
        <v>21.5114</v>
      </c>
      <c r="JR50">
        <v>573.833</v>
      </c>
      <c r="JS50">
        <v>15.5073</v>
      </c>
      <c r="JT50">
        <v>100.549</v>
      </c>
      <c r="JU50">
        <v>100.671</v>
      </c>
    </row>
    <row r="51" spans="1:281">
      <c r="A51">
        <v>35</v>
      </c>
      <c r="B51">
        <v>1659628269.5</v>
      </c>
      <c r="C51">
        <v>261.5</v>
      </c>
      <c r="D51" t="s">
        <v>492</v>
      </c>
      <c r="E51" t="s">
        <v>493</v>
      </c>
      <c r="F51">
        <v>5</v>
      </c>
      <c r="G51" t="s">
        <v>415</v>
      </c>
      <c r="H51" t="s">
        <v>416</v>
      </c>
      <c r="I51">
        <v>1659628261.714286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563.2108311288242</v>
      </c>
      <c r="AK51">
        <v>530.3652363636364</v>
      </c>
      <c r="AL51">
        <v>3.327929354257379</v>
      </c>
      <c r="AM51">
        <v>65.56816779680767</v>
      </c>
      <c r="AN51">
        <f>(AP51 - AO51 + DI51*1E3/(8.314*(DK51+273.15)) * AR51/DH51 * AQ51) * DH51/(100*CV51) * 1000/(1000 - AP51)</f>
        <v>0</v>
      </c>
      <c r="AO51">
        <v>15.50597763199589</v>
      </c>
      <c r="AP51">
        <v>18.6518111888112</v>
      </c>
      <c r="AQ51">
        <v>1.082372374092172E-05</v>
      </c>
      <c r="AR51">
        <v>82.96843408875674</v>
      </c>
      <c r="AS51">
        <v>4</v>
      </c>
      <c r="AT51">
        <v>1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1659628261.714286</v>
      </c>
      <c r="DB51">
        <v>496.8021071428571</v>
      </c>
      <c r="DC51">
        <v>538.8651785714286</v>
      </c>
      <c r="DD51">
        <v>18.63675357142857</v>
      </c>
      <c r="DE51">
        <v>15.49870357142857</v>
      </c>
      <c r="DF51">
        <v>500.1769285714286</v>
      </c>
      <c r="DG51">
        <v>18.77945</v>
      </c>
      <c r="DH51">
        <v>500.004357142857</v>
      </c>
      <c r="DI51">
        <v>90.4735392857143</v>
      </c>
      <c r="DJ51">
        <v>0.09998072857142858</v>
      </c>
      <c r="DK51">
        <v>24.71861785714286</v>
      </c>
      <c r="DL51">
        <v>24.99385357142857</v>
      </c>
      <c r="DM51">
        <v>999.9000000000002</v>
      </c>
      <c r="DN51">
        <v>0</v>
      </c>
      <c r="DO51">
        <v>0</v>
      </c>
      <c r="DP51">
        <v>9994.814642857144</v>
      </c>
      <c r="DQ51">
        <v>0</v>
      </c>
      <c r="DR51">
        <v>10.50218571428572</v>
      </c>
      <c r="DS51">
        <v>-42.06326428571428</v>
      </c>
      <c r="DT51">
        <v>506.23675</v>
      </c>
      <c r="DU51">
        <v>547.3484999999999</v>
      </c>
      <c r="DV51">
        <v>3.138051785714286</v>
      </c>
      <c r="DW51">
        <v>538.8651785714286</v>
      </c>
      <c r="DX51">
        <v>15.49870357142857</v>
      </c>
      <c r="DY51">
        <v>1.686133571428572</v>
      </c>
      <c r="DZ51">
        <v>1.402223571428571</v>
      </c>
      <c r="EA51">
        <v>14.76936071428571</v>
      </c>
      <c r="EB51">
        <v>11.94169285714285</v>
      </c>
      <c r="EC51">
        <v>1999.995357142857</v>
      </c>
      <c r="ED51">
        <v>0.9800006428571429</v>
      </c>
      <c r="EE51">
        <v>0.01999955714285715</v>
      </c>
      <c r="EF51">
        <v>0</v>
      </c>
      <c r="EG51">
        <v>591.5815000000001</v>
      </c>
      <c r="EH51">
        <v>5.00097</v>
      </c>
      <c r="EI51">
        <v>11781.49285714286</v>
      </c>
      <c r="EJ51">
        <v>16707.56071428572</v>
      </c>
      <c r="EK51">
        <v>37.375</v>
      </c>
      <c r="EL51">
        <v>38.02657142857144</v>
      </c>
      <c r="EM51">
        <v>37.375</v>
      </c>
      <c r="EN51">
        <v>37.687</v>
      </c>
      <c r="EO51">
        <v>37.875</v>
      </c>
      <c r="EP51">
        <v>1955.095</v>
      </c>
      <c r="EQ51">
        <v>39.90035714285715</v>
      </c>
      <c r="ER51">
        <v>0</v>
      </c>
      <c r="ES51">
        <v>1659628269.3</v>
      </c>
      <c r="ET51">
        <v>0</v>
      </c>
      <c r="EU51">
        <v>591.7322800000001</v>
      </c>
      <c r="EV51">
        <v>18.3866923372826</v>
      </c>
      <c r="EW51">
        <v>336.5769235518916</v>
      </c>
      <c r="EX51">
        <v>11784.432</v>
      </c>
      <c r="EY51">
        <v>15</v>
      </c>
      <c r="EZ51">
        <v>0</v>
      </c>
      <c r="FA51" t="s">
        <v>419</v>
      </c>
      <c r="FB51">
        <v>1659135797.5</v>
      </c>
      <c r="FC51">
        <v>1659135788</v>
      </c>
      <c r="FD51">
        <v>0</v>
      </c>
      <c r="FE51">
        <v>0.3</v>
      </c>
      <c r="FF51">
        <v>-0.002</v>
      </c>
      <c r="FG51">
        <v>-2.209</v>
      </c>
      <c r="FH51">
        <v>-0.089</v>
      </c>
      <c r="FI51">
        <v>1520</v>
      </c>
      <c r="FJ51">
        <v>20</v>
      </c>
      <c r="FK51">
        <v>0.06</v>
      </c>
      <c r="FL51">
        <v>0.03</v>
      </c>
      <c r="FM51">
        <v>-41.65281</v>
      </c>
      <c r="FN51">
        <v>-9.249413133208154</v>
      </c>
      <c r="FO51">
        <v>0.898584532417512</v>
      </c>
      <c r="FP51">
        <v>0</v>
      </c>
      <c r="FQ51">
        <v>590.8100294117646</v>
      </c>
      <c r="FR51">
        <v>17.21691368107465</v>
      </c>
      <c r="FS51">
        <v>1.706213618190784</v>
      </c>
      <c r="FT51">
        <v>0</v>
      </c>
      <c r="FU51">
        <v>3.1446445</v>
      </c>
      <c r="FV51">
        <v>-0.09444450281427233</v>
      </c>
      <c r="FW51">
        <v>0.01287245449593822</v>
      </c>
      <c r="FX51">
        <v>1</v>
      </c>
      <c r="FY51">
        <v>1</v>
      </c>
      <c r="FZ51">
        <v>3</v>
      </c>
      <c r="GA51" t="s">
        <v>429</v>
      </c>
      <c r="GB51">
        <v>2.9833</v>
      </c>
      <c r="GC51">
        <v>2.71567</v>
      </c>
      <c r="GD51">
        <v>0.111458</v>
      </c>
      <c r="GE51">
        <v>0.116259</v>
      </c>
      <c r="GF51">
        <v>0.0902077</v>
      </c>
      <c r="GG51">
        <v>0.0774325</v>
      </c>
      <c r="GH51">
        <v>28112.5</v>
      </c>
      <c r="GI51">
        <v>28114.1</v>
      </c>
      <c r="GJ51">
        <v>29405.4</v>
      </c>
      <c r="GK51">
        <v>29421</v>
      </c>
      <c r="GL51">
        <v>35440.5</v>
      </c>
      <c r="GM51">
        <v>36079.8</v>
      </c>
      <c r="GN51">
        <v>41413.2</v>
      </c>
      <c r="GO51">
        <v>41912.1</v>
      </c>
      <c r="GP51">
        <v>1.93522</v>
      </c>
      <c r="GQ51">
        <v>2.3845</v>
      </c>
      <c r="GR51">
        <v>0.0941269</v>
      </c>
      <c r="GS51">
        <v>0</v>
      </c>
      <c r="GT51">
        <v>23.4435</v>
      </c>
      <c r="GU51">
        <v>999.9</v>
      </c>
      <c r="GV51">
        <v>42.2</v>
      </c>
      <c r="GW51">
        <v>30.6</v>
      </c>
      <c r="GX51">
        <v>20.5683</v>
      </c>
      <c r="GY51">
        <v>63.7819</v>
      </c>
      <c r="GZ51">
        <v>22.0513</v>
      </c>
      <c r="HA51">
        <v>2</v>
      </c>
      <c r="HB51">
        <v>-0.053064</v>
      </c>
      <c r="HC51">
        <v>1.67313</v>
      </c>
      <c r="HD51">
        <v>20.326</v>
      </c>
      <c r="HE51">
        <v>5.21804</v>
      </c>
      <c r="HF51">
        <v>12.0099</v>
      </c>
      <c r="HG51">
        <v>4.9893</v>
      </c>
      <c r="HH51">
        <v>3.28853</v>
      </c>
      <c r="HI51">
        <v>9999</v>
      </c>
      <c r="HJ51">
        <v>9999</v>
      </c>
      <c r="HK51">
        <v>9999</v>
      </c>
      <c r="HL51">
        <v>192</v>
      </c>
      <c r="HM51">
        <v>1.86743</v>
      </c>
      <c r="HN51">
        <v>1.86646</v>
      </c>
      <c r="HO51">
        <v>1.8659</v>
      </c>
      <c r="HP51">
        <v>1.86584</v>
      </c>
      <c r="HQ51">
        <v>1.86768</v>
      </c>
      <c r="HR51">
        <v>1.87015</v>
      </c>
      <c r="HS51">
        <v>1.86878</v>
      </c>
      <c r="HT51">
        <v>1.87027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-3.44</v>
      </c>
      <c r="II51">
        <v>-0.1425</v>
      </c>
      <c r="IJ51">
        <v>-1.529487217637811</v>
      </c>
      <c r="IK51">
        <v>-0.005072214745875086</v>
      </c>
      <c r="IL51">
        <v>3.316774363808987E-06</v>
      </c>
      <c r="IM51">
        <v>-1.107588672722244E-09</v>
      </c>
      <c r="IN51">
        <v>-0.1603591687652909</v>
      </c>
      <c r="IO51">
        <v>-0.0181951569465493</v>
      </c>
      <c r="IP51">
        <v>0.001659309118516343</v>
      </c>
      <c r="IQ51">
        <v>-3.409663313950778E-05</v>
      </c>
      <c r="IR51">
        <v>19</v>
      </c>
      <c r="IS51">
        <v>2290</v>
      </c>
      <c r="IT51">
        <v>1</v>
      </c>
      <c r="IU51">
        <v>24</v>
      </c>
      <c r="IV51">
        <v>8207.9</v>
      </c>
      <c r="IW51">
        <v>8208</v>
      </c>
      <c r="IX51">
        <v>1.65771</v>
      </c>
      <c r="IY51">
        <v>2.21313</v>
      </c>
      <c r="IZ51">
        <v>1.94702</v>
      </c>
      <c r="JA51">
        <v>2.64282</v>
      </c>
      <c r="JB51">
        <v>2.19482</v>
      </c>
      <c r="JC51">
        <v>2.37793</v>
      </c>
      <c r="JD51">
        <v>35.801</v>
      </c>
      <c r="JE51">
        <v>24.035</v>
      </c>
      <c r="JF51">
        <v>18</v>
      </c>
      <c r="JG51">
        <v>505.423</v>
      </c>
      <c r="JH51">
        <v>821.208</v>
      </c>
      <c r="JI51">
        <v>21.4937</v>
      </c>
      <c r="JJ51">
        <v>26.5832</v>
      </c>
      <c r="JK51">
        <v>29.9999</v>
      </c>
      <c r="JL51">
        <v>26.5909</v>
      </c>
      <c r="JM51">
        <v>26.5122</v>
      </c>
      <c r="JN51">
        <v>33.2361</v>
      </c>
      <c r="JO51">
        <v>23.5082</v>
      </c>
      <c r="JP51">
        <v>30.0031</v>
      </c>
      <c r="JQ51">
        <v>21.5168</v>
      </c>
      <c r="JR51">
        <v>587.189</v>
      </c>
      <c r="JS51">
        <v>15.4862</v>
      </c>
      <c r="JT51">
        <v>100.548</v>
      </c>
      <c r="JU51">
        <v>100.672</v>
      </c>
    </row>
    <row r="52" spans="1:281">
      <c r="A52">
        <v>36</v>
      </c>
      <c r="B52">
        <v>1659628274.5</v>
      </c>
      <c r="C52">
        <v>266.5</v>
      </c>
      <c r="D52" t="s">
        <v>494</v>
      </c>
      <c r="E52" t="s">
        <v>495</v>
      </c>
      <c r="F52">
        <v>5</v>
      </c>
      <c r="G52" t="s">
        <v>415</v>
      </c>
      <c r="H52" t="s">
        <v>416</v>
      </c>
      <c r="I52">
        <v>1659628267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580.2218776946856</v>
      </c>
      <c r="AK52">
        <v>546.9426121212119</v>
      </c>
      <c r="AL52">
        <v>3.307494737111323</v>
      </c>
      <c r="AM52">
        <v>65.56816779680767</v>
      </c>
      <c r="AN52">
        <f>(AP52 - AO52 + DI52*1E3/(8.314*(DK52+273.15)) * AR52/DH52 * AQ52) * DH52/(100*CV52) * 1000/(1000 - AP52)</f>
        <v>0</v>
      </c>
      <c r="AO52">
        <v>15.49570165659186</v>
      </c>
      <c r="AP52">
        <v>18.65519580419582</v>
      </c>
      <c r="AQ52">
        <v>2.572027537127175E-05</v>
      </c>
      <c r="AR52">
        <v>82.96843408875674</v>
      </c>
      <c r="AS52">
        <v>4</v>
      </c>
      <c r="AT52">
        <v>1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1659628267</v>
      </c>
      <c r="DB52">
        <v>513.9587407407407</v>
      </c>
      <c r="DC52">
        <v>556.6458518518518</v>
      </c>
      <c r="DD52">
        <v>18.64635925925926</v>
      </c>
      <c r="DE52">
        <v>15.49826666666667</v>
      </c>
      <c r="DF52">
        <v>517.3776296296296</v>
      </c>
      <c r="DG52">
        <v>18.78897407407407</v>
      </c>
      <c r="DH52">
        <v>499.9962222222223</v>
      </c>
      <c r="DI52">
        <v>90.47321111111108</v>
      </c>
      <c r="DJ52">
        <v>0.1000024185185185</v>
      </c>
      <c r="DK52">
        <v>24.71832592592593</v>
      </c>
      <c r="DL52">
        <v>24.99297037037037</v>
      </c>
      <c r="DM52">
        <v>999.9000000000001</v>
      </c>
      <c r="DN52">
        <v>0</v>
      </c>
      <c r="DO52">
        <v>0</v>
      </c>
      <c r="DP52">
        <v>9990.299629629631</v>
      </c>
      <c r="DQ52">
        <v>0</v>
      </c>
      <c r="DR52">
        <v>10.50857037037037</v>
      </c>
      <c r="DS52">
        <v>-42.68722222222222</v>
      </c>
      <c r="DT52">
        <v>523.7242962962963</v>
      </c>
      <c r="DU52">
        <v>565.4085925925925</v>
      </c>
      <c r="DV52">
        <v>3.148087407407407</v>
      </c>
      <c r="DW52">
        <v>556.6458518518518</v>
      </c>
      <c r="DX52">
        <v>15.49826666666667</v>
      </c>
      <c r="DY52">
        <v>1.686996296296297</v>
      </c>
      <c r="DZ52">
        <v>1.402178518518518</v>
      </c>
      <c r="EA52">
        <v>14.7772962962963</v>
      </c>
      <c r="EB52">
        <v>11.94121481481482</v>
      </c>
      <c r="EC52">
        <v>1999.994444444445</v>
      </c>
      <c r="ED52">
        <v>0.9800004444444446</v>
      </c>
      <c r="EE52">
        <v>0.01999975555555556</v>
      </c>
      <c r="EF52">
        <v>0</v>
      </c>
      <c r="EG52">
        <v>593.1571111111111</v>
      </c>
      <c r="EH52">
        <v>5.00097</v>
      </c>
      <c r="EI52">
        <v>11810.94074074074</v>
      </c>
      <c r="EJ52">
        <v>16707.54074074074</v>
      </c>
      <c r="EK52">
        <v>37.37266666666667</v>
      </c>
      <c r="EL52">
        <v>38.01377777777778</v>
      </c>
      <c r="EM52">
        <v>37.375</v>
      </c>
      <c r="EN52">
        <v>37.687</v>
      </c>
      <c r="EO52">
        <v>37.875</v>
      </c>
      <c r="EP52">
        <v>1955.094074074074</v>
      </c>
      <c r="EQ52">
        <v>39.90037037037037</v>
      </c>
      <c r="ER52">
        <v>0</v>
      </c>
      <c r="ES52">
        <v>1659628274.1</v>
      </c>
      <c r="ET52">
        <v>0</v>
      </c>
      <c r="EU52">
        <v>593.17228</v>
      </c>
      <c r="EV52">
        <v>17.38246156261731</v>
      </c>
      <c r="EW52">
        <v>337.530769721482</v>
      </c>
      <c r="EX52">
        <v>11811.196</v>
      </c>
      <c r="EY52">
        <v>15</v>
      </c>
      <c r="EZ52">
        <v>0</v>
      </c>
      <c r="FA52" t="s">
        <v>419</v>
      </c>
      <c r="FB52">
        <v>1659135797.5</v>
      </c>
      <c r="FC52">
        <v>1659135788</v>
      </c>
      <c r="FD52">
        <v>0</v>
      </c>
      <c r="FE52">
        <v>0.3</v>
      </c>
      <c r="FF52">
        <v>-0.002</v>
      </c>
      <c r="FG52">
        <v>-2.209</v>
      </c>
      <c r="FH52">
        <v>-0.089</v>
      </c>
      <c r="FI52">
        <v>1520</v>
      </c>
      <c r="FJ52">
        <v>20</v>
      </c>
      <c r="FK52">
        <v>0.06</v>
      </c>
      <c r="FL52">
        <v>0.03</v>
      </c>
      <c r="FM52">
        <v>-42.341235</v>
      </c>
      <c r="FN52">
        <v>-7.087364352720312</v>
      </c>
      <c r="FO52">
        <v>0.6902924780663628</v>
      </c>
      <c r="FP52">
        <v>0</v>
      </c>
      <c r="FQ52">
        <v>592.3541176470588</v>
      </c>
      <c r="FR52">
        <v>17.77656226896645</v>
      </c>
      <c r="FS52">
        <v>1.758910889036431</v>
      </c>
      <c r="FT52">
        <v>0</v>
      </c>
      <c r="FU52">
        <v>3.1448635</v>
      </c>
      <c r="FV52">
        <v>0.1049191744840467</v>
      </c>
      <c r="FW52">
        <v>0.01409492436127276</v>
      </c>
      <c r="FX52">
        <v>0</v>
      </c>
      <c r="FY52">
        <v>0</v>
      </c>
      <c r="FZ52">
        <v>3</v>
      </c>
      <c r="GA52" t="s">
        <v>426</v>
      </c>
      <c r="GB52">
        <v>2.98291</v>
      </c>
      <c r="GC52">
        <v>2.71541</v>
      </c>
      <c r="GD52">
        <v>0.113933</v>
      </c>
      <c r="GE52">
        <v>0.118687</v>
      </c>
      <c r="GF52">
        <v>0.0902133</v>
      </c>
      <c r="GG52">
        <v>0.0773365</v>
      </c>
      <c r="GH52">
        <v>28034</v>
      </c>
      <c r="GI52">
        <v>28037</v>
      </c>
      <c r="GJ52">
        <v>29405.2</v>
      </c>
      <c r="GK52">
        <v>29421.1</v>
      </c>
      <c r="GL52">
        <v>35439.9</v>
      </c>
      <c r="GM52">
        <v>36083.9</v>
      </c>
      <c r="GN52">
        <v>41412.8</v>
      </c>
      <c r="GO52">
        <v>41912.4</v>
      </c>
      <c r="GP52">
        <v>1.9348</v>
      </c>
      <c r="GQ52">
        <v>2.38462</v>
      </c>
      <c r="GR52">
        <v>0.09440999999999999</v>
      </c>
      <c r="GS52">
        <v>0</v>
      </c>
      <c r="GT52">
        <v>23.4435</v>
      </c>
      <c r="GU52">
        <v>999.9</v>
      </c>
      <c r="GV52">
        <v>42.2</v>
      </c>
      <c r="GW52">
        <v>30.6</v>
      </c>
      <c r="GX52">
        <v>20.5676</v>
      </c>
      <c r="GY52">
        <v>63.7619</v>
      </c>
      <c r="GZ52">
        <v>22.2436</v>
      </c>
      <c r="HA52">
        <v>2</v>
      </c>
      <c r="HB52">
        <v>-0.182899</v>
      </c>
      <c r="HC52">
        <v>1.72939</v>
      </c>
      <c r="HD52">
        <v>20.3265</v>
      </c>
      <c r="HE52">
        <v>5.21744</v>
      </c>
      <c r="HF52">
        <v>12.0099</v>
      </c>
      <c r="HG52">
        <v>4.9889</v>
      </c>
      <c r="HH52">
        <v>3.28835</v>
      </c>
      <c r="HI52">
        <v>9999</v>
      </c>
      <c r="HJ52">
        <v>9999</v>
      </c>
      <c r="HK52">
        <v>9999</v>
      </c>
      <c r="HL52">
        <v>192</v>
      </c>
      <c r="HM52">
        <v>1.8674</v>
      </c>
      <c r="HN52">
        <v>1.86646</v>
      </c>
      <c r="HO52">
        <v>1.8659</v>
      </c>
      <c r="HP52">
        <v>1.86584</v>
      </c>
      <c r="HQ52">
        <v>1.86768</v>
      </c>
      <c r="HR52">
        <v>1.87014</v>
      </c>
      <c r="HS52">
        <v>1.86877</v>
      </c>
      <c r="HT52">
        <v>1.87027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-3.48</v>
      </c>
      <c r="II52">
        <v>-0.1426</v>
      </c>
      <c r="IJ52">
        <v>-1.529487217637811</v>
      </c>
      <c r="IK52">
        <v>-0.005072214745875086</v>
      </c>
      <c r="IL52">
        <v>3.316774363808987E-06</v>
      </c>
      <c r="IM52">
        <v>-1.107588672722244E-09</v>
      </c>
      <c r="IN52">
        <v>-0.1603591687652909</v>
      </c>
      <c r="IO52">
        <v>-0.0181951569465493</v>
      </c>
      <c r="IP52">
        <v>0.001659309118516343</v>
      </c>
      <c r="IQ52">
        <v>-3.409663313950778E-05</v>
      </c>
      <c r="IR52">
        <v>19</v>
      </c>
      <c r="IS52">
        <v>2290</v>
      </c>
      <c r="IT52">
        <v>1</v>
      </c>
      <c r="IU52">
        <v>24</v>
      </c>
      <c r="IV52">
        <v>8208</v>
      </c>
      <c r="IW52">
        <v>8208.1</v>
      </c>
      <c r="IX52">
        <v>1.698</v>
      </c>
      <c r="IY52">
        <v>2.21069</v>
      </c>
      <c r="IZ52">
        <v>1.94702</v>
      </c>
      <c r="JA52">
        <v>2.64282</v>
      </c>
      <c r="JB52">
        <v>2.19482</v>
      </c>
      <c r="JC52">
        <v>2.3877</v>
      </c>
      <c r="JD52">
        <v>35.801</v>
      </c>
      <c r="JE52">
        <v>24.035</v>
      </c>
      <c r="JF52">
        <v>18</v>
      </c>
      <c r="JG52">
        <v>505.151</v>
      </c>
      <c r="JH52">
        <v>821.3</v>
      </c>
      <c r="JI52">
        <v>21.5024</v>
      </c>
      <c r="JJ52">
        <v>26.581</v>
      </c>
      <c r="JK52">
        <v>29.9997</v>
      </c>
      <c r="JL52">
        <v>26.5909</v>
      </c>
      <c r="JM52">
        <v>26.51</v>
      </c>
      <c r="JN52">
        <v>34.0458</v>
      </c>
      <c r="JO52">
        <v>23.5082</v>
      </c>
      <c r="JP52">
        <v>30.0031</v>
      </c>
      <c r="JQ52">
        <v>21.521</v>
      </c>
      <c r="JR52">
        <v>607.225</v>
      </c>
      <c r="JS52">
        <v>15.4761</v>
      </c>
      <c r="JT52">
        <v>100.547</v>
      </c>
      <c r="JU52">
        <v>100.672</v>
      </c>
    </row>
    <row r="53" spans="1:281">
      <c r="A53">
        <v>37</v>
      </c>
      <c r="B53">
        <v>1659628279.5</v>
      </c>
      <c r="C53">
        <v>271.5</v>
      </c>
      <c r="D53" t="s">
        <v>496</v>
      </c>
      <c r="E53" t="s">
        <v>497</v>
      </c>
      <c r="F53">
        <v>5</v>
      </c>
      <c r="G53" t="s">
        <v>415</v>
      </c>
      <c r="H53" t="s">
        <v>416</v>
      </c>
      <c r="I53">
        <v>1659628271.714286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597.5209264663563</v>
      </c>
      <c r="AK53">
        <v>563.659806060606</v>
      </c>
      <c r="AL53">
        <v>3.365873683851378</v>
      </c>
      <c r="AM53">
        <v>65.56816779680767</v>
      </c>
      <c r="AN53">
        <f>(AP53 - AO53 + DI53*1E3/(8.314*(DK53+273.15)) * AR53/DH53 * AQ53) * DH53/(100*CV53) * 1000/(1000 - AP53)</f>
        <v>0</v>
      </c>
      <c r="AO53">
        <v>15.47633629045788</v>
      </c>
      <c r="AP53">
        <v>18.65458181818181</v>
      </c>
      <c r="AQ53">
        <v>-2.121372101833398E-05</v>
      </c>
      <c r="AR53">
        <v>82.96843408875674</v>
      </c>
      <c r="AS53">
        <v>4</v>
      </c>
      <c r="AT53">
        <v>1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1659628271.714286</v>
      </c>
      <c r="DB53">
        <v>529.3105357142857</v>
      </c>
      <c r="DC53">
        <v>572.5494285714286</v>
      </c>
      <c r="DD53">
        <v>18.65087857142857</v>
      </c>
      <c r="DE53">
        <v>15.49046428571429</v>
      </c>
      <c r="DF53">
        <v>532.768</v>
      </c>
      <c r="DG53">
        <v>18.79345357142857</v>
      </c>
      <c r="DH53">
        <v>499.9963928571428</v>
      </c>
      <c r="DI53">
        <v>90.47311071428571</v>
      </c>
      <c r="DJ53">
        <v>0.09998637142857143</v>
      </c>
      <c r="DK53">
        <v>24.71752142857143</v>
      </c>
      <c r="DL53">
        <v>24.98998571428571</v>
      </c>
      <c r="DM53">
        <v>999.9000000000002</v>
      </c>
      <c r="DN53">
        <v>0</v>
      </c>
      <c r="DO53">
        <v>0</v>
      </c>
      <c r="DP53">
        <v>9990.761785714287</v>
      </c>
      <c r="DQ53">
        <v>0</v>
      </c>
      <c r="DR53">
        <v>10.5108</v>
      </c>
      <c r="DS53">
        <v>-43.23897857142856</v>
      </c>
      <c r="DT53">
        <v>539.3702857142857</v>
      </c>
      <c r="DU53">
        <v>581.5578571428572</v>
      </c>
      <c r="DV53">
        <v>3.160401071428571</v>
      </c>
      <c r="DW53">
        <v>572.5494285714286</v>
      </c>
      <c r="DX53">
        <v>15.49046428571429</v>
      </c>
      <c r="DY53">
        <v>1.687403571428572</v>
      </c>
      <c r="DZ53">
        <v>1.401470714285714</v>
      </c>
      <c r="EA53">
        <v>14.78102857142857</v>
      </c>
      <c r="EB53">
        <v>11.93355357142857</v>
      </c>
      <c r="EC53">
        <v>2000.004285714286</v>
      </c>
      <c r="ED53">
        <v>0.9800003214285715</v>
      </c>
      <c r="EE53">
        <v>0.01999987857142857</v>
      </c>
      <c r="EF53">
        <v>0</v>
      </c>
      <c r="EG53">
        <v>594.4742142857142</v>
      </c>
      <c r="EH53">
        <v>5.00097</v>
      </c>
      <c r="EI53">
        <v>11837.12857142857</v>
      </c>
      <c r="EJ53">
        <v>16707.61428571428</v>
      </c>
      <c r="EK53">
        <v>37.36825</v>
      </c>
      <c r="EL53">
        <v>38.00442857142857</v>
      </c>
      <c r="EM53">
        <v>37.375</v>
      </c>
      <c r="EN53">
        <v>37.687</v>
      </c>
      <c r="EO53">
        <v>37.8705</v>
      </c>
      <c r="EP53">
        <v>1955.103928571428</v>
      </c>
      <c r="EQ53">
        <v>39.90035714285715</v>
      </c>
      <c r="ER53">
        <v>0</v>
      </c>
      <c r="ES53">
        <v>1659628279.5</v>
      </c>
      <c r="ET53">
        <v>0</v>
      </c>
      <c r="EU53">
        <v>594.5951153846153</v>
      </c>
      <c r="EV53">
        <v>16.27189742318799</v>
      </c>
      <c r="EW53">
        <v>327.5829055123969</v>
      </c>
      <c r="EX53">
        <v>11839.46153846154</v>
      </c>
      <c r="EY53">
        <v>15</v>
      </c>
      <c r="EZ53">
        <v>0</v>
      </c>
      <c r="FA53" t="s">
        <v>419</v>
      </c>
      <c r="FB53">
        <v>1659135797.5</v>
      </c>
      <c r="FC53">
        <v>1659135788</v>
      </c>
      <c r="FD53">
        <v>0</v>
      </c>
      <c r="FE53">
        <v>0.3</v>
      </c>
      <c r="FF53">
        <v>-0.002</v>
      </c>
      <c r="FG53">
        <v>-2.209</v>
      </c>
      <c r="FH53">
        <v>-0.089</v>
      </c>
      <c r="FI53">
        <v>1520</v>
      </c>
      <c r="FJ53">
        <v>20</v>
      </c>
      <c r="FK53">
        <v>0.06</v>
      </c>
      <c r="FL53">
        <v>0.03</v>
      </c>
      <c r="FM53">
        <v>-42.88055609756097</v>
      </c>
      <c r="FN53">
        <v>-6.799350522648086</v>
      </c>
      <c r="FO53">
        <v>0.6757673770082971</v>
      </c>
      <c r="FP53">
        <v>0</v>
      </c>
      <c r="FQ53">
        <v>593.5594117647059</v>
      </c>
      <c r="FR53">
        <v>17.32247517688341</v>
      </c>
      <c r="FS53">
        <v>1.717097296185463</v>
      </c>
      <c r="FT53">
        <v>0</v>
      </c>
      <c r="FU53">
        <v>3.152930731707317</v>
      </c>
      <c r="FV53">
        <v>0.1709216027874621</v>
      </c>
      <c r="FW53">
        <v>0.0181407477445914</v>
      </c>
      <c r="FX53">
        <v>0</v>
      </c>
      <c r="FY53">
        <v>0</v>
      </c>
      <c r="FZ53">
        <v>3</v>
      </c>
      <c r="GA53" t="s">
        <v>426</v>
      </c>
      <c r="GB53">
        <v>2.98301</v>
      </c>
      <c r="GC53">
        <v>2.7155</v>
      </c>
      <c r="GD53">
        <v>0.116401</v>
      </c>
      <c r="GE53">
        <v>0.121116</v>
      </c>
      <c r="GF53">
        <v>0.0902164</v>
      </c>
      <c r="GG53">
        <v>0.07734770000000001</v>
      </c>
      <c r="GH53">
        <v>27957</v>
      </c>
      <c r="GI53">
        <v>27960</v>
      </c>
      <c r="GJ53">
        <v>29406.3</v>
      </c>
      <c r="GK53">
        <v>29421.4</v>
      </c>
      <c r="GL53">
        <v>35441</v>
      </c>
      <c r="GM53">
        <v>36083.9</v>
      </c>
      <c r="GN53">
        <v>41414.2</v>
      </c>
      <c r="GO53">
        <v>41912.8</v>
      </c>
      <c r="GP53">
        <v>1.9349</v>
      </c>
      <c r="GQ53">
        <v>2.38468</v>
      </c>
      <c r="GR53">
        <v>0.0935942</v>
      </c>
      <c r="GS53">
        <v>0</v>
      </c>
      <c r="GT53">
        <v>23.4435</v>
      </c>
      <c r="GU53">
        <v>999.9</v>
      </c>
      <c r="GV53">
        <v>42.1</v>
      </c>
      <c r="GW53">
        <v>30.6</v>
      </c>
      <c r="GX53">
        <v>20.519</v>
      </c>
      <c r="GY53">
        <v>63.6219</v>
      </c>
      <c r="GZ53">
        <v>22.2115</v>
      </c>
      <c r="HA53">
        <v>2</v>
      </c>
      <c r="HB53">
        <v>-0.18342</v>
      </c>
      <c r="HC53">
        <v>1.69104</v>
      </c>
      <c r="HD53">
        <v>20.3272</v>
      </c>
      <c r="HE53">
        <v>5.21819</v>
      </c>
      <c r="HF53">
        <v>12.0099</v>
      </c>
      <c r="HG53">
        <v>4.98945</v>
      </c>
      <c r="HH53">
        <v>3.2886</v>
      </c>
      <c r="HI53">
        <v>9999</v>
      </c>
      <c r="HJ53">
        <v>9999</v>
      </c>
      <c r="HK53">
        <v>9999</v>
      </c>
      <c r="HL53">
        <v>192</v>
      </c>
      <c r="HM53">
        <v>1.86745</v>
      </c>
      <c r="HN53">
        <v>1.86647</v>
      </c>
      <c r="HO53">
        <v>1.86593</v>
      </c>
      <c r="HP53">
        <v>1.86584</v>
      </c>
      <c r="HQ53">
        <v>1.86768</v>
      </c>
      <c r="HR53">
        <v>1.87014</v>
      </c>
      <c r="HS53">
        <v>1.86876</v>
      </c>
      <c r="HT53">
        <v>1.87027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-3.52</v>
      </c>
      <c r="II53">
        <v>-0.1425</v>
      </c>
      <c r="IJ53">
        <v>-1.529487217637811</v>
      </c>
      <c r="IK53">
        <v>-0.005072214745875086</v>
      </c>
      <c r="IL53">
        <v>3.316774363808987E-06</v>
      </c>
      <c r="IM53">
        <v>-1.107588672722244E-09</v>
      </c>
      <c r="IN53">
        <v>-0.1603591687652909</v>
      </c>
      <c r="IO53">
        <v>-0.0181951569465493</v>
      </c>
      <c r="IP53">
        <v>0.001659309118516343</v>
      </c>
      <c r="IQ53">
        <v>-3.409663313950778E-05</v>
      </c>
      <c r="IR53">
        <v>19</v>
      </c>
      <c r="IS53">
        <v>2290</v>
      </c>
      <c r="IT53">
        <v>1</v>
      </c>
      <c r="IU53">
        <v>24</v>
      </c>
      <c r="IV53">
        <v>8208</v>
      </c>
      <c r="IW53">
        <v>8208.200000000001</v>
      </c>
      <c r="IX53">
        <v>1.73462</v>
      </c>
      <c r="IY53">
        <v>2.21436</v>
      </c>
      <c r="IZ53">
        <v>1.94702</v>
      </c>
      <c r="JA53">
        <v>2.64282</v>
      </c>
      <c r="JB53">
        <v>2.19482</v>
      </c>
      <c r="JC53">
        <v>2.35596</v>
      </c>
      <c r="JD53">
        <v>35.801</v>
      </c>
      <c r="JE53">
        <v>24.035</v>
      </c>
      <c r="JF53">
        <v>18</v>
      </c>
      <c r="JG53">
        <v>505.2</v>
      </c>
      <c r="JH53">
        <v>821.35</v>
      </c>
      <c r="JI53">
        <v>21.5131</v>
      </c>
      <c r="JJ53">
        <v>26.5803</v>
      </c>
      <c r="JK53">
        <v>29.9997</v>
      </c>
      <c r="JL53">
        <v>26.589</v>
      </c>
      <c r="JM53">
        <v>26.51</v>
      </c>
      <c r="JN53">
        <v>34.7738</v>
      </c>
      <c r="JO53">
        <v>23.5082</v>
      </c>
      <c r="JP53">
        <v>30.0031</v>
      </c>
      <c r="JQ53">
        <v>21.5293</v>
      </c>
      <c r="JR53">
        <v>620.587</v>
      </c>
      <c r="JS53">
        <v>15.4614</v>
      </c>
      <c r="JT53">
        <v>100.55</v>
      </c>
      <c r="JU53">
        <v>100.674</v>
      </c>
    </row>
    <row r="54" spans="1:281">
      <c r="A54">
        <v>38</v>
      </c>
      <c r="B54">
        <v>1659628284.5</v>
      </c>
      <c r="C54">
        <v>276.5</v>
      </c>
      <c r="D54" t="s">
        <v>498</v>
      </c>
      <c r="E54" t="s">
        <v>499</v>
      </c>
      <c r="F54">
        <v>5</v>
      </c>
      <c r="G54" t="s">
        <v>415</v>
      </c>
      <c r="H54" t="s">
        <v>416</v>
      </c>
      <c r="I54">
        <v>1659628277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614.3864694184854</v>
      </c>
      <c r="AK54">
        <v>580.2927818181815</v>
      </c>
      <c r="AL54">
        <v>3.320064243207795</v>
      </c>
      <c r="AM54">
        <v>65.56816779680767</v>
      </c>
      <c r="AN54">
        <f>(AP54 - AO54 + DI54*1E3/(8.314*(DK54+273.15)) * AR54/DH54 * AQ54) * DH54/(100*CV54) * 1000/(1000 - AP54)</f>
        <v>0</v>
      </c>
      <c r="AO54">
        <v>15.48054359455272</v>
      </c>
      <c r="AP54">
        <v>18.65818741258742</v>
      </c>
      <c r="AQ54">
        <v>1.375828660626981E-05</v>
      </c>
      <c r="AR54">
        <v>82.96843408875674</v>
      </c>
      <c r="AS54">
        <v>4</v>
      </c>
      <c r="AT54">
        <v>1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1659628277</v>
      </c>
      <c r="DB54">
        <v>546.5798518518518</v>
      </c>
      <c r="DC54">
        <v>590.2817407407407</v>
      </c>
      <c r="DD54">
        <v>18.65488888888889</v>
      </c>
      <c r="DE54">
        <v>15.48154444444444</v>
      </c>
      <c r="DF54">
        <v>550.0798518518519</v>
      </c>
      <c r="DG54">
        <v>18.79742592592592</v>
      </c>
      <c r="DH54">
        <v>499.9947777777778</v>
      </c>
      <c r="DI54">
        <v>90.47275925925925</v>
      </c>
      <c r="DJ54">
        <v>0.1000067555555555</v>
      </c>
      <c r="DK54">
        <v>24.71847037037037</v>
      </c>
      <c r="DL54">
        <v>24.98625555555556</v>
      </c>
      <c r="DM54">
        <v>999.9000000000001</v>
      </c>
      <c r="DN54">
        <v>0</v>
      </c>
      <c r="DO54">
        <v>0</v>
      </c>
      <c r="DP54">
        <v>9993.545555555555</v>
      </c>
      <c r="DQ54">
        <v>0</v>
      </c>
      <c r="DR54">
        <v>10.5108</v>
      </c>
      <c r="DS54">
        <v>-43.70194074074075</v>
      </c>
      <c r="DT54">
        <v>556.9700740740741</v>
      </c>
      <c r="DU54">
        <v>599.563888888889</v>
      </c>
      <c r="DV54">
        <v>3.17333037037037</v>
      </c>
      <c r="DW54">
        <v>590.2817407407407</v>
      </c>
      <c r="DX54">
        <v>15.48154444444444</v>
      </c>
      <c r="DY54">
        <v>1.687758888888889</v>
      </c>
      <c r="DZ54">
        <v>1.400658148148148</v>
      </c>
      <c r="EA54">
        <v>14.7843</v>
      </c>
      <c r="EB54">
        <v>11.92476296296296</v>
      </c>
      <c r="EC54">
        <v>1999.993703703704</v>
      </c>
      <c r="ED54">
        <v>0.9800001111111113</v>
      </c>
      <c r="EE54">
        <v>0.02000008888888889</v>
      </c>
      <c r="EF54">
        <v>0</v>
      </c>
      <c r="EG54">
        <v>595.9241851851851</v>
      </c>
      <c r="EH54">
        <v>5.00097</v>
      </c>
      <c r="EI54">
        <v>11865.63703703704</v>
      </c>
      <c r="EJ54">
        <v>16707.51851851851</v>
      </c>
      <c r="EK54">
        <v>37.35166666666667</v>
      </c>
      <c r="EL54">
        <v>38.00459259259259</v>
      </c>
      <c r="EM54">
        <v>37.37033333333333</v>
      </c>
      <c r="EN54">
        <v>37.68011111111111</v>
      </c>
      <c r="EO54">
        <v>37.85400000000001</v>
      </c>
      <c r="EP54">
        <v>1955.093703703704</v>
      </c>
      <c r="EQ54">
        <v>39.9</v>
      </c>
      <c r="ER54">
        <v>0</v>
      </c>
      <c r="ES54">
        <v>1659628284.3</v>
      </c>
      <c r="ET54">
        <v>0</v>
      </c>
      <c r="EU54">
        <v>595.8915</v>
      </c>
      <c r="EV54">
        <v>15.61186326613695</v>
      </c>
      <c r="EW54">
        <v>319.7435899658759</v>
      </c>
      <c r="EX54">
        <v>11865.28076923077</v>
      </c>
      <c r="EY54">
        <v>15</v>
      </c>
      <c r="EZ54">
        <v>0</v>
      </c>
      <c r="FA54" t="s">
        <v>419</v>
      </c>
      <c r="FB54">
        <v>1659135797.5</v>
      </c>
      <c r="FC54">
        <v>1659135788</v>
      </c>
      <c r="FD54">
        <v>0</v>
      </c>
      <c r="FE54">
        <v>0.3</v>
      </c>
      <c r="FF54">
        <v>-0.002</v>
      </c>
      <c r="FG54">
        <v>-2.209</v>
      </c>
      <c r="FH54">
        <v>-0.089</v>
      </c>
      <c r="FI54">
        <v>1520</v>
      </c>
      <c r="FJ54">
        <v>20</v>
      </c>
      <c r="FK54">
        <v>0.06</v>
      </c>
      <c r="FL54">
        <v>0.03</v>
      </c>
      <c r="FM54">
        <v>-43.4375975</v>
      </c>
      <c r="FN54">
        <v>-5.509032270168797</v>
      </c>
      <c r="FO54">
        <v>0.5523564548765136</v>
      </c>
      <c r="FP54">
        <v>0</v>
      </c>
      <c r="FQ54">
        <v>595.0761176470589</v>
      </c>
      <c r="FR54">
        <v>16.27126051436871</v>
      </c>
      <c r="FS54">
        <v>1.610861822034586</v>
      </c>
      <c r="FT54">
        <v>0</v>
      </c>
      <c r="FU54">
        <v>3.164299</v>
      </c>
      <c r="FV54">
        <v>0.142348818011248</v>
      </c>
      <c r="FW54">
        <v>0.01605094230878676</v>
      </c>
      <c r="FX54">
        <v>0</v>
      </c>
      <c r="FY54">
        <v>0</v>
      </c>
      <c r="FZ54">
        <v>3</v>
      </c>
      <c r="GA54" t="s">
        <v>426</v>
      </c>
      <c r="GB54">
        <v>2.98327</v>
      </c>
      <c r="GC54">
        <v>2.71557</v>
      </c>
      <c r="GD54">
        <v>0.118812</v>
      </c>
      <c r="GE54">
        <v>0.123423</v>
      </c>
      <c r="GF54">
        <v>0.0902297</v>
      </c>
      <c r="GG54">
        <v>0.07736</v>
      </c>
      <c r="GH54">
        <v>27880.7</v>
      </c>
      <c r="GI54">
        <v>27887.1</v>
      </c>
      <c r="GJ54">
        <v>29406.3</v>
      </c>
      <c r="GK54">
        <v>29421.9</v>
      </c>
      <c r="GL54">
        <v>35440.5</v>
      </c>
      <c r="GM54">
        <v>36084.1</v>
      </c>
      <c r="GN54">
        <v>41414.2</v>
      </c>
      <c r="GO54">
        <v>41913.5</v>
      </c>
      <c r="GP54">
        <v>1.93505</v>
      </c>
      <c r="GQ54">
        <v>2.3846</v>
      </c>
      <c r="GR54">
        <v>0.0933819</v>
      </c>
      <c r="GS54">
        <v>0</v>
      </c>
      <c r="GT54">
        <v>23.4435</v>
      </c>
      <c r="GU54">
        <v>999.9</v>
      </c>
      <c r="GV54">
        <v>42.1</v>
      </c>
      <c r="GW54">
        <v>30.6</v>
      </c>
      <c r="GX54">
        <v>20.5187</v>
      </c>
      <c r="GY54">
        <v>63.6619</v>
      </c>
      <c r="GZ54">
        <v>22.1915</v>
      </c>
      <c r="HA54">
        <v>2</v>
      </c>
      <c r="HB54">
        <v>-0.0540117</v>
      </c>
      <c r="HC54">
        <v>1.53788</v>
      </c>
      <c r="HD54">
        <v>20.3274</v>
      </c>
      <c r="HE54">
        <v>5.21699</v>
      </c>
      <c r="HF54">
        <v>12.0099</v>
      </c>
      <c r="HG54">
        <v>4.989</v>
      </c>
      <c r="HH54">
        <v>3.28835</v>
      </c>
      <c r="HI54">
        <v>9999</v>
      </c>
      <c r="HJ54">
        <v>9999</v>
      </c>
      <c r="HK54">
        <v>9999</v>
      </c>
      <c r="HL54">
        <v>192</v>
      </c>
      <c r="HM54">
        <v>1.8674</v>
      </c>
      <c r="HN54">
        <v>1.86646</v>
      </c>
      <c r="HO54">
        <v>1.86592</v>
      </c>
      <c r="HP54">
        <v>1.86584</v>
      </c>
      <c r="HQ54">
        <v>1.86768</v>
      </c>
      <c r="HR54">
        <v>1.87014</v>
      </c>
      <c r="HS54">
        <v>1.86878</v>
      </c>
      <c r="HT54">
        <v>1.87027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-3.559</v>
      </c>
      <c r="II54">
        <v>-0.1425</v>
      </c>
      <c r="IJ54">
        <v>-1.529487217637811</v>
      </c>
      <c r="IK54">
        <v>-0.005072214745875086</v>
      </c>
      <c r="IL54">
        <v>3.316774363808987E-06</v>
      </c>
      <c r="IM54">
        <v>-1.107588672722244E-09</v>
      </c>
      <c r="IN54">
        <v>-0.1603591687652909</v>
      </c>
      <c r="IO54">
        <v>-0.0181951569465493</v>
      </c>
      <c r="IP54">
        <v>0.001659309118516343</v>
      </c>
      <c r="IQ54">
        <v>-3.409663313950778E-05</v>
      </c>
      <c r="IR54">
        <v>19</v>
      </c>
      <c r="IS54">
        <v>2290</v>
      </c>
      <c r="IT54">
        <v>1</v>
      </c>
      <c r="IU54">
        <v>24</v>
      </c>
      <c r="IV54">
        <v>8208.1</v>
      </c>
      <c r="IW54">
        <v>8208.299999999999</v>
      </c>
      <c r="IX54">
        <v>1.77368</v>
      </c>
      <c r="IY54">
        <v>2.20947</v>
      </c>
      <c r="IZ54">
        <v>1.94702</v>
      </c>
      <c r="JA54">
        <v>2.64282</v>
      </c>
      <c r="JB54">
        <v>2.19482</v>
      </c>
      <c r="JC54">
        <v>2.3584</v>
      </c>
      <c r="JD54">
        <v>35.8244</v>
      </c>
      <c r="JE54">
        <v>24.035</v>
      </c>
      <c r="JF54">
        <v>18</v>
      </c>
      <c r="JG54">
        <v>505.292</v>
      </c>
      <c r="JH54">
        <v>821.258</v>
      </c>
      <c r="JI54">
        <v>21.5268</v>
      </c>
      <c r="JJ54">
        <v>26.5788</v>
      </c>
      <c r="JK54">
        <v>29.9997</v>
      </c>
      <c r="JL54">
        <v>26.5886</v>
      </c>
      <c r="JM54">
        <v>26.5088</v>
      </c>
      <c r="JN54">
        <v>35.5637</v>
      </c>
      <c r="JO54">
        <v>23.5082</v>
      </c>
      <c r="JP54">
        <v>30.0031</v>
      </c>
      <c r="JQ54">
        <v>21.5438</v>
      </c>
      <c r="JR54">
        <v>640.722</v>
      </c>
      <c r="JS54">
        <v>15.447</v>
      </c>
      <c r="JT54">
        <v>100.55</v>
      </c>
      <c r="JU54">
        <v>100.675</v>
      </c>
    </row>
    <row r="55" spans="1:281">
      <c r="A55">
        <v>39</v>
      </c>
      <c r="B55">
        <v>1659628289.5</v>
      </c>
      <c r="C55">
        <v>281.5</v>
      </c>
      <c r="D55" t="s">
        <v>500</v>
      </c>
      <c r="E55" t="s">
        <v>501</v>
      </c>
      <c r="F55">
        <v>5</v>
      </c>
      <c r="G55" t="s">
        <v>415</v>
      </c>
      <c r="H55" t="s">
        <v>416</v>
      </c>
      <c r="I55">
        <v>1659628281.714286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631.3429458216696</v>
      </c>
      <c r="AK55">
        <v>596.8711151515153</v>
      </c>
      <c r="AL55">
        <v>3.324868583552891</v>
      </c>
      <c r="AM55">
        <v>65.56816779680767</v>
      </c>
      <c r="AN55">
        <f>(AP55 - AO55 + DI55*1E3/(8.314*(DK55+273.15)) * AR55/DH55 * AQ55) * DH55/(100*CV55) * 1000/(1000 - AP55)</f>
        <v>0</v>
      </c>
      <c r="AO55">
        <v>15.48329236030629</v>
      </c>
      <c r="AP55">
        <v>18.66236923076924</v>
      </c>
      <c r="AQ55">
        <v>2.031520912619338E-05</v>
      </c>
      <c r="AR55">
        <v>82.96843408875674</v>
      </c>
      <c r="AS55">
        <v>4</v>
      </c>
      <c r="AT55">
        <v>1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1659628281.714286</v>
      </c>
      <c r="DB55">
        <v>561.9559642857142</v>
      </c>
      <c r="DC55">
        <v>606.1091428571428</v>
      </c>
      <c r="DD55">
        <v>18.65699285714286</v>
      </c>
      <c r="DE55">
        <v>15.48077142857143</v>
      </c>
      <c r="DF55">
        <v>565.4929999999999</v>
      </c>
      <c r="DG55">
        <v>18.79951428571428</v>
      </c>
      <c r="DH55">
        <v>500.0030714285714</v>
      </c>
      <c r="DI55">
        <v>90.47272500000001</v>
      </c>
      <c r="DJ55">
        <v>0.09999872857142857</v>
      </c>
      <c r="DK55">
        <v>24.71839642857143</v>
      </c>
      <c r="DL55">
        <v>24.98281428571428</v>
      </c>
      <c r="DM55">
        <v>999.9000000000002</v>
      </c>
      <c r="DN55">
        <v>0</v>
      </c>
      <c r="DO55">
        <v>0</v>
      </c>
      <c r="DP55">
        <v>9994.800000000001</v>
      </c>
      <c r="DQ55">
        <v>0</v>
      </c>
      <c r="DR55">
        <v>10.5108</v>
      </c>
      <c r="DS55">
        <v>-44.15323214285716</v>
      </c>
      <c r="DT55">
        <v>572.6396785714286</v>
      </c>
      <c r="DU55">
        <v>615.63975</v>
      </c>
      <c r="DV55">
        <v>3.176206428571429</v>
      </c>
      <c r="DW55">
        <v>606.1091428571428</v>
      </c>
      <c r="DX55">
        <v>15.48077142857143</v>
      </c>
      <c r="DY55">
        <v>1.687948928571428</v>
      </c>
      <c r="DZ55">
        <v>1.400587857142857</v>
      </c>
      <c r="EA55">
        <v>14.78604285714286</v>
      </c>
      <c r="EB55">
        <v>11.92400357142857</v>
      </c>
      <c r="EC55">
        <v>1999.998214285715</v>
      </c>
      <c r="ED55">
        <v>0.9800000000000001</v>
      </c>
      <c r="EE55">
        <v>0.0200002</v>
      </c>
      <c r="EF55">
        <v>0</v>
      </c>
      <c r="EG55">
        <v>597.2102142857144</v>
      </c>
      <c r="EH55">
        <v>5.00097</v>
      </c>
      <c r="EI55">
        <v>11890.20714285714</v>
      </c>
      <c r="EJ55">
        <v>16707.55357142857</v>
      </c>
      <c r="EK55">
        <v>37.33224999999999</v>
      </c>
      <c r="EL55">
        <v>38</v>
      </c>
      <c r="EM55">
        <v>37.366</v>
      </c>
      <c r="EN55">
        <v>37.67592857142857</v>
      </c>
      <c r="EO55">
        <v>37.8345</v>
      </c>
      <c r="EP55">
        <v>1955.098214285714</v>
      </c>
      <c r="EQ55">
        <v>39.9</v>
      </c>
      <c r="ER55">
        <v>0</v>
      </c>
      <c r="ES55">
        <v>1659628289.1</v>
      </c>
      <c r="ET55">
        <v>0</v>
      </c>
      <c r="EU55">
        <v>597.1890769230769</v>
      </c>
      <c r="EV55">
        <v>15.95241026579951</v>
      </c>
      <c r="EW55">
        <v>307.8461538592426</v>
      </c>
      <c r="EX55">
        <v>11890.31153846154</v>
      </c>
      <c r="EY55">
        <v>15</v>
      </c>
      <c r="EZ55">
        <v>0</v>
      </c>
      <c r="FA55" t="s">
        <v>419</v>
      </c>
      <c r="FB55">
        <v>1659135797.5</v>
      </c>
      <c r="FC55">
        <v>1659135788</v>
      </c>
      <c r="FD55">
        <v>0</v>
      </c>
      <c r="FE55">
        <v>0.3</v>
      </c>
      <c r="FF55">
        <v>-0.002</v>
      </c>
      <c r="FG55">
        <v>-2.209</v>
      </c>
      <c r="FH55">
        <v>-0.089</v>
      </c>
      <c r="FI55">
        <v>1520</v>
      </c>
      <c r="FJ55">
        <v>20</v>
      </c>
      <c r="FK55">
        <v>0.06</v>
      </c>
      <c r="FL55">
        <v>0.03</v>
      </c>
      <c r="FM55">
        <v>-43.79844</v>
      </c>
      <c r="FN55">
        <v>-5.141624015009373</v>
      </c>
      <c r="FO55">
        <v>0.5236045940401974</v>
      </c>
      <c r="FP55">
        <v>0</v>
      </c>
      <c r="FQ55">
        <v>596.2217352941177</v>
      </c>
      <c r="FR55">
        <v>15.94336133346821</v>
      </c>
      <c r="FS55">
        <v>1.578226989355719</v>
      </c>
      <c r="FT55">
        <v>0</v>
      </c>
      <c r="FU55">
        <v>3.172093250000001</v>
      </c>
      <c r="FV55">
        <v>0.0622152720450239</v>
      </c>
      <c r="FW55">
        <v>0.009205292333082111</v>
      </c>
      <c r="FX55">
        <v>1</v>
      </c>
      <c r="FY55">
        <v>1</v>
      </c>
      <c r="FZ55">
        <v>3</v>
      </c>
      <c r="GA55" t="s">
        <v>429</v>
      </c>
      <c r="GB55">
        <v>2.9831</v>
      </c>
      <c r="GC55">
        <v>2.7157</v>
      </c>
      <c r="GD55">
        <v>0.121191</v>
      </c>
      <c r="GE55">
        <v>0.125821</v>
      </c>
      <c r="GF55">
        <v>0.0902429</v>
      </c>
      <c r="GG55">
        <v>0.0773712</v>
      </c>
      <c r="GH55">
        <v>27805.9</v>
      </c>
      <c r="GI55">
        <v>27810.6</v>
      </c>
      <c r="GJ55">
        <v>29406.8</v>
      </c>
      <c r="GK55">
        <v>29421.6</v>
      </c>
      <c r="GL55">
        <v>35440.6</v>
      </c>
      <c r="GM55">
        <v>36083.4</v>
      </c>
      <c r="GN55">
        <v>41414.8</v>
      </c>
      <c r="GO55">
        <v>41913.2</v>
      </c>
      <c r="GP55">
        <v>1.9352</v>
      </c>
      <c r="GQ55">
        <v>2.38475</v>
      </c>
      <c r="GR55">
        <v>0.094071</v>
      </c>
      <c r="GS55">
        <v>0</v>
      </c>
      <c r="GT55">
        <v>23.4435</v>
      </c>
      <c r="GU55">
        <v>999.9</v>
      </c>
      <c r="GV55">
        <v>42.1</v>
      </c>
      <c r="GW55">
        <v>30.6</v>
      </c>
      <c r="GX55">
        <v>20.5175</v>
      </c>
      <c r="GY55">
        <v>63.6719</v>
      </c>
      <c r="GZ55">
        <v>22.1434</v>
      </c>
      <c r="HA55">
        <v>2</v>
      </c>
      <c r="HB55">
        <v>-0.0542988</v>
      </c>
      <c r="HC55">
        <v>1.51964</v>
      </c>
      <c r="HD55">
        <v>20.3277</v>
      </c>
      <c r="HE55">
        <v>5.21924</v>
      </c>
      <c r="HF55">
        <v>12.0099</v>
      </c>
      <c r="HG55">
        <v>4.98945</v>
      </c>
      <c r="HH55">
        <v>3.28865</v>
      </c>
      <c r="HI55">
        <v>9999</v>
      </c>
      <c r="HJ55">
        <v>9999</v>
      </c>
      <c r="HK55">
        <v>9999</v>
      </c>
      <c r="HL55">
        <v>192</v>
      </c>
      <c r="HM55">
        <v>1.86741</v>
      </c>
      <c r="HN55">
        <v>1.86646</v>
      </c>
      <c r="HO55">
        <v>1.86587</v>
      </c>
      <c r="HP55">
        <v>1.86584</v>
      </c>
      <c r="HQ55">
        <v>1.86768</v>
      </c>
      <c r="HR55">
        <v>1.87014</v>
      </c>
      <c r="HS55">
        <v>1.86876</v>
      </c>
      <c r="HT55">
        <v>1.87027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-3.598</v>
      </c>
      <c r="II55">
        <v>-0.1425</v>
      </c>
      <c r="IJ55">
        <v>-1.529487217637811</v>
      </c>
      <c r="IK55">
        <v>-0.005072214745875086</v>
      </c>
      <c r="IL55">
        <v>3.316774363808987E-06</v>
      </c>
      <c r="IM55">
        <v>-1.107588672722244E-09</v>
      </c>
      <c r="IN55">
        <v>-0.1603591687652909</v>
      </c>
      <c r="IO55">
        <v>-0.0181951569465493</v>
      </c>
      <c r="IP55">
        <v>0.001659309118516343</v>
      </c>
      <c r="IQ55">
        <v>-3.409663313950778E-05</v>
      </c>
      <c r="IR55">
        <v>19</v>
      </c>
      <c r="IS55">
        <v>2290</v>
      </c>
      <c r="IT55">
        <v>1</v>
      </c>
      <c r="IU55">
        <v>24</v>
      </c>
      <c r="IV55">
        <v>8208.200000000001</v>
      </c>
      <c r="IW55">
        <v>8208.4</v>
      </c>
      <c r="IX55">
        <v>1.8103</v>
      </c>
      <c r="IY55">
        <v>2.20947</v>
      </c>
      <c r="IZ55">
        <v>1.94702</v>
      </c>
      <c r="JA55">
        <v>2.64282</v>
      </c>
      <c r="JB55">
        <v>2.19482</v>
      </c>
      <c r="JC55">
        <v>2.37427</v>
      </c>
      <c r="JD55">
        <v>35.8244</v>
      </c>
      <c r="JE55">
        <v>24.035</v>
      </c>
      <c r="JF55">
        <v>18</v>
      </c>
      <c r="JG55">
        <v>505.372</v>
      </c>
      <c r="JH55">
        <v>821.3920000000001</v>
      </c>
      <c r="JI55">
        <v>21.5437</v>
      </c>
      <c r="JJ55">
        <v>26.5775</v>
      </c>
      <c r="JK55">
        <v>29.9999</v>
      </c>
      <c r="JL55">
        <v>26.5868</v>
      </c>
      <c r="JM55">
        <v>26.5077</v>
      </c>
      <c r="JN55">
        <v>36.2955</v>
      </c>
      <c r="JO55">
        <v>23.5082</v>
      </c>
      <c r="JP55">
        <v>30.0031</v>
      </c>
      <c r="JQ55">
        <v>21.5564</v>
      </c>
      <c r="JR55">
        <v>654.253</v>
      </c>
      <c r="JS55">
        <v>15.4307</v>
      </c>
      <c r="JT55">
        <v>100.552</v>
      </c>
      <c r="JU55">
        <v>100.674</v>
      </c>
    </row>
    <row r="56" spans="1:281">
      <c r="A56">
        <v>40</v>
      </c>
      <c r="B56">
        <v>1659628294.5</v>
      </c>
      <c r="C56">
        <v>286.5</v>
      </c>
      <c r="D56" t="s">
        <v>502</v>
      </c>
      <c r="E56" t="s">
        <v>503</v>
      </c>
      <c r="F56">
        <v>5</v>
      </c>
      <c r="G56" t="s">
        <v>415</v>
      </c>
      <c r="H56" t="s">
        <v>416</v>
      </c>
      <c r="I56">
        <v>1659628287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648.6031356954476</v>
      </c>
      <c r="AK56">
        <v>613.6476727272729</v>
      </c>
      <c r="AL56">
        <v>3.359165201650971</v>
      </c>
      <c r="AM56">
        <v>65.56816779680767</v>
      </c>
      <c r="AN56">
        <f>(AP56 - AO56 + DI56*1E3/(8.314*(DK56+273.15)) * AR56/DH56 * AQ56) * DH56/(100*CV56) * 1000/(1000 - AP56)</f>
        <v>0</v>
      </c>
      <c r="AO56">
        <v>15.48629878566009</v>
      </c>
      <c r="AP56">
        <v>18.67012657342659</v>
      </c>
      <c r="AQ56">
        <v>9.723440416388448E-06</v>
      </c>
      <c r="AR56">
        <v>82.96843408875674</v>
      </c>
      <c r="AS56">
        <v>4</v>
      </c>
      <c r="AT56">
        <v>1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1659628287</v>
      </c>
      <c r="DB56">
        <v>579.25</v>
      </c>
      <c r="DC56">
        <v>623.820925925926</v>
      </c>
      <c r="DD56">
        <v>18.66111111111111</v>
      </c>
      <c r="DE56">
        <v>15.48413703703704</v>
      </c>
      <c r="DF56">
        <v>582.827925925926</v>
      </c>
      <c r="DG56">
        <v>18.80360740740741</v>
      </c>
      <c r="DH56">
        <v>500.002962962963</v>
      </c>
      <c r="DI56">
        <v>90.47342592592594</v>
      </c>
      <c r="DJ56">
        <v>0.1000238148148148</v>
      </c>
      <c r="DK56">
        <v>24.71792222222222</v>
      </c>
      <c r="DL56">
        <v>24.98335185185185</v>
      </c>
      <c r="DM56">
        <v>999.9000000000001</v>
      </c>
      <c r="DN56">
        <v>0</v>
      </c>
      <c r="DO56">
        <v>0</v>
      </c>
      <c r="DP56">
        <v>9998.354074074074</v>
      </c>
      <c r="DQ56">
        <v>0</v>
      </c>
      <c r="DR56">
        <v>10.5108</v>
      </c>
      <c r="DS56">
        <v>-44.57105925925926</v>
      </c>
      <c r="DT56">
        <v>590.2649259259259</v>
      </c>
      <c r="DU56">
        <v>633.6322592592593</v>
      </c>
      <c r="DV56">
        <v>3.176961481481481</v>
      </c>
      <c r="DW56">
        <v>623.820925925926</v>
      </c>
      <c r="DX56">
        <v>15.48413703703704</v>
      </c>
      <c r="DY56">
        <v>1.688334814814815</v>
      </c>
      <c r="DZ56">
        <v>1.400904444444445</v>
      </c>
      <c r="EA56">
        <v>14.78959259259259</v>
      </c>
      <c r="EB56">
        <v>11.92742592592592</v>
      </c>
      <c r="EC56">
        <v>2000.004074074074</v>
      </c>
      <c r="ED56">
        <v>0.98</v>
      </c>
      <c r="EE56">
        <v>0.0200002</v>
      </c>
      <c r="EF56">
        <v>0</v>
      </c>
      <c r="EG56">
        <v>598.5604444444444</v>
      </c>
      <c r="EH56">
        <v>5.00097</v>
      </c>
      <c r="EI56">
        <v>11916.77037037037</v>
      </c>
      <c r="EJ56">
        <v>16707.61111111111</v>
      </c>
      <c r="EK56">
        <v>37.31666666666667</v>
      </c>
      <c r="EL56">
        <v>38</v>
      </c>
      <c r="EM56">
        <v>37.34466666666667</v>
      </c>
      <c r="EN56">
        <v>37.66403703703703</v>
      </c>
      <c r="EO56">
        <v>37.82133333333334</v>
      </c>
      <c r="EP56">
        <v>1955.104074074074</v>
      </c>
      <c r="EQ56">
        <v>39.9</v>
      </c>
      <c r="ER56">
        <v>0</v>
      </c>
      <c r="ES56">
        <v>1659628294.5</v>
      </c>
      <c r="ET56">
        <v>0</v>
      </c>
      <c r="EU56">
        <v>598.64572</v>
      </c>
      <c r="EV56">
        <v>15.15730767477944</v>
      </c>
      <c r="EW56">
        <v>292.4384611036281</v>
      </c>
      <c r="EX56">
        <v>11918.86</v>
      </c>
      <c r="EY56">
        <v>15</v>
      </c>
      <c r="EZ56">
        <v>0</v>
      </c>
      <c r="FA56" t="s">
        <v>419</v>
      </c>
      <c r="FB56">
        <v>1659135797.5</v>
      </c>
      <c r="FC56">
        <v>1659135788</v>
      </c>
      <c r="FD56">
        <v>0</v>
      </c>
      <c r="FE56">
        <v>0.3</v>
      </c>
      <c r="FF56">
        <v>-0.002</v>
      </c>
      <c r="FG56">
        <v>-2.209</v>
      </c>
      <c r="FH56">
        <v>-0.089</v>
      </c>
      <c r="FI56">
        <v>1520</v>
      </c>
      <c r="FJ56">
        <v>20</v>
      </c>
      <c r="FK56">
        <v>0.06</v>
      </c>
      <c r="FL56">
        <v>0.03</v>
      </c>
      <c r="FM56">
        <v>-44.31072195121951</v>
      </c>
      <c r="FN56">
        <v>-5.12978885017411</v>
      </c>
      <c r="FO56">
        <v>0.5353676641893937</v>
      </c>
      <c r="FP56">
        <v>0</v>
      </c>
      <c r="FQ56">
        <v>597.6522647058823</v>
      </c>
      <c r="FR56">
        <v>15.40429335911259</v>
      </c>
      <c r="FS56">
        <v>1.528884932168922</v>
      </c>
      <c r="FT56">
        <v>0</v>
      </c>
      <c r="FU56">
        <v>3.176665121951219</v>
      </c>
      <c r="FV56">
        <v>0.005694982578392894</v>
      </c>
      <c r="FW56">
        <v>0.001358663478769696</v>
      </c>
      <c r="FX56">
        <v>1</v>
      </c>
      <c r="FY56">
        <v>1</v>
      </c>
      <c r="FZ56">
        <v>3</v>
      </c>
      <c r="GA56" t="s">
        <v>429</v>
      </c>
      <c r="GB56">
        <v>2.98309</v>
      </c>
      <c r="GC56">
        <v>2.71548</v>
      </c>
      <c r="GD56">
        <v>0.123556</v>
      </c>
      <c r="GE56">
        <v>0.128095</v>
      </c>
      <c r="GF56">
        <v>0.0902719</v>
      </c>
      <c r="GG56">
        <v>0.0773793</v>
      </c>
      <c r="GH56">
        <v>27730.7</v>
      </c>
      <c r="GI56">
        <v>27738.6</v>
      </c>
      <c r="GJ56">
        <v>29406.3</v>
      </c>
      <c r="GK56">
        <v>29422</v>
      </c>
      <c r="GL56">
        <v>35438.8</v>
      </c>
      <c r="GM56">
        <v>36083.4</v>
      </c>
      <c r="GN56">
        <v>41414</v>
      </c>
      <c r="GO56">
        <v>41913.5</v>
      </c>
      <c r="GP56">
        <v>1.93502</v>
      </c>
      <c r="GQ56">
        <v>2.38493</v>
      </c>
      <c r="GR56">
        <v>0.0938997</v>
      </c>
      <c r="GS56">
        <v>0</v>
      </c>
      <c r="GT56">
        <v>23.443</v>
      </c>
      <c r="GU56">
        <v>999.9</v>
      </c>
      <c r="GV56">
        <v>42.1</v>
      </c>
      <c r="GW56">
        <v>30.6</v>
      </c>
      <c r="GX56">
        <v>20.5179</v>
      </c>
      <c r="GY56">
        <v>63.7719</v>
      </c>
      <c r="GZ56">
        <v>22.2476</v>
      </c>
      <c r="HA56">
        <v>2</v>
      </c>
      <c r="HB56">
        <v>-0.119179</v>
      </c>
      <c r="HC56">
        <v>1.57769</v>
      </c>
      <c r="HD56">
        <v>20.3276</v>
      </c>
      <c r="HE56">
        <v>5.21729</v>
      </c>
      <c r="HF56">
        <v>12.0099</v>
      </c>
      <c r="HG56">
        <v>4.98905</v>
      </c>
      <c r="HH56">
        <v>3.2884</v>
      </c>
      <c r="HI56">
        <v>9999</v>
      </c>
      <c r="HJ56">
        <v>9999</v>
      </c>
      <c r="HK56">
        <v>9999</v>
      </c>
      <c r="HL56">
        <v>192</v>
      </c>
      <c r="HM56">
        <v>1.8674</v>
      </c>
      <c r="HN56">
        <v>1.86646</v>
      </c>
      <c r="HO56">
        <v>1.8659</v>
      </c>
      <c r="HP56">
        <v>1.86584</v>
      </c>
      <c r="HQ56">
        <v>1.86768</v>
      </c>
      <c r="HR56">
        <v>1.87013</v>
      </c>
      <c r="HS56">
        <v>1.86878</v>
      </c>
      <c r="HT56">
        <v>1.87027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-3.635</v>
      </c>
      <c r="II56">
        <v>-0.1424</v>
      </c>
      <c r="IJ56">
        <v>-1.529487217637811</v>
      </c>
      <c r="IK56">
        <v>-0.005072214745875086</v>
      </c>
      <c r="IL56">
        <v>3.316774363808987E-06</v>
      </c>
      <c r="IM56">
        <v>-1.107588672722244E-09</v>
      </c>
      <c r="IN56">
        <v>-0.1603591687652909</v>
      </c>
      <c r="IO56">
        <v>-0.0181951569465493</v>
      </c>
      <c r="IP56">
        <v>0.001659309118516343</v>
      </c>
      <c r="IQ56">
        <v>-3.409663313950778E-05</v>
      </c>
      <c r="IR56">
        <v>19</v>
      </c>
      <c r="IS56">
        <v>2290</v>
      </c>
      <c r="IT56">
        <v>1</v>
      </c>
      <c r="IU56">
        <v>24</v>
      </c>
      <c r="IV56">
        <v>8208.299999999999</v>
      </c>
      <c r="IW56">
        <v>8208.4</v>
      </c>
      <c r="IX56">
        <v>1.84937</v>
      </c>
      <c r="IY56">
        <v>2.20581</v>
      </c>
      <c r="IZ56">
        <v>1.94702</v>
      </c>
      <c r="JA56">
        <v>2.64282</v>
      </c>
      <c r="JB56">
        <v>2.19482</v>
      </c>
      <c r="JC56">
        <v>2.3645</v>
      </c>
      <c r="JD56">
        <v>35.8244</v>
      </c>
      <c r="JE56">
        <v>24.035</v>
      </c>
      <c r="JF56">
        <v>18</v>
      </c>
      <c r="JG56">
        <v>505.256</v>
      </c>
      <c r="JH56">
        <v>821.558</v>
      </c>
      <c r="JI56">
        <v>21.5578</v>
      </c>
      <c r="JJ56">
        <v>26.5765</v>
      </c>
      <c r="JK56">
        <v>29.9999</v>
      </c>
      <c r="JL56">
        <v>26.5864</v>
      </c>
      <c r="JM56">
        <v>26.5071</v>
      </c>
      <c r="JN56">
        <v>37.0815</v>
      </c>
      <c r="JO56">
        <v>23.5082</v>
      </c>
      <c r="JP56">
        <v>29.6308</v>
      </c>
      <c r="JQ56">
        <v>21.565</v>
      </c>
      <c r="JR56">
        <v>674.341</v>
      </c>
      <c r="JS56">
        <v>15.4095</v>
      </c>
      <c r="JT56">
        <v>100.55</v>
      </c>
      <c r="JU56">
        <v>100.675</v>
      </c>
    </row>
    <row r="57" spans="1:281">
      <c r="A57">
        <v>41</v>
      </c>
      <c r="B57">
        <v>1659628299.5</v>
      </c>
      <c r="C57">
        <v>291.5</v>
      </c>
      <c r="D57" t="s">
        <v>504</v>
      </c>
      <c r="E57" t="s">
        <v>505</v>
      </c>
      <c r="F57">
        <v>5</v>
      </c>
      <c r="G57" t="s">
        <v>415</v>
      </c>
      <c r="H57" t="s">
        <v>416</v>
      </c>
      <c r="I57">
        <v>1659628291.714286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665.5253384276416</v>
      </c>
      <c r="AK57">
        <v>630.2999393939393</v>
      </c>
      <c r="AL57">
        <v>3.336005570403038</v>
      </c>
      <c r="AM57">
        <v>65.56816779680767</v>
      </c>
      <c r="AN57">
        <f>(AP57 - AO57 + DI57*1E3/(8.314*(DK57+273.15)) * AR57/DH57 * AQ57) * DH57/(100*CV57) * 1000/(1000 - AP57)</f>
        <v>0</v>
      </c>
      <c r="AO57">
        <v>15.48776927954506</v>
      </c>
      <c r="AP57">
        <v>18.67463006993008</v>
      </c>
      <c r="AQ57">
        <v>1.099486809071414E-05</v>
      </c>
      <c r="AR57">
        <v>82.96843408875674</v>
      </c>
      <c r="AS57">
        <v>4</v>
      </c>
      <c r="AT57">
        <v>1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1659628291.714286</v>
      </c>
      <c r="DB57">
        <v>594.6552857142858</v>
      </c>
      <c r="DC57">
        <v>639.6848928571428</v>
      </c>
      <c r="DD57">
        <v>18.66608571428571</v>
      </c>
      <c r="DE57">
        <v>15.48607857142857</v>
      </c>
      <c r="DF57">
        <v>598.2690357142857</v>
      </c>
      <c r="DG57">
        <v>18.80854642857143</v>
      </c>
      <c r="DH57">
        <v>499.9980714285715</v>
      </c>
      <c r="DI57">
        <v>90.47354642857142</v>
      </c>
      <c r="DJ57">
        <v>0.09999814285714285</v>
      </c>
      <c r="DK57">
        <v>24.71861428571429</v>
      </c>
      <c r="DL57">
        <v>24.98608928571429</v>
      </c>
      <c r="DM57">
        <v>999.9000000000002</v>
      </c>
      <c r="DN57">
        <v>0</v>
      </c>
      <c r="DO57">
        <v>0</v>
      </c>
      <c r="DP57">
        <v>9998.074285714287</v>
      </c>
      <c r="DQ57">
        <v>0</v>
      </c>
      <c r="DR57">
        <v>10.50673928571428</v>
      </c>
      <c r="DS57">
        <v>-45.029675</v>
      </c>
      <c r="DT57">
        <v>605.9663571428572</v>
      </c>
      <c r="DU57">
        <v>649.7469642857142</v>
      </c>
      <c r="DV57">
        <v>3.179997142857143</v>
      </c>
      <c r="DW57">
        <v>639.6848928571428</v>
      </c>
      <c r="DX57">
        <v>15.48607857142857</v>
      </c>
      <c r="DY57">
        <v>1.688787857142857</v>
      </c>
      <c r="DZ57">
        <v>1.401082142857143</v>
      </c>
      <c r="EA57">
        <v>14.79375</v>
      </c>
      <c r="EB57">
        <v>11.92934642857143</v>
      </c>
      <c r="EC57">
        <v>2000.003928571429</v>
      </c>
      <c r="ED57">
        <v>0.9800000000000001</v>
      </c>
      <c r="EE57">
        <v>0.0200002</v>
      </c>
      <c r="EF57">
        <v>0</v>
      </c>
      <c r="EG57">
        <v>599.6958928571429</v>
      </c>
      <c r="EH57">
        <v>5.00097</v>
      </c>
      <c r="EI57">
        <v>11939.38928571429</v>
      </c>
      <c r="EJ57">
        <v>16707.61428571428</v>
      </c>
      <c r="EK57">
        <v>37.3165</v>
      </c>
      <c r="EL57">
        <v>38</v>
      </c>
      <c r="EM57">
        <v>37.33674999999999</v>
      </c>
      <c r="EN57">
        <v>37.65821428571429</v>
      </c>
      <c r="EO57">
        <v>37.8165</v>
      </c>
      <c r="EP57">
        <v>1955.103928571428</v>
      </c>
      <c r="EQ57">
        <v>39.9</v>
      </c>
      <c r="ER57">
        <v>0</v>
      </c>
      <c r="ES57">
        <v>1659628299.3</v>
      </c>
      <c r="ET57">
        <v>0</v>
      </c>
      <c r="EU57">
        <v>599.8202</v>
      </c>
      <c r="EV57">
        <v>13.6913846405402</v>
      </c>
      <c r="EW57">
        <v>279.9461542788013</v>
      </c>
      <c r="EX57">
        <v>11941.732</v>
      </c>
      <c r="EY57">
        <v>15</v>
      </c>
      <c r="EZ57">
        <v>0</v>
      </c>
      <c r="FA57" t="s">
        <v>419</v>
      </c>
      <c r="FB57">
        <v>1659135797.5</v>
      </c>
      <c r="FC57">
        <v>1659135788</v>
      </c>
      <c r="FD57">
        <v>0</v>
      </c>
      <c r="FE57">
        <v>0.3</v>
      </c>
      <c r="FF57">
        <v>-0.002</v>
      </c>
      <c r="FG57">
        <v>-2.209</v>
      </c>
      <c r="FH57">
        <v>-0.089</v>
      </c>
      <c r="FI57">
        <v>1520</v>
      </c>
      <c r="FJ57">
        <v>20</v>
      </c>
      <c r="FK57">
        <v>0.06</v>
      </c>
      <c r="FL57">
        <v>0.03</v>
      </c>
      <c r="FM57">
        <v>-44.778645</v>
      </c>
      <c r="FN57">
        <v>-5.841681050656573</v>
      </c>
      <c r="FO57">
        <v>0.5849996939956463</v>
      </c>
      <c r="FP57">
        <v>0</v>
      </c>
      <c r="FQ57">
        <v>598.9811176470589</v>
      </c>
      <c r="FR57">
        <v>14.80745608215626</v>
      </c>
      <c r="FS57">
        <v>1.469562895491787</v>
      </c>
      <c r="FT57">
        <v>0</v>
      </c>
      <c r="FU57">
        <v>3.178856000000001</v>
      </c>
      <c r="FV57">
        <v>0.03622424015008609</v>
      </c>
      <c r="FW57">
        <v>0.003840621564278364</v>
      </c>
      <c r="FX57">
        <v>1</v>
      </c>
      <c r="FY57">
        <v>1</v>
      </c>
      <c r="FZ57">
        <v>3</v>
      </c>
      <c r="GA57" t="s">
        <v>429</v>
      </c>
      <c r="GB57">
        <v>2.98299</v>
      </c>
      <c r="GC57">
        <v>2.71565</v>
      </c>
      <c r="GD57">
        <v>0.125878</v>
      </c>
      <c r="GE57">
        <v>0.130431</v>
      </c>
      <c r="GF57">
        <v>0.09029139999999999</v>
      </c>
      <c r="GG57">
        <v>0.0773683</v>
      </c>
      <c r="GH57">
        <v>27657.4</v>
      </c>
      <c r="GI57">
        <v>27663.9</v>
      </c>
      <c r="GJ57">
        <v>29406.5</v>
      </c>
      <c r="GK57">
        <v>29421.6</v>
      </c>
      <c r="GL57">
        <v>35438.4</v>
      </c>
      <c r="GM57">
        <v>36083.6</v>
      </c>
      <c r="GN57">
        <v>41414.4</v>
      </c>
      <c r="GO57">
        <v>41913.1</v>
      </c>
      <c r="GP57">
        <v>1.93502</v>
      </c>
      <c r="GQ57">
        <v>2.3845</v>
      </c>
      <c r="GR57">
        <v>0.09360159999999999</v>
      </c>
      <c r="GS57">
        <v>0</v>
      </c>
      <c r="GT57">
        <v>23.4416</v>
      </c>
      <c r="GU57">
        <v>999.9</v>
      </c>
      <c r="GV57">
        <v>42.1</v>
      </c>
      <c r="GW57">
        <v>30.6</v>
      </c>
      <c r="GX57">
        <v>20.5182</v>
      </c>
      <c r="GY57">
        <v>63.5419</v>
      </c>
      <c r="GZ57">
        <v>22.2356</v>
      </c>
      <c r="HA57">
        <v>2</v>
      </c>
      <c r="HB57">
        <v>-0.119576</v>
      </c>
      <c r="HC57">
        <v>1.58696</v>
      </c>
      <c r="HD57">
        <v>20.3277</v>
      </c>
      <c r="HE57">
        <v>5.21789</v>
      </c>
      <c r="HF57">
        <v>12.0099</v>
      </c>
      <c r="HG57">
        <v>4.98915</v>
      </c>
      <c r="HH57">
        <v>3.2885</v>
      </c>
      <c r="HI57">
        <v>9999</v>
      </c>
      <c r="HJ57">
        <v>9999</v>
      </c>
      <c r="HK57">
        <v>9999</v>
      </c>
      <c r="HL57">
        <v>192</v>
      </c>
      <c r="HM57">
        <v>1.86743</v>
      </c>
      <c r="HN57">
        <v>1.86646</v>
      </c>
      <c r="HO57">
        <v>1.8659</v>
      </c>
      <c r="HP57">
        <v>1.86584</v>
      </c>
      <c r="HQ57">
        <v>1.86768</v>
      </c>
      <c r="HR57">
        <v>1.87015</v>
      </c>
      <c r="HS57">
        <v>1.86879</v>
      </c>
      <c r="HT57">
        <v>1.87027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-3.672</v>
      </c>
      <c r="II57">
        <v>-0.1423</v>
      </c>
      <c r="IJ57">
        <v>-1.529487217637811</v>
      </c>
      <c r="IK57">
        <v>-0.005072214745875086</v>
      </c>
      <c r="IL57">
        <v>3.316774363808987E-06</v>
      </c>
      <c r="IM57">
        <v>-1.107588672722244E-09</v>
      </c>
      <c r="IN57">
        <v>-0.1603591687652909</v>
      </c>
      <c r="IO57">
        <v>-0.0181951569465493</v>
      </c>
      <c r="IP57">
        <v>0.001659309118516343</v>
      </c>
      <c r="IQ57">
        <v>-3.409663313950778E-05</v>
      </c>
      <c r="IR57">
        <v>19</v>
      </c>
      <c r="IS57">
        <v>2290</v>
      </c>
      <c r="IT57">
        <v>1</v>
      </c>
      <c r="IU57">
        <v>24</v>
      </c>
      <c r="IV57">
        <v>8208.4</v>
      </c>
      <c r="IW57">
        <v>8208.5</v>
      </c>
      <c r="IX57">
        <v>1.88599</v>
      </c>
      <c r="IY57">
        <v>2.21313</v>
      </c>
      <c r="IZ57">
        <v>1.94702</v>
      </c>
      <c r="JA57">
        <v>2.6416</v>
      </c>
      <c r="JB57">
        <v>2.19482</v>
      </c>
      <c r="JC57">
        <v>2.36206</v>
      </c>
      <c r="JD57">
        <v>35.8244</v>
      </c>
      <c r="JE57">
        <v>24.035</v>
      </c>
      <c r="JF57">
        <v>18</v>
      </c>
      <c r="JG57">
        <v>505.24</v>
      </c>
      <c r="JH57">
        <v>821.109</v>
      </c>
      <c r="JI57">
        <v>21.5687</v>
      </c>
      <c r="JJ57">
        <v>26.5743</v>
      </c>
      <c r="JK57">
        <v>30</v>
      </c>
      <c r="JL57">
        <v>26.5845</v>
      </c>
      <c r="JM57">
        <v>26.5055</v>
      </c>
      <c r="JN57">
        <v>37.8026</v>
      </c>
      <c r="JO57">
        <v>23.7902</v>
      </c>
      <c r="JP57">
        <v>29.6308</v>
      </c>
      <c r="JQ57">
        <v>21.5735</v>
      </c>
      <c r="JR57">
        <v>687.715</v>
      </c>
      <c r="JS57">
        <v>15.3853</v>
      </c>
      <c r="JT57">
        <v>100.551</v>
      </c>
      <c r="JU57">
        <v>100.674</v>
      </c>
    </row>
    <row r="58" spans="1:281">
      <c r="A58">
        <v>42</v>
      </c>
      <c r="B58">
        <v>1659628304.5</v>
      </c>
      <c r="C58">
        <v>296.5</v>
      </c>
      <c r="D58" t="s">
        <v>506</v>
      </c>
      <c r="E58" t="s">
        <v>507</v>
      </c>
      <c r="F58">
        <v>5</v>
      </c>
      <c r="G58" t="s">
        <v>415</v>
      </c>
      <c r="H58" t="s">
        <v>416</v>
      </c>
      <c r="I58">
        <v>1659628297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682.928537172101</v>
      </c>
      <c r="AK58">
        <v>647.1720121212118</v>
      </c>
      <c r="AL58">
        <v>3.377147296093394</v>
      </c>
      <c r="AM58">
        <v>65.56816779680767</v>
      </c>
      <c r="AN58">
        <f>(AP58 - AO58 + DI58*1E3/(8.314*(DK58+273.15)) * AR58/DH58 * AQ58) * DH58/(100*CV58) * 1000/(1000 - AP58)</f>
        <v>0</v>
      </c>
      <c r="AO58">
        <v>15.47737596709483</v>
      </c>
      <c r="AP58">
        <v>18.67787412587413</v>
      </c>
      <c r="AQ58">
        <v>2.659641959960885E-05</v>
      </c>
      <c r="AR58">
        <v>82.96843408875674</v>
      </c>
      <c r="AS58">
        <v>4</v>
      </c>
      <c r="AT58">
        <v>1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1659628297</v>
      </c>
      <c r="DB58">
        <v>612.0094444444445</v>
      </c>
      <c r="DC58">
        <v>657.5526666666666</v>
      </c>
      <c r="DD58">
        <v>18.67218148148148</v>
      </c>
      <c r="DE58">
        <v>15.48029259259259</v>
      </c>
      <c r="DF58">
        <v>615.6627037037038</v>
      </c>
      <c r="DG58">
        <v>18.8145962962963</v>
      </c>
      <c r="DH58">
        <v>499.9967777777777</v>
      </c>
      <c r="DI58">
        <v>90.47444074074075</v>
      </c>
      <c r="DJ58">
        <v>0.1000005148148148</v>
      </c>
      <c r="DK58">
        <v>24.71998888888889</v>
      </c>
      <c r="DL58">
        <v>24.98742592592592</v>
      </c>
      <c r="DM58">
        <v>999.9000000000001</v>
      </c>
      <c r="DN58">
        <v>0</v>
      </c>
      <c r="DO58">
        <v>0</v>
      </c>
      <c r="DP58">
        <v>9998.601111111113</v>
      </c>
      <c r="DQ58">
        <v>0</v>
      </c>
      <c r="DR58">
        <v>10.48816666666667</v>
      </c>
      <c r="DS58">
        <v>-45.54327407407407</v>
      </c>
      <c r="DT58">
        <v>623.6545185185184</v>
      </c>
      <c r="DU58">
        <v>667.8917407407408</v>
      </c>
      <c r="DV58">
        <v>3.191887037037037</v>
      </c>
      <c r="DW58">
        <v>657.5526666666666</v>
      </c>
      <c r="DX58">
        <v>15.48029259259259</v>
      </c>
      <c r="DY58">
        <v>1.689355185185185</v>
      </c>
      <c r="DZ58">
        <v>1.400571851851852</v>
      </c>
      <c r="EA58">
        <v>14.79897037037037</v>
      </c>
      <c r="EB58">
        <v>11.92381481481481</v>
      </c>
      <c r="EC58">
        <v>2000.005555555555</v>
      </c>
      <c r="ED58">
        <v>0.98</v>
      </c>
      <c r="EE58">
        <v>0.0200002</v>
      </c>
      <c r="EF58">
        <v>0</v>
      </c>
      <c r="EG58">
        <v>600.87</v>
      </c>
      <c r="EH58">
        <v>5.00097</v>
      </c>
      <c r="EI58">
        <v>11963.54444444444</v>
      </c>
      <c r="EJ58">
        <v>16707.63703703704</v>
      </c>
      <c r="EK58">
        <v>37.31666666666667</v>
      </c>
      <c r="EL58">
        <v>38</v>
      </c>
      <c r="EM58">
        <v>37.319</v>
      </c>
      <c r="EN58">
        <v>37.64796296296296</v>
      </c>
      <c r="EO58">
        <v>37.81666666666667</v>
      </c>
      <c r="EP58">
        <v>1955.105555555556</v>
      </c>
      <c r="EQ58">
        <v>39.9</v>
      </c>
      <c r="ER58">
        <v>0</v>
      </c>
      <c r="ES58">
        <v>1659628304.1</v>
      </c>
      <c r="ET58">
        <v>0</v>
      </c>
      <c r="EU58">
        <v>600.8755200000001</v>
      </c>
      <c r="EV58">
        <v>13.49146155156727</v>
      </c>
      <c r="EW58">
        <v>265.6461542589541</v>
      </c>
      <c r="EX58">
        <v>11963.54</v>
      </c>
      <c r="EY58">
        <v>15</v>
      </c>
      <c r="EZ58">
        <v>0</v>
      </c>
      <c r="FA58" t="s">
        <v>419</v>
      </c>
      <c r="FB58">
        <v>1659135797.5</v>
      </c>
      <c r="FC58">
        <v>1659135788</v>
      </c>
      <c r="FD58">
        <v>0</v>
      </c>
      <c r="FE58">
        <v>0.3</v>
      </c>
      <c r="FF58">
        <v>-0.002</v>
      </c>
      <c r="FG58">
        <v>-2.209</v>
      </c>
      <c r="FH58">
        <v>-0.089</v>
      </c>
      <c r="FI58">
        <v>1520</v>
      </c>
      <c r="FJ58">
        <v>20</v>
      </c>
      <c r="FK58">
        <v>0.06</v>
      </c>
      <c r="FL58">
        <v>0.03</v>
      </c>
      <c r="FM58">
        <v>-45.1775825</v>
      </c>
      <c r="FN58">
        <v>-6.264442401500881</v>
      </c>
      <c r="FO58">
        <v>0.6229010864043741</v>
      </c>
      <c r="FP58">
        <v>0</v>
      </c>
      <c r="FQ58">
        <v>599.9835</v>
      </c>
      <c r="FR58">
        <v>13.47350648188081</v>
      </c>
      <c r="FS58">
        <v>1.338585716563658</v>
      </c>
      <c r="FT58">
        <v>0</v>
      </c>
      <c r="FU58">
        <v>3.185125</v>
      </c>
      <c r="FV58">
        <v>0.1054063789868594</v>
      </c>
      <c r="FW58">
        <v>0.01216666573059356</v>
      </c>
      <c r="FX58">
        <v>0</v>
      </c>
      <c r="FY58">
        <v>0</v>
      </c>
      <c r="FZ58">
        <v>3</v>
      </c>
      <c r="GA58" t="s">
        <v>426</v>
      </c>
      <c r="GB58">
        <v>2.98304</v>
      </c>
      <c r="GC58">
        <v>2.71555</v>
      </c>
      <c r="GD58">
        <v>0.128197</v>
      </c>
      <c r="GE58">
        <v>0.132657</v>
      </c>
      <c r="GF58">
        <v>0.09029619999999999</v>
      </c>
      <c r="GG58">
        <v>0.07726089999999999</v>
      </c>
      <c r="GH58">
        <v>27583.7</v>
      </c>
      <c r="GI58">
        <v>27593.4</v>
      </c>
      <c r="GJ58">
        <v>29406.1</v>
      </c>
      <c r="GK58">
        <v>29421.9</v>
      </c>
      <c r="GL58">
        <v>35438.2</v>
      </c>
      <c r="GM58">
        <v>36087.7</v>
      </c>
      <c r="GN58">
        <v>41414.3</v>
      </c>
      <c r="GO58">
        <v>41913</v>
      </c>
      <c r="GP58">
        <v>1.93493</v>
      </c>
      <c r="GQ58">
        <v>2.38475</v>
      </c>
      <c r="GR58">
        <v>0.0945739</v>
      </c>
      <c r="GS58">
        <v>0</v>
      </c>
      <c r="GT58">
        <v>23.4416</v>
      </c>
      <c r="GU58">
        <v>999.9</v>
      </c>
      <c r="GV58">
        <v>42.1</v>
      </c>
      <c r="GW58">
        <v>30.6</v>
      </c>
      <c r="GX58">
        <v>20.5187</v>
      </c>
      <c r="GY58">
        <v>63.7619</v>
      </c>
      <c r="GZ58">
        <v>22.2596</v>
      </c>
      <c r="HA58">
        <v>2</v>
      </c>
      <c r="HB58">
        <v>-0.0547027</v>
      </c>
      <c r="HC58">
        <v>1.52169</v>
      </c>
      <c r="HD58">
        <v>20.3275</v>
      </c>
      <c r="HE58">
        <v>5.21744</v>
      </c>
      <c r="HF58">
        <v>12.0099</v>
      </c>
      <c r="HG58">
        <v>4.989</v>
      </c>
      <c r="HH58">
        <v>3.28835</v>
      </c>
      <c r="HI58">
        <v>9999</v>
      </c>
      <c r="HJ58">
        <v>9999</v>
      </c>
      <c r="HK58">
        <v>9999</v>
      </c>
      <c r="HL58">
        <v>192</v>
      </c>
      <c r="HM58">
        <v>1.86744</v>
      </c>
      <c r="HN58">
        <v>1.86646</v>
      </c>
      <c r="HO58">
        <v>1.86592</v>
      </c>
      <c r="HP58">
        <v>1.86584</v>
      </c>
      <c r="HQ58">
        <v>1.86768</v>
      </c>
      <c r="HR58">
        <v>1.87014</v>
      </c>
      <c r="HS58">
        <v>1.86879</v>
      </c>
      <c r="HT58">
        <v>1.87027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-3.709</v>
      </c>
      <c r="II58">
        <v>-0.1423</v>
      </c>
      <c r="IJ58">
        <v>-1.529487217637811</v>
      </c>
      <c r="IK58">
        <v>-0.005072214745875086</v>
      </c>
      <c r="IL58">
        <v>3.316774363808987E-06</v>
      </c>
      <c r="IM58">
        <v>-1.107588672722244E-09</v>
      </c>
      <c r="IN58">
        <v>-0.1603591687652909</v>
      </c>
      <c r="IO58">
        <v>-0.0181951569465493</v>
      </c>
      <c r="IP58">
        <v>0.001659309118516343</v>
      </c>
      <c r="IQ58">
        <v>-3.409663313950778E-05</v>
      </c>
      <c r="IR58">
        <v>19</v>
      </c>
      <c r="IS58">
        <v>2290</v>
      </c>
      <c r="IT58">
        <v>1</v>
      </c>
      <c r="IU58">
        <v>24</v>
      </c>
      <c r="IV58">
        <v>8208.5</v>
      </c>
      <c r="IW58">
        <v>8208.6</v>
      </c>
      <c r="IX58">
        <v>1.92383</v>
      </c>
      <c r="IY58">
        <v>2.20825</v>
      </c>
      <c r="IZ58">
        <v>1.94702</v>
      </c>
      <c r="JA58">
        <v>2.64282</v>
      </c>
      <c r="JB58">
        <v>2.19482</v>
      </c>
      <c r="JC58">
        <v>2.3584</v>
      </c>
      <c r="JD58">
        <v>35.8244</v>
      </c>
      <c r="JE58">
        <v>24.035</v>
      </c>
      <c r="JF58">
        <v>18</v>
      </c>
      <c r="JG58">
        <v>505.172</v>
      </c>
      <c r="JH58">
        <v>821.351</v>
      </c>
      <c r="JI58">
        <v>21.5772</v>
      </c>
      <c r="JJ58">
        <v>26.5735</v>
      </c>
      <c r="JK58">
        <v>30</v>
      </c>
      <c r="JL58">
        <v>26.5841</v>
      </c>
      <c r="JM58">
        <v>26.5049</v>
      </c>
      <c r="JN58">
        <v>38.5699</v>
      </c>
      <c r="JO58">
        <v>23.7902</v>
      </c>
      <c r="JP58">
        <v>29.6308</v>
      </c>
      <c r="JQ58">
        <v>21.5842</v>
      </c>
      <c r="JR58">
        <v>707.784</v>
      </c>
      <c r="JS58">
        <v>15.3682</v>
      </c>
      <c r="JT58">
        <v>100.55</v>
      </c>
      <c r="JU58">
        <v>100.674</v>
      </c>
    </row>
    <row r="59" spans="1:281">
      <c r="A59">
        <v>43</v>
      </c>
      <c r="B59">
        <v>1659628309.5</v>
      </c>
      <c r="C59">
        <v>301.5</v>
      </c>
      <c r="D59" t="s">
        <v>508</v>
      </c>
      <c r="E59" t="s">
        <v>509</v>
      </c>
      <c r="F59">
        <v>5</v>
      </c>
      <c r="G59" t="s">
        <v>415</v>
      </c>
      <c r="H59" t="s">
        <v>416</v>
      </c>
      <c r="I59">
        <v>1659628301.714286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699.8466737022904</v>
      </c>
      <c r="AK59">
        <v>663.6945030303033</v>
      </c>
      <c r="AL59">
        <v>3.293533948362504</v>
      </c>
      <c r="AM59">
        <v>65.56816779680767</v>
      </c>
      <c r="AN59">
        <f>(AP59 - AO59 + DI59*1E3/(8.314*(DK59+273.15)) * AR59/DH59 * AQ59) * DH59/(100*CV59) * 1000/(1000 - AP59)</f>
        <v>0</v>
      </c>
      <c r="AO59">
        <v>15.45487875510037</v>
      </c>
      <c r="AP59">
        <v>18.67106923076923</v>
      </c>
      <c r="AQ59">
        <v>-2.037991262526931E-05</v>
      </c>
      <c r="AR59">
        <v>82.96843408875674</v>
      </c>
      <c r="AS59">
        <v>4</v>
      </c>
      <c r="AT59">
        <v>1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1659628301.714286</v>
      </c>
      <c r="DB59">
        <v>627.48625</v>
      </c>
      <c r="DC59">
        <v>673.455</v>
      </c>
      <c r="DD59">
        <v>18.67470714285715</v>
      </c>
      <c r="DE59">
        <v>15.46891428571429</v>
      </c>
      <c r="DF59">
        <v>631.1741785714286</v>
      </c>
      <c r="DG59">
        <v>18.81709642857143</v>
      </c>
      <c r="DH59">
        <v>499.9897500000001</v>
      </c>
      <c r="DI59">
        <v>90.47413214285714</v>
      </c>
      <c r="DJ59">
        <v>0.09999277500000001</v>
      </c>
      <c r="DK59">
        <v>24.7228</v>
      </c>
      <c r="DL59">
        <v>24.98723928571428</v>
      </c>
      <c r="DM59">
        <v>999.9000000000002</v>
      </c>
      <c r="DN59">
        <v>0</v>
      </c>
      <c r="DO59">
        <v>0</v>
      </c>
      <c r="DP59">
        <v>9998.120714285715</v>
      </c>
      <c r="DQ59">
        <v>0</v>
      </c>
      <c r="DR59">
        <v>10.47091071428572</v>
      </c>
      <c r="DS59">
        <v>-45.9686392857143</v>
      </c>
      <c r="DT59">
        <v>639.4275714285714</v>
      </c>
      <c r="DU59">
        <v>684.0359999999999</v>
      </c>
      <c r="DV59">
        <v>3.20579</v>
      </c>
      <c r="DW59">
        <v>673.455</v>
      </c>
      <c r="DX59">
        <v>15.46891428571429</v>
      </c>
      <c r="DY59">
        <v>1.689578214285714</v>
      </c>
      <c r="DZ59">
        <v>1.399536785714286</v>
      </c>
      <c r="EA59">
        <v>14.80101071428571</v>
      </c>
      <c r="EB59">
        <v>11.91260714285714</v>
      </c>
      <c r="EC59">
        <v>2000.017142857143</v>
      </c>
      <c r="ED59">
        <v>0.9800000000000001</v>
      </c>
      <c r="EE59">
        <v>0.0200002</v>
      </c>
      <c r="EF59">
        <v>0</v>
      </c>
      <c r="EG59">
        <v>601.9025</v>
      </c>
      <c r="EH59">
        <v>5.00097</v>
      </c>
      <c r="EI59">
        <v>11983.95714285715</v>
      </c>
      <c r="EJ59">
        <v>16707.73571428571</v>
      </c>
      <c r="EK59">
        <v>37.3165</v>
      </c>
      <c r="EL59">
        <v>38</v>
      </c>
      <c r="EM59">
        <v>37.31875</v>
      </c>
      <c r="EN59">
        <v>37.63828571428571</v>
      </c>
      <c r="EO59">
        <v>37.812</v>
      </c>
      <c r="EP59">
        <v>1955.117142857143</v>
      </c>
      <c r="EQ59">
        <v>39.9</v>
      </c>
      <c r="ER59">
        <v>0</v>
      </c>
      <c r="ES59">
        <v>1659628309.5</v>
      </c>
      <c r="ET59">
        <v>0</v>
      </c>
      <c r="EU59">
        <v>601.9793846153847</v>
      </c>
      <c r="EV59">
        <v>13.03111108622141</v>
      </c>
      <c r="EW59">
        <v>253.8085466672787</v>
      </c>
      <c r="EX59">
        <v>11985.66538461539</v>
      </c>
      <c r="EY59">
        <v>15</v>
      </c>
      <c r="EZ59">
        <v>0</v>
      </c>
      <c r="FA59" t="s">
        <v>419</v>
      </c>
      <c r="FB59">
        <v>1659135797.5</v>
      </c>
      <c r="FC59">
        <v>1659135788</v>
      </c>
      <c r="FD59">
        <v>0</v>
      </c>
      <c r="FE59">
        <v>0.3</v>
      </c>
      <c r="FF59">
        <v>-0.002</v>
      </c>
      <c r="FG59">
        <v>-2.209</v>
      </c>
      <c r="FH59">
        <v>-0.089</v>
      </c>
      <c r="FI59">
        <v>1520</v>
      </c>
      <c r="FJ59">
        <v>20</v>
      </c>
      <c r="FK59">
        <v>0.06</v>
      </c>
      <c r="FL59">
        <v>0.03</v>
      </c>
      <c r="FM59">
        <v>-45.74238</v>
      </c>
      <c r="FN59">
        <v>-5.556679924952947</v>
      </c>
      <c r="FO59">
        <v>0.5609474940669581</v>
      </c>
      <c r="FP59">
        <v>0</v>
      </c>
      <c r="FQ59">
        <v>601.3282352941178</v>
      </c>
      <c r="FR59">
        <v>13.26001526567843</v>
      </c>
      <c r="FS59">
        <v>1.318300645412682</v>
      </c>
      <c r="FT59">
        <v>0</v>
      </c>
      <c r="FU59">
        <v>3.1990505</v>
      </c>
      <c r="FV59">
        <v>0.1895160225140718</v>
      </c>
      <c r="FW59">
        <v>0.01913921327406118</v>
      </c>
      <c r="FX59">
        <v>0</v>
      </c>
      <c r="FY59">
        <v>0</v>
      </c>
      <c r="FZ59">
        <v>3</v>
      </c>
      <c r="GA59" t="s">
        <v>426</v>
      </c>
      <c r="GB59">
        <v>2.98308</v>
      </c>
      <c r="GC59">
        <v>2.71558</v>
      </c>
      <c r="GD59">
        <v>0.130436</v>
      </c>
      <c r="GE59">
        <v>0.134936</v>
      </c>
      <c r="GF59">
        <v>0.0902719</v>
      </c>
      <c r="GG59">
        <v>0.0771621</v>
      </c>
      <c r="GH59">
        <v>27512.8</v>
      </c>
      <c r="GI59">
        <v>27520.9</v>
      </c>
      <c r="GJ59">
        <v>29406.1</v>
      </c>
      <c r="GK59">
        <v>29421.9</v>
      </c>
      <c r="GL59">
        <v>35439</v>
      </c>
      <c r="GM59">
        <v>36091.7</v>
      </c>
      <c r="GN59">
        <v>41414.2</v>
      </c>
      <c r="GO59">
        <v>41913.1</v>
      </c>
      <c r="GP59">
        <v>1.93508</v>
      </c>
      <c r="GQ59">
        <v>2.38438</v>
      </c>
      <c r="GR59">
        <v>0.0934787</v>
      </c>
      <c r="GS59">
        <v>0</v>
      </c>
      <c r="GT59">
        <v>23.4416</v>
      </c>
      <c r="GU59">
        <v>999.9</v>
      </c>
      <c r="GV59">
        <v>42.1</v>
      </c>
      <c r="GW59">
        <v>30.6</v>
      </c>
      <c r="GX59">
        <v>20.518</v>
      </c>
      <c r="GY59">
        <v>63.7419</v>
      </c>
      <c r="GZ59">
        <v>22.2236</v>
      </c>
      <c r="HA59">
        <v>2</v>
      </c>
      <c r="HB59">
        <v>-0.184403</v>
      </c>
      <c r="HC59">
        <v>1.64715</v>
      </c>
      <c r="HD59">
        <v>20.3277</v>
      </c>
      <c r="HE59">
        <v>5.21804</v>
      </c>
      <c r="HF59">
        <v>12.0099</v>
      </c>
      <c r="HG59">
        <v>4.9894</v>
      </c>
      <c r="HH59">
        <v>3.28855</v>
      </c>
      <c r="HI59">
        <v>9999</v>
      </c>
      <c r="HJ59">
        <v>9999</v>
      </c>
      <c r="HK59">
        <v>9999</v>
      </c>
      <c r="HL59">
        <v>192</v>
      </c>
      <c r="HM59">
        <v>1.8674</v>
      </c>
      <c r="HN59">
        <v>1.86646</v>
      </c>
      <c r="HO59">
        <v>1.86592</v>
      </c>
      <c r="HP59">
        <v>1.86584</v>
      </c>
      <c r="HQ59">
        <v>1.86768</v>
      </c>
      <c r="HR59">
        <v>1.87015</v>
      </c>
      <c r="HS59">
        <v>1.86877</v>
      </c>
      <c r="HT59">
        <v>1.87027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-3.744</v>
      </c>
      <c r="II59">
        <v>-0.1424</v>
      </c>
      <c r="IJ59">
        <v>-1.529487217637811</v>
      </c>
      <c r="IK59">
        <v>-0.005072214745875086</v>
      </c>
      <c r="IL59">
        <v>3.316774363808987E-06</v>
      </c>
      <c r="IM59">
        <v>-1.107588672722244E-09</v>
      </c>
      <c r="IN59">
        <v>-0.1603591687652909</v>
      </c>
      <c r="IO59">
        <v>-0.0181951569465493</v>
      </c>
      <c r="IP59">
        <v>0.001659309118516343</v>
      </c>
      <c r="IQ59">
        <v>-3.409663313950778E-05</v>
      </c>
      <c r="IR59">
        <v>19</v>
      </c>
      <c r="IS59">
        <v>2290</v>
      </c>
      <c r="IT59">
        <v>1</v>
      </c>
      <c r="IU59">
        <v>24</v>
      </c>
      <c r="IV59">
        <v>8208.5</v>
      </c>
      <c r="IW59">
        <v>8208.700000000001</v>
      </c>
      <c r="IX59">
        <v>1.95923</v>
      </c>
      <c r="IY59">
        <v>2.21558</v>
      </c>
      <c r="IZ59">
        <v>1.94702</v>
      </c>
      <c r="JA59">
        <v>2.6416</v>
      </c>
      <c r="JB59">
        <v>2.19482</v>
      </c>
      <c r="JC59">
        <v>2.34131</v>
      </c>
      <c r="JD59">
        <v>35.8244</v>
      </c>
      <c r="JE59">
        <v>24.0262</v>
      </c>
      <c r="JF59">
        <v>18</v>
      </c>
      <c r="JG59">
        <v>505.253</v>
      </c>
      <c r="JH59">
        <v>820.951</v>
      </c>
      <c r="JI59">
        <v>21.587</v>
      </c>
      <c r="JJ59">
        <v>26.572</v>
      </c>
      <c r="JK59">
        <v>30</v>
      </c>
      <c r="JL59">
        <v>26.5823</v>
      </c>
      <c r="JM59">
        <v>26.5033</v>
      </c>
      <c r="JN59">
        <v>39.2768</v>
      </c>
      <c r="JO59">
        <v>24.0703</v>
      </c>
      <c r="JP59">
        <v>29.6308</v>
      </c>
      <c r="JQ59">
        <v>21.5909</v>
      </c>
      <c r="JR59">
        <v>721.157</v>
      </c>
      <c r="JS59">
        <v>15.3575</v>
      </c>
      <c r="JT59">
        <v>100.55</v>
      </c>
      <c r="JU59">
        <v>100.675</v>
      </c>
    </row>
    <row r="60" spans="1:281">
      <c r="A60">
        <v>44</v>
      </c>
      <c r="B60">
        <v>1659628314.5</v>
      </c>
      <c r="C60">
        <v>306.5</v>
      </c>
      <c r="D60" t="s">
        <v>510</v>
      </c>
      <c r="E60" t="s">
        <v>511</v>
      </c>
      <c r="F60">
        <v>5</v>
      </c>
      <c r="G60" t="s">
        <v>415</v>
      </c>
      <c r="H60" t="s">
        <v>416</v>
      </c>
      <c r="I60">
        <v>1659628307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717.1648578188598</v>
      </c>
      <c r="AK60">
        <v>680.5906121212123</v>
      </c>
      <c r="AL60">
        <v>3.38750490143004</v>
      </c>
      <c r="AM60">
        <v>65.56816779680767</v>
      </c>
      <c r="AN60">
        <f>(AP60 - AO60 + DI60*1E3/(8.314*(DK60+273.15)) * AR60/DH60 * AQ60) * DH60/(100*CV60) * 1000/(1000 - AP60)</f>
        <v>0</v>
      </c>
      <c r="AO60">
        <v>15.40955429935557</v>
      </c>
      <c r="AP60">
        <v>18.65502517482519</v>
      </c>
      <c r="AQ60">
        <v>-1.858314792655962E-05</v>
      </c>
      <c r="AR60">
        <v>82.96843408875674</v>
      </c>
      <c r="AS60">
        <v>4</v>
      </c>
      <c r="AT60">
        <v>1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1659628307</v>
      </c>
      <c r="DB60">
        <v>644.8457777777777</v>
      </c>
      <c r="DC60">
        <v>691.3381481481481</v>
      </c>
      <c r="DD60">
        <v>18.67194444444445</v>
      </c>
      <c r="DE60">
        <v>15.43730740740741</v>
      </c>
      <c r="DF60">
        <v>648.5718148148148</v>
      </c>
      <c r="DG60">
        <v>18.81435555555555</v>
      </c>
      <c r="DH60">
        <v>499.9977037037036</v>
      </c>
      <c r="DI60">
        <v>90.47479999999999</v>
      </c>
      <c r="DJ60">
        <v>0.09998252592592592</v>
      </c>
      <c r="DK60">
        <v>24.72418148148148</v>
      </c>
      <c r="DL60">
        <v>24.98502962962963</v>
      </c>
      <c r="DM60">
        <v>999.9000000000001</v>
      </c>
      <c r="DN60">
        <v>0</v>
      </c>
      <c r="DO60">
        <v>0</v>
      </c>
      <c r="DP60">
        <v>10000.89962962963</v>
      </c>
      <c r="DQ60">
        <v>0</v>
      </c>
      <c r="DR60">
        <v>10.45491111111111</v>
      </c>
      <c r="DS60">
        <v>-46.49224444444445</v>
      </c>
      <c r="DT60">
        <v>657.1154814814815</v>
      </c>
      <c r="DU60">
        <v>702.1774074074075</v>
      </c>
      <c r="DV60">
        <v>3.234631111111111</v>
      </c>
      <c r="DW60">
        <v>691.3381481481481</v>
      </c>
      <c r="DX60">
        <v>15.43730740740741</v>
      </c>
      <c r="DY60">
        <v>1.68934037037037</v>
      </c>
      <c r="DZ60">
        <v>1.396687037037037</v>
      </c>
      <c r="EA60">
        <v>14.79882592592593</v>
      </c>
      <c r="EB60">
        <v>11.88168518518519</v>
      </c>
      <c r="EC60">
        <v>1999.985185185185</v>
      </c>
      <c r="ED60">
        <v>0.9799993333333333</v>
      </c>
      <c r="EE60">
        <v>0.02000086666666667</v>
      </c>
      <c r="EF60">
        <v>0</v>
      </c>
      <c r="EG60">
        <v>602.9753703703705</v>
      </c>
      <c r="EH60">
        <v>5.00097</v>
      </c>
      <c r="EI60">
        <v>12005.36296296296</v>
      </c>
      <c r="EJ60">
        <v>16707.46666666667</v>
      </c>
      <c r="EK60">
        <v>37.312</v>
      </c>
      <c r="EL60">
        <v>38</v>
      </c>
      <c r="EM60">
        <v>37.312</v>
      </c>
      <c r="EN60">
        <v>37.62959259259259</v>
      </c>
      <c r="EO60">
        <v>37.812</v>
      </c>
      <c r="EP60">
        <v>1955.084814814815</v>
      </c>
      <c r="EQ60">
        <v>39.90037037037037</v>
      </c>
      <c r="ER60">
        <v>0</v>
      </c>
      <c r="ES60">
        <v>1659628314.3</v>
      </c>
      <c r="ET60">
        <v>0</v>
      </c>
      <c r="EU60">
        <v>602.9576153846153</v>
      </c>
      <c r="EV60">
        <v>12.12574359147178</v>
      </c>
      <c r="EW60">
        <v>236.6700856740156</v>
      </c>
      <c r="EX60">
        <v>12005.16153846154</v>
      </c>
      <c r="EY60">
        <v>15</v>
      </c>
      <c r="EZ60">
        <v>0</v>
      </c>
      <c r="FA60" t="s">
        <v>419</v>
      </c>
      <c r="FB60">
        <v>1659135797.5</v>
      </c>
      <c r="FC60">
        <v>1659135788</v>
      </c>
      <c r="FD60">
        <v>0</v>
      </c>
      <c r="FE60">
        <v>0.3</v>
      </c>
      <c r="FF60">
        <v>-0.002</v>
      </c>
      <c r="FG60">
        <v>-2.209</v>
      </c>
      <c r="FH60">
        <v>-0.089</v>
      </c>
      <c r="FI60">
        <v>1520</v>
      </c>
      <c r="FJ60">
        <v>20</v>
      </c>
      <c r="FK60">
        <v>0.06</v>
      </c>
      <c r="FL60">
        <v>0.03</v>
      </c>
      <c r="FM60">
        <v>-46.222215</v>
      </c>
      <c r="FN60">
        <v>-5.906523827391995</v>
      </c>
      <c r="FO60">
        <v>0.5996141148897352</v>
      </c>
      <c r="FP60">
        <v>0</v>
      </c>
      <c r="FQ60">
        <v>602.3302941176471</v>
      </c>
      <c r="FR60">
        <v>12.43318564008602</v>
      </c>
      <c r="FS60">
        <v>1.235483794961484</v>
      </c>
      <c r="FT60">
        <v>0</v>
      </c>
      <c r="FU60">
        <v>3.22101325</v>
      </c>
      <c r="FV60">
        <v>0.3057693433395818</v>
      </c>
      <c r="FW60">
        <v>0.03066236116050912</v>
      </c>
      <c r="FX60">
        <v>0</v>
      </c>
      <c r="FY60">
        <v>0</v>
      </c>
      <c r="FZ60">
        <v>3</v>
      </c>
      <c r="GA60" t="s">
        <v>426</v>
      </c>
      <c r="GB60">
        <v>2.98302</v>
      </c>
      <c r="GC60">
        <v>2.71559</v>
      </c>
      <c r="GD60">
        <v>0.132705</v>
      </c>
      <c r="GE60">
        <v>0.137082</v>
      </c>
      <c r="GF60">
        <v>0.09021220000000001</v>
      </c>
      <c r="GG60">
        <v>0.07700120000000001</v>
      </c>
      <c r="GH60">
        <v>27441</v>
      </c>
      <c r="GI60">
        <v>27452.9</v>
      </c>
      <c r="GJ60">
        <v>29406.1</v>
      </c>
      <c r="GK60">
        <v>29422.2</v>
      </c>
      <c r="GL60">
        <v>35441.3</v>
      </c>
      <c r="GM60">
        <v>36098.7</v>
      </c>
      <c r="GN60">
        <v>41414</v>
      </c>
      <c r="GO60">
        <v>41913.7</v>
      </c>
      <c r="GP60">
        <v>1.93515</v>
      </c>
      <c r="GQ60">
        <v>2.38468</v>
      </c>
      <c r="GR60">
        <v>0.0938848</v>
      </c>
      <c r="GS60">
        <v>0</v>
      </c>
      <c r="GT60">
        <v>23.4416</v>
      </c>
      <c r="GU60">
        <v>999.9</v>
      </c>
      <c r="GV60">
        <v>42.1</v>
      </c>
      <c r="GW60">
        <v>30.6</v>
      </c>
      <c r="GX60">
        <v>20.5173</v>
      </c>
      <c r="GY60">
        <v>63.7219</v>
      </c>
      <c r="GZ60">
        <v>22.2276</v>
      </c>
      <c r="HA60">
        <v>2</v>
      </c>
      <c r="HB60">
        <v>-0.0548908</v>
      </c>
      <c r="HC60">
        <v>1.50347</v>
      </c>
      <c r="HD60">
        <v>20.3278</v>
      </c>
      <c r="HE60">
        <v>5.21789</v>
      </c>
      <c r="HF60">
        <v>12.0099</v>
      </c>
      <c r="HG60">
        <v>4.98945</v>
      </c>
      <c r="HH60">
        <v>3.28858</v>
      </c>
      <c r="HI60">
        <v>9999</v>
      </c>
      <c r="HJ60">
        <v>9999</v>
      </c>
      <c r="HK60">
        <v>9999</v>
      </c>
      <c r="HL60">
        <v>192</v>
      </c>
      <c r="HM60">
        <v>1.86743</v>
      </c>
      <c r="HN60">
        <v>1.86646</v>
      </c>
      <c r="HO60">
        <v>1.86596</v>
      </c>
      <c r="HP60">
        <v>1.86584</v>
      </c>
      <c r="HQ60">
        <v>1.86768</v>
      </c>
      <c r="HR60">
        <v>1.87015</v>
      </c>
      <c r="HS60">
        <v>1.86879</v>
      </c>
      <c r="HT60">
        <v>1.87027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-3.779</v>
      </c>
      <c r="II60">
        <v>-0.1426</v>
      </c>
      <c r="IJ60">
        <v>-1.529487217637811</v>
      </c>
      <c r="IK60">
        <v>-0.005072214745875086</v>
      </c>
      <c r="IL60">
        <v>3.316774363808987E-06</v>
      </c>
      <c r="IM60">
        <v>-1.107588672722244E-09</v>
      </c>
      <c r="IN60">
        <v>-0.1603591687652909</v>
      </c>
      <c r="IO60">
        <v>-0.0181951569465493</v>
      </c>
      <c r="IP60">
        <v>0.001659309118516343</v>
      </c>
      <c r="IQ60">
        <v>-3.409663313950778E-05</v>
      </c>
      <c r="IR60">
        <v>19</v>
      </c>
      <c r="IS60">
        <v>2290</v>
      </c>
      <c r="IT60">
        <v>1</v>
      </c>
      <c r="IU60">
        <v>24</v>
      </c>
      <c r="IV60">
        <v>8208.6</v>
      </c>
      <c r="IW60">
        <v>8208.799999999999</v>
      </c>
      <c r="IX60">
        <v>1.99707</v>
      </c>
      <c r="IY60">
        <v>2.21924</v>
      </c>
      <c r="IZ60">
        <v>1.94702</v>
      </c>
      <c r="JA60">
        <v>2.64282</v>
      </c>
      <c r="JB60">
        <v>2.19482</v>
      </c>
      <c r="JC60">
        <v>2.33276</v>
      </c>
      <c r="JD60">
        <v>35.8244</v>
      </c>
      <c r="JE60">
        <v>24.035</v>
      </c>
      <c r="JF60">
        <v>18</v>
      </c>
      <c r="JG60">
        <v>505.298</v>
      </c>
      <c r="JH60">
        <v>821.2430000000001</v>
      </c>
      <c r="JI60">
        <v>21.5933</v>
      </c>
      <c r="JJ60">
        <v>26.5702</v>
      </c>
      <c r="JK60">
        <v>29.9999</v>
      </c>
      <c r="JL60">
        <v>26.5819</v>
      </c>
      <c r="JM60">
        <v>26.5027</v>
      </c>
      <c r="JN60">
        <v>40.041</v>
      </c>
      <c r="JO60">
        <v>24.0703</v>
      </c>
      <c r="JP60">
        <v>29.6308</v>
      </c>
      <c r="JQ60">
        <v>21.6052</v>
      </c>
      <c r="JR60">
        <v>741.2380000000001</v>
      </c>
      <c r="JS60">
        <v>15.3602</v>
      </c>
      <c r="JT60">
        <v>100.55</v>
      </c>
      <c r="JU60">
        <v>100.676</v>
      </c>
    </row>
    <row r="61" spans="1:281">
      <c r="A61">
        <v>45</v>
      </c>
      <c r="B61">
        <v>1659628319.5</v>
      </c>
      <c r="C61">
        <v>311.5</v>
      </c>
      <c r="D61" t="s">
        <v>512</v>
      </c>
      <c r="E61" t="s">
        <v>513</v>
      </c>
      <c r="F61">
        <v>5</v>
      </c>
      <c r="G61" t="s">
        <v>415</v>
      </c>
      <c r="H61" t="s">
        <v>416</v>
      </c>
      <c r="I61">
        <v>1659628311.714286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733.8449733171092</v>
      </c>
      <c r="AK61">
        <v>697.2174909090908</v>
      </c>
      <c r="AL61">
        <v>3.324865400708964</v>
      </c>
      <c r="AM61">
        <v>65.56816779680767</v>
      </c>
      <c r="AN61">
        <f>(AP61 - AO61 + DI61*1E3/(8.314*(DK61+273.15)) * AR61/DH61 * AQ61) * DH61/(100*CV61) * 1000/(1000 - AP61)</f>
        <v>0</v>
      </c>
      <c r="AO61">
        <v>15.38279878234668</v>
      </c>
      <c r="AP61">
        <v>18.63543216783218</v>
      </c>
      <c r="AQ61">
        <v>-0.005140419441859406</v>
      </c>
      <c r="AR61">
        <v>82.96843408875674</v>
      </c>
      <c r="AS61">
        <v>4</v>
      </c>
      <c r="AT61">
        <v>1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1659628311.714286</v>
      </c>
      <c r="DB61">
        <v>660.3253928571428</v>
      </c>
      <c r="DC61">
        <v>707.1410357142857</v>
      </c>
      <c r="DD61">
        <v>18.66030714285714</v>
      </c>
      <c r="DE61">
        <v>15.41068214285714</v>
      </c>
      <c r="DF61">
        <v>664.0847857142857</v>
      </c>
      <c r="DG61">
        <v>18.80281071428572</v>
      </c>
      <c r="DH61">
        <v>499.9996785714285</v>
      </c>
      <c r="DI61">
        <v>90.47539285714286</v>
      </c>
      <c r="DJ61">
        <v>0.09999699285714288</v>
      </c>
      <c r="DK61">
        <v>24.72635357142857</v>
      </c>
      <c r="DL61">
        <v>24.98553928571429</v>
      </c>
      <c r="DM61">
        <v>999.9000000000002</v>
      </c>
      <c r="DN61">
        <v>0</v>
      </c>
      <c r="DO61">
        <v>0</v>
      </c>
      <c r="DP61">
        <v>9999.103571428572</v>
      </c>
      <c r="DQ61">
        <v>0</v>
      </c>
      <c r="DR61">
        <v>10.4546</v>
      </c>
      <c r="DS61">
        <v>-46.81553214285714</v>
      </c>
      <c r="DT61">
        <v>672.8815357142857</v>
      </c>
      <c r="DU61">
        <v>718.2086428571429</v>
      </c>
      <c r="DV61">
        <v>3.249617857142857</v>
      </c>
      <c r="DW61">
        <v>707.1410357142857</v>
      </c>
      <c r="DX61">
        <v>15.41068214285714</v>
      </c>
      <c r="DY61">
        <v>1.688299642857143</v>
      </c>
      <c r="DZ61">
        <v>1.3942875</v>
      </c>
      <c r="EA61">
        <v>14.78925357142857</v>
      </c>
      <c r="EB61">
        <v>11.85562142857143</v>
      </c>
      <c r="EC61">
        <v>2000.0075</v>
      </c>
      <c r="ED61">
        <v>0.9799993571428571</v>
      </c>
      <c r="EE61">
        <v>0.02000084285714286</v>
      </c>
      <c r="EF61">
        <v>0</v>
      </c>
      <c r="EG61">
        <v>603.9122857142856</v>
      </c>
      <c r="EH61">
        <v>5.00097</v>
      </c>
      <c r="EI61">
        <v>12023.94642857143</v>
      </c>
      <c r="EJ61">
        <v>16707.65357142857</v>
      </c>
      <c r="EK61">
        <v>37.312</v>
      </c>
      <c r="EL61">
        <v>38</v>
      </c>
      <c r="EM61">
        <v>37.312</v>
      </c>
      <c r="EN61">
        <v>37.625</v>
      </c>
      <c r="EO61">
        <v>37.812</v>
      </c>
      <c r="EP61">
        <v>1955.107142857143</v>
      </c>
      <c r="EQ61">
        <v>39.90035714285715</v>
      </c>
      <c r="ER61">
        <v>0</v>
      </c>
      <c r="ES61">
        <v>1659628319.1</v>
      </c>
      <c r="ET61">
        <v>0</v>
      </c>
      <c r="EU61">
        <v>603.9116923076923</v>
      </c>
      <c r="EV61">
        <v>11.13271794892571</v>
      </c>
      <c r="EW61">
        <v>228.4683761228689</v>
      </c>
      <c r="EX61">
        <v>12024.06538461539</v>
      </c>
      <c r="EY61">
        <v>15</v>
      </c>
      <c r="EZ61">
        <v>0</v>
      </c>
      <c r="FA61" t="s">
        <v>419</v>
      </c>
      <c r="FB61">
        <v>1659135797.5</v>
      </c>
      <c r="FC61">
        <v>1659135788</v>
      </c>
      <c r="FD61">
        <v>0</v>
      </c>
      <c r="FE61">
        <v>0.3</v>
      </c>
      <c r="FF61">
        <v>-0.002</v>
      </c>
      <c r="FG61">
        <v>-2.209</v>
      </c>
      <c r="FH61">
        <v>-0.089</v>
      </c>
      <c r="FI61">
        <v>1520</v>
      </c>
      <c r="FJ61">
        <v>20</v>
      </c>
      <c r="FK61">
        <v>0.06</v>
      </c>
      <c r="FL61">
        <v>0.03</v>
      </c>
      <c r="FM61">
        <v>-46.545465</v>
      </c>
      <c r="FN61">
        <v>-4.420358724202627</v>
      </c>
      <c r="FO61">
        <v>0.4713142001626944</v>
      </c>
      <c r="FP61">
        <v>0</v>
      </c>
      <c r="FQ61">
        <v>603.1798823529411</v>
      </c>
      <c r="FR61">
        <v>11.93564551879055</v>
      </c>
      <c r="FS61">
        <v>1.188189447280922</v>
      </c>
      <c r="FT61">
        <v>0</v>
      </c>
      <c r="FU61">
        <v>3.23650075</v>
      </c>
      <c r="FV61">
        <v>0.2617971106941858</v>
      </c>
      <c r="FW61">
        <v>0.0276618124304518</v>
      </c>
      <c r="FX61">
        <v>0</v>
      </c>
      <c r="FY61">
        <v>0</v>
      </c>
      <c r="FZ61">
        <v>3</v>
      </c>
      <c r="GA61" t="s">
        <v>426</v>
      </c>
      <c r="GB61">
        <v>2.98316</v>
      </c>
      <c r="GC61">
        <v>2.71567</v>
      </c>
      <c r="GD61">
        <v>0.134911</v>
      </c>
      <c r="GE61">
        <v>0.13928</v>
      </c>
      <c r="GF61">
        <v>0.09015330000000001</v>
      </c>
      <c r="GG61">
        <v>0.0769702</v>
      </c>
      <c r="GH61">
        <v>27371.7</v>
      </c>
      <c r="GI61">
        <v>27383.3</v>
      </c>
      <c r="GJ61">
        <v>29406.5</v>
      </c>
      <c r="GK61">
        <v>29422.4</v>
      </c>
      <c r="GL61">
        <v>35443.6</v>
      </c>
      <c r="GM61">
        <v>36100.4</v>
      </c>
      <c r="GN61">
        <v>41414</v>
      </c>
      <c r="GO61">
        <v>41914.2</v>
      </c>
      <c r="GP61">
        <v>1.9353</v>
      </c>
      <c r="GQ61">
        <v>2.38485</v>
      </c>
      <c r="GR61">
        <v>0.09373579999999999</v>
      </c>
      <c r="GS61">
        <v>0</v>
      </c>
      <c r="GT61">
        <v>23.4416</v>
      </c>
      <c r="GU61">
        <v>999.9</v>
      </c>
      <c r="GV61">
        <v>42</v>
      </c>
      <c r="GW61">
        <v>30.6</v>
      </c>
      <c r="GX61">
        <v>20.4686</v>
      </c>
      <c r="GY61">
        <v>63.7019</v>
      </c>
      <c r="GZ61">
        <v>22.1915</v>
      </c>
      <c r="HA61">
        <v>2</v>
      </c>
      <c r="HB61">
        <v>-0.0551423</v>
      </c>
      <c r="HC61">
        <v>1.49032</v>
      </c>
      <c r="HD61">
        <v>20.328</v>
      </c>
      <c r="HE61">
        <v>5.21774</v>
      </c>
      <c r="HF61">
        <v>12.0099</v>
      </c>
      <c r="HG61">
        <v>4.98935</v>
      </c>
      <c r="HH61">
        <v>3.28858</v>
      </c>
      <c r="HI61">
        <v>9999</v>
      </c>
      <c r="HJ61">
        <v>9999</v>
      </c>
      <c r="HK61">
        <v>9999</v>
      </c>
      <c r="HL61">
        <v>192</v>
      </c>
      <c r="HM61">
        <v>1.86742</v>
      </c>
      <c r="HN61">
        <v>1.86646</v>
      </c>
      <c r="HO61">
        <v>1.86595</v>
      </c>
      <c r="HP61">
        <v>1.86584</v>
      </c>
      <c r="HQ61">
        <v>1.86768</v>
      </c>
      <c r="HR61">
        <v>1.87016</v>
      </c>
      <c r="HS61">
        <v>1.86879</v>
      </c>
      <c r="HT61">
        <v>1.87027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-3.813</v>
      </c>
      <c r="II61">
        <v>-0.1427</v>
      </c>
      <c r="IJ61">
        <v>-1.529487217637811</v>
      </c>
      <c r="IK61">
        <v>-0.005072214745875086</v>
      </c>
      <c r="IL61">
        <v>3.316774363808987E-06</v>
      </c>
      <c r="IM61">
        <v>-1.107588672722244E-09</v>
      </c>
      <c r="IN61">
        <v>-0.1603591687652909</v>
      </c>
      <c r="IO61">
        <v>-0.0181951569465493</v>
      </c>
      <c r="IP61">
        <v>0.001659309118516343</v>
      </c>
      <c r="IQ61">
        <v>-3.409663313950778E-05</v>
      </c>
      <c r="IR61">
        <v>19</v>
      </c>
      <c r="IS61">
        <v>2290</v>
      </c>
      <c r="IT61">
        <v>1</v>
      </c>
      <c r="IU61">
        <v>24</v>
      </c>
      <c r="IV61">
        <v>8208.700000000001</v>
      </c>
      <c r="IW61">
        <v>8208.9</v>
      </c>
      <c r="IX61">
        <v>2.03247</v>
      </c>
      <c r="IY61">
        <v>2.21313</v>
      </c>
      <c r="IZ61">
        <v>1.94702</v>
      </c>
      <c r="JA61">
        <v>2.6416</v>
      </c>
      <c r="JB61">
        <v>2.19482</v>
      </c>
      <c r="JC61">
        <v>2.32056</v>
      </c>
      <c r="JD61">
        <v>35.8244</v>
      </c>
      <c r="JE61">
        <v>24.035</v>
      </c>
      <c r="JF61">
        <v>18</v>
      </c>
      <c r="JG61">
        <v>505.374</v>
      </c>
      <c r="JH61">
        <v>821.393</v>
      </c>
      <c r="JI61">
        <v>21.6066</v>
      </c>
      <c r="JJ61">
        <v>26.5698</v>
      </c>
      <c r="JK61">
        <v>29.9998</v>
      </c>
      <c r="JL61">
        <v>26.5797</v>
      </c>
      <c r="JM61">
        <v>26.5011</v>
      </c>
      <c r="JN61">
        <v>40.7505</v>
      </c>
      <c r="JO61">
        <v>24.0703</v>
      </c>
      <c r="JP61">
        <v>29.2591</v>
      </c>
      <c r="JQ61">
        <v>21.614</v>
      </c>
      <c r="JR61">
        <v>754.663</v>
      </c>
      <c r="JS61">
        <v>15.367</v>
      </c>
      <c r="JT61">
        <v>100.55</v>
      </c>
      <c r="JU61">
        <v>100.677</v>
      </c>
    </row>
    <row r="62" spans="1:281">
      <c r="A62">
        <v>46</v>
      </c>
      <c r="B62">
        <v>1659628324.5</v>
      </c>
      <c r="C62">
        <v>316.5</v>
      </c>
      <c r="D62" t="s">
        <v>514</v>
      </c>
      <c r="E62" t="s">
        <v>515</v>
      </c>
      <c r="F62">
        <v>5</v>
      </c>
      <c r="G62" t="s">
        <v>415</v>
      </c>
      <c r="H62" t="s">
        <v>416</v>
      </c>
      <c r="I62">
        <v>1659628317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751.1225084177322</v>
      </c>
      <c r="AK62">
        <v>713.9893030303025</v>
      </c>
      <c r="AL62">
        <v>3.366464025915787</v>
      </c>
      <c r="AM62">
        <v>65.56816779680767</v>
      </c>
      <c r="AN62">
        <f>(AP62 - AO62 + DI62*1E3/(8.314*(DK62+273.15)) * AR62/DH62 * AQ62) * DH62/(100*CV62) * 1000/(1000 - AP62)</f>
        <v>0</v>
      </c>
      <c r="AO62">
        <v>15.3657711354405</v>
      </c>
      <c r="AP62">
        <v>18.62376083916085</v>
      </c>
      <c r="AQ62">
        <v>-0.0006308418284694539</v>
      </c>
      <c r="AR62">
        <v>82.96843408875674</v>
      </c>
      <c r="AS62">
        <v>4</v>
      </c>
      <c r="AT62">
        <v>1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1659628317</v>
      </c>
      <c r="DB62">
        <v>677.6712962962962</v>
      </c>
      <c r="DC62">
        <v>724.9171851851852</v>
      </c>
      <c r="DD62">
        <v>18.6446037037037</v>
      </c>
      <c r="DE62">
        <v>15.3784962962963</v>
      </c>
      <c r="DF62">
        <v>681.4673703703704</v>
      </c>
      <c r="DG62">
        <v>18.78723333333333</v>
      </c>
      <c r="DH62">
        <v>500.0107037037037</v>
      </c>
      <c r="DI62">
        <v>90.47625555555557</v>
      </c>
      <c r="DJ62">
        <v>0.1000094666666667</v>
      </c>
      <c r="DK62">
        <v>24.72850740740741</v>
      </c>
      <c r="DL62">
        <v>24.98242962962963</v>
      </c>
      <c r="DM62">
        <v>999.9000000000001</v>
      </c>
      <c r="DN62">
        <v>0</v>
      </c>
      <c r="DO62">
        <v>0</v>
      </c>
      <c r="DP62">
        <v>9998.795925925926</v>
      </c>
      <c r="DQ62">
        <v>0</v>
      </c>
      <c r="DR62">
        <v>10.4546</v>
      </c>
      <c r="DS62">
        <v>-47.24587037037038</v>
      </c>
      <c r="DT62">
        <v>690.5459999999999</v>
      </c>
      <c r="DU62">
        <v>736.239111111111</v>
      </c>
      <c r="DV62">
        <v>3.266103333333333</v>
      </c>
      <c r="DW62">
        <v>724.9171851851852</v>
      </c>
      <c r="DX62">
        <v>15.3784962962963</v>
      </c>
      <c r="DY62">
        <v>1.686894074074074</v>
      </c>
      <c r="DZ62">
        <v>1.391388888888889</v>
      </c>
      <c r="EA62">
        <v>14.77633703703704</v>
      </c>
      <c r="EB62">
        <v>11.8241037037037</v>
      </c>
      <c r="EC62">
        <v>2000.001111111111</v>
      </c>
      <c r="ED62">
        <v>0.9799987777777779</v>
      </c>
      <c r="EE62">
        <v>0.02000142222222222</v>
      </c>
      <c r="EF62">
        <v>0</v>
      </c>
      <c r="EG62">
        <v>604.8520740740742</v>
      </c>
      <c r="EH62">
        <v>5.00097</v>
      </c>
      <c r="EI62">
        <v>12043.48148148148</v>
      </c>
      <c r="EJ62">
        <v>16707.5962962963</v>
      </c>
      <c r="EK62">
        <v>37.312</v>
      </c>
      <c r="EL62">
        <v>37.99533333333333</v>
      </c>
      <c r="EM62">
        <v>37.312</v>
      </c>
      <c r="EN62">
        <v>37.62729629629629</v>
      </c>
      <c r="EO62">
        <v>37.81433333333333</v>
      </c>
      <c r="EP62">
        <v>1955.09962962963</v>
      </c>
      <c r="EQ62">
        <v>39.90148148148148</v>
      </c>
      <c r="ER62">
        <v>0</v>
      </c>
      <c r="ES62">
        <v>1659628324.5</v>
      </c>
      <c r="ET62">
        <v>0</v>
      </c>
      <c r="EU62">
        <v>604.92696</v>
      </c>
      <c r="EV62">
        <v>10.58015382271852</v>
      </c>
      <c r="EW62">
        <v>215.1230766445149</v>
      </c>
      <c r="EX62">
        <v>12044.892</v>
      </c>
      <c r="EY62">
        <v>15</v>
      </c>
      <c r="EZ62">
        <v>0</v>
      </c>
      <c r="FA62" t="s">
        <v>419</v>
      </c>
      <c r="FB62">
        <v>1659135797.5</v>
      </c>
      <c r="FC62">
        <v>1659135788</v>
      </c>
      <c r="FD62">
        <v>0</v>
      </c>
      <c r="FE62">
        <v>0.3</v>
      </c>
      <c r="FF62">
        <v>-0.002</v>
      </c>
      <c r="FG62">
        <v>-2.209</v>
      </c>
      <c r="FH62">
        <v>-0.089</v>
      </c>
      <c r="FI62">
        <v>1520</v>
      </c>
      <c r="FJ62">
        <v>20</v>
      </c>
      <c r="FK62">
        <v>0.06</v>
      </c>
      <c r="FL62">
        <v>0.03</v>
      </c>
      <c r="FM62">
        <v>-46.95674146341464</v>
      </c>
      <c r="FN62">
        <v>-4.813287804878176</v>
      </c>
      <c r="FO62">
        <v>0.5151481638517308</v>
      </c>
      <c r="FP62">
        <v>0</v>
      </c>
      <c r="FQ62">
        <v>604.2365882352941</v>
      </c>
      <c r="FR62">
        <v>10.96317799732127</v>
      </c>
      <c r="FS62">
        <v>1.09351097032199</v>
      </c>
      <c r="FT62">
        <v>0</v>
      </c>
      <c r="FU62">
        <v>3.252772926829268</v>
      </c>
      <c r="FV62">
        <v>0.163788919860625</v>
      </c>
      <c r="FW62">
        <v>0.02051520117470329</v>
      </c>
      <c r="FX62">
        <v>0</v>
      </c>
      <c r="FY62">
        <v>0</v>
      </c>
      <c r="FZ62">
        <v>3</v>
      </c>
      <c r="GA62" t="s">
        <v>426</v>
      </c>
      <c r="GB62">
        <v>2.98295</v>
      </c>
      <c r="GC62">
        <v>2.71553</v>
      </c>
      <c r="GD62">
        <v>0.137104</v>
      </c>
      <c r="GE62">
        <v>0.141409</v>
      </c>
      <c r="GF62">
        <v>0.09011180000000001</v>
      </c>
      <c r="GG62">
        <v>0.0768954</v>
      </c>
      <c r="GH62">
        <v>27302</v>
      </c>
      <c r="GI62">
        <v>27315.2</v>
      </c>
      <c r="GJ62">
        <v>29406.2</v>
      </c>
      <c r="GK62">
        <v>29422.1</v>
      </c>
      <c r="GL62">
        <v>35445.2</v>
      </c>
      <c r="GM62">
        <v>36103.1</v>
      </c>
      <c r="GN62">
        <v>41413.9</v>
      </c>
      <c r="GO62">
        <v>41913.9</v>
      </c>
      <c r="GP62">
        <v>1.93512</v>
      </c>
      <c r="GQ62">
        <v>2.3848</v>
      </c>
      <c r="GR62">
        <v>0.09336700000000001</v>
      </c>
      <c r="GS62">
        <v>0</v>
      </c>
      <c r="GT62">
        <v>23.4416</v>
      </c>
      <c r="GU62">
        <v>999.9</v>
      </c>
      <c r="GV62">
        <v>42</v>
      </c>
      <c r="GW62">
        <v>30.6</v>
      </c>
      <c r="GX62">
        <v>20.4695</v>
      </c>
      <c r="GY62">
        <v>63.8319</v>
      </c>
      <c r="GZ62">
        <v>22.2556</v>
      </c>
      <c r="HA62">
        <v>2</v>
      </c>
      <c r="HB62">
        <v>-0.0554395</v>
      </c>
      <c r="HC62">
        <v>1.48172</v>
      </c>
      <c r="HD62">
        <v>20.3293</v>
      </c>
      <c r="HE62">
        <v>5.21759</v>
      </c>
      <c r="HF62">
        <v>12.0099</v>
      </c>
      <c r="HG62">
        <v>4.98925</v>
      </c>
      <c r="HH62">
        <v>3.2885</v>
      </c>
      <c r="HI62">
        <v>9999</v>
      </c>
      <c r="HJ62">
        <v>9999</v>
      </c>
      <c r="HK62">
        <v>9999</v>
      </c>
      <c r="HL62">
        <v>192</v>
      </c>
      <c r="HM62">
        <v>1.86744</v>
      </c>
      <c r="HN62">
        <v>1.86646</v>
      </c>
      <c r="HO62">
        <v>1.86594</v>
      </c>
      <c r="HP62">
        <v>1.86584</v>
      </c>
      <c r="HQ62">
        <v>1.86768</v>
      </c>
      <c r="HR62">
        <v>1.87014</v>
      </c>
      <c r="HS62">
        <v>1.86879</v>
      </c>
      <c r="HT62">
        <v>1.87026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-3.847</v>
      </c>
      <c r="II62">
        <v>-0.1428</v>
      </c>
      <c r="IJ62">
        <v>-1.529487217637811</v>
      </c>
      <c r="IK62">
        <v>-0.005072214745875086</v>
      </c>
      <c r="IL62">
        <v>3.316774363808987E-06</v>
      </c>
      <c r="IM62">
        <v>-1.107588672722244E-09</v>
      </c>
      <c r="IN62">
        <v>-0.1603591687652909</v>
      </c>
      <c r="IO62">
        <v>-0.0181951569465493</v>
      </c>
      <c r="IP62">
        <v>0.001659309118516343</v>
      </c>
      <c r="IQ62">
        <v>-3.409663313950778E-05</v>
      </c>
      <c r="IR62">
        <v>19</v>
      </c>
      <c r="IS62">
        <v>2290</v>
      </c>
      <c r="IT62">
        <v>1</v>
      </c>
      <c r="IU62">
        <v>24</v>
      </c>
      <c r="IV62">
        <v>8208.799999999999</v>
      </c>
      <c r="IW62">
        <v>8208.9</v>
      </c>
      <c r="IX62">
        <v>2.06909</v>
      </c>
      <c r="IY62">
        <v>2.23999</v>
      </c>
      <c r="IZ62">
        <v>1.94702</v>
      </c>
      <c r="JA62">
        <v>2.6416</v>
      </c>
      <c r="JB62">
        <v>2.19482</v>
      </c>
      <c r="JC62">
        <v>2.35474</v>
      </c>
      <c r="JD62">
        <v>35.8244</v>
      </c>
      <c r="JE62">
        <v>24.035</v>
      </c>
      <c r="JF62">
        <v>18</v>
      </c>
      <c r="JG62">
        <v>505.262</v>
      </c>
      <c r="JH62">
        <v>821.343</v>
      </c>
      <c r="JI62">
        <v>21.617</v>
      </c>
      <c r="JJ62">
        <v>26.5675</v>
      </c>
      <c r="JK62">
        <v>29.9999</v>
      </c>
      <c r="JL62">
        <v>26.5797</v>
      </c>
      <c r="JM62">
        <v>26.501</v>
      </c>
      <c r="JN62">
        <v>41.5066</v>
      </c>
      <c r="JO62">
        <v>24.0703</v>
      </c>
      <c r="JP62">
        <v>29.2591</v>
      </c>
      <c r="JQ62">
        <v>21.6278</v>
      </c>
      <c r="JR62">
        <v>774.735</v>
      </c>
      <c r="JS62">
        <v>15.3722</v>
      </c>
      <c r="JT62">
        <v>100.55</v>
      </c>
      <c r="JU62">
        <v>100.676</v>
      </c>
    </row>
    <row r="63" spans="1:281">
      <c r="A63">
        <v>47</v>
      </c>
      <c r="B63">
        <v>1659628329.5</v>
      </c>
      <c r="C63">
        <v>321.5</v>
      </c>
      <c r="D63" t="s">
        <v>516</v>
      </c>
      <c r="E63" t="s">
        <v>517</v>
      </c>
      <c r="F63">
        <v>5</v>
      </c>
      <c r="G63" t="s">
        <v>415</v>
      </c>
      <c r="H63" t="s">
        <v>416</v>
      </c>
      <c r="I63">
        <v>1659628321.714286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767.9849607302777</v>
      </c>
      <c r="AK63">
        <v>730.7080363636363</v>
      </c>
      <c r="AL63">
        <v>3.348769614552903</v>
      </c>
      <c r="AM63">
        <v>65.56816779680767</v>
      </c>
      <c r="AN63">
        <f>(AP63 - AO63 + DI63*1E3/(8.314*(DK63+273.15)) * AR63/DH63 * AQ63) * DH63/(100*CV63) * 1000/(1000 - AP63)</f>
        <v>0</v>
      </c>
      <c r="AO63">
        <v>15.3533763439316</v>
      </c>
      <c r="AP63">
        <v>18.61692517482518</v>
      </c>
      <c r="AQ63">
        <v>-0.0003272853145948757</v>
      </c>
      <c r="AR63">
        <v>82.96843408875674</v>
      </c>
      <c r="AS63">
        <v>4</v>
      </c>
      <c r="AT63">
        <v>1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1659628321.714286</v>
      </c>
      <c r="DB63">
        <v>693.1616428571427</v>
      </c>
      <c r="DC63">
        <v>740.7018214285715</v>
      </c>
      <c r="DD63">
        <v>18.630525</v>
      </c>
      <c r="DE63">
        <v>15.36530357142857</v>
      </c>
      <c r="DF63">
        <v>696.9900357142857</v>
      </c>
      <c r="DG63">
        <v>18.77325714285714</v>
      </c>
      <c r="DH63">
        <v>500.0066071428572</v>
      </c>
      <c r="DI63">
        <v>90.47654642857142</v>
      </c>
      <c r="DJ63">
        <v>0.1000406392857143</v>
      </c>
      <c r="DK63">
        <v>24.73023214285714</v>
      </c>
      <c r="DL63">
        <v>24.98166785714286</v>
      </c>
      <c r="DM63">
        <v>999.9000000000002</v>
      </c>
      <c r="DN63">
        <v>0</v>
      </c>
      <c r="DO63">
        <v>0</v>
      </c>
      <c r="DP63">
        <v>9999.397857142858</v>
      </c>
      <c r="DQ63">
        <v>0</v>
      </c>
      <c r="DR63">
        <v>10.4546</v>
      </c>
      <c r="DS63">
        <v>-47.54009642857143</v>
      </c>
      <c r="DT63">
        <v>706.3205714285715</v>
      </c>
      <c r="DU63">
        <v>752.2602857142856</v>
      </c>
      <c r="DV63">
        <v>3.265213571428571</v>
      </c>
      <c r="DW63">
        <v>740.7018214285715</v>
      </c>
      <c r="DX63">
        <v>15.36530357142857</v>
      </c>
      <c r="DY63">
        <v>1.685625357142857</v>
      </c>
      <c r="DZ63">
        <v>1.390199285714286</v>
      </c>
      <c r="EA63">
        <v>14.76466428571429</v>
      </c>
      <c r="EB63">
        <v>11.81115</v>
      </c>
      <c r="EC63">
        <v>1999.989642857143</v>
      </c>
      <c r="ED63">
        <v>0.9799995714285714</v>
      </c>
      <c r="EE63">
        <v>0.02000062857142857</v>
      </c>
      <c r="EF63">
        <v>0</v>
      </c>
      <c r="EG63">
        <v>605.6933214285713</v>
      </c>
      <c r="EH63">
        <v>5.00097</v>
      </c>
      <c r="EI63">
        <v>12060.30357142857</v>
      </c>
      <c r="EJ63">
        <v>16707.49285714286</v>
      </c>
      <c r="EK63">
        <v>37.32767857142857</v>
      </c>
      <c r="EL63">
        <v>38.03110714285714</v>
      </c>
      <c r="EM63">
        <v>37.33889285714286</v>
      </c>
      <c r="EN63">
        <v>37.69628571428571</v>
      </c>
      <c r="EO63">
        <v>37.87682142857143</v>
      </c>
      <c r="EP63">
        <v>1955.089285714286</v>
      </c>
      <c r="EQ63">
        <v>39.90035714285715</v>
      </c>
      <c r="ER63">
        <v>0</v>
      </c>
      <c r="ES63">
        <v>1659628329.3</v>
      </c>
      <c r="ET63">
        <v>0</v>
      </c>
      <c r="EU63">
        <v>605.7551599999999</v>
      </c>
      <c r="EV63">
        <v>9.561384630707655</v>
      </c>
      <c r="EW63">
        <v>202.5615387554741</v>
      </c>
      <c r="EX63">
        <v>12061.892</v>
      </c>
      <c r="EY63">
        <v>15</v>
      </c>
      <c r="EZ63">
        <v>0</v>
      </c>
      <c r="FA63" t="s">
        <v>419</v>
      </c>
      <c r="FB63">
        <v>1659135797.5</v>
      </c>
      <c r="FC63">
        <v>1659135788</v>
      </c>
      <c r="FD63">
        <v>0</v>
      </c>
      <c r="FE63">
        <v>0.3</v>
      </c>
      <c r="FF63">
        <v>-0.002</v>
      </c>
      <c r="FG63">
        <v>-2.209</v>
      </c>
      <c r="FH63">
        <v>-0.089</v>
      </c>
      <c r="FI63">
        <v>1520</v>
      </c>
      <c r="FJ63">
        <v>20</v>
      </c>
      <c r="FK63">
        <v>0.06</v>
      </c>
      <c r="FL63">
        <v>0.03</v>
      </c>
      <c r="FM63">
        <v>-47.35488048780487</v>
      </c>
      <c r="FN63">
        <v>-3.813443205574899</v>
      </c>
      <c r="FO63">
        <v>0.4104086537025114</v>
      </c>
      <c r="FP63">
        <v>0</v>
      </c>
      <c r="FQ63">
        <v>605.1878235294117</v>
      </c>
      <c r="FR63">
        <v>10.31618029581792</v>
      </c>
      <c r="FS63">
        <v>1.034035995237291</v>
      </c>
      <c r="FT63">
        <v>0</v>
      </c>
      <c r="FU63">
        <v>3.263830487804879</v>
      </c>
      <c r="FV63">
        <v>0.04006975609756223</v>
      </c>
      <c r="FW63">
        <v>0.01018235272808398</v>
      </c>
      <c r="FX63">
        <v>1</v>
      </c>
      <c r="FY63">
        <v>1</v>
      </c>
      <c r="FZ63">
        <v>3</v>
      </c>
      <c r="GA63" t="s">
        <v>429</v>
      </c>
      <c r="GB63">
        <v>2.98314</v>
      </c>
      <c r="GC63">
        <v>2.71566</v>
      </c>
      <c r="GD63">
        <v>0.139267</v>
      </c>
      <c r="GE63">
        <v>0.143567</v>
      </c>
      <c r="GF63">
        <v>0.0900904</v>
      </c>
      <c r="GG63">
        <v>0.0768967</v>
      </c>
      <c r="GH63">
        <v>27234.4</v>
      </c>
      <c r="GI63">
        <v>27246.7</v>
      </c>
      <c r="GJ63">
        <v>29407.1</v>
      </c>
      <c r="GK63">
        <v>29422.2</v>
      </c>
      <c r="GL63">
        <v>35447.2</v>
      </c>
      <c r="GM63">
        <v>36103</v>
      </c>
      <c r="GN63">
        <v>41415.2</v>
      </c>
      <c r="GO63">
        <v>41913.7</v>
      </c>
      <c r="GP63">
        <v>1.9356</v>
      </c>
      <c r="GQ63">
        <v>2.38473</v>
      </c>
      <c r="GR63">
        <v>0.09360159999999999</v>
      </c>
      <c r="GS63">
        <v>0</v>
      </c>
      <c r="GT63">
        <v>23.4416</v>
      </c>
      <c r="GU63">
        <v>999.9</v>
      </c>
      <c r="GV63">
        <v>42</v>
      </c>
      <c r="GW63">
        <v>30.6</v>
      </c>
      <c r="GX63">
        <v>20.469</v>
      </c>
      <c r="GY63">
        <v>63.8719</v>
      </c>
      <c r="GZ63">
        <v>22.1314</v>
      </c>
      <c r="HA63">
        <v>2</v>
      </c>
      <c r="HB63">
        <v>-0.0555208</v>
      </c>
      <c r="HC63">
        <v>1.46321</v>
      </c>
      <c r="HD63">
        <v>20.33</v>
      </c>
      <c r="HE63">
        <v>5.21819</v>
      </c>
      <c r="HF63">
        <v>12.0099</v>
      </c>
      <c r="HG63">
        <v>4.9892</v>
      </c>
      <c r="HH63">
        <v>3.28845</v>
      </c>
      <c r="HI63">
        <v>9999</v>
      </c>
      <c r="HJ63">
        <v>9999</v>
      </c>
      <c r="HK63">
        <v>9999</v>
      </c>
      <c r="HL63">
        <v>192</v>
      </c>
      <c r="HM63">
        <v>1.8674</v>
      </c>
      <c r="HN63">
        <v>1.86646</v>
      </c>
      <c r="HO63">
        <v>1.86594</v>
      </c>
      <c r="HP63">
        <v>1.86584</v>
      </c>
      <c r="HQ63">
        <v>1.86768</v>
      </c>
      <c r="HR63">
        <v>1.87016</v>
      </c>
      <c r="HS63">
        <v>1.86878</v>
      </c>
      <c r="HT63">
        <v>1.87027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-3.881</v>
      </c>
      <c r="II63">
        <v>-0.1429</v>
      </c>
      <c r="IJ63">
        <v>-1.529487217637811</v>
      </c>
      <c r="IK63">
        <v>-0.005072214745875086</v>
      </c>
      <c r="IL63">
        <v>3.316774363808987E-06</v>
      </c>
      <c r="IM63">
        <v>-1.107588672722244E-09</v>
      </c>
      <c r="IN63">
        <v>-0.1603591687652909</v>
      </c>
      <c r="IO63">
        <v>-0.0181951569465493</v>
      </c>
      <c r="IP63">
        <v>0.001659309118516343</v>
      </c>
      <c r="IQ63">
        <v>-3.409663313950778E-05</v>
      </c>
      <c r="IR63">
        <v>19</v>
      </c>
      <c r="IS63">
        <v>2290</v>
      </c>
      <c r="IT63">
        <v>1</v>
      </c>
      <c r="IU63">
        <v>24</v>
      </c>
      <c r="IV63">
        <v>8208.9</v>
      </c>
      <c r="IW63">
        <v>8209</v>
      </c>
      <c r="IX63">
        <v>2.10571</v>
      </c>
      <c r="IY63">
        <v>2.21436</v>
      </c>
      <c r="IZ63">
        <v>1.94702</v>
      </c>
      <c r="JA63">
        <v>2.6416</v>
      </c>
      <c r="JB63">
        <v>2.19482</v>
      </c>
      <c r="JC63">
        <v>2.35229</v>
      </c>
      <c r="JD63">
        <v>35.8244</v>
      </c>
      <c r="JE63">
        <v>24.035</v>
      </c>
      <c r="JF63">
        <v>18</v>
      </c>
      <c r="JG63">
        <v>505.551</v>
      </c>
      <c r="JH63">
        <v>821.235</v>
      </c>
      <c r="JI63">
        <v>21.6301</v>
      </c>
      <c r="JJ63">
        <v>26.5668</v>
      </c>
      <c r="JK63">
        <v>29.9999</v>
      </c>
      <c r="JL63">
        <v>26.5778</v>
      </c>
      <c r="JM63">
        <v>26.4988</v>
      </c>
      <c r="JN63">
        <v>42.2049</v>
      </c>
      <c r="JO63">
        <v>24.0703</v>
      </c>
      <c r="JP63">
        <v>29.2591</v>
      </c>
      <c r="JQ63">
        <v>21.6434</v>
      </c>
      <c r="JR63">
        <v>788.092</v>
      </c>
      <c r="JS63">
        <v>15.3731</v>
      </c>
      <c r="JT63">
        <v>100.553</v>
      </c>
      <c r="JU63">
        <v>100.676</v>
      </c>
    </row>
    <row r="64" spans="1:281">
      <c r="A64">
        <v>48</v>
      </c>
      <c r="B64">
        <v>1659628334.5</v>
      </c>
      <c r="C64">
        <v>326.5</v>
      </c>
      <c r="D64" t="s">
        <v>518</v>
      </c>
      <c r="E64" t="s">
        <v>519</v>
      </c>
      <c r="F64">
        <v>5</v>
      </c>
      <c r="G64" t="s">
        <v>415</v>
      </c>
      <c r="H64" t="s">
        <v>416</v>
      </c>
      <c r="I64">
        <v>1659628327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785.3578687000095</v>
      </c>
      <c r="AK64">
        <v>747.6544606060605</v>
      </c>
      <c r="AL64">
        <v>3.394540603899118</v>
      </c>
      <c r="AM64">
        <v>65.56816779680767</v>
      </c>
      <c r="AN64">
        <f>(AP64 - AO64 + DI64*1E3/(8.314*(DK64+273.15)) * AR64/DH64 * AQ64) * DH64/(100*CV64) * 1000/(1000 - AP64)</f>
        <v>0</v>
      </c>
      <c r="AO64">
        <v>15.35355974945771</v>
      </c>
      <c r="AP64">
        <v>18.61390349650351</v>
      </c>
      <c r="AQ64">
        <v>-3.431995855054578E-05</v>
      </c>
      <c r="AR64">
        <v>82.96843408875674</v>
      </c>
      <c r="AS64">
        <v>4</v>
      </c>
      <c r="AT64">
        <v>1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1659628327</v>
      </c>
      <c r="DB64">
        <v>710.5528518518518</v>
      </c>
      <c r="DC64">
        <v>758.542814814815</v>
      </c>
      <c r="DD64">
        <v>18.62097037037037</v>
      </c>
      <c r="DE64">
        <v>15.35527407407407</v>
      </c>
      <c r="DF64">
        <v>714.4169259259257</v>
      </c>
      <c r="DG64">
        <v>18.76377777777778</v>
      </c>
      <c r="DH64">
        <v>500.002962962963</v>
      </c>
      <c r="DI64">
        <v>90.47623703703702</v>
      </c>
      <c r="DJ64">
        <v>0.09999293333333334</v>
      </c>
      <c r="DK64">
        <v>24.73183703703704</v>
      </c>
      <c r="DL64">
        <v>24.97963333333333</v>
      </c>
      <c r="DM64">
        <v>999.9000000000001</v>
      </c>
      <c r="DN64">
        <v>0</v>
      </c>
      <c r="DO64">
        <v>0</v>
      </c>
      <c r="DP64">
        <v>10005.2362962963</v>
      </c>
      <c r="DQ64">
        <v>0</v>
      </c>
      <c r="DR64">
        <v>10.4546</v>
      </c>
      <c r="DS64">
        <v>-47.98985185185185</v>
      </c>
      <c r="DT64">
        <v>724.035</v>
      </c>
      <c r="DU64">
        <v>770.3720000000001</v>
      </c>
      <c r="DV64">
        <v>3.265688148148147</v>
      </c>
      <c r="DW64">
        <v>758.542814814815</v>
      </c>
      <c r="DX64">
        <v>15.35527407407407</v>
      </c>
      <c r="DY64">
        <v>1.684754444444444</v>
      </c>
      <c r="DZ64">
        <v>1.389287037037037</v>
      </c>
      <c r="EA64">
        <v>14.75665555555555</v>
      </c>
      <c r="EB64">
        <v>11.80121111111111</v>
      </c>
      <c r="EC64">
        <v>1999.93</v>
      </c>
      <c r="ED64">
        <v>0.9800008518518518</v>
      </c>
      <c r="EE64">
        <v>0.01999932962962963</v>
      </c>
      <c r="EF64">
        <v>0</v>
      </c>
      <c r="EG64">
        <v>606.4243333333334</v>
      </c>
      <c r="EH64">
        <v>5.00097</v>
      </c>
      <c r="EI64">
        <v>12078.2962962963</v>
      </c>
      <c r="EJ64">
        <v>16707</v>
      </c>
      <c r="EK64">
        <v>37.38388888888888</v>
      </c>
      <c r="EL64">
        <v>38.12940740740741</v>
      </c>
      <c r="EM64">
        <v>37.40485185185185</v>
      </c>
      <c r="EN64">
        <v>37.82848148148148</v>
      </c>
      <c r="EO64">
        <v>38.01359259259259</v>
      </c>
      <c r="EP64">
        <v>1955.031851851852</v>
      </c>
      <c r="EQ64">
        <v>39.89814814814815</v>
      </c>
      <c r="ER64">
        <v>0</v>
      </c>
      <c r="ES64">
        <v>1659628334.1</v>
      </c>
      <c r="ET64">
        <v>0</v>
      </c>
      <c r="EU64">
        <v>606.4045599999999</v>
      </c>
      <c r="EV64">
        <v>7.315692311624315</v>
      </c>
      <c r="EW64">
        <v>205.5538464838459</v>
      </c>
      <c r="EX64">
        <v>12078.172</v>
      </c>
      <c r="EY64">
        <v>15</v>
      </c>
      <c r="EZ64">
        <v>0</v>
      </c>
      <c r="FA64" t="s">
        <v>419</v>
      </c>
      <c r="FB64">
        <v>1659135797.5</v>
      </c>
      <c r="FC64">
        <v>1659135788</v>
      </c>
      <c r="FD64">
        <v>0</v>
      </c>
      <c r="FE64">
        <v>0.3</v>
      </c>
      <c r="FF64">
        <v>-0.002</v>
      </c>
      <c r="FG64">
        <v>-2.209</v>
      </c>
      <c r="FH64">
        <v>-0.089</v>
      </c>
      <c r="FI64">
        <v>1520</v>
      </c>
      <c r="FJ64">
        <v>20</v>
      </c>
      <c r="FK64">
        <v>0.06</v>
      </c>
      <c r="FL64">
        <v>0.03</v>
      </c>
      <c r="FM64">
        <v>-47.68749268292683</v>
      </c>
      <c r="FN64">
        <v>-5.170639024390296</v>
      </c>
      <c r="FO64">
        <v>0.5224499865853625</v>
      </c>
      <c r="FP64">
        <v>0</v>
      </c>
      <c r="FQ64">
        <v>605.9063235294118</v>
      </c>
      <c r="FR64">
        <v>8.343575246643912</v>
      </c>
      <c r="FS64">
        <v>0.8540307103097939</v>
      </c>
      <c r="FT64">
        <v>0</v>
      </c>
      <c r="FU64">
        <v>3.264884146341464</v>
      </c>
      <c r="FV64">
        <v>-0.006168501742157625</v>
      </c>
      <c r="FW64">
        <v>0.004742102022135351</v>
      </c>
      <c r="FX64">
        <v>1</v>
      </c>
      <c r="FY64">
        <v>1</v>
      </c>
      <c r="FZ64">
        <v>3</v>
      </c>
      <c r="GA64" t="s">
        <v>429</v>
      </c>
      <c r="GB64">
        <v>2.98304</v>
      </c>
      <c r="GC64">
        <v>2.71562</v>
      </c>
      <c r="GD64">
        <v>0.14143</v>
      </c>
      <c r="GE64">
        <v>0.145627</v>
      </c>
      <c r="GF64">
        <v>0.0900842</v>
      </c>
      <c r="GG64">
        <v>0.076899</v>
      </c>
      <c r="GH64">
        <v>27165.2</v>
      </c>
      <c r="GI64">
        <v>27181.6</v>
      </c>
      <c r="GJ64">
        <v>29406.1</v>
      </c>
      <c r="GK64">
        <v>29422.6</v>
      </c>
      <c r="GL64">
        <v>35446.6</v>
      </c>
      <c r="GM64">
        <v>36103.3</v>
      </c>
      <c r="GN64">
        <v>41414.1</v>
      </c>
      <c r="GO64">
        <v>41914.1</v>
      </c>
      <c r="GP64">
        <v>1.9352</v>
      </c>
      <c r="GQ64">
        <v>2.38482</v>
      </c>
      <c r="GR64">
        <v>0.094071</v>
      </c>
      <c r="GS64">
        <v>0</v>
      </c>
      <c r="GT64">
        <v>23.4416</v>
      </c>
      <c r="GU64">
        <v>999.9</v>
      </c>
      <c r="GV64">
        <v>42</v>
      </c>
      <c r="GW64">
        <v>30.6</v>
      </c>
      <c r="GX64">
        <v>20.4687</v>
      </c>
      <c r="GY64">
        <v>63.8519</v>
      </c>
      <c r="GZ64">
        <v>22.1835</v>
      </c>
      <c r="HA64">
        <v>2</v>
      </c>
      <c r="HB64">
        <v>-0.0559604</v>
      </c>
      <c r="HC64">
        <v>1.44164</v>
      </c>
      <c r="HD64">
        <v>20.3301</v>
      </c>
      <c r="HE64">
        <v>5.21804</v>
      </c>
      <c r="HF64">
        <v>12.0099</v>
      </c>
      <c r="HG64">
        <v>4.98905</v>
      </c>
      <c r="HH64">
        <v>3.28833</v>
      </c>
      <c r="HI64">
        <v>9999</v>
      </c>
      <c r="HJ64">
        <v>9999</v>
      </c>
      <c r="HK64">
        <v>9999</v>
      </c>
      <c r="HL64">
        <v>192</v>
      </c>
      <c r="HM64">
        <v>1.86746</v>
      </c>
      <c r="HN64">
        <v>1.86646</v>
      </c>
      <c r="HO64">
        <v>1.86594</v>
      </c>
      <c r="HP64">
        <v>1.86584</v>
      </c>
      <c r="HQ64">
        <v>1.86768</v>
      </c>
      <c r="HR64">
        <v>1.87014</v>
      </c>
      <c r="HS64">
        <v>1.86877</v>
      </c>
      <c r="HT64">
        <v>1.87027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-3.914</v>
      </c>
      <c r="II64">
        <v>-0.1428</v>
      </c>
      <c r="IJ64">
        <v>-1.529487217637811</v>
      </c>
      <c r="IK64">
        <v>-0.005072214745875086</v>
      </c>
      <c r="IL64">
        <v>3.316774363808987E-06</v>
      </c>
      <c r="IM64">
        <v>-1.107588672722244E-09</v>
      </c>
      <c r="IN64">
        <v>-0.1603591687652909</v>
      </c>
      <c r="IO64">
        <v>-0.0181951569465493</v>
      </c>
      <c r="IP64">
        <v>0.001659309118516343</v>
      </c>
      <c r="IQ64">
        <v>-3.409663313950778E-05</v>
      </c>
      <c r="IR64">
        <v>19</v>
      </c>
      <c r="IS64">
        <v>2290</v>
      </c>
      <c r="IT64">
        <v>1</v>
      </c>
      <c r="IU64">
        <v>24</v>
      </c>
      <c r="IV64">
        <v>8209</v>
      </c>
      <c r="IW64">
        <v>8209.1</v>
      </c>
      <c r="IX64">
        <v>2.13745</v>
      </c>
      <c r="IY64">
        <v>2.21069</v>
      </c>
      <c r="IZ64">
        <v>1.94702</v>
      </c>
      <c r="JA64">
        <v>2.64282</v>
      </c>
      <c r="JB64">
        <v>2.19482</v>
      </c>
      <c r="JC64">
        <v>2.35107</v>
      </c>
      <c r="JD64">
        <v>35.8244</v>
      </c>
      <c r="JE64">
        <v>24.035</v>
      </c>
      <c r="JF64">
        <v>18</v>
      </c>
      <c r="JG64">
        <v>505.291</v>
      </c>
      <c r="JH64">
        <v>821.335</v>
      </c>
      <c r="JI64">
        <v>21.645</v>
      </c>
      <c r="JJ64">
        <v>26.5653</v>
      </c>
      <c r="JK64">
        <v>29.9999</v>
      </c>
      <c r="JL64">
        <v>26.5774</v>
      </c>
      <c r="JM64">
        <v>26.4988</v>
      </c>
      <c r="JN64">
        <v>42.906</v>
      </c>
      <c r="JO64">
        <v>24.0703</v>
      </c>
      <c r="JP64">
        <v>29.2591</v>
      </c>
      <c r="JQ64">
        <v>21.6571</v>
      </c>
      <c r="JR64">
        <v>808.127</v>
      </c>
      <c r="JS64">
        <v>15.3731</v>
      </c>
      <c r="JT64">
        <v>100.55</v>
      </c>
      <c r="JU64">
        <v>100.677</v>
      </c>
    </row>
    <row r="65" spans="1:281">
      <c r="A65">
        <v>49</v>
      </c>
      <c r="B65">
        <v>1659628339.5</v>
      </c>
      <c r="C65">
        <v>331.5</v>
      </c>
      <c r="D65" t="s">
        <v>520</v>
      </c>
      <c r="E65" t="s">
        <v>521</v>
      </c>
      <c r="F65">
        <v>5</v>
      </c>
      <c r="G65" t="s">
        <v>415</v>
      </c>
      <c r="H65" t="s">
        <v>416</v>
      </c>
      <c r="I65">
        <v>1659628331.714286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801.6507908887852</v>
      </c>
      <c r="AK65">
        <v>764.1039272727268</v>
      </c>
      <c r="AL65">
        <v>3.265687719547442</v>
      </c>
      <c r="AM65">
        <v>65.56816779680767</v>
      </c>
      <c r="AN65">
        <f>(AP65 - AO65 + DI65*1E3/(8.314*(DK65+273.15)) * AR65/DH65 * AQ65) * DH65/(100*CV65) * 1000/(1000 - AP65)</f>
        <v>0</v>
      </c>
      <c r="AO65">
        <v>15.35426175323141</v>
      </c>
      <c r="AP65">
        <v>18.61497342657343</v>
      </c>
      <c r="AQ65">
        <v>6.915448818641846E-06</v>
      </c>
      <c r="AR65">
        <v>82.96843408875674</v>
      </c>
      <c r="AS65">
        <v>4</v>
      </c>
      <c r="AT65">
        <v>1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1659628331.714286</v>
      </c>
      <c r="DB65">
        <v>726.0813571428572</v>
      </c>
      <c r="DC65">
        <v>774.1711785714285</v>
      </c>
      <c r="DD65">
        <v>18.61657857142857</v>
      </c>
      <c r="DE65">
        <v>15.35345357142857</v>
      </c>
      <c r="DF65">
        <v>729.97675</v>
      </c>
      <c r="DG65">
        <v>18.75942857142857</v>
      </c>
      <c r="DH65">
        <v>499.9973571428572</v>
      </c>
      <c r="DI65">
        <v>90.47632142857141</v>
      </c>
      <c r="DJ65">
        <v>0.09997661428571428</v>
      </c>
      <c r="DK65">
        <v>24.73411071428572</v>
      </c>
      <c r="DL65">
        <v>24.98435714285714</v>
      </c>
      <c r="DM65">
        <v>999.9000000000002</v>
      </c>
      <c r="DN65">
        <v>0</v>
      </c>
      <c r="DO65">
        <v>0</v>
      </c>
      <c r="DP65">
        <v>10004.37642857143</v>
      </c>
      <c r="DQ65">
        <v>0</v>
      </c>
      <c r="DR65">
        <v>10.4546</v>
      </c>
      <c r="DS65">
        <v>-48.08973928571429</v>
      </c>
      <c r="DT65">
        <v>739.8548214285713</v>
      </c>
      <c r="DU65">
        <v>786.2427142857142</v>
      </c>
      <c r="DV65">
        <v>3.263122142857143</v>
      </c>
      <c r="DW65">
        <v>774.1711785714285</v>
      </c>
      <c r="DX65">
        <v>15.35345357142857</v>
      </c>
      <c r="DY65">
        <v>1.684360357142857</v>
      </c>
      <c r="DZ65">
        <v>1.389123928571429</v>
      </c>
      <c r="EA65">
        <v>14.753025</v>
      </c>
      <c r="EB65">
        <v>11.799425</v>
      </c>
      <c r="EC65">
        <v>1999.9125</v>
      </c>
      <c r="ED65">
        <v>0.9800014642857143</v>
      </c>
      <c r="EE65">
        <v>0.01999868928571429</v>
      </c>
      <c r="EF65">
        <v>0</v>
      </c>
      <c r="EG65">
        <v>607.0140714285715</v>
      </c>
      <c r="EH65">
        <v>5.00097</v>
      </c>
      <c r="EI65">
        <v>12093.88928571428</v>
      </c>
      <c r="EJ65">
        <v>16706.84642857143</v>
      </c>
      <c r="EK65">
        <v>37.47514285714285</v>
      </c>
      <c r="EL65">
        <v>38.27649999999999</v>
      </c>
      <c r="EM65">
        <v>37.48864285714285</v>
      </c>
      <c r="EN65">
        <v>38.00639285714286</v>
      </c>
      <c r="EO65">
        <v>38.17835714285714</v>
      </c>
      <c r="EP65">
        <v>1955.016428571429</v>
      </c>
      <c r="EQ65">
        <v>39.89607142857143</v>
      </c>
      <c r="ER65">
        <v>0</v>
      </c>
      <c r="ES65">
        <v>1659628339.5</v>
      </c>
      <c r="ET65">
        <v>0</v>
      </c>
      <c r="EU65">
        <v>607.0543076923077</v>
      </c>
      <c r="EV65">
        <v>6.822358973628058</v>
      </c>
      <c r="EW65">
        <v>197.695726218922</v>
      </c>
      <c r="EX65">
        <v>12095.08461538461</v>
      </c>
      <c r="EY65">
        <v>15</v>
      </c>
      <c r="EZ65">
        <v>0</v>
      </c>
      <c r="FA65" t="s">
        <v>419</v>
      </c>
      <c r="FB65">
        <v>1659135797.5</v>
      </c>
      <c r="FC65">
        <v>1659135788</v>
      </c>
      <c r="FD65">
        <v>0</v>
      </c>
      <c r="FE65">
        <v>0.3</v>
      </c>
      <c r="FF65">
        <v>-0.002</v>
      </c>
      <c r="FG65">
        <v>-2.209</v>
      </c>
      <c r="FH65">
        <v>-0.089</v>
      </c>
      <c r="FI65">
        <v>1520</v>
      </c>
      <c r="FJ65">
        <v>20</v>
      </c>
      <c r="FK65">
        <v>0.06</v>
      </c>
      <c r="FL65">
        <v>0.03</v>
      </c>
      <c r="FM65">
        <v>-47.95025853658537</v>
      </c>
      <c r="FN65">
        <v>-2.288684320557572</v>
      </c>
      <c r="FO65">
        <v>0.3177924088301254</v>
      </c>
      <c r="FP65">
        <v>0</v>
      </c>
      <c r="FQ65">
        <v>606.577</v>
      </c>
      <c r="FR65">
        <v>7.408128340468413</v>
      </c>
      <c r="FS65">
        <v>0.76197560559996</v>
      </c>
      <c r="FT65">
        <v>0</v>
      </c>
      <c r="FU65">
        <v>3.264117073170732</v>
      </c>
      <c r="FV65">
        <v>-0.02071693379791059</v>
      </c>
      <c r="FW65">
        <v>0.004119122120479855</v>
      </c>
      <c r="FX65">
        <v>1</v>
      </c>
      <c r="FY65">
        <v>1</v>
      </c>
      <c r="FZ65">
        <v>3</v>
      </c>
      <c r="GA65" t="s">
        <v>429</v>
      </c>
      <c r="GB65">
        <v>2.98301</v>
      </c>
      <c r="GC65">
        <v>2.71556</v>
      </c>
      <c r="GD65">
        <v>0.14351</v>
      </c>
      <c r="GE65">
        <v>0.147619</v>
      </c>
      <c r="GF65">
        <v>0.0900866</v>
      </c>
      <c r="GG65">
        <v>0.07689310000000001</v>
      </c>
      <c r="GH65">
        <v>27100</v>
      </c>
      <c r="GI65">
        <v>27118.4</v>
      </c>
      <c r="GJ65">
        <v>29406.8</v>
      </c>
      <c r="GK65">
        <v>29422.8</v>
      </c>
      <c r="GL65">
        <v>35447.1</v>
      </c>
      <c r="GM65">
        <v>36103.8</v>
      </c>
      <c r="GN65">
        <v>41414.7</v>
      </c>
      <c r="GO65">
        <v>41914.4</v>
      </c>
      <c r="GP65">
        <v>1.93512</v>
      </c>
      <c r="GQ65">
        <v>2.38512</v>
      </c>
      <c r="GR65">
        <v>0.0945926</v>
      </c>
      <c r="GS65">
        <v>0</v>
      </c>
      <c r="GT65">
        <v>23.4435</v>
      </c>
      <c r="GU65">
        <v>999.9</v>
      </c>
      <c r="GV65">
        <v>42</v>
      </c>
      <c r="GW65">
        <v>30.7</v>
      </c>
      <c r="GX65">
        <v>20.5874</v>
      </c>
      <c r="GY65">
        <v>63.8019</v>
      </c>
      <c r="GZ65">
        <v>22.2075</v>
      </c>
      <c r="HA65">
        <v>2</v>
      </c>
      <c r="HB65">
        <v>-0.056034</v>
      </c>
      <c r="HC65">
        <v>1.45102</v>
      </c>
      <c r="HD65">
        <v>20.3299</v>
      </c>
      <c r="HE65">
        <v>5.21789</v>
      </c>
      <c r="HF65">
        <v>12.0099</v>
      </c>
      <c r="HG65">
        <v>4.9894</v>
      </c>
      <c r="HH65">
        <v>3.28848</v>
      </c>
      <c r="HI65">
        <v>9999</v>
      </c>
      <c r="HJ65">
        <v>9999</v>
      </c>
      <c r="HK65">
        <v>9999</v>
      </c>
      <c r="HL65">
        <v>192</v>
      </c>
      <c r="HM65">
        <v>1.86743</v>
      </c>
      <c r="HN65">
        <v>1.86646</v>
      </c>
      <c r="HO65">
        <v>1.86594</v>
      </c>
      <c r="HP65">
        <v>1.86584</v>
      </c>
      <c r="HQ65">
        <v>1.86768</v>
      </c>
      <c r="HR65">
        <v>1.87017</v>
      </c>
      <c r="HS65">
        <v>1.8688</v>
      </c>
      <c r="HT65">
        <v>1.87027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-3.946</v>
      </c>
      <c r="II65">
        <v>-0.1429</v>
      </c>
      <c r="IJ65">
        <v>-1.529487217637811</v>
      </c>
      <c r="IK65">
        <v>-0.005072214745875086</v>
      </c>
      <c r="IL65">
        <v>3.316774363808987E-06</v>
      </c>
      <c r="IM65">
        <v>-1.107588672722244E-09</v>
      </c>
      <c r="IN65">
        <v>-0.1603591687652909</v>
      </c>
      <c r="IO65">
        <v>-0.0181951569465493</v>
      </c>
      <c r="IP65">
        <v>0.001659309118516343</v>
      </c>
      <c r="IQ65">
        <v>-3.409663313950778E-05</v>
      </c>
      <c r="IR65">
        <v>19</v>
      </c>
      <c r="IS65">
        <v>2290</v>
      </c>
      <c r="IT65">
        <v>1</v>
      </c>
      <c r="IU65">
        <v>24</v>
      </c>
      <c r="IV65">
        <v>8209</v>
      </c>
      <c r="IW65">
        <v>8209.200000000001</v>
      </c>
      <c r="IX65">
        <v>2.17529</v>
      </c>
      <c r="IY65">
        <v>2.20581</v>
      </c>
      <c r="IZ65">
        <v>1.94702</v>
      </c>
      <c r="JA65">
        <v>2.64282</v>
      </c>
      <c r="JB65">
        <v>2.19482</v>
      </c>
      <c r="JC65">
        <v>2.34985</v>
      </c>
      <c r="JD65">
        <v>35.8244</v>
      </c>
      <c r="JE65">
        <v>24.035</v>
      </c>
      <c r="JF65">
        <v>18</v>
      </c>
      <c r="JG65">
        <v>505.227</v>
      </c>
      <c r="JH65">
        <v>821.601</v>
      </c>
      <c r="JI65">
        <v>21.6602</v>
      </c>
      <c r="JJ65">
        <v>26.5634</v>
      </c>
      <c r="JK65">
        <v>29.9999</v>
      </c>
      <c r="JL65">
        <v>26.5756</v>
      </c>
      <c r="JM65">
        <v>26.4966</v>
      </c>
      <c r="JN65">
        <v>43.5834</v>
      </c>
      <c r="JO65">
        <v>24.0703</v>
      </c>
      <c r="JP65">
        <v>29.2591</v>
      </c>
      <c r="JQ65">
        <v>21.6638</v>
      </c>
      <c r="JR65">
        <v>821.49</v>
      </c>
      <c r="JS65">
        <v>15.3731</v>
      </c>
      <c r="JT65">
        <v>100.552</v>
      </c>
      <c r="JU65">
        <v>100.678</v>
      </c>
    </row>
    <row r="66" spans="1:281">
      <c r="A66">
        <v>50</v>
      </c>
      <c r="B66">
        <v>1659628344.5</v>
      </c>
      <c r="C66">
        <v>336.5</v>
      </c>
      <c r="D66" t="s">
        <v>522</v>
      </c>
      <c r="E66" t="s">
        <v>523</v>
      </c>
      <c r="F66">
        <v>5</v>
      </c>
      <c r="G66" t="s">
        <v>415</v>
      </c>
      <c r="H66" t="s">
        <v>416</v>
      </c>
      <c r="I66">
        <v>1659628337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818.2883529149789</v>
      </c>
      <c r="AK66">
        <v>780.5316606060605</v>
      </c>
      <c r="AL66">
        <v>3.286331994818575</v>
      </c>
      <c r="AM66">
        <v>65.56816779680767</v>
      </c>
      <c r="AN66">
        <f>(AP66 - AO66 + DI66*1E3/(8.314*(DK66+273.15)) * AR66/DH66 * AQ66) * DH66/(100*CV66) * 1000/(1000 - AP66)</f>
        <v>0</v>
      </c>
      <c r="AO66">
        <v>15.35251697753478</v>
      </c>
      <c r="AP66">
        <v>18.61710979020981</v>
      </c>
      <c r="AQ66">
        <v>1.76211764287038E-06</v>
      </c>
      <c r="AR66">
        <v>82.96843408875674</v>
      </c>
      <c r="AS66">
        <v>4</v>
      </c>
      <c r="AT66">
        <v>1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1659628337</v>
      </c>
      <c r="DB66">
        <v>743.3644074074074</v>
      </c>
      <c r="DC66">
        <v>791.5964444444443</v>
      </c>
      <c r="DD66">
        <v>18.6153</v>
      </c>
      <c r="DE66">
        <v>15.35334814814815</v>
      </c>
      <c r="DF66">
        <v>747.294074074074</v>
      </c>
      <c r="DG66">
        <v>18.75817407407407</v>
      </c>
      <c r="DH66">
        <v>500.0083703703704</v>
      </c>
      <c r="DI66">
        <v>90.47636666666665</v>
      </c>
      <c r="DJ66">
        <v>0.09995692222222223</v>
      </c>
      <c r="DK66">
        <v>24.73746296296297</v>
      </c>
      <c r="DL66">
        <v>24.99210370370371</v>
      </c>
      <c r="DM66">
        <v>999.9000000000001</v>
      </c>
      <c r="DN66">
        <v>0</v>
      </c>
      <c r="DO66">
        <v>0</v>
      </c>
      <c r="DP66">
        <v>10005.26037037037</v>
      </c>
      <c r="DQ66">
        <v>0</v>
      </c>
      <c r="DR66">
        <v>10.4546</v>
      </c>
      <c r="DS66">
        <v>-48.23205555555555</v>
      </c>
      <c r="DT66">
        <v>757.4646666666667</v>
      </c>
      <c r="DU66">
        <v>803.9395555555556</v>
      </c>
      <c r="DV66">
        <v>3.261964444444444</v>
      </c>
      <c r="DW66">
        <v>791.5964444444443</v>
      </c>
      <c r="DX66">
        <v>15.35334814814815</v>
      </c>
      <c r="DY66">
        <v>1.684246296296297</v>
      </c>
      <c r="DZ66">
        <v>1.389114814814815</v>
      </c>
      <c r="EA66">
        <v>14.75198148148148</v>
      </c>
      <c r="EB66">
        <v>11.79932222222222</v>
      </c>
      <c r="EC66">
        <v>1999.91</v>
      </c>
      <c r="ED66">
        <v>0.9799992962962962</v>
      </c>
      <c r="EE66">
        <v>0.02000068888888889</v>
      </c>
      <c r="EF66">
        <v>0</v>
      </c>
      <c r="EG66">
        <v>607.5271851851852</v>
      </c>
      <c r="EH66">
        <v>5.00097</v>
      </c>
      <c r="EI66">
        <v>12110.38888888889</v>
      </c>
      <c r="EJ66">
        <v>16706.80740740741</v>
      </c>
      <c r="EK66">
        <v>37.61085185185186</v>
      </c>
      <c r="EL66">
        <v>38.46037037037036</v>
      </c>
      <c r="EM66">
        <v>37.59470370370371</v>
      </c>
      <c r="EN66">
        <v>38.19414814814814</v>
      </c>
      <c r="EO66">
        <v>38.34929629629629</v>
      </c>
      <c r="EP66">
        <v>1955.00962962963</v>
      </c>
      <c r="EQ66">
        <v>39.9</v>
      </c>
      <c r="ER66">
        <v>0</v>
      </c>
      <c r="ES66">
        <v>1659628344.3</v>
      </c>
      <c r="ET66">
        <v>0</v>
      </c>
      <c r="EU66">
        <v>607.504</v>
      </c>
      <c r="EV66">
        <v>6.188512826641017</v>
      </c>
      <c r="EW66">
        <v>179.2239317680137</v>
      </c>
      <c r="EX66">
        <v>12110.21923076923</v>
      </c>
      <c r="EY66">
        <v>15</v>
      </c>
      <c r="EZ66">
        <v>0</v>
      </c>
      <c r="FA66" t="s">
        <v>419</v>
      </c>
      <c r="FB66">
        <v>1659135797.5</v>
      </c>
      <c r="FC66">
        <v>1659135788</v>
      </c>
      <c r="FD66">
        <v>0</v>
      </c>
      <c r="FE66">
        <v>0.3</v>
      </c>
      <c r="FF66">
        <v>-0.002</v>
      </c>
      <c r="FG66">
        <v>-2.209</v>
      </c>
      <c r="FH66">
        <v>-0.089</v>
      </c>
      <c r="FI66">
        <v>1520</v>
      </c>
      <c r="FJ66">
        <v>20</v>
      </c>
      <c r="FK66">
        <v>0.06</v>
      </c>
      <c r="FL66">
        <v>0.03</v>
      </c>
      <c r="FM66">
        <v>-48.12042926829268</v>
      </c>
      <c r="FN66">
        <v>-1.322199303135841</v>
      </c>
      <c r="FO66">
        <v>0.2473909981641113</v>
      </c>
      <c r="FP66">
        <v>0</v>
      </c>
      <c r="FQ66">
        <v>607.2115882352941</v>
      </c>
      <c r="FR66">
        <v>6.50084033956904</v>
      </c>
      <c r="FS66">
        <v>0.6816036936194785</v>
      </c>
      <c r="FT66">
        <v>0</v>
      </c>
      <c r="FU66">
        <v>3.263289512195122</v>
      </c>
      <c r="FV66">
        <v>-0.01841331010453041</v>
      </c>
      <c r="FW66">
        <v>0.00269387014301212</v>
      </c>
      <c r="FX66">
        <v>1</v>
      </c>
      <c r="FY66">
        <v>1</v>
      </c>
      <c r="FZ66">
        <v>3</v>
      </c>
      <c r="GA66" t="s">
        <v>429</v>
      </c>
      <c r="GB66">
        <v>2.98318</v>
      </c>
      <c r="GC66">
        <v>2.71574</v>
      </c>
      <c r="GD66">
        <v>0.145563</v>
      </c>
      <c r="GE66">
        <v>0.149631</v>
      </c>
      <c r="GF66">
        <v>0.0900941</v>
      </c>
      <c r="GG66">
        <v>0.0768851</v>
      </c>
      <c r="GH66">
        <v>27034.9</v>
      </c>
      <c r="GI66">
        <v>27054.1</v>
      </c>
      <c r="GJ66">
        <v>29406.6</v>
      </c>
      <c r="GK66">
        <v>29422.5</v>
      </c>
      <c r="GL66">
        <v>35446.8</v>
      </c>
      <c r="GM66">
        <v>36104</v>
      </c>
      <c r="GN66">
        <v>41414.8</v>
      </c>
      <c r="GO66">
        <v>41914.3</v>
      </c>
      <c r="GP66">
        <v>1.93537</v>
      </c>
      <c r="GQ66">
        <v>2.38485</v>
      </c>
      <c r="GR66">
        <v>0.0949204</v>
      </c>
      <c r="GS66">
        <v>0</v>
      </c>
      <c r="GT66">
        <v>23.4435</v>
      </c>
      <c r="GU66">
        <v>999.9</v>
      </c>
      <c r="GV66">
        <v>42</v>
      </c>
      <c r="GW66">
        <v>30.6</v>
      </c>
      <c r="GX66">
        <v>20.4682</v>
      </c>
      <c r="GY66">
        <v>63.8119</v>
      </c>
      <c r="GZ66">
        <v>22.1514</v>
      </c>
      <c r="HA66">
        <v>2</v>
      </c>
      <c r="HB66">
        <v>-0.0560518</v>
      </c>
      <c r="HC66">
        <v>1.47547</v>
      </c>
      <c r="HD66">
        <v>20.3298</v>
      </c>
      <c r="HE66">
        <v>5.21909</v>
      </c>
      <c r="HF66">
        <v>12.0099</v>
      </c>
      <c r="HG66">
        <v>4.9896</v>
      </c>
      <c r="HH66">
        <v>3.28865</v>
      </c>
      <c r="HI66">
        <v>9999</v>
      </c>
      <c r="HJ66">
        <v>9999</v>
      </c>
      <c r="HK66">
        <v>9999</v>
      </c>
      <c r="HL66">
        <v>192</v>
      </c>
      <c r="HM66">
        <v>1.86745</v>
      </c>
      <c r="HN66">
        <v>1.86646</v>
      </c>
      <c r="HO66">
        <v>1.86592</v>
      </c>
      <c r="HP66">
        <v>1.86584</v>
      </c>
      <c r="HQ66">
        <v>1.86768</v>
      </c>
      <c r="HR66">
        <v>1.87015</v>
      </c>
      <c r="HS66">
        <v>1.86878</v>
      </c>
      <c r="HT66">
        <v>1.87027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-3.978</v>
      </c>
      <c r="II66">
        <v>-0.1429</v>
      </c>
      <c r="IJ66">
        <v>-1.529487217637811</v>
      </c>
      <c r="IK66">
        <v>-0.005072214745875086</v>
      </c>
      <c r="IL66">
        <v>3.316774363808987E-06</v>
      </c>
      <c r="IM66">
        <v>-1.107588672722244E-09</v>
      </c>
      <c r="IN66">
        <v>-0.1603591687652909</v>
      </c>
      <c r="IO66">
        <v>-0.0181951569465493</v>
      </c>
      <c r="IP66">
        <v>0.001659309118516343</v>
      </c>
      <c r="IQ66">
        <v>-3.409663313950778E-05</v>
      </c>
      <c r="IR66">
        <v>19</v>
      </c>
      <c r="IS66">
        <v>2290</v>
      </c>
      <c r="IT66">
        <v>1</v>
      </c>
      <c r="IU66">
        <v>24</v>
      </c>
      <c r="IV66">
        <v>8209.1</v>
      </c>
      <c r="IW66">
        <v>8209.299999999999</v>
      </c>
      <c r="IX66">
        <v>2.20825</v>
      </c>
      <c r="IY66">
        <v>2.21069</v>
      </c>
      <c r="IZ66">
        <v>1.94702</v>
      </c>
      <c r="JA66">
        <v>2.6416</v>
      </c>
      <c r="JB66">
        <v>2.19482</v>
      </c>
      <c r="JC66">
        <v>2.36572</v>
      </c>
      <c r="JD66">
        <v>35.8244</v>
      </c>
      <c r="JE66">
        <v>24.035</v>
      </c>
      <c r="JF66">
        <v>18</v>
      </c>
      <c r="JG66">
        <v>505.383</v>
      </c>
      <c r="JH66">
        <v>821.326</v>
      </c>
      <c r="JI66">
        <v>21.668</v>
      </c>
      <c r="JJ66">
        <v>26.563</v>
      </c>
      <c r="JK66">
        <v>30</v>
      </c>
      <c r="JL66">
        <v>26.5752</v>
      </c>
      <c r="JM66">
        <v>26.4966</v>
      </c>
      <c r="JN66">
        <v>44.3177</v>
      </c>
      <c r="JO66">
        <v>24.0703</v>
      </c>
      <c r="JP66">
        <v>28.8884</v>
      </c>
      <c r="JQ66">
        <v>21.6643</v>
      </c>
      <c r="JR66">
        <v>841.528</v>
      </c>
      <c r="JS66">
        <v>15.3731</v>
      </c>
      <c r="JT66">
        <v>100.551</v>
      </c>
      <c r="JU66">
        <v>100.677</v>
      </c>
    </row>
    <row r="67" spans="1:281">
      <c r="A67">
        <v>51</v>
      </c>
      <c r="B67">
        <v>1659628349.5</v>
      </c>
      <c r="C67">
        <v>341.5</v>
      </c>
      <c r="D67" t="s">
        <v>524</v>
      </c>
      <c r="E67" t="s">
        <v>525</v>
      </c>
      <c r="F67">
        <v>5</v>
      </c>
      <c r="G67" t="s">
        <v>415</v>
      </c>
      <c r="H67" t="s">
        <v>416</v>
      </c>
      <c r="I67">
        <v>1659628341.714286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835.0253605032329</v>
      </c>
      <c r="AK67">
        <v>797.0321272727275</v>
      </c>
      <c r="AL67">
        <v>3.30413803570534</v>
      </c>
      <c r="AM67">
        <v>65.56816779680767</v>
      </c>
      <c r="AN67">
        <f>(AP67 - AO67 + DI67*1E3/(8.314*(DK67+273.15)) * AR67/DH67 * AQ67) * DH67/(100*CV67) * 1000/(1000 - AP67)</f>
        <v>0</v>
      </c>
      <c r="AO67">
        <v>15.34023838016383</v>
      </c>
      <c r="AP67">
        <v>18.61241818181819</v>
      </c>
      <c r="AQ67">
        <v>1.68184442062632E-05</v>
      </c>
      <c r="AR67">
        <v>82.96843408875674</v>
      </c>
      <c r="AS67">
        <v>4</v>
      </c>
      <c r="AT67">
        <v>1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1659628341.714286</v>
      </c>
      <c r="DB67">
        <v>758.6544285714286</v>
      </c>
      <c r="DC67">
        <v>806.9996428571428</v>
      </c>
      <c r="DD67">
        <v>18.61535357142857</v>
      </c>
      <c r="DE67">
        <v>15.34438571428571</v>
      </c>
      <c r="DF67">
        <v>762.6140357142857</v>
      </c>
      <c r="DG67">
        <v>18.75821785714286</v>
      </c>
      <c r="DH67">
        <v>500.0055</v>
      </c>
      <c r="DI67">
        <v>90.47638571428573</v>
      </c>
      <c r="DJ67">
        <v>0.09999241785714286</v>
      </c>
      <c r="DK67">
        <v>24.74030357142857</v>
      </c>
      <c r="DL67">
        <v>24.99837857142857</v>
      </c>
      <c r="DM67">
        <v>999.9000000000002</v>
      </c>
      <c r="DN67">
        <v>0</v>
      </c>
      <c r="DO67">
        <v>0</v>
      </c>
      <c r="DP67">
        <v>9999.869642857142</v>
      </c>
      <c r="DQ67">
        <v>0</v>
      </c>
      <c r="DR67">
        <v>10.46182857142857</v>
      </c>
      <c r="DS67">
        <v>-48.34532142857143</v>
      </c>
      <c r="DT67">
        <v>773.0447142857143</v>
      </c>
      <c r="DU67">
        <v>819.5753571428571</v>
      </c>
      <c r="DV67">
        <v>3.270973928571429</v>
      </c>
      <c r="DW67">
        <v>806.9996428571428</v>
      </c>
      <c r="DX67">
        <v>15.34438571428571</v>
      </c>
      <c r="DY67">
        <v>1.684250714285714</v>
      </c>
      <c r="DZ67">
        <v>1.388304642857143</v>
      </c>
      <c r="EA67">
        <v>14.75202142857143</v>
      </c>
      <c r="EB67">
        <v>11.790475</v>
      </c>
      <c r="EC67">
        <v>1999.935</v>
      </c>
      <c r="ED67">
        <v>0.97999675</v>
      </c>
      <c r="EE67">
        <v>0.02000308214285714</v>
      </c>
      <c r="EF67">
        <v>0</v>
      </c>
      <c r="EG67">
        <v>607.9615357142857</v>
      </c>
      <c r="EH67">
        <v>5.00097</v>
      </c>
      <c r="EI67">
        <v>12123.91071428571</v>
      </c>
      <c r="EJ67">
        <v>16707.00714285714</v>
      </c>
      <c r="EK67">
        <v>37.73639285714285</v>
      </c>
      <c r="EL67">
        <v>38.61803571428571</v>
      </c>
      <c r="EM67">
        <v>37.685</v>
      </c>
      <c r="EN67">
        <v>38.35907142857143</v>
      </c>
      <c r="EO67">
        <v>38.47071428571428</v>
      </c>
      <c r="EP67">
        <v>1955.028571428571</v>
      </c>
      <c r="EQ67">
        <v>39.90464285714286</v>
      </c>
      <c r="ER67">
        <v>0</v>
      </c>
      <c r="ES67">
        <v>1659628349.1</v>
      </c>
      <c r="ET67">
        <v>0</v>
      </c>
      <c r="EU67">
        <v>607.957846153846</v>
      </c>
      <c r="EV67">
        <v>4.022700859581736</v>
      </c>
      <c r="EW67">
        <v>160.396581205023</v>
      </c>
      <c r="EX67">
        <v>12123.97692307692</v>
      </c>
      <c r="EY67">
        <v>15</v>
      </c>
      <c r="EZ67">
        <v>0</v>
      </c>
      <c r="FA67" t="s">
        <v>419</v>
      </c>
      <c r="FB67">
        <v>1659135797.5</v>
      </c>
      <c r="FC67">
        <v>1659135788</v>
      </c>
      <c r="FD67">
        <v>0</v>
      </c>
      <c r="FE67">
        <v>0.3</v>
      </c>
      <c r="FF67">
        <v>-0.002</v>
      </c>
      <c r="FG67">
        <v>-2.209</v>
      </c>
      <c r="FH67">
        <v>-0.089</v>
      </c>
      <c r="FI67">
        <v>1520</v>
      </c>
      <c r="FJ67">
        <v>20</v>
      </c>
      <c r="FK67">
        <v>0.06</v>
      </c>
      <c r="FL67">
        <v>0.03</v>
      </c>
      <c r="FM67">
        <v>-48.3443375</v>
      </c>
      <c r="FN67">
        <v>-1.584086679174383</v>
      </c>
      <c r="FO67">
        <v>0.2598970687478988</v>
      </c>
      <c r="FP67">
        <v>0</v>
      </c>
      <c r="FQ67">
        <v>607.6950000000001</v>
      </c>
      <c r="FR67">
        <v>5.422918261509128</v>
      </c>
      <c r="FS67">
        <v>0.586084414718962</v>
      </c>
      <c r="FT67">
        <v>0</v>
      </c>
      <c r="FU67">
        <v>3.268445</v>
      </c>
      <c r="FV67">
        <v>0.09728082551595263</v>
      </c>
      <c r="FW67">
        <v>0.0128979769731536</v>
      </c>
      <c r="FX67">
        <v>1</v>
      </c>
      <c r="FY67">
        <v>1</v>
      </c>
      <c r="FZ67">
        <v>3</v>
      </c>
      <c r="GA67" t="s">
        <v>429</v>
      </c>
      <c r="GB67">
        <v>2.98325</v>
      </c>
      <c r="GC67">
        <v>2.71563</v>
      </c>
      <c r="GD67">
        <v>0.147605</v>
      </c>
      <c r="GE67">
        <v>0.151658</v>
      </c>
      <c r="GF67">
        <v>0.0900714</v>
      </c>
      <c r="GG67">
        <v>0.07673480000000001</v>
      </c>
      <c r="GH67">
        <v>26970.6</v>
      </c>
      <c r="GI67">
        <v>26989.6</v>
      </c>
      <c r="GJ67">
        <v>29406.9</v>
      </c>
      <c r="GK67">
        <v>29422.4</v>
      </c>
      <c r="GL67">
        <v>35447.9</v>
      </c>
      <c r="GM67">
        <v>36109.9</v>
      </c>
      <c r="GN67">
        <v>41414.9</v>
      </c>
      <c r="GO67">
        <v>41914.2</v>
      </c>
      <c r="GP67">
        <v>1.93537</v>
      </c>
      <c r="GQ67">
        <v>2.3849</v>
      </c>
      <c r="GR67">
        <v>0.0947118</v>
      </c>
      <c r="GS67">
        <v>0</v>
      </c>
      <c r="GT67">
        <v>23.4435</v>
      </c>
      <c r="GU67">
        <v>999.9</v>
      </c>
      <c r="GV67">
        <v>41.9</v>
      </c>
      <c r="GW67">
        <v>30.7</v>
      </c>
      <c r="GX67">
        <v>20.5388</v>
      </c>
      <c r="GY67">
        <v>63.8819</v>
      </c>
      <c r="GZ67">
        <v>22.1074</v>
      </c>
      <c r="HA67">
        <v>2</v>
      </c>
      <c r="HB67">
        <v>-0.0560798</v>
      </c>
      <c r="HC67">
        <v>1.62857</v>
      </c>
      <c r="HD67">
        <v>20.3283</v>
      </c>
      <c r="HE67">
        <v>5.21969</v>
      </c>
      <c r="HF67">
        <v>12.0099</v>
      </c>
      <c r="HG67">
        <v>4.9895</v>
      </c>
      <c r="HH67">
        <v>3.28865</v>
      </c>
      <c r="HI67">
        <v>9999</v>
      </c>
      <c r="HJ67">
        <v>9999</v>
      </c>
      <c r="HK67">
        <v>9999</v>
      </c>
      <c r="HL67">
        <v>192</v>
      </c>
      <c r="HM67">
        <v>1.86743</v>
      </c>
      <c r="HN67">
        <v>1.86646</v>
      </c>
      <c r="HO67">
        <v>1.86594</v>
      </c>
      <c r="HP67">
        <v>1.86584</v>
      </c>
      <c r="HQ67">
        <v>1.86768</v>
      </c>
      <c r="HR67">
        <v>1.87016</v>
      </c>
      <c r="HS67">
        <v>1.86882</v>
      </c>
      <c r="HT67">
        <v>1.87027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-4.009</v>
      </c>
      <c r="II67">
        <v>-0.1429</v>
      </c>
      <c r="IJ67">
        <v>-1.529487217637811</v>
      </c>
      <c r="IK67">
        <v>-0.005072214745875086</v>
      </c>
      <c r="IL67">
        <v>3.316774363808987E-06</v>
      </c>
      <c r="IM67">
        <v>-1.107588672722244E-09</v>
      </c>
      <c r="IN67">
        <v>-0.1603591687652909</v>
      </c>
      <c r="IO67">
        <v>-0.0181951569465493</v>
      </c>
      <c r="IP67">
        <v>0.001659309118516343</v>
      </c>
      <c r="IQ67">
        <v>-3.409663313950778E-05</v>
      </c>
      <c r="IR67">
        <v>19</v>
      </c>
      <c r="IS67">
        <v>2290</v>
      </c>
      <c r="IT67">
        <v>1</v>
      </c>
      <c r="IU67">
        <v>24</v>
      </c>
      <c r="IV67">
        <v>8209.200000000001</v>
      </c>
      <c r="IW67">
        <v>8209.4</v>
      </c>
      <c r="IX67">
        <v>2.24609</v>
      </c>
      <c r="IY67">
        <v>2.21313</v>
      </c>
      <c r="IZ67">
        <v>1.94702</v>
      </c>
      <c r="JA67">
        <v>2.64282</v>
      </c>
      <c r="JB67">
        <v>2.19482</v>
      </c>
      <c r="JC67">
        <v>2.3584</v>
      </c>
      <c r="JD67">
        <v>35.8477</v>
      </c>
      <c r="JE67">
        <v>24.035</v>
      </c>
      <c r="JF67">
        <v>18</v>
      </c>
      <c r="JG67">
        <v>505.363</v>
      </c>
      <c r="JH67">
        <v>821.343</v>
      </c>
      <c r="JI67">
        <v>21.6668</v>
      </c>
      <c r="JJ67">
        <v>26.5608</v>
      </c>
      <c r="JK67">
        <v>29.9999</v>
      </c>
      <c r="JL67">
        <v>26.5729</v>
      </c>
      <c r="JM67">
        <v>26.4944</v>
      </c>
      <c r="JN67">
        <v>45.0025</v>
      </c>
      <c r="JO67">
        <v>24.0703</v>
      </c>
      <c r="JP67">
        <v>28.8884</v>
      </c>
      <c r="JQ67">
        <v>21.59</v>
      </c>
      <c r="JR67">
        <v>854.885</v>
      </c>
      <c r="JS67">
        <v>15.3731</v>
      </c>
      <c r="JT67">
        <v>100.552</v>
      </c>
      <c r="JU67">
        <v>100.677</v>
      </c>
    </row>
    <row r="68" spans="1:281">
      <c r="A68">
        <v>52</v>
      </c>
      <c r="B68">
        <v>1659628354</v>
      </c>
      <c r="C68">
        <v>346</v>
      </c>
      <c r="D68" t="s">
        <v>526</v>
      </c>
      <c r="E68" t="s">
        <v>527</v>
      </c>
      <c r="F68">
        <v>5</v>
      </c>
      <c r="G68" t="s">
        <v>415</v>
      </c>
      <c r="H68" t="s">
        <v>416</v>
      </c>
      <c r="I68">
        <v>1659628346.160714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850.3499285900978</v>
      </c>
      <c r="AK68">
        <v>812.0532363636363</v>
      </c>
      <c r="AL68">
        <v>3.343205751416573</v>
      </c>
      <c r="AM68">
        <v>65.56816779680767</v>
      </c>
      <c r="AN68">
        <f>(AP68 - AO68 + DI68*1E3/(8.314*(DK68+273.15)) * AR68/DH68 * AQ68) * DH68/(100*CV68) * 1000/(1000 - AP68)</f>
        <v>0</v>
      </c>
      <c r="AO68">
        <v>15.3083507672576</v>
      </c>
      <c r="AP68">
        <v>18.59916783216784</v>
      </c>
      <c r="AQ68">
        <v>-0.0001815015283899916</v>
      </c>
      <c r="AR68">
        <v>82.96843408875674</v>
      </c>
      <c r="AS68">
        <v>4</v>
      </c>
      <c r="AT68">
        <v>1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1659628346.160714</v>
      </c>
      <c r="DB68">
        <v>773.0365714285714</v>
      </c>
      <c r="DC68">
        <v>821.7149285714286</v>
      </c>
      <c r="DD68">
        <v>18.61232857142857</v>
      </c>
      <c r="DE68">
        <v>15.33109285714286</v>
      </c>
      <c r="DF68">
        <v>777.0240714285712</v>
      </c>
      <c r="DG68">
        <v>18.75521071428571</v>
      </c>
      <c r="DH68">
        <v>500.00125</v>
      </c>
      <c r="DI68">
        <v>90.47553214285715</v>
      </c>
      <c r="DJ68">
        <v>0.099969775</v>
      </c>
      <c r="DK68">
        <v>24.74188928571428</v>
      </c>
      <c r="DL68">
        <v>25.00037142857142</v>
      </c>
      <c r="DM68">
        <v>999.9000000000002</v>
      </c>
      <c r="DN68">
        <v>0</v>
      </c>
      <c r="DO68">
        <v>0</v>
      </c>
      <c r="DP68">
        <v>10003.06321428571</v>
      </c>
      <c r="DQ68">
        <v>0</v>
      </c>
      <c r="DR68">
        <v>10.47788571428572</v>
      </c>
      <c r="DS68">
        <v>-48.67848214285713</v>
      </c>
      <c r="DT68">
        <v>787.6972499999999</v>
      </c>
      <c r="DU68">
        <v>834.5086428571428</v>
      </c>
      <c r="DV68">
        <v>3.281239285714286</v>
      </c>
      <c r="DW68">
        <v>821.7149285714286</v>
      </c>
      <c r="DX68">
        <v>15.33109285714286</v>
      </c>
      <c r="DY68">
        <v>1.683960714285714</v>
      </c>
      <c r="DZ68">
        <v>1.387088571428572</v>
      </c>
      <c r="EA68">
        <v>14.74935</v>
      </c>
      <c r="EB68">
        <v>11.77720357142857</v>
      </c>
      <c r="EC68">
        <v>1999.918928571429</v>
      </c>
      <c r="ED68">
        <v>0.9799957857142857</v>
      </c>
      <c r="EE68">
        <v>0.02000391428571428</v>
      </c>
      <c r="EF68">
        <v>0</v>
      </c>
      <c r="EG68">
        <v>608.3078928571429</v>
      </c>
      <c r="EH68">
        <v>5.00097</v>
      </c>
      <c r="EI68">
        <v>12135.25714285714</v>
      </c>
      <c r="EJ68">
        <v>16706.87857142857</v>
      </c>
      <c r="EK68">
        <v>37.85028571428571</v>
      </c>
      <c r="EL68">
        <v>38.76314285714285</v>
      </c>
      <c r="EM68">
        <v>37.78103571428571</v>
      </c>
      <c r="EN68">
        <v>38.51092857142857</v>
      </c>
      <c r="EO68">
        <v>38.58232142857143</v>
      </c>
      <c r="EP68">
        <v>1955.011428571428</v>
      </c>
      <c r="EQ68">
        <v>39.90571428571429</v>
      </c>
      <c r="ER68">
        <v>0</v>
      </c>
      <c r="ES68">
        <v>1659628353.9</v>
      </c>
      <c r="ET68">
        <v>0</v>
      </c>
      <c r="EU68">
        <v>608.3098076923077</v>
      </c>
      <c r="EV68">
        <v>4.217401704248162</v>
      </c>
      <c r="EW68">
        <v>145.7538461645735</v>
      </c>
      <c r="EX68">
        <v>12136.16538461538</v>
      </c>
      <c r="EY68">
        <v>15</v>
      </c>
      <c r="EZ68">
        <v>0</v>
      </c>
      <c r="FA68" t="s">
        <v>419</v>
      </c>
      <c r="FB68">
        <v>1659135797.5</v>
      </c>
      <c r="FC68">
        <v>1659135788</v>
      </c>
      <c r="FD68">
        <v>0</v>
      </c>
      <c r="FE68">
        <v>0.3</v>
      </c>
      <c r="FF68">
        <v>-0.002</v>
      </c>
      <c r="FG68">
        <v>-2.209</v>
      </c>
      <c r="FH68">
        <v>-0.089</v>
      </c>
      <c r="FI68">
        <v>1520</v>
      </c>
      <c r="FJ68">
        <v>20</v>
      </c>
      <c r="FK68">
        <v>0.06</v>
      </c>
      <c r="FL68">
        <v>0.03</v>
      </c>
      <c r="FM68">
        <v>-48.47145121951219</v>
      </c>
      <c r="FN68">
        <v>-3.526275261324096</v>
      </c>
      <c r="FO68">
        <v>0.3915910242885948</v>
      </c>
      <c r="FP68">
        <v>0</v>
      </c>
      <c r="FQ68">
        <v>607.976088235294</v>
      </c>
      <c r="FR68">
        <v>4.699236059716707</v>
      </c>
      <c r="FS68">
        <v>0.5166357442284978</v>
      </c>
      <c r="FT68">
        <v>0</v>
      </c>
      <c r="FU68">
        <v>3.274346097560975</v>
      </c>
      <c r="FV68">
        <v>0.1477534494773589</v>
      </c>
      <c r="FW68">
        <v>0.01661806200406564</v>
      </c>
      <c r="FX68">
        <v>0</v>
      </c>
      <c r="FY68">
        <v>0</v>
      </c>
      <c r="FZ68">
        <v>3</v>
      </c>
      <c r="GA68" t="s">
        <v>426</v>
      </c>
      <c r="GB68">
        <v>2.98313</v>
      </c>
      <c r="GC68">
        <v>2.71587</v>
      </c>
      <c r="GD68">
        <v>0.14944</v>
      </c>
      <c r="GE68">
        <v>0.153465</v>
      </c>
      <c r="GF68">
        <v>0.0900261</v>
      </c>
      <c r="GG68">
        <v>0.0767221</v>
      </c>
      <c r="GH68">
        <v>26913.3</v>
      </c>
      <c r="GI68">
        <v>26932.4</v>
      </c>
      <c r="GJ68">
        <v>29407.8</v>
      </c>
      <c r="GK68">
        <v>29422.7</v>
      </c>
      <c r="GL68">
        <v>35451.2</v>
      </c>
      <c r="GM68">
        <v>36110.8</v>
      </c>
      <c r="GN68">
        <v>41416.6</v>
      </c>
      <c r="GO68">
        <v>41914.6</v>
      </c>
      <c r="GP68">
        <v>1.93515</v>
      </c>
      <c r="GQ68">
        <v>2.38505</v>
      </c>
      <c r="GR68">
        <v>0.094749</v>
      </c>
      <c r="GS68">
        <v>0</v>
      </c>
      <c r="GT68">
        <v>23.4442</v>
      </c>
      <c r="GU68">
        <v>999.9</v>
      </c>
      <c r="GV68">
        <v>41.9</v>
      </c>
      <c r="GW68">
        <v>30.6</v>
      </c>
      <c r="GX68">
        <v>20.4209</v>
      </c>
      <c r="GY68">
        <v>63.9219</v>
      </c>
      <c r="GZ68">
        <v>22.1314</v>
      </c>
      <c r="HA68">
        <v>2</v>
      </c>
      <c r="HB68">
        <v>-0.120361</v>
      </c>
      <c r="HC68">
        <v>1.79352</v>
      </c>
      <c r="HD68">
        <v>20.3273</v>
      </c>
      <c r="HE68">
        <v>5.21864</v>
      </c>
      <c r="HF68">
        <v>12.0099</v>
      </c>
      <c r="HG68">
        <v>4.98945</v>
      </c>
      <c r="HH68">
        <v>3.28865</v>
      </c>
      <c r="HI68">
        <v>9999</v>
      </c>
      <c r="HJ68">
        <v>9999</v>
      </c>
      <c r="HK68">
        <v>9999</v>
      </c>
      <c r="HL68">
        <v>192</v>
      </c>
      <c r="HM68">
        <v>1.86743</v>
      </c>
      <c r="HN68">
        <v>1.86646</v>
      </c>
      <c r="HO68">
        <v>1.86594</v>
      </c>
      <c r="HP68">
        <v>1.86584</v>
      </c>
      <c r="HQ68">
        <v>1.86768</v>
      </c>
      <c r="HR68">
        <v>1.87017</v>
      </c>
      <c r="HS68">
        <v>1.86878</v>
      </c>
      <c r="HT68">
        <v>1.87027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-4.037</v>
      </c>
      <c r="II68">
        <v>-0.143</v>
      </c>
      <c r="IJ68">
        <v>-1.529487217637811</v>
      </c>
      <c r="IK68">
        <v>-0.005072214745875086</v>
      </c>
      <c r="IL68">
        <v>3.316774363808987E-06</v>
      </c>
      <c r="IM68">
        <v>-1.107588672722244E-09</v>
      </c>
      <c r="IN68">
        <v>-0.1603591687652909</v>
      </c>
      <c r="IO68">
        <v>-0.0181951569465493</v>
      </c>
      <c r="IP68">
        <v>0.001659309118516343</v>
      </c>
      <c r="IQ68">
        <v>-3.409663313950778E-05</v>
      </c>
      <c r="IR68">
        <v>19</v>
      </c>
      <c r="IS68">
        <v>2290</v>
      </c>
      <c r="IT68">
        <v>1</v>
      </c>
      <c r="IU68">
        <v>24</v>
      </c>
      <c r="IV68">
        <v>8209.299999999999</v>
      </c>
      <c r="IW68">
        <v>8209.4</v>
      </c>
      <c r="IX68">
        <v>2.27661</v>
      </c>
      <c r="IY68">
        <v>2.20215</v>
      </c>
      <c r="IZ68">
        <v>1.94702</v>
      </c>
      <c r="JA68">
        <v>2.64282</v>
      </c>
      <c r="JB68">
        <v>2.19482</v>
      </c>
      <c r="JC68">
        <v>2.37671</v>
      </c>
      <c r="JD68">
        <v>35.8477</v>
      </c>
      <c r="JE68">
        <v>24.0437</v>
      </c>
      <c r="JF68">
        <v>18</v>
      </c>
      <c r="JG68">
        <v>505.22</v>
      </c>
      <c r="JH68">
        <v>821.4930000000001</v>
      </c>
      <c r="JI68">
        <v>21.6105</v>
      </c>
      <c r="JJ68">
        <v>26.5599</v>
      </c>
      <c r="JK68">
        <v>30.0005</v>
      </c>
      <c r="JL68">
        <v>26.5729</v>
      </c>
      <c r="JM68">
        <v>26.4944</v>
      </c>
      <c r="JN68">
        <v>45.6167</v>
      </c>
      <c r="JO68">
        <v>24.0703</v>
      </c>
      <c r="JP68">
        <v>28.8884</v>
      </c>
      <c r="JQ68">
        <v>21.6066</v>
      </c>
      <c r="JR68">
        <v>874.923</v>
      </c>
      <c r="JS68">
        <v>15.3731</v>
      </c>
      <c r="JT68">
        <v>100.556</v>
      </c>
      <c r="JU68">
        <v>100.678</v>
      </c>
    </row>
    <row r="69" spans="1:281">
      <c r="A69">
        <v>53</v>
      </c>
      <c r="B69">
        <v>1659628359.5</v>
      </c>
      <c r="C69">
        <v>351.5</v>
      </c>
      <c r="D69" t="s">
        <v>528</v>
      </c>
      <c r="E69" t="s">
        <v>529</v>
      </c>
      <c r="F69">
        <v>5</v>
      </c>
      <c r="G69" t="s">
        <v>415</v>
      </c>
      <c r="H69" t="s">
        <v>416</v>
      </c>
      <c r="I69">
        <v>1659628351.732143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869.0349541838173</v>
      </c>
      <c r="AK69">
        <v>830.4249393939394</v>
      </c>
      <c r="AL69">
        <v>3.338668222094355</v>
      </c>
      <c r="AM69">
        <v>65.56816779680767</v>
      </c>
      <c r="AN69">
        <f>(AP69 - AO69 + DI69*1E3/(8.314*(DK69+273.15)) * AR69/DH69 * AQ69) * DH69/(100*CV69) * 1000/(1000 - AP69)</f>
        <v>0</v>
      </c>
      <c r="AO69">
        <v>15.3053504677269</v>
      </c>
      <c r="AP69">
        <v>18.58886013986015</v>
      </c>
      <c r="AQ69">
        <v>-0.0001380638515860221</v>
      </c>
      <c r="AR69">
        <v>82.96843408875674</v>
      </c>
      <c r="AS69">
        <v>4</v>
      </c>
      <c r="AT69">
        <v>1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1659628351.732143</v>
      </c>
      <c r="DB69">
        <v>791.179642857143</v>
      </c>
      <c r="DC69">
        <v>840.3033571428572</v>
      </c>
      <c r="DD69">
        <v>18.603925</v>
      </c>
      <c r="DE69">
        <v>15.31411071428571</v>
      </c>
      <c r="DF69">
        <v>795.2019285714287</v>
      </c>
      <c r="DG69">
        <v>18.746875</v>
      </c>
      <c r="DH69">
        <v>499.9987142857141</v>
      </c>
      <c r="DI69">
        <v>90.47412857142857</v>
      </c>
      <c r="DJ69">
        <v>0.09994655000000001</v>
      </c>
      <c r="DK69">
        <v>24.74414642857142</v>
      </c>
      <c r="DL69">
        <v>25.00126785714286</v>
      </c>
      <c r="DM69">
        <v>999.9000000000002</v>
      </c>
      <c r="DN69">
        <v>0</v>
      </c>
      <c r="DO69">
        <v>0</v>
      </c>
      <c r="DP69">
        <v>10007.57214285714</v>
      </c>
      <c r="DQ69">
        <v>0</v>
      </c>
      <c r="DR69">
        <v>10.49795714285715</v>
      </c>
      <c r="DS69">
        <v>-49.12383571428573</v>
      </c>
      <c r="DT69">
        <v>806.1775</v>
      </c>
      <c r="DU69">
        <v>853.3719285714286</v>
      </c>
      <c r="DV69">
        <v>3.289814642857142</v>
      </c>
      <c r="DW69">
        <v>840.3033571428572</v>
      </c>
      <c r="DX69">
        <v>15.31411071428571</v>
      </c>
      <c r="DY69">
        <v>1.683174285714286</v>
      </c>
      <c r="DZ69">
        <v>1.385531071428571</v>
      </c>
      <c r="EA69">
        <v>14.74210357142857</v>
      </c>
      <c r="EB69">
        <v>11.76019285714286</v>
      </c>
      <c r="EC69">
        <v>1999.93</v>
      </c>
      <c r="ED69">
        <v>0.9799978214285713</v>
      </c>
      <c r="EE69">
        <v>0.02000187857142857</v>
      </c>
      <c r="EF69">
        <v>0</v>
      </c>
      <c r="EG69">
        <v>608.6753928571428</v>
      </c>
      <c r="EH69">
        <v>5.00097</v>
      </c>
      <c r="EI69">
        <v>12148.22857142857</v>
      </c>
      <c r="EJ69">
        <v>16707.00357142857</v>
      </c>
      <c r="EK69">
        <v>37.98867857142857</v>
      </c>
      <c r="EL69">
        <v>38.93503571428572</v>
      </c>
      <c r="EM69">
        <v>37.89264285714285</v>
      </c>
      <c r="EN69">
        <v>38.70289285714285</v>
      </c>
      <c r="EO69">
        <v>38.72292857142857</v>
      </c>
      <c r="EP69">
        <v>1955.026428571429</v>
      </c>
      <c r="EQ69">
        <v>39.90214285714286</v>
      </c>
      <c r="ER69">
        <v>0</v>
      </c>
      <c r="ES69">
        <v>1659628359.3</v>
      </c>
      <c r="ET69">
        <v>0</v>
      </c>
      <c r="EU69">
        <v>608.6734</v>
      </c>
      <c r="EV69">
        <v>3.690153842891412</v>
      </c>
      <c r="EW69">
        <v>128.046154049251</v>
      </c>
      <c r="EX69">
        <v>12149.272</v>
      </c>
      <c r="EY69">
        <v>15</v>
      </c>
      <c r="EZ69">
        <v>0</v>
      </c>
      <c r="FA69" t="s">
        <v>419</v>
      </c>
      <c r="FB69">
        <v>1659135797.5</v>
      </c>
      <c r="FC69">
        <v>1659135788</v>
      </c>
      <c r="FD69">
        <v>0</v>
      </c>
      <c r="FE69">
        <v>0.3</v>
      </c>
      <c r="FF69">
        <v>-0.002</v>
      </c>
      <c r="FG69">
        <v>-2.209</v>
      </c>
      <c r="FH69">
        <v>-0.089</v>
      </c>
      <c r="FI69">
        <v>1520</v>
      </c>
      <c r="FJ69">
        <v>20</v>
      </c>
      <c r="FK69">
        <v>0.06</v>
      </c>
      <c r="FL69">
        <v>0.03</v>
      </c>
      <c r="FM69">
        <v>-48.8393125</v>
      </c>
      <c r="FN69">
        <v>-4.911436772982976</v>
      </c>
      <c r="FO69">
        <v>0.4744209308132914</v>
      </c>
      <c r="FP69">
        <v>0</v>
      </c>
      <c r="FQ69">
        <v>608.4357352941175</v>
      </c>
      <c r="FR69">
        <v>4.239129105842541</v>
      </c>
      <c r="FS69">
        <v>0.472464645974167</v>
      </c>
      <c r="FT69">
        <v>0</v>
      </c>
      <c r="FU69">
        <v>3.2824175</v>
      </c>
      <c r="FV69">
        <v>0.1125424390243878</v>
      </c>
      <c r="FW69">
        <v>0.01489725658468698</v>
      </c>
      <c r="FX69">
        <v>0</v>
      </c>
      <c r="FY69">
        <v>0</v>
      </c>
      <c r="FZ69">
        <v>3</v>
      </c>
      <c r="GA69" t="s">
        <v>426</v>
      </c>
      <c r="GB69">
        <v>2.98332</v>
      </c>
      <c r="GC69">
        <v>2.71573</v>
      </c>
      <c r="GD69">
        <v>0.151674</v>
      </c>
      <c r="GE69">
        <v>0.155668</v>
      </c>
      <c r="GF69">
        <v>0.0899993</v>
      </c>
      <c r="GG69">
        <v>0.07671890000000001</v>
      </c>
      <c r="GH69">
        <v>26842.6</v>
      </c>
      <c r="GI69">
        <v>26862.6</v>
      </c>
      <c r="GJ69">
        <v>29407.7</v>
      </c>
      <c r="GK69">
        <v>29422.9</v>
      </c>
      <c r="GL69">
        <v>35452.4</v>
      </c>
      <c r="GM69">
        <v>36111.2</v>
      </c>
      <c r="GN69">
        <v>41416.8</v>
      </c>
      <c r="GO69">
        <v>41914.8</v>
      </c>
      <c r="GP69">
        <v>1.9354</v>
      </c>
      <c r="GQ69">
        <v>2.38482</v>
      </c>
      <c r="GR69">
        <v>0.09434670000000001</v>
      </c>
      <c r="GS69">
        <v>0</v>
      </c>
      <c r="GT69">
        <v>23.4455</v>
      </c>
      <c r="GU69">
        <v>999.9</v>
      </c>
      <c r="GV69">
        <v>41.9</v>
      </c>
      <c r="GW69">
        <v>30.7</v>
      </c>
      <c r="GX69">
        <v>20.5395</v>
      </c>
      <c r="GY69">
        <v>63.5419</v>
      </c>
      <c r="GZ69">
        <v>22.0593</v>
      </c>
      <c r="HA69">
        <v>2</v>
      </c>
      <c r="HB69">
        <v>-0.0560036</v>
      </c>
      <c r="HC69">
        <v>1.58876</v>
      </c>
      <c r="HD69">
        <v>20.3287</v>
      </c>
      <c r="HE69">
        <v>5.21729</v>
      </c>
      <c r="HF69">
        <v>12.0099</v>
      </c>
      <c r="HG69">
        <v>4.98845</v>
      </c>
      <c r="HH69">
        <v>3.28848</v>
      </c>
      <c r="HI69">
        <v>9999</v>
      </c>
      <c r="HJ69">
        <v>9999</v>
      </c>
      <c r="HK69">
        <v>9999</v>
      </c>
      <c r="HL69">
        <v>192</v>
      </c>
      <c r="HM69">
        <v>1.86746</v>
      </c>
      <c r="HN69">
        <v>1.86647</v>
      </c>
      <c r="HO69">
        <v>1.86595</v>
      </c>
      <c r="HP69">
        <v>1.86584</v>
      </c>
      <c r="HQ69">
        <v>1.86768</v>
      </c>
      <c r="HR69">
        <v>1.87015</v>
      </c>
      <c r="HS69">
        <v>1.8688</v>
      </c>
      <c r="HT69">
        <v>1.87027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-4.071</v>
      </c>
      <c r="II69">
        <v>-0.1431</v>
      </c>
      <c r="IJ69">
        <v>-1.529487217637811</v>
      </c>
      <c r="IK69">
        <v>-0.005072214745875086</v>
      </c>
      <c r="IL69">
        <v>3.316774363808987E-06</v>
      </c>
      <c r="IM69">
        <v>-1.107588672722244E-09</v>
      </c>
      <c r="IN69">
        <v>-0.1603591687652909</v>
      </c>
      <c r="IO69">
        <v>-0.0181951569465493</v>
      </c>
      <c r="IP69">
        <v>0.001659309118516343</v>
      </c>
      <c r="IQ69">
        <v>-3.409663313950778E-05</v>
      </c>
      <c r="IR69">
        <v>19</v>
      </c>
      <c r="IS69">
        <v>2290</v>
      </c>
      <c r="IT69">
        <v>1</v>
      </c>
      <c r="IU69">
        <v>24</v>
      </c>
      <c r="IV69">
        <v>8209.4</v>
      </c>
      <c r="IW69">
        <v>8209.5</v>
      </c>
      <c r="IX69">
        <v>2.31689</v>
      </c>
      <c r="IY69">
        <v>2.20581</v>
      </c>
      <c r="IZ69">
        <v>1.94702</v>
      </c>
      <c r="JA69">
        <v>2.64282</v>
      </c>
      <c r="JB69">
        <v>2.19482</v>
      </c>
      <c r="JC69">
        <v>2.3584</v>
      </c>
      <c r="JD69">
        <v>35.8477</v>
      </c>
      <c r="JE69">
        <v>24.035</v>
      </c>
      <c r="JF69">
        <v>18</v>
      </c>
      <c r="JG69">
        <v>505.36</v>
      </c>
      <c r="JH69">
        <v>821.236</v>
      </c>
      <c r="JI69">
        <v>21.5974</v>
      </c>
      <c r="JJ69">
        <v>26.5584</v>
      </c>
      <c r="JK69">
        <v>30</v>
      </c>
      <c r="JL69">
        <v>26.5707</v>
      </c>
      <c r="JM69">
        <v>26.4922</v>
      </c>
      <c r="JN69">
        <v>46.4101</v>
      </c>
      <c r="JO69">
        <v>24.0703</v>
      </c>
      <c r="JP69">
        <v>28.8884</v>
      </c>
      <c r="JQ69">
        <v>21.6013</v>
      </c>
      <c r="JR69">
        <v>888.308</v>
      </c>
      <c r="JS69">
        <v>15.3731</v>
      </c>
      <c r="JT69">
        <v>100.556</v>
      </c>
      <c r="JU69">
        <v>100.678</v>
      </c>
    </row>
    <row r="70" spans="1:281">
      <c r="A70">
        <v>54</v>
      </c>
      <c r="B70">
        <v>1659628364</v>
      </c>
      <c r="C70">
        <v>356</v>
      </c>
      <c r="D70" t="s">
        <v>530</v>
      </c>
      <c r="E70" t="s">
        <v>531</v>
      </c>
      <c r="F70">
        <v>5</v>
      </c>
      <c r="G70" t="s">
        <v>415</v>
      </c>
      <c r="H70" t="s">
        <v>416</v>
      </c>
      <c r="I70">
        <v>1659628356.178571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884.4891206903487</v>
      </c>
      <c r="AK70">
        <v>845.6420363636362</v>
      </c>
      <c r="AL70">
        <v>3.388302622516689</v>
      </c>
      <c r="AM70">
        <v>65.56816779680767</v>
      </c>
      <c r="AN70">
        <f>(AP70 - AO70 + DI70*1E3/(8.314*(DK70+273.15)) * AR70/DH70 * AQ70) * DH70/(100*CV70) * 1000/(1000 - AP70)</f>
        <v>0</v>
      </c>
      <c r="AO70">
        <v>15.30447915699803</v>
      </c>
      <c r="AP70">
        <v>18.58919440559442</v>
      </c>
      <c r="AQ70">
        <v>2.761769845076858E-05</v>
      </c>
      <c r="AR70">
        <v>82.96843408875674</v>
      </c>
      <c r="AS70">
        <v>4</v>
      </c>
      <c r="AT70">
        <v>1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1659628356.178571</v>
      </c>
      <c r="DB70">
        <v>805.7594999999999</v>
      </c>
      <c r="DC70">
        <v>855.2364285714285</v>
      </c>
      <c r="DD70">
        <v>18.59630357142857</v>
      </c>
      <c r="DE70">
        <v>15.30758928571429</v>
      </c>
      <c r="DF70">
        <v>809.8094642857144</v>
      </c>
      <c r="DG70">
        <v>18.73932142857143</v>
      </c>
      <c r="DH70">
        <v>500.0110357142858</v>
      </c>
      <c r="DI70">
        <v>90.47365000000002</v>
      </c>
      <c r="DJ70">
        <v>0.0999793214285714</v>
      </c>
      <c r="DK70">
        <v>24.74573928571428</v>
      </c>
      <c r="DL70">
        <v>24.99865714285715</v>
      </c>
      <c r="DM70">
        <v>999.9000000000002</v>
      </c>
      <c r="DN70">
        <v>0</v>
      </c>
      <c r="DO70">
        <v>0</v>
      </c>
      <c r="DP70">
        <v>10009.29107142857</v>
      </c>
      <c r="DQ70">
        <v>0</v>
      </c>
      <c r="DR70">
        <v>10.51015</v>
      </c>
      <c r="DS70">
        <v>-49.47697857142857</v>
      </c>
      <c r="DT70">
        <v>821.0274642857142</v>
      </c>
      <c r="DU70">
        <v>868.5316785714285</v>
      </c>
      <c r="DV70">
        <v>3.288719285714286</v>
      </c>
      <c r="DW70">
        <v>855.2364285714285</v>
      </c>
      <c r="DX70">
        <v>15.30758928571429</v>
      </c>
      <c r="DY70">
        <v>1.682476071428572</v>
      </c>
      <c r="DZ70">
        <v>1.384933214285714</v>
      </c>
      <c r="EA70">
        <v>14.735675</v>
      </c>
      <c r="EB70">
        <v>11.75366428571428</v>
      </c>
      <c r="EC70">
        <v>1999.960714285714</v>
      </c>
      <c r="ED70">
        <v>0.9799993214285713</v>
      </c>
      <c r="EE70">
        <v>0.02000037857142857</v>
      </c>
      <c r="EF70">
        <v>0</v>
      </c>
      <c r="EG70">
        <v>608.9151071428571</v>
      </c>
      <c r="EH70">
        <v>5.00097</v>
      </c>
      <c r="EI70">
        <v>12157.72142857143</v>
      </c>
      <c r="EJ70">
        <v>16707.27142857143</v>
      </c>
      <c r="EK70">
        <v>38.09132142857143</v>
      </c>
      <c r="EL70">
        <v>39.0645</v>
      </c>
      <c r="EM70">
        <v>37.98414285714286</v>
      </c>
      <c r="EN70">
        <v>38.85021428571428</v>
      </c>
      <c r="EO70">
        <v>38.82782142857143</v>
      </c>
      <c r="EP70">
        <v>1955.06</v>
      </c>
      <c r="EQ70">
        <v>39.89964285714286</v>
      </c>
      <c r="ER70">
        <v>0</v>
      </c>
      <c r="ES70">
        <v>1659628364.1</v>
      </c>
      <c r="ET70">
        <v>0</v>
      </c>
      <c r="EU70">
        <v>608.9538</v>
      </c>
      <c r="EV70">
        <v>2.757769226409428</v>
      </c>
      <c r="EW70">
        <v>118.9461540391642</v>
      </c>
      <c r="EX70">
        <v>12159.184</v>
      </c>
      <c r="EY70">
        <v>15</v>
      </c>
      <c r="EZ70">
        <v>0</v>
      </c>
      <c r="FA70" t="s">
        <v>419</v>
      </c>
      <c r="FB70">
        <v>1659135797.5</v>
      </c>
      <c r="FC70">
        <v>1659135788</v>
      </c>
      <c r="FD70">
        <v>0</v>
      </c>
      <c r="FE70">
        <v>0.3</v>
      </c>
      <c r="FF70">
        <v>-0.002</v>
      </c>
      <c r="FG70">
        <v>-2.209</v>
      </c>
      <c r="FH70">
        <v>-0.089</v>
      </c>
      <c r="FI70">
        <v>1520</v>
      </c>
      <c r="FJ70">
        <v>20</v>
      </c>
      <c r="FK70">
        <v>0.06</v>
      </c>
      <c r="FL70">
        <v>0.03</v>
      </c>
      <c r="FM70">
        <v>-49.25426097560975</v>
      </c>
      <c r="FN70">
        <v>-4.757096864111432</v>
      </c>
      <c r="FO70">
        <v>0.4727958605933115</v>
      </c>
      <c r="FP70">
        <v>0</v>
      </c>
      <c r="FQ70">
        <v>608.7301764705883</v>
      </c>
      <c r="FR70">
        <v>3.543346064402643</v>
      </c>
      <c r="FS70">
        <v>0.4155203308247545</v>
      </c>
      <c r="FT70">
        <v>0</v>
      </c>
      <c r="FU70">
        <v>3.28691268292683</v>
      </c>
      <c r="FV70">
        <v>-0.008821672473864379</v>
      </c>
      <c r="FW70">
        <v>0.01044959796738383</v>
      </c>
      <c r="FX70">
        <v>1</v>
      </c>
      <c r="FY70">
        <v>1</v>
      </c>
      <c r="FZ70">
        <v>3</v>
      </c>
      <c r="GA70" t="s">
        <v>429</v>
      </c>
      <c r="GB70">
        <v>2.98308</v>
      </c>
      <c r="GC70">
        <v>2.71575</v>
      </c>
      <c r="GD70">
        <v>0.153504</v>
      </c>
      <c r="GE70">
        <v>0.157444</v>
      </c>
      <c r="GF70">
        <v>0.0899976</v>
      </c>
      <c r="GG70">
        <v>0.07679519999999999</v>
      </c>
      <c r="GH70">
        <v>26784.7</v>
      </c>
      <c r="GI70">
        <v>26806.1</v>
      </c>
      <c r="GJ70">
        <v>29407.6</v>
      </c>
      <c r="GK70">
        <v>29423</v>
      </c>
      <c r="GL70">
        <v>35451.9</v>
      </c>
      <c r="GM70">
        <v>36108.4</v>
      </c>
      <c r="GN70">
        <v>41416.1</v>
      </c>
      <c r="GO70">
        <v>41915</v>
      </c>
      <c r="GP70">
        <v>1.93533</v>
      </c>
      <c r="GQ70">
        <v>2.38532</v>
      </c>
      <c r="GR70">
        <v>0.09433179999999999</v>
      </c>
      <c r="GS70">
        <v>0</v>
      </c>
      <c r="GT70">
        <v>23.4455</v>
      </c>
      <c r="GU70">
        <v>999.9</v>
      </c>
      <c r="GV70">
        <v>41.9</v>
      </c>
      <c r="GW70">
        <v>30.7</v>
      </c>
      <c r="GX70">
        <v>20.5391</v>
      </c>
      <c r="GY70">
        <v>63.6419</v>
      </c>
      <c r="GZ70">
        <v>22.1194</v>
      </c>
      <c r="HA70">
        <v>2</v>
      </c>
      <c r="HB70">
        <v>-0.0560874</v>
      </c>
      <c r="HC70">
        <v>1.57335</v>
      </c>
      <c r="HD70">
        <v>20.3289</v>
      </c>
      <c r="HE70">
        <v>5.21864</v>
      </c>
      <c r="HF70">
        <v>12.0099</v>
      </c>
      <c r="HG70">
        <v>4.9894</v>
      </c>
      <c r="HH70">
        <v>3.2885</v>
      </c>
      <c r="HI70">
        <v>9999</v>
      </c>
      <c r="HJ70">
        <v>9999</v>
      </c>
      <c r="HK70">
        <v>9999</v>
      </c>
      <c r="HL70">
        <v>192</v>
      </c>
      <c r="HM70">
        <v>1.86746</v>
      </c>
      <c r="HN70">
        <v>1.86646</v>
      </c>
      <c r="HO70">
        <v>1.86592</v>
      </c>
      <c r="HP70">
        <v>1.86584</v>
      </c>
      <c r="HQ70">
        <v>1.86768</v>
      </c>
      <c r="HR70">
        <v>1.87015</v>
      </c>
      <c r="HS70">
        <v>1.8688</v>
      </c>
      <c r="HT70">
        <v>1.87027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-4.098</v>
      </c>
      <c r="II70">
        <v>-0.1431</v>
      </c>
      <c r="IJ70">
        <v>-1.529487217637811</v>
      </c>
      <c r="IK70">
        <v>-0.005072214745875086</v>
      </c>
      <c r="IL70">
        <v>3.316774363808987E-06</v>
      </c>
      <c r="IM70">
        <v>-1.107588672722244E-09</v>
      </c>
      <c r="IN70">
        <v>-0.1603591687652909</v>
      </c>
      <c r="IO70">
        <v>-0.0181951569465493</v>
      </c>
      <c r="IP70">
        <v>0.001659309118516343</v>
      </c>
      <c r="IQ70">
        <v>-3.409663313950778E-05</v>
      </c>
      <c r="IR70">
        <v>19</v>
      </c>
      <c r="IS70">
        <v>2290</v>
      </c>
      <c r="IT70">
        <v>1</v>
      </c>
      <c r="IU70">
        <v>24</v>
      </c>
      <c r="IV70">
        <v>8209.4</v>
      </c>
      <c r="IW70">
        <v>8209.6</v>
      </c>
      <c r="IX70">
        <v>2.34985</v>
      </c>
      <c r="IY70">
        <v>2.19971</v>
      </c>
      <c r="IZ70">
        <v>1.94702</v>
      </c>
      <c r="JA70">
        <v>2.64282</v>
      </c>
      <c r="JB70">
        <v>2.19482</v>
      </c>
      <c r="JC70">
        <v>2.38647</v>
      </c>
      <c r="JD70">
        <v>35.8477</v>
      </c>
      <c r="JE70">
        <v>24.0437</v>
      </c>
      <c r="JF70">
        <v>18</v>
      </c>
      <c r="JG70">
        <v>505.31</v>
      </c>
      <c r="JH70">
        <v>821.7329999999999</v>
      </c>
      <c r="JI70">
        <v>21.5951</v>
      </c>
      <c r="JJ70">
        <v>26.5563</v>
      </c>
      <c r="JK70">
        <v>29.9999</v>
      </c>
      <c r="JL70">
        <v>26.5704</v>
      </c>
      <c r="JM70">
        <v>26.492</v>
      </c>
      <c r="JN70">
        <v>47.0189</v>
      </c>
      <c r="JO70">
        <v>23.7949</v>
      </c>
      <c r="JP70">
        <v>28.8884</v>
      </c>
      <c r="JQ70">
        <v>21.5984</v>
      </c>
      <c r="JR70">
        <v>908.343</v>
      </c>
      <c r="JS70">
        <v>15.3731</v>
      </c>
      <c r="JT70">
        <v>100.555</v>
      </c>
      <c r="JU70">
        <v>100.679</v>
      </c>
    </row>
    <row r="71" spans="1:281">
      <c r="A71">
        <v>55</v>
      </c>
      <c r="B71">
        <v>1659628369.5</v>
      </c>
      <c r="C71">
        <v>361.5</v>
      </c>
      <c r="D71" t="s">
        <v>532</v>
      </c>
      <c r="E71" t="s">
        <v>533</v>
      </c>
      <c r="F71">
        <v>5</v>
      </c>
      <c r="G71" t="s">
        <v>415</v>
      </c>
      <c r="H71" t="s">
        <v>416</v>
      </c>
      <c r="I71">
        <v>1659628361.75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903.2330316467069</v>
      </c>
      <c r="AK71">
        <v>864.1087272727268</v>
      </c>
      <c r="AL71">
        <v>3.362402351091059</v>
      </c>
      <c r="AM71">
        <v>65.56816779680767</v>
      </c>
      <c r="AN71">
        <f>(AP71 - AO71 + DI71*1E3/(8.314*(DK71+273.15)) * AR71/DH71 * AQ71) * DH71/(100*CV71) * 1000/(1000 - AP71)</f>
        <v>0</v>
      </c>
      <c r="AO71">
        <v>15.33773256349845</v>
      </c>
      <c r="AP71">
        <v>18.60313916083917</v>
      </c>
      <c r="AQ71">
        <v>7.327583060765945E-05</v>
      </c>
      <c r="AR71">
        <v>82.96843408875674</v>
      </c>
      <c r="AS71">
        <v>4</v>
      </c>
      <c r="AT71">
        <v>1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1659628361.75</v>
      </c>
      <c r="DB71">
        <v>824.1084642857141</v>
      </c>
      <c r="DC71">
        <v>873.9381785714286</v>
      </c>
      <c r="DD71">
        <v>18.59268571428571</v>
      </c>
      <c r="DE71">
        <v>15.31880714285714</v>
      </c>
      <c r="DF71">
        <v>828.1928571428572</v>
      </c>
      <c r="DG71">
        <v>18.73573571428571</v>
      </c>
      <c r="DH71">
        <v>500.0140714285714</v>
      </c>
      <c r="DI71">
        <v>90.47382857142854</v>
      </c>
      <c r="DJ71">
        <v>0.09999826785714283</v>
      </c>
      <c r="DK71">
        <v>24.74721785714286</v>
      </c>
      <c r="DL71">
        <v>24.99884285714285</v>
      </c>
      <c r="DM71">
        <v>999.9000000000002</v>
      </c>
      <c r="DN71">
        <v>0</v>
      </c>
      <c r="DO71">
        <v>0</v>
      </c>
      <c r="DP71">
        <v>10008.10642857143</v>
      </c>
      <c r="DQ71">
        <v>0</v>
      </c>
      <c r="DR71">
        <v>10.5108</v>
      </c>
      <c r="DS71">
        <v>-49.82972857142857</v>
      </c>
      <c r="DT71">
        <v>839.7212142857144</v>
      </c>
      <c r="DU71">
        <v>887.5344285714285</v>
      </c>
      <c r="DV71">
        <v>3.273881785714286</v>
      </c>
      <c r="DW71">
        <v>873.9381785714286</v>
      </c>
      <c r="DX71">
        <v>15.31880714285714</v>
      </c>
      <c r="DY71">
        <v>1.682151785714286</v>
      </c>
      <c r="DZ71">
        <v>1.385951428571428</v>
      </c>
      <c r="EA71">
        <v>14.73270357142857</v>
      </c>
      <c r="EB71">
        <v>11.76478571428572</v>
      </c>
      <c r="EC71">
        <v>1999.976428571428</v>
      </c>
      <c r="ED71">
        <v>0.9800009285714284</v>
      </c>
      <c r="EE71">
        <v>0.01999876785714286</v>
      </c>
      <c r="EF71">
        <v>0</v>
      </c>
      <c r="EG71">
        <v>609.1694285714285</v>
      </c>
      <c r="EH71">
        <v>5.00097</v>
      </c>
      <c r="EI71">
        <v>12168.13928571428</v>
      </c>
      <c r="EJ71">
        <v>16707.40357142857</v>
      </c>
      <c r="EK71">
        <v>38.223</v>
      </c>
      <c r="EL71">
        <v>39.22071428571428</v>
      </c>
      <c r="EM71">
        <v>38.09571428571428</v>
      </c>
      <c r="EN71">
        <v>39.03992857142856</v>
      </c>
      <c r="EO71">
        <v>38.964</v>
      </c>
      <c r="EP71">
        <v>1955.077857142857</v>
      </c>
      <c r="EQ71">
        <v>39.89678571428572</v>
      </c>
      <c r="ER71">
        <v>0</v>
      </c>
      <c r="ES71">
        <v>1659628369.5</v>
      </c>
      <c r="ET71">
        <v>0</v>
      </c>
      <c r="EU71">
        <v>609.2044999999999</v>
      </c>
      <c r="EV71">
        <v>2.955247859236122</v>
      </c>
      <c r="EW71">
        <v>104.4923075421138</v>
      </c>
      <c r="EX71">
        <v>12168.56923076923</v>
      </c>
      <c r="EY71">
        <v>15</v>
      </c>
      <c r="EZ71">
        <v>0</v>
      </c>
      <c r="FA71" t="s">
        <v>419</v>
      </c>
      <c r="FB71">
        <v>1659135797.5</v>
      </c>
      <c r="FC71">
        <v>1659135788</v>
      </c>
      <c r="FD71">
        <v>0</v>
      </c>
      <c r="FE71">
        <v>0.3</v>
      </c>
      <c r="FF71">
        <v>-0.002</v>
      </c>
      <c r="FG71">
        <v>-2.209</v>
      </c>
      <c r="FH71">
        <v>-0.089</v>
      </c>
      <c r="FI71">
        <v>1520</v>
      </c>
      <c r="FJ71">
        <v>20</v>
      </c>
      <c r="FK71">
        <v>0.06</v>
      </c>
      <c r="FL71">
        <v>0.03</v>
      </c>
      <c r="FM71">
        <v>-49.61617560975609</v>
      </c>
      <c r="FN71">
        <v>-3.916988153310133</v>
      </c>
      <c r="FO71">
        <v>0.3904044967881813</v>
      </c>
      <c r="FP71">
        <v>0</v>
      </c>
      <c r="FQ71">
        <v>609.0023529411764</v>
      </c>
      <c r="FR71">
        <v>2.915141325710504</v>
      </c>
      <c r="FS71">
        <v>0.3514562881658917</v>
      </c>
      <c r="FT71">
        <v>0</v>
      </c>
      <c r="FU71">
        <v>3.281190975609755</v>
      </c>
      <c r="FV71">
        <v>-0.1524165156794384</v>
      </c>
      <c r="FW71">
        <v>0.01584963549705952</v>
      </c>
      <c r="FX71">
        <v>0</v>
      </c>
      <c r="FY71">
        <v>0</v>
      </c>
      <c r="FZ71">
        <v>3</v>
      </c>
      <c r="GA71" t="s">
        <v>426</v>
      </c>
      <c r="GB71">
        <v>2.98322</v>
      </c>
      <c r="GC71">
        <v>2.71566</v>
      </c>
      <c r="GD71">
        <v>0.155699</v>
      </c>
      <c r="GE71">
        <v>0.159597</v>
      </c>
      <c r="GF71">
        <v>0.0900511</v>
      </c>
      <c r="GG71">
        <v>0.0768494</v>
      </c>
      <c r="GH71">
        <v>26715.4</v>
      </c>
      <c r="GI71">
        <v>26737.1</v>
      </c>
      <c r="GJ71">
        <v>29407.9</v>
      </c>
      <c r="GK71">
        <v>29422.4</v>
      </c>
      <c r="GL71">
        <v>35450.6</v>
      </c>
      <c r="GM71">
        <v>36105.3</v>
      </c>
      <c r="GN71">
        <v>41417</v>
      </c>
      <c r="GO71">
        <v>41913.9</v>
      </c>
      <c r="GP71">
        <v>1.9354</v>
      </c>
      <c r="GQ71">
        <v>2.38527</v>
      </c>
      <c r="GR71">
        <v>0.0948198</v>
      </c>
      <c r="GS71">
        <v>0</v>
      </c>
      <c r="GT71">
        <v>23.446</v>
      </c>
      <c r="GU71">
        <v>999.9</v>
      </c>
      <c r="GV71">
        <v>41.8</v>
      </c>
      <c r="GW71">
        <v>30.7</v>
      </c>
      <c r="GX71">
        <v>20.4883</v>
      </c>
      <c r="GY71">
        <v>63.7419</v>
      </c>
      <c r="GZ71">
        <v>22.0633</v>
      </c>
      <c r="HA71">
        <v>2</v>
      </c>
      <c r="HB71">
        <v>-0.0561433</v>
      </c>
      <c r="HC71">
        <v>1.55318</v>
      </c>
      <c r="HD71">
        <v>20.3292</v>
      </c>
      <c r="HE71">
        <v>5.21804</v>
      </c>
      <c r="HF71">
        <v>12.0099</v>
      </c>
      <c r="HG71">
        <v>4.98945</v>
      </c>
      <c r="HH71">
        <v>3.2885</v>
      </c>
      <c r="HI71">
        <v>9999</v>
      </c>
      <c r="HJ71">
        <v>9999</v>
      </c>
      <c r="HK71">
        <v>9999</v>
      </c>
      <c r="HL71">
        <v>192</v>
      </c>
      <c r="HM71">
        <v>1.86743</v>
      </c>
      <c r="HN71">
        <v>1.86646</v>
      </c>
      <c r="HO71">
        <v>1.86591</v>
      </c>
      <c r="HP71">
        <v>1.86584</v>
      </c>
      <c r="HQ71">
        <v>1.86768</v>
      </c>
      <c r="HR71">
        <v>1.87014</v>
      </c>
      <c r="HS71">
        <v>1.8688</v>
      </c>
      <c r="HT71">
        <v>1.87027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-4.132</v>
      </c>
      <c r="II71">
        <v>-0.143</v>
      </c>
      <c r="IJ71">
        <v>-1.529487217637811</v>
      </c>
      <c r="IK71">
        <v>-0.005072214745875086</v>
      </c>
      <c r="IL71">
        <v>3.316774363808987E-06</v>
      </c>
      <c r="IM71">
        <v>-1.107588672722244E-09</v>
      </c>
      <c r="IN71">
        <v>-0.1603591687652909</v>
      </c>
      <c r="IO71">
        <v>-0.0181951569465493</v>
      </c>
      <c r="IP71">
        <v>0.001659309118516343</v>
      </c>
      <c r="IQ71">
        <v>-3.409663313950778E-05</v>
      </c>
      <c r="IR71">
        <v>19</v>
      </c>
      <c r="IS71">
        <v>2290</v>
      </c>
      <c r="IT71">
        <v>1</v>
      </c>
      <c r="IU71">
        <v>24</v>
      </c>
      <c r="IV71">
        <v>8209.5</v>
      </c>
      <c r="IW71">
        <v>8209.700000000001</v>
      </c>
      <c r="IX71">
        <v>2.38647</v>
      </c>
      <c r="IY71">
        <v>2.20337</v>
      </c>
      <c r="IZ71">
        <v>1.94702</v>
      </c>
      <c r="JA71">
        <v>2.64282</v>
      </c>
      <c r="JB71">
        <v>2.19482</v>
      </c>
      <c r="JC71">
        <v>2.38525</v>
      </c>
      <c r="JD71">
        <v>35.8477</v>
      </c>
      <c r="JE71">
        <v>24.0437</v>
      </c>
      <c r="JF71">
        <v>18</v>
      </c>
      <c r="JG71">
        <v>505.341</v>
      </c>
      <c r="JH71">
        <v>821.652</v>
      </c>
      <c r="JI71">
        <v>21.5943</v>
      </c>
      <c r="JJ71">
        <v>26.555</v>
      </c>
      <c r="JK71">
        <v>29.9999</v>
      </c>
      <c r="JL71">
        <v>26.5685</v>
      </c>
      <c r="JM71">
        <v>26.49</v>
      </c>
      <c r="JN71">
        <v>47.8077</v>
      </c>
      <c r="JO71">
        <v>23.7949</v>
      </c>
      <c r="JP71">
        <v>28.5134</v>
      </c>
      <c r="JQ71">
        <v>21.6001</v>
      </c>
      <c r="JR71">
        <v>921.701</v>
      </c>
      <c r="JS71">
        <v>15.3731</v>
      </c>
      <c r="JT71">
        <v>100.556</v>
      </c>
      <c r="JU71">
        <v>100.676</v>
      </c>
    </row>
    <row r="72" spans="1:281">
      <c r="A72">
        <v>56</v>
      </c>
      <c r="B72">
        <v>1659628374</v>
      </c>
      <c r="C72">
        <v>366</v>
      </c>
      <c r="D72" t="s">
        <v>534</v>
      </c>
      <c r="E72" t="s">
        <v>535</v>
      </c>
      <c r="F72">
        <v>5</v>
      </c>
      <c r="G72" t="s">
        <v>415</v>
      </c>
      <c r="H72" t="s">
        <v>416</v>
      </c>
      <c r="I72">
        <v>1659628366.178571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918.5131369965269</v>
      </c>
      <c r="AK72">
        <v>879.3783030303033</v>
      </c>
      <c r="AL72">
        <v>3.386720636720389</v>
      </c>
      <c r="AM72">
        <v>65.56816779680767</v>
      </c>
      <c r="AN72">
        <f>(AP72 - AO72 + DI72*1E3/(8.314*(DK72+273.15)) * AR72/DH72 * AQ72) * DH72/(100*CV72) * 1000/(1000 - AP72)</f>
        <v>0</v>
      </c>
      <c r="AO72">
        <v>15.33768462728141</v>
      </c>
      <c r="AP72">
        <v>18.61036153846155</v>
      </c>
      <c r="AQ72">
        <v>9.789288792180637E-05</v>
      </c>
      <c r="AR72">
        <v>82.96843408875674</v>
      </c>
      <c r="AS72">
        <v>4</v>
      </c>
      <c r="AT72">
        <v>1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1659628366.178571</v>
      </c>
      <c r="DB72">
        <v>838.7458571428571</v>
      </c>
      <c r="DC72">
        <v>888.8106428571427</v>
      </c>
      <c r="DD72">
        <v>18.59723214285714</v>
      </c>
      <c r="DE72">
        <v>15.32471071428572</v>
      </c>
      <c r="DF72">
        <v>842.8573928571429</v>
      </c>
      <c r="DG72">
        <v>18.74023571428571</v>
      </c>
      <c r="DH72">
        <v>500.0213571428571</v>
      </c>
      <c r="DI72">
        <v>90.47445000000002</v>
      </c>
      <c r="DJ72">
        <v>0.1000258178571429</v>
      </c>
      <c r="DK72">
        <v>24.74843571428571</v>
      </c>
      <c r="DL72">
        <v>25.00003928571429</v>
      </c>
      <c r="DM72">
        <v>999.9000000000002</v>
      </c>
      <c r="DN72">
        <v>0</v>
      </c>
      <c r="DO72">
        <v>0</v>
      </c>
      <c r="DP72">
        <v>10006.49285714286</v>
      </c>
      <c r="DQ72">
        <v>0</v>
      </c>
      <c r="DR72">
        <v>10.5108</v>
      </c>
      <c r="DS72">
        <v>-50.06476785714285</v>
      </c>
      <c r="DT72">
        <v>854.6400357142857</v>
      </c>
      <c r="DU72">
        <v>902.643607142857</v>
      </c>
      <c r="DV72">
        <v>3.272519642857142</v>
      </c>
      <c r="DW72">
        <v>888.8106428571427</v>
      </c>
      <c r="DX72">
        <v>15.32471071428572</v>
      </c>
      <c r="DY72">
        <v>1.682574642857143</v>
      </c>
      <c r="DZ72">
        <v>1.386495714285715</v>
      </c>
      <c r="EA72">
        <v>14.73660357142857</v>
      </c>
      <c r="EB72">
        <v>11.77072142857143</v>
      </c>
      <c r="EC72">
        <v>1999.997857142857</v>
      </c>
      <c r="ED72">
        <v>0.9800024285714285</v>
      </c>
      <c r="EE72">
        <v>0.01999724285714286</v>
      </c>
      <c r="EF72">
        <v>0</v>
      </c>
      <c r="EG72">
        <v>609.3293214285715</v>
      </c>
      <c r="EH72">
        <v>5.00097</v>
      </c>
      <c r="EI72">
        <v>12175.49642857142</v>
      </c>
      <c r="EJ72">
        <v>16707.57857142857</v>
      </c>
      <c r="EK72">
        <v>38.32339285714286</v>
      </c>
      <c r="EL72">
        <v>39.33232142857143</v>
      </c>
      <c r="EM72">
        <v>38.18717857142856</v>
      </c>
      <c r="EN72">
        <v>39.17832142857143</v>
      </c>
      <c r="EO72">
        <v>39.06889285714286</v>
      </c>
      <c r="EP72">
        <v>1955.102142857143</v>
      </c>
      <c r="EQ72">
        <v>39.89392857142858</v>
      </c>
      <c r="ER72">
        <v>0</v>
      </c>
      <c r="ES72">
        <v>1659628374.3</v>
      </c>
      <c r="ET72">
        <v>0</v>
      </c>
      <c r="EU72">
        <v>609.3683076923078</v>
      </c>
      <c r="EV72">
        <v>2.719179490636114</v>
      </c>
      <c r="EW72">
        <v>92.16752141876115</v>
      </c>
      <c r="EX72">
        <v>12176.48846153846</v>
      </c>
      <c r="EY72">
        <v>15</v>
      </c>
      <c r="EZ72">
        <v>0</v>
      </c>
      <c r="FA72" t="s">
        <v>419</v>
      </c>
      <c r="FB72">
        <v>1659135797.5</v>
      </c>
      <c r="FC72">
        <v>1659135788</v>
      </c>
      <c r="FD72">
        <v>0</v>
      </c>
      <c r="FE72">
        <v>0.3</v>
      </c>
      <c r="FF72">
        <v>-0.002</v>
      </c>
      <c r="FG72">
        <v>-2.209</v>
      </c>
      <c r="FH72">
        <v>-0.089</v>
      </c>
      <c r="FI72">
        <v>1520</v>
      </c>
      <c r="FJ72">
        <v>20</v>
      </c>
      <c r="FK72">
        <v>0.06</v>
      </c>
      <c r="FL72">
        <v>0.03</v>
      </c>
      <c r="FM72">
        <v>-49.90366585365854</v>
      </c>
      <c r="FN72">
        <v>-3.203705226480786</v>
      </c>
      <c r="FO72">
        <v>0.3228580830037508</v>
      </c>
      <c r="FP72">
        <v>0</v>
      </c>
      <c r="FQ72">
        <v>609.2353529411764</v>
      </c>
      <c r="FR72">
        <v>2.544812833010129</v>
      </c>
      <c r="FS72">
        <v>0.3220170695469272</v>
      </c>
      <c r="FT72">
        <v>0</v>
      </c>
      <c r="FU72">
        <v>3.276275365853658</v>
      </c>
      <c r="FV72">
        <v>-0.05866160278746362</v>
      </c>
      <c r="FW72">
        <v>0.0135809486535207</v>
      </c>
      <c r="FX72">
        <v>1</v>
      </c>
      <c r="FY72">
        <v>1</v>
      </c>
      <c r="FZ72">
        <v>3</v>
      </c>
      <c r="GA72" t="s">
        <v>429</v>
      </c>
      <c r="GB72">
        <v>2.98322</v>
      </c>
      <c r="GC72">
        <v>2.71574</v>
      </c>
      <c r="GD72">
        <v>0.157494</v>
      </c>
      <c r="GE72">
        <v>0.161341</v>
      </c>
      <c r="GF72">
        <v>0.0900714</v>
      </c>
      <c r="GG72">
        <v>0.07675070000000001</v>
      </c>
      <c r="GH72">
        <v>26658.7</v>
      </c>
      <c r="GI72">
        <v>26681.8</v>
      </c>
      <c r="GJ72">
        <v>29407.9</v>
      </c>
      <c r="GK72">
        <v>29422.6</v>
      </c>
      <c r="GL72">
        <v>35449.4</v>
      </c>
      <c r="GM72">
        <v>36109.8</v>
      </c>
      <c r="GN72">
        <v>41416.5</v>
      </c>
      <c r="GO72">
        <v>41914.5</v>
      </c>
      <c r="GP72">
        <v>1.93533</v>
      </c>
      <c r="GQ72">
        <v>2.38545</v>
      </c>
      <c r="GR72">
        <v>0.0951253</v>
      </c>
      <c r="GS72">
        <v>0</v>
      </c>
      <c r="GT72">
        <v>23.4475</v>
      </c>
      <c r="GU72">
        <v>999.9</v>
      </c>
      <c r="GV72">
        <v>41.8</v>
      </c>
      <c r="GW72">
        <v>30.7</v>
      </c>
      <c r="GX72">
        <v>20.4868</v>
      </c>
      <c r="GY72">
        <v>63.7219</v>
      </c>
      <c r="GZ72">
        <v>22.0873</v>
      </c>
      <c r="HA72">
        <v>2</v>
      </c>
      <c r="HB72">
        <v>-0.0566921</v>
      </c>
      <c r="HC72">
        <v>1.54635</v>
      </c>
      <c r="HD72">
        <v>20.3292</v>
      </c>
      <c r="HE72">
        <v>5.21789</v>
      </c>
      <c r="HF72">
        <v>12.0099</v>
      </c>
      <c r="HG72">
        <v>4.98945</v>
      </c>
      <c r="HH72">
        <v>3.2885</v>
      </c>
      <c r="HI72">
        <v>9999</v>
      </c>
      <c r="HJ72">
        <v>9999</v>
      </c>
      <c r="HK72">
        <v>9999</v>
      </c>
      <c r="HL72">
        <v>192</v>
      </c>
      <c r="HM72">
        <v>1.86743</v>
      </c>
      <c r="HN72">
        <v>1.86646</v>
      </c>
      <c r="HO72">
        <v>1.86593</v>
      </c>
      <c r="HP72">
        <v>1.86584</v>
      </c>
      <c r="HQ72">
        <v>1.86768</v>
      </c>
      <c r="HR72">
        <v>1.87015</v>
      </c>
      <c r="HS72">
        <v>1.86878</v>
      </c>
      <c r="HT72">
        <v>1.87027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-4.159</v>
      </c>
      <c r="II72">
        <v>-0.1429</v>
      </c>
      <c r="IJ72">
        <v>-1.529487217637811</v>
      </c>
      <c r="IK72">
        <v>-0.005072214745875086</v>
      </c>
      <c r="IL72">
        <v>3.316774363808987E-06</v>
      </c>
      <c r="IM72">
        <v>-1.107588672722244E-09</v>
      </c>
      <c r="IN72">
        <v>-0.1603591687652909</v>
      </c>
      <c r="IO72">
        <v>-0.0181951569465493</v>
      </c>
      <c r="IP72">
        <v>0.001659309118516343</v>
      </c>
      <c r="IQ72">
        <v>-3.409663313950778E-05</v>
      </c>
      <c r="IR72">
        <v>19</v>
      </c>
      <c r="IS72">
        <v>2290</v>
      </c>
      <c r="IT72">
        <v>1</v>
      </c>
      <c r="IU72">
        <v>24</v>
      </c>
      <c r="IV72">
        <v>8209.6</v>
      </c>
      <c r="IW72">
        <v>8209.799999999999</v>
      </c>
      <c r="IX72">
        <v>2.41943</v>
      </c>
      <c r="IY72">
        <v>2.19971</v>
      </c>
      <c r="IZ72">
        <v>1.94702</v>
      </c>
      <c r="JA72">
        <v>2.64282</v>
      </c>
      <c r="JB72">
        <v>2.19482</v>
      </c>
      <c r="JC72">
        <v>2.37061</v>
      </c>
      <c r="JD72">
        <v>35.8477</v>
      </c>
      <c r="JE72">
        <v>24.0437</v>
      </c>
      <c r="JF72">
        <v>18</v>
      </c>
      <c r="JG72">
        <v>505.285</v>
      </c>
      <c r="JH72">
        <v>821.816</v>
      </c>
      <c r="JI72">
        <v>21.5971</v>
      </c>
      <c r="JJ72">
        <v>26.554</v>
      </c>
      <c r="JK72">
        <v>29.9999</v>
      </c>
      <c r="JL72">
        <v>26.5675</v>
      </c>
      <c r="JM72">
        <v>26.4891</v>
      </c>
      <c r="JN72">
        <v>48.4092</v>
      </c>
      <c r="JO72">
        <v>23.7949</v>
      </c>
      <c r="JP72">
        <v>28.5134</v>
      </c>
      <c r="JQ72">
        <v>21.5975</v>
      </c>
      <c r="JR72">
        <v>941.737</v>
      </c>
      <c r="JS72">
        <v>15.3731</v>
      </c>
      <c r="JT72">
        <v>100.556</v>
      </c>
      <c r="JU72">
        <v>100.678</v>
      </c>
    </row>
    <row r="73" spans="1:281">
      <c r="A73">
        <v>57</v>
      </c>
      <c r="B73">
        <v>1659628379.5</v>
      </c>
      <c r="C73">
        <v>371.5</v>
      </c>
      <c r="D73" t="s">
        <v>536</v>
      </c>
      <c r="E73" t="s">
        <v>537</v>
      </c>
      <c r="F73">
        <v>5</v>
      </c>
      <c r="G73" t="s">
        <v>415</v>
      </c>
      <c r="H73" t="s">
        <v>416</v>
      </c>
      <c r="I73">
        <v>1659628371.75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937.2222204549688</v>
      </c>
      <c r="AK73">
        <v>898.1187696969699</v>
      </c>
      <c r="AL73">
        <v>3.411022535751669</v>
      </c>
      <c r="AM73">
        <v>65.56816779680767</v>
      </c>
      <c r="AN73">
        <f>(AP73 - AO73 + DI73*1E3/(8.314*(DK73+273.15)) * AR73/DH73 * AQ73) * DH73/(100*CV73) * 1000/(1000 - AP73)</f>
        <v>0</v>
      </c>
      <c r="AO73">
        <v>15.31184222865516</v>
      </c>
      <c r="AP73">
        <v>18.60698251748252</v>
      </c>
      <c r="AQ73">
        <v>-2.230454503944769E-05</v>
      </c>
      <c r="AR73">
        <v>82.96843408875674</v>
      </c>
      <c r="AS73">
        <v>4</v>
      </c>
      <c r="AT73">
        <v>1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1659628371.75</v>
      </c>
      <c r="DB73">
        <v>857.2321785714286</v>
      </c>
      <c r="DC73">
        <v>907.4896785714285</v>
      </c>
      <c r="DD73">
        <v>18.60399285714286</v>
      </c>
      <c r="DE73">
        <v>15.32566428571429</v>
      </c>
      <c r="DF73">
        <v>861.3776071428573</v>
      </c>
      <c r="DG73">
        <v>18.74694285714286</v>
      </c>
      <c r="DH73">
        <v>500.0043928571428</v>
      </c>
      <c r="DI73">
        <v>90.47454285714285</v>
      </c>
      <c r="DJ73">
        <v>0.09999389999999998</v>
      </c>
      <c r="DK73">
        <v>24.74928928571429</v>
      </c>
      <c r="DL73">
        <v>25.00213214285714</v>
      </c>
      <c r="DM73">
        <v>999.9000000000002</v>
      </c>
      <c r="DN73">
        <v>0</v>
      </c>
      <c r="DO73">
        <v>0</v>
      </c>
      <c r="DP73">
        <v>9997.139285714287</v>
      </c>
      <c r="DQ73">
        <v>0</v>
      </c>
      <c r="DR73">
        <v>10.5108</v>
      </c>
      <c r="DS73">
        <v>-50.25751428571429</v>
      </c>
      <c r="DT73">
        <v>873.4826071428571</v>
      </c>
      <c r="DU73">
        <v>921.6139285714287</v>
      </c>
      <c r="DV73">
        <v>3.278318928571429</v>
      </c>
      <c r="DW73">
        <v>907.4896785714285</v>
      </c>
      <c r="DX73">
        <v>15.32566428571429</v>
      </c>
      <c r="DY73">
        <v>1.683187857142857</v>
      </c>
      <c r="DZ73">
        <v>1.386583928571429</v>
      </c>
      <c r="EA73">
        <v>14.74225357142857</v>
      </c>
      <c r="EB73">
        <v>11.77169285714286</v>
      </c>
      <c r="EC73">
        <v>1999.984285714286</v>
      </c>
      <c r="ED73">
        <v>0.9800040357142857</v>
      </c>
      <c r="EE73">
        <v>0.0199956</v>
      </c>
      <c r="EF73">
        <v>0</v>
      </c>
      <c r="EG73">
        <v>609.5347857142857</v>
      </c>
      <c r="EH73">
        <v>5.00097</v>
      </c>
      <c r="EI73">
        <v>12183.45357142857</v>
      </c>
      <c r="EJ73">
        <v>16707.46428571429</v>
      </c>
      <c r="EK73">
        <v>38.45732142857143</v>
      </c>
      <c r="EL73">
        <v>39.47292857142857</v>
      </c>
      <c r="EM73">
        <v>38.30103571428571</v>
      </c>
      <c r="EN73">
        <v>39.36139285714285</v>
      </c>
      <c r="EO73">
        <v>39.19835714285714</v>
      </c>
      <c r="EP73">
        <v>1955.092142857143</v>
      </c>
      <c r="EQ73">
        <v>39.8907142857143</v>
      </c>
      <c r="ER73">
        <v>0</v>
      </c>
      <c r="ES73">
        <v>1659628379.1</v>
      </c>
      <c r="ET73">
        <v>0</v>
      </c>
      <c r="EU73">
        <v>609.5576538461539</v>
      </c>
      <c r="EV73">
        <v>1.621572641427604</v>
      </c>
      <c r="EW73">
        <v>80.53675215613579</v>
      </c>
      <c r="EX73">
        <v>12183.33461538461</v>
      </c>
      <c r="EY73">
        <v>15</v>
      </c>
      <c r="EZ73">
        <v>0</v>
      </c>
      <c r="FA73" t="s">
        <v>419</v>
      </c>
      <c r="FB73">
        <v>1659135797.5</v>
      </c>
      <c r="FC73">
        <v>1659135788</v>
      </c>
      <c r="FD73">
        <v>0</v>
      </c>
      <c r="FE73">
        <v>0.3</v>
      </c>
      <c r="FF73">
        <v>-0.002</v>
      </c>
      <c r="FG73">
        <v>-2.209</v>
      </c>
      <c r="FH73">
        <v>-0.089</v>
      </c>
      <c r="FI73">
        <v>1520</v>
      </c>
      <c r="FJ73">
        <v>20</v>
      </c>
      <c r="FK73">
        <v>0.06</v>
      </c>
      <c r="FL73">
        <v>0.03</v>
      </c>
      <c r="FM73">
        <v>-50.162265</v>
      </c>
      <c r="FN73">
        <v>-2.082569606003705</v>
      </c>
      <c r="FO73">
        <v>0.2084144159481293</v>
      </c>
      <c r="FP73">
        <v>0</v>
      </c>
      <c r="FQ73">
        <v>609.448</v>
      </c>
      <c r="FR73">
        <v>2.287700534553478</v>
      </c>
      <c r="FS73">
        <v>0.3151655027404637</v>
      </c>
      <c r="FT73">
        <v>0</v>
      </c>
      <c r="FU73">
        <v>3.27856975</v>
      </c>
      <c r="FV73">
        <v>0.09352649155722065</v>
      </c>
      <c r="FW73">
        <v>0.01614660575593213</v>
      </c>
      <c r="FX73">
        <v>1</v>
      </c>
      <c r="FY73">
        <v>1</v>
      </c>
      <c r="FZ73">
        <v>3</v>
      </c>
      <c r="GA73" t="s">
        <v>429</v>
      </c>
      <c r="GB73">
        <v>2.98307</v>
      </c>
      <c r="GC73">
        <v>2.71547</v>
      </c>
      <c r="GD73">
        <v>0.159678</v>
      </c>
      <c r="GE73">
        <v>0.163454</v>
      </c>
      <c r="GF73">
        <v>0.0900582</v>
      </c>
      <c r="GG73">
        <v>0.0767443</v>
      </c>
      <c r="GH73">
        <v>26589.2</v>
      </c>
      <c r="GI73">
        <v>26614.8</v>
      </c>
      <c r="GJ73">
        <v>29407.4</v>
      </c>
      <c r="GK73">
        <v>29422.7</v>
      </c>
      <c r="GL73">
        <v>35449.2</v>
      </c>
      <c r="GM73">
        <v>36110.3</v>
      </c>
      <c r="GN73">
        <v>41415.6</v>
      </c>
      <c r="GO73">
        <v>41914.8</v>
      </c>
      <c r="GP73">
        <v>1.93508</v>
      </c>
      <c r="GQ73">
        <v>2.38552</v>
      </c>
      <c r="GR73">
        <v>0.0944845</v>
      </c>
      <c r="GS73">
        <v>0</v>
      </c>
      <c r="GT73">
        <v>23.4475</v>
      </c>
      <c r="GU73">
        <v>999.9</v>
      </c>
      <c r="GV73">
        <v>41.8</v>
      </c>
      <c r="GW73">
        <v>30.7</v>
      </c>
      <c r="GX73">
        <v>20.4879</v>
      </c>
      <c r="GY73">
        <v>63.4619</v>
      </c>
      <c r="GZ73">
        <v>22.1194</v>
      </c>
      <c r="HA73">
        <v>2</v>
      </c>
      <c r="HB73">
        <v>-0.0566006</v>
      </c>
      <c r="HC73">
        <v>1.55628</v>
      </c>
      <c r="HD73">
        <v>20.329</v>
      </c>
      <c r="HE73">
        <v>5.21744</v>
      </c>
      <c r="HF73">
        <v>12.0099</v>
      </c>
      <c r="HG73">
        <v>4.98905</v>
      </c>
      <c r="HH73">
        <v>3.28842</v>
      </c>
      <c r="HI73">
        <v>9999</v>
      </c>
      <c r="HJ73">
        <v>9999</v>
      </c>
      <c r="HK73">
        <v>9999</v>
      </c>
      <c r="HL73">
        <v>192</v>
      </c>
      <c r="HM73">
        <v>1.8674</v>
      </c>
      <c r="HN73">
        <v>1.86646</v>
      </c>
      <c r="HO73">
        <v>1.86596</v>
      </c>
      <c r="HP73">
        <v>1.86584</v>
      </c>
      <c r="HQ73">
        <v>1.86768</v>
      </c>
      <c r="HR73">
        <v>1.87015</v>
      </c>
      <c r="HS73">
        <v>1.8688</v>
      </c>
      <c r="HT73">
        <v>1.87027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-4.192</v>
      </c>
      <c r="II73">
        <v>-0.1429</v>
      </c>
      <c r="IJ73">
        <v>-1.529487217637811</v>
      </c>
      <c r="IK73">
        <v>-0.005072214745875086</v>
      </c>
      <c r="IL73">
        <v>3.316774363808987E-06</v>
      </c>
      <c r="IM73">
        <v>-1.107588672722244E-09</v>
      </c>
      <c r="IN73">
        <v>-0.1603591687652909</v>
      </c>
      <c r="IO73">
        <v>-0.0181951569465493</v>
      </c>
      <c r="IP73">
        <v>0.001659309118516343</v>
      </c>
      <c r="IQ73">
        <v>-3.409663313950778E-05</v>
      </c>
      <c r="IR73">
        <v>19</v>
      </c>
      <c r="IS73">
        <v>2290</v>
      </c>
      <c r="IT73">
        <v>1</v>
      </c>
      <c r="IU73">
        <v>24</v>
      </c>
      <c r="IV73">
        <v>8209.700000000001</v>
      </c>
      <c r="IW73">
        <v>8209.9</v>
      </c>
      <c r="IX73">
        <v>2.45483</v>
      </c>
      <c r="IY73">
        <v>2.19727</v>
      </c>
      <c r="IZ73">
        <v>1.94702</v>
      </c>
      <c r="JA73">
        <v>2.64282</v>
      </c>
      <c r="JB73">
        <v>2.19482</v>
      </c>
      <c r="JC73">
        <v>2.35962</v>
      </c>
      <c r="JD73">
        <v>35.8477</v>
      </c>
      <c r="JE73">
        <v>24.0437</v>
      </c>
      <c r="JF73">
        <v>18</v>
      </c>
      <c r="JG73">
        <v>505.113</v>
      </c>
      <c r="JH73">
        <v>821.869</v>
      </c>
      <c r="JI73">
        <v>21.5968</v>
      </c>
      <c r="JJ73">
        <v>26.5518</v>
      </c>
      <c r="JK73">
        <v>30</v>
      </c>
      <c r="JL73">
        <v>26.5662</v>
      </c>
      <c r="JM73">
        <v>26.4878</v>
      </c>
      <c r="JN73">
        <v>49.1912</v>
      </c>
      <c r="JO73">
        <v>23.7949</v>
      </c>
      <c r="JP73">
        <v>28.5134</v>
      </c>
      <c r="JQ73">
        <v>21.5943</v>
      </c>
      <c r="JR73">
        <v>955.096</v>
      </c>
      <c r="JS73">
        <v>15.3731</v>
      </c>
      <c r="JT73">
        <v>100.554</v>
      </c>
      <c r="JU73">
        <v>100.678</v>
      </c>
    </row>
    <row r="74" spans="1:281">
      <c r="A74">
        <v>58</v>
      </c>
      <c r="B74">
        <v>1659628384</v>
      </c>
      <c r="C74">
        <v>376</v>
      </c>
      <c r="D74" t="s">
        <v>538</v>
      </c>
      <c r="E74" t="s">
        <v>539</v>
      </c>
      <c r="F74">
        <v>5</v>
      </c>
      <c r="G74" t="s">
        <v>415</v>
      </c>
      <c r="H74" t="s">
        <v>416</v>
      </c>
      <c r="I74">
        <v>1659628376.178571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952.5658318972864</v>
      </c>
      <c r="AK74">
        <v>913.2411151515153</v>
      </c>
      <c r="AL74">
        <v>3.350084825605207</v>
      </c>
      <c r="AM74">
        <v>65.56816779680767</v>
      </c>
      <c r="AN74">
        <f>(AP74 - AO74 + DI74*1E3/(8.314*(DK74+273.15)) * AR74/DH74 * AQ74) * DH74/(100*CV74) * 1000/(1000 - AP74)</f>
        <v>0</v>
      </c>
      <c r="AO74">
        <v>15.31161955394825</v>
      </c>
      <c r="AP74">
        <v>18.60549230769232</v>
      </c>
      <c r="AQ74">
        <v>-2.126663218354947E-05</v>
      </c>
      <c r="AR74">
        <v>82.96843408875674</v>
      </c>
      <c r="AS74">
        <v>4</v>
      </c>
      <c r="AT74">
        <v>1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1659628376.178571</v>
      </c>
      <c r="DB74">
        <v>871.9583571428573</v>
      </c>
      <c r="DC74">
        <v>922.3283214285714</v>
      </c>
      <c r="DD74">
        <v>18.60736071428571</v>
      </c>
      <c r="DE74">
        <v>15.31775357142857</v>
      </c>
      <c r="DF74">
        <v>876.1305357142858</v>
      </c>
      <c r="DG74">
        <v>18.750275</v>
      </c>
      <c r="DH74">
        <v>500.00075</v>
      </c>
      <c r="DI74">
        <v>90.47459285714287</v>
      </c>
      <c r="DJ74">
        <v>0.1000152321428571</v>
      </c>
      <c r="DK74">
        <v>24.75077857142858</v>
      </c>
      <c r="DL74">
        <v>25.00345</v>
      </c>
      <c r="DM74">
        <v>999.9000000000002</v>
      </c>
      <c r="DN74">
        <v>0</v>
      </c>
      <c r="DO74">
        <v>0</v>
      </c>
      <c r="DP74">
        <v>9993.098928571429</v>
      </c>
      <c r="DQ74">
        <v>0</v>
      </c>
      <c r="DR74">
        <v>10.5108</v>
      </c>
      <c r="DS74">
        <v>-50.369925</v>
      </c>
      <c r="DT74">
        <v>888.4908571428571</v>
      </c>
      <c r="DU74">
        <v>936.6759642857143</v>
      </c>
      <c r="DV74">
        <v>3.289586785714286</v>
      </c>
      <c r="DW74">
        <v>922.3283214285714</v>
      </c>
      <c r="DX74">
        <v>15.31775357142857</v>
      </c>
      <c r="DY74">
        <v>1.683493214285714</v>
      </c>
      <c r="DZ74">
        <v>1.385868928571429</v>
      </c>
      <c r="EA74">
        <v>14.74505714285715</v>
      </c>
      <c r="EB74">
        <v>11.76388571428572</v>
      </c>
      <c r="EC74">
        <v>1999.982857142857</v>
      </c>
      <c r="ED74">
        <v>0.9800054285714287</v>
      </c>
      <c r="EE74">
        <v>0.01999417857142857</v>
      </c>
      <c r="EF74">
        <v>0</v>
      </c>
      <c r="EG74">
        <v>609.59475</v>
      </c>
      <c r="EH74">
        <v>5.00097</v>
      </c>
      <c r="EI74">
        <v>12189.07142857143</v>
      </c>
      <c r="EJ74">
        <v>16707.46071428572</v>
      </c>
      <c r="EK74">
        <v>38.55549999999999</v>
      </c>
      <c r="EL74">
        <v>39.58232142857143</v>
      </c>
      <c r="EM74">
        <v>38.38821428571428</v>
      </c>
      <c r="EN74">
        <v>39.49978571428571</v>
      </c>
      <c r="EO74">
        <v>39.29210714285714</v>
      </c>
      <c r="EP74">
        <v>1955.0925</v>
      </c>
      <c r="EQ74">
        <v>39.88821428571429</v>
      </c>
      <c r="ER74">
        <v>0</v>
      </c>
      <c r="ES74">
        <v>1659628383.9</v>
      </c>
      <c r="ET74">
        <v>0</v>
      </c>
      <c r="EU74">
        <v>609.6100769230769</v>
      </c>
      <c r="EV74">
        <v>0.09900853822052465</v>
      </c>
      <c r="EW74">
        <v>69.81880342421616</v>
      </c>
      <c r="EX74">
        <v>12189.45384615384</v>
      </c>
      <c r="EY74">
        <v>15</v>
      </c>
      <c r="EZ74">
        <v>0</v>
      </c>
      <c r="FA74" t="s">
        <v>419</v>
      </c>
      <c r="FB74">
        <v>1659135797.5</v>
      </c>
      <c r="FC74">
        <v>1659135788</v>
      </c>
      <c r="FD74">
        <v>0</v>
      </c>
      <c r="FE74">
        <v>0.3</v>
      </c>
      <c r="FF74">
        <v>-0.002</v>
      </c>
      <c r="FG74">
        <v>-2.209</v>
      </c>
      <c r="FH74">
        <v>-0.089</v>
      </c>
      <c r="FI74">
        <v>1520</v>
      </c>
      <c r="FJ74">
        <v>20</v>
      </c>
      <c r="FK74">
        <v>0.06</v>
      </c>
      <c r="FL74">
        <v>0.03</v>
      </c>
      <c r="FM74">
        <v>-50.2830725</v>
      </c>
      <c r="FN74">
        <v>-1.636702063789961</v>
      </c>
      <c r="FO74">
        <v>0.1685583830420482</v>
      </c>
      <c r="FP74">
        <v>0</v>
      </c>
      <c r="FQ74">
        <v>609.5282941176472</v>
      </c>
      <c r="FR74">
        <v>0.7056990022826531</v>
      </c>
      <c r="FS74">
        <v>0.2382904220893435</v>
      </c>
      <c r="FT74">
        <v>1</v>
      </c>
      <c r="FU74">
        <v>3.281115</v>
      </c>
      <c r="FV74">
        <v>0.1569194746716664</v>
      </c>
      <c r="FW74">
        <v>0.01734593295271259</v>
      </c>
      <c r="FX74">
        <v>0</v>
      </c>
      <c r="FY74">
        <v>1</v>
      </c>
      <c r="FZ74">
        <v>3</v>
      </c>
      <c r="GA74" t="s">
        <v>429</v>
      </c>
      <c r="GB74">
        <v>2.98321</v>
      </c>
      <c r="GC74">
        <v>2.71564</v>
      </c>
      <c r="GD74">
        <v>0.161429</v>
      </c>
      <c r="GE74">
        <v>0.165155</v>
      </c>
      <c r="GF74">
        <v>0.0900562</v>
      </c>
      <c r="GG74">
        <v>0.0767422</v>
      </c>
      <c r="GH74">
        <v>26533.4</v>
      </c>
      <c r="GI74">
        <v>26560.3</v>
      </c>
      <c r="GJ74">
        <v>29407</v>
      </c>
      <c r="GK74">
        <v>29422.3</v>
      </c>
      <c r="GL74">
        <v>35449.2</v>
      </c>
      <c r="GM74">
        <v>36110</v>
      </c>
      <c r="GN74">
        <v>41415.4</v>
      </c>
      <c r="GO74">
        <v>41914.3</v>
      </c>
      <c r="GP74">
        <v>1.9355</v>
      </c>
      <c r="GQ74">
        <v>2.38522</v>
      </c>
      <c r="GR74">
        <v>0.0948608</v>
      </c>
      <c r="GS74">
        <v>0</v>
      </c>
      <c r="GT74">
        <v>23.4475</v>
      </c>
      <c r="GU74">
        <v>999.9</v>
      </c>
      <c r="GV74">
        <v>41.7</v>
      </c>
      <c r="GW74">
        <v>30.7</v>
      </c>
      <c r="GX74">
        <v>20.4407</v>
      </c>
      <c r="GY74">
        <v>63.6219</v>
      </c>
      <c r="GZ74">
        <v>22.0954</v>
      </c>
      <c r="HA74">
        <v>2</v>
      </c>
      <c r="HB74">
        <v>-0.0566667</v>
      </c>
      <c r="HC74">
        <v>1.56161</v>
      </c>
      <c r="HD74">
        <v>20.3289</v>
      </c>
      <c r="HE74">
        <v>5.21774</v>
      </c>
      <c r="HF74">
        <v>12.0099</v>
      </c>
      <c r="HG74">
        <v>4.98905</v>
      </c>
      <c r="HH74">
        <v>3.28842</v>
      </c>
      <c r="HI74">
        <v>9999</v>
      </c>
      <c r="HJ74">
        <v>9999</v>
      </c>
      <c r="HK74">
        <v>9999</v>
      </c>
      <c r="HL74">
        <v>192</v>
      </c>
      <c r="HM74">
        <v>1.86742</v>
      </c>
      <c r="HN74">
        <v>1.86646</v>
      </c>
      <c r="HO74">
        <v>1.86594</v>
      </c>
      <c r="HP74">
        <v>1.86584</v>
      </c>
      <c r="HQ74">
        <v>1.86768</v>
      </c>
      <c r="HR74">
        <v>1.87015</v>
      </c>
      <c r="HS74">
        <v>1.8688</v>
      </c>
      <c r="HT74">
        <v>1.87027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-4.219</v>
      </c>
      <c r="II74">
        <v>-0.143</v>
      </c>
      <c r="IJ74">
        <v>-1.529487217637811</v>
      </c>
      <c r="IK74">
        <v>-0.005072214745875086</v>
      </c>
      <c r="IL74">
        <v>3.316774363808987E-06</v>
      </c>
      <c r="IM74">
        <v>-1.107588672722244E-09</v>
      </c>
      <c r="IN74">
        <v>-0.1603591687652909</v>
      </c>
      <c r="IO74">
        <v>-0.0181951569465493</v>
      </c>
      <c r="IP74">
        <v>0.001659309118516343</v>
      </c>
      <c r="IQ74">
        <v>-3.409663313950778E-05</v>
      </c>
      <c r="IR74">
        <v>19</v>
      </c>
      <c r="IS74">
        <v>2290</v>
      </c>
      <c r="IT74">
        <v>1</v>
      </c>
      <c r="IU74">
        <v>24</v>
      </c>
      <c r="IV74">
        <v>8209.799999999999</v>
      </c>
      <c r="IW74">
        <v>8209.9</v>
      </c>
      <c r="IX74">
        <v>2.48779</v>
      </c>
      <c r="IY74">
        <v>2.20093</v>
      </c>
      <c r="IZ74">
        <v>1.94702</v>
      </c>
      <c r="JA74">
        <v>2.64282</v>
      </c>
      <c r="JB74">
        <v>2.19482</v>
      </c>
      <c r="JC74">
        <v>2.36694</v>
      </c>
      <c r="JD74">
        <v>35.8477</v>
      </c>
      <c r="JE74">
        <v>24.035</v>
      </c>
      <c r="JF74">
        <v>18</v>
      </c>
      <c r="JG74">
        <v>505.373</v>
      </c>
      <c r="JH74">
        <v>821.566</v>
      </c>
      <c r="JI74">
        <v>21.5946</v>
      </c>
      <c r="JJ74">
        <v>26.5508</v>
      </c>
      <c r="JK74">
        <v>30</v>
      </c>
      <c r="JL74">
        <v>26.5647</v>
      </c>
      <c r="JM74">
        <v>26.4875</v>
      </c>
      <c r="JN74">
        <v>49.7924</v>
      </c>
      <c r="JO74">
        <v>23.7949</v>
      </c>
      <c r="JP74">
        <v>28.5134</v>
      </c>
      <c r="JQ74">
        <v>21.5932</v>
      </c>
      <c r="JR74">
        <v>975.1319999999999</v>
      </c>
      <c r="JS74">
        <v>15.3731</v>
      </c>
      <c r="JT74">
        <v>100.553</v>
      </c>
      <c r="JU74">
        <v>100.677</v>
      </c>
    </row>
    <row r="75" spans="1:281">
      <c r="A75">
        <v>59</v>
      </c>
      <c r="B75">
        <v>1659628389.5</v>
      </c>
      <c r="C75">
        <v>381.5</v>
      </c>
      <c r="D75" t="s">
        <v>540</v>
      </c>
      <c r="E75" t="s">
        <v>541</v>
      </c>
      <c r="F75">
        <v>5</v>
      </c>
      <c r="G75" t="s">
        <v>415</v>
      </c>
      <c r="H75" t="s">
        <v>416</v>
      </c>
      <c r="I75">
        <v>1659628381.75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971.1905616247435</v>
      </c>
      <c r="AK75">
        <v>931.8948424242423</v>
      </c>
      <c r="AL75">
        <v>3.393389871770206</v>
      </c>
      <c r="AM75">
        <v>65.56816779680767</v>
      </c>
      <c r="AN75">
        <f>(AP75 - AO75 + DI75*1E3/(8.314*(DK75+273.15)) * AR75/DH75 * AQ75) * DH75/(100*CV75) * 1000/(1000 - AP75)</f>
        <v>0</v>
      </c>
      <c r="AO75">
        <v>15.31033556829171</v>
      </c>
      <c r="AP75">
        <v>18.60407202797204</v>
      </c>
      <c r="AQ75">
        <v>-3.649730151302494E-06</v>
      </c>
      <c r="AR75">
        <v>82.96843408875674</v>
      </c>
      <c r="AS75">
        <v>4</v>
      </c>
      <c r="AT75">
        <v>1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1659628381.75</v>
      </c>
      <c r="DB75">
        <v>890.4829999999999</v>
      </c>
      <c r="DC75">
        <v>940.9784285714286</v>
      </c>
      <c r="DD75">
        <v>18.60642142857143</v>
      </c>
      <c r="DE75">
        <v>15.31102142857143</v>
      </c>
      <c r="DF75">
        <v>894.6886428571428</v>
      </c>
      <c r="DG75">
        <v>18.74936071428572</v>
      </c>
      <c r="DH75">
        <v>499.9985</v>
      </c>
      <c r="DI75">
        <v>90.47536428571426</v>
      </c>
      <c r="DJ75">
        <v>0.1000079785714285</v>
      </c>
      <c r="DK75">
        <v>24.75271428571429</v>
      </c>
      <c r="DL75">
        <v>25.00385714285714</v>
      </c>
      <c r="DM75">
        <v>999.9000000000002</v>
      </c>
      <c r="DN75">
        <v>0</v>
      </c>
      <c r="DO75">
        <v>0</v>
      </c>
      <c r="DP75">
        <v>9988.188928571428</v>
      </c>
      <c r="DQ75">
        <v>0</v>
      </c>
      <c r="DR75">
        <v>10.5108</v>
      </c>
      <c r="DS75">
        <v>-50.49535714285714</v>
      </c>
      <c r="DT75">
        <v>907.3657857142858</v>
      </c>
      <c r="DU75">
        <v>955.6097857142857</v>
      </c>
      <c r="DV75">
        <v>3.295393928571428</v>
      </c>
      <c r="DW75">
        <v>940.9784285714286</v>
      </c>
      <c r="DX75">
        <v>15.31102142857143</v>
      </c>
      <c r="DY75">
        <v>1.683422857142857</v>
      </c>
      <c r="DZ75">
        <v>1.38527</v>
      </c>
      <c r="EA75">
        <v>14.74440357142857</v>
      </c>
      <c r="EB75">
        <v>11.75735357142857</v>
      </c>
      <c r="EC75">
        <v>1999.940357142857</v>
      </c>
      <c r="ED75">
        <v>0.9800040357142858</v>
      </c>
      <c r="EE75">
        <v>0.01999565357142857</v>
      </c>
      <c r="EF75">
        <v>0</v>
      </c>
      <c r="EG75">
        <v>609.5886071428571</v>
      </c>
      <c r="EH75">
        <v>5.00097</v>
      </c>
      <c r="EI75">
        <v>12194.70714285714</v>
      </c>
      <c r="EJ75">
        <v>16707.09285714286</v>
      </c>
      <c r="EK75">
        <v>38.68053571428571</v>
      </c>
      <c r="EL75">
        <v>39.714</v>
      </c>
      <c r="EM75">
        <v>38.49310714285713</v>
      </c>
      <c r="EN75">
        <v>39.67167857142857</v>
      </c>
      <c r="EO75">
        <v>39.41489285714285</v>
      </c>
      <c r="EP75">
        <v>1955.048571428571</v>
      </c>
      <c r="EQ75">
        <v>39.88964285714286</v>
      </c>
      <c r="ER75">
        <v>0</v>
      </c>
      <c r="ES75">
        <v>1659628389.3</v>
      </c>
      <c r="ET75">
        <v>0</v>
      </c>
      <c r="EU75">
        <v>609.59492</v>
      </c>
      <c r="EV75">
        <v>-0.7614615502518198</v>
      </c>
      <c r="EW75">
        <v>52.25384627325382</v>
      </c>
      <c r="EX75">
        <v>12195.18</v>
      </c>
      <c r="EY75">
        <v>15</v>
      </c>
      <c r="EZ75">
        <v>0</v>
      </c>
      <c r="FA75" t="s">
        <v>419</v>
      </c>
      <c r="FB75">
        <v>1659135797.5</v>
      </c>
      <c r="FC75">
        <v>1659135788</v>
      </c>
      <c r="FD75">
        <v>0</v>
      </c>
      <c r="FE75">
        <v>0.3</v>
      </c>
      <c r="FF75">
        <v>-0.002</v>
      </c>
      <c r="FG75">
        <v>-2.209</v>
      </c>
      <c r="FH75">
        <v>-0.089</v>
      </c>
      <c r="FI75">
        <v>1520</v>
      </c>
      <c r="FJ75">
        <v>20</v>
      </c>
      <c r="FK75">
        <v>0.06</v>
      </c>
      <c r="FL75">
        <v>0.03</v>
      </c>
      <c r="FM75">
        <v>-50.41843</v>
      </c>
      <c r="FN75">
        <v>-1.274312195121889</v>
      </c>
      <c r="FO75">
        <v>0.1255719080845708</v>
      </c>
      <c r="FP75">
        <v>0</v>
      </c>
      <c r="FQ75">
        <v>609.5982058823529</v>
      </c>
      <c r="FR75">
        <v>0.00111535110261028</v>
      </c>
      <c r="FS75">
        <v>0.2339588676030601</v>
      </c>
      <c r="FT75">
        <v>1</v>
      </c>
      <c r="FU75">
        <v>3.29038025</v>
      </c>
      <c r="FV75">
        <v>0.07057834896810186</v>
      </c>
      <c r="FW75">
        <v>0.01066353376876071</v>
      </c>
      <c r="FX75">
        <v>1</v>
      </c>
      <c r="FY75">
        <v>2</v>
      </c>
      <c r="FZ75">
        <v>3</v>
      </c>
      <c r="GA75" t="s">
        <v>420</v>
      </c>
      <c r="GB75">
        <v>2.98331</v>
      </c>
      <c r="GC75">
        <v>2.71557</v>
      </c>
      <c r="GD75">
        <v>0.163564</v>
      </c>
      <c r="GE75">
        <v>0.167239</v>
      </c>
      <c r="GF75">
        <v>0.0900536</v>
      </c>
      <c r="GG75">
        <v>0.07674159999999999</v>
      </c>
      <c r="GH75">
        <v>26466</v>
      </c>
      <c r="GI75">
        <v>26494.1</v>
      </c>
      <c r="GJ75">
        <v>29407.2</v>
      </c>
      <c r="GK75">
        <v>29422.3</v>
      </c>
      <c r="GL75">
        <v>35449.4</v>
      </c>
      <c r="GM75">
        <v>36110.2</v>
      </c>
      <c r="GN75">
        <v>41415.6</v>
      </c>
      <c r="GO75">
        <v>41914.5</v>
      </c>
      <c r="GP75">
        <v>1.9355</v>
      </c>
      <c r="GQ75">
        <v>2.3855</v>
      </c>
      <c r="GR75">
        <v>0.0950284</v>
      </c>
      <c r="GS75">
        <v>0</v>
      </c>
      <c r="GT75">
        <v>23.4475</v>
      </c>
      <c r="GU75">
        <v>999.9</v>
      </c>
      <c r="GV75">
        <v>41.7</v>
      </c>
      <c r="GW75">
        <v>30.7</v>
      </c>
      <c r="GX75">
        <v>20.4392</v>
      </c>
      <c r="GY75">
        <v>63.5719</v>
      </c>
      <c r="GZ75">
        <v>22.1595</v>
      </c>
      <c r="HA75">
        <v>2</v>
      </c>
      <c r="HB75">
        <v>-0.0566946</v>
      </c>
      <c r="HC75">
        <v>1.57176</v>
      </c>
      <c r="HD75">
        <v>20.329</v>
      </c>
      <c r="HE75">
        <v>5.21879</v>
      </c>
      <c r="HF75">
        <v>12.0099</v>
      </c>
      <c r="HG75">
        <v>4.98945</v>
      </c>
      <c r="HH75">
        <v>3.28865</v>
      </c>
      <c r="HI75">
        <v>9999</v>
      </c>
      <c r="HJ75">
        <v>9999</v>
      </c>
      <c r="HK75">
        <v>9999</v>
      </c>
      <c r="HL75">
        <v>192</v>
      </c>
      <c r="HM75">
        <v>1.86745</v>
      </c>
      <c r="HN75">
        <v>1.86647</v>
      </c>
      <c r="HO75">
        <v>1.86595</v>
      </c>
      <c r="HP75">
        <v>1.86584</v>
      </c>
      <c r="HQ75">
        <v>1.86768</v>
      </c>
      <c r="HR75">
        <v>1.87015</v>
      </c>
      <c r="HS75">
        <v>1.86882</v>
      </c>
      <c r="HT75">
        <v>1.87027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-4.252</v>
      </c>
      <c r="II75">
        <v>-0.143</v>
      </c>
      <c r="IJ75">
        <v>-1.529487217637811</v>
      </c>
      <c r="IK75">
        <v>-0.005072214745875086</v>
      </c>
      <c r="IL75">
        <v>3.316774363808987E-06</v>
      </c>
      <c r="IM75">
        <v>-1.107588672722244E-09</v>
      </c>
      <c r="IN75">
        <v>-0.1603591687652909</v>
      </c>
      <c r="IO75">
        <v>-0.0181951569465493</v>
      </c>
      <c r="IP75">
        <v>0.001659309118516343</v>
      </c>
      <c r="IQ75">
        <v>-3.409663313950778E-05</v>
      </c>
      <c r="IR75">
        <v>19</v>
      </c>
      <c r="IS75">
        <v>2290</v>
      </c>
      <c r="IT75">
        <v>1</v>
      </c>
      <c r="IU75">
        <v>24</v>
      </c>
      <c r="IV75">
        <v>8209.9</v>
      </c>
      <c r="IW75">
        <v>8210</v>
      </c>
      <c r="IX75">
        <v>2.52441</v>
      </c>
      <c r="IY75">
        <v>2.19849</v>
      </c>
      <c r="IZ75">
        <v>1.94702</v>
      </c>
      <c r="JA75">
        <v>2.64282</v>
      </c>
      <c r="JB75">
        <v>2.19482</v>
      </c>
      <c r="JC75">
        <v>2.3645</v>
      </c>
      <c r="JD75">
        <v>35.8477</v>
      </c>
      <c r="JE75">
        <v>24.035</v>
      </c>
      <c r="JF75">
        <v>18</v>
      </c>
      <c r="JG75">
        <v>505.366</v>
      </c>
      <c r="JH75">
        <v>821.811</v>
      </c>
      <c r="JI75">
        <v>21.593</v>
      </c>
      <c r="JJ75">
        <v>26.5494</v>
      </c>
      <c r="JK75">
        <v>29.9999</v>
      </c>
      <c r="JL75">
        <v>26.564</v>
      </c>
      <c r="JM75">
        <v>26.4855</v>
      </c>
      <c r="JN75">
        <v>50.5717</v>
      </c>
      <c r="JO75">
        <v>23.7949</v>
      </c>
      <c r="JP75">
        <v>28.5134</v>
      </c>
      <c r="JQ75">
        <v>21.586</v>
      </c>
      <c r="JR75">
        <v>988.51</v>
      </c>
      <c r="JS75">
        <v>15.3731</v>
      </c>
      <c r="JT75">
        <v>100.553</v>
      </c>
      <c r="JU75">
        <v>100.677</v>
      </c>
    </row>
    <row r="76" spans="1:281">
      <c r="A76">
        <v>60</v>
      </c>
      <c r="B76">
        <v>1659628394</v>
      </c>
      <c r="C76">
        <v>386</v>
      </c>
      <c r="D76" t="s">
        <v>542</v>
      </c>
      <c r="E76" t="s">
        <v>543</v>
      </c>
      <c r="F76">
        <v>5</v>
      </c>
      <c r="G76" t="s">
        <v>415</v>
      </c>
      <c r="H76" t="s">
        <v>416</v>
      </c>
      <c r="I76">
        <v>1659628386.178571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986.5447518595888</v>
      </c>
      <c r="AK76">
        <v>947.1736303030301</v>
      </c>
      <c r="AL76">
        <v>3.399766612343597</v>
      </c>
      <c r="AM76">
        <v>65.56816779680767</v>
      </c>
      <c r="AN76">
        <f>(AP76 - AO76 + DI76*1E3/(8.314*(DK76+273.15)) * AR76/DH76 * AQ76) * DH76/(100*CV76) * 1000/(1000 - AP76)</f>
        <v>0</v>
      </c>
      <c r="AO76">
        <v>15.30944525201438</v>
      </c>
      <c r="AP76">
        <v>18.6040160839161</v>
      </c>
      <c r="AQ76">
        <v>-7.917545871608166E-06</v>
      </c>
      <c r="AR76">
        <v>82.96843408875674</v>
      </c>
      <c r="AS76">
        <v>4</v>
      </c>
      <c r="AT76">
        <v>1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1659628386.178571</v>
      </c>
      <c r="DB76">
        <v>905.1998928571429</v>
      </c>
      <c r="DC76">
        <v>955.809357142857</v>
      </c>
      <c r="DD76">
        <v>18.60495714285714</v>
      </c>
      <c r="DE76">
        <v>15.31037142857143</v>
      </c>
      <c r="DF76">
        <v>909.4320357142858</v>
      </c>
      <c r="DG76">
        <v>18.74790357142857</v>
      </c>
      <c r="DH76">
        <v>500.0022142857143</v>
      </c>
      <c r="DI76">
        <v>90.47674642857145</v>
      </c>
      <c r="DJ76">
        <v>0.1000219714285714</v>
      </c>
      <c r="DK76">
        <v>24.75519285714286</v>
      </c>
      <c r="DL76">
        <v>25.00203214285714</v>
      </c>
      <c r="DM76">
        <v>999.9000000000002</v>
      </c>
      <c r="DN76">
        <v>0</v>
      </c>
      <c r="DO76">
        <v>0</v>
      </c>
      <c r="DP76">
        <v>9992.00607142857</v>
      </c>
      <c r="DQ76">
        <v>0</v>
      </c>
      <c r="DR76">
        <v>10.5108</v>
      </c>
      <c r="DS76">
        <v>-50.60941071428572</v>
      </c>
      <c r="DT76">
        <v>922.3602857142856</v>
      </c>
      <c r="DU76">
        <v>970.6706785714287</v>
      </c>
      <c r="DV76">
        <v>3.294579642857143</v>
      </c>
      <c r="DW76">
        <v>955.809357142857</v>
      </c>
      <c r="DX76">
        <v>15.31037142857143</v>
      </c>
      <c r="DY76">
        <v>1.683316071428571</v>
      </c>
      <c r="DZ76">
        <v>1.385232857142857</v>
      </c>
      <c r="EA76">
        <v>14.743425</v>
      </c>
      <c r="EB76">
        <v>11.75693571428572</v>
      </c>
      <c r="EC76">
        <v>1999.944642857143</v>
      </c>
      <c r="ED76">
        <v>0.9800010357142858</v>
      </c>
      <c r="EE76">
        <v>0.01999879642857142</v>
      </c>
      <c r="EF76">
        <v>0</v>
      </c>
      <c r="EG76">
        <v>609.5618571428571</v>
      </c>
      <c r="EH76">
        <v>5.00097</v>
      </c>
      <c r="EI76">
        <v>12198.41428571429</v>
      </c>
      <c r="EJ76">
        <v>16707.11428571428</v>
      </c>
      <c r="EK76">
        <v>38.77653571428571</v>
      </c>
      <c r="EL76">
        <v>39.81667857142857</v>
      </c>
      <c r="EM76">
        <v>38.57560714285713</v>
      </c>
      <c r="EN76">
        <v>39.80335714285714</v>
      </c>
      <c r="EO76">
        <v>39.51092857142856</v>
      </c>
      <c r="EP76">
        <v>1955.046785714286</v>
      </c>
      <c r="EQ76">
        <v>39.89571428571429</v>
      </c>
      <c r="ER76">
        <v>0</v>
      </c>
      <c r="ES76">
        <v>1659628394.1</v>
      </c>
      <c r="ET76">
        <v>0</v>
      </c>
      <c r="EU76">
        <v>609.5219599999999</v>
      </c>
      <c r="EV76">
        <v>-0.04161539443116226</v>
      </c>
      <c r="EW76">
        <v>39.08461547719384</v>
      </c>
      <c r="EX76">
        <v>12199.096</v>
      </c>
      <c r="EY76">
        <v>15</v>
      </c>
      <c r="EZ76">
        <v>0</v>
      </c>
      <c r="FA76" t="s">
        <v>419</v>
      </c>
      <c r="FB76">
        <v>1659135797.5</v>
      </c>
      <c r="FC76">
        <v>1659135788</v>
      </c>
      <c r="FD76">
        <v>0</v>
      </c>
      <c r="FE76">
        <v>0.3</v>
      </c>
      <c r="FF76">
        <v>-0.002</v>
      </c>
      <c r="FG76">
        <v>-2.209</v>
      </c>
      <c r="FH76">
        <v>-0.089</v>
      </c>
      <c r="FI76">
        <v>1520</v>
      </c>
      <c r="FJ76">
        <v>20</v>
      </c>
      <c r="FK76">
        <v>0.06</v>
      </c>
      <c r="FL76">
        <v>0.03</v>
      </c>
      <c r="FM76">
        <v>-50.54823170731707</v>
      </c>
      <c r="FN76">
        <v>-1.495141463414615</v>
      </c>
      <c r="FO76">
        <v>0.1511428857785746</v>
      </c>
      <c r="FP76">
        <v>0</v>
      </c>
      <c r="FQ76">
        <v>609.5664705882353</v>
      </c>
      <c r="FR76">
        <v>-0.5759205553890792</v>
      </c>
      <c r="FS76">
        <v>0.2480385685491046</v>
      </c>
      <c r="FT76">
        <v>1</v>
      </c>
      <c r="FU76">
        <v>3.295226585365854</v>
      </c>
      <c r="FV76">
        <v>-0.010179303135889</v>
      </c>
      <c r="FW76">
        <v>0.001255445911951072</v>
      </c>
      <c r="FX76">
        <v>1</v>
      </c>
      <c r="FY76">
        <v>2</v>
      </c>
      <c r="FZ76">
        <v>3</v>
      </c>
      <c r="GA76" t="s">
        <v>420</v>
      </c>
      <c r="GB76">
        <v>2.98327</v>
      </c>
      <c r="GC76">
        <v>2.71574</v>
      </c>
      <c r="GD76">
        <v>0.1653</v>
      </c>
      <c r="GE76">
        <v>0.168921</v>
      </c>
      <c r="GF76">
        <v>0.0900553</v>
      </c>
      <c r="GG76">
        <v>0.0767663</v>
      </c>
      <c r="GH76">
        <v>26411.1</v>
      </c>
      <c r="GI76">
        <v>26441</v>
      </c>
      <c r="GJ76">
        <v>29407.1</v>
      </c>
      <c r="GK76">
        <v>29422.8</v>
      </c>
      <c r="GL76">
        <v>35449.4</v>
      </c>
      <c r="GM76">
        <v>36109.9</v>
      </c>
      <c r="GN76">
        <v>41415.6</v>
      </c>
      <c r="GO76">
        <v>41915.2</v>
      </c>
      <c r="GP76">
        <v>1.93537</v>
      </c>
      <c r="GQ76">
        <v>2.3857</v>
      </c>
      <c r="GR76">
        <v>0.0936389</v>
      </c>
      <c r="GS76">
        <v>0</v>
      </c>
      <c r="GT76">
        <v>23.4475</v>
      </c>
      <c r="GU76">
        <v>999.9</v>
      </c>
      <c r="GV76">
        <v>41.7</v>
      </c>
      <c r="GW76">
        <v>30.7</v>
      </c>
      <c r="GX76">
        <v>20.4392</v>
      </c>
      <c r="GY76">
        <v>63.7619</v>
      </c>
      <c r="GZ76">
        <v>22.0913</v>
      </c>
      <c r="HA76">
        <v>2</v>
      </c>
      <c r="HB76">
        <v>-0.0571494</v>
      </c>
      <c r="HC76">
        <v>1.58212</v>
      </c>
      <c r="HD76">
        <v>20.329</v>
      </c>
      <c r="HE76">
        <v>5.21924</v>
      </c>
      <c r="HF76">
        <v>12.0099</v>
      </c>
      <c r="HG76">
        <v>4.9897</v>
      </c>
      <c r="HH76">
        <v>3.28865</v>
      </c>
      <c r="HI76">
        <v>9999</v>
      </c>
      <c r="HJ76">
        <v>9999</v>
      </c>
      <c r="HK76">
        <v>9999</v>
      </c>
      <c r="HL76">
        <v>192</v>
      </c>
      <c r="HM76">
        <v>1.86746</v>
      </c>
      <c r="HN76">
        <v>1.86647</v>
      </c>
      <c r="HO76">
        <v>1.86596</v>
      </c>
      <c r="HP76">
        <v>1.86584</v>
      </c>
      <c r="HQ76">
        <v>1.86768</v>
      </c>
      <c r="HR76">
        <v>1.87016</v>
      </c>
      <c r="HS76">
        <v>1.86884</v>
      </c>
      <c r="HT76">
        <v>1.87027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-4.279</v>
      </c>
      <c r="II76">
        <v>-0.1429</v>
      </c>
      <c r="IJ76">
        <v>-1.529487217637811</v>
      </c>
      <c r="IK76">
        <v>-0.005072214745875086</v>
      </c>
      <c r="IL76">
        <v>3.316774363808987E-06</v>
      </c>
      <c r="IM76">
        <v>-1.107588672722244E-09</v>
      </c>
      <c r="IN76">
        <v>-0.1603591687652909</v>
      </c>
      <c r="IO76">
        <v>-0.0181951569465493</v>
      </c>
      <c r="IP76">
        <v>0.001659309118516343</v>
      </c>
      <c r="IQ76">
        <v>-3.409663313950778E-05</v>
      </c>
      <c r="IR76">
        <v>19</v>
      </c>
      <c r="IS76">
        <v>2290</v>
      </c>
      <c r="IT76">
        <v>1</v>
      </c>
      <c r="IU76">
        <v>24</v>
      </c>
      <c r="IV76">
        <v>8209.9</v>
      </c>
      <c r="IW76">
        <v>8210.1</v>
      </c>
      <c r="IX76">
        <v>2.55737</v>
      </c>
      <c r="IY76">
        <v>2.20459</v>
      </c>
      <c r="IZ76">
        <v>1.94702</v>
      </c>
      <c r="JA76">
        <v>2.64404</v>
      </c>
      <c r="JB76">
        <v>2.19482</v>
      </c>
      <c r="JC76">
        <v>2.34375</v>
      </c>
      <c r="JD76">
        <v>35.8477</v>
      </c>
      <c r="JE76">
        <v>24.035</v>
      </c>
      <c r="JF76">
        <v>18</v>
      </c>
      <c r="JG76">
        <v>505.268</v>
      </c>
      <c r="JH76">
        <v>821.992</v>
      </c>
      <c r="JI76">
        <v>21.5873</v>
      </c>
      <c r="JJ76">
        <v>26.5473</v>
      </c>
      <c r="JK76">
        <v>30</v>
      </c>
      <c r="JL76">
        <v>26.5619</v>
      </c>
      <c r="JM76">
        <v>26.4842</v>
      </c>
      <c r="JN76">
        <v>51.1685</v>
      </c>
      <c r="JO76">
        <v>23.521</v>
      </c>
      <c r="JP76">
        <v>28.1388</v>
      </c>
      <c r="JQ76">
        <v>21.5858</v>
      </c>
      <c r="JR76">
        <v>1008.55</v>
      </c>
      <c r="JS76">
        <v>15.3731</v>
      </c>
      <c r="JT76">
        <v>100.553</v>
      </c>
      <c r="JU76">
        <v>100.679</v>
      </c>
    </row>
    <row r="77" spans="1:281">
      <c r="A77">
        <v>61</v>
      </c>
      <c r="B77">
        <v>1659628399.5</v>
      </c>
      <c r="C77">
        <v>391.5</v>
      </c>
      <c r="D77" t="s">
        <v>544</v>
      </c>
      <c r="E77" t="s">
        <v>545</v>
      </c>
      <c r="F77">
        <v>5</v>
      </c>
      <c r="G77" t="s">
        <v>415</v>
      </c>
      <c r="H77" t="s">
        <v>416</v>
      </c>
      <c r="I77">
        <v>1659628391.75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1005.264799334591</v>
      </c>
      <c r="AK77">
        <v>965.8584969696971</v>
      </c>
      <c r="AL77">
        <v>3.420587411653947</v>
      </c>
      <c r="AM77">
        <v>65.56816779680767</v>
      </c>
      <c r="AN77">
        <f>(AP77 - AO77 + DI77*1E3/(8.314*(DK77+273.15)) * AR77/DH77 * AQ77) * DH77/(100*CV77) * 1000/(1000 - AP77)</f>
        <v>0</v>
      </c>
      <c r="AO77">
        <v>15.33910864334941</v>
      </c>
      <c r="AP77">
        <v>18.6174090909091</v>
      </c>
      <c r="AQ77">
        <v>3.608436619142122E-05</v>
      </c>
      <c r="AR77">
        <v>82.96843408875674</v>
      </c>
      <c r="AS77">
        <v>4</v>
      </c>
      <c r="AT77">
        <v>1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1659628391.75</v>
      </c>
      <c r="DB77">
        <v>923.7035714285714</v>
      </c>
      <c r="DC77">
        <v>974.4662142857144</v>
      </c>
      <c r="DD77">
        <v>18.60618571428571</v>
      </c>
      <c r="DE77">
        <v>15.32414642857143</v>
      </c>
      <c r="DF77">
        <v>927.9687499999999</v>
      </c>
      <c r="DG77">
        <v>18.74913214285715</v>
      </c>
      <c r="DH77">
        <v>500.0082142857142</v>
      </c>
      <c r="DI77">
        <v>90.47816071428572</v>
      </c>
      <c r="DJ77">
        <v>0.1000263071428571</v>
      </c>
      <c r="DK77">
        <v>24.75970714285714</v>
      </c>
      <c r="DL77">
        <v>24.9977</v>
      </c>
      <c r="DM77">
        <v>999.9000000000002</v>
      </c>
      <c r="DN77">
        <v>0</v>
      </c>
      <c r="DO77">
        <v>0</v>
      </c>
      <c r="DP77">
        <v>9993.750357142857</v>
      </c>
      <c r="DQ77">
        <v>0</v>
      </c>
      <c r="DR77">
        <v>10.5108</v>
      </c>
      <c r="DS77">
        <v>-50.76267857142857</v>
      </c>
      <c r="DT77">
        <v>941.2160000000001</v>
      </c>
      <c r="DU77">
        <v>989.6318928571428</v>
      </c>
      <c r="DV77">
        <v>3.282046785714285</v>
      </c>
      <c r="DW77">
        <v>974.4662142857144</v>
      </c>
      <c r="DX77">
        <v>15.32414642857143</v>
      </c>
      <c r="DY77">
        <v>1.683454285714286</v>
      </c>
      <c r="DZ77">
        <v>1.386500714285714</v>
      </c>
      <c r="EA77">
        <v>14.74469642857143</v>
      </c>
      <c r="EB77">
        <v>11.77077857142857</v>
      </c>
      <c r="EC77">
        <v>1999.939285714285</v>
      </c>
      <c r="ED77">
        <v>0.9799971785714285</v>
      </c>
      <c r="EE77">
        <v>0.02000283214285714</v>
      </c>
      <c r="EF77">
        <v>0</v>
      </c>
      <c r="EG77">
        <v>609.5195</v>
      </c>
      <c r="EH77">
        <v>5.00097</v>
      </c>
      <c r="EI77">
        <v>12201.68928571429</v>
      </c>
      <c r="EJ77">
        <v>16707.05714285714</v>
      </c>
      <c r="EK77">
        <v>38.90603571428571</v>
      </c>
      <c r="EL77">
        <v>39.93721428571428</v>
      </c>
      <c r="EM77">
        <v>38.68046428571428</v>
      </c>
      <c r="EN77">
        <v>39.96628571428571</v>
      </c>
      <c r="EO77">
        <v>39.62921428571428</v>
      </c>
      <c r="EP77">
        <v>1955.034285714286</v>
      </c>
      <c r="EQ77">
        <v>39.90500000000001</v>
      </c>
      <c r="ER77">
        <v>0</v>
      </c>
      <c r="ES77">
        <v>1659628399.5</v>
      </c>
      <c r="ET77">
        <v>0</v>
      </c>
      <c r="EU77">
        <v>609.4698846153847</v>
      </c>
      <c r="EV77">
        <v>-0.8195213729505625</v>
      </c>
      <c r="EW77">
        <v>28.84786323851738</v>
      </c>
      <c r="EX77">
        <v>12201.92307692308</v>
      </c>
      <c r="EY77">
        <v>15</v>
      </c>
      <c r="EZ77">
        <v>0</v>
      </c>
      <c r="FA77" t="s">
        <v>419</v>
      </c>
      <c r="FB77">
        <v>1659135797.5</v>
      </c>
      <c r="FC77">
        <v>1659135788</v>
      </c>
      <c r="FD77">
        <v>0</v>
      </c>
      <c r="FE77">
        <v>0.3</v>
      </c>
      <c r="FF77">
        <v>-0.002</v>
      </c>
      <c r="FG77">
        <v>-2.209</v>
      </c>
      <c r="FH77">
        <v>-0.089</v>
      </c>
      <c r="FI77">
        <v>1520</v>
      </c>
      <c r="FJ77">
        <v>20</v>
      </c>
      <c r="FK77">
        <v>0.06</v>
      </c>
      <c r="FL77">
        <v>0.03</v>
      </c>
      <c r="FM77">
        <v>-50.69289</v>
      </c>
      <c r="FN77">
        <v>-1.68848105065648</v>
      </c>
      <c r="FO77">
        <v>0.1640680709339884</v>
      </c>
      <c r="FP77">
        <v>0</v>
      </c>
      <c r="FQ77">
        <v>609.5287352941176</v>
      </c>
      <c r="FR77">
        <v>-0.3503285011305888</v>
      </c>
      <c r="FS77">
        <v>0.2327291165615119</v>
      </c>
      <c r="FT77">
        <v>1</v>
      </c>
      <c r="FU77">
        <v>3.28571075</v>
      </c>
      <c r="FV77">
        <v>-0.1252657035647337</v>
      </c>
      <c r="FW77">
        <v>0.01583757468609068</v>
      </c>
      <c r="FX77">
        <v>0</v>
      </c>
      <c r="FY77">
        <v>1</v>
      </c>
      <c r="FZ77">
        <v>3</v>
      </c>
      <c r="GA77" t="s">
        <v>429</v>
      </c>
      <c r="GB77">
        <v>2.98308</v>
      </c>
      <c r="GC77">
        <v>2.71566</v>
      </c>
      <c r="GD77">
        <v>0.167398</v>
      </c>
      <c r="GE77">
        <v>0.170968</v>
      </c>
      <c r="GF77">
        <v>0.09010700000000001</v>
      </c>
      <c r="GG77">
        <v>0.0769214</v>
      </c>
      <c r="GH77">
        <v>26344.4</v>
      </c>
      <c r="GI77">
        <v>26375.7</v>
      </c>
      <c r="GJ77">
        <v>29406.7</v>
      </c>
      <c r="GK77">
        <v>29422.5</v>
      </c>
      <c r="GL77">
        <v>35446.9</v>
      </c>
      <c r="GM77">
        <v>36103.3</v>
      </c>
      <c r="GN77">
        <v>41415.1</v>
      </c>
      <c r="GO77">
        <v>41914.7</v>
      </c>
      <c r="GP77">
        <v>1.93552</v>
      </c>
      <c r="GQ77">
        <v>2.38563</v>
      </c>
      <c r="GR77">
        <v>0.09361650000000001</v>
      </c>
      <c r="GS77">
        <v>0</v>
      </c>
      <c r="GT77">
        <v>23.4475</v>
      </c>
      <c r="GU77">
        <v>999.9</v>
      </c>
      <c r="GV77">
        <v>41.7</v>
      </c>
      <c r="GW77">
        <v>30.7</v>
      </c>
      <c r="GX77">
        <v>20.4404</v>
      </c>
      <c r="GY77">
        <v>63.7119</v>
      </c>
      <c r="GZ77">
        <v>22.2436</v>
      </c>
      <c r="HA77">
        <v>2</v>
      </c>
      <c r="HB77">
        <v>-0.121883</v>
      </c>
      <c r="HC77">
        <v>1.61977</v>
      </c>
      <c r="HD77">
        <v>20.3293</v>
      </c>
      <c r="HE77">
        <v>5.21834</v>
      </c>
      <c r="HF77">
        <v>12.0099</v>
      </c>
      <c r="HG77">
        <v>4.98945</v>
      </c>
      <c r="HH77">
        <v>3.28863</v>
      </c>
      <c r="HI77">
        <v>9999</v>
      </c>
      <c r="HJ77">
        <v>9999</v>
      </c>
      <c r="HK77">
        <v>9999</v>
      </c>
      <c r="HL77">
        <v>192</v>
      </c>
      <c r="HM77">
        <v>1.86744</v>
      </c>
      <c r="HN77">
        <v>1.86646</v>
      </c>
      <c r="HO77">
        <v>1.86593</v>
      </c>
      <c r="HP77">
        <v>1.86584</v>
      </c>
      <c r="HQ77">
        <v>1.86768</v>
      </c>
      <c r="HR77">
        <v>1.87018</v>
      </c>
      <c r="HS77">
        <v>1.86886</v>
      </c>
      <c r="HT77">
        <v>1.87027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-4.312</v>
      </c>
      <c r="II77">
        <v>-0.1428</v>
      </c>
      <c r="IJ77">
        <v>-1.529487217637811</v>
      </c>
      <c r="IK77">
        <v>-0.005072214745875086</v>
      </c>
      <c r="IL77">
        <v>3.316774363808987E-06</v>
      </c>
      <c r="IM77">
        <v>-1.107588672722244E-09</v>
      </c>
      <c r="IN77">
        <v>-0.1603591687652909</v>
      </c>
      <c r="IO77">
        <v>-0.0181951569465493</v>
      </c>
      <c r="IP77">
        <v>0.001659309118516343</v>
      </c>
      <c r="IQ77">
        <v>-3.409663313950778E-05</v>
      </c>
      <c r="IR77">
        <v>19</v>
      </c>
      <c r="IS77">
        <v>2290</v>
      </c>
      <c r="IT77">
        <v>1</v>
      </c>
      <c r="IU77">
        <v>24</v>
      </c>
      <c r="IV77">
        <v>8210</v>
      </c>
      <c r="IW77">
        <v>8210.200000000001</v>
      </c>
      <c r="IX77">
        <v>2.59277</v>
      </c>
      <c r="IY77">
        <v>2.20459</v>
      </c>
      <c r="IZ77">
        <v>1.94702</v>
      </c>
      <c r="JA77">
        <v>2.64282</v>
      </c>
      <c r="JB77">
        <v>2.19482</v>
      </c>
      <c r="JC77">
        <v>2.32422</v>
      </c>
      <c r="JD77">
        <v>35.8477</v>
      </c>
      <c r="JE77">
        <v>24.0262</v>
      </c>
      <c r="JF77">
        <v>18</v>
      </c>
      <c r="JG77">
        <v>505.357</v>
      </c>
      <c r="JH77">
        <v>821.903</v>
      </c>
      <c r="JI77">
        <v>21.5843</v>
      </c>
      <c r="JJ77">
        <v>26.5455</v>
      </c>
      <c r="JK77">
        <v>30.0001</v>
      </c>
      <c r="JL77">
        <v>26.561</v>
      </c>
      <c r="JM77">
        <v>26.4833</v>
      </c>
      <c r="JN77">
        <v>51.9429</v>
      </c>
      <c r="JO77">
        <v>23.521</v>
      </c>
      <c r="JP77">
        <v>28.1388</v>
      </c>
      <c r="JQ77">
        <v>21.591</v>
      </c>
      <c r="JR77">
        <v>1021.92</v>
      </c>
      <c r="JS77">
        <v>15.3691</v>
      </c>
      <c r="JT77">
        <v>100.552</v>
      </c>
      <c r="JU77">
        <v>100.678</v>
      </c>
    </row>
    <row r="78" spans="1:281">
      <c r="A78">
        <v>62</v>
      </c>
      <c r="B78">
        <v>1659628404</v>
      </c>
      <c r="C78">
        <v>396</v>
      </c>
      <c r="D78" t="s">
        <v>546</v>
      </c>
      <c r="E78" t="s">
        <v>547</v>
      </c>
      <c r="F78">
        <v>5</v>
      </c>
      <c r="G78" t="s">
        <v>415</v>
      </c>
      <c r="H78" t="s">
        <v>416</v>
      </c>
      <c r="I78">
        <v>1659628396.178571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1020.772249150111</v>
      </c>
      <c r="AK78">
        <v>981.2549272727268</v>
      </c>
      <c r="AL78">
        <v>3.417029878874406</v>
      </c>
      <c r="AM78">
        <v>65.56816779680767</v>
      </c>
      <c r="AN78">
        <f>(AP78 - AO78 + DI78*1E3/(8.314*(DK78+273.15)) * AR78/DH78 * AQ78) * DH78/(100*CV78) * 1000/(1000 - AP78)</f>
        <v>0</v>
      </c>
      <c r="AO78">
        <v>15.35849888485328</v>
      </c>
      <c r="AP78">
        <v>18.63340419580421</v>
      </c>
      <c r="AQ78">
        <v>9.134358420125674E-05</v>
      </c>
      <c r="AR78">
        <v>82.96843408875674</v>
      </c>
      <c r="AS78">
        <v>4</v>
      </c>
      <c r="AT78">
        <v>1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1659628396.178571</v>
      </c>
      <c r="DB78">
        <v>938.4754999999999</v>
      </c>
      <c r="DC78">
        <v>989.3601071428573</v>
      </c>
      <c r="DD78">
        <v>18.61273214285714</v>
      </c>
      <c r="DE78">
        <v>15.33773928571429</v>
      </c>
      <c r="DF78">
        <v>942.7669642857144</v>
      </c>
      <c r="DG78">
        <v>18.75561428571428</v>
      </c>
      <c r="DH78">
        <v>499.9966428571429</v>
      </c>
      <c r="DI78">
        <v>90.47857857142857</v>
      </c>
      <c r="DJ78">
        <v>0.099970325</v>
      </c>
      <c r="DK78">
        <v>24.76347857142857</v>
      </c>
      <c r="DL78">
        <v>24.99457142857143</v>
      </c>
      <c r="DM78">
        <v>999.9000000000002</v>
      </c>
      <c r="DN78">
        <v>0</v>
      </c>
      <c r="DO78">
        <v>0</v>
      </c>
      <c r="DP78">
        <v>10004.42464285714</v>
      </c>
      <c r="DQ78">
        <v>0</v>
      </c>
      <c r="DR78">
        <v>10.50885</v>
      </c>
      <c r="DS78">
        <v>-50.88443571428571</v>
      </c>
      <c r="DT78">
        <v>956.2745000000001</v>
      </c>
      <c r="DU78">
        <v>1004.771285714286</v>
      </c>
      <c r="DV78">
        <v>3.274986785714286</v>
      </c>
      <c r="DW78">
        <v>989.3601071428573</v>
      </c>
      <c r="DX78">
        <v>15.33773928571429</v>
      </c>
      <c r="DY78">
        <v>1.684053928571428</v>
      </c>
      <c r="DZ78">
        <v>1.3877375</v>
      </c>
      <c r="EA78">
        <v>14.75021785714286</v>
      </c>
      <c r="EB78">
        <v>11.78428214285714</v>
      </c>
      <c r="EC78">
        <v>1999.958214285714</v>
      </c>
      <c r="ED78">
        <v>0.9799958928571428</v>
      </c>
      <c r="EE78">
        <v>0.02000420714285714</v>
      </c>
      <c r="EF78">
        <v>0</v>
      </c>
      <c r="EG78">
        <v>609.3884642857141</v>
      </c>
      <c r="EH78">
        <v>5.00097</v>
      </c>
      <c r="EI78">
        <v>12203.56785714286</v>
      </c>
      <c r="EJ78">
        <v>16707.21785714286</v>
      </c>
      <c r="EK78">
        <v>39.00203571428572</v>
      </c>
      <c r="EL78">
        <v>40.03325</v>
      </c>
      <c r="EM78">
        <v>38.76314285714285</v>
      </c>
      <c r="EN78">
        <v>40.09796428571428</v>
      </c>
      <c r="EO78">
        <v>39.72071428571428</v>
      </c>
      <c r="EP78">
        <v>1955.049285714286</v>
      </c>
      <c r="EQ78">
        <v>39.90821428571429</v>
      </c>
      <c r="ER78">
        <v>0</v>
      </c>
      <c r="ES78">
        <v>1659628404.3</v>
      </c>
      <c r="ET78">
        <v>0</v>
      </c>
      <c r="EU78">
        <v>609.336</v>
      </c>
      <c r="EV78">
        <v>-1.920068377065926</v>
      </c>
      <c r="EW78">
        <v>18.50256410209148</v>
      </c>
      <c r="EX78">
        <v>12203.9</v>
      </c>
      <c r="EY78">
        <v>15</v>
      </c>
      <c r="EZ78">
        <v>0</v>
      </c>
      <c r="FA78" t="s">
        <v>419</v>
      </c>
      <c r="FB78">
        <v>1659135797.5</v>
      </c>
      <c r="FC78">
        <v>1659135788</v>
      </c>
      <c r="FD78">
        <v>0</v>
      </c>
      <c r="FE78">
        <v>0.3</v>
      </c>
      <c r="FF78">
        <v>-0.002</v>
      </c>
      <c r="FG78">
        <v>-2.209</v>
      </c>
      <c r="FH78">
        <v>-0.089</v>
      </c>
      <c r="FI78">
        <v>1520</v>
      </c>
      <c r="FJ78">
        <v>20</v>
      </c>
      <c r="FK78">
        <v>0.06</v>
      </c>
      <c r="FL78">
        <v>0.03</v>
      </c>
      <c r="FM78">
        <v>-50.8038925</v>
      </c>
      <c r="FN78">
        <v>-1.619327954971785</v>
      </c>
      <c r="FO78">
        <v>0.1578251570369887</v>
      </c>
      <c r="FP78">
        <v>0</v>
      </c>
      <c r="FQ78">
        <v>609.4383235294117</v>
      </c>
      <c r="FR78">
        <v>-1.558304051560893</v>
      </c>
      <c r="FS78">
        <v>0.3080724437901556</v>
      </c>
      <c r="FT78">
        <v>0</v>
      </c>
      <c r="FU78">
        <v>3.28030925</v>
      </c>
      <c r="FV78">
        <v>-0.1358711819887523</v>
      </c>
      <c r="FW78">
        <v>0.01652462108302337</v>
      </c>
      <c r="FX78">
        <v>0</v>
      </c>
      <c r="FY78">
        <v>0</v>
      </c>
      <c r="FZ78">
        <v>3</v>
      </c>
      <c r="GA78" t="s">
        <v>426</v>
      </c>
      <c r="GB78">
        <v>2.98316</v>
      </c>
      <c r="GC78">
        <v>2.71566</v>
      </c>
      <c r="GD78">
        <v>0.169111</v>
      </c>
      <c r="GE78">
        <v>0.172627</v>
      </c>
      <c r="GF78">
        <v>0.0901589</v>
      </c>
      <c r="GG78">
        <v>0.0769191</v>
      </c>
      <c r="GH78">
        <v>26289.9</v>
      </c>
      <c r="GI78">
        <v>26323.2</v>
      </c>
      <c r="GJ78">
        <v>29406.4</v>
      </c>
      <c r="GK78">
        <v>29422.8</v>
      </c>
      <c r="GL78">
        <v>35444.7</v>
      </c>
      <c r="GM78">
        <v>36103.9</v>
      </c>
      <c r="GN78">
        <v>41414.8</v>
      </c>
      <c r="GO78">
        <v>41915.2</v>
      </c>
      <c r="GP78">
        <v>1.93557</v>
      </c>
      <c r="GQ78">
        <v>2.38555</v>
      </c>
      <c r="GR78">
        <v>0.09531530000000001</v>
      </c>
      <c r="GS78">
        <v>0</v>
      </c>
      <c r="GT78">
        <v>23.4475</v>
      </c>
      <c r="GU78">
        <v>999.9</v>
      </c>
      <c r="GV78">
        <v>41.7</v>
      </c>
      <c r="GW78">
        <v>30.7</v>
      </c>
      <c r="GX78">
        <v>20.4394</v>
      </c>
      <c r="GY78">
        <v>63.6919</v>
      </c>
      <c r="GZ78">
        <v>22.1234</v>
      </c>
      <c r="HA78">
        <v>2</v>
      </c>
      <c r="HB78">
        <v>-0.057124</v>
      </c>
      <c r="HC78">
        <v>1.53667</v>
      </c>
      <c r="HD78">
        <v>20.3295</v>
      </c>
      <c r="HE78">
        <v>5.21714</v>
      </c>
      <c r="HF78">
        <v>12.0099</v>
      </c>
      <c r="HG78">
        <v>4.9892</v>
      </c>
      <c r="HH78">
        <v>3.2885</v>
      </c>
      <c r="HI78">
        <v>9999</v>
      </c>
      <c r="HJ78">
        <v>9999</v>
      </c>
      <c r="HK78">
        <v>9999</v>
      </c>
      <c r="HL78">
        <v>192</v>
      </c>
      <c r="HM78">
        <v>1.86743</v>
      </c>
      <c r="HN78">
        <v>1.86646</v>
      </c>
      <c r="HO78">
        <v>1.86596</v>
      </c>
      <c r="HP78">
        <v>1.86584</v>
      </c>
      <c r="HQ78">
        <v>1.86768</v>
      </c>
      <c r="HR78">
        <v>1.87017</v>
      </c>
      <c r="HS78">
        <v>1.86879</v>
      </c>
      <c r="HT78">
        <v>1.87027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-4.338</v>
      </c>
      <c r="II78">
        <v>-0.1427</v>
      </c>
      <c r="IJ78">
        <v>-1.529487217637811</v>
      </c>
      <c r="IK78">
        <v>-0.005072214745875086</v>
      </c>
      <c r="IL78">
        <v>3.316774363808987E-06</v>
      </c>
      <c r="IM78">
        <v>-1.107588672722244E-09</v>
      </c>
      <c r="IN78">
        <v>-0.1603591687652909</v>
      </c>
      <c r="IO78">
        <v>-0.0181951569465493</v>
      </c>
      <c r="IP78">
        <v>0.001659309118516343</v>
      </c>
      <c r="IQ78">
        <v>-3.409663313950778E-05</v>
      </c>
      <c r="IR78">
        <v>19</v>
      </c>
      <c r="IS78">
        <v>2290</v>
      </c>
      <c r="IT78">
        <v>1</v>
      </c>
      <c r="IU78">
        <v>24</v>
      </c>
      <c r="IV78">
        <v>8210.1</v>
      </c>
      <c r="IW78">
        <v>8210.299999999999</v>
      </c>
      <c r="IX78">
        <v>2.62451</v>
      </c>
      <c r="IY78">
        <v>2.20337</v>
      </c>
      <c r="IZ78">
        <v>1.94702</v>
      </c>
      <c r="JA78">
        <v>2.64282</v>
      </c>
      <c r="JB78">
        <v>2.19482</v>
      </c>
      <c r="JC78">
        <v>2.31201</v>
      </c>
      <c r="JD78">
        <v>35.8711</v>
      </c>
      <c r="JE78">
        <v>24.0262</v>
      </c>
      <c r="JF78">
        <v>18</v>
      </c>
      <c r="JG78">
        <v>505.375</v>
      </c>
      <c r="JH78">
        <v>821.799</v>
      </c>
      <c r="JI78">
        <v>21.5886</v>
      </c>
      <c r="JJ78">
        <v>26.5451</v>
      </c>
      <c r="JK78">
        <v>30.0001</v>
      </c>
      <c r="JL78">
        <v>26.5595</v>
      </c>
      <c r="JM78">
        <v>26.4813</v>
      </c>
      <c r="JN78">
        <v>52.5278</v>
      </c>
      <c r="JO78">
        <v>23.521</v>
      </c>
      <c r="JP78">
        <v>28.1388</v>
      </c>
      <c r="JQ78">
        <v>21.5964</v>
      </c>
      <c r="JR78">
        <v>1042.03</v>
      </c>
      <c r="JS78">
        <v>15.3549</v>
      </c>
      <c r="JT78">
        <v>100.551</v>
      </c>
      <c r="JU78">
        <v>100.679</v>
      </c>
    </row>
    <row r="79" spans="1:281">
      <c r="A79">
        <v>63</v>
      </c>
      <c r="B79">
        <v>1659628409.5</v>
      </c>
      <c r="C79">
        <v>401.5</v>
      </c>
      <c r="D79" t="s">
        <v>548</v>
      </c>
      <c r="E79" t="s">
        <v>549</v>
      </c>
      <c r="F79">
        <v>5</v>
      </c>
      <c r="G79" t="s">
        <v>415</v>
      </c>
      <c r="H79" t="s">
        <v>416</v>
      </c>
      <c r="I79">
        <v>1659628401.75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1039.571223067601</v>
      </c>
      <c r="AK79">
        <v>1000.115618181818</v>
      </c>
      <c r="AL79">
        <v>3.43224561416461</v>
      </c>
      <c r="AM79">
        <v>65.56816779680767</v>
      </c>
      <c r="AN79">
        <f>(AP79 - AO79 + DI79*1E3/(8.314*(DK79+273.15)) * AR79/DH79 * AQ79) * DH79/(100*CV79) * 1000/(1000 - AP79)</f>
        <v>0</v>
      </c>
      <c r="AO79">
        <v>15.3579469282814</v>
      </c>
      <c r="AP79">
        <v>18.64230349650351</v>
      </c>
      <c r="AQ79">
        <v>4.112928269503024E-05</v>
      </c>
      <c r="AR79">
        <v>82.96843408875674</v>
      </c>
      <c r="AS79">
        <v>4</v>
      </c>
      <c r="AT79">
        <v>1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1659628401.75</v>
      </c>
      <c r="DB79">
        <v>957.1144999999999</v>
      </c>
      <c r="DC79">
        <v>1008.102</v>
      </c>
      <c r="DD79">
        <v>18.62547142857143</v>
      </c>
      <c r="DE79">
        <v>15.35500357142857</v>
      </c>
      <c r="DF79">
        <v>961.4389642857142</v>
      </c>
      <c r="DG79">
        <v>18.76825714285714</v>
      </c>
      <c r="DH79">
        <v>499.9978571428572</v>
      </c>
      <c r="DI79">
        <v>90.47855000000001</v>
      </c>
      <c r="DJ79">
        <v>0.09994050357142857</v>
      </c>
      <c r="DK79">
        <v>24.77001428571429</v>
      </c>
      <c r="DL79">
        <v>24.99976785714286</v>
      </c>
      <c r="DM79">
        <v>999.9000000000002</v>
      </c>
      <c r="DN79">
        <v>0</v>
      </c>
      <c r="DO79">
        <v>0</v>
      </c>
      <c r="DP79">
        <v>10008.8925</v>
      </c>
      <c r="DQ79">
        <v>0</v>
      </c>
      <c r="DR79">
        <v>10.5072</v>
      </c>
      <c r="DS79">
        <v>-50.98771071428571</v>
      </c>
      <c r="DT79">
        <v>975.2798214285714</v>
      </c>
      <c r="DU79">
        <v>1023.823321428571</v>
      </c>
      <c r="DV79">
        <v>3.270462142857144</v>
      </c>
      <c r="DW79">
        <v>1008.102</v>
      </c>
      <c r="DX79">
        <v>15.35500357142857</v>
      </c>
      <c r="DY79">
        <v>1.685205357142857</v>
      </c>
      <c r="DZ79">
        <v>1.389298214285714</v>
      </c>
      <c r="EA79">
        <v>14.76081428571429</v>
      </c>
      <c r="EB79">
        <v>11.80132857142857</v>
      </c>
      <c r="EC79">
        <v>1999.961428571429</v>
      </c>
      <c r="ED79">
        <v>0.979997607142857</v>
      </c>
      <c r="EE79">
        <v>0.02000249285714286</v>
      </c>
      <c r="EF79">
        <v>0</v>
      </c>
      <c r="EG79">
        <v>609.1782857142856</v>
      </c>
      <c r="EH79">
        <v>5.00097</v>
      </c>
      <c r="EI79">
        <v>12204.85714285714</v>
      </c>
      <c r="EJ79">
        <v>16707.25</v>
      </c>
      <c r="EK79">
        <v>39.11585714285714</v>
      </c>
      <c r="EL79">
        <v>40.1492857142857</v>
      </c>
      <c r="EM79">
        <v>38.87257142857142</v>
      </c>
      <c r="EN79">
        <v>40.26310714285714</v>
      </c>
      <c r="EO79">
        <v>39.83007142857142</v>
      </c>
      <c r="EP79">
        <v>1955.056428571428</v>
      </c>
      <c r="EQ79">
        <v>39.90428571428572</v>
      </c>
      <c r="ER79">
        <v>0</v>
      </c>
      <c r="ES79">
        <v>1659628409.1</v>
      </c>
      <c r="ET79">
        <v>0</v>
      </c>
      <c r="EU79">
        <v>609.1766923076923</v>
      </c>
      <c r="EV79">
        <v>-2.95411965511369</v>
      </c>
      <c r="EW79">
        <v>6.437606800617595</v>
      </c>
      <c r="EX79">
        <v>12204.85</v>
      </c>
      <c r="EY79">
        <v>15</v>
      </c>
      <c r="EZ79">
        <v>0</v>
      </c>
      <c r="FA79" t="s">
        <v>419</v>
      </c>
      <c r="FB79">
        <v>1659135797.5</v>
      </c>
      <c r="FC79">
        <v>1659135788</v>
      </c>
      <c r="FD79">
        <v>0</v>
      </c>
      <c r="FE79">
        <v>0.3</v>
      </c>
      <c r="FF79">
        <v>-0.002</v>
      </c>
      <c r="FG79">
        <v>-2.209</v>
      </c>
      <c r="FH79">
        <v>-0.089</v>
      </c>
      <c r="FI79">
        <v>1520</v>
      </c>
      <c r="FJ79">
        <v>20</v>
      </c>
      <c r="FK79">
        <v>0.06</v>
      </c>
      <c r="FL79">
        <v>0.03</v>
      </c>
      <c r="FM79">
        <v>-50.9347225</v>
      </c>
      <c r="FN79">
        <v>-1.099872045028047</v>
      </c>
      <c r="FO79">
        <v>0.1160798356466361</v>
      </c>
      <c r="FP79">
        <v>0</v>
      </c>
      <c r="FQ79">
        <v>609.2417058823529</v>
      </c>
      <c r="FR79">
        <v>-2.124522537486365</v>
      </c>
      <c r="FS79">
        <v>0.334878777840206</v>
      </c>
      <c r="FT79">
        <v>0</v>
      </c>
      <c r="FU79">
        <v>3.276184999999999</v>
      </c>
      <c r="FV79">
        <v>-0.03212510318949273</v>
      </c>
      <c r="FW79">
        <v>0.01409900209234684</v>
      </c>
      <c r="FX79">
        <v>1</v>
      </c>
      <c r="FY79">
        <v>1</v>
      </c>
      <c r="FZ79">
        <v>3</v>
      </c>
      <c r="GA79" t="s">
        <v>429</v>
      </c>
      <c r="GB79">
        <v>2.98308</v>
      </c>
      <c r="GC79">
        <v>2.71561</v>
      </c>
      <c r="GD79">
        <v>0.171192</v>
      </c>
      <c r="GE79">
        <v>0.174634</v>
      </c>
      <c r="GF79">
        <v>0.0901892</v>
      </c>
      <c r="GG79">
        <v>0.0769181</v>
      </c>
      <c r="GH79">
        <v>26224.5</v>
      </c>
      <c r="GI79">
        <v>26259.4</v>
      </c>
      <c r="GJ79">
        <v>29406.8</v>
      </c>
      <c r="GK79">
        <v>29422.9</v>
      </c>
      <c r="GL79">
        <v>35443.6</v>
      </c>
      <c r="GM79">
        <v>36103.8</v>
      </c>
      <c r="GN79">
        <v>41414.9</v>
      </c>
      <c r="GO79">
        <v>41915</v>
      </c>
      <c r="GP79">
        <v>1.93545</v>
      </c>
      <c r="GQ79">
        <v>2.3857</v>
      </c>
      <c r="GR79">
        <v>0.0950582</v>
      </c>
      <c r="GS79">
        <v>0</v>
      </c>
      <c r="GT79">
        <v>23.4475</v>
      </c>
      <c r="GU79">
        <v>999.9</v>
      </c>
      <c r="GV79">
        <v>41.6</v>
      </c>
      <c r="GW79">
        <v>30.7</v>
      </c>
      <c r="GX79">
        <v>20.3903</v>
      </c>
      <c r="GY79">
        <v>63.7919</v>
      </c>
      <c r="GZ79">
        <v>22.1755</v>
      </c>
      <c r="HA79">
        <v>2</v>
      </c>
      <c r="HB79">
        <v>-0.0572485</v>
      </c>
      <c r="HC79">
        <v>1.53369</v>
      </c>
      <c r="HD79">
        <v>20.3295</v>
      </c>
      <c r="HE79">
        <v>5.21834</v>
      </c>
      <c r="HF79">
        <v>12.0099</v>
      </c>
      <c r="HG79">
        <v>4.9891</v>
      </c>
      <c r="HH79">
        <v>3.28853</v>
      </c>
      <c r="HI79">
        <v>9999</v>
      </c>
      <c r="HJ79">
        <v>9999</v>
      </c>
      <c r="HK79">
        <v>9999</v>
      </c>
      <c r="HL79">
        <v>192</v>
      </c>
      <c r="HM79">
        <v>1.8674</v>
      </c>
      <c r="HN79">
        <v>1.86646</v>
      </c>
      <c r="HO79">
        <v>1.86592</v>
      </c>
      <c r="HP79">
        <v>1.86584</v>
      </c>
      <c r="HQ79">
        <v>1.86765</v>
      </c>
      <c r="HR79">
        <v>1.87014</v>
      </c>
      <c r="HS79">
        <v>1.86879</v>
      </c>
      <c r="HT79">
        <v>1.87027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-4.371</v>
      </c>
      <c r="II79">
        <v>-0.1427</v>
      </c>
      <c r="IJ79">
        <v>-1.529487217637811</v>
      </c>
      <c r="IK79">
        <v>-0.005072214745875086</v>
      </c>
      <c r="IL79">
        <v>3.316774363808987E-06</v>
      </c>
      <c r="IM79">
        <v>-1.107588672722244E-09</v>
      </c>
      <c r="IN79">
        <v>-0.1603591687652909</v>
      </c>
      <c r="IO79">
        <v>-0.0181951569465493</v>
      </c>
      <c r="IP79">
        <v>0.001659309118516343</v>
      </c>
      <c r="IQ79">
        <v>-3.409663313950778E-05</v>
      </c>
      <c r="IR79">
        <v>19</v>
      </c>
      <c r="IS79">
        <v>2290</v>
      </c>
      <c r="IT79">
        <v>1</v>
      </c>
      <c r="IU79">
        <v>24</v>
      </c>
      <c r="IV79">
        <v>8210.200000000001</v>
      </c>
      <c r="IW79">
        <v>8210.4</v>
      </c>
      <c r="IX79">
        <v>2.66113</v>
      </c>
      <c r="IY79">
        <v>2.20581</v>
      </c>
      <c r="IZ79">
        <v>1.94702</v>
      </c>
      <c r="JA79">
        <v>2.64282</v>
      </c>
      <c r="JB79">
        <v>2.19482</v>
      </c>
      <c r="JC79">
        <v>2.31689</v>
      </c>
      <c r="JD79">
        <v>35.8711</v>
      </c>
      <c r="JE79">
        <v>24.035</v>
      </c>
      <c r="JF79">
        <v>18</v>
      </c>
      <c r="JG79">
        <v>505.284</v>
      </c>
      <c r="JH79">
        <v>821.9450000000001</v>
      </c>
      <c r="JI79">
        <v>21.5942</v>
      </c>
      <c r="JJ79">
        <v>26.5428</v>
      </c>
      <c r="JK79">
        <v>30</v>
      </c>
      <c r="JL79">
        <v>26.5583</v>
      </c>
      <c r="JM79">
        <v>26.4811</v>
      </c>
      <c r="JN79">
        <v>53.2962</v>
      </c>
      <c r="JO79">
        <v>23.521</v>
      </c>
      <c r="JP79">
        <v>28.1388</v>
      </c>
      <c r="JQ79">
        <v>21.592</v>
      </c>
      <c r="JR79">
        <v>1055.46</v>
      </c>
      <c r="JS79">
        <v>15.3455</v>
      </c>
      <c r="JT79">
        <v>100.552</v>
      </c>
      <c r="JU79">
        <v>100.679</v>
      </c>
    </row>
    <row r="80" spans="1:281">
      <c r="A80">
        <v>64</v>
      </c>
      <c r="B80">
        <v>1659628414.5</v>
      </c>
      <c r="C80">
        <v>406.5</v>
      </c>
      <c r="D80" t="s">
        <v>550</v>
      </c>
      <c r="E80" t="s">
        <v>551</v>
      </c>
      <c r="F80">
        <v>5</v>
      </c>
      <c r="G80" t="s">
        <v>415</v>
      </c>
      <c r="H80" t="s">
        <v>416</v>
      </c>
      <c r="I80">
        <v>1659628407.018518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1056.549775004827</v>
      </c>
      <c r="AK80">
        <v>1017.146848484849</v>
      </c>
      <c r="AL80">
        <v>3.411149574817194</v>
      </c>
      <c r="AM80">
        <v>65.56816779680767</v>
      </c>
      <c r="AN80">
        <f>(AP80 - AO80 + DI80*1E3/(8.314*(DK80+273.15)) * AR80/DH80 * AQ80) * DH80/(100*CV80) * 1000/(1000 - AP80)</f>
        <v>0</v>
      </c>
      <c r="AO80">
        <v>15.35793532407776</v>
      </c>
      <c r="AP80">
        <v>18.64830279720281</v>
      </c>
      <c r="AQ80">
        <v>3.071866898002281E-05</v>
      </c>
      <c r="AR80">
        <v>82.96843408875674</v>
      </c>
      <c r="AS80">
        <v>4</v>
      </c>
      <c r="AT80">
        <v>1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1659628407.018518</v>
      </c>
      <c r="DB80">
        <v>974.7861481481482</v>
      </c>
      <c r="DC80">
        <v>1025.826666666667</v>
      </c>
      <c r="DD80">
        <v>18.63828888888889</v>
      </c>
      <c r="DE80">
        <v>15.35797037037037</v>
      </c>
      <c r="DF80">
        <v>979.141888888889</v>
      </c>
      <c r="DG80">
        <v>18.78096666666667</v>
      </c>
      <c r="DH80">
        <v>499.9902222222223</v>
      </c>
      <c r="DI80">
        <v>90.47875555555554</v>
      </c>
      <c r="DJ80">
        <v>0.09991807777777779</v>
      </c>
      <c r="DK80">
        <v>24.77477407407407</v>
      </c>
      <c r="DL80">
        <v>25.0058962962963</v>
      </c>
      <c r="DM80">
        <v>999.9000000000001</v>
      </c>
      <c r="DN80">
        <v>0</v>
      </c>
      <c r="DO80">
        <v>0</v>
      </c>
      <c r="DP80">
        <v>10015.65296296296</v>
      </c>
      <c r="DQ80">
        <v>0</v>
      </c>
      <c r="DR80">
        <v>10.5067037037037</v>
      </c>
      <c r="DS80">
        <v>-51.04051481481481</v>
      </c>
      <c r="DT80">
        <v>993.2994444444442</v>
      </c>
      <c r="DU80">
        <v>1041.827037037037</v>
      </c>
      <c r="DV80">
        <v>3.280308518518518</v>
      </c>
      <c r="DW80">
        <v>1025.826666666667</v>
      </c>
      <c r="DX80">
        <v>15.35797037037037</v>
      </c>
      <c r="DY80">
        <v>1.686368518518519</v>
      </c>
      <c r="DZ80">
        <v>1.38956962962963</v>
      </c>
      <c r="EA80">
        <v>14.77151851851852</v>
      </c>
      <c r="EB80">
        <v>11.80428888888889</v>
      </c>
      <c r="EC80">
        <v>1999.952222222222</v>
      </c>
      <c r="ED80">
        <v>0.9799988888888889</v>
      </c>
      <c r="EE80">
        <v>0.02000121111111111</v>
      </c>
      <c r="EF80">
        <v>0</v>
      </c>
      <c r="EG80">
        <v>608.8448518518518</v>
      </c>
      <c r="EH80">
        <v>5.00097</v>
      </c>
      <c r="EI80">
        <v>12205.02592592592</v>
      </c>
      <c r="EJ80">
        <v>16707.17037037037</v>
      </c>
      <c r="EK80">
        <v>39.22196296296296</v>
      </c>
      <c r="EL80">
        <v>40.25666666666666</v>
      </c>
      <c r="EM80">
        <v>38.96737037037037</v>
      </c>
      <c r="EN80">
        <v>40.41640740740741</v>
      </c>
      <c r="EO80">
        <v>39.94181481481481</v>
      </c>
      <c r="EP80">
        <v>1955.050740740741</v>
      </c>
      <c r="EQ80">
        <v>39.90074074074074</v>
      </c>
      <c r="ER80">
        <v>0</v>
      </c>
      <c r="ES80">
        <v>1659628414.5</v>
      </c>
      <c r="ET80">
        <v>0</v>
      </c>
      <c r="EU80">
        <v>608.8545199999999</v>
      </c>
      <c r="EV80">
        <v>-3.628769227534821</v>
      </c>
      <c r="EW80">
        <v>-6.184615360876732</v>
      </c>
      <c r="EX80">
        <v>12204.98</v>
      </c>
      <c r="EY80">
        <v>15</v>
      </c>
      <c r="EZ80">
        <v>0</v>
      </c>
      <c r="FA80" t="s">
        <v>419</v>
      </c>
      <c r="FB80">
        <v>1659135797.5</v>
      </c>
      <c r="FC80">
        <v>1659135788</v>
      </c>
      <c r="FD80">
        <v>0</v>
      </c>
      <c r="FE80">
        <v>0.3</v>
      </c>
      <c r="FF80">
        <v>-0.002</v>
      </c>
      <c r="FG80">
        <v>-2.209</v>
      </c>
      <c r="FH80">
        <v>-0.089</v>
      </c>
      <c r="FI80">
        <v>1520</v>
      </c>
      <c r="FJ80">
        <v>20</v>
      </c>
      <c r="FK80">
        <v>0.06</v>
      </c>
      <c r="FL80">
        <v>0.03</v>
      </c>
      <c r="FM80">
        <v>-50.9901875</v>
      </c>
      <c r="FN80">
        <v>-0.6520153846152356</v>
      </c>
      <c r="FO80">
        <v>0.08111563717157103</v>
      </c>
      <c r="FP80">
        <v>0</v>
      </c>
      <c r="FQ80">
        <v>609.1019411764705</v>
      </c>
      <c r="FR80">
        <v>-3.10942704483118</v>
      </c>
      <c r="FS80">
        <v>0.3842171522319233</v>
      </c>
      <c r="FT80">
        <v>0</v>
      </c>
      <c r="FU80">
        <v>3.2747815</v>
      </c>
      <c r="FV80">
        <v>0.0806467542213723</v>
      </c>
      <c r="FW80">
        <v>0.01246999670208459</v>
      </c>
      <c r="FX80">
        <v>1</v>
      </c>
      <c r="FY80">
        <v>1</v>
      </c>
      <c r="FZ80">
        <v>3</v>
      </c>
      <c r="GA80" t="s">
        <v>429</v>
      </c>
      <c r="GB80">
        <v>2.98327</v>
      </c>
      <c r="GC80">
        <v>2.71583</v>
      </c>
      <c r="GD80">
        <v>0.173056</v>
      </c>
      <c r="GE80">
        <v>0.176444</v>
      </c>
      <c r="GF80">
        <v>0.0902085</v>
      </c>
      <c r="GG80">
        <v>0.0769219</v>
      </c>
      <c r="GH80">
        <v>26165.8</v>
      </c>
      <c r="GI80">
        <v>26201.8</v>
      </c>
      <c r="GJ80">
        <v>29407.1</v>
      </c>
      <c r="GK80">
        <v>29422.8</v>
      </c>
      <c r="GL80">
        <v>35443.1</v>
      </c>
      <c r="GM80">
        <v>36103.7</v>
      </c>
      <c r="GN80">
        <v>41415.2</v>
      </c>
      <c r="GO80">
        <v>41915</v>
      </c>
      <c r="GP80">
        <v>1.93575</v>
      </c>
      <c r="GQ80">
        <v>2.38573</v>
      </c>
      <c r="GR80">
        <v>0.0945143</v>
      </c>
      <c r="GS80">
        <v>0</v>
      </c>
      <c r="GT80">
        <v>23.4475</v>
      </c>
      <c r="GU80">
        <v>999.9</v>
      </c>
      <c r="GV80">
        <v>41.6</v>
      </c>
      <c r="GW80">
        <v>30.7</v>
      </c>
      <c r="GX80">
        <v>20.3899</v>
      </c>
      <c r="GY80">
        <v>63.6519</v>
      </c>
      <c r="GZ80">
        <v>22.1074</v>
      </c>
      <c r="HA80">
        <v>2</v>
      </c>
      <c r="HB80">
        <v>-0.0573171</v>
      </c>
      <c r="HC80">
        <v>1.56891</v>
      </c>
      <c r="HD80">
        <v>20.3294</v>
      </c>
      <c r="HE80">
        <v>5.21849</v>
      </c>
      <c r="HF80">
        <v>12.0099</v>
      </c>
      <c r="HG80">
        <v>4.98955</v>
      </c>
      <c r="HH80">
        <v>3.28863</v>
      </c>
      <c r="HI80">
        <v>9999</v>
      </c>
      <c r="HJ80">
        <v>9999</v>
      </c>
      <c r="HK80">
        <v>9999</v>
      </c>
      <c r="HL80">
        <v>192</v>
      </c>
      <c r="HM80">
        <v>1.86745</v>
      </c>
      <c r="HN80">
        <v>1.86646</v>
      </c>
      <c r="HO80">
        <v>1.8659</v>
      </c>
      <c r="HP80">
        <v>1.86584</v>
      </c>
      <c r="HQ80">
        <v>1.86768</v>
      </c>
      <c r="HR80">
        <v>1.87014</v>
      </c>
      <c r="HS80">
        <v>1.86878</v>
      </c>
      <c r="HT80">
        <v>1.87027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-4.397</v>
      </c>
      <c r="II80">
        <v>-0.1426</v>
      </c>
      <c r="IJ80">
        <v>-1.529487217637811</v>
      </c>
      <c r="IK80">
        <v>-0.005072214745875086</v>
      </c>
      <c r="IL80">
        <v>3.316774363808987E-06</v>
      </c>
      <c r="IM80">
        <v>-1.107588672722244E-09</v>
      </c>
      <c r="IN80">
        <v>-0.1603591687652909</v>
      </c>
      <c r="IO80">
        <v>-0.0181951569465493</v>
      </c>
      <c r="IP80">
        <v>0.001659309118516343</v>
      </c>
      <c r="IQ80">
        <v>-3.409663313950778E-05</v>
      </c>
      <c r="IR80">
        <v>19</v>
      </c>
      <c r="IS80">
        <v>2290</v>
      </c>
      <c r="IT80">
        <v>1</v>
      </c>
      <c r="IU80">
        <v>24</v>
      </c>
      <c r="IV80">
        <v>8210.299999999999</v>
      </c>
      <c r="IW80">
        <v>8210.4</v>
      </c>
      <c r="IX80">
        <v>2.69287</v>
      </c>
      <c r="IY80">
        <v>2.20337</v>
      </c>
      <c r="IZ80">
        <v>1.94702</v>
      </c>
      <c r="JA80">
        <v>2.6416</v>
      </c>
      <c r="JB80">
        <v>2.19482</v>
      </c>
      <c r="JC80">
        <v>2.34741</v>
      </c>
      <c r="JD80">
        <v>35.8711</v>
      </c>
      <c r="JE80">
        <v>24.035</v>
      </c>
      <c r="JF80">
        <v>18</v>
      </c>
      <c r="JG80">
        <v>505.468</v>
      </c>
      <c r="JH80">
        <v>821.937</v>
      </c>
      <c r="JI80">
        <v>21.5934</v>
      </c>
      <c r="JJ80">
        <v>26.541</v>
      </c>
      <c r="JK80">
        <v>29.9999</v>
      </c>
      <c r="JL80">
        <v>26.5573</v>
      </c>
      <c r="JM80">
        <v>26.4789</v>
      </c>
      <c r="JN80">
        <v>53.9972</v>
      </c>
      <c r="JO80">
        <v>23.521</v>
      </c>
      <c r="JP80">
        <v>28.1388</v>
      </c>
      <c r="JQ80">
        <v>21.5833</v>
      </c>
      <c r="JR80">
        <v>1075.51</v>
      </c>
      <c r="JS80">
        <v>15.3347</v>
      </c>
      <c r="JT80">
        <v>100.553</v>
      </c>
      <c r="JU80">
        <v>100.679</v>
      </c>
    </row>
    <row r="81" spans="1:281">
      <c r="A81">
        <v>65</v>
      </c>
      <c r="B81">
        <v>1659628419</v>
      </c>
      <c r="C81">
        <v>411</v>
      </c>
      <c r="D81" t="s">
        <v>552</v>
      </c>
      <c r="E81" t="s">
        <v>553</v>
      </c>
      <c r="F81">
        <v>5</v>
      </c>
      <c r="G81" t="s">
        <v>415</v>
      </c>
      <c r="H81" t="s">
        <v>416</v>
      </c>
      <c r="I81">
        <v>1659628411.462963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1071.928267621233</v>
      </c>
      <c r="AK81">
        <v>1032.481757575758</v>
      </c>
      <c r="AL81">
        <v>3.405077590938999</v>
      </c>
      <c r="AM81">
        <v>65.56816779680767</v>
      </c>
      <c r="AN81">
        <f>(AP81 - AO81 + DI81*1E3/(8.314*(DK81+273.15)) * AR81/DH81 * AQ81) * DH81/(100*CV81) * 1000/(1000 - AP81)</f>
        <v>0</v>
      </c>
      <c r="AO81">
        <v>15.35898170932984</v>
      </c>
      <c r="AP81">
        <v>18.65141538461539</v>
      </c>
      <c r="AQ81">
        <v>1.729608945413801E-05</v>
      </c>
      <c r="AR81">
        <v>82.96843408875674</v>
      </c>
      <c r="AS81">
        <v>4</v>
      </c>
      <c r="AT81">
        <v>1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1659628411.462963</v>
      </c>
      <c r="DB81">
        <v>989.6812222222222</v>
      </c>
      <c r="DC81">
        <v>1040.74037037037</v>
      </c>
      <c r="DD81">
        <v>18.64501851851852</v>
      </c>
      <c r="DE81">
        <v>15.35820740740741</v>
      </c>
      <c r="DF81">
        <v>994.0637407407407</v>
      </c>
      <c r="DG81">
        <v>18.78764814814815</v>
      </c>
      <c r="DH81">
        <v>499.9993333333333</v>
      </c>
      <c r="DI81">
        <v>90.47917777777778</v>
      </c>
      <c r="DJ81">
        <v>0.0999518074074074</v>
      </c>
      <c r="DK81">
        <v>24.77929259259259</v>
      </c>
      <c r="DL81">
        <v>25.00762592592593</v>
      </c>
      <c r="DM81">
        <v>999.9000000000001</v>
      </c>
      <c r="DN81">
        <v>0</v>
      </c>
      <c r="DO81">
        <v>0</v>
      </c>
      <c r="DP81">
        <v>10009.86037037037</v>
      </c>
      <c r="DQ81">
        <v>0</v>
      </c>
      <c r="DR81">
        <v>10.50525185185185</v>
      </c>
      <c r="DS81">
        <v>-51.05903333333334</v>
      </c>
      <c r="DT81">
        <v>1008.484592592593</v>
      </c>
      <c r="DU81">
        <v>1056.974074074074</v>
      </c>
      <c r="DV81">
        <v>3.286813333333333</v>
      </c>
      <c r="DW81">
        <v>1040.74037037037</v>
      </c>
      <c r="DX81">
        <v>15.35820740740741</v>
      </c>
      <c r="DY81">
        <v>1.686986296296296</v>
      </c>
      <c r="DZ81">
        <v>1.389598148148148</v>
      </c>
      <c r="EA81">
        <v>14.7771962962963</v>
      </c>
      <c r="EB81">
        <v>11.80459259259259</v>
      </c>
      <c r="EC81">
        <v>1999.946296296296</v>
      </c>
      <c r="ED81">
        <v>0.980000111111111</v>
      </c>
      <c r="EE81">
        <v>0.01999998888888889</v>
      </c>
      <c r="EF81">
        <v>0</v>
      </c>
      <c r="EG81">
        <v>608.5726296296297</v>
      </c>
      <c r="EH81">
        <v>5.00097</v>
      </c>
      <c r="EI81">
        <v>12204.40740740741</v>
      </c>
      <c r="EJ81">
        <v>16707.13333333334</v>
      </c>
      <c r="EK81">
        <v>39.31911111111111</v>
      </c>
      <c r="EL81">
        <v>40.3445925925926</v>
      </c>
      <c r="EM81">
        <v>39.05529629629629</v>
      </c>
      <c r="EN81">
        <v>40.54374074074074</v>
      </c>
      <c r="EO81">
        <v>40.02981481481481</v>
      </c>
      <c r="EP81">
        <v>1955.046296296296</v>
      </c>
      <c r="EQ81">
        <v>39.89925925925926</v>
      </c>
      <c r="ER81">
        <v>0</v>
      </c>
      <c r="ES81">
        <v>1659628418.7</v>
      </c>
      <c r="ET81">
        <v>0</v>
      </c>
      <c r="EU81">
        <v>608.5995769230769</v>
      </c>
      <c r="EV81">
        <v>-4.108615384754001</v>
      </c>
      <c r="EW81">
        <v>-11.72307688677996</v>
      </c>
      <c r="EX81">
        <v>12204.48846153846</v>
      </c>
      <c r="EY81">
        <v>15</v>
      </c>
      <c r="EZ81">
        <v>0</v>
      </c>
      <c r="FA81" t="s">
        <v>419</v>
      </c>
      <c r="FB81">
        <v>1659135797.5</v>
      </c>
      <c r="FC81">
        <v>1659135788</v>
      </c>
      <c r="FD81">
        <v>0</v>
      </c>
      <c r="FE81">
        <v>0.3</v>
      </c>
      <c r="FF81">
        <v>-0.002</v>
      </c>
      <c r="FG81">
        <v>-2.209</v>
      </c>
      <c r="FH81">
        <v>-0.089</v>
      </c>
      <c r="FI81">
        <v>1520</v>
      </c>
      <c r="FJ81">
        <v>20</v>
      </c>
      <c r="FK81">
        <v>0.06</v>
      </c>
      <c r="FL81">
        <v>0.03</v>
      </c>
      <c r="FM81">
        <v>-51.04556341463414</v>
      </c>
      <c r="FN81">
        <v>-0.2359275261324462</v>
      </c>
      <c r="FO81">
        <v>0.03971795536761911</v>
      </c>
      <c r="FP81">
        <v>1</v>
      </c>
      <c r="FQ81">
        <v>608.7286470588234</v>
      </c>
      <c r="FR81">
        <v>-3.642016804676728</v>
      </c>
      <c r="FS81">
        <v>0.4313850390348755</v>
      </c>
      <c r="FT81">
        <v>0</v>
      </c>
      <c r="FU81">
        <v>3.281008780487805</v>
      </c>
      <c r="FV81">
        <v>0.1007671777003503</v>
      </c>
      <c r="FW81">
        <v>0.0105919560355551</v>
      </c>
      <c r="FX81">
        <v>0</v>
      </c>
      <c r="FY81">
        <v>1</v>
      </c>
      <c r="FZ81">
        <v>3</v>
      </c>
      <c r="GA81" t="s">
        <v>429</v>
      </c>
      <c r="GB81">
        <v>2.98296</v>
      </c>
      <c r="GC81">
        <v>2.71533</v>
      </c>
      <c r="GD81">
        <v>0.174722</v>
      </c>
      <c r="GE81">
        <v>0.178048</v>
      </c>
      <c r="GF81">
        <v>0.0902157</v>
      </c>
      <c r="GG81">
        <v>0.0769203</v>
      </c>
      <c r="GH81">
        <v>26112.8</v>
      </c>
      <c r="GI81">
        <v>26150.7</v>
      </c>
      <c r="GJ81">
        <v>29406.8</v>
      </c>
      <c r="GK81">
        <v>29422.8</v>
      </c>
      <c r="GL81">
        <v>35442.7</v>
      </c>
      <c r="GM81">
        <v>36103.7</v>
      </c>
      <c r="GN81">
        <v>41415</v>
      </c>
      <c r="GO81">
        <v>41914.9</v>
      </c>
      <c r="GP81">
        <v>1.93552</v>
      </c>
      <c r="GQ81">
        <v>2.38587</v>
      </c>
      <c r="GR81">
        <v>0.0948682</v>
      </c>
      <c r="GS81">
        <v>0</v>
      </c>
      <c r="GT81">
        <v>23.4475</v>
      </c>
      <c r="GU81">
        <v>999.9</v>
      </c>
      <c r="GV81">
        <v>41.6</v>
      </c>
      <c r="GW81">
        <v>30.7</v>
      </c>
      <c r="GX81">
        <v>20.389</v>
      </c>
      <c r="GY81">
        <v>63.4819</v>
      </c>
      <c r="GZ81">
        <v>22.1995</v>
      </c>
      <c r="HA81">
        <v>2</v>
      </c>
      <c r="HB81">
        <v>-0.0573526</v>
      </c>
      <c r="HC81">
        <v>1.58723</v>
      </c>
      <c r="HD81">
        <v>20.3288</v>
      </c>
      <c r="HE81">
        <v>5.21684</v>
      </c>
      <c r="HF81">
        <v>12.0099</v>
      </c>
      <c r="HG81">
        <v>4.9891</v>
      </c>
      <c r="HH81">
        <v>3.28835</v>
      </c>
      <c r="HI81">
        <v>9999</v>
      </c>
      <c r="HJ81">
        <v>9999</v>
      </c>
      <c r="HK81">
        <v>9999</v>
      </c>
      <c r="HL81">
        <v>192.1</v>
      </c>
      <c r="HM81">
        <v>1.86742</v>
      </c>
      <c r="HN81">
        <v>1.86646</v>
      </c>
      <c r="HO81">
        <v>1.86588</v>
      </c>
      <c r="HP81">
        <v>1.86584</v>
      </c>
      <c r="HQ81">
        <v>1.86767</v>
      </c>
      <c r="HR81">
        <v>1.87017</v>
      </c>
      <c r="HS81">
        <v>1.86881</v>
      </c>
      <c r="HT81">
        <v>1.87027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-4.42</v>
      </c>
      <c r="II81">
        <v>-0.1426</v>
      </c>
      <c r="IJ81">
        <v>-1.529487217637811</v>
      </c>
      <c r="IK81">
        <v>-0.005072214745875086</v>
      </c>
      <c r="IL81">
        <v>3.316774363808987E-06</v>
      </c>
      <c r="IM81">
        <v>-1.107588672722244E-09</v>
      </c>
      <c r="IN81">
        <v>-0.1603591687652909</v>
      </c>
      <c r="IO81">
        <v>-0.0181951569465493</v>
      </c>
      <c r="IP81">
        <v>0.001659309118516343</v>
      </c>
      <c r="IQ81">
        <v>-3.409663313950778E-05</v>
      </c>
      <c r="IR81">
        <v>19</v>
      </c>
      <c r="IS81">
        <v>2290</v>
      </c>
      <c r="IT81">
        <v>1</v>
      </c>
      <c r="IU81">
        <v>24</v>
      </c>
      <c r="IV81">
        <v>8210.4</v>
      </c>
      <c r="IW81">
        <v>8210.5</v>
      </c>
      <c r="IX81">
        <v>2.71973</v>
      </c>
      <c r="IY81">
        <v>2.19727</v>
      </c>
      <c r="IZ81">
        <v>1.94702</v>
      </c>
      <c r="JA81">
        <v>2.64282</v>
      </c>
      <c r="JB81">
        <v>2.19482</v>
      </c>
      <c r="JC81">
        <v>2.37305</v>
      </c>
      <c r="JD81">
        <v>35.8711</v>
      </c>
      <c r="JE81">
        <v>24.0437</v>
      </c>
      <c r="JF81">
        <v>18</v>
      </c>
      <c r="JG81">
        <v>505.316</v>
      </c>
      <c r="JH81">
        <v>822.087</v>
      </c>
      <c r="JI81">
        <v>21.5865</v>
      </c>
      <c r="JJ81">
        <v>26.5406</v>
      </c>
      <c r="JK81">
        <v>29.9999</v>
      </c>
      <c r="JL81">
        <v>26.5563</v>
      </c>
      <c r="JM81">
        <v>26.4789</v>
      </c>
      <c r="JN81">
        <v>54.5976</v>
      </c>
      <c r="JO81">
        <v>23.521</v>
      </c>
      <c r="JP81">
        <v>28.1388</v>
      </c>
      <c r="JQ81">
        <v>21.5816</v>
      </c>
      <c r="JR81">
        <v>1088.87</v>
      </c>
      <c r="JS81">
        <v>15.3248</v>
      </c>
      <c r="JT81">
        <v>100.552</v>
      </c>
      <c r="JU81">
        <v>100.678</v>
      </c>
    </row>
    <row r="82" spans="1:281">
      <c r="A82">
        <v>66</v>
      </c>
      <c r="B82">
        <v>1659628424.5</v>
      </c>
      <c r="C82">
        <v>416.5</v>
      </c>
      <c r="D82" t="s">
        <v>554</v>
      </c>
      <c r="E82" t="s">
        <v>555</v>
      </c>
      <c r="F82">
        <v>5</v>
      </c>
      <c r="G82" t="s">
        <v>415</v>
      </c>
      <c r="H82" t="s">
        <v>416</v>
      </c>
      <c r="I82">
        <v>1659628417.018518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1089.85814541247</v>
      </c>
      <c r="AK82">
        <v>1050.871151515151</v>
      </c>
      <c r="AL82">
        <v>3.323056249156544</v>
      </c>
      <c r="AM82">
        <v>65.56816779680767</v>
      </c>
      <c r="AN82">
        <f>(AP82 - AO82 + DI82*1E3/(8.314*(DK82+273.15)) * AR82/DH82 * AQ82) * DH82/(100*CV82) * 1000/(1000 - AP82)</f>
        <v>0</v>
      </c>
      <c r="AO82">
        <v>15.35809590831204</v>
      </c>
      <c r="AP82">
        <v>18.64958671328672</v>
      </c>
      <c r="AQ82">
        <v>-1.066059107850923E-05</v>
      </c>
      <c r="AR82">
        <v>82.96843408875674</v>
      </c>
      <c r="AS82">
        <v>4</v>
      </c>
      <c r="AT82">
        <v>1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1659628417.018518</v>
      </c>
      <c r="DB82">
        <v>1008.214444444444</v>
      </c>
      <c r="DC82">
        <v>1059.104814814815</v>
      </c>
      <c r="DD82">
        <v>18.64877777777778</v>
      </c>
      <c r="DE82">
        <v>15.35621111111111</v>
      </c>
      <c r="DF82">
        <v>1012.630222222222</v>
      </c>
      <c r="DG82">
        <v>18.79137037037037</v>
      </c>
      <c r="DH82">
        <v>499.9771851851852</v>
      </c>
      <c r="DI82">
        <v>90.47890000000004</v>
      </c>
      <c r="DJ82">
        <v>0.09990547407407409</v>
      </c>
      <c r="DK82">
        <v>24.78403333333333</v>
      </c>
      <c r="DL82">
        <v>25.00662592592592</v>
      </c>
      <c r="DM82">
        <v>999.9000000000001</v>
      </c>
      <c r="DN82">
        <v>0</v>
      </c>
      <c r="DO82">
        <v>0</v>
      </c>
      <c r="DP82">
        <v>10005.7137037037</v>
      </c>
      <c r="DQ82">
        <v>0</v>
      </c>
      <c r="DR82">
        <v>10.50696296296296</v>
      </c>
      <c r="DS82">
        <v>-50.88912222222221</v>
      </c>
      <c r="DT82">
        <v>1027.374074074074</v>
      </c>
      <c r="DU82">
        <v>1075.621851851852</v>
      </c>
      <c r="DV82">
        <v>3.292568148148147</v>
      </c>
      <c r="DW82">
        <v>1059.104814814815</v>
      </c>
      <c r="DX82">
        <v>15.35621111111111</v>
      </c>
      <c r="DY82">
        <v>1.687320740740741</v>
      </c>
      <c r="DZ82">
        <v>1.389413333333333</v>
      </c>
      <c r="EA82">
        <v>14.78027407407408</v>
      </c>
      <c r="EB82">
        <v>11.80257777777778</v>
      </c>
      <c r="EC82">
        <v>1999.956296296296</v>
      </c>
      <c r="ED82">
        <v>0.9800014444444443</v>
      </c>
      <c r="EE82">
        <v>0.01999865555555556</v>
      </c>
      <c r="EF82">
        <v>0</v>
      </c>
      <c r="EG82">
        <v>608.1765185185186</v>
      </c>
      <c r="EH82">
        <v>5.00097</v>
      </c>
      <c r="EI82">
        <v>12202.98518518519</v>
      </c>
      <c r="EJ82">
        <v>16707.22962962963</v>
      </c>
      <c r="EK82">
        <v>39.44407407407407</v>
      </c>
      <c r="EL82">
        <v>40.44648148148148</v>
      </c>
      <c r="EM82">
        <v>39.15255555555555</v>
      </c>
      <c r="EN82">
        <v>40.69655555555556</v>
      </c>
      <c r="EO82">
        <v>40.13862962962963</v>
      </c>
      <c r="EP82">
        <v>1955.058518518518</v>
      </c>
      <c r="EQ82">
        <v>39.89666666666667</v>
      </c>
      <c r="ER82">
        <v>0</v>
      </c>
      <c r="ES82">
        <v>1659628424.1</v>
      </c>
      <c r="ET82">
        <v>0</v>
      </c>
      <c r="EU82">
        <v>608.23348</v>
      </c>
      <c r="EV82">
        <v>-3.59638462154797</v>
      </c>
      <c r="EW82">
        <v>-21.392307647678</v>
      </c>
      <c r="EX82">
        <v>12202.916</v>
      </c>
      <c r="EY82">
        <v>15</v>
      </c>
      <c r="EZ82">
        <v>0</v>
      </c>
      <c r="FA82" t="s">
        <v>419</v>
      </c>
      <c r="FB82">
        <v>1659135797.5</v>
      </c>
      <c r="FC82">
        <v>1659135788</v>
      </c>
      <c r="FD82">
        <v>0</v>
      </c>
      <c r="FE82">
        <v>0.3</v>
      </c>
      <c r="FF82">
        <v>-0.002</v>
      </c>
      <c r="FG82">
        <v>-2.209</v>
      </c>
      <c r="FH82">
        <v>-0.089</v>
      </c>
      <c r="FI82">
        <v>1520</v>
      </c>
      <c r="FJ82">
        <v>20</v>
      </c>
      <c r="FK82">
        <v>0.06</v>
      </c>
      <c r="FL82">
        <v>0.03</v>
      </c>
      <c r="FM82">
        <v>-50.95263902439024</v>
      </c>
      <c r="FN82">
        <v>1.472218118466824</v>
      </c>
      <c r="FO82">
        <v>0.2252722037761658</v>
      </c>
      <c r="FP82">
        <v>0</v>
      </c>
      <c r="FQ82">
        <v>608.4449705882353</v>
      </c>
      <c r="FR82">
        <v>-3.988983956304446</v>
      </c>
      <c r="FS82">
        <v>0.45457365191716</v>
      </c>
      <c r="FT82">
        <v>0</v>
      </c>
      <c r="FU82">
        <v>3.288424878048781</v>
      </c>
      <c r="FV82">
        <v>0.06091609756097142</v>
      </c>
      <c r="FW82">
        <v>0.006345230635240604</v>
      </c>
      <c r="FX82">
        <v>1</v>
      </c>
      <c r="FY82">
        <v>1</v>
      </c>
      <c r="FZ82">
        <v>3</v>
      </c>
      <c r="GA82" t="s">
        <v>429</v>
      </c>
      <c r="GB82">
        <v>2.98346</v>
      </c>
      <c r="GC82">
        <v>2.7158</v>
      </c>
      <c r="GD82">
        <v>0.176697</v>
      </c>
      <c r="GE82">
        <v>0.17996</v>
      </c>
      <c r="GF82">
        <v>0.09021319999999999</v>
      </c>
      <c r="GG82">
        <v>0.0768398</v>
      </c>
      <c r="GH82">
        <v>26050.8</v>
      </c>
      <c r="GI82">
        <v>26090.4</v>
      </c>
      <c r="GJ82">
        <v>29407.3</v>
      </c>
      <c r="GK82">
        <v>29423.4</v>
      </c>
      <c r="GL82">
        <v>35443.5</v>
      </c>
      <c r="GM82">
        <v>36107.7</v>
      </c>
      <c r="GN82">
        <v>41415.7</v>
      </c>
      <c r="GO82">
        <v>41915.8</v>
      </c>
      <c r="GP82">
        <v>1.9357</v>
      </c>
      <c r="GQ82">
        <v>2.38592</v>
      </c>
      <c r="GR82">
        <v>0.09559090000000001</v>
      </c>
      <c r="GS82">
        <v>0</v>
      </c>
      <c r="GT82">
        <v>23.4494</v>
      </c>
      <c r="GU82">
        <v>999.9</v>
      </c>
      <c r="GV82">
        <v>41.6</v>
      </c>
      <c r="GW82">
        <v>30.7</v>
      </c>
      <c r="GX82">
        <v>20.3906</v>
      </c>
      <c r="GY82">
        <v>63.7019</v>
      </c>
      <c r="GZ82">
        <v>22.1595</v>
      </c>
      <c r="HA82">
        <v>2</v>
      </c>
      <c r="HB82">
        <v>-0.057782</v>
      </c>
      <c r="HC82">
        <v>1.58702</v>
      </c>
      <c r="HD82">
        <v>20.3284</v>
      </c>
      <c r="HE82">
        <v>5.21385</v>
      </c>
      <c r="HF82">
        <v>12.0099</v>
      </c>
      <c r="HG82">
        <v>4.98725</v>
      </c>
      <c r="HH82">
        <v>3.28765</v>
      </c>
      <c r="HI82">
        <v>9999</v>
      </c>
      <c r="HJ82">
        <v>9999</v>
      </c>
      <c r="HK82">
        <v>9999</v>
      </c>
      <c r="HL82">
        <v>192.1</v>
      </c>
      <c r="HM82">
        <v>1.86739</v>
      </c>
      <c r="HN82">
        <v>1.86646</v>
      </c>
      <c r="HO82">
        <v>1.8659</v>
      </c>
      <c r="HP82">
        <v>1.86584</v>
      </c>
      <c r="HQ82">
        <v>1.86768</v>
      </c>
      <c r="HR82">
        <v>1.87017</v>
      </c>
      <c r="HS82">
        <v>1.86879</v>
      </c>
      <c r="HT82">
        <v>1.87027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-4.46</v>
      </c>
      <c r="II82">
        <v>-0.1425</v>
      </c>
      <c r="IJ82">
        <v>-1.529487217637811</v>
      </c>
      <c r="IK82">
        <v>-0.005072214745875086</v>
      </c>
      <c r="IL82">
        <v>3.316774363808987E-06</v>
      </c>
      <c r="IM82">
        <v>-1.107588672722244E-09</v>
      </c>
      <c r="IN82">
        <v>-0.1603591687652909</v>
      </c>
      <c r="IO82">
        <v>-0.0181951569465493</v>
      </c>
      <c r="IP82">
        <v>0.001659309118516343</v>
      </c>
      <c r="IQ82">
        <v>-3.409663313950778E-05</v>
      </c>
      <c r="IR82">
        <v>19</v>
      </c>
      <c r="IS82">
        <v>2290</v>
      </c>
      <c r="IT82">
        <v>1</v>
      </c>
      <c r="IU82">
        <v>24</v>
      </c>
      <c r="IV82">
        <v>8210.5</v>
      </c>
      <c r="IW82">
        <v>8210.6</v>
      </c>
      <c r="IX82">
        <v>2.76245</v>
      </c>
      <c r="IY82">
        <v>2.20215</v>
      </c>
      <c r="IZ82">
        <v>1.94702</v>
      </c>
      <c r="JA82">
        <v>2.64282</v>
      </c>
      <c r="JB82">
        <v>2.19482</v>
      </c>
      <c r="JC82">
        <v>2.38159</v>
      </c>
      <c r="JD82">
        <v>35.8711</v>
      </c>
      <c r="JE82">
        <v>24.035</v>
      </c>
      <c r="JF82">
        <v>18</v>
      </c>
      <c r="JG82">
        <v>505.416</v>
      </c>
      <c r="JH82">
        <v>822.104</v>
      </c>
      <c r="JI82">
        <v>21.5806</v>
      </c>
      <c r="JJ82">
        <v>26.5384</v>
      </c>
      <c r="JK82">
        <v>30</v>
      </c>
      <c r="JL82">
        <v>26.5551</v>
      </c>
      <c r="JM82">
        <v>26.4767</v>
      </c>
      <c r="JN82">
        <v>55.3746</v>
      </c>
      <c r="JO82">
        <v>23.521</v>
      </c>
      <c r="JP82">
        <v>27.7622</v>
      </c>
      <c r="JQ82">
        <v>21.5738</v>
      </c>
      <c r="JR82">
        <v>1109</v>
      </c>
      <c r="JS82">
        <v>15.3118</v>
      </c>
      <c r="JT82">
        <v>100.554</v>
      </c>
      <c r="JU82">
        <v>100.68</v>
      </c>
    </row>
    <row r="83" spans="1:281">
      <c r="A83">
        <v>67</v>
      </c>
      <c r="B83">
        <v>1659628429</v>
      </c>
      <c r="C83">
        <v>421</v>
      </c>
      <c r="D83" t="s">
        <v>556</v>
      </c>
      <c r="E83" t="s">
        <v>557</v>
      </c>
      <c r="F83">
        <v>5</v>
      </c>
      <c r="G83" t="s">
        <v>415</v>
      </c>
      <c r="H83" t="s">
        <v>416</v>
      </c>
      <c r="I83">
        <v>1659628421.462963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1106.178616223013</v>
      </c>
      <c r="AK83">
        <v>1066.395090909091</v>
      </c>
      <c r="AL83">
        <v>3.482024958262718</v>
      </c>
      <c r="AM83">
        <v>65.56816779680767</v>
      </c>
      <c r="AN83">
        <f>(AP83 - AO83 + DI83*1E3/(8.314*(DK83+273.15)) * AR83/DH83 * AQ83) * DH83/(100*CV83) * 1000/(1000 - AP83)</f>
        <v>0</v>
      </c>
      <c r="AO83">
        <v>15.3315644175698</v>
      </c>
      <c r="AP83">
        <v>18.64342097902098</v>
      </c>
      <c r="AQ83">
        <v>7.944136295313052E-06</v>
      </c>
      <c r="AR83">
        <v>82.96843408875674</v>
      </c>
      <c r="AS83">
        <v>4</v>
      </c>
      <c r="AT83">
        <v>1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1659628421.462963</v>
      </c>
      <c r="DB83">
        <v>1022.973925925926</v>
      </c>
      <c r="DC83">
        <v>1074.150740740741</v>
      </c>
      <c r="DD83">
        <v>18.64929259259259</v>
      </c>
      <c r="DE83">
        <v>15.34636666666667</v>
      </c>
      <c r="DF83">
        <v>1027.416666666667</v>
      </c>
      <c r="DG83">
        <v>18.79187777777778</v>
      </c>
      <c r="DH83">
        <v>500.031074074074</v>
      </c>
      <c r="DI83">
        <v>90.47874814814816</v>
      </c>
      <c r="DJ83">
        <v>0.1000015555555556</v>
      </c>
      <c r="DK83">
        <v>24.78882592592593</v>
      </c>
      <c r="DL83">
        <v>25.00820740740741</v>
      </c>
      <c r="DM83">
        <v>999.9000000000001</v>
      </c>
      <c r="DN83">
        <v>0</v>
      </c>
      <c r="DO83">
        <v>0</v>
      </c>
      <c r="DP83">
        <v>9996.777037037036</v>
      </c>
      <c r="DQ83">
        <v>0</v>
      </c>
      <c r="DR83">
        <v>10.50685925925926</v>
      </c>
      <c r="DS83">
        <v>-51.17496666666667</v>
      </c>
      <c r="DT83">
        <v>1042.415555555556</v>
      </c>
      <c r="DU83">
        <v>1090.891481481481</v>
      </c>
      <c r="DV83">
        <v>3.302927777777778</v>
      </c>
      <c r="DW83">
        <v>1074.150740740741</v>
      </c>
      <c r="DX83">
        <v>15.34636666666667</v>
      </c>
      <c r="DY83">
        <v>1.687364444444444</v>
      </c>
      <c r="DZ83">
        <v>1.388520740740741</v>
      </c>
      <c r="EA83">
        <v>14.78067777777778</v>
      </c>
      <c r="EB83">
        <v>11.79283703703704</v>
      </c>
      <c r="EC83">
        <v>1999.988148148148</v>
      </c>
      <c r="ED83">
        <v>0.9800029999999998</v>
      </c>
      <c r="EE83">
        <v>0.0199971</v>
      </c>
      <c r="EF83">
        <v>0</v>
      </c>
      <c r="EG83">
        <v>607.8822222222223</v>
      </c>
      <c r="EH83">
        <v>5.00097</v>
      </c>
      <c r="EI83">
        <v>12201.38148148148</v>
      </c>
      <c r="EJ83">
        <v>16707.5037037037</v>
      </c>
      <c r="EK83">
        <v>39.54133333333333</v>
      </c>
      <c r="EL83">
        <v>40.53448148148147</v>
      </c>
      <c r="EM83">
        <v>39.23588888888889</v>
      </c>
      <c r="EN83">
        <v>40.82151851851852</v>
      </c>
      <c r="EO83">
        <v>40.22196296296296</v>
      </c>
      <c r="EP83">
        <v>1955.093333333333</v>
      </c>
      <c r="EQ83">
        <v>39.89370370370371</v>
      </c>
      <c r="ER83">
        <v>0</v>
      </c>
      <c r="ES83">
        <v>1659628428.9</v>
      </c>
      <c r="ET83">
        <v>0</v>
      </c>
      <c r="EU83">
        <v>607.9054</v>
      </c>
      <c r="EV83">
        <v>-4.400769222513156</v>
      </c>
      <c r="EW83">
        <v>-29.84615377872059</v>
      </c>
      <c r="EX83">
        <v>12201.064</v>
      </c>
      <c r="EY83">
        <v>15</v>
      </c>
      <c r="EZ83">
        <v>0</v>
      </c>
      <c r="FA83" t="s">
        <v>419</v>
      </c>
      <c r="FB83">
        <v>1659135797.5</v>
      </c>
      <c r="FC83">
        <v>1659135788</v>
      </c>
      <c r="FD83">
        <v>0</v>
      </c>
      <c r="FE83">
        <v>0.3</v>
      </c>
      <c r="FF83">
        <v>-0.002</v>
      </c>
      <c r="FG83">
        <v>-2.209</v>
      </c>
      <c r="FH83">
        <v>-0.089</v>
      </c>
      <c r="FI83">
        <v>1520</v>
      </c>
      <c r="FJ83">
        <v>20</v>
      </c>
      <c r="FK83">
        <v>0.06</v>
      </c>
      <c r="FL83">
        <v>0.03</v>
      </c>
      <c r="FM83">
        <v>-51.12746097560975</v>
      </c>
      <c r="FN83">
        <v>-2.078308013937388</v>
      </c>
      <c r="FO83">
        <v>0.5106101911023566</v>
      </c>
      <c r="FP83">
        <v>0</v>
      </c>
      <c r="FQ83">
        <v>608.1385</v>
      </c>
      <c r="FR83">
        <v>-4.263666922171245</v>
      </c>
      <c r="FS83">
        <v>0.4933203379978908</v>
      </c>
      <c r="FT83">
        <v>0</v>
      </c>
      <c r="FU83">
        <v>3.298394390243903</v>
      </c>
      <c r="FV83">
        <v>0.1214161672473829</v>
      </c>
      <c r="FW83">
        <v>0.01355221394005339</v>
      </c>
      <c r="FX83">
        <v>0</v>
      </c>
      <c r="FY83">
        <v>0</v>
      </c>
      <c r="FZ83">
        <v>3</v>
      </c>
      <c r="GA83" t="s">
        <v>426</v>
      </c>
      <c r="GB83">
        <v>2.98325</v>
      </c>
      <c r="GC83">
        <v>2.71553</v>
      </c>
      <c r="GD83">
        <v>0.178364</v>
      </c>
      <c r="GE83">
        <v>0.181676</v>
      </c>
      <c r="GF83">
        <v>0.09018809999999999</v>
      </c>
      <c r="GG83">
        <v>0.0767852</v>
      </c>
      <c r="GH83">
        <v>25998.5</v>
      </c>
      <c r="GI83">
        <v>26035.8</v>
      </c>
      <c r="GJ83">
        <v>29407.7</v>
      </c>
      <c r="GK83">
        <v>29423.3</v>
      </c>
      <c r="GL83">
        <v>35445</v>
      </c>
      <c r="GM83">
        <v>36109.8</v>
      </c>
      <c r="GN83">
        <v>41416.3</v>
      </c>
      <c r="GO83">
        <v>41915.7</v>
      </c>
      <c r="GP83">
        <v>1.93572</v>
      </c>
      <c r="GQ83">
        <v>2.3857</v>
      </c>
      <c r="GR83">
        <v>0.0948831</v>
      </c>
      <c r="GS83">
        <v>0</v>
      </c>
      <c r="GT83">
        <v>23.449</v>
      </c>
      <c r="GU83">
        <v>999.9</v>
      </c>
      <c r="GV83">
        <v>41.6</v>
      </c>
      <c r="GW83">
        <v>30.7</v>
      </c>
      <c r="GX83">
        <v>20.3903</v>
      </c>
      <c r="GY83">
        <v>63.9519</v>
      </c>
      <c r="GZ83">
        <v>22.2636</v>
      </c>
      <c r="HA83">
        <v>2</v>
      </c>
      <c r="HB83">
        <v>-0.0576753</v>
      </c>
      <c r="HC83">
        <v>1.60616</v>
      </c>
      <c r="HD83">
        <v>20.329</v>
      </c>
      <c r="HE83">
        <v>5.21879</v>
      </c>
      <c r="HF83">
        <v>12.0099</v>
      </c>
      <c r="HG83">
        <v>4.98945</v>
      </c>
      <c r="HH83">
        <v>3.28858</v>
      </c>
      <c r="HI83">
        <v>9999</v>
      </c>
      <c r="HJ83">
        <v>9999</v>
      </c>
      <c r="HK83">
        <v>9999</v>
      </c>
      <c r="HL83">
        <v>192.1</v>
      </c>
      <c r="HM83">
        <v>1.86742</v>
      </c>
      <c r="HN83">
        <v>1.86646</v>
      </c>
      <c r="HO83">
        <v>1.86594</v>
      </c>
      <c r="HP83">
        <v>1.86584</v>
      </c>
      <c r="HQ83">
        <v>1.86768</v>
      </c>
      <c r="HR83">
        <v>1.87013</v>
      </c>
      <c r="HS83">
        <v>1.86878</v>
      </c>
      <c r="HT83">
        <v>1.87027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-4.49</v>
      </c>
      <c r="II83">
        <v>-0.1427</v>
      </c>
      <c r="IJ83">
        <v>-1.529487217637811</v>
      </c>
      <c r="IK83">
        <v>-0.005072214745875086</v>
      </c>
      <c r="IL83">
        <v>3.316774363808987E-06</v>
      </c>
      <c r="IM83">
        <v>-1.107588672722244E-09</v>
      </c>
      <c r="IN83">
        <v>-0.1603591687652909</v>
      </c>
      <c r="IO83">
        <v>-0.0181951569465493</v>
      </c>
      <c r="IP83">
        <v>0.001659309118516343</v>
      </c>
      <c r="IQ83">
        <v>-3.409663313950778E-05</v>
      </c>
      <c r="IR83">
        <v>19</v>
      </c>
      <c r="IS83">
        <v>2290</v>
      </c>
      <c r="IT83">
        <v>1</v>
      </c>
      <c r="IU83">
        <v>24</v>
      </c>
      <c r="IV83">
        <v>8210.5</v>
      </c>
      <c r="IW83">
        <v>8210.700000000001</v>
      </c>
      <c r="IX83">
        <v>2.79297</v>
      </c>
      <c r="IY83">
        <v>2.19849</v>
      </c>
      <c r="IZ83">
        <v>1.94702</v>
      </c>
      <c r="JA83">
        <v>2.64282</v>
      </c>
      <c r="JB83">
        <v>2.19482</v>
      </c>
      <c r="JC83">
        <v>2.34985</v>
      </c>
      <c r="JD83">
        <v>35.8711</v>
      </c>
      <c r="JE83">
        <v>24.035</v>
      </c>
      <c r="JF83">
        <v>18</v>
      </c>
      <c r="JG83">
        <v>505.418</v>
      </c>
      <c r="JH83">
        <v>821.879</v>
      </c>
      <c r="JI83">
        <v>21.5737</v>
      </c>
      <c r="JJ83">
        <v>26.5378</v>
      </c>
      <c r="JK83">
        <v>30.0001</v>
      </c>
      <c r="JL83">
        <v>26.5534</v>
      </c>
      <c r="JM83">
        <v>26.4767</v>
      </c>
      <c r="JN83">
        <v>55.9496</v>
      </c>
      <c r="JO83">
        <v>23.521</v>
      </c>
      <c r="JP83">
        <v>27.7622</v>
      </c>
      <c r="JQ83">
        <v>21.5592</v>
      </c>
      <c r="JR83">
        <v>1122.65</v>
      </c>
      <c r="JS83">
        <v>15.3131</v>
      </c>
      <c r="JT83">
        <v>100.555</v>
      </c>
      <c r="JU83">
        <v>100.68</v>
      </c>
    </row>
    <row r="84" spans="1:281">
      <c r="A84">
        <v>68</v>
      </c>
      <c r="B84">
        <v>1659628434</v>
      </c>
      <c r="C84">
        <v>426</v>
      </c>
      <c r="D84" t="s">
        <v>558</v>
      </c>
      <c r="E84" t="s">
        <v>559</v>
      </c>
      <c r="F84">
        <v>5</v>
      </c>
      <c r="G84" t="s">
        <v>415</v>
      </c>
      <c r="H84" t="s">
        <v>416</v>
      </c>
      <c r="I84">
        <v>1659628426.481482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1123.457583971167</v>
      </c>
      <c r="AK84">
        <v>1083.844848484848</v>
      </c>
      <c r="AL84">
        <v>3.459621631631451</v>
      </c>
      <c r="AM84">
        <v>65.56816779680767</v>
      </c>
      <c r="AN84">
        <f>(AP84 - AO84 + DI84*1E3/(8.314*(DK84+273.15)) * AR84/DH84 * AQ84) * DH84/(100*CV84) * 1000/(1000 - AP84)</f>
        <v>0</v>
      </c>
      <c r="AO84">
        <v>15.32055543352855</v>
      </c>
      <c r="AP84">
        <v>18.63398461538462</v>
      </c>
      <c r="AQ84">
        <v>-3.514396296750592E-05</v>
      </c>
      <c r="AR84">
        <v>82.96843408875674</v>
      </c>
      <c r="AS84">
        <v>4</v>
      </c>
      <c r="AT84">
        <v>1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1659628426.481482</v>
      </c>
      <c r="DB84">
        <v>1039.809259259259</v>
      </c>
      <c r="DC84">
        <v>1091.158518518519</v>
      </c>
      <c r="DD84">
        <v>18.64505555555555</v>
      </c>
      <c r="DE84">
        <v>15.33326296296296</v>
      </c>
      <c r="DF84">
        <v>1044.281851851852</v>
      </c>
      <c r="DG84">
        <v>18.78767407407408</v>
      </c>
      <c r="DH84">
        <v>500.0371481481481</v>
      </c>
      <c r="DI84">
        <v>90.47879999999999</v>
      </c>
      <c r="DJ84">
        <v>0.1000197666666667</v>
      </c>
      <c r="DK84">
        <v>24.79467407407408</v>
      </c>
      <c r="DL84">
        <v>25.01261481481481</v>
      </c>
      <c r="DM84">
        <v>999.9000000000001</v>
      </c>
      <c r="DN84">
        <v>0</v>
      </c>
      <c r="DO84">
        <v>0</v>
      </c>
      <c r="DP84">
        <v>9998.766666666666</v>
      </c>
      <c r="DQ84">
        <v>0</v>
      </c>
      <c r="DR84">
        <v>10.50706666666667</v>
      </c>
      <c r="DS84">
        <v>-51.34774814814814</v>
      </c>
      <c r="DT84">
        <v>1059.566296296297</v>
      </c>
      <c r="DU84">
        <v>1108.15</v>
      </c>
      <c r="DV84">
        <v>3.311787777777778</v>
      </c>
      <c r="DW84">
        <v>1091.158518518519</v>
      </c>
      <c r="DX84">
        <v>15.33326296296296</v>
      </c>
      <c r="DY84">
        <v>1.686980740740741</v>
      </c>
      <c r="DZ84">
        <v>1.387335555555556</v>
      </c>
      <c r="EA84">
        <v>14.77715555555556</v>
      </c>
      <c r="EB84">
        <v>11.7799037037037</v>
      </c>
      <c r="EC84">
        <v>1999.958518518519</v>
      </c>
      <c r="ED84">
        <v>0.9800042222222223</v>
      </c>
      <c r="EE84">
        <v>0.01999587777777778</v>
      </c>
      <c r="EF84">
        <v>0</v>
      </c>
      <c r="EG84">
        <v>607.5310740740741</v>
      </c>
      <c r="EH84">
        <v>5.00097</v>
      </c>
      <c r="EI84">
        <v>12198.52592592592</v>
      </c>
      <c r="EJ84">
        <v>16707.25185185185</v>
      </c>
      <c r="EK84">
        <v>39.64092592592592</v>
      </c>
      <c r="EL84">
        <v>40.62477777777777</v>
      </c>
      <c r="EM84">
        <v>39.32614814814815</v>
      </c>
      <c r="EN84">
        <v>40.94881481481481</v>
      </c>
      <c r="EO84">
        <v>40.31681481481481</v>
      </c>
      <c r="EP84">
        <v>1955.067037037037</v>
      </c>
      <c r="EQ84">
        <v>39.89111111111112</v>
      </c>
      <c r="ER84">
        <v>0</v>
      </c>
      <c r="ES84">
        <v>1659628433.7</v>
      </c>
      <c r="ET84">
        <v>0</v>
      </c>
      <c r="EU84">
        <v>607.56672</v>
      </c>
      <c r="EV84">
        <v>-4.315230781207682</v>
      </c>
      <c r="EW84">
        <v>-37.92307689250308</v>
      </c>
      <c r="EX84">
        <v>12198.304</v>
      </c>
      <c r="EY84">
        <v>15</v>
      </c>
      <c r="EZ84">
        <v>0</v>
      </c>
      <c r="FA84" t="s">
        <v>419</v>
      </c>
      <c r="FB84">
        <v>1659135797.5</v>
      </c>
      <c r="FC84">
        <v>1659135788</v>
      </c>
      <c r="FD84">
        <v>0</v>
      </c>
      <c r="FE84">
        <v>0.3</v>
      </c>
      <c r="FF84">
        <v>-0.002</v>
      </c>
      <c r="FG84">
        <v>-2.209</v>
      </c>
      <c r="FH84">
        <v>-0.089</v>
      </c>
      <c r="FI84">
        <v>1520</v>
      </c>
      <c r="FJ84">
        <v>20</v>
      </c>
      <c r="FK84">
        <v>0.06</v>
      </c>
      <c r="FL84">
        <v>0.03</v>
      </c>
      <c r="FM84">
        <v>-51.25464634146342</v>
      </c>
      <c r="FN84">
        <v>-3.071385365853708</v>
      </c>
      <c r="FO84">
        <v>0.5522895290968589</v>
      </c>
      <c r="FP84">
        <v>0</v>
      </c>
      <c r="FQ84">
        <v>607.7967647058823</v>
      </c>
      <c r="FR84">
        <v>-4.146890755656384</v>
      </c>
      <c r="FS84">
        <v>0.4885226262941936</v>
      </c>
      <c r="FT84">
        <v>0</v>
      </c>
      <c r="FU84">
        <v>3.304762195121951</v>
      </c>
      <c r="FV84">
        <v>0.1273902439024389</v>
      </c>
      <c r="FW84">
        <v>0.01401785299175707</v>
      </c>
      <c r="FX84">
        <v>0</v>
      </c>
      <c r="FY84">
        <v>0</v>
      </c>
      <c r="FZ84">
        <v>3</v>
      </c>
      <c r="GA84" t="s">
        <v>426</v>
      </c>
      <c r="GB84">
        <v>2.98324</v>
      </c>
      <c r="GC84">
        <v>2.71579</v>
      </c>
      <c r="GD84">
        <v>0.180208</v>
      </c>
      <c r="GE84">
        <v>0.18341</v>
      </c>
      <c r="GF84">
        <v>0.0901568</v>
      </c>
      <c r="GG84">
        <v>0.0767753</v>
      </c>
      <c r="GH84">
        <v>25939.6</v>
      </c>
      <c r="GI84">
        <v>25980.6</v>
      </c>
      <c r="GJ84">
        <v>29407.1</v>
      </c>
      <c r="GK84">
        <v>29423.2</v>
      </c>
      <c r="GL84">
        <v>35445.8</v>
      </c>
      <c r="GM84">
        <v>36110.1</v>
      </c>
      <c r="GN84">
        <v>41415.8</v>
      </c>
      <c r="GO84">
        <v>41915.6</v>
      </c>
      <c r="GP84">
        <v>1.93557</v>
      </c>
      <c r="GQ84">
        <v>2.3859</v>
      </c>
      <c r="GR84">
        <v>0.0954419</v>
      </c>
      <c r="GS84">
        <v>0</v>
      </c>
      <c r="GT84">
        <v>23.448</v>
      </c>
      <c r="GU84">
        <v>999.9</v>
      </c>
      <c r="GV84">
        <v>41.6</v>
      </c>
      <c r="GW84">
        <v>30.7</v>
      </c>
      <c r="GX84">
        <v>20.3904</v>
      </c>
      <c r="GY84">
        <v>63.7819</v>
      </c>
      <c r="GZ84">
        <v>22.0994</v>
      </c>
      <c r="HA84">
        <v>2</v>
      </c>
      <c r="HB84">
        <v>-0.0576905</v>
      </c>
      <c r="HC84">
        <v>1.63374</v>
      </c>
      <c r="HD84">
        <v>20.3287</v>
      </c>
      <c r="HE84">
        <v>5.21834</v>
      </c>
      <c r="HF84">
        <v>12.0099</v>
      </c>
      <c r="HG84">
        <v>4.98935</v>
      </c>
      <c r="HH84">
        <v>3.2885</v>
      </c>
      <c r="HI84">
        <v>9999</v>
      </c>
      <c r="HJ84">
        <v>9999</v>
      </c>
      <c r="HK84">
        <v>9999</v>
      </c>
      <c r="HL84">
        <v>192.1</v>
      </c>
      <c r="HM84">
        <v>1.86742</v>
      </c>
      <c r="HN84">
        <v>1.86646</v>
      </c>
      <c r="HO84">
        <v>1.86592</v>
      </c>
      <c r="HP84">
        <v>1.86584</v>
      </c>
      <c r="HQ84">
        <v>1.86768</v>
      </c>
      <c r="HR84">
        <v>1.87015</v>
      </c>
      <c r="HS84">
        <v>1.8688</v>
      </c>
      <c r="HT84">
        <v>1.87027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-4.51</v>
      </c>
      <c r="II84">
        <v>-0.1428</v>
      </c>
      <c r="IJ84">
        <v>-1.529487217637811</v>
      </c>
      <c r="IK84">
        <v>-0.005072214745875086</v>
      </c>
      <c r="IL84">
        <v>3.316774363808987E-06</v>
      </c>
      <c r="IM84">
        <v>-1.107588672722244E-09</v>
      </c>
      <c r="IN84">
        <v>-0.1603591687652909</v>
      </c>
      <c r="IO84">
        <v>-0.0181951569465493</v>
      </c>
      <c r="IP84">
        <v>0.001659309118516343</v>
      </c>
      <c r="IQ84">
        <v>-3.409663313950778E-05</v>
      </c>
      <c r="IR84">
        <v>19</v>
      </c>
      <c r="IS84">
        <v>2290</v>
      </c>
      <c r="IT84">
        <v>1</v>
      </c>
      <c r="IU84">
        <v>24</v>
      </c>
      <c r="IV84">
        <v>8210.6</v>
      </c>
      <c r="IW84">
        <v>8210.799999999999</v>
      </c>
      <c r="IX84">
        <v>2.82471</v>
      </c>
      <c r="IY84">
        <v>2.20093</v>
      </c>
      <c r="IZ84">
        <v>1.94702</v>
      </c>
      <c r="JA84">
        <v>2.64282</v>
      </c>
      <c r="JB84">
        <v>2.19482</v>
      </c>
      <c r="JC84">
        <v>2.34009</v>
      </c>
      <c r="JD84">
        <v>35.8711</v>
      </c>
      <c r="JE84">
        <v>24.035</v>
      </c>
      <c r="JF84">
        <v>18</v>
      </c>
      <c r="JG84">
        <v>505.317</v>
      </c>
      <c r="JH84">
        <v>822.046</v>
      </c>
      <c r="JI84">
        <v>21.5598</v>
      </c>
      <c r="JJ84">
        <v>26.5361</v>
      </c>
      <c r="JK84">
        <v>30.0001</v>
      </c>
      <c r="JL84">
        <v>26.5529</v>
      </c>
      <c r="JM84">
        <v>26.4745</v>
      </c>
      <c r="JN84">
        <v>56.573</v>
      </c>
      <c r="JO84">
        <v>23.521</v>
      </c>
      <c r="JP84">
        <v>27.7622</v>
      </c>
      <c r="JQ84">
        <v>21.5453</v>
      </c>
      <c r="JR84">
        <v>1136.02</v>
      </c>
      <c r="JS84">
        <v>15.3136</v>
      </c>
      <c r="JT84">
        <v>100.554</v>
      </c>
      <c r="JU84">
        <v>100.68</v>
      </c>
    </row>
    <row r="85" spans="1:281">
      <c r="A85">
        <v>69</v>
      </c>
      <c r="B85">
        <v>1659628439</v>
      </c>
      <c r="C85">
        <v>431</v>
      </c>
      <c r="D85" t="s">
        <v>560</v>
      </c>
      <c r="E85" t="s">
        <v>561</v>
      </c>
      <c r="F85">
        <v>5</v>
      </c>
      <c r="G85" t="s">
        <v>415</v>
      </c>
      <c r="H85" t="s">
        <v>416</v>
      </c>
      <c r="I85">
        <v>1659628431.196429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1140.363570517751</v>
      </c>
      <c r="AK85">
        <v>1101.115090909091</v>
      </c>
      <c r="AL85">
        <v>3.449137999805897</v>
      </c>
      <c r="AM85">
        <v>65.56816779680767</v>
      </c>
      <c r="AN85">
        <f>(AP85 - AO85 + DI85*1E3/(8.314*(DK85+273.15)) * AR85/DH85 * AQ85) * DH85/(100*CV85) * 1000/(1000 - AP85)</f>
        <v>0</v>
      </c>
      <c r="AO85">
        <v>15.31788388825709</v>
      </c>
      <c r="AP85">
        <v>18.62850909090909</v>
      </c>
      <c r="AQ85">
        <v>-1.469460057113566E-05</v>
      </c>
      <c r="AR85">
        <v>82.96843408875674</v>
      </c>
      <c r="AS85">
        <v>4</v>
      </c>
      <c r="AT85">
        <v>1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1659628431.196429</v>
      </c>
      <c r="DB85">
        <v>1055.746785714286</v>
      </c>
      <c r="DC85">
        <v>1107.239642857143</v>
      </c>
      <c r="DD85">
        <v>18.63908214285714</v>
      </c>
      <c r="DE85">
        <v>15.32177142857143</v>
      </c>
      <c r="DF85">
        <v>1060.247142857143</v>
      </c>
      <c r="DG85">
        <v>18.78174642857143</v>
      </c>
      <c r="DH85">
        <v>500.0603928571428</v>
      </c>
      <c r="DI85">
        <v>90.47923571428574</v>
      </c>
      <c r="DJ85">
        <v>0.1000923821428571</v>
      </c>
      <c r="DK85">
        <v>24.79915</v>
      </c>
      <c r="DL85">
        <v>25.01486071428572</v>
      </c>
      <c r="DM85">
        <v>999.9000000000002</v>
      </c>
      <c r="DN85">
        <v>0</v>
      </c>
      <c r="DO85">
        <v>0</v>
      </c>
      <c r="DP85">
        <v>10001.13214285714</v>
      </c>
      <c r="DQ85">
        <v>0</v>
      </c>
      <c r="DR85">
        <v>10.5072</v>
      </c>
      <c r="DS85">
        <v>-51.49198928571428</v>
      </c>
      <c r="DT85">
        <v>1075.8</v>
      </c>
      <c r="DU85">
        <v>1124.468571428571</v>
      </c>
      <c r="DV85">
        <v>3.317310357142857</v>
      </c>
      <c r="DW85">
        <v>1107.239642857143</v>
      </c>
      <c r="DX85">
        <v>15.32177142857143</v>
      </c>
      <c r="DY85">
        <v>1.686449285714286</v>
      </c>
      <c r="DZ85">
        <v>1.3863025</v>
      </c>
      <c r="EA85">
        <v>14.77226428571429</v>
      </c>
      <c r="EB85">
        <v>11.76861428571428</v>
      </c>
      <c r="EC85">
        <v>1999.938928571429</v>
      </c>
      <c r="ED85">
        <v>0.9800045000000001</v>
      </c>
      <c r="EE85">
        <v>0.01999556428571428</v>
      </c>
      <c r="EF85">
        <v>0</v>
      </c>
      <c r="EG85">
        <v>607.2435357142857</v>
      </c>
      <c r="EH85">
        <v>5.00097</v>
      </c>
      <c r="EI85">
        <v>12195.43571428572</v>
      </c>
      <c r="EJ85">
        <v>16707.08928571429</v>
      </c>
      <c r="EK85">
        <v>39.73414285714286</v>
      </c>
      <c r="EL85">
        <v>40.71621428571428</v>
      </c>
      <c r="EM85">
        <v>39.41271428571428</v>
      </c>
      <c r="EN85">
        <v>41.07785714285713</v>
      </c>
      <c r="EO85">
        <v>40.41710714285713</v>
      </c>
      <c r="EP85">
        <v>1955.0475</v>
      </c>
      <c r="EQ85">
        <v>39.8907142857143</v>
      </c>
      <c r="ER85">
        <v>0</v>
      </c>
      <c r="ES85">
        <v>1659628439.1</v>
      </c>
      <c r="ET85">
        <v>0</v>
      </c>
      <c r="EU85">
        <v>607.2019230769231</v>
      </c>
      <c r="EV85">
        <v>-4.314324787669361</v>
      </c>
      <c r="EW85">
        <v>-40.44786320554891</v>
      </c>
      <c r="EX85">
        <v>12195.09615384616</v>
      </c>
      <c r="EY85">
        <v>15</v>
      </c>
      <c r="EZ85">
        <v>0</v>
      </c>
      <c r="FA85" t="s">
        <v>419</v>
      </c>
      <c r="FB85">
        <v>1659135797.5</v>
      </c>
      <c r="FC85">
        <v>1659135788</v>
      </c>
      <c r="FD85">
        <v>0</v>
      </c>
      <c r="FE85">
        <v>0.3</v>
      </c>
      <c r="FF85">
        <v>-0.002</v>
      </c>
      <c r="FG85">
        <v>-2.209</v>
      </c>
      <c r="FH85">
        <v>-0.089</v>
      </c>
      <c r="FI85">
        <v>1520</v>
      </c>
      <c r="FJ85">
        <v>20</v>
      </c>
      <c r="FK85">
        <v>0.06</v>
      </c>
      <c r="FL85">
        <v>0.03</v>
      </c>
      <c r="FM85">
        <v>-51.31157</v>
      </c>
      <c r="FN85">
        <v>-1.984102063789841</v>
      </c>
      <c r="FO85">
        <v>0.5652755293659902</v>
      </c>
      <c r="FP85">
        <v>0</v>
      </c>
      <c r="FQ85">
        <v>607.4649411764706</v>
      </c>
      <c r="FR85">
        <v>-4.041100074139424</v>
      </c>
      <c r="FS85">
        <v>0.4834509489795264</v>
      </c>
      <c r="FT85">
        <v>0</v>
      </c>
      <c r="FU85">
        <v>3.3116135</v>
      </c>
      <c r="FV85">
        <v>0.07076870544090622</v>
      </c>
      <c r="FW85">
        <v>0.01094452272828743</v>
      </c>
      <c r="FX85">
        <v>1</v>
      </c>
      <c r="FY85">
        <v>1</v>
      </c>
      <c r="FZ85">
        <v>3</v>
      </c>
      <c r="GA85" t="s">
        <v>429</v>
      </c>
      <c r="GB85">
        <v>2.98317</v>
      </c>
      <c r="GC85">
        <v>2.71564</v>
      </c>
      <c r="GD85">
        <v>0.182018</v>
      </c>
      <c r="GE85">
        <v>0.185074</v>
      </c>
      <c r="GF85">
        <v>0.09013649999999999</v>
      </c>
      <c r="GG85">
        <v>0.0767658</v>
      </c>
      <c r="GH85">
        <v>25883</v>
      </c>
      <c r="GI85">
        <v>25928</v>
      </c>
      <c r="GJ85">
        <v>29407.8</v>
      </c>
      <c r="GK85">
        <v>29423.6</v>
      </c>
      <c r="GL85">
        <v>35447.4</v>
      </c>
      <c r="GM85">
        <v>36110.9</v>
      </c>
      <c r="GN85">
        <v>41416.7</v>
      </c>
      <c r="GO85">
        <v>41916</v>
      </c>
      <c r="GP85">
        <v>1.93565</v>
      </c>
      <c r="GQ85">
        <v>2.38608</v>
      </c>
      <c r="GR85">
        <v>0.09555370000000001</v>
      </c>
      <c r="GS85">
        <v>0</v>
      </c>
      <c r="GT85">
        <v>23.4475</v>
      </c>
      <c r="GU85">
        <v>999.9</v>
      </c>
      <c r="GV85">
        <v>41.5</v>
      </c>
      <c r="GW85">
        <v>30.7</v>
      </c>
      <c r="GX85">
        <v>20.3408</v>
      </c>
      <c r="GY85">
        <v>63.7619</v>
      </c>
      <c r="GZ85">
        <v>22.1194</v>
      </c>
      <c r="HA85">
        <v>2</v>
      </c>
      <c r="HB85">
        <v>-0.057721</v>
      </c>
      <c r="HC85">
        <v>1.65662</v>
      </c>
      <c r="HD85">
        <v>20.3284</v>
      </c>
      <c r="HE85">
        <v>5.21789</v>
      </c>
      <c r="HF85">
        <v>12.0099</v>
      </c>
      <c r="HG85">
        <v>4.9892</v>
      </c>
      <c r="HH85">
        <v>3.2885</v>
      </c>
      <c r="HI85">
        <v>9999</v>
      </c>
      <c r="HJ85">
        <v>9999</v>
      </c>
      <c r="HK85">
        <v>9999</v>
      </c>
      <c r="HL85">
        <v>192.1</v>
      </c>
      <c r="HM85">
        <v>1.86741</v>
      </c>
      <c r="HN85">
        <v>1.86646</v>
      </c>
      <c r="HO85">
        <v>1.8659</v>
      </c>
      <c r="HP85">
        <v>1.86584</v>
      </c>
      <c r="HQ85">
        <v>1.86768</v>
      </c>
      <c r="HR85">
        <v>1.87015</v>
      </c>
      <c r="HS85">
        <v>1.8688</v>
      </c>
      <c r="HT85">
        <v>1.87027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-4.54</v>
      </c>
      <c r="II85">
        <v>-0.1428</v>
      </c>
      <c r="IJ85">
        <v>-1.529487217637811</v>
      </c>
      <c r="IK85">
        <v>-0.005072214745875086</v>
      </c>
      <c r="IL85">
        <v>3.316774363808987E-06</v>
      </c>
      <c r="IM85">
        <v>-1.107588672722244E-09</v>
      </c>
      <c r="IN85">
        <v>-0.1603591687652909</v>
      </c>
      <c r="IO85">
        <v>-0.0181951569465493</v>
      </c>
      <c r="IP85">
        <v>0.001659309118516343</v>
      </c>
      <c r="IQ85">
        <v>-3.409663313950778E-05</v>
      </c>
      <c r="IR85">
        <v>19</v>
      </c>
      <c r="IS85">
        <v>2290</v>
      </c>
      <c r="IT85">
        <v>1</v>
      </c>
      <c r="IU85">
        <v>24</v>
      </c>
      <c r="IV85">
        <v>8210.700000000001</v>
      </c>
      <c r="IW85">
        <v>8210.9</v>
      </c>
      <c r="IX85">
        <v>2.86011</v>
      </c>
      <c r="IY85">
        <v>2.19727</v>
      </c>
      <c r="IZ85">
        <v>1.94702</v>
      </c>
      <c r="JA85">
        <v>2.64282</v>
      </c>
      <c r="JB85">
        <v>2.19482</v>
      </c>
      <c r="JC85">
        <v>2.32544</v>
      </c>
      <c r="JD85">
        <v>35.8711</v>
      </c>
      <c r="JE85">
        <v>24.035</v>
      </c>
      <c r="JF85">
        <v>18</v>
      </c>
      <c r="JG85">
        <v>505.347</v>
      </c>
      <c r="JH85">
        <v>822.221</v>
      </c>
      <c r="JI85">
        <v>21.5455</v>
      </c>
      <c r="JJ85">
        <v>26.5345</v>
      </c>
      <c r="JK85">
        <v>30.0001</v>
      </c>
      <c r="JL85">
        <v>26.5506</v>
      </c>
      <c r="JM85">
        <v>26.4745</v>
      </c>
      <c r="JN85">
        <v>57.2721</v>
      </c>
      <c r="JO85">
        <v>23.521</v>
      </c>
      <c r="JP85">
        <v>27.7622</v>
      </c>
      <c r="JQ85">
        <v>21.5296</v>
      </c>
      <c r="JR85">
        <v>1156.29</v>
      </c>
      <c r="JS85">
        <v>15.3162</v>
      </c>
      <c r="JT85">
        <v>100.556</v>
      </c>
      <c r="JU85">
        <v>100.681</v>
      </c>
    </row>
    <row r="86" spans="1:281">
      <c r="A86">
        <v>70</v>
      </c>
      <c r="B86">
        <v>1659628444</v>
      </c>
      <c r="C86">
        <v>436</v>
      </c>
      <c r="D86" t="s">
        <v>562</v>
      </c>
      <c r="E86" t="s">
        <v>563</v>
      </c>
      <c r="F86">
        <v>5</v>
      </c>
      <c r="G86" t="s">
        <v>415</v>
      </c>
      <c r="H86" t="s">
        <v>416</v>
      </c>
      <c r="I86">
        <v>1659628436.5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1157.037922456029</v>
      </c>
      <c r="AK86">
        <v>1117.941515151515</v>
      </c>
      <c r="AL86">
        <v>3.367598118823647</v>
      </c>
      <c r="AM86">
        <v>65.56816779680767</v>
      </c>
      <c r="AN86">
        <f>(AP86 - AO86 + DI86*1E3/(8.314*(DK86+273.15)) * AR86/DH86 * AQ86) * DH86/(100*CV86) * 1000/(1000 - AP86)</f>
        <v>0</v>
      </c>
      <c r="AO86">
        <v>15.3156082443719</v>
      </c>
      <c r="AP86">
        <v>18.62370139860141</v>
      </c>
      <c r="AQ86">
        <v>-1.137947713452125E-05</v>
      </c>
      <c r="AR86">
        <v>82.96843408875674</v>
      </c>
      <c r="AS86">
        <v>4</v>
      </c>
      <c r="AT86">
        <v>1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1659628436.5</v>
      </c>
      <c r="DB86">
        <v>1073.735555555555</v>
      </c>
      <c r="DC86">
        <v>1124.988518518519</v>
      </c>
      <c r="DD86">
        <v>18.6312</v>
      </c>
      <c r="DE86">
        <v>15.31737037037037</v>
      </c>
      <c r="DF86">
        <v>1078.266296296296</v>
      </c>
      <c r="DG86">
        <v>18.77393333333334</v>
      </c>
      <c r="DH86">
        <v>500.0075185185186</v>
      </c>
      <c r="DI86">
        <v>90.47930370370371</v>
      </c>
      <c r="DJ86">
        <v>0.1000077222222222</v>
      </c>
      <c r="DK86">
        <v>24.80468888888889</v>
      </c>
      <c r="DL86">
        <v>25.01632222222223</v>
      </c>
      <c r="DM86">
        <v>999.9000000000001</v>
      </c>
      <c r="DN86">
        <v>0</v>
      </c>
      <c r="DO86">
        <v>0</v>
      </c>
      <c r="DP86">
        <v>10006.43</v>
      </c>
      <c r="DQ86">
        <v>0</v>
      </c>
      <c r="DR86">
        <v>10.50722222222222</v>
      </c>
      <c r="DS86">
        <v>-51.25338518518519</v>
      </c>
      <c r="DT86">
        <v>1094.12</v>
      </c>
      <c r="DU86">
        <v>1142.488518518519</v>
      </c>
      <c r="DV86">
        <v>3.313837407407408</v>
      </c>
      <c r="DW86">
        <v>1124.988518518519</v>
      </c>
      <c r="DX86">
        <v>15.31737037037037</v>
      </c>
      <c r="DY86">
        <v>1.685738518518519</v>
      </c>
      <c r="DZ86">
        <v>1.385904814814815</v>
      </c>
      <c r="EA86">
        <v>14.76572592592593</v>
      </c>
      <c r="EB86">
        <v>11.76427777777778</v>
      </c>
      <c r="EC86">
        <v>1999.922962962963</v>
      </c>
      <c r="ED86">
        <v>0.9800015925925926</v>
      </c>
      <c r="EE86">
        <v>0.01999836666666667</v>
      </c>
      <c r="EF86">
        <v>0</v>
      </c>
      <c r="EG86">
        <v>606.8852222222223</v>
      </c>
      <c r="EH86">
        <v>5.00097</v>
      </c>
      <c r="EI86">
        <v>12191.56296296297</v>
      </c>
      <c r="EJ86">
        <v>16706.94074074074</v>
      </c>
      <c r="EK86">
        <v>39.84237037037037</v>
      </c>
      <c r="EL86">
        <v>40.80988888888888</v>
      </c>
      <c r="EM86">
        <v>39.50903703703703</v>
      </c>
      <c r="EN86">
        <v>41.21496296296296</v>
      </c>
      <c r="EO86">
        <v>40.52288888888889</v>
      </c>
      <c r="EP86">
        <v>1955.026296296296</v>
      </c>
      <c r="EQ86">
        <v>39.89518518518519</v>
      </c>
      <c r="ER86">
        <v>0</v>
      </c>
      <c r="ES86">
        <v>1659628443.9</v>
      </c>
      <c r="ET86">
        <v>0</v>
      </c>
      <c r="EU86">
        <v>606.9084230769231</v>
      </c>
      <c r="EV86">
        <v>-3.180888881460367</v>
      </c>
      <c r="EW86">
        <v>-43.74700850987902</v>
      </c>
      <c r="EX86">
        <v>12191.58461538462</v>
      </c>
      <c r="EY86">
        <v>15</v>
      </c>
      <c r="EZ86">
        <v>0</v>
      </c>
      <c r="FA86" t="s">
        <v>419</v>
      </c>
      <c r="FB86">
        <v>1659135797.5</v>
      </c>
      <c r="FC86">
        <v>1659135788</v>
      </c>
      <c r="FD86">
        <v>0</v>
      </c>
      <c r="FE86">
        <v>0.3</v>
      </c>
      <c r="FF86">
        <v>-0.002</v>
      </c>
      <c r="FG86">
        <v>-2.209</v>
      </c>
      <c r="FH86">
        <v>-0.089</v>
      </c>
      <c r="FI86">
        <v>1520</v>
      </c>
      <c r="FJ86">
        <v>20</v>
      </c>
      <c r="FK86">
        <v>0.06</v>
      </c>
      <c r="FL86">
        <v>0.03</v>
      </c>
      <c r="FM86">
        <v>-51.37273658536586</v>
      </c>
      <c r="FN86">
        <v>2.382459930313506</v>
      </c>
      <c r="FO86">
        <v>0.4860205434562527</v>
      </c>
      <c r="FP86">
        <v>0</v>
      </c>
      <c r="FQ86">
        <v>607.1072352941177</v>
      </c>
      <c r="FR86">
        <v>-3.950221543361509</v>
      </c>
      <c r="FS86">
        <v>0.4708186274254618</v>
      </c>
      <c r="FT86">
        <v>0</v>
      </c>
      <c r="FU86">
        <v>3.315521707317074</v>
      </c>
      <c r="FV86">
        <v>-0.03408627177700563</v>
      </c>
      <c r="FW86">
        <v>0.005085319810284656</v>
      </c>
      <c r="FX86">
        <v>1</v>
      </c>
      <c r="FY86">
        <v>1</v>
      </c>
      <c r="FZ86">
        <v>3</v>
      </c>
      <c r="GA86" t="s">
        <v>429</v>
      </c>
      <c r="GB86">
        <v>2.98318</v>
      </c>
      <c r="GC86">
        <v>2.71558</v>
      </c>
      <c r="GD86">
        <v>0.183779</v>
      </c>
      <c r="GE86">
        <v>0.186824</v>
      </c>
      <c r="GF86">
        <v>0.0901202</v>
      </c>
      <c r="GG86">
        <v>0.0767651</v>
      </c>
      <c r="GH86">
        <v>25826.8</v>
      </c>
      <c r="GI86">
        <v>25872.3</v>
      </c>
      <c r="GJ86">
        <v>29407.2</v>
      </c>
      <c r="GK86">
        <v>29423.5</v>
      </c>
      <c r="GL86">
        <v>35447.3</v>
      </c>
      <c r="GM86">
        <v>36110.8</v>
      </c>
      <c r="GN86">
        <v>41415.8</v>
      </c>
      <c r="GO86">
        <v>41915.9</v>
      </c>
      <c r="GP86">
        <v>1.93547</v>
      </c>
      <c r="GQ86">
        <v>2.3864</v>
      </c>
      <c r="GR86">
        <v>0.096038</v>
      </c>
      <c r="GS86">
        <v>0</v>
      </c>
      <c r="GT86">
        <v>23.4475</v>
      </c>
      <c r="GU86">
        <v>999.9</v>
      </c>
      <c r="GV86">
        <v>41.5</v>
      </c>
      <c r="GW86">
        <v>30.7</v>
      </c>
      <c r="GX86">
        <v>20.3415</v>
      </c>
      <c r="GY86">
        <v>63.8319</v>
      </c>
      <c r="GZ86">
        <v>22.0673</v>
      </c>
      <c r="HA86">
        <v>2</v>
      </c>
      <c r="HB86">
        <v>-0.0577668</v>
      </c>
      <c r="HC86">
        <v>1.67122</v>
      </c>
      <c r="HD86">
        <v>20.3282</v>
      </c>
      <c r="HE86">
        <v>5.21924</v>
      </c>
      <c r="HF86">
        <v>12.0099</v>
      </c>
      <c r="HG86">
        <v>4.9895</v>
      </c>
      <c r="HH86">
        <v>3.28863</v>
      </c>
      <c r="HI86">
        <v>9999</v>
      </c>
      <c r="HJ86">
        <v>9999</v>
      </c>
      <c r="HK86">
        <v>9999</v>
      </c>
      <c r="HL86">
        <v>192.1</v>
      </c>
      <c r="HM86">
        <v>1.86742</v>
      </c>
      <c r="HN86">
        <v>1.86646</v>
      </c>
      <c r="HO86">
        <v>1.86594</v>
      </c>
      <c r="HP86">
        <v>1.86584</v>
      </c>
      <c r="HQ86">
        <v>1.86768</v>
      </c>
      <c r="HR86">
        <v>1.87015</v>
      </c>
      <c r="HS86">
        <v>1.86882</v>
      </c>
      <c r="HT86">
        <v>1.87027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-4.57</v>
      </c>
      <c r="II86">
        <v>-0.1428</v>
      </c>
      <c r="IJ86">
        <v>-1.529487217637811</v>
      </c>
      <c r="IK86">
        <v>-0.005072214745875086</v>
      </c>
      <c r="IL86">
        <v>3.316774363808987E-06</v>
      </c>
      <c r="IM86">
        <v>-1.107588672722244E-09</v>
      </c>
      <c r="IN86">
        <v>-0.1603591687652909</v>
      </c>
      <c r="IO86">
        <v>-0.0181951569465493</v>
      </c>
      <c r="IP86">
        <v>0.001659309118516343</v>
      </c>
      <c r="IQ86">
        <v>-3.409663313950778E-05</v>
      </c>
      <c r="IR86">
        <v>19</v>
      </c>
      <c r="IS86">
        <v>2290</v>
      </c>
      <c r="IT86">
        <v>1</v>
      </c>
      <c r="IU86">
        <v>24</v>
      </c>
      <c r="IV86">
        <v>8210.799999999999</v>
      </c>
      <c r="IW86">
        <v>8210.9</v>
      </c>
      <c r="IX86">
        <v>2.89062</v>
      </c>
      <c r="IY86">
        <v>2.20459</v>
      </c>
      <c r="IZ86">
        <v>1.94702</v>
      </c>
      <c r="JA86">
        <v>2.64282</v>
      </c>
      <c r="JB86">
        <v>2.19482</v>
      </c>
      <c r="JC86">
        <v>2.33765</v>
      </c>
      <c r="JD86">
        <v>35.8711</v>
      </c>
      <c r="JE86">
        <v>24.035</v>
      </c>
      <c r="JF86">
        <v>18</v>
      </c>
      <c r="JG86">
        <v>505.234</v>
      </c>
      <c r="JH86">
        <v>822.513</v>
      </c>
      <c r="JI86">
        <v>21.5282</v>
      </c>
      <c r="JJ86">
        <v>26.5339</v>
      </c>
      <c r="JK86">
        <v>30</v>
      </c>
      <c r="JL86">
        <v>26.5506</v>
      </c>
      <c r="JM86">
        <v>26.4723</v>
      </c>
      <c r="JN86">
        <v>57.874</v>
      </c>
      <c r="JO86">
        <v>23.521</v>
      </c>
      <c r="JP86">
        <v>27.7622</v>
      </c>
      <c r="JQ86">
        <v>21.5126</v>
      </c>
      <c r="JR86">
        <v>1169.88</v>
      </c>
      <c r="JS86">
        <v>15.3178</v>
      </c>
      <c r="JT86">
        <v>100.554</v>
      </c>
      <c r="JU86">
        <v>100.681</v>
      </c>
    </row>
    <row r="87" spans="1:281">
      <c r="A87">
        <v>71</v>
      </c>
      <c r="B87">
        <v>1659628449</v>
      </c>
      <c r="C87">
        <v>441</v>
      </c>
      <c r="D87" t="s">
        <v>564</v>
      </c>
      <c r="E87" t="s">
        <v>565</v>
      </c>
      <c r="F87">
        <v>5</v>
      </c>
      <c r="G87" t="s">
        <v>415</v>
      </c>
      <c r="H87" t="s">
        <v>416</v>
      </c>
      <c r="I87">
        <v>1659628441.214286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1173.790664072978</v>
      </c>
      <c r="AK87">
        <v>1134.86309090909</v>
      </c>
      <c r="AL87">
        <v>3.372459034452564</v>
      </c>
      <c r="AM87">
        <v>65.56816779680767</v>
      </c>
      <c r="AN87">
        <f>(AP87 - AO87 + DI87*1E3/(8.314*(DK87+273.15)) * AR87/DH87 * AQ87) * DH87/(100*CV87) * 1000/(1000 - AP87)</f>
        <v>0</v>
      </c>
      <c r="AO87">
        <v>15.31462251995949</v>
      </c>
      <c r="AP87">
        <v>18.62045524475524</v>
      </c>
      <c r="AQ87">
        <v>-1.662165369102552E-05</v>
      </c>
      <c r="AR87">
        <v>82.96843408875674</v>
      </c>
      <c r="AS87">
        <v>4</v>
      </c>
      <c r="AT87">
        <v>1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1659628441.214286</v>
      </c>
      <c r="DB87">
        <v>1089.53</v>
      </c>
      <c r="DC87">
        <v>1140.540357142857</v>
      </c>
      <c r="DD87">
        <v>18.62594285714286</v>
      </c>
      <c r="DE87">
        <v>15.31581428571429</v>
      </c>
      <c r="DF87">
        <v>1094.088571428572</v>
      </c>
      <c r="DG87">
        <v>18.76871428571429</v>
      </c>
      <c r="DH87">
        <v>500.0022500000001</v>
      </c>
      <c r="DI87">
        <v>90.47933214285715</v>
      </c>
      <c r="DJ87">
        <v>0.1000074642857143</v>
      </c>
      <c r="DK87">
        <v>24.80860714285714</v>
      </c>
      <c r="DL87">
        <v>25.01817142857142</v>
      </c>
      <c r="DM87">
        <v>999.9000000000002</v>
      </c>
      <c r="DN87">
        <v>0</v>
      </c>
      <c r="DO87">
        <v>0</v>
      </c>
      <c r="DP87">
        <v>9998.748928571427</v>
      </c>
      <c r="DQ87">
        <v>0</v>
      </c>
      <c r="DR87">
        <v>10.5108</v>
      </c>
      <c r="DS87">
        <v>-51.01102857142858</v>
      </c>
      <c r="DT87">
        <v>1110.208214285714</v>
      </c>
      <c r="DU87">
        <v>1158.28</v>
      </c>
      <c r="DV87">
        <v>3.31013</v>
      </c>
      <c r="DW87">
        <v>1140.540357142857</v>
      </c>
      <c r="DX87">
        <v>15.31581428571429</v>
      </c>
      <c r="DY87">
        <v>1.685263214285715</v>
      </c>
      <c r="DZ87">
        <v>1.385765</v>
      </c>
      <c r="EA87">
        <v>14.76135</v>
      </c>
      <c r="EB87">
        <v>11.76275</v>
      </c>
      <c r="EC87">
        <v>1999.955357142857</v>
      </c>
      <c r="ED87">
        <v>0.9799979642857142</v>
      </c>
      <c r="EE87">
        <v>0.02000183928571429</v>
      </c>
      <c r="EF87">
        <v>0</v>
      </c>
      <c r="EG87">
        <v>606.5237499999999</v>
      </c>
      <c r="EH87">
        <v>5.00097</v>
      </c>
      <c r="EI87">
        <v>12188.04285714286</v>
      </c>
      <c r="EJ87">
        <v>16707.19285714285</v>
      </c>
      <c r="EK87">
        <v>39.94171428571428</v>
      </c>
      <c r="EL87">
        <v>40.89035714285713</v>
      </c>
      <c r="EM87">
        <v>39.59571428571428</v>
      </c>
      <c r="EN87">
        <v>41.34346428571428</v>
      </c>
      <c r="EO87">
        <v>40.61132142857143</v>
      </c>
      <c r="EP87">
        <v>1955.051785714286</v>
      </c>
      <c r="EQ87">
        <v>39.90214285714286</v>
      </c>
      <c r="ER87">
        <v>0</v>
      </c>
      <c r="ES87">
        <v>1659628448.7</v>
      </c>
      <c r="ET87">
        <v>0</v>
      </c>
      <c r="EU87">
        <v>606.5231153846154</v>
      </c>
      <c r="EV87">
        <v>-5.556068370394375</v>
      </c>
      <c r="EW87">
        <v>-47.4632478586788</v>
      </c>
      <c r="EX87">
        <v>12187.99615384615</v>
      </c>
      <c r="EY87">
        <v>15</v>
      </c>
      <c r="EZ87">
        <v>0</v>
      </c>
      <c r="FA87" t="s">
        <v>419</v>
      </c>
      <c r="FB87">
        <v>1659135797.5</v>
      </c>
      <c r="FC87">
        <v>1659135788</v>
      </c>
      <c r="FD87">
        <v>0</v>
      </c>
      <c r="FE87">
        <v>0.3</v>
      </c>
      <c r="FF87">
        <v>-0.002</v>
      </c>
      <c r="FG87">
        <v>-2.209</v>
      </c>
      <c r="FH87">
        <v>-0.089</v>
      </c>
      <c r="FI87">
        <v>1520</v>
      </c>
      <c r="FJ87">
        <v>20</v>
      </c>
      <c r="FK87">
        <v>0.06</v>
      </c>
      <c r="FL87">
        <v>0.03</v>
      </c>
      <c r="FM87">
        <v>-51.18718292682927</v>
      </c>
      <c r="FN87">
        <v>3.315236236933764</v>
      </c>
      <c r="FO87">
        <v>0.3880618041689344</v>
      </c>
      <c r="FP87">
        <v>0</v>
      </c>
      <c r="FQ87">
        <v>606.6839411764706</v>
      </c>
      <c r="FR87">
        <v>-4.587104660027785</v>
      </c>
      <c r="FS87">
        <v>0.5311136436038413</v>
      </c>
      <c r="FT87">
        <v>0</v>
      </c>
      <c r="FU87">
        <v>3.312381951219512</v>
      </c>
      <c r="FV87">
        <v>-0.04806000000000858</v>
      </c>
      <c r="FW87">
        <v>0.004789742199647478</v>
      </c>
      <c r="FX87">
        <v>1</v>
      </c>
      <c r="FY87">
        <v>1</v>
      </c>
      <c r="FZ87">
        <v>3</v>
      </c>
      <c r="GA87" t="s">
        <v>429</v>
      </c>
      <c r="GB87">
        <v>2.9831</v>
      </c>
      <c r="GC87">
        <v>2.71565</v>
      </c>
      <c r="GD87">
        <v>0.185522</v>
      </c>
      <c r="GE87">
        <v>0.188471</v>
      </c>
      <c r="GF87">
        <v>0.09011130000000001</v>
      </c>
      <c r="GG87">
        <v>0.07675750000000001</v>
      </c>
      <c r="GH87">
        <v>25771.8</v>
      </c>
      <c r="GI87">
        <v>25819.5</v>
      </c>
      <c r="GJ87">
        <v>29407.4</v>
      </c>
      <c r="GK87">
        <v>29423</v>
      </c>
      <c r="GL87">
        <v>35447.9</v>
      </c>
      <c r="GM87">
        <v>36110.7</v>
      </c>
      <c r="GN87">
        <v>41416</v>
      </c>
      <c r="GO87">
        <v>41915.4</v>
      </c>
      <c r="GP87">
        <v>1.9357</v>
      </c>
      <c r="GQ87">
        <v>2.38605</v>
      </c>
      <c r="GR87">
        <v>0.0951067</v>
      </c>
      <c r="GS87">
        <v>0</v>
      </c>
      <c r="GT87">
        <v>23.4475</v>
      </c>
      <c r="GU87">
        <v>999.9</v>
      </c>
      <c r="GV87">
        <v>41.5</v>
      </c>
      <c r="GW87">
        <v>30.7</v>
      </c>
      <c r="GX87">
        <v>20.3415</v>
      </c>
      <c r="GY87">
        <v>63.8119</v>
      </c>
      <c r="GZ87">
        <v>22.1274</v>
      </c>
      <c r="HA87">
        <v>2</v>
      </c>
      <c r="HB87">
        <v>-0.0577668</v>
      </c>
      <c r="HC87">
        <v>1.69253</v>
      </c>
      <c r="HD87">
        <v>20.3278</v>
      </c>
      <c r="HE87">
        <v>5.21939</v>
      </c>
      <c r="HF87">
        <v>12.0099</v>
      </c>
      <c r="HG87">
        <v>4.98925</v>
      </c>
      <c r="HH87">
        <v>3.28858</v>
      </c>
      <c r="HI87">
        <v>9999</v>
      </c>
      <c r="HJ87">
        <v>9999</v>
      </c>
      <c r="HK87">
        <v>9999</v>
      </c>
      <c r="HL87">
        <v>192.1</v>
      </c>
      <c r="HM87">
        <v>1.8674</v>
      </c>
      <c r="HN87">
        <v>1.86646</v>
      </c>
      <c r="HO87">
        <v>1.8659</v>
      </c>
      <c r="HP87">
        <v>1.86584</v>
      </c>
      <c r="HQ87">
        <v>1.86767</v>
      </c>
      <c r="HR87">
        <v>1.87014</v>
      </c>
      <c r="HS87">
        <v>1.86879</v>
      </c>
      <c r="HT87">
        <v>1.87027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-4.6</v>
      </c>
      <c r="II87">
        <v>-0.1428</v>
      </c>
      <c r="IJ87">
        <v>-1.529487217637811</v>
      </c>
      <c r="IK87">
        <v>-0.005072214745875086</v>
      </c>
      <c r="IL87">
        <v>3.316774363808987E-06</v>
      </c>
      <c r="IM87">
        <v>-1.107588672722244E-09</v>
      </c>
      <c r="IN87">
        <v>-0.1603591687652909</v>
      </c>
      <c r="IO87">
        <v>-0.0181951569465493</v>
      </c>
      <c r="IP87">
        <v>0.001659309118516343</v>
      </c>
      <c r="IQ87">
        <v>-3.409663313950778E-05</v>
      </c>
      <c r="IR87">
        <v>19</v>
      </c>
      <c r="IS87">
        <v>2290</v>
      </c>
      <c r="IT87">
        <v>1</v>
      </c>
      <c r="IU87">
        <v>24</v>
      </c>
      <c r="IV87">
        <v>8210.9</v>
      </c>
      <c r="IW87">
        <v>8211</v>
      </c>
      <c r="IX87">
        <v>2.91992</v>
      </c>
      <c r="IY87">
        <v>2.19971</v>
      </c>
      <c r="IZ87">
        <v>1.94702</v>
      </c>
      <c r="JA87">
        <v>2.6416</v>
      </c>
      <c r="JB87">
        <v>2.19482</v>
      </c>
      <c r="JC87">
        <v>2.37671</v>
      </c>
      <c r="JD87">
        <v>35.8711</v>
      </c>
      <c r="JE87">
        <v>24.035</v>
      </c>
      <c r="JF87">
        <v>18</v>
      </c>
      <c r="JG87">
        <v>505.358</v>
      </c>
      <c r="JH87">
        <v>822.157</v>
      </c>
      <c r="JI87">
        <v>21.5106</v>
      </c>
      <c r="JJ87">
        <v>26.5316</v>
      </c>
      <c r="JK87">
        <v>30</v>
      </c>
      <c r="JL87">
        <v>26.5484</v>
      </c>
      <c r="JM87">
        <v>26.4718</v>
      </c>
      <c r="JN87">
        <v>58.5443</v>
      </c>
      <c r="JO87">
        <v>23.521</v>
      </c>
      <c r="JP87">
        <v>27.3918</v>
      </c>
      <c r="JQ87">
        <v>21.4899</v>
      </c>
      <c r="JR87">
        <v>1189.92</v>
      </c>
      <c r="JS87">
        <v>15.3177</v>
      </c>
      <c r="JT87">
        <v>100.554</v>
      </c>
      <c r="JU87">
        <v>100.679</v>
      </c>
    </row>
    <row r="88" spans="1:281">
      <c r="A88">
        <v>72</v>
      </c>
      <c r="B88">
        <v>1659628454</v>
      </c>
      <c r="C88">
        <v>446</v>
      </c>
      <c r="D88" t="s">
        <v>566</v>
      </c>
      <c r="E88" t="s">
        <v>567</v>
      </c>
      <c r="F88">
        <v>5</v>
      </c>
      <c r="G88" t="s">
        <v>415</v>
      </c>
      <c r="H88" t="s">
        <v>416</v>
      </c>
      <c r="I88">
        <v>1659628446.5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1190.487868760869</v>
      </c>
      <c r="AK88">
        <v>1151.538060606061</v>
      </c>
      <c r="AL88">
        <v>3.342476396969706</v>
      </c>
      <c r="AM88">
        <v>65.56816779680767</v>
      </c>
      <c r="AN88">
        <f>(AP88 - AO88 + DI88*1E3/(8.314*(DK88+273.15)) * AR88/DH88 * AQ88) * DH88/(100*CV88) * 1000/(1000 - AP88)</f>
        <v>0</v>
      </c>
      <c r="AO88">
        <v>15.31225127039473</v>
      </c>
      <c r="AP88">
        <v>18.61319370629372</v>
      </c>
      <c r="AQ88">
        <v>-1.111164403769297E-05</v>
      </c>
      <c r="AR88">
        <v>82.96843408875674</v>
      </c>
      <c r="AS88">
        <v>4</v>
      </c>
      <c r="AT88">
        <v>1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1659628446.5</v>
      </c>
      <c r="DB88">
        <v>1107.051111111111</v>
      </c>
      <c r="DC88">
        <v>1157.969629629629</v>
      </c>
      <c r="DD88">
        <v>18.62109259259259</v>
      </c>
      <c r="DE88">
        <v>15.31348148148148</v>
      </c>
      <c r="DF88">
        <v>1111.642222222222</v>
      </c>
      <c r="DG88">
        <v>18.76390740740741</v>
      </c>
      <c r="DH88">
        <v>499.9942592592592</v>
      </c>
      <c r="DI88">
        <v>90.47943333333333</v>
      </c>
      <c r="DJ88">
        <v>0.1000037888888889</v>
      </c>
      <c r="DK88">
        <v>24.81370740740741</v>
      </c>
      <c r="DL88">
        <v>25.01801111111111</v>
      </c>
      <c r="DM88">
        <v>999.9000000000001</v>
      </c>
      <c r="DN88">
        <v>0</v>
      </c>
      <c r="DO88">
        <v>0</v>
      </c>
      <c r="DP88">
        <v>9994.837037037036</v>
      </c>
      <c r="DQ88">
        <v>0</v>
      </c>
      <c r="DR88">
        <v>10.5108</v>
      </c>
      <c r="DS88">
        <v>-50.91826666666667</v>
      </c>
      <c r="DT88">
        <v>1128.057037037037</v>
      </c>
      <c r="DU88">
        <v>1175.977777777778</v>
      </c>
      <c r="DV88">
        <v>3.307624444444445</v>
      </c>
      <c r="DW88">
        <v>1157.969629629629</v>
      </c>
      <c r="DX88">
        <v>15.31348148148148</v>
      </c>
      <c r="DY88">
        <v>1.684826296296296</v>
      </c>
      <c r="DZ88">
        <v>1.385553703703704</v>
      </c>
      <c r="EA88">
        <v>14.75732962962963</v>
      </c>
      <c r="EB88">
        <v>11.76045555555556</v>
      </c>
      <c r="EC88">
        <v>1999.952222222222</v>
      </c>
      <c r="ED88">
        <v>0.9799947777777775</v>
      </c>
      <c r="EE88">
        <v>0.02000488518518519</v>
      </c>
      <c r="EF88">
        <v>0</v>
      </c>
      <c r="EG88">
        <v>606.1085185185185</v>
      </c>
      <c r="EH88">
        <v>5.00097</v>
      </c>
      <c r="EI88">
        <v>12183.27037037037</v>
      </c>
      <c r="EJ88">
        <v>16707.14444444444</v>
      </c>
      <c r="EK88">
        <v>40.05066666666666</v>
      </c>
      <c r="EL88">
        <v>40.97425925925924</v>
      </c>
      <c r="EM88">
        <v>39.68718518518518</v>
      </c>
      <c r="EN88">
        <v>41.47192592592592</v>
      </c>
      <c r="EO88">
        <v>40.70799999999999</v>
      </c>
      <c r="EP88">
        <v>1955.042962962963</v>
      </c>
      <c r="EQ88">
        <v>39.90851851851852</v>
      </c>
      <c r="ER88">
        <v>0</v>
      </c>
      <c r="ES88">
        <v>1659628454.1</v>
      </c>
      <c r="ET88">
        <v>0</v>
      </c>
      <c r="EU88">
        <v>606.0923200000001</v>
      </c>
      <c r="EV88">
        <v>-5.690846154229423</v>
      </c>
      <c r="EW88">
        <v>-58.34615391996364</v>
      </c>
      <c r="EX88">
        <v>12182.792</v>
      </c>
      <c r="EY88">
        <v>15</v>
      </c>
      <c r="EZ88">
        <v>0</v>
      </c>
      <c r="FA88" t="s">
        <v>419</v>
      </c>
      <c r="FB88">
        <v>1659135797.5</v>
      </c>
      <c r="FC88">
        <v>1659135788</v>
      </c>
      <c r="FD88">
        <v>0</v>
      </c>
      <c r="FE88">
        <v>0.3</v>
      </c>
      <c r="FF88">
        <v>-0.002</v>
      </c>
      <c r="FG88">
        <v>-2.209</v>
      </c>
      <c r="FH88">
        <v>-0.089</v>
      </c>
      <c r="FI88">
        <v>1520</v>
      </c>
      <c r="FJ88">
        <v>20</v>
      </c>
      <c r="FK88">
        <v>0.06</v>
      </c>
      <c r="FL88">
        <v>0.03</v>
      </c>
      <c r="FM88">
        <v>-51.01534878048781</v>
      </c>
      <c r="FN88">
        <v>1.82082020905925</v>
      </c>
      <c r="FO88">
        <v>0.2715098391263477</v>
      </c>
      <c r="FP88">
        <v>0</v>
      </c>
      <c r="FQ88">
        <v>606.4297941176471</v>
      </c>
      <c r="FR88">
        <v>-5.480137506001815</v>
      </c>
      <c r="FS88">
        <v>0.5852596095354881</v>
      </c>
      <c r="FT88">
        <v>0</v>
      </c>
      <c r="FU88">
        <v>3.309935121951219</v>
      </c>
      <c r="FV88">
        <v>-0.0327459930313577</v>
      </c>
      <c r="FW88">
        <v>0.003455514590142632</v>
      </c>
      <c r="FX88">
        <v>1</v>
      </c>
      <c r="FY88">
        <v>1</v>
      </c>
      <c r="FZ88">
        <v>3</v>
      </c>
      <c r="GA88" t="s">
        <v>429</v>
      </c>
      <c r="GB88">
        <v>2.98321</v>
      </c>
      <c r="GC88">
        <v>2.71549</v>
      </c>
      <c r="GD88">
        <v>0.187241</v>
      </c>
      <c r="GE88">
        <v>0.190164</v>
      </c>
      <c r="GF88">
        <v>0.0900886</v>
      </c>
      <c r="GG88">
        <v>0.076741</v>
      </c>
      <c r="GH88">
        <v>25717.4</v>
      </c>
      <c r="GI88">
        <v>25765.9</v>
      </c>
      <c r="GJ88">
        <v>29407.2</v>
      </c>
      <c r="GK88">
        <v>29423.2</v>
      </c>
      <c r="GL88">
        <v>35448.4</v>
      </c>
      <c r="GM88">
        <v>36111.8</v>
      </c>
      <c r="GN88">
        <v>41415.5</v>
      </c>
      <c r="GO88">
        <v>41915.8</v>
      </c>
      <c r="GP88">
        <v>1.93552</v>
      </c>
      <c r="GQ88">
        <v>2.38617</v>
      </c>
      <c r="GR88">
        <v>0.0951067</v>
      </c>
      <c r="GS88">
        <v>0</v>
      </c>
      <c r="GT88">
        <v>23.4461</v>
      </c>
      <c r="GU88">
        <v>999.9</v>
      </c>
      <c r="GV88">
        <v>41.5</v>
      </c>
      <c r="GW88">
        <v>30.7</v>
      </c>
      <c r="GX88">
        <v>20.3407</v>
      </c>
      <c r="GY88">
        <v>63.5819</v>
      </c>
      <c r="GZ88">
        <v>22.0793</v>
      </c>
      <c r="HA88">
        <v>2</v>
      </c>
      <c r="HB88">
        <v>-0.0577591</v>
      </c>
      <c r="HC88">
        <v>1.71783</v>
      </c>
      <c r="HD88">
        <v>20.3277</v>
      </c>
      <c r="HE88">
        <v>5.21834</v>
      </c>
      <c r="HF88">
        <v>12.0099</v>
      </c>
      <c r="HG88">
        <v>4.9892</v>
      </c>
      <c r="HH88">
        <v>3.28858</v>
      </c>
      <c r="HI88">
        <v>9999</v>
      </c>
      <c r="HJ88">
        <v>9999</v>
      </c>
      <c r="HK88">
        <v>9999</v>
      </c>
      <c r="HL88">
        <v>192.1</v>
      </c>
      <c r="HM88">
        <v>1.86741</v>
      </c>
      <c r="HN88">
        <v>1.86646</v>
      </c>
      <c r="HO88">
        <v>1.86593</v>
      </c>
      <c r="HP88">
        <v>1.86584</v>
      </c>
      <c r="HQ88">
        <v>1.86768</v>
      </c>
      <c r="HR88">
        <v>1.87014</v>
      </c>
      <c r="HS88">
        <v>1.8688</v>
      </c>
      <c r="HT88">
        <v>1.87027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-4.64</v>
      </c>
      <c r="II88">
        <v>-0.1429</v>
      </c>
      <c r="IJ88">
        <v>-1.529487217637811</v>
      </c>
      <c r="IK88">
        <v>-0.005072214745875086</v>
      </c>
      <c r="IL88">
        <v>3.316774363808987E-06</v>
      </c>
      <c r="IM88">
        <v>-1.107588672722244E-09</v>
      </c>
      <c r="IN88">
        <v>-0.1603591687652909</v>
      </c>
      <c r="IO88">
        <v>-0.0181951569465493</v>
      </c>
      <c r="IP88">
        <v>0.001659309118516343</v>
      </c>
      <c r="IQ88">
        <v>-3.409663313950778E-05</v>
      </c>
      <c r="IR88">
        <v>19</v>
      </c>
      <c r="IS88">
        <v>2290</v>
      </c>
      <c r="IT88">
        <v>1</v>
      </c>
      <c r="IU88">
        <v>24</v>
      </c>
      <c r="IV88">
        <v>8210.9</v>
      </c>
      <c r="IW88">
        <v>8211.1</v>
      </c>
      <c r="IX88">
        <v>2.95532</v>
      </c>
      <c r="IY88">
        <v>2.19727</v>
      </c>
      <c r="IZ88">
        <v>1.94702</v>
      </c>
      <c r="JA88">
        <v>2.6416</v>
      </c>
      <c r="JB88">
        <v>2.19482</v>
      </c>
      <c r="JC88">
        <v>2.38037</v>
      </c>
      <c r="JD88">
        <v>35.8711</v>
      </c>
      <c r="JE88">
        <v>24.0437</v>
      </c>
      <c r="JF88">
        <v>18</v>
      </c>
      <c r="JG88">
        <v>505.242</v>
      </c>
      <c r="JH88">
        <v>822.255</v>
      </c>
      <c r="JI88">
        <v>21.4891</v>
      </c>
      <c r="JJ88">
        <v>26.5311</v>
      </c>
      <c r="JK88">
        <v>30</v>
      </c>
      <c r="JL88">
        <v>26.5478</v>
      </c>
      <c r="JM88">
        <v>26.47</v>
      </c>
      <c r="JN88">
        <v>59.1668</v>
      </c>
      <c r="JO88">
        <v>23.521</v>
      </c>
      <c r="JP88">
        <v>27.3918</v>
      </c>
      <c r="JQ88">
        <v>21.4754</v>
      </c>
      <c r="JR88">
        <v>1203.28</v>
      </c>
      <c r="JS88">
        <v>15.3177</v>
      </c>
      <c r="JT88">
        <v>100.553</v>
      </c>
      <c r="JU88">
        <v>100.68</v>
      </c>
    </row>
    <row r="89" spans="1:281">
      <c r="A89">
        <v>73</v>
      </c>
      <c r="B89">
        <v>1659628459</v>
      </c>
      <c r="C89">
        <v>451</v>
      </c>
      <c r="D89" t="s">
        <v>568</v>
      </c>
      <c r="E89" t="s">
        <v>569</v>
      </c>
      <c r="F89">
        <v>5</v>
      </c>
      <c r="G89" t="s">
        <v>415</v>
      </c>
      <c r="H89" t="s">
        <v>416</v>
      </c>
      <c r="I89">
        <v>1659628451.214286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1207.331409154762</v>
      </c>
      <c r="AK89">
        <v>1168.390242424243</v>
      </c>
      <c r="AL89">
        <v>3.370716585087368</v>
      </c>
      <c r="AM89">
        <v>65.56816779680767</v>
      </c>
      <c r="AN89">
        <f>(AP89 - AO89 + DI89*1E3/(8.314*(DK89+273.15)) * AR89/DH89 * AQ89) * DH89/(100*CV89) * 1000/(1000 - AP89)</f>
        <v>0</v>
      </c>
      <c r="AO89">
        <v>15.30825183135478</v>
      </c>
      <c r="AP89">
        <v>18.61037062937064</v>
      </c>
      <c r="AQ89">
        <v>-8.233886185022873E-06</v>
      </c>
      <c r="AR89">
        <v>82.96843408875674</v>
      </c>
      <c r="AS89">
        <v>4</v>
      </c>
      <c r="AT89">
        <v>1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1659628451.214286</v>
      </c>
      <c r="DB89">
        <v>1122.613928571429</v>
      </c>
      <c r="DC89">
        <v>1173.535357142857</v>
      </c>
      <c r="DD89">
        <v>18.616625</v>
      </c>
      <c r="DE89">
        <v>15.31137142857143</v>
      </c>
      <c r="DF89">
        <v>1127.232857142857</v>
      </c>
      <c r="DG89">
        <v>18.759475</v>
      </c>
      <c r="DH89">
        <v>499.9873214285714</v>
      </c>
      <c r="DI89">
        <v>90.47996428571427</v>
      </c>
      <c r="DJ89">
        <v>0.09994220357142855</v>
      </c>
      <c r="DK89">
        <v>24.81746428571429</v>
      </c>
      <c r="DL89">
        <v>25.01227857142857</v>
      </c>
      <c r="DM89">
        <v>999.9000000000002</v>
      </c>
      <c r="DN89">
        <v>0</v>
      </c>
      <c r="DO89">
        <v>0</v>
      </c>
      <c r="DP89">
        <v>10000.41892857143</v>
      </c>
      <c r="DQ89">
        <v>0</v>
      </c>
      <c r="DR89">
        <v>10.5108</v>
      </c>
      <c r="DS89">
        <v>-50.92156428571429</v>
      </c>
      <c r="DT89">
        <v>1143.91</v>
      </c>
      <c r="DU89">
        <v>1191.782857142857</v>
      </c>
      <c r="DV89">
        <v>3.305263928571429</v>
      </c>
      <c r="DW89">
        <v>1173.535357142857</v>
      </c>
      <c r="DX89">
        <v>15.31137142857143</v>
      </c>
      <c r="DY89">
        <v>1.684431428571429</v>
      </c>
      <c r="DZ89">
        <v>1.385370714285715</v>
      </c>
      <c r="EA89">
        <v>14.75369285714286</v>
      </c>
      <c r="EB89">
        <v>11.75846071428571</v>
      </c>
      <c r="EC89">
        <v>1999.972142857143</v>
      </c>
      <c r="ED89">
        <v>0.9799947857142854</v>
      </c>
      <c r="EE89">
        <v>0.02000481428571429</v>
      </c>
      <c r="EF89">
        <v>0</v>
      </c>
      <c r="EG89">
        <v>605.6530357142857</v>
      </c>
      <c r="EH89">
        <v>5.00097</v>
      </c>
      <c r="EI89">
        <v>12178.85</v>
      </c>
      <c r="EJ89">
        <v>16707.31785714286</v>
      </c>
      <c r="EK89">
        <v>40.14039285714285</v>
      </c>
      <c r="EL89">
        <v>41.05107142857143</v>
      </c>
      <c r="EM89">
        <v>39.77878571428571</v>
      </c>
      <c r="EN89">
        <v>41.58460714285714</v>
      </c>
      <c r="EO89">
        <v>40.80096428571427</v>
      </c>
      <c r="EP89">
        <v>1955.061428571429</v>
      </c>
      <c r="EQ89">
        <v>39.91</v>
      </c>
      <c r="ER89">
        <v>0</v>
      </c>
      <c r="ES89">
        <v>1659628458.9</v>
      </c>
      <c r="ET89">
        <v>0</v>
      </c>
      <c r="EU89">
        <v>605.61916</v>
      </c>
      <c r="EV89">
        <v>-4.545692296412194</v>
      </c>
      <c r="EW89">
        <v>-62.59999990277723</v>
      </c>
      <c r="EX89">
        <v>12178.24</v>
      </c>
      <c r="EY89">
        <v>15</v>
      </c>
      <c r="EZ89">
        <v>0</v>
      </c>
      <c r="FA89" t="s">
        <v>419</v>
      </c>
      <c r="FB89">
        <v>1659135797.5</v>
      </c>
      <c r="FC89">
        <v>1659135788</v>
      </c>
      <c r="FD89">
        <v>0</v>
      </c>
      <c r="FE89">
        <v>0.3</v>
      </c>
      <c r="FF89">
        <v>-0.002</v>
      </c>
      <c r="FG89">
        <v>-2.209</v>
      </c>
      <c r="FH89">
        <v>-0.089</v>
      </c>
      <c r="FI89">
        <v>1520</v>
      </c>
      <c r="FJ89">
        <v>20</v>
      </c>
      <c r="FK89">
        <v>0.06</v>
      </c>
      <c r="FL89">
        <v>0.03</v>
      </c>
      <c r="FM89">
        <v>-50.9256575</v>
      </c>
      <c r="FN89">
        <v>-0.2358067542212239</v>
      </c>
      <c r="FO89">
        <v>0.1505267316583671</v>
      </c>
      <c r="FP89">
        <v>1</v>
      </c>
      <c r="FQ89">
        <v>605.9857058823529</v>
      </c>
      <c r="FR89">
        <v>-5.27492742346961</v>
      </c>
      <c r="FS89">
        <v>0.5663612715973741</v>
      </c>
      <c r="FT89">
        <v>0</v>
      </c>
      <c r="FU89">
        <v>3.306774</v>
      </c>
      <c r="FV89">
        <v>-0.02625298311444827</v>
      </c>
      <c r="FW89">
        <v>0.002745062658665563</v>
      </c>
      <c r="FX89">
        <v>1</v>
      </c>
      <c r="FY89">
        <v>2</v>
      </c>
      <c r="FZ89">
        <v>3</v>
      </c>
      <c r="GA89" t="s">
        <v>420</v>
      </c>
      <c r="GB89">
        <v>2.98334</v>
      </c>
      <c r="GC89">
        <v>2.71577</v>
      </c>
      <c r="GD89">
        <v>0.188957</v>
      </c>
      <c r="GE89">
        <v>0.191836</v>
      </c>
      <c r="GF89">
        <v>0.0900797</v>
      </c>
      <c r="GG89">
        <v>0.076747</v>
      </c>
      <c r="GH89">
        <v>25663.5</v>
      </c>
      <c r="GI89">
        <v>25712.5</v>
      </c>
      <c r="GJ89">
        <v>29407.7</v>
      </c>
      <c r="GK89">
        <v>29423</v>
      </c>
      <c r="GL89">
        <v>35449.2</v>
      </c>
      <c r="GM89">
        <v>36111.2</v>
      </c>
      <c r="GN89">
        <v>41416.1</v>
      </c>
      <c r="GO89">
        <v>41915.3</v>
      </c>
      <c r="GP89">
        <v>1.93572</v>
      </c>
      <c r="GQ89">
        <v>2.38608</v>
      </c>
      <c r="GR89">
        <v>0.0950322</v>
      </c>
      <c r="GS89">
        <v>0</v>
      </c>
      <c r="GT89">
        <v>23.4455</v>
      </c>
      <c r="GU89">
        <v>999.9</v>
      </c>
      <c r="GV89">
        <v>41.5</v>
      </c>
      <c r="GW89">
        <v>30.7</v>
      </c>
      <c r="GX89">
        <v>20.3428</v>
      </c>
      <c r="GY89">
        <v>63.4119</v>
      </c>
      <c r="GZ89">
        <v>22.1274</v>
      </c>
      <c r="HA89">
        <v>2</v>
      </c>
      <c r="HB89">
        <v>-0.0579217</v>
      </c>
      <c r="HC89">
        <v>1.69377</v>
      </c>
      <c r="HD89">
        <v>20.328</v>
      </c>
      <c r="HE89">
        <v>5.21804</v>
      </c>
      <c r="HF89">
        <v>12.0099</v>
      </c>
      <c r="HG89">
        <v>4.98935</v>
      </c>
      <c r="HH89">
        <v>3.28845</v>
      </c>
      <c r="HI89">
        <v>9999</v>
      </c>
      <c r="HJ89">
        <v>9999</v>
      </c>
      <c r="HK89">
        <v>9999</v>
      </c>
      <c r="HL89">
        <v>192.1</v>
      </c>
      <c r="HM89">
        <v>1.86741</v>
      </c>
      <c r="HN89">
        <v>1.86646</v>
      </c>
      <c r="HO89">
        <v>1.86594</v>
      </c>
      <c r="HP89">
        <v>1.86584</v>
      </c>
      <c r="HQ89">
        <v>1.86768</v>
      </c>
      <c r="HR89">
        <v>1.87013</v>
      </c>
      <c r="HS89">
        <v>1.8688</v>
      </c>
      <c r="HT89">
        <v>1.87027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-4.67</v>
      </c>
      <c r="II89">
        <v>-0.143</v>
      </c>
      <c r="IJ89">
        <v>-1.529487217637811</v>
      </c>
      <c r="IK89">
        <v>-0.005072214745875086</v>
      </c>
      <c r="IL89">
        <v>3.316774363808987E-06</v>
      </c>
      <c r="IM89">
        <v>-1.107588672722244E-09</v>
      </c>
      <c r="IN89">
        <v>-0.1603591687652909</v>
      </c>
      <c r="IO89">
        <v>-0.0181951569465493</v>
      </c>
      <c r="IP89">
        <v>0.001659309118516343</v>
      </c>
      <c r="IQ89">
        <v>-3.409663313950778E-05</v>
      </c>
      <c r="IR89">
        <v>19</v>
      </c>
      <c r="IS89">
        <v>2290</v>
      </c>
      <c r="IT89">
        <v>1</v>
      </c>
      <c r="IU89">
        <v>24</v>
      </c>
      <c r="IV89">
        <v>8211</v>
      </c>
      <c r="IW89">
        <v>8211.200000000001</v>
      </c>
      <c r="IX89">
        <v>2.98584</v>
      </c>
      <c r="IY89">
        <v>2.1936</v>
      </c>
      <c r="IZ89">
        <v>1.94702</v>
      </c>
      <c r="JA89">
        <v>2.6416</v>
      </c>
      <c r="JB89">
        <v>2.19482</v>
      </c>
      <c r="JC89">
        <v>2.36206</v>
      </c>
      <c r="JD89">
        <v>35.8711</v>
      </c>
      <c r="JE89">
        <v>24.0437</v>
      </c>
      <c r="JF89">
        <v>18</v>
      </c>
      <c r="JG89">
        <v>505.355</v>
      </c>
      <c r="JH89">
        <v>822.149</v>
      </c>
      <c r="JI89">
        <v>21.4715</v>
      </c>
      <c r="JJ89">
        <v>26.5294</v>
      </c>
      <c r="JK89">
        <v>29.9999</v>
      </c>
      <c r="JL89">
        <v>26.5462</v>
      </c>
      <c r="JM89">
        <v>26.4696</v>
      </c>
      <c r="JN89">
        <v>59.8471</v>
      </c>
      <c r="JO89">
        <v>23.521</v>
      </c>
      <c r="JP89">
        <v>27.3918</v>
      </c>
      <c r="JQ89">
        <v>21.4743</v>
      </c>
      <c r="JR89">
        <v>1223.4</v>
      </c>
      <c r="JS89">
        <v>15.3177</v>
      </c>
      <c r="JT89">
        <v>100.555</v>
      </c>
      <c r="JU89">
        <v>100.679</v>
      </c>
    </row>
    <row r="90" spans="1:281">
      <c r="A90">
        <v>74</v>
      </c>
      <c r="B90">
        <v>1659628464</v>
      </c>
      <c r="C90">
        <v>456</v>
      </c>
      <c r="D90" t="s">
        <v>570</v>
      </c>
      <c r="E90" t="s">
        <v>571</v>
      </c>
      <c r="F90">
        <v>5</v>
      </c>
      <c r="G90" t="s">
        <v>415</v>
      </c>
      <c r="H90" t="s">
        <v>416</v>
      </c>
      <c r="I90">
        <v>1659628456.5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1224.340843938725</v>
      </c>
      <c r="AK90">
        <v>1185.298303030302</v>
      </c>
      <c r="AL90">
        <v>3.380840658411524</v>
      </c>
      <c r="AM90">
        <v>65.56816779680767</v>
      </c>
      <c r="AN90">
        <f>(AP90 - AO90 + DI90*1E3/(8.314*(DK90+273.15)) * AR90/DH90 * AQ90) * DH90/(100*CV90) * 1000/(1000 - AP90)</f>
        <v>0</v>
      </c>
      <c r="AO90">
        <v>15.3104309957545</v>
      </c>
      <c r="AP90">
        <v>18.60630419580421</v>
      </c>
      <c r="AQ90">
        <v>-1.641688860213645E-05</v>
      </c>
      <c r="AR90">
        <v>82.96843408875674</v>
      </c>
      <c r="AS90">
        <v>4</v>
      </c>
      <c r="AT90">
        <v>1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1659628456.5</v>
      </c>
      <c r="DB90">
        <v>1140.052222222222</v>
      </c>
      <c r="DC90">
        <v>1191.088148148148</v>
      </c>
      <c r="DD90">
        <v>18.61199259259259</v>
      </c>
      <c r="DE90">
        <v>15.3099962962963</v>
      </c>
      <c r="DF90">
        <v>1144.703333333333</v>
      </c>
      <c r="DG90">
        <v>18.75487777777778</v>
      </c>
      <c r="DH90">
        <v>500.0000740740741</v>
      </c>
      <c r="DI90">
        <v>90.48014814814815</v>
      </c>
      <c r="DJ90">
        <v>0.09997285185185184</v>
      </c>
      <c r="DK90">
        <v>24.82184074074074</v>
      </c>
      <c r="DL90">
        <v>25.00862592592593</v>
      </c>
      <c r="DM90">
        <v>999.9000000000001</v>
      </c>
      <c r="DN90">
        <v>0</v>
      </c>
      <c r="DO90">
        <v>0</v>
      </c>
      <c r="DP90">
        <v>10003.11296296296</v>
      </c>
      <c r="DQ90">
        <v>0</v>
      </c>
      <c r="DR90">
        <v>10.5108</v>
      </c>
      <c r="DS90">
        <v>-51.03615185185186</v>
      </c>
      <c r="DT90">
        <v>1161.673703703704</v>
      </c>
      <c r="DU90">
        <v>1209.607407407407</v>
      </c>
      <c r="DV90">
        <v>3.302009259259259</v>
      </c>
      <c r="DW90">
        <v>1191.088148148148</v>
      </c>
      <c r="DX90">
        <v>15.3099962962963</v>
      </c>
      <c r="DY90">
        <v>1.684016666666666</v>
      </c>
      <c r="DZ90">
        <v>1.385248518518519</v>
      </c>
      <c r="EA90">
        <v>14.74987037037037</v>
      </c>
      <c r="EB90">
        <v>11.75712962962963</v>
      </c>
      <c r="EC90">
        <v>1999.944814814815</v>
      </c>
      <c r="ED90">
        <v>0.9799961111111108</v>
      </c>
      <c r="EE90">
        <v>0.02000348888888888</v>
      </c>
      <c r="EF90">
        <v>0</v>
      </c>
      <c r="EG90">
        <v>605.244</v>
      </c>
      <c r="EH90">
        <v>5.00097</v>
      </c>
      <c r="EI90">
        <v>12173.1</v>
      </c>
      <c r="EJ90">
        <v>16707.09259259259</v>
      </c>
      <c r="EK90">
        <v>40.24981481481481</v>
      </c>
      <c r="EL90">
        <v>41.13629629629629</v>
      </c>
      <c r="EM90">
        <v>39.87248148148148</v>
      </c>
      <c r="EN90">
        <v>41.70814814814815</v>
      </c>
      <c r="EO90">
        <v>40.90251851851852</v>
      </c>
      <c r="EP90">
        <v>1955.037407407407</v>
      </c>
      <c r="EQ90">
        <v>39.90592592592593</v>
      </c>
      <c r="ER90">
        <v>0</v>
      </c>
      <c r="ES90">
        <v>1659628463.7</v>
      </c>
      <c r="ET90">
        <v>0</v>
      </c>
      <c r="EU90">
        <v>605.2494800000001</v>
      </c>
      <c r="EV90">
        <v>-5.089461532128688</v>
      </c>
      <c r="EW90">
        <v>-64.56153848231689</v>
      </c>
      <c r="EX90">
        <v>12173.032</v>
      </c>
      <c r="EY90">
        <v>15</v>
      </c>
      <c r="EZ90">
        <v>0</v>
      </c>
      <c r="FA90" t="s">
        <v>419</v>
      </c>
      <c r="FB90">
        <v>1659135797.5</v>
      </c>
      <c r="FC90">
        <v>1659135788</v>
      </c>
      <c r="FD90">
        <v>0</v>
      </c>
      <c r="FE90">
        <v>0.3</v>
      </c>
      <c r="FF90">
        <v>-0.002</v>
      </c>
      <c r="FG90">
        <v>-2.209</v>
      </c>
      <c r="FH90">
        <v>-0.089</v>
      </c>
      <c r="FI90">
        <v>1520</v>
      </c>
      <c r="FJ90">
        <v>20</v>
      </c>
      <c r="FK90">
        <v>0.06</v>
      </c>
      <c r="FL90">
        <v>0.03</v>
      </c>
      <c r="FM90">
        <v>-50.9753425</v>
      </c>
      <c r="FN90">
        <v>-1.05605741088176</v>
      </c>
      <c r="FO90">
        <v>0.1554929867992441</v>
      </c>
      <c r="FP90">
        <v>0</v>
      </c>
      <c r="FQ90">
        <v>605.4967058823529</v>
      </c>
      <c r="FR90">
        <v>-4.931581358637597</v>
      </c>
      <c r="FS90">
        <v>0.5286171487621165</v>
      </c>
      <c r="FT90">
        <v>0</v>
      </c>
      <c r="FU90">
        <v>3.30354175</v>
      </c>
      <c r="FV90">
        <v>-0.03654652908068613</v>
      </c>
      <c r="FW90">
        <v>0.003893641539420349</v>
      </c>
      <c r="FX90">
        <v>1</v>
      </c>
      <c r="FY90">
        <v>1</v>
      </c>
      <c r="FZ90">
        <v>3</v>
      </c>
      <c r="GA90" t="s">
        <v>429</v>
      </c>
      <c r="GB90">
        <v>2.98329</v>
      </c>
      <c r="GC90">
        <v>2.71567</v>
      </c>
      <c r="GD90">
        <v>0.190668</v>
      </c>
      <c r="GE90">
        <v>0.193516</v>
      </c>
      <c r="GF90">
        <v>0.0900678</v>
      </c>
      <c r="GG90">
        <v>0.0767526</v>
      </c>
      <c r="GH90">
        <v>25609.9</v>
      </c>
      <c r="GI90">
        <v>25658.7</v>
      </c>
      <c r="GJ90">
        <v>29408.3</v>
      </c>
      <c r="GK90">
        <v>29422.5</v>
      </c>
      <c r="GL90">
        <v>35450.6</v>
      </c>
      <c r="GM90">
        <v>36110.5</v>
      </c>
      <c r="GN90">
        <v>41417.1</v>
      </c>
      <c r="GO90">
        <v>41914.8</v>
      </c>
      <c r="GP90">
        <v>1.93568</v>
      </c>
      <c r="GQ90">
        <v>2.3862</v>
      </c>
      <c r="GR90">
        <v>0.0950322</v>
      </c>
      <c r="GS90">
        <v>0</v>
      </c>
      <c r="GT90">
        <v>23.4441</v>
      </c>
      <c r="GU90">
        <v>999.9</v>
      </c>
      <c r="GV90">
        <v>41.5</v>
      </c>
      <c r="GW90">
        <v>30.7</v>
      </c>
      <c r="GX90">
        <v>20.3391</v>
      </c>
      <c r="GY90">
        <v>63.7219</v>
      </c>
      <c r="GZ90">
        <v>22.1474</v>
      </c>
      <c r="HA90">
        <v>2</v>
      </c>
      <c r="HB90">
        <v>-0.122993</v>
      </c>
      <c r="HC90">
        <v>1.72999</v>
      </c>
      <c r="HD90">
        <v>20.3282</v>
      </c>
      <c r="HE90">
        <v>5.21804</v>
      </c>
      <c r="HF90">
        <v>12.0099</v>
      </c>
      <c r="HG90">
        <v>4.98925</v>
      </c>
      <c r="HH90">
        <v>3.2885</v>
      </c>
      <c r="HI90">
        <v>9999</v>
      </c>
      <c r="HJ90">
        <v>9999</v>
      </c>
      <c r="HK90">
        <v>9999</v>
      </c>
      <c r="HL90">
        <v>192.1</v>
      </c>
      <c r="HM90">
        <v>1.86742</v>
      </c>
      <c r="HN90">
        <v>1.86646</v>
      </c>
      <c r="HO90">
        <v>1.86594</v>
      </c>
      <c r="HP90">
        <v>1.86585</v>
      </c>
      <c r="HQ90">
        <v>1.86768</v>
      </c>
      <c r="HR90">
        <v>1.87015</v>
      </c>
      <c r="HS90">
        <v>1.8688</v>
      </c>
      <c r="HT90">
        <v>1.87027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-4.69</v>
      </c>
      <c r="II90">
        <v>-0.143</v>
      </c>
      <c r="IJ90">
        <v>-1.529487217637811</v>
      </c>
      <c r="IK90">
        <v>-0.005072214745875086</v>
      </c>
      <c r="IL90">
        <v>3.316774363808987E-06</v>
      </c>
      <c r="IM90">
        <v>-1.107588672722244E-09</v>
      </c>
      <c r="IN90">
        <v>-0.1603591687652909</v>
      </c>
      <c r="IO90">
        <v>-0.0181951569465493</v>
      </c>
      <c r="IP90">
        <v>0.001659309118516343</v>
      </c>
      <c r="IQ90">
        <v>-3.409663313950778E-05</v>
      </c>
      <c r="IR90">
        <v>19</v>
      </c>
      <c r="IS90">
        <v>2290</v>
      </c>
      <c r="IT90">
        <v>1</v>
      </c>
      <c r="IU90">
        <v>24</v>
      </c>
      <c r="IV90">
        <v>8211.1</v>
      </c>
      <c r="IW90">
        <v>8211.299999999999</v>
      </c>
      <c r="IX90">
        <v>3.02002</v>
      </c>
      <c r="IY90">
        <v>2.19482</v>
      </c>
      <c r="IZ90">
        <v>1.94702</v>
      </c>
      <c r="JA90">
        <v>2.64282</v>
      </c>
      <c r="JB90">
        <v>2.19482</v>
      </c>
      <c r="JC90">
        <v>2.3584</v>
      </c>
      <c r="JD90">
        <v>35.8711</v>
      </c>
      <c r="JE90">
        <v>24.035</v>
      </c>
      <c r="JF90">
        <v>18</v>
      </c>
      <c r="JG90">
        <v>505.314</v>
      </c>
      <c r="JH90">
        <v>822.247</v>
      </c>
      <c r="JI90">
        <v>21.4678</v>
      </c>
      <c r="JJ90">
        <v>26.5283</v>
      </c>
      <c r="JK90">
        <v>29.9998</v>
      </c>
      <c r="JL90">
        <v>26.545</v>
      </c>
      <c r="JM90">
        <v>26.4678</v>
      </c>
      <c r="JN90">
        <v>60.4684</v>
      </c>
      <c r="JO90">
        <v>23.521</v>
      </c>
      <c r="JP90">
        <v>27.3918</v>
      </c>
      <c r="JQ90">
        <v>21.4633</v>
      </c>
      <c r="JR90">
        <v>1236.75</v>
      </c>
      <c r="JS90">
        <v>15.3177</v>
      </c>
      <c r="JT90">
        <v>100.557</v>
      </c>
      <c r="JU90">
        <v>100.678</v>
      </c>
    </row>
    <row r="91" spans="1:281">
      <c r="A91">
        <v>75</v>
      </c>
      <c r="B91">
        <v>1659628469</v>
      </c>
      <c r="C91">
        <v>461</v>
      </c>
      <c r="D91" t="s">
        <v>572</v>
      </c>
      <c r="E91" t="s">
        <v>573</v>
      </c>
      <c r="F91">
        <v>5</v>
      </c>
      <c r="G91" t="s">
        <v>415</v>
      </c>
      <c r="H91" t="s">
        <v>416</v>
      </c>
      <c r="I91">
        <v>1659628461.214286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1241.401639871634</v>
      </c>
      <c r="AK91">
        <v>1202.388484848484</v>
      </c>
      <c r="AL91">
        <v>3.435165852769044</v>
      </c>
      <c r="AM91">
        <v>65.56816779680767</v>
      </c>
      <c r="AN91">
        <f>(AP91 - AO91 + DI91*1E3/(8.314*(DK91+273.15)) * AR91/DH91 * AQ91) * DH91/(100*CV91) * 1000/(1000 - AP91)</f>
        <v>0</v>
      </c>
      <c r="AO91">
        <v>15.31169201028308</v>
      </c>
      <c r="AP91">
        <v>18.60460069930071</v>
      </c>
      <c r="AQ91">
        <v>-8.491451709413332E-08</v>
      </c>
      <c r="AR91">
        <v>82.96843408875674</v>
      </c>
      <c r="AS91">
        <v>4</v>
      </c>
      <c r="AT91">
        <v>1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1659628461.214286</v>
      </c>
      <c r="DB91">
        <v>1155.688571428572</v>
      </c>
      <c r="DC91">
        <v>1206.846071428572</v>
      </c>
      <c r="DD91">
        <v>18.60843214285714</v>
      </c>
      <c r="DE91">
        <v>15.310575</v>
      </c>
      <c r="DF91">
        <v>1160.367142857143</v>
      </c>
      <c r="DG91">
        <v>18.75135357142857</v>
      </c>
      <c r="DH91">
        <v>500.0064642857142</v>
      </c>
      <c r="DI91">
        <v>90.48056428571428</v>
      </c>
      <c r="DJ91">
        <v>0.1000001321428571</v>
      </c>
      <c r="DK91">
        <v>24.82615357142858</v>
      </c>
      <c r="DL91">
        <v>25.00638214285715</v>
      </c>
      <c r="DM91">
        <v>999.9000000000002</v>
      </c>
      <c r="DN91">
        <v>0</v>
      </c>
      <c r="DO91">
        <v>0</v>
      </c>
      <c r="DP91">
        <v>10001.68464285714</v>
      </c>
      <c r="DQ91">
        <v>0</v>
      </c>
      <c r="DR91">
        <v>10.501825</v>
      </c>
      <c r="DS91">
        <v>-51.15911428571428</v>
      </c>
      <c r="DT91">
        <v>1177.600714285714</v>
      </c>
      <c r="DU91">
        <v>1225.610714285714</v>
      </c>
      <c r="DV91">
        <v>3.297864285714286</v>
      </c>
      <c r="DW91">
        <v>1206.846071428572</v>
      </c>
      <c r="DX91">
        <v>15.310575</v>
      </c>
      <c r="DY91">
        <v>1.683701785714286</v>
      </c>
      <c r="DZ91">
        <v>1.385308571428571</v>
      </c>
      <c r="EA91">
        <v>14.74697142857143</v>
      </c>
      <c r="EB91">
        <v>11.75777857142857</v>
      </c>
      <c r="EC91">
        <v>1999.966071428571</v>
      </c>
      <c r="ED91">
        <v>0.9799973571428572</v>
      </c>
      <c r="EE91">
        <v>0.02000224285714285</v>
      </c>
      <c r="EF91">
        <v>0</v>
      </c>
      <c r="EG91">
        <v>604.7814285714286</v>
      </c>
      <c r="EH91">
        <v>5.00097</v>
      </c>
      <c r="EI91">
        <v>12167.94642857143</v>
      </c>
      <c r="EJ91">
        <v>16707.27142857143</v>
      </c>
      <c r="EK91">
        <v>40.3435</v>
      </c>
      <c r="EL91">
        <v>41.20957142857141</v>
      </c>
      <c r="EM91">
        <v>39.95289285714285</v>
      </c>
      <c r="EN91">
        <v>41.82796428571429</v>
      </c>
      <c r="EO91">
        <v>40.99310714285713</v>
      </c>
      <c r="EP91">
        <v>1955.061071428572</v>
      </c>
      <c r="EQ91">
        <v>39.90357142857143</v>
      </c>
      <c r="ER91">
        <v>0</v>
      </c>
      <c r="ES91">
        <v>1659628469.1</v>
      </c>
      <c r="ET91">
        <v>0</v>
      </c>
      <c r="EU91">
        <v>604.719423076923</v>
      </c>
      <c r="EV91">
        <v>-6.016923082553332</v>
      </c>
      <c r="EW91">
        <v>-70.89572648694889</v>
      </c>
      <c r="EX91">
        <v>12167.41153846154</v>
      </c>
      <c r="EY91">
        <v>15</v>
      </c>
      <c r="EZ91">
        <v>0</v>
      </c>
      <c r="FA91" t="s">
        <v>419</v>
      </c>
      <c r="FB91">
        <v>1659135797.5</v>
      </c>
      <c r="FC91">
        <v>1659135788</v>
      </c>
      <c r="FD91">
        <v>0</v>
      </c>
      <c r="FE91">
        <v>0.3</v>
      </c>
      <c r="FF91">
        <v>-0.002</v>
      </c>
      <c r="FG91">
        <v>-2.209</v>
      </c>
      <c r="FH91">
        <v>-0.089</v>
      </c>
      <c r="FI91">
        <v>1520</v>
      </c>
      <c r="FJ91">
        <v>20</v>
      </c>
      <c r="FK91">
        <v>0.06</v>
      </c>
      <c r="FL91">
        <v>0.03</v>
      </c>
      <c r="FM91">
        <v>-51.0767275</v>
      </c>
      <c r="FN91">
        <v>-1.77643339587234</v>
      </c>
      <c r="FO91">
        <v>0.1785102994052441</v>
      </c>
      <c r="FP91">
        <v>0</v>
      </c>
      <c r="FQ91">
        <v>605.0745882352941</v>
      </c>
      <c r="FR91">
        <v>-5.404675320452077</v>
      </c>
      <c r="FS91">
        <v>0.5656458109020299</v>
      </c>
      <c r="FT91">
        <v>0</v>
      </c>
      <c r="FU91">
        <v>3.3004075</v>
      </c>
      <c r="FV91">
        <v>-0.05217568480300427</v>
      </c>
      <c r="FW91">
        <v>0.005106207374363072</v>
      </c>
      <c r="FX91">
        <v>1</v>
      </c>
      <c r="FY91">
        <v>1</v>
      </c>
      <c r="FZ91">
        <v>3</v>
      </c>
      <c r="GA91" t="s">
        <v>429</v>
      </c>
      <c r="GB91">
        <v>2.98324</v>
      </c>
      <c r="GC91">
        <v>2.71555</v>
      </c>
      <c r="GD91">
        <v>0.192384</v>
      </c>
      <c r="GE91">
        <v>0.195178</v>
      </c>
      <c r="GF91">
        <v>0.09006400000000001</v>
      </c>
      <c r="GG91">
        <v>0.0767617</v>
      </c>
      <c r="GH91">
        <v>25555.8</v>
      </c>
      <c r="GI91">
        <v>25606.2</v>
      </c>
      <c r="GJ91">
        <v>29408.5</v>
      </c>
      <c r="GK91">
        <v>29423</v>
      </c>
      <c r="GL91">
        <v>35451.1</v>
      </c>
      <c r="GM91">
        <v>36110.9</v>
      </c>
      <c r="GN91">
        <v>41417.4</v>
      </c>
      <c r="GO91">
        <v>41915.6</v>
      </c>
      <c r="GP91">
        <v>1.93572</v>
      </c>
      <c r="GQ91">
        <v>2.38652</v>
      </c>
      <c r="GR91">
        <v>0.0945479</v>
      </c>
      <c r="GS91">
        <v>0</v>
      </c>
      <c r="GT91">
        <v>23.4426</v>
      </c>
      <c r="GU91">
        <v>999.9</v>
      </c>
      <c r="GV91">
        <v>41.4</v>
      </c>
      <c r="GW91">
        <v>30.7</v>
      </c>
      <c r="GX91">
        <v>20.2908</v>
      </c>
      <c r="GY91">
        <v>63.7019</v>
      </c>
      <c r="GZ91">
        <v>22.1795</v>
      </c>
      <c r="HA91">
        <v>2</v>
      </c>
      <c r="HB91">
        <v>-0.123303</v>
      </c>
      <c r="HC91">
        <v>1.74231</v>
      </c>
      <c r="HD91">
        <v>20.328</v>
      </c>
      <c r="HE91">
        <v>5.21804</v>
      </c>
      <c r="HF91">
        <v>12.0099</v>
      </c>
      <c r="HG91">
        <v>4.98905</v>
      </c>
      <c r="HH91">
        <v>3.28845</v>
      </c>
      <c r="HI91">
        <v>9999</v>
      </c>
      <c r="HJ91">
        <v>9999</v>
      </c>
      <c r="HK91">
        <v>9999</v>
      </c>
      <c r="HL91">
        <v>192.1</v>
      </c>
      <c r="HM91">
        <v>1.86746</v>
      </c>
      <c r="HN91">
        <v>1.86646</v>
      </c>
      <c r="HO91">
        <v>1.86597</v>
      </c>
      <c r="HP91">
        <v>1.86584</v>
      </c>
      <c r="HQ91">
        <v>1.86768</v>
      </c>
      <c r="HR91">
        <v>1.87015</v>
      </c>
      <c r="HS91">
        <v>1.86878</v>
      </c>
      <c r="HT91">
        <v>1.87027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-4.73</v>
      </c>
      <c r="II91">
        <v>-0.143</v>
      </c>
      <c r="IJ91">
        <v>-1.529487217637811</v>
      </c>
      <c r="IK91">
        <v>-0.005072214745875086</v>
      </c>
      <c r="IL91">
        <v>3.316774363808987E-06</v>
      </c>
      <c r="IM91">
        <v>-1.107588672722244E-09</v>
      </c>
      <c r="IN91">
        <v>-0.1603591687652909</v>
      </c>
      <c r="IO91">
        <v>-0.0181951569465493</v>
      </c>
      <c r="IP91">
        <v>0.001659309118516343</v>
      </c>
      <c r="IQ91">
        <v>-3.409663313950778E-05</v>
      </c>
      <c r="IR91">
        <v>19</v>
      </c>
      <c r="IS91">
        <v>2290</v>
      </c>
      <c r="IT91">
        <v>1</v>
      </c>
      <c r="IU91">
        <v>24</v>
      </c>
      <c r="IV91">
        <v>8211.200000000001</v>
      </c>
      <c r="IW91">
        <v>8211.4</v>
      </c>
      <c r="IX91">
        <v>3.05054</v>
      </c>
      <c r="IY91">
        <v>2.19849</v>
      </c>
      <c r="IZ91">
        <v>1.94702</v>
      </c>
      <c r="JA91">
        <v>2.6416</v>
      </c>
      <c r="JB91">
        <v>2.19482</v>
      </c>
      <c r="JC91">
        <v>2.33765</v>
      </c>
      <c r="JD91">
        <v>35.8711</v>
      </c>
      <c r="JE91">
        <v>24.035</v>
      </c>
      <c r="JF91">
        <v>18</v>
      </c>
      <c r="JG91">
        <v>505.335</v>
      </c>
      <c r="JH91">
        <v>822.542</v>
      </c>
      <c r="JI91">
        <v>21.4608</v>
      </c>
      <c r="JJ91">
        <v>26.5272</v>
      </c>
      <c r="JK91">
        <v>29.9999</v>
      </c>
      <c r="JL91">
        <v>26.5439</v>
      </c>
      <c r="JM91">
        <v>26.4657</v>
      </c>
      <c r="JN91">
        <v>61.14</v>
      </c>
      <c r="JO91">
        <v>23.521</v>
      </c>
      <c r="JP91">
        <v>27.3918</v>
      </c>
      <c r="JQ91">
        <v>21.4554</v>
      </c>
      <c r="JR91">
        <v>1256.79</v>
      </c>
      <c r="JS91">
        <v>15.3177</v>
      </c>
      <c r="JT91">
        <v>100.558</v>
      </c>
      <c r="JU91">
        <v>100.68</v>
      </c>
    </row>
    <row r="92" spans="1:281">
      <c r="A92">
        <v>76</v>
      </c>
      <c r="B92">
        <v>1659628474</v>
      </c>
      <c r="C92">
        <v>466</v>
      </c>
      <c r="D92" t="s">
        <v>574</v>
      </c>
      <c r="E92" t="s">
        <v>575</v>
      </c>
      <c r="F92">
        <v>5</v>
      </c>
      <c r="G92" t="s">
        <v>415</v>
      </c>
      <c r="H92" t="s">
        <v>416</v>
      </c>
      <c r="I92">
        <v>1659628466.5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1258.396846584194</v>
      </c>
      <c r="AK92">
        <v>1219.352484848484</v>
      </c>
      <c r="AL92">
        <v>3.404099836841099</v>
      </c>
      <c r="AM92">
        <v>65.56816779680767</v>
      </c>
      <c r="AN92">
        <f>(AP92 - AO92 + DI92*1E3/(8.314*(DK92+273.15)) * AR92/DH92 * AQ92) * DH92/(100*CV92) * 1000/(1000 - AP92)</f>
        <v>0</v>
      </c>
      <c r="AO92">
        <v>15.31353675760599</v>
      </c>
      <c r="AP92">
        <v>18.60455174825176</v>
      </c>
      <c r="AQ92">
        <v>-5.227866474136044E-06</v>
      </c>
      <c r="AR92">
        <v>82.96843408875674</v>
      </c>
      <c r="AS92">
        <v>4</v>
      </c>
      <c r="AT92">
        <v>1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1659628466.5</v>
      </c>
      <c r="DB92">
        <v>1173.284074074074</v>
      </c>
      <c r="DC92">
        <v>1224.562592592593</v>
      </c>
      <c r="DD92">
        <v>18.60588888888889</v>
      </c>
      <c r="DE92">
        <v>15.3124037037037</v>
      </c>
      <c r="DF92">
        <v>1177.995555555555</v>
      </c>
      <c r="DG92">
        <v>18.74883703703704</v>
      </c>
      <c r="DH92">
        <v>500.0122592592593</v>
      </c>
      <c r="DI92">
        <v>90.48083703703703</v>
      </c>
      <c r="DJ92">
        <v>0.100064262962963</v>
      </c>
      <c r="DK92">
        <v>24.83007407407408</v>
      </c>
      <c r="DL92">
        <v>25.00837407407407</v>
      </c>
      <c r="DM92">
        <v>999.9000000000001</v>
      </c>
      <c r="DN92">
        <v>0</v>
      </c>
      <c r="DO92">
        <v>0</v>
      </c>
      <c r="DP92">
        <v>9995.805185185185</v>
      </c>
      <c r="DQ92">
        <v>0</v>
      </c>
      <c r="DR92">
        <v>10.49946296296297</v>
      </c>
      <c r="DS92">
        <v>-51.28017407407408</v>
      </c>
      <c r="DT92">
        <v>1195.527407407407</v>
      </c>
      <c r="DU92">
        <v>1243.605925925926</v>
      </c>
      <c r="DV92">
        <v>3.293492592592593</v>
      </c>
      <c r="DW92">
        <v>1224.562592592593</v>
      </c>
      <c r="DX92">
        <v>15.3124037037037</v>
      </c>
      <c r="DY92">
        <v>1.683476666666667</v>
      </c>
      <c r="DZ92">
        <v>1.385478518518518</v>
      </c>
      <c r="EA92">
        <v>14.7449037037037</v>
      </c>
      <c r="EB92">
        <v>11.75963333333333</v>
      </c>
      <c r="EC92">
        <v>1999.97037037037</v>
      </c>
      <c r="ED92">
        <v>0.9799987777777779</v>
      </c>
      <c r="EE92">
        <v>0.02000082222222222</v>
      </c>
      <c r="EF92">
        <v>0</v>
      </c>
      <c r="EG92">
        <v>604.2835925925925</v>
      </c>
      <c r="EH92">
        <v>5.00097</v>
      </c>
      <c r="EI92">
        <v>12161.55185185185</v>
      </c>
      <c r="EJ92">
        <v>16707.31111111111</v>
      </c>
      <c r="EK92">
        <v>40.4534074074074</v>
      </c>
      <c r="EL92">
        <v>41.27981481481481</v>
      </c>
      <c r="EM92">
        <v>40.03681481481481</v>
      </c>
      <c r="EN92">
        <v>41.93492592592592</v>
      </c>
      <c r="EO92">
        <v>41.07155555555555</v>
      </c>
      <c r="EP92">
        <v>1955.068888888889</v>
      </c>
      <c r="EQ92">
        <v>39.90074074074074</v>
      </c>
      <c r="ER92">
        <v>0</v>
      </c>
      <c r="ES92">
        <v>1659628473.9</v>
      </c>
      <c r="ET92">
        <v>0</v>
      </c>
      <c r="EU92">
        <v>604.2885769230769</v>
      </c>
      <c r="EV92">
        <v>-5.960102570450321</v>
      </c>
      <c r="EW92">
        <v>-75.58290597854966</v>
      </c>
      <c r="EX92">
        <v>12161.6</v>
      </c>
      <c r="EY92">
        <v>15</v>
      </c>
      <c r="EZ92">
        <v>0</v>
      </c>
      <c r="FA92" t="s">
        <v>419</v>
      </c>
      <c r="FB92">
        <v>1659135797.5</v>
      </c>
      <c r="FC92">
        <v>1659135788</v>
      </c>
      <c r="FD92">
        <v>0</v>
      </c>
      <c r="FE92">
        <v>0.3</v>
      </c>
      <c r="FF92">
        <v>-0.002</v>
      </c>
      <c r="FG92">
        <v>-2.209</v>
      </c>
      <c r="FH92">
        <v>-0.089</v>
      </c>
      <c r="FI92">
        <v>1520</v>
      </c>
      <c r="FJ92">
        <v>20</v>
      </c>
      <c r="FK92">
        <v>0.06</v>
      </c>
      <c r="FL92">
        <v>0.03</v>
      </c>
      <c r="FM92">
        <v>-51.19668292682926</v>
      </c>
      <c r="FN92">
        <v>-1.358985365853558</v>
      </c>
      <c r="FO92">
        <v>0.1456314005647753</v>
      </c>
      <c r="FP92">
        <v>0</v>
      </c>
      <c r="FQ92">
        <v>604.5718529411765</v>
      </c>
      <c r="FR92">
        <v>-5.897341485374032</v>
      </c>
      <c r="FS92">
        <v>0.6148122684466665</v>
      </c>
      <c r="FT92">
        <v>0</v>
      </c>
      <c r="FU92">
        <v>3.296180975609756</v>
      </c>
      <c r="FV92">
        <v>-0.04897944250869927</v>
      </c>
      <c r="FW92">
        <v>0.004902413444903544</v>
      </c>
      <c r="FX92">
        <v>1</v>
      </c>
      <c r="FY92">
        <v>1</v>
      </c>
      <c r="FZ92">
        <v>3</v>
      </c>
      <c r="GA92" t="s">
        <v>429</v>
      </c>
      <c r="GB92">
        <v>2.98342</v>
      </c>
      <c r="GC92">
        <v>2.71576</v>
      </c>
      <c r="GD92">
        <v>0.194072</v>
      </c>
      <c r="GE92">
        <v>0.196833</v>
      </c>
      <c r="GF92">
        <v>0.09006020000000001</v>
      </c>
      <c r="GG92">
        <v>0.0767674</v>
      </c>
      <c r="GH92">
        <v>25502.3</v>
      </c>
      <c r="GI92">
        <v>25554</v>
      </c>
      <c r="GJ92">
        <v>29408.3</v>
      </c>
      <c r="GK92">
        <v>29423.4</v>
      </c>
      <c r="GL92">
        <v>35451.1</v>
      </c>
      <c r="GM92">
        <v>36111.1</v>
      </c>
      <c r="GN92">
        <v>41417.3</v>
      </c>
      <c r="GO92">
        <v>41916.1</v>
      </c>
      <c r="GP92">
        <v>1.93592</v>
      </c>
      <c r="GQ92">
        <v>2.38643</v>
      </c>
      <c r="GR92">
        <v>0.0952557</v>
      </c>
      <c r="GS92">
        <v>0</v>
      </c>
      <c r="GT92">
        <v>23.4412</v>
      </c>
      <c r="GU92">
        <v>999.9</v>
      </c>
      <c r="GV92">
        <v>41.4</v>
      </c>
      <c r="GW92">
        <v>30.7</v>
      </c>
      <c r="GX92">
        <v>20.2907</v>
      </c>
      <c r="GY92">
        <v>63.8619</v>
      </c>
      <c r="GZ92">
        <v>22.0433</v>
      </c>
      <c r="HA92">
        <v>2</v>
      </c>
      <c r="HB92">
        <v>-0.0585239</v>
      </c>
      <c r="HC92">
        <v>1.67881</v>
      </c>
      <c r="HD92">
        <v>20.3262</v>
      </c>
      <c r="HE92">
        <v>5.21729</v>
      </c>
      <c r="HF92">
        <v>12.0099</v>
      </c>
      <c r="HG92">
        <v>4.9892</v>
      </c>
      <c r="HH92">
        <v>3.28845</v>
      </c>
      <c r="HI92">
        <v>9999</v>
      </c>
      <c r="HJ92">
        <v>9999</v>
      </c>
      <c r="HK92">
        <v>9999</v>
      </c>
      <c r="HL92">
        <v>192.1</v>
      </c>
      <c r="HM92">
        <v>1.86741</v>
      </c>
      <c r="HN92">
        <v>1.86646</v>
      </c>
      <c r="HO92">
        <v>1.86596</v>
      </c>
      <c r="HP92">
        <v>1.86584</v>
      </c>
      <c r="HQ92">
        <v>1.86768</v>
      </c>
      <c r="HR92">
        <v>1.87014</v>
      </c>
      <c r="HS92">
        <v>1.86882</v>
      </c>
      <c r="HT92">
        <v>1.87027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-4.76</v>
      </c>
      <c r="II92">
        <v>-0.1429</v>
      </c>
      <c r="IJ92">
        <v>-1.529487217637811</v>
      </c>
      <c r="IK92">
        <v>-0.005072214745875086</v>
      </c>
      <c r="IL92">
        <v>3.316774363808987E-06</v>
      </c>
      <c r="IM92">
        <v>-1.107588672722244E-09</v>
      </c>
      <c r="IN92">
        <v>-0.1603591687652909</v>
      </c>
      <c r="IO92">
        <v>-0.0181951569465493</v>
      </c>
      <c r="IP92">
        <v>0.001659309118516343</v>
      </c>
      <c r="IQ92">
        <v>-3.409663313950778E-05</v>
      </c>
      <c r="IR92">
        <v>19</v>
      </c>
      <c r="IS92">
        <v>2290</v>
      </c>
      <c r="IT92">
        <v>1</v>
      </c>
      <c r="IU92">
        <v>24</v>
      </c>
      <c r="IV92">
        <v>8211.299999999999</v>
      </c>
      <c r="IW92">
        <v>8211.4</v>
      </c>
      <c r="IX92">
        <v>3.0835</v>
      </c>
      <c r="IY92">
        <v>2.19849</v>
      </c>
      <c r="IZ92">
        <v>1.94702</v>
      </c>
      <c r="JA92">
        <v>2.6416</v>
      </c>
      <c r="JB92">
        <v>2.19482</v>
      </c>
      <c r="JC92">
        <v>2.32178</v>
      </c>
      <c r="JD92">
        <v>35.8711</v>
      </c>
      <c r="JE92">
        <v>24.035</v>
      </c>
      <c r="JF92">
        <v>18</v>
      </c>
      <c r="JG92">
        <v>505.444</v>
      </c>
      <c r="JH92">
        <v>822.439</v>
      </c>
      <c r="JI92">
        <v>21.4536</v>
      </c>
      <c r="JJ92">
        <v>26.5255</v>
      </c>
      <c r="JK92">
        <v>29.9999</v>
      </c>
      <c r="JL92">
        <v>26.5417</v>
      </c>
      <c r="JM92">
        <v>26.4656</v>
      </c>
      <c r="JN92">
        <v>61.7592</v>
      </c>
      <c r="JO92">
        <v>23.521</v>
      </c>
      <c r="JP92">
        <v>27.0178</v>
      </c>
      <c r="JQ92">
        <v>21.4515</v>
      </c>
      <c r="JR92">
        <v>1270.15</v>
      </c>
      <c r="JS92">
        <v>15.3177</v>
      </c>
      <c r="JT92">
        <v>100.557</v>
      </c>
      <c r="JU92">
        <v>100.681</v>
      </c>
    </row>
    <row r="93" spans="1:281">
      <c r="A93">
        <v>77</v>
      </c>
      <c r="B93">
        <v>1659628479</v>
      </c>
      <c r="C93">
        <v>471</v>
      </c>
      <c r="D93" t="s">
        <v>576</v>
      </c>
      <c r="E93" t="s">
        <v>577</v>
      </c>
      <c r="F93">
        <v>5</v>
      </c>
      <c r="G93" t="s">
        <v>415</v>
      </c>
      <c r="H93" t="s">
        <v>416</v>
      </c>
      <c r="I93">
        <v>1659628471.214286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1275.350468200632</v>
      </c>
      <c r="AK93">
        <v>1236.286424242424</v>
      </c>
      <c r="AL93">
        <v>3.378240911792614</v>
      </c>
      <c r="AM93">
        <v>65.56816779680767</v>
      </c>
      <c r="AN93">
        <f>(AP93 - AO93 + DI93*1E3/(8.314*(DK93+273.15)) * AR93/DH93 * AQ93) * DH93/(100*CV93) * 1000/(1000 - AP93)</f>
        <v>0</v>
      </c>
      <c r="AO93">
        <v>15.31591655891922</v>
      </c>
      <c r="AP93">
        <v>18.60175174825176</v>
      </c>
      <c r="AQ93">
        <v>-1.155732140175028E-05</v>
      </c>
      <c r="AR93">
        <v>82.96843408875674</v>
      </c>
      <c r="AS93">
        <v>4</v>
      </c>
      <c r="AT93">
        <v>1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1659628471.214286</v>
      </c>
      <c r="DB93">
        <v>1189.0175</v>
      </c>
      <c r="DC93">
        <v>1240.341071428571</v>
      </c>
      <c r="DD93">
        <v>18.60423214285714</v>
      </c>
      <c r="DE93">
        <v>15.31190714285714</v>
      </c>
      <c r="DF93">
        <v>1193.757857142857</v>
      </c>
      <c r="DG93">
        <v>18.7472</v>
      </c>
      <c r="DH93">
        <v>500.0066071428571</v>
      </c>
      <c r="DI93">
        <v>90.48094999999999</v>
      </c>
      <c r="DJ93">
        <v>0.1000253392857143</v>
      </c>
      <c r="DK93">
        <v>24.83391071428571</v>
      </c>
      <c r="DL93">
        <v>25.00660357142857</v>
      </c>
      <c r="DM93">
        <v>999.9000000000002</v>
      </c>
      <c r="DN93">
        <v>0</v>
      </c>
      <c r="DO93">
        <v>0</v>
      </c>
      <c r="DP93">
        <v>9998.951071428572</v>
      </c>
      <c r="DQ93">
        <v>0</v>
      </c>
      <c r="DR93">
        <v>10.49986785714286</v>
      </c>
      <c r="DS93">
        <v>-51.32571428571429</v>
      </c>
      <c r="DT93">
        <v>1211.556071428572</v>
      </c>
      <c r="DU93">
        <v>1259.628928571429</v>
      </c>
      <c r="DV93">
        <v>3.292331785714286</v>
      </c>
      <c r="DW93">
        <v>1240.341071428571</v>
      </c>
      <c r="DX93">
        <v>15.31190714285714</v>
      </c>
      <c r="DY93">
        <v>1.683328214285714</v>
      </c>
      <c r="DZ93">
        <v>1.385435714285714</v>
      </c>
      <c r="EA93">
        <v>14.74353928571428</v>
      </c>
      <c r="EB93">
        <v>11.75916071428571</v>
      </c>
      <c r="EC93">
        <v>2000.0425</v>
      </c>
      <c r="ED93">
        <v>0.9799987499999998</v>
      </c>
      <c r="EE93">
        <v>0.02000085</v>
      </c>
      <c r="EF93">
        <v>0</v>
      </c>
      <c r="EG93">
        <v>603.8658214285714</v>
      </c>
      <c r="EH93">
        <v>5.00097</v>
      </c>
      <c r="EI93">
        <v>12155.23928571429</v>
      </c>
      <c r="EJ93">
        <v>16707.92142857143</v>
      </c>
      <c r="EK93">
        <v>40.51078571428571</v>
      </c>
      <c r="EL93">
        <v>41.26982142857143</v>
      </c>
      <c r="EM93">
        <v>40.08917857142858</v>
      </c>
      <c r="EN93">
        <v>41.89482142857143</v>
      </c>
      <c r="EO93">
        <v>41.05107142857143</v>
      </c>
      <c r="EP93">
        <v>1955.138571428571</v>
      </c>
      <c r="EQ93">
        <v>39.90321428571429</v>
      </c>
      <c r="ER93">
        <v>0</v>
      </c>
      <c r="ES93">
        <v>1659628478.7</v>
      </c>
      <c r="ET93">
        <v>0</v>
      </c>
      <c r="EU93">
        <v>603.8467692307693</v>
      </c>
      <c r="EV93">
        <v>-5.009367527148861</v>
      </c>
      <c r="EW93">
        <v>-84.97777780910559</v>
      </c>
      <c r="EX93">
        <v>12155.11538461539</v>
      </c>
      <c r="EY93">
        <v>15</v>
      </c>
      <c r="EZ93">
        <v>0</v>
      </c>
      <c r="FA93" t="s">
        <v>419</v>
      </c>
      <c r="FB93">
        <v>1659135797.5</v>
      </c>
      <c r="FC93">
        <v>1659135788</v>
      </c>
      <c r="FD93">
        <v>0</v>
      </c>
      <c r="FE93">
        <v>0.3</v>
      </c>
      <c r="FF93">
        <v>-0.002</v>
      </c>
      <c r="FG93">
        <v>-2.209</v>
      </c>
      <c r="FH93">
        <v>-0.089</v>
      </c>
      <c r="FI93">
        <v>1520</v>
      </c>
      <c r="FJ93">
        <v>20</v>
      </c>
      <c r="FK93">
        <v>0.06</v>
      </c>
      <c r="FL93">
        <v>0.03</v>
      </c>
      <c r="FM93">
        <v>-51.27943658536586</v>
      </c>
      <c r="FN93">
        <v>-0.733517770034924</v>
      </c>
      <c r="FO93">
        <v>0.09777982174027408</v>
      </c>
      <c r="FP93">
        <v>0</v>
      </c>
      <c r="FQ93">
        <v>604.0832352941176</v>
      </c>
      <c r="FR93">
        <v>-5.475049660469431</v>
      </c>
      <c r="FS93">
        <v>0.588464505342885</v>
      </c>
      <c r="FT93">
        <v>0</v>
      </c>
      <c r="FU93">
        <v>3.293581951219513</v>
      </c>
      <c r="FV93">
        <v>-0.01950334494773463</v>
      </c>
      <c r="FW93">
        <v>0.004074773206026027</v>
      </c>
      <c r="FX93">
        <v>1</v>
      </c>
      <c r="FY93">
        <v>1</v>
      </c>
      <c r="FZ93">
        <v>3</v>
      </c>
      <c r="GA93" t="s">
        <v>429</v>
      </c>
      <c r="GB93">
        <v>2.98316</v>
      </c>
      <c r="GC93">
        <v>2.71567</v>
      </c>
      <c r="GD93">
        <v>0.195748</v>
      </c>
      <c r="GE93">
        <v>0.198459</v>
      </c>
      <c r="GF93">
        <v>0.090054</v>
      </c>
      <c r="GG93">
        <v>0.07668949999999999</v>
      </c>
      <c r="GH93">
        <v>25450</v>
      </c>
      <c r="GI93">
        <v>25502.3</v>
      </c>
      <c r="GJ93">
        <v>29409.2</v>
      </c>
      <c r="GK93">
        <v>29423.5</v>
      </c>
      <c r="GL93">
        <v>35452.7</v>
      </c>
      <c r="GM93">
        <v>36114.3</v>
      </c>
      <c r="GN93">
        <v>41418.8</v>
      </c>
      <c r="GO93">
        <v>41916.2</v>
      </c>
      <c r="GP93">
        <v>1.93575</v>
      </c>
      <c r="GQ93">
        <v>2.3865</v>
      </c>
      <c r="GR93">
        <v>0.0954792</v>
      </c>
      <c r="GS93">
        <v>0</v>
      </c>
      <c r="GT93">
        <v>23.4395</v>
      </c>
      <c r="GU93">
        <v>999.9</v>
      </c>
      <c r="GV93">
        <v>41.4</v>
      </c>
      <c r="GW93">
        <v>30.7</v>
      </c>
      <c r="GX93">
        <v>20.2919</v>
      </c>
      <c r="GY93">
        <v>63.5719</v>
      </c>
      <c r="GZ93">
        <v>22.0312</v>
      </c>
      <c r="HA93">
        <v>2</v>
      </c>
      <c r="HB93">
        <v>-0.188445</v>
      </c>
      <c r="HC93">
        <v>1.80045</v>
      </c>
      <c r="HD93">
        <v>20.3263</v>
      </c>
      <c r="HE93">
        <v>5.21744</v>
      </c>
      <c r="HF93">
        <v>12.0099</v>
      </c>
      <c r="HG93">
        <v>4.9891</v>
      </c>
      <c r="HH93">
        <v>3.2885</v>
      </c>
      <c r="HI93">
        <v>9999</v>
      </c>
      <c r="HJ93">
        <v>9999</v>
      </c>
      <c r="HK93">
        <v>9999</v>
      </c>
      <c r="HL93">
        <v>192.1</v>
      </c>
      <c r="HM93">
        <v>1.86743</v>
      </c>
      <c r="HN93">
        <v>1.86646</v>
      </c>
      <c r="HO93">
        <v>1.86594</v>
      </c>
      <c r="HP93">
        <v>1.86584</v>
      </c>
      <c r="HQ93">
        <v>1.86768</v>
      </c>
      <c r="HR93">
        <v>1.87014</v>
      </c>
      <c r="HS93">
        <v>1.86877</v>
      </c>
      <c r="HT93">
        <v>1.87027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-4.8</v>
      </c>
      <c r="II93">
        <v>-0.143</v>
      </c>
      <c r="IJ93">
        <v>-1.529487217637811</v>
      </c>
      <c r="IK93">
        <v>-0.005072214745875086</v>
      </c>
      <c r="IL93">
        <v>3.316774363808987E-06</v>
      </c>
      <c r="IM93">
        <v>-1.107588672722244E-09</v>
      </c>
      <c r="IN93">
        <v>-0.1603591687652909</v>
      </c>
      <c r="IO93">
        <v>-0.0181951569465493</v>
      </c>
      <c r="IP93">
        <v>0.001659309118516343</v>
      </c>
      <c r="IQ93">
        <v>-3.409663313950778E-05</v>
      </c>
      <c r="IR93">
        <v>19</v>
      </c>
      <c r="IS93">
        <v>2290</v>
      </c>
      <c r="IT93">
        <v>1</v>
      </c>
      <c r="IU93">
        <v>24</v>
      </c>
      <c r="IV93">
        <v>8211.4</v>
      </c>
      <c r="IW93">
        <v>8211.5</v>
      </c>
      <c r="IX93">
        <v>3.11401</v>
      </c>
      <c r="IY93">
        <v>2.19971</v>
      </c>
      <c r="IZ93">
        <v>1.94702</v>
      </c>
      <c r="JA93">
        <v>2.64282</v>
      </c>
      <c r="JB93">
        <v>2.19482</v>
      </c>
      <c r="JC93">
        <v>2.35962</v>
      </c>
      <c r="JD93">
        <v>35.8711</v>
      </c>
      <c r="JE93">
        <v>24.035</v>
      </c>
      <c r="JF93">
        <v>18</v>
      </c>
      <c r="JG93">
        <v>505.332</v>
      </c>
      <c r="JH93">
        <v>822.481</v>
      </c>
      <c r="JI93">
        <v>21.4491</v>
      </c>
      <c r="JJ93">
        <v>26.5249</v>
      </c>
      <c r="JK93">
        <v>29.9998</v>
      </c>
      <c r="JL93">
        <v>26.5417</v>
      </c>
      <c r="JM93">
        <v>26.4634</v>
      </c>
      <c r="JN93">
        <v>62.4309</v>
      </c>
      <c r="JO93">
        <v>23.521</v>
      </c>
      <c r="JP93">
        <v>27.0178</v>
      </c>
      <c r="JQ93">
        <v>21.445</v>
      </c>
      <c r="JR93">
        <v>1290.18</v>
      </c>
      <c r="JS93">
        <v>15.3177</v>
      </c>
      <c r="JT93">
        <v>100.561</v>
      </c>
      <c r="JU93">
        <v>100.681</v>
      </c>
    </row>
    <row r="94" spans="1:281">
      <c r="A94">
        <v>78</v>
      </c>
      <c r="B94">
        <v>1659628484</v>
      </c>
      <c r="C94">
        <v>476</v>
      </c>
      <c r="D94" t="s">
        <v>578</v>
      </c>
      <c r="E94" t="s">
        <v>579</v>
      </c>
      <c r="F94">
        <v>5</v>
      </c>
      <c r="G94" t="s">
        <v>415</v>
      </c>
      <c r="H94" t="s">
        <v>416</v>
      </c>
      <c r="I94">
        <v>1659628476.5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1292.380725943239</v>
      </c>
      <c r="AK94">
        <v>1253.380181818182</v>
      </c>
      <c r="AL94">
        <v>3.443961656590575</v>
      </c>
      <c r="AM94">
        <v>65.56816779680767</v>
      </c>
      <c r="AN94">
        <f>(AP94 - AO94 + DI94*1E3/(8.314*(DK94+273.15)) * AR94/DH94 * AQ94) * DH94/(100*CV94) * 1000/(1000 - AP94)</f>
        <v>0</v>
      </c>
      <c r="AO94">
        <v>15.28889904980426</v>
      </c>
      <c r="AP94">
        <v>18.58915384615385</v>
      </c>
      <c r="AQ94">
        <v>-1.588306174337974E-05</v>
      </c>
      <c r="AR94">
        <v>82.96843408875674</v>
      </c>
      <c r="AS94">
        <v>4</v>
      </c>
      <c r="AT94">
        <v>1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1659628476.5</v>
      </c>
      <c r="DB94">
        <v>1206.647407407407</v>
      </c>
      <c r="DC94">
        <v>1258.040740740741</v>
      </c>
      <c r="DD94">
        <v>18.60105925925926</v>
      </c>
      <c r="DE94">
        <v>15.30372222222222</v>
      </c>
      <c r="DF94">
        <v>1211.422962962963</v>
      </c>
      <c r="DG94">
        <v>18.74403333333333</v>
      </c>
      <c r="DH94">
        <v>499.9985925925925</v>
      </c>
      <c r="DI94">
        <v>90.48024814814814</v>
      </c>
      <c r="DJ94">
        <v>0.09999635185185188</v>
      </c>
      <c r="DK94">
        <v>24.83724074074074</v>
      </c>
      <c r="DL94">
        <v>25.01131481481482</v>
      </c>
      <c r="DM94">
        <v>999.9000000000001</v>
      </c>
      <c r="DN94">
        <v>0</v>
      </c>
      <c r="DO94">
        <v>0</v>
      </c>
      <c r="DP94">
        <v>10000.92592592593</v>
      </c>
      <c r="DQ94">
        <v>0</v>
      </c>
      <c r="DR94">
        <v>10.50877037037037</v>
      </c>
      <c r="DS94">
        <v>-51.39375925925926</v>
      </c>
      <c r="DT94">
        <v>1229.517407407407</v>
      </c>
      <c r="DU94">
        <v>1277.592222222223</v>
      </c>
      <c r="DV94">
        <v>3.297334444444444</v>
      </c>
      <c r="DW94">
        <v>1258.040740740741</v>
      </c>
      <c r="DX94">
        <v>15.30372222222222</v>
      </c>
      <c r="DY94">
        <v>1.683027777777778</v>
      </c>
      <c r="DZ94">
        <v>1.384685555555555</v>
      </c>
      <c r="EA94">
        <v>14.74076296296296</v>
      </c>
      <c r="EB94">
        <v>11.75094444444444</v>
      </c>
      <c r="EC94">
        <v>2000.062592592593</v>
      </c>
      <c r="ED94">
        <v>0.9799968888888887</v>
      </c>
      <c r="EE94">
        <v>0.02000271111111111</v>
      </c>
      <c r="EF94">
        <v>0</v>
      </c>
      <c r="EG94">
        <v>603.4327777777778</v>
      </c>
      <c r="EH94">
        <v>5.00097</v>
      </c>
      <c r="EI94">
        <v>12147.1962962963</v>
      </c>
      <c r="EJ94">
        <v>16708.08518518518</v>
      </c>
      <c r="EK94">
        <v>40.51581481481481</v>
      </c>
      <c r="EL94">
        <v>41.18492592592592</v>
      </c>
      <c r="EM94">
        <v>40.12266666666666</v>
      </c>
      <c r="EN94">
        <v>41.73814814814813</v>
      </c>
      <c r="EO94">
        <v>40.9534074074074</v>
      </c>
      <c r="EP94">
        <v>1955.153703703704</v>
      </c>
      <c r="EQ94">
        <v>39.90666666666667</v>
      </c>
      <c r="ER94">
        <v>0</v>
      </c>
      <c r="ES94">
        <v>1659628484.1</v>
      </c>
      <c r="ET94">
        <v>0</v>
      </c>
      <c r="EU94">
        <v>603.4072</v>
      </c>
      <c r="EV94">
        <v>-4.901461543644319</v>
      </c>
      <c r="EW94">
        <v>-99.06923090516611</v>
      </c>
      <c r="EX94">
        <v>12146.5</v>
      </c>
      <c r="EY94">
        <v>15</v>
      </c>
      <c r="EZ94">
        <v>0</v>
      </c>
      <c r="FA94" t="s">
        <v>419</v>
      </c>
      <c r="FB94">
        <v>1659135797.5</v>
      </c>
      <c r="FC94">
        <v>1659135788</v>
      </c>
      <c r="FD94">
        <v>0</v>
      </c>
      <c r="FE94">
        <v>0.3</v>
      </c>
      <c r="FF94">
        <v>-0.002</v>
      </c>
      <c r="FG94">
        <v>-2.209</v>
      </c>
      <c r="FH94">
        <v>-0.089</v>
      </c>
      <c r="FI94">
        <v>1520</v>
      </c>
      <c r="FJ94">
        <v>20</v>
      </c>
      <c r="FK94">
        <v>0.06</v>
      </c>
      <c r="FL94">
        <v>0.03</v>
      </c>
      <c r="FM94">
        <v>-51.35435365853658</v>
      </c>
      <c r="FN94">
        <v>-0.6835045296168162</v>
      </c>
      <c r="FO94">
        <v>0.09226957350032698</v>
      </c>
      <c r="FP94">
        <v>0</v>
      </c>
      <c r="FQ94">
        <v>603.7904705882353</v>
      </c>
      <c r="FR94">
        <v>-4.835019100928538</v>
      </c>
      <c r="FS94">
        <v>0.5451976562945426</v>
      </c>
      <c r="FT94">
        <v>0</v>
      </c>
      <c r="FU94">
        <v>3.295940731707318</v>
      </c>
      <c r="FV94">
        <v>0.04493268292683678</v>
      </c>
      <c r="FW94">
        <v>0.007816951994799188</v>
      </c>
      <c r="FX94">
        <v>1</v>
      </c>
      <c r="FY94">
        <v>1</v>
      </c>
      <c r="FZ94">
        <v>3</v>
      </c>
      <c r="GA94" t="s">
        <v>429</v>
      </c>
      <c r="GB94">
        <v>2.98328</v>
      </c>
      <c r="GC94">
        <v>2.7155</v>
      </c>
      <c r="GD94">
        <v>0.197424</v>
      </c>
      <c r="GE94">
        <v>0.200089</v>
      </c>
      <c r="GF94">
        <v>0.09000610000000001</v>
      </c>
      <c r="GG94">
        <v>0.0766633</v>
      </c>
      <c r="GH94">
        <v>25396.9</v>
      </c>
      <c r="GI94">
        <v>25451</v>
      </c>
      <c r="GJ94">
        <v>29409.1</v>
      </c>
      <c r="GK94">
        <v>29424.1</v>
      </c>
      <c r="GL94">
        <v>35454</v>
      </c>
      <c r="GM94">
        <v>36116.2</v>
      </c>
      <c r="GN94">
        <v>41418.1</v>
      </c>
      <c r="GO94">
        <v>41917.2</v>
      </c>
      <c r="GP94">
        <v>1.93592</v>
      </c>
      <c r="GQ94">
        <v>2.3865</v>
      </c>
      <c r="GR94">
        <v>0.0966713</v>
      </c>
      <c r="GS94">
        <v>0</v>
      </c>
      <c r="GT94">
        <v>23.4377</v>
      </c>
      <c r="GU94">
        <v>999.9</v>
      </c>
      <c r="GV94">
        <v>41.4</v>
      </c>
      <c r="GW94">
        <v>30.7</v>
      </c>
      <c r="GX94">
        <v>20.2919</v>
      </c>
      <c r="GY94">
        <v>63.7619</v>
      </c>
      <c r="GZ94">
        <v>22.0593</v>
      </c>
      <c r="HA94">
        <v>2</v>
      </c>
      <c r="HB94">
        <v>-0.0590346</v>
      </c>
      <c r="HC94">
        <v>1.69658</v>
      </c>
      <c r="HD94">
        <v>20.3263</v>
      </c>
      <c r="HE94">
        <v>5.21924</v>
      </c>
      <c r="HF94">
        <v>12.0099</v>
      </c>
      <c r="HG94">
        <v>4.9895</v>
      </c>
      <c r="HH94">
        <v>3.28863</v>
      </c>
      <c r="HI94">
        <v>9999</v>
      </c>
      <c r="HJ94">
        <v>9999</v>
      </c>
      <c r="HK94">
        <v>9999</v>
      </c>
      <c r="HL94">
        <v>192.1</v>
      </c>
      <c r="HM94">
        <v>1.86739</v>
      </c>
      <c r="HN94">
        <v>1.86646</v>
      </c>
      <c r="HO94">
        <v>1.8659</v>
      </c>
      <c r="HP94">
        <v>1.86584</v>
      </c>
      <c r="HQ94">
        <v>1.86768</v>
      </c>
      <c r="HR94">
        <v>1.87014</v>
      </c>
      <c r="HS94">
        <v>1.86878</v>
      </c>
      <c r="HT94">
        <v>1.87027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-4.83</v>
      </c>
      <c r="II94">
        <v>-0.1431</v>
      </c>
      <c r="IJ94">
        <v>-1.529487217637811</v>
      </c>
      <c r="IK94">
        <v>-0.005072214745875086</v>
      </c>
      <c r="IL94">
        <v>3.316774363808987E-06</v>
      </c>
      <c r="IM94">
        <v>-1.107588672722244E-09</v>
      </c>
      <c r="IN94">
        <v>-0.1603591687652909</v>
      </c>
      <c r="IO94">
        <v>-0.0181951569465493</v>
      </c>
      <c r="IP94">
        <v>0.001659309118516343</v>
      </c>
      <c r="IQ94">
        <v>-3.409663313950778E-05</v>
      </c>
      <c r="IR94">
        <v>19</v>
      </c>
      <c r="IS94">
        <v>2290</v>
      </c>
      <c r="IT94">
        <v>1</v>
      </c>
      <c r="IU94">
        <v>24</v>
      </c>
      <c r="IV94">
        <v>8211.4</v>
      </c>
      <c r="IW94">
        <v>8211.6</v>
      </c>
      <c r="IX94">
        <v>3.14819</v>
      </c>
      <c r="IY94">
        <v>2.19727</v>
      </c>
      <c r="IZ94">
        <v>1.94702</v>
      </c>
      <c r="JA94">
        <v>2.64282</v>
      </c>
      <c r="JB94">
        <v>2.19482</v>
      </c>
      <c r="JC94">
        <v>2.3645</v>
      </c>
      <c r="JD94">
        <v>35.8944</v>
      </c>
      <c r="JE94">
        <v>24.035</v>
      </c>
      <c r="JF94">
        <v>18</v>
      </c>
      <c r="JG94">
        <v>505.424</v>
      </c>
      <c r="JH94">
        <v>822.481</v>
      </c>
      <c r="JI94">
        <v>21.4436</v>
      </c>
      <c r="JJ94">
        <v>26.5227</v>
      </c>
      <c r="JK94">
        <v>30</v>
      </c>
      <c r="JL94">
        <v>26.5394</v>
      </c>
      <c r="JM94">
        <v>26.4634</v>
      </c>
      <c r="JN94">
        <v>63.0464</v>
      </c>
      <c r="JO94">
        <v>23.521</v>
      </c>
      <c r="JP94">
        <v>27.0178</v>
      </c>
      <c r="JQ94">
        <v>21.4267</v>
      </c>
      <c r="JR94">
        <v>1303.54</v>
      </c>
      <c r="JS94">
        <v>15.3177</v>
      </c>
      <c r="JT94">
        <v>100.56</v>
      </c>
      <c r="JU94">
        <v>100.683</v>
      </c>
    </row>
    <row r="95" spans="1:281">
      <c r="A95">
        <v>79</v>
      </c>
      <c r="B95">
        <v>1659628489</v>
      </c>
      <c r="C95">
        <v>481</v>
      </c>
      <c r="D95" t="s">
        <v>580</v>
      </c>
      <c r="E95" t="s">
        <v>581</v>
      </c>
      <c r="F95">
        <v>5</v>
      </c>
      <c r="G95" t="s">
        <v>415</v>
      </c>
      <c r="H95" t="s">
        <v>416</v>
      </c>
      <c r="I95">
        <v>1659628481.214286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1309.314649156132</v>
      </c>
      <c r="AK95">
        <v>1270.346848484848</v>
      </c>
      <c r="AL95">
        <v>3.39234979173</v>
      </c>
      <c r="AM95">
        <v>65.56816779680767</v>
      </c>
      <c r="AN95">
        <f>(AP95 - AO95 + DI95*1E3/(8.314*(DK95+273.15)) * AR95/DH95 * AQ95) * DH95/(100*CV95) * 1000/(1000 - AP95)</f>
        <v>0</v>
      </c>
      <c r="AO95">
        <v>15.28661174851004</v>
      </c>
      <c r="AP95">
        <v>18.58064965034966</v>
      </c>
      <c r="AQ95">
        <v>-2.371330487461083E-05</v>
      </c>
      <c r="AR95">
        <v>82.96843408875674</v>
      </c>
      <c r="AS95">
        <v>4</v>
      </c>
      <c r="AT95">
        <v>1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1659628481.214286</v>
      </c>
      <c r="DB95">
        <v>1222.393214285714</v>
      </c>
      <c r="DC95">
        <v>1273.817142857143</v>
      </c>
      <c r="DD95">
        <v>18.59465357142857</v>
      </c>
      <c r="DE95">
        <v>15.29511785714286</v>
      </c>
      <c r="DF95">
        <v>1227.199642857143</v>
      </c>
      <c r="DG95">
        <v>18.737675</v>
      </c>
      <c r="DH95">
        <v>499.994</v>
      </c>
      <c r="DI95">
        <v>90.47990357142855</v>
      </c>
      <c r="DJ95">
        <v>0.1000086214285714</v>
      </c>
      <c r="DK95">
        <v>24.84103214285714</v>
      </c>
      <c r="DL95">
        <v>25.01283214285714</v>
      </c>
      <c r="DM95">
        <v>999.9000000000002</v>
      </c>
      <c r="DN95">
        <v>0</v>
      </c>
      <c r="DO95">
        <v>0</v>
      </c>
      <c r="DP95">
        <v>9997.384642857143</v>
      </c>
      <c r="DQ95">
        <v>0</v>
      </c>
      <c r="DR95">
        <v>10.5108</v>
      </c>
      <c r="DS95">
        <v>-51.42308214285715</v>
      </c>
      <c r="DT95">
        <v>1245.554285714286</v>
      </c>
      <c r="DU95">
        <v>1293.601785714286</v>
      </c>
      <c r="DV95">
        <v>3.299525714285715</v>
      </c>
      <c r="DW95">
        <v>1273.817142857143</v>
      </c>
      <c r="DX95">
        <v>15.29511785714286</v>
      </c>
      <c r="DY95">
        <v>1.682441785714286</v>
      </c>
      <c r="DZ95">
        <v>1.383901785714286</v>
      </c>
      <c r="EA95">
        <v>14.73536428571428</v>
      </c>
      <c r="EB95">
        <v>11.74237142857143</v>
      </c>
      <c r="EC95">
        <v>2000.079285714286</v>
      </c>
      <c r="ED95">
        <v>0.9799976428571429</v>
      </c>
      <c r="EE95">
        <v>0.02000204642857143</v>
      </c>
      <c r="EF95">
        <v>0</v>
      </c>
      <c r="EG95">
        <v>603.0897857142858</v>
      </c>
      <c r="EH95">
        <v>5.00097</v>
      </c>
      <c r="EI95">
        <v>12139.56785714286</v>
      </c>
      <c r="EJ95">
        <v>16708.22857142857</v>
      </c>
      <c r="EK95">
        <v>40.46842857142857</v>
      </c>
      <c r="EL95">
        <v>41.03989285714285</v>
      </c>
      <c r="EM95">
        <v>40.125</v>
      </c>
      <c r="EN95">
        <v>41.52210714285714</v>
      </c>
      <c r="EO95">
        <v>40.82335714285714</v>
      </c>
      <c r="EP95">
        <v>1955.170714285714</v>
      </c>
      <c r="EQ95">
        <v>39.90642857142858</v>
      </c>
      <c r="ER95">
        <v>0</v>
      </c>
      <c r="ES95">
        <v>1659628488.9</v>
      </c>
      <c r="ET95">
        <v>0</v>
      </c>
      <c r="EU95">
        <v>603.06344</v>
      </c>
      <c r="EV95">
        <v>-4.343615375583808</v>
      </c>
      <c r="EW95">
        <v>-101.3846152159025</v>
      </c>
      <c r="EX95">
        <v>12138.656</v>
      </c>
      <c r="EY95">
        <v>15</v>
      </c>
      <c r="EZ95">
        <v>0</v>
      </c>
      <c r="FA95" t="s">
        <v>419</v>
      </c>
      <c r="FB95">
        <v>1659135797.5</v>
      </c>
      <c r="FC95">
        <v>1659135788</v>
      </c>
      <c r="FD95">
        <v>0</v>
      </c>
      <c r="FE95">
        <v>0.3</v>
      </c>
      <c r="FF95">
        <v>-0.002</v>
      </c>
      <c r="FG95">
        <v>-2.209</v>
      </c>
      <c r="FH95">
        <v>-0.089</v>
      </c>
      <c r="FI95">
        <v>1520</v>
      </c>
      <c r="FJ95">
        <v>20</v>
      </c>
      <c r="FK95">
        <v>0.06</v>
      </c>
      <c r="FL95">
        <v>0.03</v>
      </c>
      <c r="FM95">
        <v>-51.3954075</v>
      </c>
      <c r="FN95">
        <v>-0.6125527204501982</v>
      </c>
      <c r="FO95">
        <v>0.08819370835694562</v>
      </c>
      <c r="FP95">
        <v>0</v>
      </c>
      <c r="FQ95">
        <v>603.3334117647058</v>
      </c>
      <c r="FR95">
        <v>-4.355721926621152</v>
      </c>
      <c r="FS95">
        <v>0.4961840335558074</v>
      </c>
      <c r="FT95">
        <v>0</v>
      </c>
      <c r="FU95">
        <v>3.29741925</v>
      </c>
      <c r="FV95">
        <v>0.04860619136960762</v>
      </c>
      <c r="FW95">
        <v>0.008029085685026681</v>
      </c>
      <c r="FX95">
        <v>1</v>
      </c>
      <c r="FY95">
        <v>1</v>
      </c>
      <c r="FZ95">
        <v>3</v>
      </c>
      <c r="GA95" t="s">
        <v>429</v>
      </c>
      <c r="GB95">
        <v>2.98322</v>
      </c>
      <c r="GC95">
        <v>2.71553</v>
      </c>
      <c r="GD95">
        <v>0.199085</v>
      </c>
      <c r="GE95">
        <v>0.201711</v>
      </c>
      <c r="GF95">
        <v>0.08997960000000001</v>
      </c>
      <c r="GG95">
        <v>0.0766623</v>
      </c>
      <c r="GH95">
        <v>25344.7</v>
      </c>
      <c r="GI95">
        <v>25399.9</v>
      </c>
      <c r="GJ95">
        <v>29409.4</v>
      </c>
      <c r="GK95">
        <v>29424.7</v>
      </c>
      <c r="GL95">
        <v>35455.9</v>
      </c>
      <c r="GM95">
        <v>36116.9</v>
      </c>
      <c r="GN95">
        <v>41419.1</v>
      </c>
      <c r="GO95">
        <v>41917.9</v>
      </c>
      <c r="GP95">
        <v>1.9359</v>
      </c>
      <c r="GQ95">
        <v>2.38645</v>
      </c>
      <c r="GR95">
        <v>0.09574000000000001</v>
      </c>
      <c r="GS95">
        <v>0</v>
      </c>
      <c r="GT95">
        <v>23.4367</v>
      </c>
      <c r="GU95">
        <v>999.9</v>
      </c>
      <c r="GV95">
        <v>41.3</v>
      </c>
      <c r="GW95">
        <v>30.7</v>
      </c>
      <c r="GX95">
        <v>20.2445</v>
      </c>
      <c r="GY95">
        <v>63.9219</v>
      </c>
      <c r="GZ95">
        <v>22.1274</v>
      </c>
      <c r="HA95">
        <v>2</v>
      </c>
      <c r="HB95">
        <v>-0.12388</v>
      </c>
      <c r="HC95">
        <v>1.79589</v>
      </c>
      <c r="HD95">
        <v>20.326</v>
      </c>
      <c r="HE95">
        <v>5.21819</v>
      </c>
      <c r="HF95">
        <v>12.0099</v>
      </c>
      <c r="HG95">
        <v>4.9892</v>
      </c>
      <c r="HH95">
        <v>3.2886</v>
      </c>
      <c r="HI95">
        <v>9999</v>
      </c>
      <c r="HJ95">
        <v>9999</v>
      </c>
      <c r="HK95">
        <v>9999</v>
      </c>
      <c r="HL95">
        <v>192.1</v>
      </c>
      <c r="HM95">
        <v>1.86743</v>
      </c>
      <c r="HN95">
        <v>1.86646</v>
      </c>
      <c r="HO95">
        <v>1.86588</v>
      </c>
      <c r="HP95">
        <v>1.86584</v>
      </c>
      <c r="HQ95">
        <v>1.86768</v>
      </c>
      <c r="HR95">
        <v>1.87015</v>
      </c>
      <c r="HS95">
        <v>1.86877</v>
      </c>
      <c r="HT95">
        <v>1.87027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-4.86</v>
      </c>
      <c r="II95">
        <v>-0.1432</v>
      </c>
      <c r="IJ95">
        <v>-1.529487217637811</v>
      </c>
      <c r="IK95">
        <v>-0.005072214745875086</v>
      </c>
      <c r="IL95">
        <v>3.316774363808987E-06</v>
      </c>
      <c r="IM95">
        <v>-1.107588672722244E-09</v>
      </c>
      <c r="IN95">
        <v>-0.1603591687652909</v>
      </c>
      <c r="IO95">
        <v>-0.0181951569465493</v>
      </c>
      <c r="IP95">
        <v>0.001659309118516343</v>
      </c>
      <c r="IQ95">
        <v>-3.409663313950778E-05</v>
      </c>
      <c r="IR95">
        <v>19</v>
      </c>
      <c r="IS95">
        <v>2290</v>
      </c>
      <c r="IT95">
        <v>1</v>
      </c>
      <c r="IU95">
        <v>24</v>
      </c>
      <c r="IV95">
        <v>8211.5</v>
      </c>
      <c r="IW95">
        <v>8211.700000000001</v>
      </c>
      <c r="IX95">
        <v>3.17871</v>
      </c>
      <c r="IY95">
        <v>2.1936</v>
      </c>
      <c r="IZ95">
        <v>1.94702</v>
      </c>
      <c r="JA95">
        <v>2.6416</v>
      </c>
      <c r="JB95">
        <v>2.19482</v>
      </c>
      <c r="JC95">
        <v>2.3938</v>
      </c>
      <c r="JD95">
        <v>35.8944</v>
      </c>
      <c r="JE95">
        <v>24.0437</v>
      </c>
      <c r="JF95">
        <v>18</v>
      </c>
      <c r="JG95">
        <v>505.404</v>
      </c>
      <c r="JH95">
        <v>822.398</v>
      </c>
      <c r="JI95">
        <v>21.4279</v>
      </c>
      <c r="JJ95">
        <v>26.5221</v>
      </c>
      <c r="JK95">
        <v>30</v>
      </c>
      <c r="JL95">
        <v>26.5389</v>
      </c>
      <c r="JM95">
        <v>26.4612</v>
      </c>
      <c r="JN95">
        <v>63.7113</v>
      </c>
      <c r="JO95">
        <v>23.521</v>
      </c>
      <c r="JP95">
        <v>27.0178</v>
      </c>
      <c r="JQ95">
        <v>21.4123</v>
      </c>
      <c r="JR95">
        <v>1323.57</v>
      </c>
      <c r="JS95">
        <v>15.3177</v>
      </c>
      <c r="JT95">
        <v>100.562</v>
      </c>
      <c r="JU95">
        <v>100.685</v>
      </c>
    </row>
    <row r="96" spans="1:281">
      <c r="A96">
        <v>80</v>
      </c>
      <c r="B96">
        <v>1659628494</v>
      </c>
      <c r="C96">
        <v>486</v>
      </c>
      <c r="D96" t="s">
        <v>582</v>
      </c>
      <c r="E96" t="s">
        <v>583</v>
      </c>
      <c r="F96">
        <v>5</v>
      </c>
      <c r="G96" t="s">
        <v>415</v>
      </c>
      <c r="H96" t="s">
        <v>416</v>
      </c>
      <c r="I96">
        <v>1659628486.5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1326.446122107634</v>
      </c>
      <c r="AK96">
        <v>1287.473393939394</v>
      </c>
      <c r="AL96">
        <v>3.424148670696992</v>
      </c>
      <c r="AM96">
        <v>65.56816779680767</v>
      </c>
      <c r="AN96">
        <f>(AP96 - AO96 + DI96*1E3/(8.314*(DK96+273.15)) * AR96/DH96 * AQ96) * DH96/(100*CV96) * 1000/(1000 - AP96)</f>
        <v>0</v>
      </c>
      <c r="AO96">
        <v>15.28597770126104</v>
      </c>
      <c r="AP96">
        <v>18.5725090909091</v>
      </c>
      <c r="AQ96">
        <v>-1.374092247774933E-05</v>
      </c>
      <c r="AR96">
        <v>82.96843408875674</v>
      </c>
      <c r="AS96">
        <v>4</v>
      </c>
      <c r="AT96">
        <v>1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1659628486.5</v>
      </c>
      <c r="DB96">
        <v>1240.068888888889</v>
      </c>
      <c r="DC96">
        <v>1291.562592592593</v>
      </c>
      <c r="DD96">
        <v>18.58561481481482</v>
      </c>
      <c r="DE96">
        <v>15.28645925925926</v>
      </c>
      <c r="DF96">
        <v>1244.910740740741</v>
      </c>
      <c r="DG96">
        <v>18.7287037037037</v>
      </c>
      <c r="DH96">
        <v>499.9886296296296</v>
      </c>
      <c r="DI96">
        <v>90.47982592592592</v>
      </c>
      <c r="DJ96">
        <v>0.1000066592592593</v>
      </c>
      <c r="DK96">
        <v>24.84546296296296</v>
      </c>
      <c r="DL96">
        <v>25.01538888888889</v>
      </c>
      <c r="DM96">
        <v>999.9000000000001</v>
      </c>
      <c r="DN96">
        <v>0</v>
      </c>
      <c r="DO96">
        <v>0</v>
      </c>
      <c r="DP96">
        <v>9999.412962962964</v>
      </c>
      <c r="DQ96">
        <v>0</v>
      </c>
      <c r="DR96">
        <v>10.5108</v>
      </c>
      <c r="DS96">
        <v>-51.49170370370371</v>
      </c>
      <c r="DT96">
        <v>1263.553703703704</v>
      </c>
      <c r="DU96">
        <v>1311.610740740741</v>
      </c>
      <c r="DV96">
        <v>3.299145185185185</v>
      </c>
      <c r="DW96">
        <v>1291.562592592593</v>
      </c>
      <c r="DX96">
        <v>15.28645925925926</v>
      </c>
      <c r="DY96">
        <v>1.681622222222222</v>
      </c>
      <c r="DZ96">
        <v>1.383116666666667</v>
      </c>
      <c r="EA96">
        <v>14.72781481481481</v>
      </c>
      <c r="EB96">
        <v>11.73378518518518</v>
      </c>
      <c r="EC96">
        <v>2000.06</v>
      </c>
      <c r="ED96">
        <v>0.9800005185185184</v>
      </c>
      <c r="EE96">
        <v>0.01999934074074074</v>
      </c>
      <c r="EF96">
        <v>0</v>
      </c>
      <c r="EG96">
        <v>602.7107777777778</v>
      </c>
      <c r="EH96">
        <v>5.00097</v>
      </c>
      <c r="EI96">
        <v>12131.12592592592</v>
      </c>
      <c r="EJ96">
        <v>16708.08888888889</v>
      </c>
      <c r="EK96">
        <v>40.39088888888888</v>
      </c>
      <c r="EL96">
        <v>40.88166666666666</v>
      </c>
      <c r="EM96">
        <v>40.11566666666666</v>
      </c>
      <c r="EN96">
        <v>41.31918518518518</v>
      </c>
      <c r="EO96">
        <v>40.71274074074073</v>
      </c>
      <c r="EP96">
        <v>1955.157777777778</v>
      </c>
      <c r="EQ96">
        <v>39.90074074074074</v>
      </c>
      <c r="ER96">
        <v>0</v>
      </c>
      <c r="ES96">
        <v>1659628493.7</v>
      </c>
      <c r="ET96">
        <v>0</v>
      </c>
      <c r="EU96">
        <v>602.7306</v>
      </c>
      <c r="EV96">
        <v>-4.246307689135576</v>
      </c>
      <c r="EW96">
        <v>-95.75384615017494</v>
      </c>
      <c r="EX96">
        <v>12130.916</v>
      </c>
      <c r="EY96">
        <v>15</v>
      </c>
      <c r="EZ96">
        <v>0</v>
      </c>
      <c r="FA96" t="s">
        <v>419</v>
      </c>
      <c r="FB96">
        <v>1659135797.5</v>
      </c>
      <c r="FC96">
        <v>1659135788</v>
      </c>
      <c r="FD96">
        <v>0</v>
      </c>
      <c r="FE96">
        <v>0.3</v>
      </c>
      <c r="FF96">
        <v>-0.002</v>
      </c>
      <c r="FG96">
        <v>-2.209</v>
      </c>
      <c r="FH96">
        <v>-0.089</v>
      </c>
      <c r="FI96">
        <v>1520</v>
      </c>
      <c r="FJ96">
        <v>20</v>
      </c>
      <c r="FK96">
        <v>0.06</v>
      </c>
      <c r="FL96">
        <v>0.03</v>
      </c>
      <c r="FM96">
        <v>-51.44643249999999</v>
      </c>
      <c r="FN96">
        <v>-0.6242803001874648</v>
      </c>
      <c r="FO96">
        <v>0.0821982675836298</v>
      </c>
      <c r="FP96">
        <v>0</v>
      </c>
      <c r="FQ96">
        <v>602.9552647058824</v>
      </c>
      <c r="FR96">
        <v>-4.329671505181854</v>
      </c>
      <c r="FS96">
        <v>0.4945284330625189</v>
      </c>
      <c r="FT96">
        <v>0</v>
      </c>
      <c r="FU96">
        <v>3.297709</v>
      </c>
      <c r="FV96">
        <v>-0.009716848030026936</v>
      </c>
      <c r="FW96">
        <v>0.007856131299819302</v>
      </c>
      <c r="FX96">
        <v>1</v>
      </c>
      <c r="FY96">
        <v>1</v>
      </c>
      <c r="FZ96">
        <v>3</v>
      </c>
      <c r="GA96" t="s">
        <v>429</v>
      </c>
      <c r="GB96">
        <v>2.98322</v>
      </c>
      <c r="GC96">
        <v>2.71558</v>
      </c>
      <c r="GD96">
        <v>0.200743</v>
      </c>
      <c r="GE96">
        <v>0.203317</v>
      </c>
      <c r="GF96">
        <v>0.0899499</v>
      </c>
      <c r="GG96">
        <v>0.0766589</v>
      </c>
      <c r="GH96">
        <v>25292.6</v>
      </c>
      <c r="GI96">
        <v>25348.6</v>
      </c>
      <c r="GJ96">
        <v>29409.9</v>
      </c>
      <c r="GK96">
        <v>29424.3</v>
      </c>
      <c r="GL96">
        <v>35457.3</v>
      </c>
      <c r="GM96">
        <v>36116.6</v>
      </c>
      <c r="GN96">
        <v>41419.3</v>
      </c>
      <c r="GO96">
        <v>41917.3</v>
      </c>
      <c r="GP96">
        <v>1.9358</v>
      </c>
      <c r="GQ96">
        <v>2.38665</v>
      </c>
      <c r="GR96">
        <v>0.0960752</v>
      </c>
      <c r="GS96">
        <v>0</v>
      </c>
      <c r="GT96">
        <v>23.4356</v>
      </c>
      <c r="GU96">
        <v>999.9</v>
      </c>
      <c r="GV96">
        <v>41.3</v>
      </c>
      <c r="GW96">
        <v>30.7</v>
      </c>
      <c r="GX96">
        <v>20.2423</v>
      </c>
      <c r="GY96">
        <v>63.6019</v>
      </c>
      <c r="GZ96">
        <v>22.1074</v>
      </c>
      <c r="HA96">
        <v>2</v>
      </c>
      <c r="HB96">
        <v>-0.0591133</v>
      </c>
      <c r="HC96">
        <v>1.75189</v>
      </c>
      <c r="HD96">
        <v>20.3257</v>
      </c>
      <c r="HE96">
        <v>5.21819</v>
      </c>
      <c r="HF96">
        <v>12.0099</v>
      </c>
      <c r="HG96">
        <v>4.98885</v>
      </c>
      <c r="HH96">
        <v>3.28865</v>
      </c>
      <c r="HI96">
        <v>9999</v>
      </c>
      <c r="HJ96">
        <v>9999</v>
      </c>
      <c r="HK96">
        <v>9999</v>
      </c>
      <c r="HL96">
        <v>192.1</v>
      </c>
      <c r="HM96">
        <v>1.86743</v>
      </c>
      <c r="HN96">
        <v>1.86646</v>
      </c>
      <c r="HO96">
        <v>1.86591</v>
      </c>
      <c r="HP96">
        <v>1.86584</v>
      </c>
      <c r="HQ96">
        <v>1.86768</v>
      </c>
      <c r="HR96">
        <v>1.87014</v>
      </c>
      <c r="HS96">
        <v>1.86878</v>
      </c>
      <c r="HT96">
        <v>1.87027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-4.89</v>
      </c>
      <c r="II96">
        <v>-0.1432</v>
      </c>
      <c r="IJ96">
        <v>-1.529487217637811</v>
      </c>
      <c r="IK96">
        <v>-0.005072214745875086</v>
      </c>
      <c r="IL96">
        <v>3.316774363808987E-06</v>
      </c>
      <c r="IM96">
        <v>-1.107588672722244E-09</v>
      </c>
      <c r="IN96">
        <v>-0.1603591687652909</v>
      </c>
      <c r="IO96">
        <v>-0.0181951569465493</v>
      </c>
      <c r="IP96">
        <v>0.001659309118516343</v>
      </c>
      <c r="IQ96">
        <v>-3.409663313950778E-05</v>
      </c>
      <c r="IR96">
        <v>19</v>
      </c>
      <c r="IS96">
        <v>2290</v>
      </c>
      <c r="IT96">
        <v>1</v>
      </c>
      <c r="IU96">
        <v>24</v>
      </c>
      <c r="IV96">
        <v>8211.6</v>
      </c>
      <c r="IW96">
        <v>8211.799999999999</v>
      </c>
      <c r="IX96">
        <v>3.21167</v>
      </c>
      <c r="IY96">
        <v>2.1936</v>
      </c>
      <c r="IZ96">
        <v>1.94702</v>
      </c>
      <c r="JA96">
        <v>2.64282</v>
      </c>
      <c r="JB96">
        <v>2.19482</v>
      </c>
      <c r="JC96">
        <v>2.39136</v>
      </c>
      <c r="JD96">
        <v>35.8944</v>
      </c>
      <c r="JE96">
        <v>24.035</v>
      </c>
      <c r="JF96">
        <v>18</v>
      </c>
      <c r="JG96">
        <v>505.326</v>
      </c>
      <c r="JH96">
        <v>822.598</v>
      </c>
      <c r="JI96">
        <v>21.4126</v>
      </c>
      <c r="JJ96">
        <v>26.5204</v>
      </c>
      <c r="JK96">
        <v>30</v>
      </c>
      <c r="JL96">
        <v>26.5372</v>
      </c>
      <c r="JM96">
        <v>26.4612</v>
      </c>
      <c r="JN96">
        <v>64.3212</v>
      </c>
      <c r="JO96">
        <v>23.521</v>
      </c>
      <c r="JP96">
        <v>27.0178</v>
      </c>
      <c r="JQ96">
        <v>21.3997</v>
      </c>
      <c r="JR96">
        <v>1336.93</v>
      </c>
      <c r="JS96">
        <v>15.3177</v>
      </c>
      <c r="JT96">
        <v>100.562</v>
      </c>
      <c r="JU96">
        <v>100.684</v>
      </c>
    </row>
    <row r="97" spans="1:281">
      <c r="A97">
        <v>81</v>
      </c>
      <c r="B97">
        <v>1659628499</v>
      </c>
      <c r="C97">
        <v>491</v>
      </c>
      <c r="D97" t="s">
        <v>584</v>
      </c>
      <c r="E97" t="s">
        <v>585</v>
      </c>
      <c r="F97">
        <v>5</v>
      </c>
      <c r="G97" t="s">
        <v>415</v>
      </c>
      <c r="H97" t="s">
        <v>416</v>
      </c>
      <c r="I97">
        <v>1659628491.214286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1343.417083486878</v>
      </c>
      <c r="AK97">
        <v>1304.529939393939</v>
      </c>
      <c r="AL97">
        <v>3.398190269696641</v>
      </c>
      <c r="AM97">
        <v>65.56816779680767</v>
      </c>
      <c r="AN97">
        <f>(AP97 - AO97 + DI97*1E3/(8.314*(DK97+273.15)) * AR97/DH97 * AQ97) * DH97/(100*CV97) * 1000/(1000 - AP97)</f>
        <v>0</v>
      </c>
      <c r="AO97">
        <v>15.28562075760771</v>
      </c>
      <c r="AP97">
        <v>18.56624405594406</v>
      </c>
      <c r="AQ97">
        <v>-1.480568640080002E-05</v>
      </c>
      <c r="AR97">
        <v>82.96843408875674</v>
      </c>
      <c r="AS97">
        <v>4</v>
      </c>
      <c r="AT97">
        <v>1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1659628491.214286</v>
      </c>
      <c r="DB97">
        <v>1255.893571428571</v>
      </c>
      <c r="DC97">
        <v>1307.363214285715</v>
      </c>
      <c r="DD97">
        <v>18.57678571428571</v>
      </c>
      <c r="DE97">
        <v>15.28603928571428</v>
      </c>
      <c r="DF97">
        <v>1260.765357142857</v>
      </c>
      <c r="DG97">
        <v>18.71995</v>
      </c>
      <c r="DH97">
        <v>499.9975000000001</v>
      </c>
      <c r="DI97">
        <v>90.47976071428572</v>
      </c>
      <c r="DJ97">
        <v>0.09997906071428571</v>
      </c>
      <c r="DK97">
        <v>24.84896071428572</v>
      </c>
      <c r="DL97">
        <v>25.01386785714286</v>
      </c>
      <c r="DM97">
        <v>999.9000000000002</v>
      </c>
      <c r="DN97">
        <v>0</v>
      </c>
      <c r="DO97">
        <v>0</v>
      </c>
      <c r="DP97">
        <v>10006.49071428572</v>
      </c>
      <c r="DQ97">
        <v>0</v>
      </c>
      <c r="DR97">
        <v>10.5108</v>
      </c>
      <c r="DS97">
        <v>-51.46798928571429</v>
      </c>
      <c r="DT97">
        <v>1279.666428571429</v>
      </c>
      <c r="DU97">
        <v>1327.656428571428</v>
      </c>
      <c r="DV97">
        <v>3.290743928571429</v>
      </c>
      <c r="DW97">
        <v>1307.363214285715</v>
      </c>
      <c r="DX97">
        <v>15.28603928571428</v>
      </c>
      <c r="DY97">
        <v>1.680822142857143</v>
      </c>
      <c r="DZ97">
        <v>1.383076785714285</v>
      </c>
      <c r="EA97">
        <v>14.72044642857143</v>
      </c>
      <c r="EB97">
        <v>11.73335357142857</v>
      </c>
      <c r="EC97">
        <v>2000.043214285714</v>
      </c>
      <c r="ED97">
        <v>0.9800040714285714</v>
      </c>
      <c r="EE97">
        <v>0.01999593928571429</v>
      </c>
      <c r="EF97">
        <v>0</v>
      </c>
      <c r="EG97">
        <v>602.4283214285714</v>
      </c>
      <c r="EH97">
        <v>5.00097</v>
      </c>
      <c r="EI97">
        <v>12123.54642857143</v>
      </c>
      <c r="EJ97">
        <v>16707.96785714286</v>
      </c>
      <c r="EK97">
        <v>40.33457142857143</v>
      </c>
      <c r="EL97">
        <v>40.75867857142857</v>
      </c>
      <c r="EM97">
        <v>40.09575</v>
      </c>
      <c r="EN97">
        <v>41.16267857142856</v>
      </c>
      <c r="EO97">
        <v>40.64035714285713</v>
      </c>
      <c r="EP97">
        <v>1955.148928571429</v>
      </c>
      <c r="EQ97">
        <v>39.89428571428572</v>
      </c>
      <c r="ER97">
        <v>0</v>
      </c>
      <c r="ES97">
        <v>1659628499.1</v>
      </c>
      <c r="ET97">
        <v>0</v>
      </c>
      <c r="EU97">
        <v>602.4181538461539</v>
      </c>
      <c r="EV97">
        <v>-3.362188028366751</v>
      </c>
      <c r="EW97">
        <v>-94.15726496257902</v>
      </c>
      <c r="EX97">
        <v>12122.81153846154</v>
      </c>
      <c r="EY97">
        <v>15</v>
      </c>
      <c r="EZ97">
        <v>0</v>
      </c>
      <c r="FA97" t="s">
        <v>419</v>
      </c>
      <c r="FB97">
        <v>1659135797.5</v>
      </c>
      <c r="FC97">
        <v>1659135788</v>
      </c>
      <c r="FD97">
        <v>0</v>
      </c>
      <c r="FE97">
        <v>0.3</v>
      </c>
      <c r="FF97">
        <v>-0.002</v>
      </c>
      <c r="FG97">
        <v>-2.209</v>
      </c>
      <c r="FH97">
        <v>-0.089</v>
      </c>
      <c r="FI97">
        <v>1520</v>
      </c>
      <c r="FJ97">
        <v>20</v>
      </c>
      <c r="FK97">
        <v>0.06</v>
      </c>
      <c r="FL97">
        <v>0.03</v>
      </c>
      <c r="FM97">
        <v>-51.4723975</v>
      </c>
      <c r="FN97">
        <v>-0.02392457786107502</v>
      </c>
      <c r="FO97">
        <v>0.05816392992009736</v>
      </c>
      <c r="FP97">
        <v>1</v>
      </c>
      <c r="FQ97">
        <v>602.6452647058823</v>
      </c>
      <c r="FR97">
        <v>-3.869533987160833</v>
      </c>
      <c r="FS97">
        <v>0.4517439611122464</v>
      </c>
      <c r="FT97">
        <v>0</v>
      </c>
      <c r="FU97">
        <v>3.29584775</v>
      </c>
      <c r="FV97">
        <v>-0.09891748592870989</v>
      </c>
      <c r="FW97">
        <v>0.009682229982679631</v>
      </c>
      <c r="FX97">
        <v>1</v>
      </c>
      <c r="FY97">
        <v>2</v>
      </c>
      <c r="FZ97">
        <v>3</v>
      </c>
      <c r="GA97" t="s">
        <v>420</v>
      </c>
      <c r="GB97">
        <v>2.98309</v>
      </c>
      <c r="GC97">
        <v>2.71588</v>
      </c>
      <c r="GD97">
        <v>0.202382</v>
      </c>
      <c r="GE97">
        <v>0.204904</v>
      </c>
      <c r="GF97">
        <v>0.08993080000000001</v>
      </c>
      <c r="GG97">
        <v>0.0766638</v>
      </c>
      <c r="GH97">
        <v>25240.8</v>
      </c>
      <c r="GI97">
        <v>25298.3</v>
      </c>
      <c r="GJ97">
        <v>29409.9</v>
      </c>
      <c r="GK97">
        <v>29424.6</v>
      </c>
      <c r="GL97">
        <v>35458.3</v>
      </c>
      <c r="GM97">
        <v>36116.8</v>
      </c>
      <c r="GN97">
        <v>41419.5</v>
      </c>
      <c r="GO97">
        <v>41917.7</v>
      </c>
      <c r="GP97">
        <v>1.93568</v>
      </c>
      <c r="GQ97">
        <v>2.38663</v>
      </c>
      <c r="GR97">
        <v>0.0962615</v>
      </c>
      <c r="GS97">
        <v>0</v>
      </c>
      <c r="GT97">
        <v>23.4356</v>
      </c>
      <c r="GU97">
        <v>999.9</v>
      </c>
      <c r="GV97">
        <v>41.3</v>
      </c>
      <c r="GW97">
        <v>30.7</v>
      </c>
      <c r="GX97">
        <v>20.2434</v>
      </c>
      <c r="GY97">
        <v>63.3719</v>
      </c>
      <c r="GZ97">
        <v>22.2196</v>
      </c>
      <c r="HA97">
        <v>2</v>
      </c>
      <c r="HB97">
        <v>-0.123958</v>
      </c>
      <c r="HC97">
        <v>1.81948</v>
      </c>
      <c r="HD97">
        <v>20.3256</v>
      </c>
      <c r="HE97">
        <v>5.21834</v>
      </c>
      <c r="HF97">
        <v>12.0099</v>
      </c>
      <c r="HG97">
        <v>4.98945</v>
      </c>
      <c r="HH97">
        <v>3.28863</v>
      </c>
      <c r="HI97">
        <v>9999</v>
      </c>
      <c r="HJ97">
        <v>9999</v>
      </c>
      <c r="HK97">
        <v>9999</v>
      </c>
      <c r="HL97">
        <v>192.1</v>
      </c>
      <c r="HM97">
        <v>1.86742</v>
      </c>
      <c r="HN97">
        <v>1.86646</v>
      </c>
      <c r="HO97">
        <v>1.8659</v>
      </c>
      <c r="HP97">
        <v>1.86584</v>
      </c>
      <c r="HQ97">
        <v>1.86768</v>
      </c>
      <c r="HR97">
        <v>1.87014</v>
      </c>
      <c r="HS97">
        <v>1.86877</v>
      </c>
      <c r="HT97">
        <v>1.87026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-4.92</v>
      </c>
      <c r="II97">
        <v>-0.1433</v>
      </c>
      <c r="IJ97">
        <v>-1.529487217637811</v>
      </c>
      <c r="IK97">
        <v>-0.005072214745875086</v>
      </c>
      <c r="IL97">
        <v>3.316774363808987E-06</v>
      </c>
      <c r="IM97">
        <v>-1.107588672722244E-09</v>
      </c>
      <c r="IN97">
        <v>-0.1603591687652909</v>
      </c>
      <c r="IO97">
        <v>-0.0181951569465493</v>
      </c>
      <c r="IP97">
        <v>0.001659309118516343</v>
      </c>
      <c r="IQ97">
        <v>-3.409663313950778E-05</v>
      </c>
      <c r="IR97">
        <v>19</v>
      </c>
      <c r="IS97">
        <v>2290</v>
      </c>
      <c r="IT97">
        <v>1</v>
      </c>
      <c r="IU97">
        <v>24</v>
      </c>
      <c r="IV97">
        <v>8211.700000000001</v>
      </c>
      <c r="IW97">
        <v>8211.9</v>
      </c>
      <c r="IX97">
        <v>3.24097</v>
      </c>
      <c r="IY97">
        <v>2.18872</v>
      </c>
      <c r="IZ97">
        <v>1.94702</v>
      </c>
      <c r="JA97">
        <v>2.6416</v>
      </c>
      <c r="JB97">
        <v>2.19482</v>
      </c>
      <c r="JC97">
        <v>2.36816</v>
      </c>
      <c r="JD97">
        <v>35.8944</v>
      </c>
      <c r="JE97">
        <v>24.0437</v>
      </c>
      <c r="JF97">
        <v>18</v>
      </c>
      <c r="JG97">
        <v>505.236</v>
      </c>
      <c r="JH97">
        <v>822.54</v>
      </c>
      <c r="JI97">
        <v>21.3977</v>
      </c>
      <c r="JJ97">
        <v>26.5187</v>
      </c>
      <c r="JK97">
        <v>29.9999</v>
      </c>
      <c r="JL97">
        <v>26.5361</v>
      </c>
      <c r="JM97">
        <v>26.459</v>
      </c>
      <c r="JN97">
        <v>64.9759</v>
      </c>
      <c r="JO97">
        <v>23.521</v>
      </c>
      <c r="JP97">
        <v>27.0178</v>
      </c>
      <c r="JQ97">
        <v>21.3845</v>
      </c>
      <c r="JR97">
        <v>1356.98</v>
      </c>
      <c r="JS97">
        <v>15.3177</v>
      </c>
      <c r="JT97">
        <v>100.563</v>
      </c>
      <c r="JU97">
        <v>100.685</v>
      </c>
    </row>
    <row r="98" spans="1:281">
      <c r="A98">
        <v>82</v>
      </c>
      <c r="B98">
        <v>1659628504</v>
      </c>
      <c r="C98">
        <v>496</v>
      </c>
      <c r="D98" t="s">
        <v>586</v>
      </c>
      <c r="E98" t="s">
        <v>587</v>
      </c>
      <c r="F98">
        <v>5</v>
      </c>
      <c r="G98" t="s">
        <v>415</v>
      </c>
      <c r="H98" t="s">
        <v>416</v>
      </c>
      <c r="I98">
        <v>1659628496.5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1360.389951340034</v>
      </c>
      <c r="AK98">
        <v>1321.538181818181</v>
      </c>
      <c r="AL98">
        <v>3.39415518187776</v>
      </c>
      <c r="AM98">
        <v>65.56816779680767</v>
      </c>
      <c r="AN98">
        <f>(AP98 - AO98 + DI98*1E3/(8.314*(DK98+273.15)) * AR98/DH98 * AQ98) * DH98/(100*CV98) * 1000/(1000 - AP98)</f>
        <v>0</v>
      </c>
      <c r="AO98">
        <v>15.28709833301644</v>
      </c>
      <c r="AP98">
        <v>18.56173006993008</v>
      </c>
      <c r="AQ98">
        <v>-8.685648649042558E-06</v>
      </c>
      <c r="AR98">
        <v>82.96843408875674</v>
      </c>
      <c r="AS98">
        <v>4</v>
      </c>
      <c r="AT98">
        <v>1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1659628496.5</v>
      </c>
      <c r="DB98">
        <v>1273.612222222222</v>
      </c>
      <c r="DC98">
        <v>1325.072592592593</v>
      </c>
      <c r="DD98">
        <v>18.56945925925926</v>
      </c>
      <c r="DE98">
        <v>15.28652592592592</v>
      </c>
      <c r="DF98">
        <v>1278.51962962963</v>
      </c>
      <c r="DG98">
        <v>18.71267407407408</v>
      </c>
      <c r="DH98">
        <v>500.0151851851851</v>
      </c>
      <c r="DI98">
        <v>90.47954814814814</v>
      </c>
      <c r="DJ98">
        <v>0.09996075925925924</v>
      </c>
      <c r="DK98">
        <v>24.85321851851852</v>
      </c>
      <c r="DL98">
        <v>25.0162962962963</v>
      </c>
      <c r="DM98">
        <v>999.9000000000001</v>
      </c>
      <c r="DN98">
        <v>0</v>
      </c>
      <c r="DO98">
        <v>0</v>
      </c>
      <c r="DP98">
        <v>10006.94185185185</v>
      </c>
      <c r="DQ98">
        <v>0</v>
      </c>
      <c r="DR98">
        <v>10.5108</v>
      </c>
      <c r="DS98">
        <v>-51.46029259259259</v>
      </c>
      <c r="DT98">
        <v>1297.709259259259</v>
      </c>
      <c r="DU98">
        <v>1345.642592592593</v>
      </c>
      <c r="DV98">
        <v>3.282937777777778</v>
      </c>
      <c r="DW98">
        <v>1325.072592592593</v>
      </c>
      <c r="DX98">
        <v>15.28652592592592</v>
      </c>
      <c r="DY98">
        <v>1.680155185185185</v>
      </c>
      <c r="DZ98">
        <v>1.383117037037037</v>
      </c>
      <c r="EA98">
        <v>14.71429259259259</v>
      </c>
      <c r="EB98">
        <v>11.73379259259259</v>
      </c>
      <c r="EC98">
        <v>2000.040370370371</v>
      </c>
      <c r="ED98">
        <v>0.9800054444444443</v>
      </c>
      <c r="EE98">
        <v>0.01999465555555556</v>
      </c>
      <c r="EF98">
        <v>0</v>
      </c>
      <c r="EG98">
        <v>602.1785925925925</v>
      </c>
      <c r="EH98">
        <v>5.00097</v>
      </c>
      <c r="EI98">
        <v>12115.4</v>
      </c>
      <c r="EJ98">
        <v>16707.96296296296</v>
      </c>
      <c r="EK98">
        <v>40.27288888888888</v>
      </c>
      <c r="EL98">
        <v>40.64099999999999</v>
      </c>
      <c r="EM98">
        <v>40.06448148148148</v>
      </c>
      <c r="EN98">
        <v>40.99740740740739</v>
      </c>
      <c r="EO98">
        <v>40.56925925925925</v>
      </c>
      <c r="EP98">
        <v>1955.150370370371</v>
      </c>
      <c r="EQ98">
        <v>39.89000000000001</v>
      </c>
      <c r="ER98">
        <v>0</v>
      </c>
      <c r="ES98">
        <v>1659628503.9</v>
      </c>
      <c r="ET98">
        <v>0</v>
      </c>
      <c r="EU98">
        <v>602.1721538461538</v>
      </c>
      <c r="EV98">
        <v>-2.832546992083055</v>
      </c>
      <c r="EW98">
        <v>-90.83076924251527</v>
      </c>
      <c r="EX98">
        <v>12115.43076923077</v>
      </c>
      <c r="EY98">
        <v>15</v>
      </c>
      <c r="EZ98">
        <v>0</v>
      </c>
      <c r="FA98" t="s">
        <v>419</v>
      </c>
      <c r="FB98">
        <v>1659135797.5</v>
      </c>
      <c r="FC98">
        <v>1659135788</v>
      </c>
      <c r="FD98">
        <v>0</v>
      </c>
      <c r="FE98">
        <v>0.3</v>
      </c>
      <c r="FF98">
        <v>-0.002</v>
      </c>
      <c r="FG98">
        <v>-2.209</v>
      </c>
      <c r="FH98">
        <v>-0.089</v>
      </c>
      <c r="FI98">
        <v>1520</v>
      </c>
      <c r="FJ98">
        <v>20</v>
      </c>
      <c r="FK98">
        <v>0.06</v>
      </c>
      <c r="FL98">
        <v>0.03</v>
      </c>
      <c r="FM98">
        <v>-51.45857249999999</v>
      </c>
      <c r="FN98">
        <v>0.1104033771107523</v>
      </c>
      <c r="FO98">
        <v>0.05234828071436562</v>
      </c>
      <c r="FP98">
        <v>1</v>
      </c>
      <c r="FQ98">
        <v>602.3685294117647</v>
      </c>
      <c r="FR98">
        <v>-2.656684487225878</v>
      </c>
      <c r="FS98">
        <v>0.3327490871772594</v>
      </c>
      <c r="FT98">
        <v>0</v>
      </c>
      <c r="FU98">
        <v>3.28779425</v>
      </c>
      <c r="FV98">
        <v>-0.08960183864916112</v>
      </c>
      <c r="FW98">
        <v>0.008636292285321307</v>
      </c>
      <c r="FX98">
        <v>1</v>
      </c>
      <c r="FY98">
        <v>2</v>
      </c>
      <c r="FZ98">
        <v>3</v>
      </c>
      <c r="GA98" t="s">
        <v>420</v>
      </c>
      <c r="GB98">
        <v>2.98269</v>
      </c>
      <c r="GC98">
        <v>2.71513</v>
      </c>
      <c r="GD98">
        <v>0.204012</v>
      </c>
      <c r="GE98">
        <v>0.206474</v>
      </c>
      <c r="GF98">
        <v>0.0899142</v>
      </c>
      <c r="GG98">
        <v>0.0766708</v>
      </c>
      <c r="GH98">
        <v>25189.5</v>
      </c>
      <c r="GI98">
        <v>25248.4</v>
      </c>
      <c r="GJ98">
        <v>29410.2</v>
      </c>
      <c r="GK98">
        <v>29424.6</v>
      </c>
      <c r="GL98">
        <v>35459.2</v>
      </c>
      <c r="GM98">
        <v>36116.6</v>
      </c>
      <c r="GN98">
        <v>41419.8</v>
      </c>
      <c r="GO98">
        <v>41917.8</v>
      </c>
      <c r="GP98">
        <v>1.93535</v>
      </c>
      <c r="GQ98">
        <v>2.38695</v>
      </c>
      <c r="GR98">
        <v>0.0966713</v>
      </c>
      <c r="GS98">
        <v>0</v>
      </c>
      <c r="GT98">
        <v>23.4356</v>
      </c>
      <c r="GU98">
        <v>999.9</v>
      </c>
      <c r="GV98">
        <v>41.3</v>
      </c>
      <c r="GW98">
        <v>30.7</v>
      </c>
      <c r="GX98">
        <v>20.2439</v>
      </c>
      <c r="GY98">
        <v>63.6219</v>
      </c>
      <c r="GZ98">
        <v>22.3077</v>
      </c>
      <c r="HA98">
        <v>2</v>
      </c>
      <c r="HB98">
        <v>-0.0596164</v>
      </c>
      <c r="HC98">
        <v>1.77499</v>
      </c>
      <c r="HD98">
        <v>20.3255</v>
      </c>
      <c r="HE98">
        <v>5.21714</v>
      </c>
      <c r="HF98">
        <v>12.0099</v>
      </c>
      <c r="HG98">
        <v>4.98805</v>
      </c>
      <c r="HH98">
        <v>3.28842</v>
      </c>
      <c r="HI98">
        <v>9999</v>
      </c>
      <c r="HJ98">
        <v>9999</v>
      </c>
      <c r="HK98">
        <v>9999</v>
      </c>
      <c r="HL98">
        <v>192.1</v>
      </c>
      <c r="HM98">
        <v>1.8674</v>
      </c>
      <c r="HN98">
        <v>1.86646</v>
      </c>
      <c r="HO98">
        <v>1.86587</v>
      </c>
      <c r="HP98">
        <v>1.86584</v>
      </c>
      <c r="HQ98">
        <v>1.86768</v>
      </c>
      <c r="HR98">
        <v>1.87014</v>
      </c>
      <c r="HS98">
        <v>1.86876</v>
      </c>
      <c r="HT98">
        <v>1.87027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-4.96</v>
      </c>
      <c r="II98">
        <v>-0.1433</v>
      </c>
      <c r="IJ98">
        <v>-1.529487217637811</v>
      </c>
      <c r="IK98">
        <v>-0.005072214745875086</v>
      </c>
      <c r="IL98">
        <v>3.316774363808987E-06</v>
      </c>
      <c r="IM98">
        <v>-1.107588672722244E-09</v>
      </c>
      <c r="IN98">
        <v>-0.1603591687652909</v>
      </c>
      <c r="IO98">
        <v>-0.0181951569465493</v>
      </c>
      <c r="IP98">
        <v>0.001659309118516343</v>
      </c>
      <c r="IQ98">
        <v>-3.409663313950778E-05</v>
      </c>
      <c r="IR98">
        <v>19</v>
      </c>
      <c r="IS98">
        <v>2290</v>
      </c>
      <c r="IT98">
        <v>1</v>
      </c>
      <c r="IU98">
        <v>24</v>
      </c>
      <c r="IV98">
        <v>8211.799999999999</v>
      </c>
      <c r="IW98">
        <v>8211.9</v>
      </c>
      <c r="IX98">
        <v>3.27515</v>
      </c>
      <c r="IY98">
        <v>2.19116</v>
      </c>
      <c r="IZ98">
        <v>1.94702</v>
      </c>
      <c r="JA98">
        <v>2.6416</v>
      </c>
      <c r="JB98">
        <v>2.19482</v>
      </c>
      <c r="JC98">
        <v>2.36084</v>
      </c>
      <c r="JD98">
        <v>35.8944</v>
      </c>
      <c r="JE98">
        <v>24.035</v>
      </c>
      <c r="JF98">
        <v>18</v>
      </c>
      <c r="JG98">
        <v>505.019</v>
      </c>
      <c r="JH98">
        <v>822.866</v>
      </c>
      <c r="JI98">
        <v>21.3824</v>
      </c>
      <c r="JJ98">
        <v>26.5182</v>
      </c>
      <c r="JK98">
        <v>30</v>
      </c>
      <c r="JL98">
        <v>26.535</v>
      </c>
      <c r="JM98">
        <v>26.459</v>
      </c>
      <c r="JN98">
        <v>65.5929</v>
      </c>
      <c r="JO98">
        <v>23.521</v>
      </c>
      <c r="JP98">
        <v>26.6433</v>
      </c>
      <c r="JQ98">
        <v>21.3659</v>
      </c>
      <c r="JR98">
        <v>1370.34</v>
      </c>
      <c r="JS98">
        <v>15.3204</v>
      </c>
      <c r="JT98">
        <v>100.564</v>
      </c>
      <c r="JU98">
        <v>100.685</v>
      </c>
    </row>
    <row r="99" spans="1:281">
      <c r="A99">
        <v>83</v>
      </c>
      <c r="B99">
        <v>1659628509</v>
      </c>
      <c r="C99">
        <v>501</v>
      </c>
      <c r="D99" t="s">
        <v>588</v>
      </c>
      <c r="E99" t="s">
        <v>589</v>
      </c>
      <c r="F99">
        <v>5</v>
      </c>
      <c r="G99" t="s">
        <v>415</v>
      </c>
      <c r="H99" t="s">
        <v>416</v>
      </c>
      <c r="I99">
        <v>1659628501.214286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1377.411923507806</v>
      </c>
      <c r="AK99">
        <v>1338.687333333332</v>
      </c>
      <c r="AL99">
        <v>3.419236028406705</v>
      </c>
      <c r="AM99">
        <v>65.56816779680767</v>
      </c>
      <c r="AN99">
        <f>(AP99 - AO99 + DI99*1E3/(8.314*(DK99+273.15)) * AR99/DH99 * AQ99) * DH99/(100*CV99) * 1000/(1000 - AP99)</f>
        <v>0</v>
      </c>
      <c r="AO99">
        <v>15.28554233386579</v>
      </c>
      <c r="AP99">
        <v>18.55503846153848</v>
      </c>
      <c r="AQ99">
        <v>-1.714274554621488E-05</v>
      </c>
      <c r="AR99">
        <v>82.96843408875674</v>
      </c>
      <c r="AS99">
        <v>4</v>
      </c>
      <c r="AT99">
        <v>1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1659628501.214286</v>
      </c>
      <c r="DB99">
        <v>1289.4225</v>
      </c>
      <c r="DC99">
        <v>1340.867857142857</v>
      </c>
      <c r="DD99">
        <v>18.56352857142857</v>
      </c>
      <c r="DE99">
        <v>15.28436071428571</v>
      </c>
      <c r="DF99">
        <v>1294.362142857143</v>
      </c>
      <c r="DG99">
        <v>18.70679285714286</v>
      </c>
      <c r="DH99">
        <v>500.0113571428571</v>
      </c>
      <c r="DI99">
        <v>90.47915000000002</v>
      </c>
      <c r="DJ99">
        <v>0.09999565000000001</v>
      </c>
      <c r="DK99">
        <v>24.85652142857143</v>
      </c>
      <c r="DL99">
        <v>25.02166071428571</v>
      </c>
      <c r="DM99">
        <v>999.9000000000002</v>
      </c>
      <c r="DN99">
        <v>0</v>
      </c>
      <c r="DO99">
        <v>0</v>
      </c>
      <c r="DP99">
        <v>9997.434999999999</v>
      </c>
      <c r="DQ99">
        <v>0</v>
      </c>
      <c r="DR99">
        <v>10.5108</v>
      </c>
      <c r="DS99">
        <v>-51.44566071428572</v>
      </c>
      <c r="DT99">
        <v>1313.810714285715</v>
      </c>
      <c r="DU99">
        <v>1361.680357142857</v>
      </c>
      <c r="DV99">
        <v>3.279183928571428</v>
      </c>
      <c r="DW99">
        <v>1340.867857142857</v>
      </c>
      <c r="DX99">
        <v>15.28436071428571</v>
      </c>
      <c r="DY99">
        <v>1.679612142857143</v>
      </c>
      <c r="DZ99">
        <v>1.382914285714286</v>
      </c>
      <c r="EA99">
        <v>14.70927857142857</v>
      </c>
      <c r="EB99">
        <v>11.731575</v>
      </c>
      <c r="EC99">
        <v>2000.013928571429</v>
      </c>
      <c r="ED99">
        <v>0.9800043571428569</v>
      </c>
      <c r="EE99">
        <v>0.01999574285714286</v>
      </c>
      <c r="EF99">
        <v>0</v>
      </c>
      <c r="EG99">
        <v>601.8982857142856</v>
      </c>
      <c r="EH99">
        <v>5.00097</v>
      </c>
      <c r="EI99">
        <v>12108.09642857143</v>
      </c>
      <c r="EJ99">
        <v>16707.71785714286</v>
      </c>
      <c r="EK99">
        <v>40.22739285714285</v>
      </c>
      <c r="EL99">
        <v>40.55332142857142</v>
      </c>
      <c r="EM99">
        <v>40.03321428571428</v>
      </c>
      <c r="EN99">
        <v>40.85246428571429</v>
      </c>
      <c r="EO99">
        <v>40.50860714285714</v>
      </c>
      <c r="EP99">
        <v>1955.122857142857</v>
      </c>
      <c r="EQ99">
        <v>39.89107142857144</v>
      </c>
      <c r="ER99">
        <v>0</v>
      </c>
      <c r="ES99">
        <v>1659628508.7</v>
      </c>
      <c r="ET99">
        <v>0</v>
      </c>
      <c r="EU99">
        <v>601.9015000000001</v>
      </c>
      <c r="EV99">
        <v>-3.596410249138214</v>
      </c>
      <c r="EW99">
        <v>-87.47008556686625</v>
      </c>
      <c r="EX99">
        <v>12108.14230769231</v>
      </c>
      <c r="EY99">
        <v>15</v>
      </c>
      <c r="EZ99">
        <v>0</v>
      </c>
      <c r="FA99" t="s">
        <v>419</v>
      </c>
      <c r="FB99">
        <v>1659135797.5</v>
      </c>
      <c r="FC99">
        <v>1659135788</v>
      </c>
      <c r="FD99">
        <v>0</v>
      </c>
      <c r="FE99">
        <v>0.3</v>
      </c>
      <c r="FF99">
        <v>-0.002</v>
      </c>
      <c r="FG99">
        <v>-2.209</v>
      </c>
      <c r="FH99">
        <v>-0.089</v>
      </c>
      <c r="FI99">
        <v>1520</v>
      </c>
      <c r="FJ99">
        <v>20</v>
      </c>
      <c r="FK99">
        <v>0.06</v>
      </c>
      <c r="FL99">
        <v>0.03</v>
      </c>
      <c r="FM99">
        <v>-51.45865</v>
      </c>
      <c r="FN99">
        <v>0.2876015009382177</v>
      </c>
      <c r="FO99">
        <v>0.07047011068531188</v>
      </c>
      <c r="FP99">
        <v>1</v>
      </c>
      <c r="FQ99">
        <v>602.0523529411765</v>
      </c>
      <c r="FR99">
        <v>-3.336287237545121</v>
      </c>
      <c r="FS99">
        <v>0.3893694663361277</v>
      </c>
      <c r="FT99">
        <v>0</v>
      </c>
      <c r="FU99">
        <v>3.2822295</v>
      </c>
      <c r="FV99">
        <v>-0.05991399624766264</v>
      </c>
      <c r="FW99">
        <v>0.006716205383250269</v>
      </c>
      <c r="FX99">
        <v>1</v>
      </c>
      <c r="FY99">
        <v>2</v>
      </c>
      <c r="FZ99">
        <v>3</v>
      </c>
      <c r="GA99" t="s">
        <v>420</v>
      </c>
      <c r="GB99">
        <v>2.98338</v>
      </c>
      <c r="GC99">
        <v>2.71588</v>
      </c>
      <c r="GD99">
        <v>0.205634</v>
      </c>
      <c r="GE99">
        <v>0.208079</v>
      </c>
      <c r="GF99">
        <v>0.0898846</v>
      </c>
      <c r="GG99">
        <v>0.0766006</v>
      </c>
      <c r="GH99">
        <v>25138.5</v>
      </c>
      <c r="GI99">
        <v>25197.9</v>
      </c>
      <c r="GJ99">
        <v>29410.5</v>
      </c>
      <c r="GK99">
        <v>29425.2</v>
      </c>
      <c r="GL99">
        <v>35460.8</v>
      </c>
      <c r="GM99">
        <v>36119.9</v>
      </c>
      <c r="GN99">
        <v>41420.2</v>
      </c>
      <c r="GO99">
        <v>41918.4</v>
      </c>
      <c r="GP99">
        <v>1.93615</v>
      </c>
      <c r="GQ99">
        <v>2.38665</v>
      </c>
      <c r="GR99">
        <v>0.09678299999999999</v>
      </c>
      <c r="GS99">
        <v>0</v>
      </c>
      <c r="GT99">
        <v>23.4356</v>
      </c>
      <c r="GU99">
        <v>999.9</v>
      </c>
      <c r="GV99">
        <v>41.3</v>
      </c>
      <c r="GW99">
        <v>30.7</v>
      </c>
      <c r="GX99">
        <v>20.2433</v>
      </c>
      <c r="GY99">
        <v>63.6319</v>
      </c>
      <c r="GZ99">
        <v>22.1715</v>
      </c>
      <c r="HA99">
        <v>2</v>
      </c>
      <c r="HB99">
        <v>-0.0595427</v>
      </c>
      <c r="HC99">
        <v>1.81789</v>
      </c>
      <c r="HD99">
        <v>20.325</v>
      </c>
      <c r="HE99">
        <v>5.21759</v>
      </c>
      <c r="HF99">
        <v>12.0099</v>
      </c>
      <c r="HG99">
        <v>4.9892</v>
      </c>
      <c r="HH99">
        <v>3.2885</v>
      </c>
      <c r="HI99">
        <v>9999</v>
      </c>
      <c r="HJ99">
        <v>9999</v>
      </c>
      <c r="HK99">
        <v>9999</v>
      </c>
      <c r="HL99">
        <v>192.1</v>
      </c>
      <c r="HM99">
        <v>1.8674</v>
      </c>
      <c r="HN99">
        <v>1.86646</v>
      </c>
      <c r="HO99">
        <v>1.8659</v>
      </c>
      <c r="HP99">
        <v>1.86584</v>
      </c>
      <c r="HQ99">
        <v>1.86768</v>
      </c>
      <c r="HR99">
        <v>1.87013</v>
      </c>
      <c r="HS99">
        <v>1.86876</v>
      </c>
      <c r="HT99">
        <v>1.87027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-4.99</v>
      </c>
      <c r="II99">
        <v>-0.1434</v>
      </c>
      <c r="IJ99">
        <v>-1.529487217637811</v>
      </c>
      <c r="IK99">
        <v>-0.005072214745875086</v>
      </c>
      <c r="IL99">
        <v>3.316774363808987E-06</v>
      </c>
      <c r="IM99">
        <v>-1.107588672722244E-09</v>
      </c>
      <c r="IN99">
        <v>-0.1603591687652909</v>
      </c>
      <c r="IO99">
        <v>-0.0181951569465493</v>
      </c>
      <c r="IP99">
        <v>0.001659309118516343</v>
      </c>
      <c r="IQ99">
        <v>-3.409663313950778E-05</v>
      </c>
      <c r="IR99">
        <v>19</v>
      </c>
      <c r="IS99">
        <v>2290</v>
      </c>
      <c r="IT99">
        <v>1</v>
      </c>
      <c r="IU99">
        <v>24</v>
      </c>
      <c r="IV99">
        <v>8211.9</v>
      </c>
      <c r="IW99">
        <v>8212</v>
      </c>
      <c r="IX99">
        <v>3.30444</v>
      </c>
      <c r="IY99">
        <v>2.19727</v>
      </c>
      <c r="IZ99">
        <v>1.94702</v>
      </c>
      <c r="JA99">
        <v>2.6416</v>
      </c>
      <c r="JB99">
        <v>2.19482</v>
      </c>
      <c r="JC99">
        <v>2.34253</v>
      </c>
      <c r="JD99">
        <v>35.8944</v>
      </c>
      <c r="JE99">
        <v>24.035</v>
      </c>
      <c r="JF99">
        <v>18</v>
      </c>
      <c r="JG99">
        <v>505.525</v>
      </c>
      <c r="JH99">
        <v>822.534</v>
      </c>
      <c r="JI99">
        <v>21.3653</v>
      </c>
      <c r="JJ99">
        <v>26.5159</v>
      </c>
      <c r="JK99">
        <v>30.0001</v>
      </c>
      <c r="JL99">
        <v>26.5345</v>
      </c>
      <c r="JM99">
        <v>26.4569</v>
      </c>
      <c r="JN99">
        <v>66.23520000000001</v>
      </c>
      <c r="JO99">
        <v>23.521</v>
      </c>
      <c r="JP99">
        <v>26.6433</v>
      </c>
      <c r="JQ99">
        <v>21.3366</v>
      </c>
      <c r="JR99">
        <v>1390.37</v>
      </c>
      <c r="JS99">
        <v>15.3304</v>
      </c>
      <c r="JT99">
        <v>100.565</v>
      </c>
      <c r="JU99">
        <v>100.687</v>
      </c>
    </row>
    <row r="100" spans="1:281">
      <c r="A100">
        <v>84</v>
      </c>
      <c r="B100">
        <v>1659628514</v>
      </c>
      <c r="C100">
        <v>506</v>
      </c>
      <c r="D100" t="s">
        <v>590</v>
      </c>
      <c r="E100" t="s">
        <v>591</v>
      </c>
      <c r="F100">
        <v>5</v>
      </c>
      <c r="G100" t="s">
        <v>415</v>
      </c>
      <c r="H100" t="s">
        <v>416</v>
      </c>
      <c r="I100">
        <v>1659628506.5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1394.52730120873</v>
      </c>
      <c r="AK100">
        <v>1355.767757575758</v>
      </c>
      <c r="AL100">
        <v>3.410580936751835</v>
      </c>
      <c r="AM100">
        <v>65.56816779680767</v>
      </c>
      <c r="AN100">
        <f>(AP100 - AO100 + DI100*1E3/(8.314*(DK100+273.15)) * AR100/DH100 * AQ100) * DH100/(100*CV100) * 1000/(1000 - AP100)</f>
        <v>0</v>
      </c>
      <c r="AO100">
        <v>15.26862869635523</v>
      </c>
      <c r="AP100">
        <v>18.54145454545455</v>
      </c>
      <c r="AQ100">
        <v>-2.876873405977038E-05</v>
      </c>
      <c r="AR100">
        <v>82.96843408875674</v>
      </c>
      <c r="AS100">
        <v>4</v>
      </c>
      <c r="AT100">
        <v>1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1659628506.5</v>
      </c>
      <c r="DB100">
        <v>1307.138518518518</v>
      </c>
      <c r="DC100">
        <v>1358.605925925926</v>
      </c>
      <c r="DD100">
        <v>18.55586666666667</v>
      </c>
      <c r="DE100">
        <v>15.27832592592593</v>
      </c>
      <c r="DF100">
        <v>1312.115555555555</v>
      </c>
      <c r="DG100">
        <v>18.69918888888889</v>
      </c>
      <c r="DH100">
        <v>500.0259259259259</v>
      </c>
      <c r="DI100">
        <v>90.47923703703704</v>
      </c>
      <c r="DJ100">
        <v>0.1000295037037037</v>
      </c>
      <c r="DK100">
        <v>24.85948148148148</v>
      </c>
      <c r="DL100">
        <v>25.02553333333333</v>
      </c>
      <c r="DM100">
        <v>999.9000000000001</v>
      </c>
      <c r="DN100">
        <v>0</v>
      </c>
      <c r="DO100">
        <v>0</v>
      </c>
      <c r="DP100">
        <v>9990.370740740742</v>
      </c>
      <c r="DQ100">
        <v>0</v>
      </c>
      <c r="DR100">
        <v>10.5108</v>
      </c>
      <c r="DS100">
        <v>-51.46772592592593</v>
      </c>
      <c r="DT100">
        <v>1331.851481481481</v>
      </c>
      <c r="DU100">
        <v>1379.685555555556</v>
      </c>
      <c r="DV100">
        <v>3.277553333333333</v>
      </c>
      <c r="DW100">
        <v>1358.605925925926</v>
      </c>
      <c r="DX100">
        <v>15.27832592592593</v>
      </c>
      <c r="DY100">
        <v>1.678920370370371</v>
      </c>
      <c r="DZ100">
        <v>1.38236962962963</v>
      </c>
      <c r="EA100">
        <v>14.70289259259259</v>
      </c>
      <c r="EB100">
        <v>11.72561111111111</v>
      </c>
      <c r="EC100">
        <v>2000.022222222222</v>
      </c>
      <c r="ED100">
        <v>0.9800036666666665</v>
      </c>
      <c r="EE100">
        <v>0.01999643333333333</v>
      </c>
      <c r="EF100">
        <v>0</v>
      </c>
      <c r="EG100">
        <v>601.5876666666666</v>
      </c>
      <c r="EH100">
        <v>5.00097</v>
      </c>
      <c r="EI100">
        <v>12100.28148148148</v>
      </c>
      <c r="EJ100">
        <v>16707.77407407407</v>
      </c>
      <c r="EK100">
        <v>40.1757037037037</v>
      </c>
      <c r="EL100">
        <v>40.45344444444444</v>
      </c>
      <c r="EM100">
        <v>39.99281481481481</v>
      </c>
      <c r="EN100">
        <v>40.70344444444444</v>
      </c>
      <c r="EO100">
        <v>40.44422222222222</v>
      </c>
      <c r="EP100">
        <v>1955.13</v>
      </c>
      <c r="EQ100">
        <v>39.89111111111112</v>
      </c>
      <c r="ER100">
        <v>0</v>
      </c>
      <c r="ES100">
        <v>1659628514.1</v>
      </c>
      <c r="ET100">
        <v>0</v>
      </c>
      <c r="EU100">
        <v>601.56696</v>
      </c>
      <c r="EV100">
        <v>-3.71823077294341</v>
      </c>
      <c r="EW100">
        <v>-89.49230787719694</v>
      </c>
      <c r="EX100">
        <v>12099.724</v>
      </c>
      <c r="EY100">
        <v>15</v>
      </c>
      <c r="EZ100">
        <v>0</v>
      </c>
      <c r="FA100" t="s">
        <v>419</v>
      </c>
      <c r="FB100">
        <v>1659135797.5</v>
      </c>
      <c r="FC100">
        <v>1659135788</v>
      </c>
      <c r="FD100">
        <v>0</v>
      </c>
      <c r="FE100">
        <v>0.3</v>
      </c>
      <c r="FF100">
        <v>-0.002</v>
      </c>
      <c r="FG100">
        <v>-2.209</v>
      </c>
      <c r="FH100">
        <v>-0.089</v>
      </c>
      <c r="FI100">
        <v>1520</v>
      </c>
      <c r="FJ100">
        <v>20</v>
      </c>
      <c r="FK100">
        <v>0.06</v>
      </c>
      <c r="FL100">
        <v>0.03</v>
      </c>
      <c r="FM100">
        <v>-51.4602125</v>
      </c>
      <c r="FN100">
        <v>-0.3077437148215924</v>
      </c>
      <c r="FO100">
        <v>0.07757673036259013</v>
      </c>
      <c r="FP100">
        <v>1</v>
      </c>
      <c r="FQ100">
        <v>601.7699117647059</v>
      </c>
      <c r="FR100">
        <v>-3.581283413894531</v>
      </c>
      <c r="FS100">
        <v>0.4141124007438365</v>
      </c>
      <c r="FT100">
        <v>0</v>
      </c>
      <c r="FU100">
        <v>3.2792755</v>
      </c>
      <c r="FV100">
        <v>-0.01474536585366047</v>
      </c>
      <c r="FW100">
        <v>0.004089689444199882</v>
      </c>
      <c r="FX100">
        <v>1</v>
      </c>
      <c r="FY100">
        <v>2</v>
      </c>
      <c r="FZ100">
        <v>3</v>
      </c>
      <c r="GA100" t="s">
        <v>420</v>
      </c>
      <c r="GB100">
        <v>2.98319</v>
      </c>
      <c r="GC100">
        <v>2.71564</v>
      </c>
      <c r="GD100">
        <v>0.207244</v>
      </c>
      <c r="GE100">
        <v>0.20963</v>
      </c>
      <c r="GF100">
        <v>0.0898457</v>
      </c>
      <c r="GG100">
        <v>0.0765985</v>
      </c>
      <c r="GH100">
        <v>25087.4</v>
      </c>
      <c r="GI100">
        <v>25148.1</v>
      </c>
      <c r="GJ100">
        <v>29410.3</v>
      </c>
      <c r="GK100">
        <v>29424.6</v>
      </c>
      <c r="GL100">
        <v>35462.5</v>
      </c>
      <c r="GM100">
        <v>36119.5</v>
      </c>
      <c r="GN100">
        <v>41420.4</v>
      </c>
      <c r="GO100">
        <v>41917.8</v>
      </c>
      <c r="GP100">
        <v>1.936</v>
      </c>
      <c r="GQ100">
        <v>2.38665</v>
      </c>
      <c r="GR100">
        <v>0.09715559999999999</v>
      </c>
      <c r="GS100">
        <v>0</v>
      </c>
      <c r="GT100">
        <v>23.4356</v>
      </c>
      <c r="GU100">
        <v>999.9</v>
      </c>
      <c r="GV100">
        <v>41.3</v>
      </c>
      <c r="GW100">
        <v>30.7</v>
      </c>
      <c r="GX100">
        <v>20.2422</v>
      </c>
      <c r="GY100">
        <v>63.7019</v>
      </c>
      <c r="GZ100">
        <v>22.0873</v>
      </c>
      <c r="HA100">
        <v>2</v>
      </c>
      <c r="HB100">
        <v>-0.0595351</v>
      </c>
      <c r="HC100">
        <v>1.86186</v>
      </c>
      <c r="HD100">
        <v>20.3245</v>
      </c>
      <c r="HE100">
        <v>5.21834</v>
      </c>
      <c r="HF100">
        <v>12.0099</v>
      </c>
      <c r="HG100">
        <v>4.9892</v>
      </c>
      <c r="HH100">
        <v>3.2885</v>
      </c>
      <c r="HI100">
        <v>9999</v>
      </c>
      <c r="HJ100">
        <v>9999</v>
      </c>
      <c r="HK100">
        <v>9999</v>
      </c>
      <c r="HL100">
        <v>192.1</v>
      </c>
      <c r="HM100">
        <v>1.86743</v>
      </c>
      <c r="HN100">
        <v>1.86646</v>
      </c>
      <c r="HO100">
        <v>1.86592</v>
      </c>
      <c r="HP100">
        <v>1.86584</v>
      </c>
      <c r="HQ100">
        <v>1.86768</v>
      </c>
      <c r="HR100">
        <v>1.87015</v>
      </c>
      <c r="HS100">
        <v>1.8688</v>
      </c>
      <c r="HT100">
        <v>1.87027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-5.03</v>
      </c>
      <c r="II100">
        <v>-0.1434</v>
      </c>
      <c r="IJ100">
        <v>-1.529487217637811</v>
      </c>
      <c r="IK100">
        <v>-0.005072214745875086</v>
      </c>
      <c r="IL100">
        <v>3.316774363808987E-06</v>
      </c>
      <c r="IM100">
        <v>-1.107588672722244E-09</v>
      </c>
      <c r="IN100">
        <v>-0.1603591687652909</v>
      </c>
      <c r="IO100">
        <v>-0.0181951569465493</v>
      </c>
      <c r="IP100">
        <v>0.001659309118516343</v>
      </c>
      <c r="IQ100">
        <v>-3.409663313950778E-05</v>
      </c>
      <c r="IR100">
        <v>19</v>
      </c>
      <c r="IS100">
        <v>2290</v>
      </c>
      <c r="IT100">
        <v>1</v>
      </c>
      <c r="IU100">
        <v>24</v>
      </c>
      <c r="IV100">
        <v>8211.9</v>
      </c>
      <c r="IW100">
        <v>8212.1</v>
      </c>
      <c r="IX100">
        <v>3.3374</v>
      </c>
      <c r="IY100">
        <v>2.20215</v>
      </c>
      <c r="IZ100">
        <v>1.94702</v>
      </c>
      <c r="JA100">
        <v>2.6416</v>
      </c>
      <c r="JB100">
        <v>2.19482</v>
      </c>
      <c r="JC100">
        <v>2.33032</v>
      </c>
      <c r="JD100">
        <v>35.8944</v>
      </c>
      <c r="JE100">
        <v>24.035</v>
      </c>
      <c r="JF100">
        <v>18</v>
      </c>
      <c r="JG100">
        <v>505.415</v>
      </c>
      <c r="JH100">
        <v>822.532</v>
      </c>
      <c r="JI100">
        <v>21.3366</v>
      </c>
      <c r="JJ100">
        <v>26.5154</v>
      </c>
      <c r="JK100">
        <v>30.0001</v>
      </c>
      <c r="JL100">
        <v>26.5328</v>
      </c>
      <c r="JM100">
        <v>26.4568</v>
      </c>
      <c r="JN100">
        <v>66.8355</v>
      </c>
      <c r="JO100">
        <v>23.521</v>
      </c>
      <c r="JP100">
        <v>26.6433</v>
      </c>
      <c r="JQ100">
        <v>21.3103</v>
      </c>
      <c r="JR100">
        <v>1403.73</v>
      </c>
      <c r="JS100">
        <v>15.3445</v>
      </c>
      <c r="JT100">
        <v>100.565</v>
      </c>
      <c r="JU100">
        <v>100.685</v>
      </c>
    </row>
    <row r="101" spans="1:281">
      <c r="A101">
        <v>85</v>
      </c>
      <c r="B101">
        <v>1659628519</v>
      </c>
      <c r="C101">
        <v>511</v>
      </c>
      <c r="D101" t="s">
        <v>592</v>
      </c>
      <c r="E101" t="s">
        <v>593</v>
      </c>
      <c r="F101">
        <v>5</v>
      </c>
      <c r="G101" t="s">
        <v>415</v>
      </c>
      <c r="H101" t="s">
        <v>416</v>
      </c>
      <c r="I101">
        <v>1659628511.214286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1411.566717376759</v>
      </c>
      <c r="AK101">
        <v>1372.815575757576</v>
      </c>
      <c r="AL101">
        <v>3.40889781168809</v>
      </c>
      <c r="AM101">
        <v>65.56816779680767</v>
      </c>
      <c r="AN101">
        <f>(AP101 - AO101 + DI101*1E3/(8.314*(DK101+273.15)) * AR101/DH101 * AQ101) * DH101/(100*CV101) * 1000/(1000 - AP101)</f>
        <v>0</v>
      </c>
      <c r="AO101">
        <v>15.26798587182844</v>
      </c>
      <c r="AP101">
        <v>18.52769020979021</v>
      </c>
      <c r="AQ101">
        <v>-2.660763573693785E-05</v>
      </c>
      <c r="AR101">
        <v>82.96843408875674</v>
      </c>
      <c r="AS101">
        <v>4</v>
      </c>
      <c r="AT101">
        <v>1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1659628511.214286</v>
      </c>
      <c r="DB101">
        <v>1322.957142857143</v>
      </c>
      <c r="DC101">
        <v>1374.449642857143</v>
      </c>
      <c r="DD101">
        <v>18.54648571428572</v>
      </c>
      <c r="DE101">
        <v>15.27236071428571</v>
      </c>
      <c r="DF101">
        <v>1327.967857142857</v>
      </c>
      <c r="DG101">
        <v>18.68989285714285</v>
      </c>
      <c r="DH101">
        <v>500.0083214285714</v>
      </c>
      <c r="DI101">
        <v>90.47936071428572</v>
      </c>
      <c r="DJ101">
        <v>0.1000146642857143</v>
      </c>
      <c r="DK101">
        <v>24.85959642857143</v>
      </c>
      <c r="DL101">
        <v>25.02872857142857</v>
      </c>
      <c r="DM101">
        <v>999.9000000000002</v>
      </c>
      <c r="DN101">
        <v>0</v>
      </c>
      <c r="DO101">
        <v>0</v>
      </c>
      <c r="DP101">
        <v>9993.146785714285</v>
      </c>
      <c r="DQ101">
        <v>0</v>
      </c>
      <c r="DR101">
        <v>10.5108</v>
      </c>
      <c r="DS101">
        <v>-51.49224285714286</v>
      </c>
      <c r="DT101">
        <v>1347.956785714286</v>
      </c>
      <c r="DU101">
        <v>1395.765714285714</v>
      </c>
      <c r="DV101">
        <v>3.274146785714286</v>
      </c>
      <c r="DW101">
        <v>1374.449642857143</v>
      </c>
      <c r="DX101">
        <v>15.27236071428571</v>
      </c>
      <c r="DY101">
        <v>1.678073928571429</v>
      </c>
      <c r="DZ101">
        <v>1.381831785714285</v>
      </c>
      <c r="EA101">
        <v>14.69507857142857</v>
      </c>
      <c r="EB101">
        <v>11.71971785714286</v>
      </c>
      <c r="EC101">
        <v>2000.021428571428</v>
      </c>
      <c r="ED101">
        <v>0.9800027499999998</v>
      </c>
      <c r="EE101">
        <v>0.01999735</v>
      </c>
      <c r="EF101">
        <v>0</v>
      </c>
      <c r="EG101">
        <v>601.3323928571428</v>
      </c>
      <c r="EH101">
        <v>5.00097</v>
      </c>
      <c r="EI101">
        <v>12093.26785714285</v>
      </c>
      <c r="EJ101">
        <v>16707.75</v>
      </c>
      <c r="EK101">
        <v>40.12467857142856</v>
      </c>
      <c r="EL101">
        <v>40.37692857142856</v>
      </c>
      <c r="EM101">
        <v>39.95732142857143</v>
      </c>
      <c r="EN101">
        <v>40.58007142857143</v>
      </c>
      <c r="EO101">
        <v>40.39257142857142</v>
      </c>
      <c r="EP101">
        <v>1955.126071428571</v>
      </c>
      <c r="EQ101">
        <v>39.89428571428572</v>
      </c>
      <c r="ER101">
        <v>0</v>
      </c>
      <c r="ES101">
        <v>1659628518.9</v>
      </c>
      <c r="ET101">
        <v>0</v>
      </c>
      <c r="EU101">
        <v>601.28148</v>
      </c>
      <c r="EV101">
        <v>-2.652230774693442</v>
      </c>
      <c r="EW101">
        <v>-88.67692304854899</v>
      </c>
      <c r="EX101">
        <v>12092.608</v>
      </c>
      <c r="EY101">
        <v>15</v>
      </c>
      <c r="EZ101">
        <v>0</v>
      </c>
      <c r="FA101" t="s">
        <v>419</v>
      </c>
      <c r="FB101">
        <v>1659135797.5</v>
      </c>
      <c r="FC101">
        <v>1659135788</v>
      </c>
      <c r="FD101">
        <v>0</v>
      </c>
      <c r="FE101">
        <v>0.3</v>
      </c>
      <c r="FF101">
        <v>-0.002</v>
      </c>
      <c r="FG101">
        <v>-2.209</v>
      </c>
      <c r="FH101">
        <v>-0.089</v>
      </c>
      <c r="FI101">
        <v>1520</v>
      </c>
      <c r="FJ101">
        <v>20</v>
      </c>
      <c r="FK101">
        <v>0.06</v>
      </c>
      <c r="FL101">
        <v>0.03</v>
      </c>
      <c r="FM101">
        <v>-51.47445749999999</v>
      </c>
      <c r="FN101">
        <v>-0.384714821763526</v>
      </c>
      <c r="FO101">
        <v>0.07724065602873907</v>
      </c>
      <c r="FP101">
        <v>1</v>
      </c>
      <c r="FQ101">
        <v>601.5481764705883</v>
      </c>
      <c r="FR101">
        <v>-3.215034377768078</v>
      </c>
      <c r="FS101">
        <v>0.389640216443194</v>
      </c>
      <c r="FT101">
        <v>0</v>
      </c>
      <c r="FU101">
        <v>3.2753315</v>
      </c>
      <c r="FV101">
        <v>-0.0302415759849974</v>
      </c>
      <c r="FW101">
        <v>0.005646134761941105</v>
      </c>
      <c r="FX101">
        <v>1</v>
      </c>
      <c r="FY101">
        <v>2</v>
      </c>
      <c r="FZ101">
        <v>3</v>
      </c>
      <c r="GA101" t="s">
        <v>420</v>
      </c>
      <c r="GB101">
        <v>2.98312</v>
      </c>
      <c r="GC101">
        <v>2.71565</v>
      </c>
      <c r="GD101">
        <v>0.20884</v>
      </c>
      <c r="GE101">
        <v>0.211174</v>
      </c>
      <c r="GF101">
        <v>0.0898</v>
      </c>
      <c r="GG101">
        <v>0.0766085</v>
      </c>
      <c r="GH101">
        <v>25036.9</v>
      </c>
      <c r="GI101">
        <v>25099.3</v>
      </c>
      <c r="GJ101">
        <v>29410.2</v>
      </c>
      <c r="GK101">
        <v>29425</v>
      </c>
      <c r="GL101">
        <v>35463.8</v>
      </c>
      <c r="GM101">
        <v>36119.5</v>
      </c>
      <c r="GN101">
        <v>41419.8</v>
      </c>
      <c r="GO101">
        <v>41918.3</v>
      </c>
      <c r="GP101">
        <v>1.9361</v>
      </c>
      <c r="GQ101">
        <v>2.3867</v>
      </c>
      <c r="GR101">
        <v>0.09618699999999999</v>
      </c>
      <c r="GS101">
        <v>0</v>
      </c>
      <c r="GT101">
        <v>23.4356</v>
      </c>
      <c r="GU101">
        <v>999.9</v>
      </c>
      <c r="GV101">
        <v>41.2</v>
      </c>
      <c r="GW101">
        <v>30.7</v>
      </c>
      <c r="GX101">
        <v>20.1939</v>
      </c>
      <c r="GY101">
        <v>63.7119</v>
      </c>
      <c r="GZ101">
        <v>22.0353</v>
      </c>
      <c r="HA101">
        <v>2</v>
      </c>
      <c r="HB101">
        <v>-0.0594588</v>
      </c>
      <c r="HC101">
        <v>1.89591</v>
      </c>
      <c r="HD101">
        <v>20.3242</v>
      </c>
      <c r="HE101">
        <v>5.21774</v>
      </c>
      <c r="HF101">
        <v>12.0099</v>
      </c>
      <c r="HG101">
        <v>4.98915</v>
      </c>
      <c r="HH101">
        <v>3.28848</v>
      </c>
      <c r="HI101">
        <v>9999</v>
      </c>
      <c r="HJ101">
        <v>9999</v>
      </c>
      <c r="HK101">
        <v>9999</v>
      </c>
      <c r="HL101">
        <v>192.1</v>
      </c>
      <c r="HM101">
        <v>1.86748</v>
      </c>
      <c r="HN101">
        <v>1.86646</v>
      </c>
      <c r="HO101">
        <v>1.86592</v>
      </c>
      <c r="HP101">
        <v>1.86584</v>
      </c>
      <c r="HQ101">
        <v>1.86768</v>
      </c>
      <c r="HR101">
        <v>1.87014</v>
      </c>
      <c r="HS101">
        <v>1.8688</v>
      </c>
      <c r="HT101">
        <v>1.87027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-5.07</v>
      </c>
      <c r="II101">
        <v>-0.1436</v>
      </c>
      <c r="IJ101">
        <v>-1.529487217637811</v>
      </c>
      <c r="IK101">
        <v>-0.005072214745875086</v>
      </c>
      <c r="IL101">
        <v>3.316774363808987E-06</v>
      </c>
      <c r="IM101">
        <v>-1.107588672722244E-09</v>
      </c>
      <c r="IN101">
        <v>-0.1603591687652909</v>
      </c>
      <c r="IO101">
        <v>-0.0181951569465493</v>
      </c>
      <c r="IP101">
        <v>0.001659309118516343</v>
      </c>
      <c r="IQ101">
        <v>-3.409663313950778E-05</v>
      </c>
      <c r="IR101">
        <v>19</v>
      </c>
      <c r="IS101">
        <v>2290</v>
      </c>
      <c r="IT101">
        <v>1</v>
      </c>
      <c r="IU101">
        <v>24</v>
      </c>
      <c r="IV101">
        <v>8212</v>
      </c>
      <c r="IW101">
        <v>8212.200000000001</v>
      </c>
      <c r="IX101">
        <v>3.3667</v>
      </c>
      <c r="IY101">
        <v>2.19727</v>
      </c>
      <c r="IZ101">
        <v>1.94702</v>
      </c>
      <c r="JA101">
        <v>2.6416</v>
      </c>
      <c r="JB101">
        <v>2.19482</v>
      </c>
      <c r="JC101">
        <v>2.37061</v>
      </c>
      <c r="JD101">
        <v>35.8944</v>
      </c>
      <c r="JE101">
        <v>24.035</v>
      </c>
      <c r="JF101">
        <v>18</v>
      </c>
      <c r="JG101">
        <v>505.469</v>
      </c>
      <c r="JH101">
        <v>822.549</v>
      </c>
      <c r="JI101">
        <v>21.3086</v>
      </c>
      <c r="JJ101">
        <v>26.5137</v>
      </c>
      <c r="JK101">
        <v>30.0001</v>
      </c>
      <c r="JL101">
        <v>26.5317</v>
      </c>
      <c r="JM101">
        <v>26.4546</v>
      </c>
      <c r="JN101">
        <v>67.4847</v>
      </c>
      <c r="JO101">
        <v>23.2453</v>
      </c>
      <c r="JP101">
        <v>26.6433</v>
      </c>
      <c r="JQ101">
        <v>21.2794</v>
      </c>
      <c r="JR101">
        <v>1423.76</v>
      </c>
      <c r="JS101">
        <v>15.3609</v>
      </c>
      <c r="JT101">
        <v>100.564</v>
      </c>
      <c r="JU101">
        <v>100.686</v>
      </c>
    </row>
    <row r="102" spans="1:281">
      <c r="A102">
        <v>86</v>
      </c>
      <c r="B102">
        <v>1659628524</v>
      </c>
      <c r="C102">
        <v>516</v>
      </c>
      <c r="D102" t="s">
        <v>594</v>
      </c>
      <c r="E102" t="s">
        <v>595</v>
      </c>
      <c r="F102">
        <v>5</v>
      </c>
      <c r="G102" t="s">
        <v>415</v>
      </c>
      <c r="H102" t="s">
        <v>416</v>
      </c>
      <c r="I102">
        <v>1659628516.5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1428.505744220667</v>
      </c>
      <c r="AK102">
        <v>1389.802666666666</v>
      </c>
      <c r="AL102">
        <v>3.40112750935943</v>
      </c>
      <c r="AM102">
        <v>65.56816779680767</v>
      </c>
      <c r="AN102">
        <f>(AP102 - AO102 + DI102*1E3/(8.314*(DK102+273.15)) * AR102/DH102 * AQ102) * DH102/(100*CV102) * 1000/(1000 - AP102)</f>
        <v>0</v>
      </c>
      <c r="AO102">
        <v>15.27866092126688</v>
      </c>
      <c r="AP102">
        <v>18.52549440559442</v>
      </c>
      <c r="AQ102">
        <v>-7.186198515886669E-06</v>
      </c>
      <c r="AR102">
        <v>82.96843408875674</v>
      </c>
      <c r="AS102">
        <v>4</v>
      </c>
      <c r="AT102">
        <v>1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1659628516.5</v>
      </c>
      <c r="DB102">
        <v>1340.661481481481</v>
      </c>
      <c r="DC102">
        <v>1392.166296296296</v>
      </c>
      <c r="DD102">
        <v>18.53547037037037</v>
      </c>
      <c r="DE102">
        <v>15.27502962962963</v>
      </c>
      <c r="DF102">
        <v>1345.708888888889</v>
      </c>
      <c r="DG102">
        <v>18.67896296296296</v>
      </c>
      <c r="DH102">
        <v>500.0221481481481</v>
      </c>
      <c r="DI102">
        <v>90.47951851851852</v>
      </c>
      <c r="DJ102">
        <v>0.1000021555555556</v>
      </c>
      <c r="DK102">
        <v>24.86064074074075</v>
      </c>
      <c r="DL102">
        <v>25.02201851851851</v>
      </c>
      <c r="DM102">
        <v>999.9000000000001</v>
      </c>
      <c r="DN102">
        <v>0</v>
      </c>
      <c r="DO102">
        <v>0</v>
      </c>
      <c r="DP102">
        <v>9995.044444444446</v>
      </c>
      <c r="DQ102">
        <v>0</v>
      </c>
      <c r="DR102">
        <v>10.5108</v>
      </c>
      <c r="DS102">
        <v>-51.50536666666667</v>
      </c>
      <c r="DT102">
        <v>1365.97962962963</v>
      </c>
      <c r="DU102">
        <v>1413.761111111111</v>
      </c>
      <c r="DV102">
        <v>3.260457407407408</v>
      </c>
      <c r="DW102">
        <v>1392.166296296296</v>
      </c>
      <c r="DX102">
        <v>15.27502962962963</v>
      </c>
      <c r="DY102">
        <v>1.67708037037037</v>
      </c>
      <c r="DZ102">
        <v>1.382075925925926</v>
      </c>
      <c r="EA102">
        <v>14.68588888888889</v>
      </c>
      <c r="EB102">
        <v>11.72238148148148</v>
      </c>
      <c r="EC102">
        <v>2000.025185185185</v>
      </c>
      <c r="ED102">
        <v>0.9800023333333333</v>
      </c>
      <c r="EE102">
        <v>0.01999776666666667</v>
      </c>
      <c r="EF102">
        <v>0</v>
      </c>
      <c r="EG102">
        <v>601.1074444444445</v>
      </c>
      <c r="EH102">
        <v>5.00097</v>
      </c>
      <c r="EI102">
        <v>12085.57777777778</v>
      </c>
      <c r="EJ102">
        <v>16707.79259259259</v>
      </c>
      <c r="EK102">
        <v>40.06692592592593</v>
      </c>
      <c r="EL102">
        <v>40.29837037037036</v>
      </c>
      <c r="EM102">
        <v>39.91407407407407</v>
      </c>
      <c r="EN102">
        <v>40.4557037037037</v>
      </c>
      <c r="EO102">
        <v>40.34462962962962</v>
      </c>
      <c r="EP102">
        <v>1955.127407407407</v>
      </c>
      <c r="EQ102">
        <v>39.89666666666667</v>
      </c>
      <c r="ER102">
        <v>0</v>
      </c>
      <c r="ES102">
        <v>1659628523.7</v>
      </c>
      <c r="ET102">
        <v>0</v>
      </c>
      <c r="EU102">
        <v>601.05488</v>
      </c>
      <c r="EV102">
        <v>-2.673000000166205</v>
      </c>
      <c r="EW102">
        <v>-86.23846161978088</v>
      </c>
      <c r="EX102">
        <v>12085.612</v>
      </c>
      <c r="EY102">
        <v>15</v>
      </c>
      <c r="EZ102">
        <v>0</v>
      </c>
      <c r="FA102" t="s">
        <v>419</v>
      </c>
      <c r="FB102">
        <v>1659135797.5</v>
      </c>
      <c r="FC102">
        <v>1659135788</v>
      </c>
      <c r="FD102">
        <v>0</v>
      </c>
      <c r="FE102">
        <v>0.3</v>
      </c>
      <c r="FF102">
        <v>-0.002</v>
      </c>
      <c r="FG102">
        <v>-2.209</v>
      </c>
      <c r="FH102">
        <v>-0.089</v>
      </c>
      <c r="FI102">
        <v>1520</v>
      </c>
      <c r="FJ102">
        <v>20</v>
      </c>
      <c r="FK102">
        <v>0.06</v>
      </c>
      <c r="FL102">
        <v>0.03</v>
      </c>
      <c r="FM102">
        <v>-51.49112682926829</v>
      </c>
      <c r="FN102">
        <v>-0.2071296167247757</v>
      </c>
      <c r="FO102">
        <v>0.07503923209469253</v>
      </c>
      <c r="FP102">
        <v>1</v>
      </c>
      <c r="FQ102">
        <v>601.1834117647059</v>
      </c>
      <c r="FR102">
        <v>-2.710924372429127</v>
      </c>
      <c r="FS102">
        <v>0.3474795903991329</v>
      </c>
      <c r="FT102">
        <v>0</v>
      </c>
      <c r="FU102">
        <v>3.265772195121951</v>
      </c>
      <c r="FV102">
        <v>-0.145807735191632</v>
      </c>
      <c r="FW102">
        <v>0.01701243770436365</v>
      </c>
      <c r="FX102">
        <v>0</v>
      </c>
      <c r="FY102">
        <v>1</v>
      </c>
      <c r="FZ102">
        <v>3</v>
      </c>
      <c r="GA102" t="s">
        <v>429</v>
      </c>
      <c r="GB102">
        <v>2.98309</v>
      </c>
      <c r="GC102">
        <v>2.71563</v>
      </c>
      <c r="GD102">
        <v>0.210413</v>
      </c>
      <c r="GE102">
        <v>0.21272</v>
      </c>
      <c r="GF102">
        <v>0.0897886</v>
      </c>
      <c r="GG102">
        <v>0.0767132</v>
      </c>
      <c r="GH102">
        <v>24986.9</v>
      </c>
      <c r="GI102">
        <v>25050.1</v>
      </c>
      <c r="GJ102">
        <v>29410</v>
      </c>
      <c r="GK102">
        <v>29424.9</v>
      </c>
      <c r="GL102">
        <v>35464.3</v>
      </c>
      <c r="GM102">
        <v>36115.2</v>
      </c>
      <c r="GN102">
        <v>41419.8</v>
      </c>
      <c r="GO102">
        <v>41918</v>
      </c>
      <c r="GP102">
        <v>1.93578</v>
      </c>
      <c r="GQ102">
        <v>2.3868</v>
      </c>
      <c r="GR102">
        <v>0.09596349999999999</v>
      </c>
      <c r="GS102">
        <v>0</v>
      </c>
      <c r="GT102">
        <v>23.4356</v>
      </c>
      <c r="GU102">
        <v>999.9</v>
      </c>
      <c r="GV102">
        <v>41.2</v>
      </c>
      <c r="GW102">
        <v>30.8</v>
      </c>
      <c r="GX102">
        <v>20.3092</v>
      </c>
      <c r="GY102">
        <v>63.7519</v>
      </c>
      <c r="GZ102">
        <v>22.0353</v>
      </c>
      <c r="HA102">
        <v>2</v>
      </c>
      <c r="HB102">
        <v>-0.188999</v>
      </c>
      <c r="HC102">
        <v>2.031</v>
      </c>
      <c r="HD102">
        <v>20.3242</v>
      </c>
      <c r="HE102">
        <v>5.21834</v>
      </c>
      <c r="HF102">
        <v>12.0099</v>
      </c>
      <c r="HG102">
        <v>4.9893</v>
      </c>
      <c r="HH102">
        <v>3.28853</v>
      </c>
      <c r="HI102">
        <v>9999</v>
      </c>
      <c r="HJ102">
        <v>9999</v>
      </c>
      <c r="HK102">
        <v>9999</v>
      </c>
      <c r="HL102">
        <v>192.1</v>
      </c>
      <c r="HM102">
        <v>1.86742</v>
      </c>
      <c r="HN102">
        <v>1.86646</v>
      </c>
      <c r="HO102">
        <v>1.86592</v>
      </c>
      <c r="HP102">
        <v>1.86584</v>
      </c>
      <c r="HQ102">
        <v>1.86768</v>
      </c>
      <c r="HR102">
        <v>1.87012</v>
      </c>
      <c r="HS102">
        <v>1.86877</v>
      </c>
      <c r="HT102">
        <v>1.87026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-5.1</v>
      </c>
      <c r="II102">
        <v>-0.1436</v>
      </c>
      <c r="IJ102">
        <v>-1.529487217637811</v>
      </c>
      <c r="IK102">
        <v>-0.005072214745875086</v>
      </c>
      <c r="IL102">
        <v>3.316774363808987E-06</v>
      </c>
      <c r="IM102">
        <v>-1.107588672722244E-09</v>
      </c>
      <c r="IN102">
        <v>-0.1603591687652909</v>
      </c>
      <c r="IO102">
        <v>-0.0181951569465493</v>
      </c>
      <c r="IP102">
        <v>0.001659309118516343</v>
      </c>
      <c r="IQ102">
        <v>-3.409663313950778E-05</v>
      </c>
      <c r="IR102">
        <v>19</v>
      </c>
      <c r="IS102">
        <v>2290</v>
      </c>
      <c r="IT102">
        <v>1</v>
      </c>
      <c r="IU102">
        <v>24</v>
      </c>
      <c r="IV102">
        <v>8212.1</v>
      </c>
      <c r="IW102">
        <v>8212.299999999999</v>
      </c>
      <c r="IX102">
        <v>3.39966</v>
      </c>
      <c r="IY102">
        <v>2.19238</v>
      </c>
      <c r="IZ102">
        <v>1.94702</v>
      </c>
      <c r="JA102">
        <v>2.64282</v>
      </c>
      <c r="JB102">
        <v>2.19482</v>
      </c>
      <c r="JC102">
        <v>2.38159</v>
      </c>
      <c r="JD102">
        <v>35.8944</v>
      </c>
      <c r="JE102">
        <v>24.035</v>
      </c>
      <c r="JF102">
        <v>18</v>
      </c>
      <c r="JG102">
        <v>505.251</v>
      </c>
      <c r="JH102">
        <v>822.649</v>
      </c>
      <c r="JI102">
        <v>21.2775</v>
      </c>
      <c r="JJ102">
        <v>26.5137</v>
      </c>
      <c r="JK102">
        <v>30.0001</v>
      </c>
      <c r="JL102">
        <v>26.5306</v>
      </c>
      <c r="JM102">
        <v>26.4546</v>
      </c>
      <c r="JN102">
        <v>68.0761</v>
      </c>
      <c r="JO102">
        <v>23.2453</v>
      </c>
      <c r="JP102">
        <v>26.6433</v>
      </c>
      <c r="JQ102">
        <v>21.2681</v>
      </c>
      <c r="JR102">
        <v>1437.12</v>
      </c>
      <c r="JS102">
        <v>15.3732</v>
      </c>
      <c r="JT102">
        <v>100.563</v>
      </c>
      <c r="JU102">
        <v>100.686</v>
      </c>
    </row>
    <row r="103" spans="1:281">
      <c r="A103">
        <v>87</v>
      </c>
      <c r="B103">
        <v>1659628529</v>
      </c>
      <c r="C103">
        <v>521</v>
      </c>
      <c r="D103" t="s">
        <v>596</v>
      </c>
      <c r="E103" t="s">
        <v>597</v>
      </c>
      <c r="F103">
        <v>5</v>
      </c>
      <c r="G103" t="s">
        <v>415</v>
      </c>
      <c r="H103" t="s">
        <v>416</v>
      </c>
      <c r="I103">
        <v>1659628521.214286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1445.560760940229</v>
      </c>
      <c r="AK103">
        <v>1406.771939393939</v>
      </c>
      <c r="AL103">
        <v>3.403984445723111</v>
      </c>
      <c r="AM103">
        <v>65.56816779680767</v>
      </c>
      <c r="AN103">
        <f>(AP103 - AO103 + DI103*1E3/(8.314*(DK103+273.15)) * AR103/DH103 * AQ103) * DH103/(100*CV103) * 1000/(1000 - AP103)</f>
        <v>0</v>
      </c>
      <c r="AO103">
        <v>15.30131411430231</v>
      </c>
      <c r="AP103">
        <v>18.53084475524477</v>
      </c>
      <c r="AQ103">
        <v>7.154006464845115E-06</v>
      </c>
      <c r="AR103">
        <v>82.96843408875674</v>
      </c>
      <c r="AS103">
        <v>4</v>
      </c>
      <c r="AT103">
        <v>1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1659628521.214286</v>
      </c>
      <c r="DB103">
        <v>1356.409642857143</v>
      </c>
      <c r="DC103">
        <v>1407.944285714286</v>
      </c>
      <c r="DD103">
        <v>18.52959285714286</v>
      </c>
      <c r="DE103">
        <v>15.28569285714286</v>
      </c>
      <c r="DF103">
        <v>1361.491071428572</v>
      </c>
      <c r="DG103">
        <v>18.67313214285714</v>
      </c>
      <c r="DH103">
        <v>499.9979642857143</v>
      </c>
      <c r="DI103">
        <v>90.47951785714285</v>
      </c>
      <c r="DJ103">
        <v>0.0999583357142857</v>
      </c>
      <c r="DK103">
        <v>24.860875</v>
      </c>
      <c r="DL103">
        <v>25.02200357142857</v>
      </c>
      <c r="DM103">
        <v>999.9000000000002</v>
      </c>
      <c r="DN103">
        <v>0</v>
      </c>
      <c r="DO103">
        <v>0</v>
      </c>
      <c r="DP103">
        <v>9998.722142857141</v>
      </c>
      <c r="DQ103">
        <v>0</v>
      </c>
      <c r="DR103">
        <v>10.51065</v>
      </c>
      <c r="DS103">
        <v>-51.53480714285714</v>
      </c>
      <c r="DT103">
        <v>1382.016428571429</v>
      </c>
      <c r="DU103">
        <v>1429.798928571428</v>
      </c>
      <c r="DV103">
        <v>3.243910714285714</v>
      </c>
      <c r="DW103">
        <v>1407.944285714286</v>
      </c>
      <c r="DX103">
        <v>15.28569285714286</v>
      </c>
      <c r="DY103">
        <v>1.676548571428571</v>
      </c>
      <c r="DZ103">
        <v>1.383040714285715</v>
      </c>
      <c r="EA103">
        <v>14.68097857142857</v>
      </c>
      <c r="EB103">
        <v>11.73294285714286</v>
      </c>
      <c r="EC103">
        <v>2000.022857142857</v>
      </c>
      <c r="ED103">
        <v>0.9800017857142856</v>
      </c>
      <c r="EE103">
        <v>0.01999831428571429</v>
      </c>
      <c r="EF103">
        <v>0</v>
      </c>
      <c r="EG103">
        <v>600.8898571428572</v>
      </c>
      <c r="EH103">
        <v>5.00097</v>
      </c>
      <c r="EI103">
        <v>12078.90357142857</v>
      </c>
      <c r="EJ103">
        <v>16707.77857142857</v>
      </c>
      <c r="EK103">
        <v>40.02882142857143</v>
      </c>
      <c r="EL103">
        <v>40.24296428571427</v>
      </c>
      <c r="EM103">
        <v>39.89271428571429</v>
      </c>
      <c r="EN103">
        <v>40.35017857142856</v>
      </c>
      <c r="EO103">
        <v>40.30110714285714</v>
      </c>
      <c r="EP103">
        <v>1955.122857142857</v>
      </c>
      <c r="EQ103">
        <v>39.89964285714286</v>
      </c>
      <c r="ER103">
        <v>0</v>
      </c>
      <c r="ES103">
        <v>1659628529.1</v>
      </c>
      <c r="ET103">
        <v>0</v>
      </c>
      <c r="EU103">
        <v>600.8053461538461</v>
      </c>
      <c r="EV103">
        <v>-3.512170940395836</v>
      </c>
      <c r="EW103">
        <v>-83.55555563061513</v>
      </c>
      <c r="EX103">
        <v>12078.34615384615</v>
      </c>
      <c r="EY103">
        <v>15</v>
      </c>
      <c r="EZ103">
        <v>0</v>
      </c>
      <c r="FA103" t="s">
        <v>419</v>
      </c>
      <c r="FB103">
        <v>1659135797.5</v>
      </c>
      <c r="FC103">
        <v>1659135788</v>
      </c>
      <c r="FD103">
        <v>0</v>
      </c>
      <c r="FE103">
        <v>0.3</v>
      </c>
      <c r="FF103">
        <v>-0.002</v>
      </c>
      <c r="FG103">
        <v>-2.209</v>
      </c>
      <c r="FH103">
        <v>-0.089</v>
      </c>
      <c r="FI103">
        <v>1520</v>
      </c>
      <c r="FJ103">
        <v>20</v>
      </c>
      <c r="FK103">
        <v>0.06</v>
      </c>
      <c r="FL103">
        <v>0.03</v>
      </c>
      <c r="FM103">
        <v>-51.53120975609756</v>
      </c>
      <c r="FN103">
        <v>-0.07585714285718263</v>
      </c>
      <c r="FO103">
        <v>0.06187774652146516</v>
      </c>
      <c r="FP103">
        <v>1</v>
      </c>
      <c r="FQ103">
        <v>601.0226470588235</v>
      </c>
      <c r="FR103">
        <v>-3.022368222519078</v>
      </c>
      <c r="FS103">
        <v>0.3868741916158416</v>
      </c>
      <c r="FT103">
        <v>0</v>
      </c>
      <c r="FU103">
        <v>3.255963902439024</v>
      </c>
      <c r="FV103">
        <v>-0.2207910104529567</v>
      </c>
      <c r="FW103">
        <v>0.0223933753137329</v>
      </c>
      <c r="FX103">
        <v>0</v>
      </c>
      <c r="FY103">
        <v>1</v>
      </c>
      <c r="FZ103">
        <v>3</v>
      </c>
      <c r="GA103" t="s">
        <v>429</v>
      </c>
      <c r="GB103">
        <v>2.98322</v>
      </c>
      <c r="GC103">
        <v>2.7157</v>
      </c>
      <c r="GD103">
        <v>0.211981</v>
      </c>
      <c r="GE103">
        <v>0.214249</v>
      </c>
      <c r="GF103">
        <v>0.0898077</v>
      </c>
      <c r="GG103">
        <v>0.07672329999999999</v>
      </c>
      <c r="GH103">
        <v>24937.8</v>
      </c>
      <c r="GI103">
        <v>25001.6</v>
      </c>
      <c r="GJ103">
        <v>29410.5</v>
      </c>
      <c r="GK103">
        <v>29425.1</v>
      </c>
      <c r="GL103">
        <v>35464</v>
      </c>
      <c r="GM103">
        <v>36115</v>
      </c>
      <c r="GN103">
        <v>41420.4</v>
      </c>
      <c r="GO103">
        <v>41918.2</v>
      </c>
      <c r="GP103">
        <v>1.9357</v>
      </c>
      <c r="GQ103">
        <v>2.38683</v>
      </c>
      <c r="GR103">
        <v>0.0971928</v>
      </c>
      <c r="GS103">
        <v>0</v>
      </c>
      <c r="GT103">
        <v>23.437</v>
      </c>
      <c r="GU103">
        <v>999.9</v>
      </c>
      <c r="GV103">
        <v>41.2</v>
      </c>
      <c r="GW103">
        <v>30.8</v>
      </c>
      <c r="GX103">
        <v>20.3084</v>
      </c>
      <c r="GY103">
        <v>63.8219</v>
      </c>
      <c r="GZ103">
        <v>22.0994</v>
      </c>
      <c r="HA103">
        <v>2</v>
      </c>
      <c r="HB103">
        <v>-0.189253</v>
      </c>
      <c r="HC103">
        <v>2.00751</v>
      </c>
      <c r="HD103">
        <v>20.3243</v>
      </c>
      <c r="HE103">
        <v>5.21879</v>
      </c>
      <c r="HF103">
        <v>12.0099</v>
      </c>
      <c r="HG103">
        <v>4.98925</v>
      </c>
      <c r="HH103">
        <v>3.28863</v>
      </c>
      <c r="HI103">
        <v>9999</v>
      </c>
      <c r="HJ103">
        <v>9999</v>
      </c>
      <c r="HK103">
        <v>9999</v>
      </c>
      <c r="HL103">
        <v>192.1</v>
      </c>
      <c r="HM103">
        <v>1.86746</v>
      </c>
      <c r="HN103">
        <v>1.86646</v>
      </c>
      <c r="HO103">
        <v>1.86592</v>
      </c>
      <c r="HP103">
        <v>1.86584</v>
      </c>
      <c r="HQ103">
        <v>1.86768</v>
      </c>
      <c r="HR103">
        <v>1.87018</v>
      </c>
      <c r="HS103">
        <v>1.86882</v>
      </c>
      <c r="HT103">
        <v>1.87026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-5.14</v>
      </c>
      <c r="II103">
        <v>-0.1436</v>
      </c>
      <c r="IJ103">
        <v>-1.529487217637811</v>
      </c>
      <c r="IK103">
        <v>-0.005072214745875086</v>
      </c>
      <c r="IL103">
        <v>3.316774363808987E-06</v>
      </c>
      <c r="IM103">
        <v>-1.107588672722244E-09</v>
      </c>
      <c r="IN103">
        <v>-0.1603591687652909</v>
      </c>
      <c r="IO103">
        <v>-0.0181951569465493</v>
      </c>
      <c r="IP103">
        <v>0.001659309118516343</v>
      </c>
      <c r="IQ103">
        <v>-3.409663313950778E-05</v>
      </c>
      <c r="IR103">
        <v>19</v>
      </c>
      <c r="IS103">
        <v>2290</v>
      </c>
      <c r="IT103">
        <v>1</v>
      </c>
      <c r="IU103">
        <v>24</v>
      </c>
      <c r="IV103">
        <v>8212.200000000001</v>
      </c>
      <c r="IW103">
        <v>8212.4</v>
      </c>
      <c r="IX103">
        <v>3.42896</v>
      </c>
      <c r="IY103">
        <v>2.1875</v>
      </c>
      <c r="IZ103">
        <v>1.94702</v>
      </c>
      <c r="JA103">
        <v>2.6416</v>
      </c>
      <c r="JB103">
        <v>2.19482</v>
      </c>
      <c r="JC103">
        <v>2.37427</v>
      </c>
      <c r="JD103">
        <v>35.8944</v>
      </c>
      <c r="JE103">
        <v>24.035</v>
      </c>
      <c r="JF103">
        <v>18</v>
      </c>
      <c r="JG103">
        <v>505.189</v>
      </c>
      <c r="JH103">
        <v>822.643</v>
      </c>
      <c r="JI103">
        <v>21.2605</v>
      </c>
      <c r="JJ103">
        <v>26.5114</v>
      </c>
      <c r="JK103">
        <v>30</v>
      </c>
      <c r="JL103">
        <v>26.5289</v>
      </c>
      <c r="JM103">
        <v>26.4524</v>
      </c>
      <c r="JN103">
        <v>68.7205</v>
      </c>
      <c r="JO103">
        <v>22.9678</v>
      </c>
      <c r="JP103">
        <v>26.6433</v>
      </c>
      <c r="JQ103">
        <v>21.2462</v>
      </c>
      <c r="JR103">
        <v>1457.15</v>
      </c>
      <c r="JS103">
        <v>15.3822</v>
      </c>
      <c r="JT103">
        <v>100.565</v>
      </c>
      <c r="JU103">
        <v>100.686</v>
      </c>
    </row>
    <row r="104" spans="1:281">
      <c r="A104">
        <v>88</v>
      </c>
      <c r="B104">
        <v>1659628534</v>
      </c>
      <c r="C104">
        <v>526</v>
      </c>
      <c r="D104" t="s">
        <v>598</v>
      </c>
      <c r="E104" t="s">
        <v>599</v>
      </c>
      <c r="F104">
        <v>5</v>
      </c>
      <c r="G104" t="s">
        <v>415</v>
      </c>
      <c r="H104" t="s">
        <v>416</v>
      </c>
      <c r="I104">
        <v>1659628526.5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1462.447850582499</v>
      </c>
      <c r="AK104">
        <v>1423.685333333333</v>
      </c>
      <c r="AL104">
        <v>3.387563754679817</v>
      </c>
      <c r="AM104">
        <v>65.56816779680767</v>
      </c>
      <c r="AN104">
        <f>(AP104 - AO104 + DI104*1E3/(8.314*(DK104+273.15)) * AR104/DH104 * AQ104) * DH104/(100*CV104) * 1000/(1000 - AP104)</f>
        <v>0</v>
      </c>
      <c r="AO104">
        <v>15.30290819696031</v>
      </c>
      <c r="AP104">
        <v>18.52806153846155</v>
      </c>
      <c r="AQ104">
        <v>-2.806453149444943E-06</v>
      </c>
      <c r="AR104">
        <v>82.96843408875674</v>
      </c>
      <c r="AS104">
        <v>4</v>
      </c>
      <c r="AT104">
        <v>1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1659628526.5</v>
      </c>
      <c r="DB104">
        <v>1374.01962962963</v>
      </c>
      <c r="DC104">
        <v>1425.597407407407</v>
      </c>
      <c r="DD104">
        <v>18.52768148148148</v>
      </c>
      <c r="DE104">
        <v>15.30252962962963</v>
      </c>
      <c r="DF104">
        <v>1379.140370370371</v>
      </c>
      <c r="DG104">
        <v>18.67123703703703</v>
      </c>
      <c r="DH104">
        <v>500.0013703703704</v>
      </c>
      <c r="DI104">
        <v>90.4792703703704</v>
      </c>
      <c r="DJ104">
        <v>0.09999242962962962</v>
      </c>
      <c r="DK104">
        <v>24.8607962962963</v>
      </c>
      <c r="DL104">
        <v>25.02154074074074</v>
      </c>
      <c r="DM104">
        <v>999.9000000000001</v>
      </c>
      <c r="DN104">
        <v>0</v>
      </c>
      <c r="DO104">
        <v>0</v>
      </c>
      <c r="DP104">
        <v>9994.508148148148</v>
      </c>
      <c r="DQ104">
        <v>0</v>
      </c>
      <c r="DR104">
        <v>10.50706666666667</v>
      </c>
      <c r="DS104">
        <v>-51.5777925925926</v>
      </c>
      <c r="DT104">
        <v>1399.955925925926</v>
      </c>
      <c r="DU104">
        <v>1447.750740740741</v>
      </c>
      <c r="DV104">
        <v>3.225148518518519</v>
      </c>
      <c r="DW104">
        <v>1425.597407407407</v>
      </c>
      <c r="DX104">
        <v>15.30252962962963</v>
      </c>
      <c r="DY104">
        <v>1.676370370370371</v>
      </c>
      <c r="DZ104">
        <v>1.384561111111111</v>
      </c>
      <c r="EA104">
        <v>14.67932962962963</v>
      </c>
      <c r="EB104">
        <v>11.74957777777778</v>
      </c>
      <c r="EC104">
        <v>2000.031481481481</v>
      </c>
      <c r="ED104">
        <v>0.9800014444444444</v>
      </c>
      <c r="EE104">
        <v>0.01999865555555556</v>
      </c>
      <c r="EF104">
        <v>0</v>
      </c>
      <c r="EG104">
        <v>600.5758518518519</v>
      </c>
      <c r="EH104">
        <v>5.00097</v>
      </c>
      <c r="EI104">
        <v>12071.67777777778</v>
      </c>
      <c r="EJ104">
        <v>16707.86296296296</v>
      </c>
      <c r="EK104">
        <v>39.98359259259259</v>
      </c>
      <c r="EL104">
        <v>40.18266666666666</v>
      </c>
      <c r="EM104">
        <v>39.854</v>
      </c>
      <c r="EN104">
        <v>40.24511111111111</v>
      </c>
      <c r="EO104">
        <v>40.24970370370369</v>
      </c>
      <c r="EP104">
        <v>1955.131111111112</v>
      </c>
      <c r="EQ104">
        <v>39.9</v>
      </c>
      <c r="ER104">
        <v>0</v>
      </c>
      <c r="ES104">
        <v>1659628533.9</v>
      </c>
      <c r="ET104">
        <v>0</v>
      </c>
      <c r="EU104">
        <v>600.5617307692308</v>
      </c>
      <c r="EV104">
        <v>-2.790735039280421</v>
      </c>
      <c r="EW104">
        <v>-82.03760691940249</v>
      </c>
      <c r="EX104">
        <v>12071.57692307692</v>
      </c>
      <c r="EY104">
        <v>15</v>
      </c>
      <c r="EZ104">
        <v>0</v>
      </c>
      <c r="FA104" t="s">
        <v>419</v>
      </c>
      <c r="FB104">
        <v>1659135797.5</v>
      </c>
      <c r="FC104">
        <v>1659135788</v>
      </c>
      <c r="FD104">
        <v>0</v>
      </c>
      <c r="FE104">
        <v>0.3</v>
      </c>
      <c r="FF104">
        <v>-0.002</v>
      </c>
      <c r="FG104">
        <v>-2.209</v>
      </c>
      <c r="FH104">
        <v>-0.089</v>
      </c>
      <c r="FI104">
        <v>1520</v>
      </c>
      <c r="FJ104">
        <v>20</v>
      </c>
      <c r="FK104">
        <v>0.06</v>
      </c>
      <c r="FL104">
        <v>0.03</v>
      </c>
      <c r="FM104">
        <v>-51.55356341463415</v>
      </c>
      <c r="FN104">
        <v>-0.5838627177701425</v>
      </c>
      <c r="FO104">
        <v>0.07087002447317305</v>
      </c>
      <c r="FP104">
        <v>0</v>
      </c>
      <c r="FQ104">
        <v>600.7291470588235</v>
      </c>
      <c r="FR104">
        <v>-3.239740259190032</v>
      </c>
      <c r="FS104">
        <v>0.4006997652895527</v>
      </c>
      <c r="FT104">
        <v>0</v>
      </c>
      <c r="FU104">
        <v>3.237182926829268</v>
      </c>
      <c r="FV104">
        <v>-0.2098963066202074</v>
      </c>
      <c r="FW104">
        <v>0.02199474352324171</v>
      </c>
      <c r="FX104">
        <v>0</v>
      </c>
      <c r="FY104">
        <v>0</v>
      </c>
      <c r="FZ104">
        <v>3</v>
      </c>
      <c r="GA104" t="s">
        <v>426</v>
      </c>
      <c r="GB104">
        <v>2.98318</v>
      </c>
      <c r="GC104">
        <v>2.71551</v>
      </c>
      <c r="GD104">
        <v>0.213536</v>
      </c>
      <c r="GE104">
        <v>0.215765</v>
      </c>
      <c r="GF104">
        <v>0.0898072</v>
      </c>
      <c r="GG104">
        <v>0.07688730000000001</v>
      </c>
      <c r="GH104">
        <v>24888.6</v>
      </c>
      <c r="GI104">
        <v>24953.7</v>
      </c>
      <c r="GJ104">
        <v>29410.5</v>
      </c>
      <c r="GK104">
        <v>29425.4</v>
      </c>
      <c r="GL104">
        <v>35464.1</v>
      </c>
      <c r="GM104">
        <v>36108.9</v>
      </c>
      <c r="GN104">
        <v>41420.4</v>
      </c>
      <c r="GO104">
        <v>41918.6</v>
      </c>
      <c r="GP104">
        <v>1.93603</v>
      </c>
      <c r="GQ104">
        <v>2.3869</v>
      </c>
      <c r="GR104">
        <v>0.0962242</v>
      </c>
      <c r="GS104">
        <v>0</v>
      </c>
      <c r="GT104">
        <v>23.4367</v>
      </c>
      <c r="GU104">
        <v>999.9</v>
      </c>
      <c r="GV104">
        <v>41.2</v>
      </c>
      <c r="GW104">
        <v>30.8</v>
      </c>
      <c r="GX104">
        <v>20.3088</v>
      </c>
      <c r="GY104">
        <v>63.8019</v>
      </c>
      <c r="GZ104">
        <v>22.1795</v>
      </c>
      <c r="HA104">
        <v>2</v>
      </c>
      <c r="HB104">
        <v>-0.0597307</v>
      </c>
      <c r="HC104">
        <v>1.91971</v>
      </c>
      <c r="HD104">
        <v>20.324</v>
      </c>
      <c r="HE104">
        <v>5.21864</v>
      </c>
      <c r="HF104">
        <v>12.0099</v>
      </c>
      <c r="HG104">
        <v>4.9893</v>
      </c>
      <c r="HH104">
        <v>3.28863</v>
      </c>
      <c r="HI104">
        <v>9999</v>
      </c>
      <c r="HJ104">
        <v>9999</v>
      </c>
      <c r="HK104">
        <v>9999</v>
      </c>
      <c r="HL104">
        <v>192.1</v>
      </c>
      <c r="HM104">
        <v>1.86746</v>
      </c>
      <c r="HN104">
        <v>1.86646</v>
      </c>
      <c r="HO104">
        <v>1.86592</v>
      </c>
      <c r="HP104">
        <v>1.86584</v>
      </c>
      <c r="HQ104">
        <v>1.86768</v>
      </c>
      <c r="HR104">
        <v>1.87013</v>
      </c>
      <c r="HS104">
        <v>1.86878</v>
      </c>
      <c r="HT104">
        <v>1.87026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-5.18</v>
      </c>
      <c r="II104">
        <v>-0.1436</v>
      </c>
      <c r="IJ104">
        <v>-1.529487217637811</v>
      </c>
      <c r="IK104">
        <v>-0.005072214745875086</v>
      </c>
      <c r="IL104">
        <v>3.316774363808987E-06</v>
      </c>
      <c r="IM104">
        <v>-1.107588672722244E-09</v>
      </c>
      <c r="IN104">
        <v>-0.1603591687652909</v>
      </c>
      <c r="IO104">
        <v>-0.0181951569465493</v>
      </c>
      <c r="IP104">
        <v>0.001659309118516343</v>
      </c>
      <c r="IQ104">
        <v>-3.409663313950778E-05</v>
      </c>
      <c r="IR104">
        <v>19</v>
      </c>
      <c r="IS104">
        <v>2290</v>
      </c>
      <c r="IT104">
        <v>1</v>
      </c>
      <c r="IU104">
        <v>24</v>
      </c>
      <c r="IV104">
        <v>8212.299999999999</v>
      </c>
      <c r="IW104">
        <v>8212.4</v>
      </c>
      <c r="IX104">
        <v>3.46191</v>
      </c>
      <c r="IY104">
        <v>2.18872</v>
      </c>
      <c r="IZ104">
        <v>1.94702</v>
      </c>
      <c r="JA104">
        <v>2.64282</v>
      </c>
      <c r="JB104">
        <v>2.19482</v>
      </c>
      <c r="JC104">
        <v>2.3645</v>
      </c>
      <c r="JD104">
        <v>35.8944</v>
      </c>
      <c r="JE104">
        <v>24.035</v>
      </c>
      <c r="JF104">
        <v>18</v>
      </c>
      <c r="JG104">
        <v>505.391</v>
      </c>
      <c r="JH104">
        <v>822.716</v>
      </c>
      <c r="JI104">
        <v>21.2424</v>
      </c>
      <c r="JJ104">
        <v>26.5114</v>
      </c>
      <c r="JK104">
        <v>29.9999</v>
      </c>
      <c r="JL104">
        <v>26.5283</v>
      </c>
      <c r="JM104">
        <v>26.4523</v>
      </c>
      <c r="JN104">
        <v>69.3176</v>
      </c>
      <c r="JO104">
        <v>22.9678</v>
      </c>
      <c r="JP104">
        <v>26.2597</v>
      </c>
      <c r="JQ104">
        <v>21.2149</v>
      </c>
      <c r="JR104">
        <v>1470.51</v>
      </c>
      <c r="JS104">
        <v>15.3873</v>
      </c>
      <c r="JT104">
        <v>100.565</v>
      </c>
      <c r="JU104">
        <v>100.687</v>
      </c>
    </row>
    <row r="105" spans="1:281">
      <c r="A105">
        <v>89</v>
      </c>
      <c r="B105">
        <v>1659628539</v>
      </c>
      <c r="C105">
        <v>531</v>
      </c>
      <c r="D105" t="s">
        <v>600</v>
      </c>
      <c r="E105" t="s">
        <v>601</v>
      </c>
      <c r="F105">
        <v>5</v>
      </c>
      <c r="G105" t="s">
        <v>415</v>
      </c>
      <c r="H105" t="s">
        <v>416</v>
      </c>
      <c r="I105">
        <v>1659628531.214286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1479.525048349068</v>
      </c>
      <c r="AK105">
        <v>1440.666303030303</v>
      </c>
      <c r="AL105">
        <v>3.398125881564309</v>
      </c>
      <c r="AM105">
        <v>65.56816779680767</v>
      </c>
      <c r="AN105">
        <f>(AP105 - AO105 + DI105*1E3/(8.314*(DK105+273.15)) * AR105/DH105 * AQ105) * DH105/(100*CV105) * 1000/(1000 - AP105)</f>
        <v>0</v>
      </c>
      <c r="AO105">
        <v>15.35474653186379</v>
      </c>
      <c r="AP105">
        <v>18.5430055944056</v>
      </c>
      <c r="AQ105">
        <v>3.204793047485666E-05</v>
      </c>
      <c r="AR105">
        <v>82.96843408875674</v>
      </c>
      <c r="AS105">
        <v>4</v>
      </c>
      <c r="AT105">
        <v>1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1659628531.214286</v>
      </c>
      <c r="DB105">
        <v>1389.706071428571</v>
      </c>
      <c r="DC105">
        <v>1441.362857142857</v>
      </c>
      <c r="DD105">
        <v>18.53130714285714</v>
      </c>
      <c r="DE105">
        <v>15.32225</v>
      </c>
      <c r="DF105">
        <v>1394.862857142857</v>
      </c>
      <c r="DG105">
        <v>18.67483571428571</v>
      </c>
      <c r="DH105">
        <v>499.9921071428572</v>
      </c>
      <c r="DI105">
        <v>90.47923928571429</v>
      </c>
      <c r="DJ105">
        <v>0.09998051071428571</v>
      </c>
      <c r="DK105">
        <v>24.85765714285714</v>
      </c>
      <c r="DL105">
        <v>25.02384285714286</v>
      </c>
      <c r="DM105">
        <v>999.9000000000002</v>
      </c>
      <c r="DN105">
        <v>0</v>
      </c>
      <c r="DO105">
        <v>0</v>
      </c>
      <c r="DP105">
        <v>9998.522500000001</v>
      </c>
      <c r="DQ105">
        <v>0</v>
      </c>
      <c r="DR105">
        <v>10.5072</v>
      </c>
      <c r="DS105">
        <v>-51.65688214285715</v>
      </c>
      <c r="DT105">
        <v>1415.943928571429</v>
      </c>
      <c r="DU105">
        <v>1463.791071428572</v>
      </c>
      <c r="DV105">
        <v>3.209048571428571</v>
      </c>
      <c r="DW105">
        <v>1441.362857142857</v>
      </c>
      <c r="DX105">
        <v>15.32225</v>
      </c>
      <c r="DY105">
        <v>1.676696785714286</v>
      </c>
      <c r="DZ105">
        <v>1.386345357142857</v>
      </c>
      <c r="EA105">
        <v>14.68235714285714</v>
      </c>
      <c r="EB105">
        <v>11.76907857142857</v>
      </c>
      <c r="EC105">
        <v>2000.021785714286</v>
      </c>
      <c r="ED105">
        <v>0.9800009285714284</v>
      </c>
      <c r="EE105">
        <v>0.01999917142857143</v>
      </c>
      <c r="EF105">
        <v>0</v>
      </c>
      <c r="EG105">
        <v>600.3405357142857</v>
      </c>
      <c r="EH105">
        <v>5.00097</v>
      </c>
      <c r="EI105">
        <v>12065.08928571428</v>
      </c>
      <c r="EJ105">
        <v>16707.775</v>
      </c>
      <c r="EK105">
        <v>39.94621428571428</v>
      </c>
      <c r="EL105">
        <v>40.12914285714285</v>
      </c>
      <c r="EM105">
        <v>39.8322857142857</v>
      </c>
      <c r="EN105">
        <v>40.15375</v>
      </c>
      <c r="EO105">
        <v>40.20510714285714</v>
      </c>
      <c r="EP105">
        <v>1955.121428571429</v>
      </c>
      <c r="EQ105">
        <v>39.9</v>
      </c>
      <c r="ER105">
        <v>0</v>
      </c>
      <c r="ES105">
        <v>1659628538.7</v>
      </c>
      <c r="ET105">
        <v>0</v>
      </c>
      <c r="EU105">
        <v>600.3406153846154</v>
      </c>
      <c r="EV105">
        <v>-2.836512813260862</v>
      </c>
      <c r="EW105">
        <v>-84.60170950208763</v>
      </c>
      <c r="EX105">
        <v>12064.92307692307</v>
      </c>
      <c r="EY105">
        <v>15</v>
      </c>
      <c r="EZ105">
        <v>0</v>
      </c>
      <c r="FA105" t="s">
        <v>419</v>
      </c>
      <c r="FB105">
        <v>1659135797.5</v>
      </c>
      <c r="FC105">
        <v>1659135788</v>
      </c>
      <c r="FD105">
        <v>0</v>
      </c>
      <c r="FE105">
        <v>0.3</v>
      </c>
      <c r="FF105">
        <v>-0.002</v>
      </c>
      <c r="FG105">
        <v>-2.209</v>
      </c>
      <c r="FH105">
        <v>-0.089</v>
      </c>
      <c r="FI105">
        <v>1520</v>
      </c>
      <c r="FJ105">
        <v>20</v>
      </c>
      <c r="FK105">
        <v>0.06</v>
      </c>
      <c r="FL105">
        <v>0.03</v>
      </c>
      <c r="FM105">
        <v>-51.59590731707316</v>
      </c>
      <c r="FN105">
        <v>-0.8520919860626583</v>
      </c>
      <c r="FO105">
        <v>0.09211849842099325</v>
      </c>
      <c r="FP105">
        <v>0</v>
      </c>
      <c r="FQ105">
        <v>600.5200294117649</v>
      </c>
      <c r="FR105">
        <v>-2.200320850783472</v>
      </c>
      <c r="FS105">
        <v>0.3160067465115625</v>
      </c>
      <c r="FT105">
        <v>0</v>
      </c>
      <c r="FU105">
        <v>3.220456585365853</v>
      </c>
      <c r="FV105">
        <v>-0.2234364459930313</v>
      </c>
      <c r="FW105">
        <v>0.023855110677032</v>
      </c>
      <c r="FX105">
        <v>0</v>
      </c>
      <c r="FY105">
        <v>0</v>
      </c>
      <c r="FZ105">
        <v>3</v>
      </c>
      <c r="GA105" t="s">
        <v>426</v>
      </c>
      <c r="GB105">
        <v>2.98325</v>
      </c>
      <c r="GC105">
        <v>2.71567</v>
      </c>
      <c r="GD105">
        <v>0.215084</v>
      </c>
      <c r="GE105">
        <v>0.217292</v>
      </c>
      <c r="GF105">
        <v>0.0898497</v>
      </c>
      <c r="GG105">
        <v>0.0768639</v>
      </c>
      <c r="GH105">
        <v>24839.2</v>
      </c>
      <c r="GI105">
        <v>24905.5</v>
      </c>
      <c r="GJ105">
        <v>29410</v>
      </c>
      <c r="GK105">
        <v>29425.9</v>
      </c>
      <c r="GL105">
        <v>35462</v>
      </c>
      <c r="GM105">
        <v>36110.4</v>
      </c>
      <c r="GN105">
        <v>41419.9</v>
      </c>
      <c r="GO105">
        <v>41919.2</v>
      </c>
      <c r="GP105">
        <v>1.93603</v>
      </c>
      <c r="GQ105">
        <v>2.38683</v>
      </c>
      <c r="GR105">
        <v>0.0962988</v>
      </c>
      <c r="GS105">
        <v>0</v>
      </c>
      <c r="GT105">
        <v>23.4356</v>
      </c>
      <c r="GU105">
        <v>999.9</v>
      </c>
      <c r="GV105">
        <v>41.2</v>
      </c>
      <c r="GW105">
        <v>30.7</v>
      </c>
      <c r="GX105">
        <v>20.1955</v>
      </c>
      <c r="GY105">
        <v>63.8419</v>
      </c>
      <c r="GZ105">
        <v>22.1595</v>
      </c>
      <c r="HA105">
        <v>2</v>
      </c>
      <c r="HB105">
        <v>-0.059685</v>
      </c>
      <c r="HC105">
        <v>1.95056</v>
      </c>
      <c r="HD105">
        <v>20.3236</v>
      </c>
      <c r="HE105">
        <v>5.21864</v>
      </c>
      <c r="HF105">
        <v>12.0099</v>
      </c>
      <c r="HG105">
        <v>4.98935</v>
      </c>
      <c r="HH105">
        <v>3.28858</v>
      </c>
      <c r="HI105">
        <v>9999</v>
      </c>
      <c r="HJ105">
        <v>9999</v>
      </c>
      <c r="HK105">
        <v>9999</v>
      </c>
      <c r="HL105">
        <v>192.1</v>
      </c>
      <c r="HM105">
        <v>1.86745</v>
      </c>
      <c r="HN105">
        <v>1.86646</v>
      </c>
      <c r="HO105">
        <v>1.86593</v>
      </c>
      <c r="HP105">
        <v>1.86584</v>
      </c>
      <c r="HQ105">
        <v>1.86768</v>
      </c>
      <c r="HR105">
        <v>1.87014</v>
      </c>
      <c r="HS105">
        <v>1.86876</v>
      </c>
      <c r="HT105">
        <v>1.87027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-5.22</v>
      </c>
      <c r="II105">
        <v>-0.1434</v>
      </c>
      <c r="IJ105">
        <v>-1.529487217637811</v>
      </c>
      <c r="IK105">
        <v>-0.005072214745875086</v>
      </c>
      <c r="IL105">
        <v>3.316774363808987E-06</v>
      </c>
      <c r="IM105">
        <v>-1.107588672722244E-09</v>
      </c>
      <c r="IN105">
        <v>-0.1603591687652909</v>
      </c>
      <c r="IO105">
        <v>-0.0181951569465493</v>
      </c>
      <c r="IP105">
        <v>0.001659309118516343</v>
      </c>
      <c r="IQ105">
        <v>-3.409663313950778E-05</v>
      </c>
      <c r="IR105">
        <v>19</v>
      </c>
      <c r="IS105">
        <v>2290</v>
      </c>
      <c r="IT105">
        <v>1</v>
      </c>
      <c r="IU105">
        <v>24</v>
      </c>
      <c r="IV105">
        <v>8212.4</v>
      </c>
      <c r="IW105">
        <v>8212.5</v>
      </c>
      <c r="IX105">
        <v>3.49121</v>
      </c>
      <c r="IY105">
        <v>2.19482</v>
      </c>
      <c r="IZ105">
        <v>1.94702</v>
      </c>
      <c r="JA105">
        <v>2.6416</v>
      </c>
      <c r="JB105">
        <v>2.19482</v>
      </c>
      <c r="JC105">
        <v>2.35962</v>
      </c>
      <c r="JD105">
        <v>35.8944</v>
      </c>
      <c r="JE105">
        <v>24.035</v>
      </c>
      <c r="JF105">
        <v>18</v>
      </c>
      <c r="JG105">
        <v>505.382</v>
      </c>
      <c r="JH105">
        <v>822.6180000000001</v>
      </c>
      <c r="JI105">
        <v>21.2133</v>
      </c>
      <c r="JJ105">
        <v>26.5098</v>
      </c>
      <c r="JK105">
        <v>30</v>
      </c>
      <c r="JL105">
        <v>26.5272</v>
      </c>
      <c r="JM105">
        <v>26.4508</v>
      </c>
      <c r="JN105">
        <v>69.9558</v>
      </c>
      <c r="JO105">
        <v>22.9678</v>
      </c>
      <c r="JP105">
        <v>26.2597</v>
      </c>
      <c r="JQ105">
        <v>21.1968</v>
      </c>
      <c r="JR105">
        <v>1490.56</v>
      </c>
      <c r="JS105">
        <v>15.3906</v>
      </c>
      <c r="JT105">
        <v>100.564</v>
      </c>
      <c r="JU105">
        <v>100.689</v>
      </c>
    </row>
    <row r="106" spans="1:281">
      <c r="A106">
        <v>90</v>
      </c>
      <c r="B106">
        <v>1659628544</v>
      </c>
      <c r="C106">
        <v>536</v>
      </c>
      <c r="D106" t="s">
        <v>602</v>
      </c>
      <c r="E106" t="s">
        <v>603</v>
      </c>
      <c r="F106">
        <v>5</v>
      </c>
      <c r="G106" t="s">
        <v>415</v>
      </c>
      <c r="H106" t="s">
        <v>416</v>
      </c>
      <c r="I106">
        <v>1659628536.5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1496.668470773583</v>
      </c>
      <c r="AK106">
        <v>1457.685878787879</v>
      </c>
      <c r="AL106">
        <v>3.408817869278842</v>
      </c>
      <c r="AM106">
        <v>65.56816779680767</v>
      </c>
      <c r="AN106">
        <f>(AP106 - AO106 + DI106*1E3/(8.314*(DK106+273.15)) * AR106/DH106 * AQ106) * DH106/(100*CV106) * 1000/(1000 - AP106)</f>
        <v>0</v>
      </c>
      <c r="AO106">
        <v>15.33949408432021</v>
      </c>
      <c r="AP106">
        <v>18.54035664335666</v>
      </c>
      <c r="AQ106">
        <v>-5.009968489576139E-06</v>
      </c>
      <c r="AR106">
        <v>82.96843408875674</v>
      </c>
      <c r="AS106">
        <v>4</v>
      </c>
      <c r="AT106">
        <v>1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1659628536.5</v>
      </c>
      <c r="DB106">
        <v>1407.299259259259</v>
      </c>
      <c r="DC106">
        <v>1459.055925925926</v>
      </c>
      <c r="DD106">
        <v>18.5358962962963</v>
      </c>
      <c r="DE106">
        <v>15.33552962962963</v>
      </c>
      <c r="DF106">
        <v>1412.497777777778</v>
      </c>
      <c r="DG106">
        <v>18.67938888888889</v>
      </c>
      <c r="DH106">
        <v>500.0055555555555</v>
      </c>
      <c r="DI106">
        <v>90.47960000000002</v>
      </c>
      <c r="DJ106">
        <v>0.09999762222222223</v>
      </c>
      <c r="DK106">
        <v>24.85491111111111</v>
      </c>
      <c r="DL106">
        <v>25.02303333333334</v>
      </c>
      <c r="DM106">
        <v>999.9000000000001</v>
      </c>
      <c r="DN106">
        <v>0</v>
      </c>
      <c r="DO106">
        <v>0</v>
      </c>
      <c r="DP106">
        <v>9999.427037037038</v>
      </c>
      <c r="DQ106">
        <v>0</v>
      </c>
      <c r="DR106">
        <v>10.50722222222222</v>
      </c>
      <c r="DS106">
        <v>-51.7571074074074</v>
      </c>
      <c r="DT106">
        <v>1433.876666666666</v>
      </c>
      <c r="DU106">
        <v>1481.78037037037</v>
      </c>
      <c r="DV106">
        <v>3.200361851851852</v>
      </c>
      <c r="DW106">
        <v>1459.055925925926</v>
      </c>
      <c r="DX106">
        <v>15.33552962962963</v>
      </c>
      <c r="DY106">
        <v>1.67711962962963</v>
      </c>
      <c r="DZ106">
        <v>1.387552592592593</v>
      </c>
      <c r="EA106">
        <v>14.68625185185185</v>
      </c>
      <c r="EB106">
        <v>11.78227407407407</v>
      </c>
      <c r="EC106">
        <v>2000.010370370371</v>
      </c>
      <c r="ED106">
        <v>0.9800001111111111</v>
      </c>
      <c r="EE106">
        <v>0.01999998888888889</v>
      </c>
      <c r="EF106">
        <v>0</v>
      </c>
      <c r="EG106">
        <v>600.0177777777777</v>
      </c>
      <c r="EH106">
        <v>5.00097</v>
      </c>
      <c r="EI106">
        <v>12057.91481481482</v>
      </c>
      <c r="EJ106">
        <v>16707.67037037037</v>
      </c>
      <c r="EK106">
        <v>39.90255555555555</v>
      </c>
      <c r="EL106">
        <v>40.07155555555555</v>
      </c>
      <c r="EM106">
        <v>39.78903703703704</v>
      </c>
      <c r="EN106">
        <v>40.06459259259258</v>
      </c>
      <c r="EO106">
        <v>40.16177777777778</v>
      </c>
      <c r="EP106">
        <v>1955.109629629629</v>
      </c>
      <c r="EQ106">
        <v>39.90037037037037</v>
      </c>
      <c r="ER106">
        <v>0</v>
      </c>
      <c r="ES106">
        <v>1659628544.1</v>
      </c>
      <c r="ET106">
        <v>0</v>
      </c>
      <c r="EU106">
        <v>599.9964</v>
      </c>
      <c r="EV106">
        <v>-4.404307691085814</v>
      </c>
      <c r="EW106">
        <v>-78.46153862311012</v>
      </c>
      <c r="EX106">
        <v>12057.256</v>
      </c>
      <c r="EY106">
        <v>15</v>
      </c>
      <c r="EZ106">
        <v>0</v>
      </c>
      <c r="FA106" t="s">
        <v>419</v>
      </c>
      <c r="FB106">
        <v>1659135797.5</v>
      </c>
      <c r="FC106">
        <v>1659135788</v>
      </c>
      <c r="FD106">
        <v>0</v>
      </c>
      <c r="FE106">
        <v>0.3</v>
      </c>
      <c r="FF106">
        <v>-0.002</v>
      </c>
      <c r="FG106">
        <v>-2.209</v>
      </c>
      <c r="FH106">
        <v>-0.089</v>
      </c>
      <c r="FI106">
        <v>1520</v>
      </c>
      <c r="FJ106">
        <v>20</v>
      </c>
      <c r="FK106">
        <v>0.06</v>
      </c>
      <c r="FL106">
        <v>0.03</v>
      </c>
      <c r="FM106">
        <v>-51.7111175</v>
      </c>
      <c r="FN106">
        <v>-1.202299812382626</v>
      </c>
      <c r="FO106">
        <v>0.1349729563421871</v>
      </c>
      <c r="FP106">
        <v>0</v>
      </c>
      <c r="FQ106">
        <v>600.2033529411765</v>
      </c>
      <c r="FR106">
        <v>-3.450756296419493</v>
      </c>
      <c r="FS106">
        <v>0.4193064218832406</v>
      </c>
      <c r="FT106">
        <v>0</v>
      </c>
      <c r="FU106">
        <v>3.207449250000001</v>
      </c>
      <c r="FV106">
        <v>-0.1213433020637891</v>
      </c>
      <c r="FW106">
        <v>0.01680611784254474</v>
      </c>
      <c r="FX106">
        <v>0</v>
      </c>
      <c r="FY106">
        <v>0</v>
      </c>
      <c r="FZ106">
        <v>3</v>
      </c>
      <c r="GA106" t="s">
        <v>426</v>
      </c>
      <c r="GB106">
        <v>2.98334</v>
      </c>
      <c r="GC106">
        <v>2.7157</v>
      </c>
      <c r="GD106">
        <v>0.21662</v>
      </c>
      <c r="GE106">
        <v>0.218768</v>
      </c>
      <c r="GF106">
        <v>0.08984549999999999</v>
      </c>
      <c r="GG106">
        <v>0.0768615</v>
      </c>
      <c r="GH106">
        <v>24791</v>
      </c>
      <c r="GI106">
        <v>24858.2</v>
      </c>
      <c r="GJ106">
        <v>29410.5</v>
      </c>
      <c r="GK106">
        <v>29425.4</v>
      </c>
      <c r="GL106">
        <v>35462.7</v>
      </c>
      <c r="GM106">
        <v>36110</v>
      </c>
      <c r="GN106">
        <v>41420.5</v>
      </c>
      <c r="GO106">
        <v>41918.7</v>
      </c>
      <c r="GP106">
        <v>1.93613</v>
      </c>
      <c r="GQ106">
        <v>2.38692</v>
      </c>
      <c r="GR106">
        <v>0.096485</v>
      </c>
      <c r="GS106">
        <v>0</v>
      </c>
      <c r="GT106">
        <v>23.4356</v>
      </c>
      <c r="GU106">
        <v>999.9</v>
      </c>
      <c r="GV106">
        <v>41.2</v>
      </c>
      <c r="GW106">
        <v>30.8</v>
      </c>
      <c r="GX106">
        <v>20.3093</v>
      </c>
      <c r="GY106">
        <v>63.8819</v>
      </c>
      <c r="GZ106">
        <v>22.1955</v>
      </c>
      <c r="HA106">
        <v>2</v>
      </c>
      <c r="HB106">
        <v>-0.124639</v>
      </c>
      <c r="HC106">
        <v>2.01244</v>
      </c>
      <c r="HD106">
        <v>20.3236</v>
      </c>
      <c r="HE106">
        <v>5.21774</v>
      </c>
      <c r="HF106">
        <v>12.0099</v>
      </c>
      <c r="HG106">
        <v>4.989</v>
      </c>
      <c r="HH106">
        <v>3.2884</v>
      </c>
      <c r="HI106">
        <v>9999</v>
      </c>
      <c r="HJ106">
        <v>9999</v>
      </c>
      <c r="HK106">
        <v>9999</v>
      </c>
      <c r="HL106">
        <v>192.1</v>
      </c>
      <c r="HM106">
        <v>1.86745</v>
      </c>
      <c r="HN106">
        <v>1.86646</v>
      </c>
      <c r="HO106">
        <v>1.86594</v>
      </c>
      <c r="HP106">
        <v>1.86584</v>
      </c>
      <c r="HQ106">
        <v>1.86768</v>
      </c>
      <c r="HR106">
        <v>1.87017</v>
      </c>
      <c r="HS106">
        <v>1.86875</v>
      </c>
      <c r="HT106">
        <v>1.87027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-5.25</v>
      </c>
      <c r="II106">
        <v>-0.1435</v>
      </c>
      <c r="IJ106">
        <v>-1.529487217637811</v>
      </c>
      <c r="IK106">
        <v>-0.005072214745875086</v>
      </c>
      <c r="IL106">
        <v>3.316774363808987E-06</v>
      </c>
      <c r="IM106">
        <v>-1.107588672722244E-09</v>
      </c>
      <c r="IN106">
        <v>-0.1603591687652909</v>
      </c>
      <c r="IO106">
        <v>-0.0181951569465493</v>
      </c>
      <c r="IP106">
        <v>0.001659309118516343</v>
      </c>
      <c r="IQ106">
        <v>-3.409663313950778E-05</v>
      </c>
      <c r="IR106">
        <v>19</v>
      </c>
      <c r="IS106">
        <v>2290</v>
      </c>
      <c r="IT106">
        <v>1</v>
      </c>
      <c r="IU106">
        <v>24</v>
      </c>
      <c r="IV106">
        <v>8212.4</v>
      </c>
      <c r="IW106">
        <v>8212.6</v>
      </c>
      <c r="IX106">
        <v>3.52295</v>
      </c>
      <c r="IY106">
        <v>2.19727</v>
      </c>
      <c r="IZ106">
        <v>1.94702</v>
      </c>
      <c r="JA106">
        <v>2.6416</v>
      </c>
      <c r="JB106">
        <v>2.19482</v>
      </c>
      <c r="JC106">
        <v>2.33398</v>
      </c>
      <c r="JD106">
        <v>35.9178</v>
      </c>
      <c r="JE106">
        <v>24.0262</v>
      </c>
      <c r="JF106">
        <v>18</v>
      </c>
      <c r="JG106">
        <v>505.436</v>
      </c>
      <c r="JH106">
        <v>822.708</v>
      </c>
      <c r="JI106">
        <v>21.1925</v>
      </c>
      <c r="JJ106">
        <v>26.5092</v>
      </c>
      <c r="JK106">
        <v>29.9999</v>
      </c>
      <c r="JL106">
        <v>26.526</v>
      </c>
      <c r="JM106">
        <v>26.4501</v>
      </c>
      <c r="JN106">
        <v>70.55</v>
      </c>
      <c r="JO106">
        <v>22.9678</v>
      </c>
      <c r="JP106">
        <v>26.2597</v>
      </c>
      <c r="JQ106">
        <v>21.176</v>
      </c>
      <c r="JR106">
        <v>1503.92</v>
      </c>
      <c r="JS106">
        <v>15.3984</v>
      </c>
      <c r="JT106">
        <v>100.565</v>
      </c>
      <c r="JU106">
        <v>100.687</v>
      </c>
    </row>
    <row r="107" spans="1:281">
      <c r="A107">
        <v>91</v>
      </c>
      <c r="B107">
        <v>1659628549</v>
      </c>
      <c r="C107">
        <v>541</v>
      </c>
      <c r="D107" t="s">
        <v>604</v>
      </c>
      <c r="E107" t="s">
        <v>605</v>
      </c>
      <c r="F107">
        <v>5</v>
      </c>
      <c r="G107" t="s">
        <v>415</v>
      </c>
      <c r="H107" t="s">
        <v>416</v>
      </c>
      <c r="I107">
        <v>1659628541.214286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1513.646188608212</v>
      </c>
      <c r="AK107">
        <v>1474.739151515151</v>
      </c>
      <c r="AL107">
        <v>3.413057333721237</v>
      </c>
      <c r="AM107">
        <v>65.56816779680767</v>
      </c>
      <c r="AN107">
        <f>(AP107 - AO107 + DI107*1E3/(8.314*(DK107+273.15)) * AR107/DH107 * AQ107) * DH107/(100*CV107) * 1000/(1000 - AP107)</f>
        <v>0</v>
      </c>
      <c r="AO107">
        <v>15.34029924882489</v>
      </c>
      <c r="AP107">
        <v>18.53506153846155</v>
      </c>
      <c r="AQ107">
        <v>-8.625002228698384E-06</v>
      </c>
      <c r="AR107">
        <v>82.96843408875674</v>
      </c>
      <c r="AS107">
        <v>4</v>
      </c>
      <c r="AT107">
        <v>1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1659628541.214286</v>
      </c>
      <c r="DB107">
        <v>1423.023214285715</v>
      </c>
      <c r="DC107">
        <v>1474.879642857143</v>
      </c>
      <c r="DD107">
        <v>18.53831428571429</v>
      </c>
      <c r="DE107">
        <v>15.34325714285714</v>
      </c>
      <c r="DF107">
        <v>1428.258928571429</v>
      </c>
      <c r="DG107">
        <v>18.68178571428571</v>
      </c>
      <c r="DH107">
        <v>500.0012857142857</v>
      </c>
      <c r="DI107">
        <v>90.47983214285715</v>
      </c>
      <c r="DJ107">
        <v>0.09997371071428572</v>
      </c>
      <c r="DK107">
        <v>24.852425</v>
      </c>
      <c r="DL107">
        <v>25.01786071428571</v>
      </c>
      <c r="DM107">
        <v>999.9000000000002</v>
      </c>
      <c r="DN107">
        <v>0</v>
      </c>
      <c r="DO107">
        <v>0</v>
      </c>
      <c r="DP107">
        <v>10005.31607142857</v>
      </c>
      <c r="DQ107">
        <v>0</v>
      </c>
      <c r="DR107">
        <v>10.5108</v>
      </c>
      <c r="DS107">
        <v>-51.85753571428572</v>
      </c>
      <c r="DT107">
        <v>1449.901785714286</v>
      </c>
      <c r="DU107">
        <v>1497.862857142857</v>
      </c>
      <c r="DV107">
        <v>3.195055357142857</v>
      </c>
      <c r="DW107">
        <v>1474.879642857143</v>
      </c>
      <c r="DX107">
        <v>15.34325714285714</v>
      </c>
      <c r="DY107">
        <v>1.677343571428571</v>
      </c>
      <c r="DZ107">
        <v>1.388255357142857</v>
      </c>
      <c r="EA107">
        <v>14.68832142857143</v>
      </c>
      <c r="EB107">
        <v>11.78995357142857</v>
      </c>
      <c r="EC107">
        <v>2000.010357142857</v>
      </c>
      <c r="ED107">
        <v>0.9799996428571427</v>
      </c>
      <c r="EE107">
        <v>0.02000045714285714</v>
      </c>
      <c r="EF107">
        <v>0</v>
      </c>
      <c r="EG107">
        <v>599.7636785714285</v>
      </c>
      <c r="EH107">
        <v>5.00097</v>
      </c>
      <c r="EI107">
        <v>12051.84285714286</v>
      </c>
      <c r="EJ107">
        <v>16707.66785714286</v>
      </c>
      <c r="EK107">
        <v>39.86360714285713</v>
      </c>
      <c r="EL107">
        <v>40.0287857142857</v>
      </c>
      <c r="EM107">
        <v>39.76092857142856</v>
      </c>
      <c r="EN107">
        <v>39.98639285714285</v>
      </c>
      <c r="EO107">
        <v>40.127</v>
      </c>
      <c r="EP107">
        <v>1955.11</v>
      </c>
      <c r="EQ107">
        <v>39.90035714285715</v>
      </c>
      <c r="ER107">
        <v>0</v>
      </c>
      <c r="ES107">
        <v>1659628548.9</v>
      </c>
      <c r="ET107">
        <v>0</v>
      </c>
      <c r="EU107">
        <v>599.73816</v>
      </c>
      <c r="EV107">
        <v>-3.644076906128793</v>
      </c>
      <c r="EW107">
        <v>-73.7076922089098</v>
      </c>
      <c r="EX107">
        <v>12051.036</v>
      </c>
      <c r="EY107">
        <v>15</v>
      </c>
      <c r="EZ107">
        <v>0</v>
      </c>
      <c r="FA107" t="s">
        <v>419</v>
      </c>
      <c r="FB107">
        <v>1659135797.5</v>
      </c>
      <c r="FC107">
        <v>1659135788</v>
      </c>
      <c r="FD107">
        <v>0</v>
      </c>
      <c r="FE107">
        <v>0.3</v>
      </c>
      <c r="FF107">
        <v>-0.002</v>
      </c>
      <c r="FG107">
        <v>-2.209</v>
      </c>
      <c r="FH107">
        <v>-0.089</v>
      </c>
      <c r="FI107">
        <v>1520</v>
      </c>
      <c r="FJ107">
        <v>20</v>
      </c>
      <c r="FK107">
        <v>0.06</v>
      </c>
      <c r="FL107">
        <v>0.03</v>
      </c>
      <c r="FM107">
        <v>-51.78756000000001</v>
      </c>
      <c r="FN107">
        <v>-1.2369838649155</v>
      </c>
      <c r="FO107">
        <v>0.1474235103367166</v>
      </c>
      <c r="FP107">
        <v>0</v>
      </c>
      <c r="FQ107">
        <v>599.9575</v>
      </c>
      <c r="FR107">
        <v>-3.366585174423135</v>
      </c>
      <c r="FS107">
        <v>0.4057509559265417</v>
      </c>
      <c r="FT107">
        <v>0</v>
      </c>
      <c r="FU107">
        <v>3.200746249999999</v>
      </c>
      <c r="FV107">
        <v>-0.05345549718574979</v>
      </c>
      <c r="FW107">
        <v>0.01340504078462653</v>
      </c>
      <c r="FX107">
        <v>1</v>
      </c>
      <c r="FY107">
        <v>1</v>
      </c>
      <c r="FZ107">
        <v>3</v>
      </c>
      <c r="GA107" t="s">
        <v>429</v>
      </c>
      <c r="GB107">
        <v>2.98321</v>
      </c>
      <c r="GC107">
        <v>2.71566</v>
      </c>
      <c r="GD107">
        <v>0.218153</v>
      </c>
      <c r="GE107">
        <v>0.220278</v>
      </c>
      <c r="GF107">
        <v>0.08982660000000001</v>
      </c>
      <c r="GG107">
        <v>0.0768607</v>
      </c>
      <c r="GH107">
        <v>24742.7</v>
      </c>
      <c r="GI107">
        <v>24810.2</v>
      </c>
      <c r="GJ107">
        <v>29410.6</v>
      </c>
      <c r="GK107">
        <v>29425.4</v>
      </c>
      <c r="GL107">
        <v>35463.8</v>
      </c>
      <c r="GM107">
        <v>36110.2</v>
      </c>
      <c r="GN107">
        <v>41420.8</v>
      </c>
      <c r="GO107">
        <v>41918.8</v>
      </c>
      <c r="GP107">
        <v>1.9359</v>
      </c>
      <c r="GQ107">
        <v>2.38705</v>
      </c>
      <c r="GR107">
        <v>0.0953302</v>
      </c>
      <c r="GS107">
        <v>0</v>
      </c>
      <c r="GT107">
        <v>23.4356</v>
      </c>
      <c r="GU107">
        <v>999.9</v>
      </c>
      <c r="GV107">
        <v>41.2</v>
      </c>
      <c r="GW107">
        <v>30.8</v>
      </c>
      <c r="GX107">
        <v>20.3102</v>
      </c>
      <c r="GY107">
        <v>63.5019</v>
      </c>
      <c r="GZ107">
        <v>22.0833</v>
      </c>
      <c r="HA107">
        <v>2</v>
      </c>
      <c r="HB107">
        <v>-0.124886</v>
      </c>
      <c r="HC107">
        <v>2.01351</v>
      </c>
      <c r="HD107">
        <v>20.3236</v>
      </c>
      <c r="HE107">
        <v>5.21849</v>
      </c>
      <c r="HF107">
        <v>12.0099</v>
      </c>
      <c r="HG107">
        <v>4.989</v>
      </c>
      <c r="HH107">
        <v>3.2885</v>
      </c>
      <c r="HI107">
        <v>9999</v>
      </c>
      <c r="HJ107">
        <v>9999</v>
      </c>
      <c r="HK107">
        <v>9999</v>
      </c>
      <c r="HL107">
        <v>192.1</v>
      </c>
      <c r="HM107">
        <v>1.86745</v>
      </c>
      <c r="HN107">
        <v>1.86646</v>
      </c>
      <c r="HO107">
        <v>1.86591</v>
      </c>
      <c r="HP107">
        <v>1.86584</v>
      </c>
      <c r="HQ107">
        <v>1.86768</v>
      </c>
      <c r="HR107">
        <v>1.87014</v>
      </c>
      <c r="HS107">
        <v>1.86877</v>
      </c>
      <c r="HT107">
        <v>1.87027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-5.3</v>
      </c>
      <c r="II107">
        <v>-0.1435</v>
      </c>
      <c r="IJ107">
        <v>-1.529487217637811</v>
      </c>
      <c r="IK107">
        <v>-0.005072214745875086</v>
      </c>
      <c r="IL107">
        <v>3.316774363808987E-06</v>
      </c>
      <c r="IM107">
        <v>-1.107588672722244E-09</v>
      </c>
      <c r="IN107">
        <v>-0.1603591687652909</v>
      </c>
      <c r="IO107">
        <v>-0.0181951569465493</v>
      </c>
      <c r="IP107">
        <v>0.001659309118516343</v>
      </c>
      <c r="IQ107">
        <v>-3.409663313950778E-05</v>
      </c>
      <c r="IR107">
        <v>19</v>
      </c>
      <c r="IS107">
        <v>2290</v>
      </c>
      <c r="IT107">
        <v>1</v>
      </c>
      <c r="IU107">
        <v>24</v>
      </c>
      <c r="IV107">
        <v>8212.5</v>
      </c>
      <c r="IW107">
        <v>8212.700000000001</v>
      </c>
      <c r="IX107">
        <v>3.55225</v>
      </c>
      <c r="IY107">
        <v>2.1936</v>
      </c>
      <c r="IZ107">
        <v>1.94702</v>
      </c>
      <c r="JA107">
        <v>2.6416</v>
      </c>
      <c r="JB107">
        <v>2.19482</v>
      </c>
      <c r="JC107">
        <v>2.35229</v>
      </c>
      <c r="JD107">
        <v>35.9178</v>
      </c>
      <c r="JE107">
        <v>24.035</v>
      </c>
      <c r="JF107">
        <v>18</v>
      </c>
      <c r="JG107">
        <v>505.283</v>
      </c>
      <c r="JH107">
        <v>822.803</v>
      </c>
      <c r="JI107">
        <v>21.1712</v>
      </c>
      <c r="JJ107">
        <v>26.5087</v>
      </c>
      <c r="JK107">
        <v>30.0001</v>
      </c>
      <c r="JL107">
        <v>26.525</v>
      </c>
      <c r="JM107">
        <v>26.448</v>
      </c>
      <c r="JN107">
        <v>71.19029999999999</v>
      </c>
      <c r="JO107">
        <v>22.9678</v>
      </c>
      <c r="JP107">
        <v>26.2597</v>
      </c>
      <c r="JQ107">
        <v>21.1597</v>
      </c>
      <c r="JR107">
        <v>1524.04</v>
      </c>
      <c r="JS107">
        <v>15.4099</v>
      </c>
      <c r="JT107">
        <v>100.566</v>
      </c>
      <c r="JU107">
        <v>100.688</v>
      </c>
    </row>
    <row r="108" spans="1:281">
      <c r="A108">
        <v>92</v>
      </c>
      <c r="B108">
        <v>1659628554</v>
      </c>
      <c r="C108">
        <v>546</v>
      </c>
      <c r="D108" t="s">
        <v>606</v>
      </c>
      <c r="E108" t="s">
        <v>607</v>
      </c>
      <c r="F108">
        <v>5</v>
      </c>
      <c r="G108" t="s">
        <v>415</v>
      </c>
      <c r="H108" t="s">
        <v>416</v>
      </c>
      <c r="I108">
        <v>1659628546.5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1530.693537016914</v>
      </c>
      <c r="AK108">
        <v>1491.85709090909</v>
      </c>
      <c r="AL108">
        <v>3.415659251365498</v>
      </c>
      <c r="AM108">
        <v>65.56816779680767</v>
      </c>
      <c r="AN108">
        <f>(AP108 - AO108 + DI108*1E3/(8.314*(DK108+273.15)) * AR108/DH108 * AQ108) * DH108/(100*CV108) * 1000/(1000 - AP108)</f>
        <v>0</v>
      </c>
      <c r="AO108">
        <v>15.34161328864203</v>
      </c>
      <c r="AP108">
        <v>18.52867412587413</v>
      </c>
      <c r="AQ108">
        <v>-5.789250081970772E-06</v>
      </c>
      <c r="AR108">
        <v>82.96843408875674</v>
      </c>
      <c r="AS108">
        <v>4</v>
      </c>
      <c r="AT108">
        <v>1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1659628546.5</v>
      </c>
      <c r="DB108">
        <v>1440.718888888889</v>
      </c>
      <c r="DC108">
        <v>1492.646296296296</v>
      </c>
      <c r="DD108">
        <v>18.53683703703704</v>
      </c>
      <c r="DE108">
        <v>15.34043703703704</v>
      </c>
      <c r="DF108">
        <v>1445.997037037037</v>
      </c>
      <c r="DG108">
        <v>18.68032222222222</v>
      </c>
      <c r="DH108">
        <v>500.0138888888889</v>
      </c>
      <c r="DI108">
        <v>90.48016666666665</v>
      </c>
      <c r="DJ108">
        <v>0.09999953333333332</v>
      </c>
      <c r="DK108">
        <v>24.85015185185185</v>
      </c>
      <c r="DL108">
        <v>25.01663703703704</v>
      </c>
      <c r="DM108">
        <v>999.9000000000001</v>
      </c>
      <c r="DN108">
        <v>0</v>
      </c>
      <c r="DO108">
        <v>0</v>
      </c>
      <c r="DP108">
        <v>10000.21185185185</v>
      </c>
      <c r="DQ108">
        <v>0</v>
      </c>
      <c r="DR108">
        <v>10.5108</v>
      </c>
      <c r="DS108">
        <v>-51.92808518518519</v>
      </c>
      <c r="DT108">
        <v>1467.93</v>
      </c>
      <c r="DU108">
        <v>1515.901481481481</v>
      </c>
      <c r="DV108">
        <v>3.196402222222222</v>
      </c>
      <c r="DW108">
        <v>1492.646296296296</v>
      </c>
      <c r="DX108">
        <v>15.34043703703704</v>
      </c>
      <c r="DY108">
        <v>1.677217037037037</v>
      </c>
      <c r="DZ108">
        <v>1.388005555555555</v>
      </c>
      <c r="EA108">
        <v>14.68714444444444</v>
      </c>
      <c r="EB108">
        <v>11.78722592592593</v>
      </c>
      <c r="EC108">
        <v>2000.031851851852</v>
      </c>
      <c r="ED108">
        <v>0.9799988888888889</v>
      </c>
      <c r="EE108">
        <v>0.02000121111111111</v>
      </c>
      <c r="EF108">
        <v>0</v>
      </c>
      <c r="EG108">
        <v>599.4905185185185</v>
      </c>
      <c r="EH108">
        <v>5.00097</v>
      </c>
      <c r="EI108">
        <v>12045.47037037037</v>
      </c>
      <c r="EJ108">
        <v>16707.84814814815</v>
      </c>
      <c r="EK108">
        <v>39.81233333333333</v>
      </c>
      <c r="EL108">
        <v>39.98122222222222</v>
      </c>
      <c r="EM108">
        <v>39.71966666666666</v>
      </c>
      <c r="EN108">
        <v>39.90481481481481</v>
      </c>
      <c r="EO108">
        <v>40.09</v>
      </c>
      <c r="EP108">
        <v>1955.13037037037</v>
      </c>
      <c r="EQ108">
        <v>39.90111111111111</v>
      </c>
      <c r="ER108">
        <v>0</v>
      </c>
      <c r="ES108">
        <v>1659628553.7</v>
      </c>
      <c r="ET108">
        <v>0</v>
      </c>
      <c r="EU108">
        <v>599.48576</v>
      </c>
      <c r="EV108">
        <v>-1.93823077091954</v>
      </c>
      <c r="EW108">
        <v>-70.1000000299785</v>
      </c>
      <c r="EX108">
        <v>12045.296</v>
      </c>
      <c r="EY108">
        <v>15</v>
      </c>
      <c r="EZ108">
        <v>0</v>
      </c>
      <c r="FA108" t="s">
        <v>419</v>
      </c>
      <c r="FB108">
        <v>1659135797.5</v>
      </c>
      <c r="FC108">
        <v>1659135788</v>
      </c>
      <c r="FD108">
        <v>0</v>
      </c>
      <c r="FE108">
        <v>0.3</v>
      </c>
      <c r="FF108">
        <v>-0.002</v>
      </c>
      <c r="FG108">
        <v>-2.209</v>
      </c>
      <c r="FH108">
        <v>-0.089</v>
      </c>
      <c r="FI108">
        <v>1520</v>
      </c>
      <c r="FJ108">
        <v>20</v>
      </c>
      <c r="FK108">
        <v>0.06</v>
      </c>
      <c r="FL108">
        <v>0.03</v>
      </c>
      <c r="FM108">
        <v>-51.87476097560976</v>
      </c>
      <c r="FN108">
        <v>-0.8236536585366313</v>
      </c>
      <c r="FO108">
        <v>0.121256333760744</v>
      </c>
      <c r="FP108">
        <v>0</v>
      </c>
      <c r="FQ108">
        <v>599.6736470588236</v>
      </c>
      <c r="FR108">
        <v>-3.242780747697074</v>
      </c>
      <c r="FS108">
        <v>0.3895982004392062</v>
      </c>
      <c r="FT108">
        <v>0</v>
      </c>
      <c r="FU108">
        <v>3.193945609756097</v>
      </c>
      <c r="FV108">
        <v>0.01424048780487909</v>
      </c>
      <c r="FW108">
        <v>0.007098478727019883</v>
      </c>
      <c r="FX108">
        <v>1</v>
      </c>
      <c r="FY108">
        <v>1</v>
      </c>
      <c r="FZ108">
        <v>3</v>
      </c>
      <c r="GA108" t="s">
        <v>429</v>
      </c>
      <c r="GB108">
        <v>2.98314</v>
      </c>
      <c r="GC108">
        <v>2.71548</v>
      </c>
      <c r="GD108">
        <v>0.219685</v>
      </c>
      <c r="GE108">
        <v>0.221783</v>
      </c>
      <c r="GF108">
        <v>0.0898029</v>
      </c>
      <c r="GG108">
        <v>0.07686560000000001</v>
      </c>
      <c r="GH108">
        <v>24693.7</v>
      </c>
      <c r="GI108">
        <v>24762.4</v>
      </c>
      <c r="GJ108">
        <v>29410</v>
      </c>
      <c r="GK108">
        <v>29425.5</v>
      </c>
      <c r="GL108">
        <v>35463.8</v>
      </c>
      <c r="GM108">
        <v>36110.2</v>
      </c>
      <c r="GN108">
        <v>41419.7</v>
      </c>
      <c r="GO108">
        <v>41919</v>
      </c>
      <c r="GP108">
        <v>1.93598</v>
      </c>
      <c r="GQ108">
        <v>2.38725</v>
      </c>
      <c r="GR108">
        <v>0.0960752</v>
      </c>
      <c r="GS108">
        <v>0</v>
      </c>
      <c r="GT108">
        <v>23.4356</v>
      </c>
      <c r="GU108">
        <v>999.9</v>
      </c>
      <c r="GV108">
        <v>41.1</v>
      </c>
      <c r="GW108">
        <v>30.8</v>
      </c>
      <c r="GX108">
        <v>20.2606</v>
      </c>
      <c r="GY108">
        <v>63.6919</v>
      </c>
      <c r="GZ108">
        <v>22.0673</v>
      </c>
      <c r="HA108">
        <v>2</v>
      </c>
      <c r="HB108">
        <v>-0.124893</v>
      </c>
      <c r="HC108">
        <v>2.00706</v>
      </c>
      <c r="HD108">
        <v>20.3236</v>
      </c>
      <c r="HE108">
        <v>5.21789</v>
      </c>
      <c r="HF108">
        <v>12.0099</v>
      </c>
      <c r="HG108">
        <v>4.98935</v>
      </c>
      <c r="HH108">
        <v>3.28855</v>
      </c>
      <c r="HI108">
        <v>9999</v>
      </c>
      <c r="HJ108">
        <v>9999</v>
      </c>
      <c r="HK108">
        <v>9999</v>
      </c>
      <c r="HL108">
        <v>192.1</v>
      </c>
      <c r="HM108">
        <v>1.86746</v>
      </c>
      <c r="HN108">
        <v>1.86646</v>
      </c>
      <c r="HO108">
        <v>1.8659</v>
      </c>
      <c r="HP108">
        <v>1.86584</v>
      </c>
      <c r="HQ108">
        <v>1.86768</v>
      </c>
      <c r="HR108">
        <v>1.87014</v>
      </c>
      <c r="HS108">
        <v>1.86875</v>
      </c>
      <c r="HT108">
        <v>1.87027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-5.34</v>
      </c>
      <c r="II108">
        <v>-0.1435</v>
      </c>
      <c r="IJ108">
        <v>-1.529487217637811</v>
      </c>
      <c r="IK108">
        <v>-0.005072214745875086</v>
      </c>
      <c r="IL108">
        <v>3.316774363808987E-06</v>
      </c>
      <c r="IM108">
        <v>-1.107588672722244E-09</v>
      </c>
      <c r="IN108">
        <v>-0.1603591687652909</v>
      </c>
      <c r="IO108">
        <v>-0.0181951569465493</v>
      </c>
      <c r="IP108">
        <v>0.001659309118516343</v>
      </c>
      <c r="IQ108">
        <v>-3.409663313950778E-05</v>
      </c>
      <c r="IR108">
        <v>19</v>
      </c>
      <c r="IS108">
        <v>2290</v>
      </c>
      <c r="IT108">
        <v>1</v>
      </c>
      <c r="IU108">
        <v>24</v>
      </c>
      <c r="IV108">
        <v>8212.6</v>
      </c>
      <c r="IW108">
        <v>8212.799999999999</v>
      </c>
      <c r="IX108">
        <v>3.58398</v>
      </c>
      <c r="IY108">
        <v>2.1875</v>
      </c>
      <c r="IZ108">
        <v>1.94702</v>
      </c>
      <c r="JA108">
        <v>2.64282</v>
      </c>
      <c r="JB108">
        <v>2.19482</v>
      </c>
      <c r="JC108">
        <v>2.35718</v>
      </c>
      <c r="JD108">
        <v>35.9178</v>
      </c>
      <c r="JE108">
        <v>24.035</v>
      </c>
      <c r="JF108">
        <v>18</v>
      </c>
      <c r="JG108">
        <v>505.321</v>
      </c>
      <c r="JH108">
        <v>823</v>
      </c>
      <c r="JI108">
        <v>21.1549</v>
      </c>
      <c r="JJ108">
        <v>26.507</v>
      </c>
      <c r="JK108">
        <v>30.0001</v>
      </c>
      <c r="JL108">
        <v>26.5239</v>
      </c>
      <c r="JM108">
        <v>26.4479</v>
      </c>
      <c r="JN108">
        <v>71.7701</v>
      </c>
      <c r="JO108">
        <v>22.6828</v>
      </c>
      <c r="JP108">
        <v>26.2597</v>
      </c>
      <c r="JQ108">
        <v>21.1478</v>
      </c>
      <c r="JR108">
        <v>1537.65</v>
      </c>
      <c r="JS108">
        <v>15.4275</v>
      </c>
      <c r="JT108">
        <v>100.563</v>
      </c>
      <c r="JU108">
        <v>100.688</v>
      </c>
    </row>
    <row r="109" spans="1:281">
      <c r="A109">
        <v>93</v>
      </c>
      <c r="B109">
        <v>1659628559</v>
      </c>
      <c r="C109">
        <v>551</v>
      </c>
      <c r="D109" t="s">
        <v>608</v>
      </c>
      <c r="E109" t="s">
        <v>609</v>
      </c>
      <c r="F109">
        <v>5</v>
      </c>
      <c r="G109" t="s">
        <v>415</v>
      </c>
      <c r="H109" t="s">
        <v>416</v>
      </c>
      <c r="I109">
        <v>1659628551.214286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1547.827158638098</v>
      </c>
      <c r="AK109">
        <v>1508.908181818182</v>
      </c>
      <c r="AL109">
        <v>3.403476216524672</v>
      </c>
      <c r="AM109">
        <v>65.56816779680767</v>
      </c>
      <c r="AN109">
        <f>(AP109 - AO109 + DI109*1E3/(8.314*(DK109+273.15)) * AR109/DH109 * AQ109) * DH109/(100*CV109) * 1000/(1000 - AP109)</f>
        <v>0</v>
      </c>
      <c r="AO109">
        <v>15.34303447064139</v>
      </c>
      <c r="AP109">
        <v>18.52286013986015</v>
      </c>
      <c r="AQ109">
        <v>-1.730389061917655E-05</v>
      </c>
      <c r="AR109">
        <v>82.96843408875674</v>
      </c>
      <c r="AS109">
        <v>4</v>
      </c>
      <c r="AT109">
        <v>1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1659628551.214286</v>
      </c>
      <c r="DB109">
        <v>1456.536785714286</v>
      </c>
      <c r="DC109">
        <v>1508.493571428571</v>
      </c>
      <c r="DD109">
        <v>18.53163571428572</v>
      </c>
      <c r="DE109">
        <v>15.34452142857143</v>
      </c>
      <c r="DF109">
        <v>1461.853571428572</v>
      </c>
      <c r="DG109">
        <v>18.67516071428571</v>
      </c>
      <c r="DH109">
        <v>500.0052142857143</v>
      </c>
      <c r="DI109">
        <v>90.48037499999998</v>
      </c>
      <c r="DJ109">
        <v>0.09999281785714287</v>
      </c>
      <c r="DK109">
        <v>24.84663214285714</v>
      </c>
      <c r="DL109">
        <v>25.01117142857143</v>
      </c>
      <c r="DM109">
        <v>999.9000000000002</v>
      </c>
      <c r="DN109">
        <v>0</v>
      </c>
      <c r="DO109">
        <v>0</v>
      </c>
      <c r="DP109">
        <v>9997.898214285715</v>
      </c>
      <c r="DQ109">
        <v>0</v>
      </c>
      <c r="DR109">
        <v>10.5108</v>
      </c>
      <c r="DS109">
        <v>-51.95809999999999</v>
      </c>
      <c r="DT109">
        <v>1484.038214285714</v>
      </c>
      <c r="DU109">
        <v>1532.0025</v>
      </c>
      <c r="DV109">
        <v>3.187114285714285</v>
      </c>
      <c r="DW109">
        <v>1508.493571428571</v>
      </c>
      <c r="DX109">
        <v>15.34452142857143</v>
      </c>
      <c r="DY109">
        <v>1.676749285714286</v>
      </c>
      <c r="DZ109">
        <v>1.388378571428571</v>
      </c>
      <c r="EA109">
        <v>14.68283928571429</v>
      </c>
      <c r="EB109">
        <v>11.79129285714285</v>
      </c>
      <c r="EC109">
        <v>2000.045714285714</v>
      </c>
      <c r="ED109">
        <v>0.9799982500000001</v>
      </c>
      <c r="EE109">
        <v>0.02000184999999999</v>
      </c>
      <c r="EF109">
        <v>0</v>
      </c>
      <c r="EG109">
        <v>599.3834285714286</v>
      </c>
      <c r="EH109">
        <v>5.00097</v>
      </c>
      <c r="EI109">
        <v>12039.91785714286</v>
      </c>
      <c r="EJ109">
        <v>16707.96071428572</v>
      </c>
      <c r="EK109">
        <v>39.76089285714284</v>
      </c>
      <c r="EL109">
        <v>39.9395</v>
      </c>
      <c r="EM109">
        <v>39.68057142857143</v>
      </c>
      <c r="EN109">
        <v>39.83232142857143</v>
      </c>
      <c r="EO109">
        <v>40.05107142857143</v>
      </c>
      <c r="EP109">
        <v>1955.141071428572</v>
      </c>
      <c r="EQ109">
        <v>39.90357142857142</v>
      </c>
      <c r="ER109">
        <v>0</v>
      </c>
      <c r="ES109">
        <v>1659628559.1</v>
      </c>
      <c r="ET109">
        <v>0</v>
      </c>
      <c r="EU109">
        <v>599.3610384615384</v>
      </c>
      <c r="EV109">
        <v>-1.9101880359749</v>
      </c>
      <c r="EW109">
        <v>-71.26495735610078</v>
      </c>
      <c r="EX109">
        <v>12039.26538461539</v>
      </c>
      <c r="EY109">
        <v>15</v>
      </c>
      <c r="EZ109">
        <v>0</v>
      </c>
      <c r="FA109" t="s">
        <v>419</v>
      </c>
      <c r="FB109">
        <v>1659135797.5</v>
      </c>
      <c r="FC109">
        <v>1659135788</v>
      </c>
      <c r="FD109">
        <v>0</v>
      </c>
      <c r="FE109">
        <v>0.3</v>
      </c>
      <c r="FF109">
        <v>-0.002</v>
      </c>
      <c r="FG109">
        <v>-2.209</v>
      </c>
      <c r="FH109">
        <v>-0.089</v>
      </c>
      <c r="FI109">
        <v>1520</v>
      </c>
      <c r="FJ109">
        <v>20</v>
      </c>
      <c r="FK109">
        <v>0.06</v>
      </c>
      <c r="FL109">
        <v>0.03</v>
      </c>
      <c r="FM109">
        <v>-51.93238292682926</v>
      </c>
      <c r="FN109">
        <v>-0.5101714285715018</v>
      </c>
      <c r="FO109">
        <v>0.103249527022927</v>
      </c>
      <c r="FP109">
        <v>0</v>
      </c>
      <c r="FQ109">
        <v>599.4886470588235</v>
      </c>
      <c r="FR109">
        <v>-1.715049657233048</v>
      </c>
      <c r="FS109">
        <v>0.2791300437338789</v>
      </c>
      <c r="FT109">
        <v>0</v>
      </c>
      <c r="FU109">
        <v>3.192827317073171</v>
      </c>
      <c r="FV109">
        <v>-0.08172292682926569</v>
      </c>
      <c r="FW109">
        <v>0.009421618116006128</v>
      </c>
      <c r="FX109">
        <v>1</v>
      </c>
      <c r="FY109">
        <v>1</v>
      </c>
      <c r="FZ109">
        <v>3</v>
      </c>
      <c r="GA109" t="s">
        <v>429</v>
      </c>
      <c r="GB109">
        <v>2.98323</v>
      </c>
      <c r="GC109">
        <v>2.71571</v>
      </c>
      <c r="GD109">
        <v>0.221205</v>
      </c>
      <c r="GE109">
        <v>0.223256</v>
      </c>
      <c r="GF109">
        <v>0.0897897</v>
      </c>
      <c r="GG109">
        <v>0.0769693</v>
      </c>
      <c r="GH109">
        <v>24645.4</v>
      </c>
      <c r="GI109">
        <v>24715.8</v>
      </c>
      <c r="GJ109">
        <v>29409.7</v>
      </c>
      <c r="GK109">
        <v>29425.7</v>
      </c>
      <c r="GL109">
        <v>35464.1</v>
      </c>
      <c r="GM109">
        <v>36106.5</v>
      </c>
      <c r="GN109">
        <v>41419.5</v>
      </c>
      <c r="GO109">
        <v>41919.4</v>
      </c>
      <c r="GP109">
        <v>1.93595</v>
      </c>
      <c r="GQ109">
        <v>2.38738</v>
      </c>
      <c r="GR109">
        <v>0.0952929</v>
      </c>
      <c r="GS109">
        <v>0</v>
      </c>
      <c r="GT109">
        <v>23.4337</v>
      </c>
      <c r="GU109">
        <v>999.9</v>
      </c>
      <c r="GV109">
        <v>41.1</v>
      </c>
      <c r="GW109">
        <v>30.8</v>
      </c>
      <c r="GX109">
        <v>20.2615</v>
      </c>
      <c r="GY109">
        <v>63.4919</v>
      </c>
      <c r="GZ109">
        <v>22.0713</v>
      </c>
      <c r="HA109">
        <v>2</v>
      </c>
      <c r="HB109">
        <v>-0.124972</v>
      </c>
      <c r="HC109">
        <v>1.99094</v>
      </c>
      <c r="HD109">
        <v>20.3239</v>
      </c>
      <c r="HE109">
        <v>5.21774</v>
      </c>
      <c r="HF109">
        <v>12.0099</v>
      </c>
      <c r="HG109">
        <v>4.98895</v>
      </c>
      <c r="HH109">
        <v>3.2885</v>
      </c>
      <c r="HI109">
        <v>9999</v>
      </c>
      <c r="HJ109">
        <v>9999</v>
      </c>
      <c r="HK109">
        <v>9999</v>
      </c>
      <c r="HL109">
        <v>192.1</v>
      </c>
      <c r="HM109">
        <v>1.86746</v>
      </c>
      <c r="HN109">
        <v>1.86646</v>
      </c>
      <c r="HO109">
        <v>1.86595</v>
      </c>
      <c r="HP109">
        <v>1.86584</v>
      </c>
      <c r="HQ109">
        <v>1.86768</v>
      </c>
      <c r="HR109">
        <v>1.87018</v>
      </c>
      <c r="HS109">
        <v>1.86876</v>
      </c>
      <c r="HT109">
        <v>1.87027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-5.38</v>
      </c>
      <c r="II109">
        <v>-0.1436</v>
      </c>
      <c r="IJ109">
        <v>-1.529487217637811</v>
      </c>
      <c r="IK109">
        <v>-0.005072214745875086</v>
      </c>
      <c r="IL109">
        <v>3.316774363808987E-06</v>
      </c>
      <c r="IM109">
        <v>-1.107588672722244E-09</v>
      </c>
      <c r="IN109">
        <v>-0.1603591687652909</v>
      </c>
      <c r="IO109">
        <v>-0.0181951569465493</v>
      </c>
      <c r="IP109">
        <v>0.001659309118516343</v>
      </c>
      <c r="IQ109">
        <v>-3.409663313950778E-05</v>
      </c>
      <c r="IR109">
        <v>19</v>
      </c>
      <c r="IS109">
        <v>2290</v>
      </c>
      <c r="IT109">
        <v>1</v>
      </c>
      <c r="IU109">
        <v>24</v>
      </c>
      <c r="IV109">
        <v>8212.700000000001</v>
      </c>
      <c r="IW109">
        <v>8212.9</v>
      </c>
      <c r="IX109">
        <v>3.61328</v>
      </c>
      <c r="IY109">
        <v>2.18994</v>
      </c>
      <c r="IZ109">
        <v>1.94702</v>
      </c>
      <c r="JA109">
        <v>2.6416</v>
      </c>
      <c r="JB109">
        <v>2.19482</v>
      </c>
      <c r="JC109">
        <v>2.38281</v>
      </c>
      <c r="JD109">
        <v>35.9178</v>
      </c>
      <c r="JE109">
        <v>24.035</v>
      </c>
      <c r="JF109">
        <v>18</v>
      </c>
      <c r="JG109">
        <v>505.291</v>
      </c>
      <c r="JH109">
        <v>823.092</v>
      </c>
      <c r="JI109">
        <v>21.1424</v>
      </c>
      <c r="JJ109">
        <v>26.507</v>
      </c>
      <c r="JK109">
        <v>30.0001</v>
      </c>
      <c r="JL109">
        <v>26.5222</v>
      </c>
      <c r="JM109">
        <v>26.4457</v>
      </c>
      <c r="JN109">
        <v>72.4148</v>
      </c>
      <c r="JO109">
        <v>22.6828</v>
      </c>
      <c r="JP109">
        <v>26.2597</v>
      </c>
      <c r="JQ109">
        <v>21.1411</v>
      </c>
      <c r="JR109">
        <v>1557.8</v>
      </c>
      <c r="JS109">
        <v>15.4405</v>
      </c>
      <c r="JT109">
        <v>100.563</v>
      </c>
      <c r="JU109">
        <v>100.689</v>
      </c>
    </row>
    <row r="110" spans="1:281">
      <c r="A110">
        <v>94</v>
      </c>
      <c r="B110">
        <v>1659628564</v>
      </c>
      <c r="C110">
        <v>556</v>
      </c>
      <c r="D110" t="s">
        <v>610</v>
      </c>
      <c r="E110" t="s">
        <v>611</v>
      </c>
      <c r="F110">
        <v>5</v>
      </c>
      <c r="G110" t="s">
        <v>415</v>
      </c>
      <c r="H110" t="s">
        <v>416</v>
      </c>
      <c r="I110">
        <v>1659628556.5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1565.106813166432</v>
      </c>
      <c r="AK110">
        <v>1526.04896969697</v>
      </c>
      <c r="AL110">
        <v>3.420755652171912</v>
      </c>
      <c r="AM110">
        <v>65.56816779680767</v>
      </c>
      <c r="AN110">
        <f>(AP110 - AO110 + DI110*1E3/(8.314*(DK110+273.15)) * AR110/DH110 * AQ110) * DH110/(100*CV110) * 1000/(1000 - AP110)</f>
        <v>0</v>
      </c>
      <c r="AO110">
        <v>15.37251414399192</v>
      </c>
      <c r="AP110">
        <v>18.52729090909092</v>
      </c>
      <c r="AQ110">
        <v>1.299143795543392E-05</v>
      </c>
      <c r="AR110">
        <v>82.96843408875674</v>
      </c>
      <c r="AS110">
        <v>4</v>
      </c>
      <c r="AT110">
        <v>1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1659628556.5</v>
      </c>
      <c r="DB110">
        <v>1474.29</v>
      </c>
      <c r="DC110">
        <v>1526.328148148148</v>
      </c>
      <c r="DD110">
        <v>18.52756666666667</v>
      </c>
      <c r="DE110">
        <v>15.35590740740741</v>
      </c>
      <c r="DF110">
        <v>1479.650740740741</v>
      </c>
      <c r="DG110">
        <v>18.67113333333333</v>
      </c>
      <c r="DH110">
        <v>500.0100370370371</v>
      </c>
      <c r="DI110">
        <v>90.48032222222221</v>
      </c>
      <c r="DJ110">
        <v>0.1000022555555556</v>
      </c>
      <c r="DK110">
        <v>24.84266666666667</v>
      </c>
      <c r="DL110">
        <v>25.0095</v>
      </c>
      <c r="DM110">
        <v>999.9000000000001</v>
      </c>
      <c r="DN110">
        <v>0</v>
      </c>
      <c r="DO110">
        <v>0</v>
      </c>
      <c r="DP110">
        <v>9994.67</v>
      </c>
      <c r="DQ110">
        <v>0</v>
      </c>
      <c r="DR110">
        <v>10.5108</v>
      </c>
      <c r="DS110">
        <v>-52.03881111111111</v>
      </c>
      <c r="DT110">
        <v>1502.120370370371</v>
      </c>
      <c r="DU110">
        <v>1550.132222222222</v>
      </c>
      <c r="DV110">
        <v>3.171665185185185</v>
      </c>
      <c r="DW110">
        <v>1526.328148148148</v>
      </c>
      <c r="DX110">
        <v>15.35590740740741</v>
      </c>
      <c r="DY110">
        <v>1.67638</v>
      </c>
      <c r="DZ110">
        <v>1.389407777777778</v>
      </c>
      <c r="EA110">
        <v>14.67942962962963</v>
      </c>
      <c r="EB110">
        <v>11.80250740740741</v>
      </c>
      <c r="EC110">
        <v>2000.018518518518</v>
      </c>
      <c r="ED110">
        <v>0.9799973333333333</v>
      </c>
      <c r="EE110">
        <v>0.02000276666666666</v>
      </c>
      <c r="EF110">
        <v>0</v>
      </c>
      <c r="EG110">
        <v>599.2176296296296</v>
      </c>
      <c r="EH110">
        <v>5.00097</v>
      </c>
      <c r="EI110">
        <v>12033.67777777778</v>
      </c>
      <c r="EJ110">
        <v>16707.71111111111</v>
      </c>
      <c r="EK110">
        <v>39.71040740740741</v>
      </c>
      <c r="EL110">
        <v>39.89559259259259</v>
      </c>
      <c r="EM110">
        <v>39.64099999999999</v>
      </c>
      <c r="EN110">
        <v>39.75429629629629</v>
      </c>
      <c r="EO110">
        <v>39.99966666666666</v>
      </c>
      <c r="EP110">
        <v>1955.110740740741</v>
      </c>
      <c r="EQ110">
        <v>39.90666666666667</v>
      </c>
      <c r="ER110">
        <v>0</v>
      </c>
      <c r="ES110">
        <v>1659628563.9</v>
      </c>
      <c r="ET110">
        <v>0</v>
      </c>
      <c r="EU110">
        <v>599.2069615384615</v>
      </c>
      <c r="EV110">
        <v>-1.908000014850423</v>
      </c>
      <c r="EW110">
        <v>-69.50427355609433</v>
      </c>
      <c r="EX110">
        <v>12033.66923076923</v>
      </c>
      <c r="EY110">
        <v>15</v>
      </c>
      <c r="EZ110">
        <v>0</v>
      </c>
      <c r="FA110" t="s">
        <v>419</v>
      </c>
      <c r="FB110">
        <v>1659135797.5</v>
      </c>
      <c r="FC110">
        <v>1659135788</v>
      </c>
      <c r="FD110">
        <v>0</v>
      </c>
      <c r="FE110">
        <v>0.3</v>
      </c>
      <c r="FF110">
        <v>-0.002</v>
      </c>
      <c r="FG110">
        <v>-2.209</v>
      </c>
      <c r="FH110">
        <v>-0.089</v>
      </c>
      <c r="FI110">
        <v>1520</v>
      </c>
      <c r="FJ110">
        <v>20</v>
      </c>
      <c r="FK110">
        <v>0.06</v>
      </c>
      <c r="FL110">
        <v>0.03</v>
      </c>
      <c r="FM110">
        <v>-52.0000325</v>
      </c>
      <c r="FN110">
        <v>-0.9845774859285793</v>
      </c>
      <c r="FO110">
        <v>0.1246981984382702</v>
      </c>
      <c r="FP110">
        <v>0</v>
      </c>
      <c r="FQ110">
        <v>599.3183235294118</v>
      </c>
      <c r="FR110">
        <v>-2.030175712479462</v>
      </c>
      <c r="FS110">
        <v>0.3086827536282816</v>
      </c>
      <c r="FT110">
        <v>0</v>
      </c>
      <c r="FU110">
        <v>3.17989375</v>
      </c>
      <c r="FV110">
        <v>-0.1783158348968183</v>
      </c>
      <c r="FW110">
        <v>0.01800807175789512</v>
      </c>
      <c r="FX110">
        <v>0</v>
      </c>
      <c r="FY110">
        <v>0</v>
      </c>
      <c r="FZ110">
        <v>3</v>
      </c>
      <c r="GA110" t="s">
        <v>426</v>
      </c>
      <c r="GB110">
        <v>2.98314</v>
      </c>
      <c r="GC110">
        <v>2.71548</v>
      </c>
      <c r="GD110">
        <v>0.222708</v>
      </c>
      <c r="GE110">
        <v>0.224731</v>
      </c>
      <c r="GF110">
        <v>0.0898008</v>
      </c>
      <c r="GG110">
        <v>0.0769861</v>
      </c>
      <c r="GH110">
        <v>24597.4</v>
      </c>
      <c r="GI110">
        <v>24668.7</v>
      </c>
      <c r="GJ110">
        <v>29409.2</v>
      </c>
      <c r="GK110">
        <v>29425.5</v>
      </c>
      <c r="GL110">
        <v>35463.2</v>
      </c>
      <c r="GM110">
        <v>36105.4</v>
      </c>
      <c r="GN110">
        <v>41418.9</v>
      </c>
      <c r="GO110">
        <v>41918.9</v>
      </c>
      <c r="GP110">
        <v>1.93572</v>
      </c>
      <c r="GQ110">
        <v>2.38757</v>
      </c>
      <c r="GR110">
        <v>0.0959262</v>
      </c>
      <c r="GS110">
        <v>0</v>
      </c>
      <c r="GT110">
        <v>23.4313</v>
      </c>
      <c r="GU110">
        <v>999.9</v>
      </c>
      <c r="GV110">
        <v>41.1</v>
      </c>
      <c r="GW110">
        <v>30.8</v>
      </c>
      <c r="GX110">
        <v>20.2617</v>
      </c>
      <c r="GY110">
        <v>63.6219</v>
      </c>
      <c r="GZ110">
        <v>22.2276</v>
      </c>
      <c r="HA110">
        <v>2</v>
      </c>
      <c r="HB110">
        <v>-0.0602414</v>
      </c>
      <c r="HC110">
        <v>1.91322</v>
      </c>
      <c r="HD110">
        <v>20.3239</v>
      </c>
      <c r="HE110">
        <v>5.21819</v>
      </c>
      <c r="HF110">
        <v>12.0099</v>
      </c>
      <c r="HG110">
        <v>4.9891</v>
      </c>
      <c r="HH110">
        <v>3.28865</v>
      </c>
      <c r="HI110">
        <v>9999</v>
      </c>
      <c r="HJ110">
        <v>9999</v>
      </c>
      <c r="HK110">
        <v>9999</v>
      </c>
      <c r="HL110">
        <v>192.1</v>
      </c>
      <c r="HM110">
        <v>1.86746</v>
      </c>
      <c r="HN110">
        <v>1.86646</v>
      </c>
      <c r="HO110">
        <v>1.86593</v>
      </c>
      <c r="HP110">
        <v>1.86584</v>
      </c>
      <c r="HQ110">
        <v>1.86768</v>
      </c>
      <c r="HR110">
        <v>1.87015</v>
      </c>
      <c r="HS110">
        <v>1.86878</v>
      </c>
      <c r="HT110">
        <v>1.87027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-5.42</v>
      </c>
      <c r="II110">
        <v>-0.1435</v>
      </c>
      <c r="IJ110">
        <v>-1.529487217637811</v>
      </c>
      <c r="IK110">
        <v>-0.005072214745875086</v>
      </c>
      <c r="IL110">
        <v>3.316774363808987E-06</v>
      </c>
      <c r="IM110">
        <v>-1.107588672722244E-09</v>
      </c>
      <c r="IN110">
        <v>-0.1603591687652909</v>
      </c>
      <c r="IO110">
        <v>-0.0181951569465493</v>
      </c>
      <c r="IP110">
        <v>0.001659309118516343</v>
      </c>
      <c r="IQ110">
        <v>-3.409663313950778E-05</v>
      </c>
      <c r="IR110">
        <v>19</v>
      </c>
      <c r="IS110">
        <v>2290</v>
      </c>
      <c r="IT110">
        <v>1</v>
      </c>
      <c r="IU110">
        <v>24</v>
      </c>
      <c r="IV110">
        <v>8212.799999999999</v>
      </c>
      <c r="IW110">
        <v>8212.9</v>
      </c>
      <c r="IX110">
        <v>3.64502</v>
      </c>
      <c r="IY110">
        <v>2.18628</v>
      </c>
      <c r="IZ110">
        <v>1.94702</v>
      </c>
      <c r="JA110">
        <v>2.6416</v>
      </c>
      <c r="JB110">
        <v>2.19482</v>
      </c>
      <c r="JC110">
        <v>2.37183</v>
      </c>
      <c r="JD110">
        <v>35.9178</v>
      </c>
      <c r="JE110">
        <v>24.035</v>
      </c>
      <c r="JF110">
        <v>18</v>
      </c>
      <c r="JG110">
        <v>505.141</v>
      </c>
      <c r="JH110">
        <v>823.279</v>
      </c>
      <c r="JI110">
        <v>21.1357</v>
      </c>
      <c r="JJ110">
        <v>26.5048</v>
      </c>
      <c r="JK110">
        <v>30</v>
      </c>
      <c r="JL110">
        <v>26.5216</v>
      </c>
      <c r="JM110">
        <v>26.4447</v>
      </c>
      <c r="JN110">
        <v>72.9927</v>
      </c>
      <c r="JO110">
        <v>22.6828</v>
      </c>
      <c r="JP110">
        <v>25.8885</v>
      </c>
      <c r="JQ110">
        <v>21.1334</v>
      </c>
      <c r="JR110">
        <v>1571.22</v>
      </c>
      <c r="JS110">
        <v>15.451</v>
      </c>
      <c r="JT110">
        <v>100.561</v>
      </c>
      <c r="JU110">
        <v>100.688</v>
      </c>
    </row>
    <row r="111" spans="1:281">
      <c r="A111">
        <v>95</v>
      </c>
      <c r="B111">
        <v>1659628569</v>
      </c>
      <c r="C111">
        <v>561</v>
      </c>
      <c r="D111" t="s">
        <v>612</v>
      </c>
      <c r="E111" t="s">
        <v>613</v>
      </c>
      <c r="F111">
        <v>5</v>
      </c>
      <c r="G111" t="s">
        <v>415</v>
      </c>
      <c r="H111" t="s">
        <v>416</v>
      </c>
      <c r="I111">
        <v>1659628561.214286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1582.222786307096</v>
      </c>
      <c r="AK111">
        <v>1543.279212121212</v>
      </c>
      <c r="AL111">
        <v>3.449071803433495</v>
      </c>
      <c r="AM111">
        <v>65.56816779680767</v>
      </c>
      <c r="AN111">
        <f>(AP111 - AO111 + DI111*1E3/(8.314*(DK111+273.15)) * AR111/DH111 * AQ111) * DH111/(100*CV111) * 1000/(1000 - AP111)</f>
        <v>0</v>
      </c>
      <c r="AO111">
        <v>15.37423666312418</v>
      </c>
      <c r="AP111">
        <v>18.52674755244756</v>
      </c>
      <c r="AQ111">
        <v>1.100873733994694E-06</v>
      </c>
      <c r="AR111">
        <v>82.96843408875674</v>
      </c>
      <c r="AS111">
        <v>4</v>
      </c>
      <c r="AT111">
        <v>1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1659628561.214286</v>
      </c>
      <c r="DB111">
        <v>1490.134642857143</v>
      </c>
      <c r="DC111">
        <v>1542.240357142857</v>
      </c>
      <c r="DD111">
        <v>18.52605357142857</v>
      </c>
      <c r="DE111">
        <v>15.36547857142857</v>
      </c>
      <c r="DF111">
        <v>1495.536785714286</v>
      </c>
      <c r="DG111">
        <v>18.66962857142857</v>
      </c>
      <c r="DH111">
        <v>499.9983571428572</v>
      </c>
      <c r="DI111">
        <v>90.4801892857143</v>
      </c>
      <c r="DJ111">
        <v>0.09996999999999999</v>
      </c>
      <c r="DK111">
        <v>24.83841785714285</v>
      </c>
      <c r="DL111">
        <v>25.00651785714286</v>
      </c>
      <c r="DM111">
        <v>999.9000000000002</v>
      </c>
      <c r="DN111">
        <v>0</v>
      </c>
      <c r="DO111">
        <v>0</v>
      </c>
      <c r="DP111">
        <v>9999.321785714288</v>
      </c>
      <c r="DQ111">
        <v>0</v>
      </c>
      <c r="DR111">
        <v>10.50705</v>
      </c>
      <c r="DS111">
        <v>-52.10574285714285</v>
      </c>
      <c r="DT111">
        <v>1518.262142857143</v>
      </c>
      <c r="DU111">
        <v>1566.3075</v>
      </c>
      <c r="DV111">
        <v>3.160581785714286</v>
      </c>
      <c r="DW111">
        <v>1542.240357142857</v>
      </c>
      <c r="DX111">
        <v>15.36547857142857</v>
      </c>
      <c r="DY111">
        <v>1.676240714285715</v>
      </c>
      <c r="DZ111">
        <v>1.390271071428572</v>
      </c>
      <c r="EA111">
        <v>14.67814285714286</v>
      </c>
      <c r="EB111">
        <v>11.81192142857143</v>
      </c>
      <c r="EC111">
        <v>1999.989285714286</v>
      </c>
      <c r="ED111">
        <v>0.9799966428571428</v>
      </c>
      <c r="EE111">
        <v>0.02000345714285714</v>
      </c>
      <c r="EF111">
        <v>0</v>
      </c>
      <c r="EG111">
        <v>599.0047500000001</v>
      </c>
      <c r="EH111">
        <v>5.00097</v>
      </c>
      <c r="EI111">
        <v>12028.22857142857</v>
      </c>
      <c r="EJ111">
        <v>16707.45357142857</v>
      </c>
      <c r="EK111">
        <v>39.67164285714286</v>
      </c>
      <c r="EL111">
        <v>39.85689285714285</v>
      </c>
      <c r="EM111">
        <v>39.60246428571428</v>
      </c>
      <c r="EN111">
        <v>39.694</v>
      </c>
      <c r="EO111">
        <v>39.96171428571427</v>
      </c>
      <c r="EP111">
        <v>1955.079285714286</v>
      </c>
      <c r="EQ111">
        <v>39.90928571428572</v>
      </c>
      <c r="ER111">
        <v>0</v>
      </c>
      <c r="ES111">
        <v>1659628568.7</v>
      </c>
      <c r="ET111">
        <v>0</v>
      </c>
      <c r="EU111">
        <v>599.0091153846154</v>
      </c>
      <c r="EV111">
        <v>-3.61076925293982</v>
      </c>
      <c r="EW111">
        <v>-67.66495734951421</v>
      </c>
      <c r="EX111">
        <v>12028.14615384615</v>
      </c>
      <c r="EY111">
        <v>15</v>
      </c>
      <c r="EZ111">
        <v>0</v>
      </c>
      <c r="FA111" t="s">
        <v>419</v>
      </c>
      <c r="FB111">
        <v>1659135797.5</v>
      </c>
      <c r="FC111">
        <v>1659135788</v>
      </c>
      <c r="FD111">
        <v>0</v>
      </c>
      <c r="FE111">
        <v>0.3</v>
      </c>
      <c r="FF111">
        <v>-0.002</v>
      </c>
      <c r="FG111">
        <v>-2.209</v>
      </c>
      <c r="FH111">
        <v>-0.089</v>
      </c>
      <c r="FI111">
        <v>1520</v>
      </c>
      <c r="FJ111">
        <v>20</v>
      </c>
      <c r="FK111">
        <v>0.06</v>
      </c>
      <c r="FL111">
        <v>0.03</v>
      </c>
      <c r="FM111">
        <v>-52.06649</v>
      </c>
      <c r="FN111">
        <v>-0.8878874296433025</v>
      </c>
      <c r="FO111">
        <v>0.1070786388594853</v>
      </c>
      <c r="FP111">
        <v>0</v>
      </c>
      <c r="FQ111">
        <v>599.0993823529412</v>
      </c>
      <c r="FR111">
        <v>-2.442826595679731</v>
      </c>
      <c r="FS111">
        <v>0.3398375056947232</v>
      </c>
      <c r="FT111">
        <v>0</v>
      </c>
      <c r="FU111">
        <v>3.16886975</v>
      </c>
      <c r="FV111">
        <v>-0.1590523452157676</v>
      </c>
      <c r="FW111">
        <v>0.01678170722654581</v>
      </c>
      <c r="FX111">
        <v>0</v>
      </c>
      <c r="FY111">
        <v>0</v>
      </c>
      <c r="FZ111">
        <v>3</v>
      </c>
      <c r="GA111" t="s">
        <v>426</v>
      </c>
      <c r="GB111">
        <v>2.98311</v>
      </c>
      <c r="GC111">
        <v>2.7158</v>
      </c>
      <c r="GD111">
        <v>0.224219</v>
      </c>
      <c r="GE111">
        <v>0.226188</v>
      </c>
      <c r="GF111">
        <v>0.08980059999999999</v>
      </c>
      <c r="GG111">
        <v>0.0770127</v>
      </c>
      <c r="GH111">
        <v>24550.4</v>
      </c>
      <c r="GI111">
        <v>24622.4</v>
      </c>
      <c r="GJ111">
        <v>29410.1</v>
      </c>
      <c r="GK111">
        <v>29425.6</v>
      </c>
      <c r="GL111">
        <v>35464.4</v>
      </c>
      <c r="GM111">
        <v>36104.6</v>
      </c>
      <c r="GN111">
        <v>41420.3</v>
      </c>
      <c r="GO111">
        <v>41919.2</v>
      </c>
      <c r="GP111">
        <v>1.93565</v>
      </c>
      <c r="GQ111">
        <v>2.38762</v>
      </c>
      <c r="GR111">
        <v>0.09579210000000001</v>
      </c>
      <c r="GS111">
        <v>0</v>
      </c>
      <c r="GT111">
        <v>23.4294</v>
      </c>
      <c r="GU111">
        <v>999.9</v>
      </c>
      <c r="GV111">
        <v>41.1</v>
      </c>
      <c r="GW111">
        <v>30.8</v>
      </c>
      <c r="GX111">
        <v>20.2606</v>
      </c>
      <c r="GY111">
        <v>63.8119</v>
      </c>
      <c r="GZ111">
        <v>22.1595</v>
      </c>
      <c r="HA111">
        <v>2</v>
      </c>
      <c r="HB111">
        <v>-0.0602896</v>
      </c>
      <c r="HC111">
        <v>1.90922</v>
      </c>
      <c r="HD111">
        <v>20.324</v>
      </c>
      <c r="HE111">
        <v>5.21849</v>
      </c>
      <c r="HF111">
        <v>12.0099</v>
      </c>
      <c r="HG111">
        <v>4.9891</v>
      </c>
      <c r="HH111">
        <v>3.28855</v>
      </c>
      <c r="HI111">
        <v>9999</v>
      </c>
      <c r="HJ111">
        <v>9999</v>
      </c>
      <c r="HK111">
        <v>9999</v>
      </c>
      <c r="HL111">
        <v>192.1</v>
      </c>
      <c r="HM111">
        <v>1.86749</v>
      </c>
      <c r="HN111">
        <v>1.86646</v>
      </c>
      <c r="HO111">
        <v>1.86593</v>
      </c>
      <c r="HP111">
        <v>1.86584</v>
      </c>
      <c r="HQ111">
        <v>1.86768</v>
      </c>
      <c r="HR111">
        <v>1.87016</v>
      </c>
      <c r="HS111">
        <v>1.86878</v>
      </c>
      <c r="HT111">
        <v>1.87027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-5.47</v>
      </c>
      <c r="II111">
        <v>-0.1436</v>
      </c>
      <c r="IJ111">
        <v>-1.529487217637811</v>
      </c>
      <c r="IK111">
        <v>-0.005072214745875086</v>
      </c>
      <c r="IL111">
        <v>3.316774363808987E-06</v>
      </c>
      <c r="IM111">
        <v>-1.107588672722244E-09</v>
      </c>
      <c r="IN111">
        <v>-0.1603591687652909</v>
      </c>
      <c r="IO111">
        <v>-0.0181951569465493</v>
      </c>
      <c r="IP111">
        <v>0.001659309118516343</v>
      </c>
      <c r="IQ111">
        <v>-3.409663313950778E-05</v>
      </c>
      <c r="IR111">
        <v>19</v>
      </c>
      <c r="IS111">
        <v>2290</v>
      </c>
      <c r="IT111">
        <v>1</v>
      </c>
      <c r="IU111">
        <v>24</v>
      </c>
      <c r="IV111">
        <v>8212.9</v>
      </c>
      <c r="IW111">
        <v>8213</v>
      </c>
      <c r="IX111">
        <v>3.67432</v>
      </c>
      <c r="IY111">
        <v>2.18872</v>
      </c>
      <c r="IZ111">
        <v>1.94702</v>
      </c>
      <c r="JA111">
        <v>2.6416</v>
      </c>
      <c r="JB111">
        <v>2.19482</v>
      </c>
      <c r="JC111">
        <v>2.36084</v>
      </c>
      <c r="JD111">
        <v>35.9178</v>
      </c>
      <c r="JE111">
        <v>24.035</v>
      </c>
      <c r="JF111">
        <v>18</v>
      </c>
      <c r="JG111">
        <v>505.076</v>
      </c>
      <c r="JH111">
        <v>823.3099999999999</v>
      </c>
      <c r="JI111">
        <v>21.1299</v>
      </c>
      <c r="JJ111">
        <v>26.5048</v>
      </c>
      <c r="JK111">
        <v>30</v>
      </c>
      <c r="JL111">
        <v>26.5195</v>
      </c>
      <c r="JM111">
        <v>26.4435</v>
      </c>
      <c r="JN111">
        <v>73.63339999999999</v>
      </c>
      <c r="JO111">
        <v>22.383</v>
      </c>
      <c r="JP111">
        <v>25.8885</v>
      </c>
      <c r="JQ111">
        <v>21.1278</v>
      </c>
      <c r="JR111">
        <v>1591.37</v>
      </c>
      <c r="JS111">
        <v>15.4615</v>
      </c>
      <c r="JT111">
        <v>100.564</v>
      </c>
      <c r="JU111">
        <v>100.688</v>
      </c>
    </row>
    <row r="112" spans="1:281">
      <c r="A112">
        <v>96</v>
      </c>
      <c r="B112">
        <v>1659628574</v>
      </c>
      <c r="C112">
        <v>566</v>
      </c>
      <c r="D112" t="s">
        <v>614</v>
      </c>
      <c r="E112" t="s">
        <v>615</v>
      </c>
      <c r="F112">
        <v>5</v>
      </c>
      <c r="G112" t="s">
        <v>415</v>
      </c>
      <c r="H112" t="s">
        <v>416</v>
      </c>
      <c r="I112">
        <v>1659628566.5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1599.355189309615</v>
      </c>
      <c r="AK112">
        <v>1560.386242424243</v>
      </c>
      <c r="AL112">
        <v>3.42209802860146</v>
      </c>
      <c r="AM112">
        <v>65.56816779680767</v>
      </c>
      <c r="AN112">
        <f>(AP112 - AO112 + DI112*1E3/(8.314*(DK112+273.15)) * AR112/DH112 * AQ112) * DH112/(100*CV112) * 1000/(1000 - AP112)</f>
        <v>0</v>
      </c>
      <c r="AO112">
        <v>15.39504962196052</v>
      </c>
      <c r="AP112">
        <v>18.52939160839162</v>
      </c>
      <c r="AQ112">
        <v>-1.657977576826677E-06</v>
      </c>
      <c r="AR112">
        <v>82.96843408875674</v>
      </c>
      <c r="AS112">
        <v>4</v>
      </c>
      <c r="AT112">
        <v>1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1659628566.5</v>
      </c>
      <c r="DB112">
        <v>1507.918148148148</v>
      </c>
      <c r="DC112">
        <v>1560.094444444444</v>
      </c>
      <c r="DD112">
        <v>18.52711851851852</v>
      </c>
      <c r="DE112">
        <v>15.38476296296296</v>
      </c>
      <c r="DF112">
        <v>1513.366666666667</v>
      </c>
      <c r="DG112">
        <v>18.67068518518519</v>
      </c>
      <c r="DH112">
        <v>500.0048518518519</v>
      </c>
      <c r="DI112">
        <v>90.48029629629629</v>
      </c>
      <c r="DJ112">
        <v>0.09998652222222225</v>
      </c>
      <c r="DK112">
        <v>24.83319259259259</v>
      </c>
      <c r="DL112">
        <v>25.00620740740741</v>
      </c>
      <c r="DM112">
        <v>999.9000000000001</v>
      </c>
      <c r="DN112">
        <v>0</v>
      </c>
      <c r="DO112">
        <v>0</v>
      </c>
      <c r="DP112">
        <v>10003.43777777778</v>
      </c>
      <c r="DQ112">
        <v>0</v>
      </c>
      <c r="DR112">
        <v>10.50905185185185</v>
      </c>
      <c r="DS112">
        <v>-52.17620740740742</v>
      </c>
      <c r="DT112">
        <v>1536.383703703704</v>
      </c>
      <c r="DU112">
        <v>1584.470740740741</v>
      </c>
      <c r="DV112">
        <v>3.142353703703704</v>
      </c>
      <c r="DW112">
        <v>1560.094444444444</v>
      </c>
      <c r="DX112">
        <v>15.38476296296296</v>
      </c>
      <c r="DY112">
        <v>1.676338888888889</v>
      </c>
      <c r="DZ112">
        <v>1.392018148148148</v>
      </c>
      <c r="EA112">
        <v>14.67904814814815</v>
      </c>
      <c r="EB112">
        <v>11.83094074074074</v>
      </c>
      <c r="EC112">
        <v>1999.983703703703</v>
      </c>
      <c r="ED112">
        <v>0.9799963333333334</v>
      </c>
      <c r="EE112">
        <v>0.02000376666666666</v>
      </c>
      <c r="EF112">
        <v>0</v>
      </c>
      <c r="EG112">
        <v>598.7743333333334</v>
      </c>
      <c r="EH112">
        <v>5.00097</v>
      </c>
      <c r="EI112">
        <v>12022.54444444445</v>
      </c>
      <c r="EJ112">
        <v>16707.41111111111</v>
      </c>
      <c r="EK112">
        <v>39.62474074074074</v>
      </c>
      <c r="EL112">
        <v>39.81685185185184</v>
      </c>
      <c r="EM112">
        <v>39.56685185185184</v>
      </c>
      <c r="EN112">
        <v>39.627</v>
      </c>
      <c r="EO112">
        <v>39.91633333333333</v>
      </c>
      <c r="EP112">
        <v>1955.073703703704</v>
      </c>
      <c r="EQ112">
        <v>39.91</v>
      </c>
      <c r="ER112">
        <v>0</v>
      </c>
      <c r="ES112">
        <v>1659628574.1</v>
      </c>
      <c r="ET112">
        <v>0</v>
      </c>
      <c r="EU112">
        <v>598.7760800000001</v>
      </c>
      <c r="EV112">
        <v>-1.905769247696217</v>
      </c>
      <c r="EW112">
        <v>-61.17692316549981</v>
      </c>
      <c r="EX112">
        <v>12022.06</v>
      </c>
      <c r="EY112">
        <v>15</v>
      </c>
      <c r="EZ112">
        <v>0</v>
      </c>
      <c r="FA112" t="s">
        <v>419</v>
      </c>
      <c r="FB112">
        <v>1659135797.5</v>
      </c>
      <c r="FC112">
        <v>1659135788</v>
      </c>
      <c r="FD112">
        <v>0</v>
      </c>
      <c r="FE112">
        <v>0.3</v>
      </c>
      <c r="FF112">
        <v>-0.002</v>
      </c>
      <c r="FG112">
        <v>-2.209</v>
      </c>
      <c r="FH112">
        <v>-0.089</v>
      </c>
      <c r="FI112">
        <v>1520</v>
      </c>
      <c r="FJ112">
        <v>20</v>
      </c>
      <c r="FK112">
        <v>0.06</v>
      </c>
      <c r="FL112">
        <v>0.03</v>
      </c>
      <c r="FM112">
        <v>-52.1255125</v>
      </c>
      <c r="FN112">
        <v>-0.5814990619134174</v>
      </c>
      <c r="FO112">
        <v>0.09670010131199444</v>
      </c>
      <c r="FP112">
        <v>0</v>
      </c>
      <c r="FQ112">
        <v>598.9375294117647</v>
      </c>
      <c r="FR112">
        <v>-2.827532470527493</v>
      </c>
      <c r="FS112">
        <v>0.3605844304568395</v>
      </c>
      <c r="FT112">
        <v>0</v>
      </c>
      <c r="FU112">
        <v>3.15257375</v>
      </c>
      <c r="FV112">
        <v>-0.1817100562851786</v>
      </c>
      <c r="FW112">
        <v>0.01961544871873951</v>
      </c>
      <c r="FX112">
        <v>0</v>
      </c>
      <c r="FY112">
        <v>0</v>
      </c>
      <c r="FZ112">
        <v>3</v>
      </c>
      <c r="GA112" t="s">
        <v>426</v>
      </c>
      <c r="GB112">
        <v>2.98317</v>
      </c>
      <c r="GC112">
        <v>2.71572</v>
      </c>
      <c r="GD112">
        <v>0.225715</v>
      </c>
      <c r="GE112">
        <v>0.227663</v>
      </c>
      <c r="GF112">
        <v>0.0898172</v>
      </c>
      <c r="GG112">
        <v>0.07714459999999999</v>
      </c>
      <c r="GH112">
        <v>24503.2</v>
      </c>
      <c r="GI112">
        <v>24575.4</v>
      </c>
      <c r="GJ112">
        <v>29410.2</v>
      </c>
      <c r="GK112">
        <v>29425.4</v>
      </c>
      <c r="GL112">
        <v>35463.7</v>
      </c>
      <c r="GM112">
        <v>36099.2</v>
      </c>
      <c r="GN112">
        <v>41420.1</v>
      </c>
      <c r="GO112">
        <v>41918.9</v>
      </c>
      <c r="GP112">
        <v>1.93565</v>
      </c>
      <c r="GQ112">
        <v>2.38748</v>
      </c>
      <c r="GR112">
        <v>0.0964105</v>
      </c>
      <c r="GS112">
        <v>0</v>
      </c>
      <c r="GT112">
        <v>23.4269</v>
      </c>
      <c r="GU112">
        <v>999.9</v>
      </c>
      <c r="GV112">
        <v>41.1</v>
      </c>
      <c r="GW112">
        <v>30.8</v>
      </c>
      <c r="GX112">
        <v>20.2605</v>
      </c>
      <c r="GY112">
        <v>63.7019</v>
      </c>
      <c r="GZ112">
        <v>22.1795</v>
      </c>
      <c r="HA112">
        <v>2</v>
      </c>
      <c r="HB112">
        <v>-0.0603481</v>
      </c>
      <c r="HC112">
        <v>1.90409</v>
      </c>
      <c r="HD112">
        <v>20.324</v>
      </c>
      <c r="HE112">
        <v>5.21774</v>
      </c>
      <c r="HF112">
        <v>12.0099</v>
      </c>
      <c r="HG112">
        <v>4.98915</v>
      </c>
      <c r="HH112">
        <v>3.28848</v>
      </c>
      <c r="HI112">
        <v>9999</v>
      </c>
      <c r="HJ112">
        <v>9999</v>
      </c>
      <c r="HK112">
        <v>9999</v>
      </c>
      <c r="HL112">
        <v>192.1</v>
      </c>
      <c r="HM112">
        <v>1.86749</v>
      </c>
      <c r="HN112">
        <v>1.86646</v>
      </c>
      <c r="HO112">
        <v>1.86594</v>
      </c>
      <c r="HP112">
        <v>1.86584</v>
      </c>
      <c r="HQ112">
        <v>1.86768</v>
      </c>
      <c r="HR112">
        <v>1.87017</v>
      </c>
      <c r="HS112">
        <v>1.86877</v>
      </c>
      <c r="HT112">
        <v>1.87027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-5.52</v>
      </c>
      <c r="II112">
        <v>-0.1435</v>
      </c>
      <c r="IJ112">
        <v>-1.529487217637811</v>
      </c>
      <c r="IK112">
        <v>-0.005072214745875086</v>
      </c>
      <c r="IL112">
        <v>3.316774363808987E-06</v>
      </c>
      <c r="IM112">
        <v>-1.107588672722244E-09</v>
      </c>
      <c r="IN112">
        <v>-0.1603591687652909</v>
      </c>
      <c r="IO112">
        <v>-0.0181951569465493</v>
      </c>
      <c r="IP112">
        <v>0.001659309118516343</v>
      </c>
      <c r="IQ112">
        <v>-3.409663313950778E-05</v>
      </c>
      <c r="IR112">
        <v>19</v>
      </c>
      <c r="IS112">
        <v>2290</v>
      </c>
      <c r="IT112">
        <v>1</v>
      </c>
      <c r="IU112">
        <v>24</v>
      </c>
      <c r="IV112">
        <v>8212.9</v>
      </c>
      <c r="IW112">
        <v>8213.1</v>
      </c>
      <c r="IX112">
        <v>3.70483</v>
      </c>
      <c r="IY112">
        <v>2.19238</v>
      </c>
      <c r="IZ112">
        <v>1.94702</v>
      </c>
      <c r="JA112">
        <v>2.6416</v>
      </c>
      <c r="JB112">
        <v>2.19482</v>
      </c>
      <c r="JC112">
        <v>2.33643</v>
      </c>
      <c r="JD112">
        <v>35.9178</v>
      </c>
      <c r="JE112">
        <v>24.0262</v>
      </c>
      <c r="JF112">
        <v>18</v>
      </c>
      <c r="JG112">
        <v>505.075</v>
      </c>
      <c r="JH112">
        <v>823.145</v>
      </c>
      <c r="JI112">
        <v>21.1253</v>
      </c>
      <c r="JJ112">
        <v>26.5036</v>
      </c>
      <c r="JK112">
        <v>29.9999</v>
      </c>
      <c r="JL112">
        <v>26.5194</v>
      </c>
      <c r="JM112">
        <v>26.4425</v>
      </c>
      <c r="JN112">
        <v>74.17310000000001</v>
      </c>
      <c r="JO112">
        <v>22.383</v>
      </c>
      <c r="JP112">
        <v>25.8885</v>
      </c>
      <c r="JQ112">
        <v>21.1244</v>
      </c>
      <c r="JR112">
        <v>1604.8</v>
      </c>
      <c r="JS112">
        <v>15.4622</v>
      </c>
      <c r="JT112">
        <v>100.564</v>
      </c>
      <c r="JU112">
        <v>100.688</v>
      </c>
    </row>
    <row r="113" spans="1:281">
      <c r="A113">
        <v>97</v>
      </c>
      <c r="B113">
        <v>1659628579</v>
      </c>
      <c r="C113">
        <v>571</v>
      </c>
      <c r="D113" t="s">
        <v>616</v>
      </c>
      <c r="E113" t="s">
        <v>617</v>
      </c>
      <c r="F113">
        <v>5</v>
      </c>
      <c r="G113" t="s">
        <v>415</v>
      </c>
      <c r="H113" t="s">
        <v>416</v>
      </c>
      <c r="I113">
        <v>1659628571.214286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1616.31774028029</v>
      </c>
      <c r="AK113">
        <v>1577.42309090909</v>
      </c>
      <c r="AL113">
        <v>3.391937782892783</v>
      </c>
      <c r="AM113">
        <v>65.56816779680767</v>
      </c>
      <c r="AN113">
        <f>(AP113 - AO113 + DI113*1E3/(8.314*(DK113+273.15)) * AR113/DH113 * AQ113) * DH113/(100*CV113) * 1000/(1000 - AP113)</f>
        <v>0</v>
      </c>
      <c r="AO113">
        <v>15.41797498209651</v>
      </c>
      <c r="AP113">
        <v>18.53576013986015</v>
      </c>
      <c r="AQ113">
        <v>2.210186614325947E-05</v>
      </c>
      <c r="AR113">
        <v>82.96843408875674</v>
      </c>
      <c r="AS113">
        <v>4</v>
      </c>
      <c r="AT113">
        <v>1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1659628571.214286</v>
      </c>
      <c r="DB113">
        <v>1523.779285714286</v>
      </c>
      <c r="DC113">
        <v>1575.877857142857</v>
      </c>
      <c r="DD113">
        <v>18.53003928571428</v>
      </c>
      <c r="DE113">
        <v>15.39862857142857</v>
      </c>
      <c r="DF113">
        <v>1529.270357142857</v>
      </c>
      <c r="DG113">
        <v>18.67358571428571</v>
      </c>
      <c r="DH113">
        <v>500.0028571428571</v>
      </c>
      <c r="DI113">
        <v>90.48124285714286</v>
      </c>
      <c r="DJ113">
        <v>0.0999937357142857</v>
      </c>
      <c r="DK113">
        <v>24.82811785714286</v>
      </c>
      <c r="DL113">
        <v>25.00456071428571</v>
      </c>
      <c r="DM113">
        <v>999.9000000000002</v>
      </c>
      <c r="DN113">
        <v>0</v>
      </c>
      <c r="DO113">
        <v>0</v>
      </c>
      <c r="DP113">
        <v>10004.16607142857</v>
      </c>
      <c r="DQ113">
        <v>0</v>
      </c>
      <c r="DR113">
        <v>10.51364642857143</v>
      </c>
      <c r="DS113">
        <v>-52.09840000000001</v>
      </c>
      <c r="DT113">
        <v>1552.548571428571</v>
      </c>
      <c r="DU113">
        <v>1600.523928571429</v>
      </c>
      <c r="DV113">
        <v>3.131416428571428</v>
      </c>
      <c r="DW113">
        <v>1575.877857142857</v>
      </c>
      <c r="DX113">
        <v>15.39862857142857</v>
      </c>
      <c r="DY113">
        <v>1.676620714285714</v>
      </c>
      <c r="DZ113">
        <v>1.393286785714286</v>
      </c>
      <c r="EA113">
        <v>14.68165714285714</v>
      </c>
      <c r="EB113">
        <v>11.84474642857143</v>
      </c>
      <c r="EC113">
        <v>1999.999642857143</v>
      </c>
      <c r="ED113">
        <v>0.9799961071428572</v>
      </c>
      <c r="EE113">
        <v>0.02000399285714285</v>
      </c>
      <c r="EF113">
        <v>0</v>
      </c>
      <c r="EG113">
        <v>598.6150714285715</v>
      </c>
      <c r="EH113">
        <v>5.00097</v>
      </c>
      <c r="EI113">
        <v>12017.89642857143</v>
      </c>
      <c r="EJ113">
        <v>16707.55714285715</v>
      </c>
      <c r="EK113">
        <v>39.58457142857143</v>
      </c>
      <c r="EL113">
        <v>39.781</v>
      </c>
      <c r="EM113">
        <v>39.531</v>
      </c>
      <c r="EN113">
        <v>39.58010714285714</v>
      </c>
      <c r="EO113">
        <v>39.88364285714285</v>
      </c>
      <c r="EP113">
        <v>1955.089642857143</v>
      </c>
      <c r="EQ113">
        <v>39.91</v>
      </c>
      <c r="ER113">
        <v>0</v>
      </c>
      <c r="ES113">
        <v>1659628578.9</v>
      </c>
      <c r="ET113">
        <v>0</v>
      </c>
      <c r="EU113">
        <v>598.6088000000001</v>
      </c>
      <c r="EV113">
        <v>-0.9733846191150661</v>
      </c>
      <c r="EW113">
        <v>-56.55384607999607</v>
      </c>
      <c r="EX113">
        <v>12017.316</v>
      </c>
      <c r="EY113">
        <v>15</v>
      </c>
      <c r="EZ113">
        <v>0</v>
      </c>
      <c r="FA113" t="s">
        <v>419</v>
      </c>
      <c r="FB113">
        <v>1659135797.5</v>
      </c>
      <c r="FC113">
        <v>1659135788</v>
      </c>
      <c r="FD113">
        <v>0</v>
      </c>
      <c r="FE113">
        <v>0.3</v>
      </c>
      <c r="FF113">
        <v>-0.002</v>
      </c>
      <c r="FG113">
        <v>-2.209</v>
      </c>
      <c r="FH113">
        <v>-0.089</v>
      </c>
      <c r="FI113">
        <v>1520</v>
      </c>
      <c r="FJ113">
        <v>20</v>
      </c>
      <c r="FK113">
        <v>0.06</v>
      </c>
      <c r="FL113">
        <v>0.03</v>
      </c>
      <c r="FM113">
        <v>-52.11633414634146</v>
      </c>
      <c r="FN113">
        <v>0.6344738675956403</v>
      </c>
      <c r="FO113">
        <v>0.1700382160915262</v>
      </c>
      <c r="FP113">
        <v>0</v>
      </c>
      <c r="FQ113">
        <v>598.7414117647058</v>
      </c>
      <c r="FR113">
        <v>-1.861970975089255</v>
      </c>
      <c r="FS113">
        <v>0.2890518086725687</v>
      </c>
      <c r="FT113">
        <v>0</v>
      </c>
      <c r="FU113">
        <v>3.137140975609756</v>
      </c>
      <c r="FV113">
        <v>-0.1589381184668978</v>
      </c>
      <c r="FW113">
        <v>0.0180351077413834</v>
      </c>
      <c r="FX113">
        <v>0</v>
      </c>
      <c r="FY113">
        <v>0</v>
      </c>
      <c r="FZ113">
        <v>3</v>
      </c>
      <c r="GA113" t="s">
        <v>426</v>
      </c>
      <c r="GB113">
        <v>2.98324</v>
      </c>
      <c r="GC113">
        <v>2.71564</v>
      </c>
      <c r="GD113">
        <v>0.227182</v>
      </c>
      <c r="GE113">
        <v>0.229024</v>
      </c>
      <c r="GF113">
        <v>0.08983149999999999</v>
      </c>
      <c r="GG113">
        <v>0.0771469</v>
      </c>
      <c r="GH113">
        <v>24456.7</v>
      </c>
      <c r="GI113">
        <v>24532</v>
      </c>
      <c r="GJ113">
        <v>29410.1</v>
      </c>
      <c r="GK113">
        <v>29425.3</v>
      </c>
      <c r="GL113">
        <v>35463.3</v>
      </c>
      <c r="GM113">
        <v>36099</v>
      </c>
      <c r="GN113">
        <v>41420.4</v>
      </c>
      <c r="GO113">
        <v>41918.7</v>
      </c>
      <c r="GP113">
        <v>1.93582</v>
      </c>
      <c r="GQ113">
        <v>2.38757</v>
      </c>
      <c r="GR113">
        <v>0.0961721</v>
      </c>
      <c r="GS113">
        <v>0</v>
      </c>
      <c r="GT113">
        <v>23.4245</v>
      </c>
      <c r="GU113">
        <v>999.9</v>
      </c>
      <c r="GV113">
        <v>41.1</v>
      </c>
      <c r="GW113">
        <v>30.8</v>
      </c>
      <c r="GX113">
        <v>20.2594</v>
      </c>
      <c r="GY113">
        <v>63.8019</v>
      </c>
      <c r="GZ113">
        <v>22.0312</v>
      </c>
      <c r="HA113">
        <v>2</v>
      </c>
      <c r="HB113">
        <v>-0.0605945</v>
      </c>
      <c r="HC113">
        <v>1.90155</v>
      </c>
      <c r="HD113">
        <v>20.3239</v>
      </c>
      <c r="HE113">
        <v>5.21849</v>
      </c>
      <c r="HF113">
        <v>12.0099</v>
      </c>
      <c r="HG113">
        <v>4.98915</v>
      </c>
      <c r="HH113">
        <v>3.28855</v>
      </c>
      <c r="HI113">
        <v>9999</v>
      </c>
      <c r="HJ113">
        <v>9999</v>
      </c>
      <c r="HK113">
        <v>9999</v>
      </c>
      <c r="HL113">
        <v>192.1</v>
      </c>
      <c r="HM113">
        <v>1.86748</v>
      </c>
      <c r="HN113">
        <v>1.86646</v>
      </c>
      <c r="HO113">
        <v>1.86592</v>
      </c>
      <c r="HP113">
        <v>1.86584</v>
      </c>
      <c r="HQ113">
        <v>1.86768</v>
      </c>
      <c r="HR113">
        <v>1.87015</v>
      </c>
      <c r="HS113">
        <v>1.86878</v>
      </c>
      <c r="HT113">
        <v>1.87027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-5.57</v>
      </c>
      <c r="II113">
        <v>-0.1435</v>
      </c>
      <c r="IJ113">
        <v>-1.529487217637811</v>
      </c>
      <c r="IK113">
        <v>-0.005072214745875086</v>
      </c>
      <c r="IL113">
        <v>3.316774363808987E-06</v>
      </c>
      <c r="IM113">
        <v>-1.107588672722244E-09</v>
      </c>
      <c r="IN113">
        <v>-0.1603591687652909</v>
      </c>
      <c r="IO113">
        <v>-0.0181951569465493</v>
      </c>
      <c r="IP113">
        <v>0.001659309118516343</v>
      </c>
      <c r="IQ113">
        <v>-3.409663313950778E-05</v>
      </c>
      <c r="IR113">
        <v>19</v>
      </c>
      <c r="IS113">
        <v>2290</v>
      </c>
      <c r="IT113">
        <v>1</v>
      </c>
      <c r="IU113">
        <v>24</v>
      </c>
      <c r="IV113">
        <v>8213</v>
      </c>
      <c r="IW113">
        <v>8213.200000000001</v>
      </c>
      <c r="IX113">
        <v>3.73169</v>
      </c>
      <c r="IY113">
        <v>2.18994</v>
      </c>
      <c r="IZ113">
        <v>1.94702</v>
      </c>
      <c r="JA113">
        <v>2.6416</v>
      </c>
      <c r="JB113">
        <v>2.19482</v>
      </c>
      <c r="JC113">
        <v>2.34741</v>
      </c>
      <c r="JD113">
        <v>35.9178</v>
      </c>
      <c r="JE113">
        <v>24.035</v>
      </c>
      <c r="JF113">
        <v>18</v>
      </c>
      <c r="JG113">
        <v>505.173</v>
      </c>
      <c r="JH113">
        <v>823.226</v>
      </c>
      <c r="JI113">
        <v>21.1221</v>
      </c>
      <c r="JJ113">
        <v>26.5025</v>
      </c>
      <c r="JK113">
        <v>29.9999</v>
      </c>
      <c r="JL113">
        <v>26.5178</v>
      </c>
      <c r="JM113">
        <v>26.4413</v>
      </c>
      <c r="JN113">
        <v>74.7058</v>
      </c>
      <c r="JO113">
        <v>22.383</v>
      </c>
      <c r="JP113">
        <v>25.8885</v>
      </c>
      <c r="JQ113">
        <v>21.119</v>
      </c>
      <c r="JR113">
        <v>1624.94</v>
      </c>
      <c r="JS113">
        <v>15.477</v>
      </c>
      <c r="JT113">
        <v>100.564</v>
      </c>
      <c r="JU113">
        <v>100.687</v>
      </c>
    </row>
    <row r="114" spans="1:281">
      <c r="A114">
        <v>98</v>
      </c>
      <c r="B114">
        <v>1659630336.1</v>
      </c>
      <c r="C114">
        <v>2328.099999904633</v>
      </c>
      <c r="D114" t="s">
        <v>618</v>
      </c>
      <c r="E114" t="s">
        <v>619</v>
      </c>
      <c r="F114">
        <v>5</v>
      </c>
      <c r="G114" t="s">
        <v>620</v>
      </c>
      <c r="H114" t="s">
        <v>416</v>
      </c>
      <c r="I114">
        <v>1659630328.099999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425.2260971268889</v>
      </c>
      <c r="AK114">
        <v>396.5608606060607</v>
      </c>
      <c r="AL114">
        <v>0.0006660077626706645</v>
      </c>
      <c r="AM114">
        <v>65.52453211101745</v>
      </c>
      <c r="AN114">
        <f>(AP114 - AO114 + DI114*1E3/(8.314*(DK114+273.15)) * AR114/DH114 * AQ114) * DH114/(100*CV114) * 1000/(1000 - AP114)</f>
        <v>0</v>
      </c>
      <c r="AO114">
        <v>12.29045664354997</v>
      </c>
      <c r="AP114">
        <v>18.506013986014</v>
      </c>
      <c r="AQ114">
        <v>-4.086426174532266E-05</v>
      </c>
      <c r="AR114">
        <v>82.75669657142333</v>
      </c>
      <c r="AS114">
        <v>29</v>
      </c>
      <c r="AT114">
        <v>6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1659630328.099999</v>
      </c>
      <c r="DB114">
        <v>389.202870967742</v>
      </c>
      <c r="DC114">
        <v>420.0128709677419</v>
      </c>
      <c r="DD114">
        <v>18.51351935483871</v>
      </c>
      <c r="DE114">
        <v>12.29029032258065</v>
      </c>
      <c r="DF114">
        <v>392.2784516129032</v>
      </c>
      <c r="DG114">
        <v>18.6571935483871</v>
      </c>
      <c r="DH114">
        <v>500.0089032258064</v>
      </c>
      <c r="DI114">
        <v>90.47253870967741</v>
      </c>
      <c r="DJ114">
        <v>0.09998090967741934</v>
      </c>
      <c r="DK114">
        <v>24.99463225806451</v>
      </c>
      <c r="DL114">
        <v>25.00564193548387</v>
      </c>
      <c r="DM114">
        <v>999.9000000000003</v>
      </c>
      <c r="DN114">
        <v>0</v>
      </c>
      <c r="DO114">
        <v>0</v>
      </c>
      <c r="DP114">
        <v>10000.38483870968</v>
      </c>
      <c r="DQ114">
        <v>0</v>
      </c>
      <c r="DR114">
        <v>10.47109677419355</v>
      </c>
      <c r="DS114">
        <v>-30.80998709677419</v>
      </c>
      <c r="DT114">
        <v>396.5442580645162</v>
      </c>
      <c r="DU114">
        <v>425.2391612903226</v>
      </c>
      <c r="DV114">
        <v>6.223230645161291</v>
      </c>
      <c r="DW114">
        <v>420.0128709677419</v>
      </c>
      <c r="DX114">
        <v>12.29029032258065</v>
      </c>
      <c r="DY114">
        <v>1.674965806451613</v>
      </c>
      <c r="DZ114">
        <v>1.111934193548387</v>
      </c>
      <c r="EA114">
        <v>14.66633870967742</v>
      </c>
      <c r="EB114">
        <v>8.471952258064515</v>
      </c>
      <c r="EC114">
        <v>2000.001612903226</v>
      </c>
      <c r="ED114">
        <v>0.9799959677419351</v>
      </c>
      <c r="EE114">
        <v>0.02000383225806452</v>
      </c>
      <c r="EF114">
        <v>0</v>
      </c>
      <c r="EG114">
        <v>808.6020967741935</v>
      </c>
      <c r="EH114">
        <v>5.000969999999999</v>
      </c>
      <c r="EI114">
        <v>16053.66451612903</v>
      </c>
      <c r="EJ114">
        <v>16707.56774193548</v>
      </c>
      <c r="EK114">
        <v>37.625</v>
      </c>
      <c r="EL114">
        <v>38.18699999999998</v>
      </c>
      <c r="EM114">
        <v>37.56199999999998</v>
      </c>
      <c r="EN114">
        <v>37.81199999999998</v>
      </c>
      <c r="EO114">
        <v>38.06199999999998</v>
      </c>
      <c r="EP114">
        <v>1955.091612903226</v>
      </c>
      <c r="EQ114">
        <v>39.91000000000001</v>
      </c>
      <c r="ER114">
        <v>0</v>
      </c>
      <c r="ES114">
        <v>1659630336.3</v>
      </c>
      <c r="ET114">
        <v>0</v>
      </c>
      <c r="EU114">
        <v>808.5615</v>
      </c>
      <c r="EV114">
        <v>-1.232239313401372</v>
      </c>
      <c r="EW114">
        <v>-30.49230774108997</v>
      </c>
      <c r="EX114">
        <v>16053.15</v>
      </c>
      <c r="EY114">
        <v>15</v>
      </c>
      <c r="EZ114">
        <v>0</v>
      </c>
      <c r="FA114" t="s">
        <v>419</v>
      </c>
      <c r="FB114">
        <v>1659135797.5</v>
      </c>
      <c r="FC114">
        <v>1659135788</v>
      </c>
      <c r="FD114">
        <v>0</v>
      </c>
      <c r="FE114">
        <v>0.3</v>
      </c>
      <c r="FF114">
        <v>-0.002</v>
      </c>
      <c r="FG114">
        <v>-2.209</v>
      </c>
      <c r="FH114">
        <v>-0.089</v>
      </c>
      <c r="FI114">
        <v>1520</v>
      </c>
      <c r="FJ114">
        <v>20</v>
      </c>
      <c r="FK114">
        <v>0.06</v>
      </c>
      <c r="FL114">
        <v>0.03</v>
      </c>
      <c r="FM114">
        <v>-30.81548536585366</v>
      </c>
      <c r="FN114">
        <v>0.07524041811845623</v>
      </c>
      <c r="FO114">
        <v>0.02241694220978598</v>
      </c>
      <c r="FP114">
        <v>1</v>
      </c>
      <c r="FQ114">
        <v>808.6385588235294</v>
      </c>
      <c r="FR114">
        <v>-1.375874717007282</v>
      </c>
      <c r="FS114">
        <v>0.2758248795646577</v>
      </c>
      <c r="FT114">
        <v>0</v>
      </c>
      <c r="FU114">
        <v>6.224665365853659</v>
      </c>
      <c r="FV114">
        <v>-0.03958996515678277</v>
      </c>
      <c r="FW114">
        <v>0.004051577890493628</v>
      </c>
      <c r="FX114">
        <v>1</v>
      </c>
      <c r="FY114">
        <v>2</v>
      </c>
      <c r="FZ114">
        <v>3</v>
      </c>
      <c r="GA114" t="s">
        <v>420</v>
      </c>
      <c r="GB114">
        <v>2.9834</v>
      </c>
      <c r="GC114">
        <v>2.71553</v>
      </c>
      <c r="GD114">
        <v>0.0897121</v>
      </c>
      <c r="GE114">
        <v>0.0935768</v>
      </c>
      <c r="GF114">
        <v>0.0897956</v>
      </c>
      <c r="GG114">
        <v>0.06538629999999999</v>
      </c>
      <c r="GH114">
        <v>28815.4</v>
      </c>
      <c r="GI114">
        <v>28845.9</v>
      </c>
      <c r="GJ114">
        <v>29418.3</v>
      </c>
      <c r="GK114">
        <v>29429.9</v>
      </c>
      <c r="GL114">
        <v>35470.1</v>
      </c>
      <c r="GM114">
        <v>36570</v>
      </c>
      <c r="GN114">
        <v>41430</v>
      </c>
      <c r="GO114">
        <v>41928.3</v>
      </c>
      <c r="GP114">
        <v>1.8884</v>
      </c>
      <c r="GQ114">
        <v>2.38365</v>
      </c>
      <c r="GR114">
        <v>0.0822172</v>
      </c>
      <c r="GS114">
        <v>0</v>
      </c>
      <c r="GT114">
        <v>23.6456</v>
      </c>
      <c r="GU114">
        <v>999.9</v>
      </c>
      <c r="GV114">
        <v>34.5</v>
      </c>
      <c r="GW114">
        <v>31.3</v>
      </c>
      <c r="GX114">
        <v>17.5012</v>
      </c>
      <c r="GY114">
        <v>63.7058</v>
      </c>
      <c r="GZ114">
        <v>22.6402</v>
      </c>
      <c r="HA114">
        <v>2</v>
      </c>
      <c r="HB114">
        <v>-0.149248</v>
      </c>
      <c r="HC114">
        <v>1.30807</v>
      </c>
      <c r="HD114">
        <v>20.3302</v>
      </c>
      <c r="HE114">
        <v>5.22163</v>
      </c>
      <c r="HF114">
        <v>12.0099</v>
      </c>
      <c r="HG114">
        <v>4.9905</v>
      </c>
      <c r="HH114">
        <v>3.28925</v>
      </c>
      <c r="HI114">
        <v>9999</v>
      </c>
      <c r="HJ114">
        <v>9999</v>
      </c>
      <c r="HK114">
        <v>9999</v>
      </c>
      <c r="HL114">
        <v>192.6</v>
      </c>
      <c r="HM114">
        <v>1.86739</v>
      </c>
      <c r="HN114">
        <v>1.86646</v>
      </c>
      <c r="HO114">
        <v>1.86586</v>
      </c>
      <c r="HP114">
        <v>1.86584</v>
      </c>
      <c r="HQ114">
        <v>1.86768</v>
      </c>
      <c r="HR114">
        <v>1.87013</v>
      </c>
      <c r="HS114">
        <v>1.86881</v>
      </c>
      <c r="HT114">
        <v>1.87027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-3.076</v>
      </c>
      <c r="II114">
        <v>-0.1437</v>
      </c>
      <c r="IJ114">
        <v>-1.529487217637811</v>
      </c>
      <c r="IK114">
        <v>-0.005072214745875086</v>
      </c>
      <c r="IL114">
        <v>3.316774363808987E-06</v>
      </c>
      <c r="IM114">
        <v>-1.107588672722244E-09</v>
      </c>
      <c r="IN114">
        <v>-0.1603591687652909</v>
      </c>
      <c r="IO114">
        <v>-0.0181951569465493</v>
      </c>
      <c r="IP114">
        <v>0.001659309118516343</v>
      </c>
      <c r="IQ114">
        <v>-3.409663313950778E-05</v>
      </c>
      <c r="IR114">
        <v>19</v>
      </c>
      <c r="IS114">
        <v>2290</v>
      </c>
      <c r="IT114">
        <v>1</v>
      </c>
      <c r="IU114">
        <v>24</v>
      </c>
      <c r="IV114">
        <v>8242.299999999999</v>
      </c>
      <c r="IW114">
        <v>8242.5</v>
      </c>
      <c r="IX114">
        <v>1.2854</v>
      </c>
      <c r="IY114">
        <v>2.21558</v>
      </c>
      <c r="IZ114">
        <v>1.94702</v>
      </c>
      <c r="JA114">
        <v>2.64404</v>
      </c>
      <c r="JB114">
        <v>2.19482</v>
      </c>
      <c r="JC114">
        <v>2.32178</v>
      </c>
      <c r="JD114">
        <v>35.9645</v>
      </c>
      <c r="JE114">
        <v>24.035</v>
      </c>
      <c r="JF114">
        <v>18</v>
      </c>
      <c r="JG114">
        <v>472.746</v>
      </c>
      <c r="JH114">
        <v>814.067</v>
      </c>
      <c r="JI114">
        <v>21.7966</v>
      </c>
      <c r="JJ114">
        <v>26.1906</v>
      </c>
      <c r="JK114">
        <v>30.0001</v>
      </c>
      <c r="JL114">
        <v>26.1729</v>
      </c>
      <c r="JM114">
        <v>26.0899</v>
      </c>
      <c r="JN114">
        <v>25.7398</v>
      </c>
      <c r="JO114">
        <v>26.8949</v>
      </c>
      <c r="JP114">
        <v>0</v>
      </c>
      <c r="JQ114">
        <v>21.9491</v>
      </c>
      <c r="JR114">
        <v>413.33</v>
      </c>
      <c r="JS114">
        <v>12.3107</v>
      </c>
      <c r="JT114">
        <v>100.59</v>
      </c>
      <c r="JU114">
        <v>100.707</v>
      </c>
    </row>
    <row r="115" spans="1:281">
      <c r="A115">
        <v>99</v>
      </c>
      <c r="B115">
        <v>1659630341.1</v>
      </c>
      <c r="C115">
        <v>2333.099999904633</v>
      </c>
      <c r="D115" t="s">
        <v>621</v>
      </c>
      <c r="E115" t="s">
        <v>622</v>
      </c>
      <c r="F115">
        <v>5</v>
      </c>
      <c r="G115" t="s">
        <v>620</v>
      </c>
      <c r="H115" t="s">
        <v>416</v>
      </c>
      <c r="I115">
        <v>1659630333.255172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425.1898804317652</v>
      </c>
      <c r="AK115">
        <v>396.5171818181819</v>
      </c>
      <c r="AL115">
        <v>-0.003175201025474934</v>
      </c>
      <c r="AM115">
        <v>65.52453211101745</v>
      </c>
      <c r="AN115">
        <f>(AP115 - AO115 + DI115*1E3/(8.314*(DK115+273.15)) * AR115/DH115 * AQ115) * DH115/(100*CV115) * 1000/(1000 - AP115)</f>
        <v>0</v>
      </c>
      <c r="AO115">
        <v>12.29094898080146</v>
      </c>
      <c r="AP115">
        <v>18.50620629370631</v>
      </c>
      <c r="AQ115">
        <v>3.065113943350488E-05</v>
      </c>
      <c r="AR115">
        <v>82.75669657142333</v>
      </c>
      <c r="AS115">
        <v>30</v>
      </c>
      <c r="AT115">
        <v>6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1659630333.255172</v>
      </c>
      <c r="DB115">
        <v>389.2164827586208</v>
      </c>
      <c r="DC115">
        <v>419.8257931034483</v>
      </c>
      <c r="DD115">
        <v>18.51018620689656</v>
      </c>
      <c r="DE115">
        <v>12.29053448275862</v>
      </c>
      <c r="DF115">
        <v>392.2922068965517</v>
      </c>
      <c r="DG115">
        <v>18.65388965517241</v>
      </c>
      <c r="DH115">
        <v>499.9651379310345</v>
      </c>
      <c r="DI115">
        <v>90.47206896551724</v>
      </c>
      <c r="DJ115">
        <v>0.09991960344827584</v>
      </c>
      <c r="DK115">
        <v>24.99145172413792</v>
      </c>
      <c r="DL115">
        <v>25.00132068965517</v>
      </c>
      <c r="DM115">
        <v>999.9000000000002</v>
      </c>
      <c r="DN115">
        <v>0</v>
      </c>
      <c r="DO115">
        <v>0</v>
      </c>
      <c r="DP115">
        <v>9998.252758620691</v>
      </c>
      <c r="DQ115">
        <v>0</v>
      </c>
      <c r="DR115">
        <v>10.48967586206897</v>
      </c>
      <c r="DS115">
        <v>-30.60921724137931</v>
      </c>
      <c r="DT115">
        <v>396.5568965517242</v>
      </c>
      <c r="DU115">
        <v>425.049827586207</v>
      </c>
      <c r="DV115">
        <v>6.219658620689655</v>
      </c>
      <c r="DW115">
        <v>419.8257931034483</v>
      </c>
      <c r="DX115">
        <v>12.29053448275862</v>
      </c>
      <c r="DY115">
        <v>1.67465551724138</v>
      </c>
      <c r="DZ115">
        <v>1.111949655172414</v>
      </c>
      <c r="EA115">
        <v>14.6634724137931</v>
      </c>
      <c r="EB115">
        <v>8.47216448275862</v>
      </c>
      <c r="EC115">
        <v>1999.994827586207</v>
      </c>
      <c r="ED115">
        <v>0.9799958275862066</v>
      </c>
      <c r="EE115">
        <v>0.02000397241379311</v>
      </c>
      <c r="EF115">
        <v>0</v>
      </c>
      <c r="EG115">
        <v>808.4230344827588</v>
      </c>
      <c r="EH115">
        <v>5.000969999999999</v>
      </c>
      <c r="EI115">
        <v>16051.14482758621</v>
      </c>
      <c r="EJ115">
        <v>16707.51379310344</v>
      </c>
      <c r="EK115">
        <v>37.625</v>
      </c>
      <c r="EL115">
        <v>38.18272413793103</v>
      </c>
      <c r="EM115">
        <v>37.56199999999999</v>
      </c>
      <c r="EN115">
        <v>37.81199999999999</v>
      </c>
      <c r="EO115">
        <v>38.06199999999999</v>
      </c>
      <c r="EP115">
        <v>1955.084827586207</v>
      </c>
      <c r="EQ115">
        <v>39.91</v>
      </c>
      <c r="ER115">
        <v>0</v>
      </c>
      <c r="ES115">
        <v>1659630341.1</v>
      </c>
      <c r="ET115">
        <v>0</v>
      </c>
      <c r="EU115">
        <v>808.3949999999999</v>
      </c>
      <c r="EV115">
        <v>-2.007179485848625</v>
      </c>
      <c r="EW115">
        <v>-27.55213678616768</v>
      </c>
      <c r="EX115">
        <v>16050.97307692308</v>
      </c>
      <c r="EY115">
        <v>15</v>
      </c>
      <c r="EZ115">
        <v>0</v>
      </c>
      <c r="FA115" t="s">
        <v>419</v>
      </c>
      <c r="FB115">
        <v>1659135797.5</v>
      </c>
      <c r="FC115">
        <v>1659135788</v>
      </c>
      <c r="FD115">
        <v>0</v>
      </c>
      <c r="FE115">
        <v>0.3</v>
      </c>
      <c r="FF115">
        <v>-0.002</v>
      </c>
      <c r="FG115">
        <v>-2.209</v>
      </c>
      <c r="FH115">
        <v>-0.089</v>
      </c>
      <c r="FI115">
        <v>1520</v>
      </c>
      <c r="FJ115">
        <v>20</v>
      </c>
      <c r="FK115">
        <v>0.06</v>
      </c>
      <c r="FL115">
        <v>0.03</v>
      </c>
      <c r="FM115">
        <v>-30.66820975609756</v>
      </c>
      <c r="FN115">
        <v>2.274002090592329</v>
      </c>
      <c r="FO115">
        <v>0.4329456456646037</v>
      </c>
      <c r="FP115">
        <v>0</v>
      </c>
      <c r="FQ115">
        <v>808.4919705882354</v>
      </c>
      <c r="FR115">
        <v>-1.894835748233054</v>
      </c>
      <c r="FS115">
        <v>0.2840586606043947</v>
      </c>
      <c r="FT115">
        <v>0</v>
      </c>
      <c r="FU115">
        <v>6.221501219512195</v>
      </c>
      <c r="FV115">
        <v>-0.04371700348431587</v>
      </c>
      <c r="FW115">
        <v>0.00440044631612327</v>
      </c>
      <c r="FX115">
        <v>1</v>
      </c>
      <c r="FY115">
        <v>1</v>
      </c>
      <c r="FZ115">
        <v>3</v>
      </c>
      <c r="GA115" t="s">
        <v>429</v>
      </c>
      <c r="GB115">
        <v>2.98352</v>
      </c>
      <c r="GC115">
        <v>2.71565</v>
      </c>
      <c r="GD115">
        <v>0.08969100000000001</v>
      </c>
      <c r="GE115">
        <v>0.0930757</v>
      </c>
      <c r="GF115">
        <v>0.089792</v>
      </c>
      <c r="GG115">
        <v>0.0653873</v>
      </c>
      <c r="GH115">
        <v>28816.5</v>
      </c>
      <c r="GI115">
        <v>28861.9</v>
      </c>
      <c r="GJ115">
        <v>29418.8</v>
      </c>
      <c r="GK115">
        <v>29430</v>
      </c>
      <c r="GL115">
        <v>35470.7</v>
      </c>
      <c r="GM115">
        <v>36570.1</v>
      </c>
      <c r="GN115">
        <v>41430.6</v>
      </c>
      <c r="GO115">
        <v>41928.5</v>
      </c>
      <c r="GP115">
        <v>1.88785</v>
      </c>
      <c r="GQ115">
        <v>2.38363</v>
      </c>
      <c r="GR115">
        <v>0.082925</v>
      </c>
      <c r="GS115">
        <v>0</v>
      </c>
      <c r="GT115">
        <v>23.6475</v>
      </c>
      <c r="GU115">
        <v>999.9</v>
      </c>
      <c r="GV115">
        <v>34.5</v>
      </c>
      <c r="GW115">
        <v>31.3</v>
      </c>
      <c r="GX115">
        <v>17.5002</v>
      </c>
      <c r="GY115">
        <v>63.7458</v>
      </c>
      <c r="GZ115">
        <v>22.8125</v>
      </c>
      <c r="HA115">
        <v>2</v>
      </c>
      <c r="HB115">
        <v>-0.0855793</v>
      </c>
      <c r="HC115">
        <v>1.14293</v>
      </c>
      <c r="HD115">
        <v>20.3309</v>
      </c>
      <c r="HE115">
        <v>5.21834</v>
      </c>
      <c r="HF115">
        <v>12.0099</v>
      </c>
      <c r="HG115">
        <v>4.98935</v>
      </c>
      <c r="HH115">
        <v>3.28848</v>
      </c>
      <c r="HI115">
        <v>9999</v>
      </c>
      <c r="HJ115">
        <v>9999</v>
      </c>
      <c r="HK115">
        <v>9999</v>
      </c>
      <c r="HL115">
        <v>192.6</v>
      </c>
      <c r="HM115">
        <v>1.8674</v>
      </c>
      <c r="HN115">
        <v>1.86646</v>
      </c>
      <c r="HO115">
        <v>1.86587</v>
      </c>
      <c r="HP115">
        <v>1.86584</v>
      </c>
      <c r="HQ115">
        <v>1.86768</v>
      </c>
      <c r="HR115">
        <v>1.87014</v>
      </c>
      <c r="HS115">
        <v>1.86883</v>
      </c>
      <c r="HT115">
        <v>1.87025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-3.075</v>
      </c>
      <c r="II115">
        <v>-0.1437</v>
      </c>
      <c r="IJ115">
        <v>-1.529487217637811</v>
      </c>
      <c r="IK115">
        <v>-0.005072214745875086</v>
      </c>
      <c r="IL115">
        <v>3.316774363808987E-06</v>
      </c>
      <c r="IM115">
        <v>-1.107588672722244E-09</v>
      </c>
      <c r="IN115">
        <v>-0.1603591687652909</v>
      </c>
      <c r="IO115">
        <v>-0.0181951569465493</v>
      </c>
      <c r="IP115">
        <v>0.001659309118516343</v>
      </c>
      <c r="IQ115">
        <v>-3.409663313950778E-05</v>
      </c>
      <c r="IR115">
        <v>19</v>
      </c>
      <c r="IS115">
        <v>2290</v>
      </c>
      <c r="IT115">
        <v>1</v>
      </c>
      <c r="IU115">
        <v>24</v>
      </c>
      <c r="IV115">
        <v>8242.4</v>
      </c>
      <c r="IW115">
        <v>8242.6</v>
      </c>
      <c r="IX115">
        <v>1.26221</v>
      </c>
      <c r="IY115">
        <v>2.20825</v>
      </c>
      <c r="IZ115">
        <v>1.94702</v>
      </c>
      <c r="JA115">
        <v>2.64404</v>
      </c>
      <c r="JB115">
        <v>2.19482</v>
      </c>
      <c r="JC115">
        <v>2.36328</v>
      </c>
      <c r="JD115">
        <v>35.9645</v>
      </c>
      <c r="JE115">
        <v>24.0437</v>
      </c>
      <c r="JF115">
        <v>18</v>
      </c>
      <c r="JG115">
        <v>472.431</v>
      </c>
      <c r="JH115">
        <v>814.076</v>
      </c>
      <c r="JI115">
        <v>21.9313</v>
      </c>
      <c r="JJ115">
        <v>26.194</v>
      </c>
      <c r="JK115">
        <v>29.9996</v>
      </c>
      <c r="JL115">
        <v>26.1751</v>
      </c>
      <c r="JM115">
        <v>26.0921</v>
      </c>
      <c r="JN115">
        <v>25.2213</v>
      </c>
      <c r="JO115">
        <v>26.8949</v>
      </c>
      <c r="JP115">
        <v>0</v>
      </c>
      <c r="JQ115">
        <v>21.9508</v>
      </c>
      <c r="JR115">
        <v>399.955</v>
      </c>
      <c r="JS115">
        <v>12.3147</v>
      </c>
      <c r="JT115">
        <v>100.591</v>
      </c>
      <c r="JU115">
        <v>100.708</v>
      </c>
    </row>
    <row r="116" spans="1:281">
      <c r="A116">
        <v>100</v>
      </c>
      <c r="B116">
        <v>1659630346.1</v>
      </c>
      <c r="C116">
        <v>2338.099999904633</v>
      </c>
      <c r="D116" t="s">
        <v>623</v>
      </c>
      <c r="E116" t="s">
        <v>624</v>
      </c>
      <c r="F116">
        <v>5</v>
      </c>
      <c r="G116" t="s">
        <v>620</v>
      </c>
      <c r="H116" t="s">
        <v>416</v>
      </c>
      <c r="I116">
        <v>1659630338.332142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418.5246951160721</v>
      </c>
      <c r="AK116">
        <v>393.7166787878789</v>
      </c>
      <c r="AL116">
        <v>-0.7202560858845691</v>
      </c>
      <c r="AM116">
        <v>65.52453211101745</v>
      </c>
      <c r="AN116">
        <f>(AP116 - AO116 + DI116*1E3/(8.314*(DK116+273.15)) * AR116/DH116 * AQ116) * DH116/(100*CV116) * 1000/(1000 - AP116)</f>
        <v>0</v>
      </c>
      <c r="AO116">
        <v>12.29144391477567</v>
      </c>
      <c r="AP116">
        <v>18.50496083916085</v>
      </c>
      <c r="AQ116">
        <v>-3.220768516902867E-05</v>
      </c>
      <c r="AR116">
        <v>82.75669657142333</v>
      </c>
      <c r="AS116">
        <v>30</v>
      </c>
      <c r="AT116">
        <v>6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1659630338.332142</v>
      </c>
      <c r="DB116">
        <v>388.8124285714285</v>
      </c>
      <c r="DC116">
        <v>417.22075</v>
      </c>
      <c r="DD116">
        <v>18.50691071428571</v>
      </c>
      <c r="DE116">
        <v>12.29093214285714</v>
      </c>
      <c r="DF116">
        <v>391.8869642857143</v>
      </c>
      <c r="DG116">
        <v>18.65063928571428</v>
      </c>
      <c r="DH116">
        <v>499.9702500000001</v>
      </c>
      <c r="DI116">
        <v>90.47225</v>
      </c>
      <c r="DJ116">
        <v>0.09994384285714286</v>
      </c>
      <c r="DK116">
        <v>24.99291785714286</v>
      </c>
      <c r="DL116">
        <v>25.00238571428572</v>
      </c>
      <c r="DM116">
        <v>999.9000000000002</v>
      </c>
      <c r="DN116">
        <v>0</v>
      </c>
      <c r="DO116">
        <v>0</v>
      </c>
      <c r="DP116">
        <v>9996.312142857143</v>
      </c>
      <c r="DQ116">
        <v>0</v>
      </c>
      <c r="DR116">
        <v>10.50778928571429</v>
      </c>
      <c r="DS116">
        <v>-28.40823571428572</v>
      </c>
      <c r="DT116">
        <v>396.1438571428571</v>
      </c>
      <c r="DU116">
        <v>422.4125357142857</v>
      </c>
      <c r="DV116">
        <v>6.215985714285714</v>
      </c>
      <c r="DW116">
        <v>417.22075</v>
      </c>
      <c r="DX116">
        <v>12.29093214285714</v>
      </c>
      <c r="DY116">
        <v>1.6743625</v>
      </c>
      <c r="DZ116">
        <v>1.1119875</v>
      </c>
      <c r="EA116">
        <v>14.66076428571428</v>
      </c>
      <c r="EB116">
        <v>8.472666428571429</v>
      </c>
      <c r="EC116">
        <v>1999.974642857143</v>
      </c>
      <c r="ED116">
        <v>0.9799957499999997</v>
      </c>
      <c r="EE116">
        <v>0.02000405</v>
      </c>
      <c r="EF116">
        <v>0</v>
      </c>
      <c r="EG116">
        <v>808.3252857142859</v>
      </c>
      <c r="EH116">
        <v>5.00097</v>
      </c>
      <c r="EI116">
        <v>16049.31071428572</v>
      </c>
      <c r="EJ116">
        <v>16707.35</v>
      </c>
      <c r="EK116">
        <v>37.625</v>
      </c>
      <c r="EL116">
        <v>38.18257142857142</v>
      </c>
      <c r="EM116">
        <v>37.562</v>
      </c>
      <c r="EN116">
        <v>37.812</v>
      </c>
      <c r="EO116">
        <v>38.062</v>
      </c>
      <c r="EP116">
        <v>1955.064642857142</v>
      </c>
      <c r="EQ116">
        <v>39.91</v>
      </c>
      <c r="ER116">
        <v>0</v>
      </c>
      <c r="ES116">
        <v>1659630345.9</v>
      </c>
      <c r="ET116">
        <v>0</v>
      </c>
      <c r="EU116">
        <v>808.3244615384616</v>
      </c>
      <c r="EV116">
        <v>-1.311589739692882</v>
      </c>
      <c r="EW116">
        <v>-13.35726496952691</v>
      </c>
      <c r="EX116">
        <v>16049.48076923077</v>
      </c>
      <c r="EY116">
        <v>15</v>
      </c>
      <c r="EZ116">
        <v>0</v>
      </c>
      <c r="FA116" t="s">
        <v>419</v>
      </c>
      <c r="FB116">
        <v>1659135797.5</v>
      </c>
      <c r="FC116">
        <v>1659135788</v>
      </c>
      <c r="FD116">
        <v>0</v>
      </c>
      <c r="FE116">
        <v>0.3</v>
      </c>
      <c r="FF116">
        <v>-0.002</v>
      </c>
      <c r="FG116">
        <v>-2.209</v>
      </c>
      <c r="FH116">
        <v>-0.089</v>
      </c>
      <c r="FI116">
        <v>1520</v>
      </c>
      <c r="FJ116">
        <v>20</v>
      </c>
      <c r="FK116">
        <v>0.06</v>
      </c>
      <c r="FL116">
        <v>0.03</v>
      </c>
      <c r="FM116">
        <v>-29.57395853658536</v>
      </c>
      <c r="FN116">
        <v>17.58776445993038</v>
      </c>
      <c r="FO116">
        <v>2.346462012703652</v>
      </c>
      <c r="FP116">
        <v>0</v>
      </c>
      <c r="FQ116">
        <v>808.391617647059</v>
      </c>
      <c r="FR116">
        <v>-1.257585945710054</v>
      </c>
      <c r="FS116">
        <v>0.2437442023088291</v>
      </c>
      <c r="FT116">
        <v>0</v>
      </c>
      <c r="FU116">
        <v>6.218535853658537</v>
      </c>
      <c r="FV116">
        <v>-0.04409999999998944</v>
      </c>
      <c r="FW116">
        <v>0.004442000744341544</v>
      </c>
      <c r="FX116">
        <v>1</v>
      </c>
      <c r="FY116">
        <v>1</v>
      </c>
      <c r="FZ116">
        <v>3</v>
      </c>
      <c r="GA116" t="s">
        <v>429</v>
      </c>
      <c r="GB116">
        <v>2.98356</v>
      </c>
      <c r="GC116">
        <v>2.71554</v>
      </c>
      <c r="GD116">
        <v>0.08911810000000001</v>
      </c>
      <c r="GE116">
        <v>0.0911677</v>
      </c>
      <c r="GF116">
        <v>0.08979470000000001</v>
      </c>
      <c r="GG116">
        <v>0.0653865</v>
      </c>
      <c r="GH116">
        <v>28833.8</v>
      </c>
      <c r="GI116">
        <v>28922</v>
      </c>
      <c r="GJ116">
        <v>29417.9</v>
      </c>
      <c r="GK116">
        <v>29429.3</v>
      </c>
      <c r="GL116">
        <v>35469.8</v>
      </c>
      <c r="GM116">
        <v>36569.4</v>
      </c>
      <c r="GN116">
        <v>41429.6</v>
      </c>
      <c r="GO116">
        <v>41927.6</v>
      </c>
      <c r="GP116">
        <v>1.88818</v>
      </c>
      <c r="GQ116">
        <v>2.38342</v>
      </c>
      <c r="GR116">
        <v>0.08328629999999999</v>
      </c>
      <c r="GS116">
        <v>0</v>
      </c>
      <c r="GT116">
        <v>23.6476</v>
      </c>
      <c r="GU116">
        <v>999.9</v>
      </c>
      <c r="GV116">
        <v>34.5</v>
      </c>
      <c r="GW116">
        <v>31.3</v>
      </c>
      <c r="GX116">
        <v>17.5022</v>
      </c>
      <c r="GY116">
        <v>63.7258</v>
      </c>
      <c r="GZ116">
        <v>22.6763</v>
      </c>
      <c r="HA116">
        <v>2</v>
      </c>
      <c r="HB116">
        <v>-0.08505840000000001</v>
      </c>
      <c r="HC116">
        <v>1.31017</v>
      </c>
      <c r="HD116">
        <v>20.3297</v>
      </c>
      <c r="HE116">
        <v>5.21699</v>
      </c>
      <c r="HF116">
        <v>12.0099</v>
      </c>
      <c r="HG116">
        <v>4.98905</v>
      </c>
      <c r="HH116">
        <v>3.2885</v>
      </c>
      <c r="HI116">
        <v>9999</v>
      </c>
      <c r="HJ116">
        <v>9999</v>
      </c>
      <c r="HK116">
        <v>9999</v>
      </c>
      <c r="HL116">
        <v>192.6</v>
      </c>
      <c r="HM116">
        <v>1.86739</v>
      </c>
      <c r="HN116">
        <v>1.86646</v>
      </c>
      <c r="HO116">
        <v>1.86587</v>
      </c>
      <c r="HP116">
        <v>1.86584</v>
      </c>
      <c r="HQ116">
        <v>1.86768</v>
      </c>
      <c r="HR116">
        <v>1.87013</v>
      </c>
      <c r="HS116">
        <v>1.86882</v>
      </c>
      <c r="HT116">
        <v>1.87027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-3.066</v>
      </c>
      <c r="II116">
        <v>-0.1437</v>
      </c>
      <c r="IJ116">
        <v>-1.529487217637811</v>
      </c>
      <c r="IK116">
        <v>-0.005072214745875086</v>
      </c>
      <c r="IL116">
        <v>3.316774363808987E-06</v>
      </c>
      <c r="IM116">
        <v>-1.107588672722244E-09</v>
      </c>
      <c r="IN116">
        <v>-0.1603591687652909</v>
      </c>
      <c r="IO116">
        <v>-0.0181951569465493</v>
      </c>
      <c r="IP116">
        <v>0.001659309118516343</v>
      </c>
      <c r="IQ116">
        <v>-3.409663313950778E-05</v>
      </c>
      <c r="IR116">
        <v>19</v>
      </c>
      <c r="IS116">
        <v>2290</v>
      </c>
      <c r="IT116">
        <v>1</v>
      </c>
      <c r="IU116">
        <v>24</v>
      </c>
      <c r="IV116">
        <v>8242.5</v>
      </c>
      <c r="IW116">
        <v>8242.6</v>
      </c>
      <c r="IX116">
        <v>1.22681</v>
      </c>
      <c r="IY116">
        <v>2.20947</v>
      </c>
      <c r="IZ116">
        <v>1.94702</v>
      </c>
      <c r="JA116">
        <v>2.64404</v>
      </c>
      <c r="JB116">
        <v>2.19482</v>
      </c>
      <c r="JC116">
        <v>2.38525</v>
      </c>
      <c r="JD116">
        <v>35.9645</v>
      </c>
      <c r="JE116">
        <v>24.0437</v>
      </c>
      <c r="JF116">
        <v>18</v>
      </c>
      <c r="JG116">
        <v>472.645</v>
      </c>
      <c r="JH116">
        <v>813.901</v>
      </c>
      <c r="JI116">
        <v>21.966</v>
      </c>
      <c r="JJ116">
        <v>26.1967</v>
      </c>
      <c r="JK116">
        <v>30.0002</v>
      </c>
      <c r="JL116">
        <v>26.1773</v>
      </c>
      <c r="JM116">
        <v>26.0937</v>
      </c>
      <c r="JN116">
        <v>24.571</v>
      </c>
      <c r="JO116">
        <v>26.8949</v>
      </c>
      <c r="JP116">
        <v>0</v>
      </c>
      <c r="JQ116">
        <v>21.9534</v>
      </c>
      <c r="JR116">
        <v>379.919</v>
      </c>
      <c r="JS116">
        <v>12.3106</v>
      </c>
      <c r="JT116">
        <v>100.589</v>
      </c>
      <c r="JU116">
        <v>100.706</v>
      </c>
    </row>
    <row r="117" spans="1:281">
      <c r="A117">
        <v>101</v>
      </c>
      <c r="B117">
        <v>1659630351.1</v>
      </c>
      <c r="C117">
        <v>2343.099999904633</v>
      </c>
      <c r="D117" t="s">
        <v>625</v>
      </c>
      <c r="E117" t="s">
        <v>626</v>
      </c>
      <c r="F117">
        <v>5</v>
      </c>
      <c r="G117" t="s">
        <v>620</v>
      </c>
      <c r="H117" t="s">
        <v>416</v>
      </c>
      <c r="I117">
        <v>1659630343.6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405.6373276397853</v>
      </c>
      <c r="AK117">
        <v>386.1383333333334</v>
      </c>
      <c r="AL117">
        <v>-1.668099288804554</v>
      </c>
      <c r="AM117">
        <v>65.52453211101745</v>
      </c>
      <c r="AN117">
        <f>(AP117 - AO117 + DI117*1E3/(8.314*(DK117+273.15)) * AR117/DH117 * AQ117) * DH117/(100*CV117) * 1000/(1000 - AP117)</f>
        <v>0</v>
      </c>
      <c r="AO117">
        <v>12.29218132645004</v>
      </c>
      <c r="AP117">
        <v>18.50711958041959</v>
      </c>
      <c r="AQ117">
        <v>4.684696140465747E-05</v>
      </c>
      <c r="AR117">
        <v>82.75669657142333</v>
      </c>
      <c r="AS117">
        <v>30</v>
      </c>
      <c r="AT117">
        <v>6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1659630343.6</v>
      </c>
      <c r="DB117">
        <v>386.5154814814815</v>
      </c>
      <c r="DC117">
        <v>410.084037037037</v>
      </c>
      <c r="DD117">
        <v>18.50627407407407</v>
      </c>
      <c r="DE117">
        <v>12.29177777777778</v>
      </c>
      <c r="DF117">
        <v>389.5831481481482</v>
      </c>
      <c r="DG117">
        <v>18.64999629629629</v>
      </c>
      <c r="DH117">
        <v>499.9729259259259</v>
      </c>
      <c r="DI117">
        <v>90.47235925925926</v>
      </c>
      <c r="DJ117">
        <v>0.09994352592592592</v>
      </c>
      <c r="DK117">
        <v>24.99645555555555</v>
      </c>
      <c r="DL117">
        <v>25.00878888888889</v>
      </c>
      <c r="DM117">
        <v>999.9000000000001</v>
      </c>
      <c r="DN117">
        <v>0</v>
      </c>
      <c r="DO117">
        <v>0</v>
      </c>
      <c r="DP117">
        <v>9997.261851851852</v>
      </c>
      <c r="DQ117">
        <v>0</v>
      </c>
      <c r="DR117">
        <v>10.5108</v>
      </c>
      <c r="DS117">
        <v>-23.56848148148148</v>
      </c>
      <c r="DT117">
        <v>393.8033333333333</v>
      </c>
      <c r="DU117">
        <v>415.1874444444445</v>
      </c>
      <c r="DV117">
        <v>6.214498518518519</v>
      </c>
      <c r="DW117">
        <v>410.084037037037</v>
      </c>
      <c r="DX117">
        <v>12.29177777777778</v>
      </c>
      <c r="DY117">
        <v>1.674306296296296</v>
      </c>
      <c r="DZ117">
        <v>1.112065185185185</v>
      </c>
      <c r="EA117">
        <v>14.66024444444445</v>
      </c>
      <c r="EB117">
        <v>8.473698888888888</v>
      </c>
      <c r="EC117">
        <v>2000.005555555556</v>
      </c>
      <c r="ED117">
        <v>0.9799956666666665</v>
      </c>
      <c r="EE117">
        <v>0.02000413333333334</v>
      </c>
      <c r="EF117">
        <v>0</v>
      </c>
      <c r="EG117">
        <v>808.1428148148148</v>
      </c>
      <c r="EH117">
        <v>5.00097</v>
      </c>
      <c r="EI117">
        <v>16046.42222222222</v>
      </c>
      <c r="EJ117">
        <v>16707.61111111111</v>
      </c>
      <c r="EK117">
        <v>37.625</v>
      </c>
      <c r="EL117">
        <v>38.1824074074074</v>
      </c>
      <c r="EM117">
        <v>37.562</v>
      </c>
      <c r="EN117">
        <v>37.812</v>
      </c>
      <c r="EO117">
        <v>38.062</v>
      </c>
      <c r="EP117">
        <v>1955.095555555555</v>
      </c>
      <c r="EQ117">
        <v>39.91</v>
      </c>
      <c r="ER117">
        <v>0</v>
      </c>
      <c r="ES117">
        <v>1659630350.7</v>
      </c>
      <c r="ET117">
        <v>0</v>
      </c>
      <c r="EU117">
        <v>808.1355000000001</v>
      </c>
      <c r="EV117">
        <v>-1.374324783156065</v>
      </c>
      <c r="EW117">
        <v>-38.01025641281475</v>
      </c>
      <c r="EX117">
        <v>16046.66923076923</v>
      </c>
      <c r="EY117">
        <v>15</v>
      </c>
      <c r="EZ117">
        <v>0</v>
      </c>
      <c r="FA117" t="s">
        <v>419</v>
      </c>
      <c r="FB117">
        <v>1659135797.5</v>
      </c>
      <c r="FC117">
        <v>1659135788</v>
      </c>
      <c r="FD117">
        <v>0</v>
      </c>
      <c r="FE117">
        <v>0.3</v>
      </c>
      <c r="FF117">
        <v>-0.002</v>
      </c>
      <c r="FG117">
        <v>-2.209</v>
      </c>
      <c r="FH117">
        <v>-0.089</v>
      </c>
      <c r="FI117">
        <v>1520</v>
      </c>
      <c r="FJ117">
        <v>20</v>
      </c>
      <c r="FK117">
        <v>0.06</v>
      </c>
      <c r="FL117">
        <v>0.03</v>
      </c>
      <c r="FM117">
        <v>-25.9981875</v>
      </c>
      <c r="FN117">
        <v>53.64479887429642</v>
      </c>
      <c r="FO117">
        <v>5.564995161012608</v>
      </c>
      <c r="FP117">
        <v>0</v>
      </c>
      <c r="FQ117">
        <v>808.2656764705881</v>
      </c>
      <c r="FR117">
        <v>-1.877601222101262</v>
      </c>
      <c r="FS117">
        <v>0.2915198228138597</v>
      </c>
      <c r="FT117">
        <v>0</v>
      </c>
      <c r="FU117">
        <v>6.2158315</v>
      </c>
      <c r="FV117">
        <v>-0.02077846153848939</v>
      </c>
      <c r="FW117">
        <v>0.002745076091841525</v>
      </c>
      <c r="FX117">
        <v>1</v>
      </c>
      <c r="FY117">
        <v>1</v>
      </c>
      <c r="FZ117">
        <v>3</v>
      </c>
      <c r="GA117" t="s">
        <v>429</v>
      </c>
      <c r="GB117">
        <v>2.98354</v>
      </c>
      <c r="GC117">
        <v>2.71557</v>
      </c>
      <c r="GD117">
        <v>0.0877158</v>
      </c>
      <c r="GE117">
        <v>0.0886779</v>
      </c>
      <c r="GF117">
        <v>0.0897946</v>
      </c>
      <c r="GG117">
        <v>0.0653951</v>
      </c>
      <c r="GH117">
        <v>28878.1</v>
      </c>
      <c r="GI117">
        <v>29001.1</v>
      </c>
      <c r="GJ117">
        <v>29417.9</v>
      </c>
      <c r="GK117">
        <v>29429.2</v>
      </c>
      <c r="GL117">
        <v>35469.5</v>
      </c>
      <c r="GM117">
        <v>36568.9</v>
      </c>
      <c r="GN117">
        <v>41429.4</v>
      </c>
      <c r="GO117">
        <v>41927.5</v>
      </c>
      <c r="GP117">
        <v>1.88787</v>
      </c>
      <c r="GQ117">
        <v>2.38337</v>
      </c>
      <c r="GR117">
        <v>0.08363279999999999</v>
      </c>
      <c r="GS117">
        <v>0</v>
      </c>
      <c r="GT117">
        <v>23.6495</v>
      </c>
      <c r="GU117">
        <v>999.9</v>
      </c>
      <c r="GV117">
        <v>34.5</v>
      </c>
      <c r="GW117">
        <v>31.3</v>
      </c>
      <c r="GX117">
        <v>17.4999</v>
      </c>
      <c r="GY117">
        <v>63.7658</v>
      </c>
      <c r="GZ117">
        <v>22.8005</v>
      </c>
      <c r="HA117">
        <v>2</v>
      </c>
      <c r="HB117">
        <v>-0.149032</v>
      </c>
      <c r="HC117">
        <v>1.5058</v>
      </c>
      <c r="HD117">
        <v>20.3287</v>
      </c>
      <c r="HE117">
        <v>5.21759</v>
      </c>
      <c r="HF117">
        <v>12.0099</v>
      </c>
      <c r="HG117">
        <v>4.98895</v>
      </c>
      <c r="HH117">
        <v>3.2885</v>
      </c>
      <c r="HI117">
        <v>9999</v>
      </c>
      <c r="HJ117">
        <v>9999</v>
      </c>
      <c r="HK117">
        <v>9999</v>
      </c>
      <c r="HL117">
        <v>192.6</v>
      </c>
      <c r="HM117">
        <v>1.86741</v>
      </c>
      <c r="HN117">
        <v>1.86646</v>
      </c>
      <c r="HO117">
        <v>1.86587</v>
      </c>
      <c r="HP117">
        <v>1.86584</v>
      </c>
      <c r="HQ117">
        <v>1.86768</v>
      </c>
      <c r="HR117">
        <v>1.87014</v>
      </c>
      <c r="HS117">
        <v>1.86883</v>
      </c>
      <c r="HT117">
        <v>1.87027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-3.042</v>
      </c>
      <c r="II117">
        <v>-0.1437</v>
      </c>
      <c r="IJ117">
        <v>-1.529487217637811</v>
      </c>
      <c r="IK117">
        <v>-0.005072214745875086</v>
      </c>
      <c r="IL117">
        <v>3.316774363808987E-06</v>
      </c>
      <c r="IM117">
        <v>-1.107588672722244E-09</v>
      </c>
      <c r="IN117">
        <v>-0.1603591687652909</v>
      </c>
      <c r="IO117">
        <v>-0.0181951569465493</v>
      </c>
      <c r="IP117">
        <v>0.001659309118516343</v>
      </c>
      <c r="IQ117">
        <v>-3.409663313950778E-05</v>
      </c>
      <c r="IR117">
        <v>19</v>
      </c>
      <c r="IS117">
        <v>2290</v>
      </c>
      <c r="IT117">
        <v>1</v>
      </c>
      <c r="IU117">
        <v>24</v>
      </c>
      <c r="IV117">
        <v>8242.6</v>
      </c>
      <c r="IW117">
        <v>8242.700000000001</v>
      </c>
      <c r="IX117">
        <v>1.19019</v>
      </c>
      <c r="IY117">
        <v>2.2168</v>
      </c>
      <c r="IZ117">
        <v>1.94702</v>
      </c>
      <c r="JA117">
        <v>2.64526</v>
      </c>
      <c r="JB117">
        <v>2.19482</v>
      </c>
      <c r="JC117">
        <v>2.34375</v>
      </c>
      <c r="JD117">
        <v>35.9645</v>
      </c>
      <c r="JE117">
        <v>24.035</v>
      </c>
      <c r="JF117">
        <v>18</v>
      </c>
      <c r="JG117">
        <v>472.487</v>
      </c>
      <c r="JH117">
        <v>813.885</v>
      </c>
      <c r="JI117">
        <v>21.9698</v>
      </c>
      <c r="JJ117">
        <v>26.2</v>
      </c>
      <c r="JK117">
        <v>30.0006</v>
      </c>
      <c r="JL117">
        <v>26.1801</v>
      </c>
      <c r="JM117">
        <v>26.0959</v>
      </c>
      <c r="JN117">
        <v>23.7593</v>
      </c>
      <c r="JO117">
        <v>26.8949</v>
      </c>
      <c r="JP117">
        <v>0</v>
      </c>
      <c r="JQ117">
        <v>21.9393</v>
      </c>
      <c r="JR117">
        <v>366.559</v>
      </c>
      <c r="JS117">
        <v>12.3174</v>
      </c>
      <c r="JT117">
        <v>100.588</v>
      </c>
      <c r="JU117">
        <v>100.705</v>
      </c>
    </row>
    <row r="118" spans="1:281">
      <c r="A118">
        <v>102</v>
      </c>
      <c r="B118">
        <v>1659630356.1</v>
      </c>
      <c r="C118">
        <v>2348.099999904633</v>
      </c>
      <c r="D118" t="s">
        <v>627</v>
      </c>
      <c r="E118" t="s">
        <v>628</v>
      </c>
      <c r="F118">
        <v>5</v>
      </c>
      <c r="G118" t="s">
        <v>620</v>
      </c>
      <c r="H118" t="s">
        <v>416</v>
      </c>
      <c r="I118">
        <v>1659630348.314285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390.3491357816939</v>
      </c>
      <c r="AK118">
        <v>374.8928969696968</v>
      </c>
      <c r="AL118">
        <v>-2.335237720711024</v>
      </c>
      <c r="AM118">
        <v>65.52453211101745</v>
      </c>
      <c r="AN118">
        <f>(AP118 - AO118 + DI118*1E3/(8.314*(DK118+273.15)) * AR118/DH118 * AQ118) * DH118/(100*CV118) * 1000/(1000 - AP118)</f>
        <v>0</v>
      </c>
      <c r="AO118">
        <v>12.29344555813162</v>
      </c>
      <c r="AP118">
        <v>18.50612797202799</v>
      </c>
      <c r="AQ118">
        <v>-3.439699752328293E-05</v>
      </c>
      <c r="AR118">
        <v>82.75669657142333</v>
      </c>
      <c r="AS118">
        <v>30</v>
      </c>
      <c r="AT118">
        <v>6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1659630348.314285</v>
      </c>
      <c r="DB118">
        <v>381.2628214285714</v>
      </c>
      <c r="DC118">
        <v>398.8850357142857</v>
      </c>
      <c r="DD118">
        <v>18.50542857142857</v>
      </c>
      <c r="DE118">
        <v>12.29258214285714</v>
      </c>
      <c r="DF118">
        <v>384.3146428571428</v>
      </c>
      <c r="DG118">
        <v>18.64915714285714</v>
      </c>
      <c r="DH118">
        <v>500.0086785714285</v>
      </c>
      <c r="DI118">
        <v>90.4725857142857</v>
      </c>
      <c r="DJ118">
        <v>0.1000141142857143</v>
      </c>
      <c r="DK118">
        <v>25.00161428571428</v>
      </c>
      <c r="DL118">
        <v>25.01471071428571</v>
      </c>
      <c r="DM118">
        <v>999.9000000000002</v>
      </c>
      <c r="DN118">
        <v>0</v>
      </c>
      <c r="DO118">
        <v>0</v>
      </c>
      <c r="DP118">
        <v>9999.657142857144</v>
      </c>
      <c r="DQ118">
        <v>0</v>
      </c>
      <c r="DR118">
        <v>10.5108</v>
      </c>
      <c r="DS118">
        <v>-17.62212107142857</v>
      </c>
      <c r="DT118">
        <v>388.4512857142857</v>
      </c>
      <c r="DU118">
        <v>403.8493214285714</v>
      </c>
      <c r="DV118">
        <v>6.212844285714285</v>
      </c>
      <c r="DW118">
        <v>398.8850357142857</v>
      </c>
      <c r="DX118">
        <v>12.29258214285714</v>
      </c>
      <c r="DY118">
        <v>1.674234285714286</v>
      </c>
      <c r="DZ118">
        <v>1.112141785714286</v>
      </c>
      <c r="EA118">
        <v>14.65957142857143</v>
      </c>
      <c r="EB118">
        <v>8.474706071428571</v>
      </c>
      <c r="EC118">
        <v>2000.015357142858</v>
      </c>
      <c r="ED118">
        <v>0.9799957499999997</v>
      </c>
      <c r="EE118">
        <v>0.02000405</v>
      </c>
      <c r="EF118">
        <v>0</v>
      </c>
      <c r="EG118">
        <v>807.6667500000001</v>
      </c>
      <c r="EH118">
        <v>5.00097</v>
      </c>
      <c r="EI118">
        <v>16036.15</v>
      </c>
      <c r="EJ118">
        <v>16707.69285714286</v>
      </c>
      <c r="EK118">
        <v>37.625</v>
      </c>
      <c r="EL118">
        <v>38.187</v>
      </c>
      <c r="EM118">
        <v>37.562</v>
      </c>
      <c r="EN118">
        <v>37.812</v>
      </c>
      <c r="EO118">
        <v>38.062</v>
      </c>
      <c r="EP118">
        <v>1955.105357142857</v>
      </c>
      <c r="EQ118">
        <v>39.91</v>
      </c>
      <c r="ER118">
        <v>0</v>
      </c>
      <c r="ES118">
        <v>1659630356.1</v>
      </c>
      <c r="ET118">
        <v>0</v>
      </c>
      <c r="EU118">
        <v>807.58556</v>
      </c>
      <c r="EV118">
        <v>-10.22869232951891</v>
      </c>
      <c r="EW118">
        <v>-215.561538704729</v>
      </c>
      <c r="EX118">
        <v>16034.328</v>
      </c>
      <c r="EY118">
        <v>15</v>
      </c>
      <c r="EZ118">
        <v>0</v>
      </c>
      <c r="FA118" t="s">
        <v>419</v>
      </c>
      <c r="FB118">
        <v>1659135797.5</v>
      </c>
      <c r="FC118">
        <v>1659135788</v>
      </c>
      <c r="FD118">
        <v>0</v>
      </c>
      <c r="FE118">
        <v>0.3</v>
      </c>
      <c r="FF118">
        <v>-0.002</v>
      </c>
      <c r="FG118">
        <v>-2.209</v>
      </c>
      <c r="FH118">
        <v>-0.089</v>
      </c>
      <c r="FI118">
        <v>1520</v>
      </c>
      <c r="FJ118">
        <v>20</v>
      </c>
      <c r="FK118">
        <v>0.06</v>
      </c>
      <c r="FL118">
        <v>0.03</v>
      </c>
      <c r="FM118">
        <v>-20.9590656097561</v>
      </c>
      <c r="FN118">
        <v>74.99669059233443</v>
      </c>
      <c r="FO118">
        <v>7.451193586169658</v>
      </c>
      <c r="FP118">
        <v>0</v>
      </c>
      <c r="FQ118">
        <v>807.8070294117648</v>
      </c>
      <c r="FR118">
        <v>-5.343941942999783</v>
      </c>
      <c r="FS118">
        <v>0.6915757576337604</v>
      </c>
      <c r="FT118">
        <v>0</v>
      </c>
      <c r="FU118">
        <v>6.213725365853659</v>
      </c>
      <c r="FV118">
        <v>-0.0139022299651441</v>
      </c>
      <c r="FW118">
        <v>0.002095062834567321</v>
      </c>
      <c r="FX118">
        <v>1</v>
      </c>
      <c r="FY118">
        <v>1</v>
      </c>
      <c r="FZ118">
        <v>3</v>
      </c>
      <c r="GA118" t="s">
        <v>429</v>
      </c>
      <c r="GB118">
        <v>2.98372</v>
      </c>
      <c r="GC118">
        <v>2.71573</v>
      </c>
      <c r="GD118">
        <v>0.0856753</v>
      </c>
      <c r="GE118">
        <v>0.08589910000000001</v>
      </c>
      <c r="GF118">
        <v>0.0897901</v>
      </c>
      <c r="GG118">
        <v>0.0653956</v>
      </c>
      <c r="GH118">
        <v>28942.4</v>
      </c>
      <c r="GI118">
        <v>29089.1</v>
      </c>
      <c r="GJ118">
        <v>29417.6</v>
      </c>
      <c r="GK118">
        <v>29428.8</v>
      </c>
      <c r="GL118">
        <v>35469.8</v>
      </c>
      <c r="GM118">
        <v>36568.1</v>
      </c>
      <c r="GN118">
        <v>41429.5</v>
      </c>
      <c r="GO118">
        <v>41926.7</v>
      </c>
      <c r="GP118">
        <v>1.88815</v>
      </c>
      <c r="GQ118">
        <v>2.3832</v>
      </c>
      <c r="GR118">
        <v>0.0830181</v>
      </c>
      <c r="GS118">
        <v>0</v>
      </c>
      <c r="GT118">
        <v>23.65</v>
      </c>
      <c r="GU118">
        <v>999.9</v>
      </c>
      <c r="GV118">
        <v>34.5</v>
      </c>
      <c r="GW118">
        <v>31.3</v>
      </c>
      <c r="GX118">
        <v>17.4995</v>
      </c>
      <c r="GY118">
        <v>63.7758</v>
      </c>
      <c r="GZ118">
        <v>22.6082</v>
      </c>
      <c r="HA118">
        <v>2</v>
      </c>
      <c r="HB118">
        <v>-0.148432</v>
      </c>
      <c r="HC118">
        <v>1.59641</v>
      </c>
      <c r="HD118">
        <v>20.3279</v>
      </c>
      <c r="HE118">
        <v>5.21774</v>
      </c>
      <c r="HF118">
        <v>12.0099</v>
      </c>
      <c r="HG118">
        <v>4.98925</v>
      </c>
      <c r="HH118">
        <v>3.28845</v>
      </c>
      <c r="HI118">
        <v>9999</v>
      </c>
      <c r="HJ118">
        <v>9999</v>
      </c>
      <c r="HK118">
        <v>9999</v>
      </c>
      <c r="HL118">
        <v>192.6</v>
      </c>
      <c r="HM118">
        <v>1.86741</v>
      </c>
      <c r="HN118">
        <v>1.86647</v>
      </c>
      <c r="HO118">
        <v>1.86588</v>
      </c>
      <c r="HP118">
        <v>1.86584</v>
      </c>
      <c r="HQ118">
        <v>1.86768</v>
      </c>
      <c r="HR118">
        <v>1.87015</v>
      </c>
      <c r="HS118">
        <v>1.86883</v>
      </c>
      <c r="HT118">
        <v>1.87027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-3.008</v>
      </c>
      <c r="II118">
        <v>-0.1438</v>
      </c>
      <c r="IJ118">
        <v>-1.529487217637811</v>
      </c>
      <c r="IK118">
        <v>-0.005072214745875086</v>
      </c>
      <c r="IL118">
        <v>3.316774363808987E-06</v>
      </c>
      <c r="IM118">
        <v>-1.107588672722244E-09</v>
      </c>
      <c r="IN118">
        <v>-0.1603591687652909</v>
      </c>
      <c r="IO118">
        <v>-0.0181951569465493</v>
      </c>
      <c r="IP118">
        <v>0.001659309118516343</v>
      </c>
      <c r="IQ118">
        <v>-3.409663313950778E-05</v>
      </c>
      <c r="IR118">
        <v>19</v>
      </c>
      <c r="IS118">
        <v>2290</v>
      </c>
      <c r="IT118">
        <v>1</v>
      </c>
      <c r="IU118">
        <v>24</v>
      </c>
      <c r="IV118">
        <v>8242.6</v>
      </c>
      <c r="IW118">
        <v>8242.799999999999</v>
      </c>
      <c r="IX118">
        <v>1.14746</v>
      </c>
      <c r="IY118">
        <v>2.21802</v>
      </c>
      <c r="IZ118">
        <v>1.94702</v>
      </c>
      <c r="JA118">
        <v>2.64404</v>
      </c>
      <c r="JB118">
        <v>2.19482</v>
      </c>
      <c r="JC118">
        <v>2.30713</v>
      </c>
      <c r="JD118">
        <v>35.9645</v>
      </c>
      <c r="JE118">
        <v>24.035</v>
      </c>
      <c r="JF118">
        <v>18</v>
      </c>
      <c r="JG118">
        <v>472.67</v>
      </c>
      <c r="JH118">
        <v>813.7430000000001</v>
      </c>
      <c r="JI118">
        <v>21.9514</v>
      </c>
      <c r="JJ118">
        <v>26.2033</v>
      </c>
      <c r="JK118">
        <v>30.0006</v>
      </c>
      <c r="JL118">
        <v>26.1822</v>
      </c>
      <c r="JM118">
        <v>26.0981</v>
      </c>
      <c r="JN118">
        <v>22.9858</v>
      </c>
      <c r="JO118">
        <v>26.8949</v>
      </c>
      <c r="JP118">
        <v>0</v>
      </c>
      <c r="JQ118">
        <v>21.9188</v>
      </c>
      <c r="JR118">
        <v>346.524</v>
      </c>
      <c r="JS118">
        <v>12.322</v>
      </c>
      <c r="JT118">
        <v>100.588</v>
      </c>
      <c r="JU118">
        <v>100.704</v>
      </c>
    </row>
    <row r="119" spans="1:281">
      <c r="A119">
        <v>103</v>
      </c>
      <c r="B119">
        <v>1659630361.1</v>
      </c>
      <c r="C119">
        <v>2353.099999904633</v>
      </c>
      <c r="D119" t="s">
        <v>629</v>
      </c>
      <c r="E119" t="s">
        <v>630</v>
      </c>
      <c r="F119">
        <v>5</v>
      </c>
      <c r="G119" t="s">
        <v>620</v>
      </c>
      <c r="H119" t="s">
        <v>416</v>
      </c>
      <c r="I119">
        <v>1659630353.6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374.2155287679819</v>
      </c>
      <c r="AK119">
        <v>361.5663151515149</v>
      </c>
      <c r="AL119">
        <v>-2.712567020480924</v>
      </c>
      <c r="AM119">
        <v>65.52453211101745</v>
      </c>
      <c r="AN119">
        <f>(AP119 - AO119 + DI119*1E3/(8.314*(DK119+273.15)) * AR119/DH119 * AQ119) * DH119/(100*CV119) * 1000/(1000 - AP119)</f>
        <v>0</v>
      </c>
      <c r="AO119">
        <v>12.29468897908821</v>
      </c>
      <c r="AP119">
        <v>18.50269020979022</v>
      </c>
      <c r="AQ119">
        <v>-1.351732008121364E-05</v>
      </c>
      <c r="AR119">
        <v>82.75669657142333</v>
      </c>
      <c r="AS119">
        <v>30</v>
      </c>
      <c r="AT119">
        <v>6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1659630353.6</v>
      </c>
      <c r="DB119">
        <v>371.7287037037037</v>
      </c>
      <c r="DC119">
        <v>383.4432222222222</v>
      </c>
      <c r="DD119">
        <v>18.50551851851852</v>
      </c>
      <c r="DE119">
        <v>12.29394074074074</v>
      </c>
      <c r="DF119">
        <v>374.7513703703703</v>
      </c>
      <c r="DG119">
        <v>18.64925185185185</v>
      </c>
      <c r="DH119">
        <v>499.9947037037037</v>
      </c>
      <c r="DI119">
        <v>90.47191111111111</v>
      </c>
      <c r="DJ119">
        <v>0.09995618888888889</v>
      </c>
      <c r="DK119">
        <v>25.00438888888889</v>
      </c>
      <c r="DL119">
        <v>25.0168</v>
      </c>
      <c r="DM119">
        <v>999.9000000000001</v>
      </c>
      <c r="DN119">
        <v>0</v>
      </c>
      <c r="DO119">
        <v>0</v>
      </c>
      <c r="DP119">
        <v>10002.26518518518</v>
      </c>
      <c r="DQ119">
        <v>0</v>
      </c>
      <c r="DR119">
        <v>10.5108</v>
      </c>
      <c r="DS119">
        <v>-11.71446148148148</v>
      </c>
      <c r="DT119">
        <v>378.7374444444445</v>
      </c>
      <c r="DU119">
        <v>388.2158518518518</v>
      </c>
      <c r="DV119">
        <v>6.211571851851851</v>
      </c>
      <c r="DW119">
        <v>383.4432222222222</v>
      </c>
      <c r="DX119">
        <v>12.29394074074074</v>
      </c>
      <c r="DY119">
        <v>1.67423</v>
      </c>
      <c r="DZ119">
        <v>1.112257037037037</v>
      </c>
      <c r="EA119">
        <v>14.65953333333333</v>
      </c>
      <c r="EB119">
        <v>8.476235185185185</v>
      </c>
      <c r="EC119">
        <v>2000.044074074074</v>
      </c>
      <c r="ED119">
        <v>0.9799958888888887</v>
      </c>
      <c r="EE119">
        <v>0.02000391111111111</v>
      </c>
      <c r="EF119">
        <v>0</v>
      </c>
      <c r="EG119">
        <v>806.3882592592593</v>
      </c>
      <c r="EH119">
        <v>5.00097</v>
      </c>
      <c r="EI119">
        <v>16009.8</v>
      </c>
      <c r="EJ119">
        <v>16707.93333333333</v>
      </c>
      <c r="EK119">
        <v>37.62033333333333</v>
      </c>
      <c r="EL119">
        <v>38.1824074074074</v>
      </c>
      <c r="EM119">
        <v>37.562</v>
      </c>
      <c r="EN119">
        <v>37.812</v>
      </c>
      <c r="EO119">
        <v>38.062</v>
      </c>
      <c r="EP119">
        <v>1955.134074074074</v>
      </c>
      <c r="EQ119">
        <v>39.91</v>
      </c>
      <c r="ER119">
        <v>0</v>
      </c>
      <c r="ES119">
        <v>1659630360.9</v>
      </c>
      <c r="ET119">
        <v>0</v>
      </c>
      <c r="EU119">
        <v>806.3055600000001</v>
      </c>
      <c r="EV119">
        <v>-21.23799997196215</v>
      </c>
      <c r="EW119">
        <v>-439.5692300039249</v>
      </c>
      <c r="EX119">
        <v>16008.264</v>
      </c>
      <c r="EY119">
        <v>15</v>
      </c>
      <c r="EZ119">
        <v>0</v>
      </c>
      <c r="FA119" t="s">
        <v>419</v>
      </c>
      <c r="FB119">
        <v>1659135797.5</v>
      </c>
      <c r="FC119">
        <v>1659135788</v>
      </c>
      <c r="FD119">
        <v>0</v>
      </c>
      <c r="FE119">
        <v>0.3</v>
      </c>
      <c r="FF119">
        <v>-0.002</v>
      </c>
      <c r="FG119">
        <v>-2.209</v>
      </c>
      <c r="FH119">
        <v>-0.089</v>
      </c>
      <c r="FI119">
        <v>1520</v>
      </c>
      <c r="FJ119">
        <v>20</v>
      </c>
      <c r="FK119">
        <v>0.06</v>
      </c>
      <c r="FL119">
        <v>0.03</v>
      </c>
      <c r="FM119">
        <v>-16.52380146341464</v>
      </c>
      <c r="FN119">
        <v>71.34692090592333</v>
      </c>
      <c r="FO119">
        <v>7.115379696564393</v>
      </c>
      <c r="FP119">
        <v>0</v>
      </c>
      <c r="FQ119">
        <v>807.1126764705882</v>
      </c>
      <c r="FR119">
        <v>-12.61446906957076</v>
      </c>
      <c r="FS119">
        <v>1.387077115642998</v>
      </c>
      <c r="FT119">
        <v>0</v>
      </c>
      <c r="FU119">
        <v>6.212422195121951</v>
      </c>
      <c r="FV119">
        <v>-0.01593094076655249</v>
      </c>
      <c r="FW119">
        <v>0.002287636454354819</v>
      </c>
      <c r="FX119">
        <v>1</v>
      </c>
      <c r="FY119">
        <v>1</v>
      </c>
      <c r="FZ119">
        <v>3</v>
      </c>
      <c r="GA119" t="s">
        <v>429</v>
      </c>
      <c r="GB119">
        <v>2.98336</v>
      </c>
      <c r="GC119">
        <v>2.71569</v>
      </c>
      <c r="GD119">
        <v>0.08325349999999999</v>
      </c>
      <c r="GE119">
        <v>0.0830002</v>
      </c>
      <c r="GF119">
        <v>0.089779</v>
      </c>
      <c r="GG119">
        <v>0.0654035</v>
      </c>
      <c r="GH119">
        <v>29018.5</v>
      </c>
      <c r="GI119">
        <v>29181.3</v>
      </c>
      <c r="GJ119">
        <v>29417</v>
      </c>
      <c r="GK119">
        <v>29428.8</v>
      </c>
      <c r="GL119">
        <v>35469</v>
      </c>
      <c r="GM119">
        <v>36567.8</v>
      </c>
      <c r="GN119">
        <v>41428.1</v>
      </c>
      <c r="GO119">
        <v>41926.7</v>
      </c>
      <c r="GP119">
        <v>1.8877</v>
      </c>
      <c r="GQ119">
        <v>2.38322</v>
      </c>
      <c r="GR119">
        <v>0.08288769999999999</v>
      </c>
      <c r="GS119">
        <v>0</v>
      </c>
      <c r="GT119">
        <v>23.6516</v>
      </c>
      <c r="GU119">
        <v>999.9</v>
      </c>
      <c r="GV119">
        <v>34.5</v>
      </c>
      <c r="GW119">
        <v>31.3</v>
      </c>
      <c r="GX119">
        <v>17.5</v>
      </c>
      <c r="GY119">
        <v>63.5458</v>
      </c>
      <c r="GZ119">
        <v>22.8806</v>
      </c>
      <c r="HA119">
        <v>2</v>
      </c>
      <c r="HB119">
        <v>-0.147919</v>
      </c>
      <c r="HC119">
        <v>1.64423</v>
      </c>
      <c r="HD119">
        <v>20.3275</v>
      </c>
      <c r="HE119">
        <v>5.21729</v>
      </c>
      <c r="HF119">
        <v>12.0099</v>
      </c>
      <c r="HG119">
        <v>4.9889</v>
      </c>
      <c r="HH119">
        <v>3.28842</v>
      </c>
      <c r="HI119">
        <v>9999</v>
      </c>
      <c r="HJ119">
        <v>9999</v>
      </c>
      <c r="HK119">
        <v>9999</v>
      </c>
      <c r="HL119">
        <v>192.6</v>
      </c>
      <c r="HM119">
        <v>1.8674</v>
      </c>
      <c r="HN119">
        <v>1.86647</v>
      </c>
      <c r="HO119">
        <v>1.86587</v>
      </c>
      <c r="HP119">
        <v>1.86584</v>
      </c>
      <c r="HQ119">
        <v>1.86769</v>
      </c>
      <c r="HR119">
        <v>1.87015</v>
      </c>
      <c r="HS119">
        <v>1.8688</v>
      </c>
      <c r="HT119">
        <v>1.87027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-2.966</v>
      </c>
      <c r="II119">
        <v>-0.1438</v>
      </c>
      <c r="IJ119">
        <v>-1.529487217637811</v>
      </c>
      <c r="IK119">
        <v>-0.005072214745875086</v>
      </c>
      <c r="IL119">
        <v>3.316774363808987E-06</v>
      </c>
      <c r="IM119">
        <v>-1.107588672722244E-09</v>
      </c>
      <c r="IN119">
        <v>-0.1603591687652909</v>
      </c>
      <c r="IO119">
        <v>-0.0181951569465493</v>
      </c>
      <c r="IP119">
        <v>0.001659309118516343</v>
      </c>
      <c r="IQ119">
        <v>-3.409663313950778E-05</v>
      </c>
      <c r="IR119">
        <v>19</v>
      </c>
      <c r="IS119">
        <v>2290</v>
      </c>
      <c r="IT119">
        <v>1</v>
      </c>
      <c r="IU119">
        <v>24</v>
      </c>
      <c r="IV119">
        <v>8242.700000000001</v>
      </c>
      <c r="IW119">
        <v>8242.9</v>
      </c>
      <c r="IX119">
        <v>1.1084</v>
      </c>
      <c r="IY119">
        <v>2.21191</v>
      </c>
      <c r="IZ119">
        <v>1.94702</v>
      </c>
      <c r="JA119">
        <v>2.64404</v>
      </c>
      <c r="JB119">
        <v>2.19482</v>
      </c>
      <c r="JC119">
        <v>2.36328</v>
      </c>
      <c r="JD119">
        <v>35.9645</v>
      </c>
      <c r="JE119">
        <v>24.0437</v>
      </c>
      <c r="JF119">
        <v>18</v>
      </c>
      <c r="JG119">
        <v>472.416</v>
      </c>
      <c r="JH119">
        <v>813.801</v>
      </c>
      <c r="JI119">
        <v>21.9243</v>
      </c>
      <c r="JJ119">
        <v>26.2061</v>
      </c>
      <c r="JK119">
        <v>30.0006</v>
      </c>
      <c r="JL119">
        <v>26.1845</v>
      </c>
      <c r="JM119">
        <v>26.1003</v>
      </c>
      <c r="JN119">
        <v>22.117</v>
      </c>
      <c r="JO119">
        <v>26.8949</v>
      </c>
      <c r="JP119">
        <v>0</v>
      </c>
      <c r="JQ119">
        <v>21.9042</v>
      </c>
      <c r="JR119">
        <v>333.164</v>
      </c>
      <c r="JS119">
        <v>12.3275</v>
      </c>
      <c r="JT119">
        <v>100.585</v>
      </c>
      <c r="JU119">
        <v>100.704</v>
      </c>
    </row>
    <row r="120" spans="1:281">
      <c r="A120">
        <v>104</v>
      </c>
      <c r="B120">
        <v>1659630366.1</v>
      </c>
      <c r="C120">
        <v>2358.099999904633</v>
      </c>
      <c r="D120" t="s">
        <v>631</v>
      </c>
      <c r="E120" t="s">
        <v>632</v>
      </c>
      <c r="F120">
        <v>5</v>
      </c>
      <c r="G120" t="s">
        <v>620</v>
      </c>
      <c r="H120" t="s">
        <v>416</v>
      </c>
      <c r="I120">
        <v>1659630358.314285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357.7662802648942</v>
      </c>
      <c r="AK120">
        <v>347.0803393939393</v>
      </c>
      <c r="AL120">
        <v>-2.928193117536812</v>
      </c>
      <c r="AM120">
        <v>65.52453211101745</v>
      </c>
      <c r="AN120">
        <f>(AP120 - AO120 + DI120*1E3/(8.314*(DK120+273.15)) * AR120/DH120 * AQ120) * DH120/(100*CV120) * 1000/(1000 - AP120)</f>
        <v>0</v>
      </c>
      <c r="AO120">
        <v>12.29654141816736</v>
      </c>
      <c r="AP120">
        <v>18.50186503496505</v>
      </c>
      <c r="AQ120">
        <v>-1.919871839167767E-06</v>
      </c>
      <c r="AR120">
        <v>82.75669657142333</v>
      </c>
      <c r="AS120">
        <v>30</v>
      </c>
      <c r="AT120">
        <v>6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1659630358.314285</v>
      </c>
      <c r="DB120">
        <v>360.4368214285715</v>
      </c>
      <c r="DC120">
        <v>368.5264285714287</v>
      </c>
      <c r="DD120">
        <v>18.50375</v>
      </c>
      <c r="DE120">
        <v>12.29529285714286</v>
      </c>
      <c r="DF120">
        <v>363.4244642857142</v>
      </c>
      <c r="DG120">
        <v>18.64749642857143</v>
      </c>
      <c r="DH120">
        <v>500.0018214285715</v>
      </c>
      <c r="DI120">
        <v>90.47169642857143</v>
      </c>
      <c r="DJ120">
        <v>0.09998031071428572</v>
      </c>
      <c r="DK120">
        <v>25.00382857142857</v>
      </c>
      <c r="DL120">
        <v>25.01645714285714</v>
      </c>
      <c r="DM120">
        <v>999.9000000000002</v>
      </c>
      <c r="DN120">
        <v>0</v>
      </c>
      <c r="DO120">
        <v>0</v>
      </c>
      <c r="DP120">
        <v>10002.27892857143</v>
      </c>
      <c r="DQ120">
        <v>0</v>
      </c>
      <c r="DR120">
        <v>10.5108</v>
      </c>
      <c r="DS120">
        <v>-8.089589642857144</v>
      </c>
      <c r="DT120">
        <v>367.2320357142857</v>
      </c>
      <c r="DU120">
        <v>373.113892857143</v>
      </c>
      <c r="DV120">
        <v>6.208454285714287</v>
      </c>
      <c r="DW120">
        <v>368.5264285714287</v>
      </c>
      <c r="DX120">
        <v>12.29529285714286</v>
      </c>
      <c r="DY120">
        <v>1.674065714285714</v>
      </c>
      <c r="DZ120">
        <v>1.112376785714286</v>
      </c>
      <c r="EA120">
        <v>14.65801785714286</v>
      </c>
      <c r="EB120">
        <v>8.477816071428572</v>
      </c>
      <c r="EC120">
        <v>2000.010357142857</v>
      </c>
      <c r="ED120">
        <v>0.9799958571428569</v>
      </c>
      <c r="EE120">
        <v>0.02000394285714286</v>
      </c>
      <c r="EF120">
        <v>0</v>
      </c>
      <c r="EG120">
        <v>804.3140714285715</v>
      </c>
      <c r="EH120">
        <v>5.00097</v>
      </c>
      <c r="EI120">
        <v>15968.34285714286</v>
      </c>
      <c r="EJ120">
        <v>16707.64285714286</v>
      </c>
      <c r="EK120">
        <v>37.6205</v>
      </c>
      <c r="EL120">
        <v>38.18257142857142</v>
      </c>
      <c r="EM120">
        <v>37.562</v>
      </c>
      <c r="EN120">
        <v>37.812</v>
      </c>
      <c r="EO120">
        <v>38.062</v>
      </c>
      <c r="EP120">
        <v>1955.100357142857</v>
      </c>
      <c r="EQ120">
        <v>39.91</v>
      </c>
      <c r="ER120">
        <v>0</v>
      </c>
      <c r="ES120">
        <v>1659630366.3</v>
      </c>
      <c r="ET120">
        <v>0</v>
      </c>
      <c r="EU120">
        <v>804.0066153846153</v>
      </c>
      <c r="EV120">
        <v>-32.43063249818184</v>
      </c>
      <c r="EW120">
        <v>-640.1401712854138</v>
      </c>
      <c r="EX120">
        <v>15962.30384615385</v>
      </c>
      <c r="EY120">
        <v>15</v>
      </c>
      <c r="EZ120">
        <v>0</v>
      </c>
      <c r="FA120" t="s">
        <v>419</v>
      </c>
      <c r="FB120">
        <v>1659135797.5</v>
      </c>
      <c r="FC120">
        <v>1659135788</v>
      </c>
      <c r="FD120">
        <v>0</v>
      </c>
      <c r="FE120">
        <v>0.3</v>
      </c>
      <c r="FF120">
        <v>-0.002</v>
      </c>
      <c r="FG120">
        <v>-2.209</v>
      </c>
      <c r="FH120">
        <v>-0.089</v>
      </c>
      <c r="FI120">
        <v>1520</v>
      </c>
      <c r="FJ120">
        <v>20</v>
      </c>
      <c r="FK120">
        <v>0.06</v>
      </c>
      <c r="FL120">
        <v>0.03</v>
      </c>
      <c r="FM120">
        <v>-10.50878902439024</v>
      </c>
      <c r="FN120">
        <v>48.00540250871079</v>
      </c>
      <c r="FO120">
        <v>4.832724819720795</v>
      </c>
      <c r="FP120">
        <v>0</v>
      </c>
      <c r="FQ120">
        <v>805.1998235294117</v>
      </c>
      <c r="FR120">
        <v>-25.88501147273886</v>
      </c>
      <c r="FS120">
        <v>2.607844697994528</v>
      </c>
      <c r="FT120">
        <v>0</v>
      </c>
      <c r="FU120">
        <v>6.210159756097561</v>
      </c>
      <c r="FV120">
        <v>-0.03592013937282017</v>
      </c>
      <c r="FW120">
        <v>0.003694266148984932</v>
      </c>
      <c r="FX120">
        <v>1</v>
      </c>
      <c r="FY120">
        <v>1</v>
      </c>
      <c r="FZ120">
        <v>3</v>
      </c>
      <c r="GA120" t="s">
        <v>429</v>
      </c>
      <c r="GB120">
        <v>2.98363</v>
      </c>
      <c r="GC120">
        <v>2.71558</v>
      </c>
      <c r="GD120">
        <v>0.0805858</v>
      </c>
      <c r="GE120">
        <v>0.0799923</v>
      </c>
      <c r="GF120">
        <v>0.08977540000000001</v>
      </c>
      <c r="GG120">
        <v>0.0654103</v>
      </c>
      <c r="GH120">
        <v>29102.6</v>
      </c>
      <c r="GI120">
        <v>29276.6</v>
      </c>
      <c r="GJ120">
        <v>29416.7</v>
      </c>
      <c r="GK120">
        <v>29428.4</v>
      </c>
      <c r="GL120">
        <v>35469</v>
      </c>
      <c r="GM120">
        <v>36566.9</v>
      </c>
      <c r="GN120">
        <v>41428</v>
      </c>
      <c r="GO120">
        <v>41926.1</v>
      </c>
      <c r="GP120">
        <v>1.88762</v>
      </c>
      <c r="GQ120">
        <v>2.38298</v>
      </c>
      <c r="GR120">
        <v>0.082843</v>
      </c>
      <c r="GS120">
        <v>0</v>
      </c>
      <c r="GT120">
        <v>23.6529</v>
      </c>
      <c r="GU120">
        <v>999.9</v>
      </c>
      <c r="GV120">
        <v>34.4</v>
      </c>
      <c r="GW120">
        <v>31.3</v>
      </c>
      <c r="GX120">
        <v>17.4499</v>
      </c>
      <c r="GY120">
        <v>63.5558</v>
      </c>
      <c r="GZ120">
        <v>22.6242</v>
      </c>
      <c r="HA120">
        <v>2</v>
      </c>
      <c r="HB120">
        <v>-0.0830132</v>
      </c>
      <c r="HC120">
        <v>1.58255</v>
      </c>
      <c r="HD120">
        <v>20.3275</v>
      </c>
      <c r="HE120">
        <v>5.21729</v>
      </c>
      <c r="HF120">
        <v>12.0099</v>
      </c>
      <c r="HG120">
        <v>4.98905</v>
      </c>
      <c r="HH120">
        <v>3.28845</v>
      </c>
      <c r="HI120">
        <v>9999</v>
      </c>
      <c r="HJ120">
        <v>9999</v>
      </c>
      <c r="HK120">
        <v>9999</v>
      </c>
      <c r="HL120">
        <v>192.6</v>
      </c>
      <c r="HM120">
        <v>1.86741</v>
      </c>
      <c r="HN120">
        <v>1.86646</v>
      </c>
      <c r="HO120">
        <v>1.8659</v>
      </c>
      <c r="HP120">
        <v>1.86585</v>
      </c>
      <c r="HQ120">
        <v>1.86768</v>
      </c>
      <c r="HR120">
        <v>1.87014</v>
      </c>
      <c r="HS120">
        <v>1.86881</v>
      </c>
      <c r="HT120">
        <v>1.87027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-2.921</v>
      </c>
      <c r="II120">
        <v>-0.1438</v>
      </c>
      <c r="IJ120">
        <v>-1.529487217637811</v>
      </c>
      <c r="IK120">
        <v>-0.005072214745875086</v>
      </c>
      <c r="IL120">
        <v>3.316774363808987E-06</v>
      </c>
      <c r="IM120">
        <v>-1.107588672722244E-09</v>
      </c>
      <c r="IN120">
        <v>-0.1603591687652909</v>
      </c>
      <c r="IO120">
        <v>-0.0181951569465493</v>
      </c>
      <c r="IP120">
        <v>0.001659309118516343</v>
      </c>
      <c r="IQ120">
        <v>-3.409663313950778E-05</v>
      </c>
      <c r="IR120">
        <v>19</v>
      </c>
      <c r="IS120">
        <v>2290</v>
      </c>
      <c r="IT120">
        <v>1</v>
      </c>
      <c r="IU120">
        <v>24</v>
      </c>
      <c r="IV120">
        <v>8242.799999999999</v>
      </c>
      <c r="IW120">
        <v>8243</v>
      </c>
      <c r="IX120">
        <v>1.06445</v>
      </c>
      <c r="IY120">
        <v>2.21558</v>
      </c>
      <c r="IZ120">
        <v>1.94702</v>
      </c>
      <c r="JA120">
        <v>2.64526</v>
      </c>
      <c r="JB120">
        <v>2.19482</v>
      </c>
      <c r="JC120">
        <v>2.37793</v>
      </c>
      <c r="JD120">
        <v>35.9645</v>
      </c>
      <c r="JE120">
        <v>24.0437</v>
      </c>
      <c r="JF120">
        <v>18</v>
      </c>
      <c r="JG120">
        <v>472.393</v>
      </c>
      <c r="JH120">
        <v>813.593</v>
      </c>
      <c r="JI120">
        <v>21.903</v>
      </c>
      <c r="JJ120">
        <v>26.2094</v>
      </c>
      <c r="JK120">
        <v>30.0004</v>
      </c>
      <c r="JL120">
        <v>26.1872</v>
      </c>
      <c r="JM120">
        <v>26.103</v>
      </c>
      <c r="JN120">
        <v>21.3104</v>
      </c>
      <c r="JO120">
        <v>26.8949</v>
      </c>
      <c r="JP120">
        <v>0</v>
      </c>
      <c r="JQ120">
        <v>21.8897</v>
      </c>
      <c r="JR120">
        <v>313.128</v>
      </c>
      <c r="JS120">
        <v>12.3291</v>
      </c>
      <c r="JT120">
        <v>100.585</v>
      </c>
      <c r="JU120">
        <v>100.702</v>
      </c>
    </row>
    <row r="121" spans="1:281">
      <c r="A121">
        <v>105</v>
      </c>
      <c r="B121">
        <v>1659630371.1</v>
      </c>
      <c r="C121">
        <v>2363.099999904633</v>
      </c>
      <c r="D121" t="s">
        <v>633</v>
      </c>
      <c r="E121" t="s">
        <v>634</v>
      </c>
      <c r="F121">
        <v>5</v>
      </c>
      <c r="G121" t="s">
        <v>620</v>
      </c>
      <c r="H121" t="s">
        <v>416</v>
      </c>
      <c r="I121">
        <v>1659630363.6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341.0445106554882</v>
      </c>
      <c r="AK121">
        <v>331.9319696969696</v>
      </c>
      <c r="AL121">
        <v>-3.047283733332485</v>
      </c>
      <c r="AM121">
        <v>65.52453211101745</v>
      </c>
      <c r="AN121">
        <f>(AP121 - AO121 + DI121*1E3/(8.314*(DK121+273.15)) * AR121/DH121 * AQ121) * DH121/(100*CV121) * 1000/(1000 - AP121)</f>
        <v>0</v>
      </c>
      <c r="AO121">
        <v>12.29793528676754</v>
      </c>
      <c r="AP121">
        <v>18.50118671328671</v>
      </c>
      <c r="AQ121">
        <v>-1.494329633960981E-05</v>
      </c>
      <c r="AR121">
        <v>82.75669657142333</v>
      </c>
      <c r="AS121">
        <v>30</v>
      </c>
      <c r="AT121">
        <v>6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1659630363.6</v>
      </c>
      <c r="DB121">
        <v>346.1437777777778</v>
      </c>
      <c r="DC121">
        <v>351.3612592592592</v>
      </c>
      <c r="DD121">
        <v>18.5022</v>
      </c>
      <c r="DE121">
        <v>12.29705185185185</v>
      </c>
      <c r="DF121">
        <v>349.0865185185185</v>
      </c>
      <c r="DG121">
        <v>18.64596296296297</v>
      </c>
      <c r="DH121">
        <v>500.0125185185184</v>
      </c>
      <c r="DI121">
        <v>90.47128148148147</v>
      </c>
      <c r="DJ121">
        <v>0.09998913333333333</v>
      </c>
      <c r="DK121">
        <v>25.00114444444444</v>
      </c>
      <c r="DL121">
        <v>25.01512592592592</v>
      </c>
      <c r="DM121">
        <v>999.9000000000001</v>
      </c>
      <c r="DN121">
        <v>0</v>
      </c>
      <c r="DO121">
        <v>0</v>
      </c>
      <c r="DP121">
        <v>9999.077037037037</v>
      </c>
      <c r="DQ121">
        <v>0</v>
      </c>
      <c r="DR121">
        <v>10.5108</v>
      </c>
      <c r="DS121">
        <v>-5.217446666666666</v>
      </c>
      <c r="DT121">
        <v>352.6689999999999</v>
      </c>
      <c r="DU121">
        <v>355.7357407407407</v>
      </c>
      <c r="DV121">
        <v>6.205155925925926</v>
      </c>
      <c r="DW121">
        <v>351.3612592592592</v>
      </c>
      <c r="DX121">
        <v>12.29705185185185</v>
      </c>
      <c r="DY121">
        <v>1.673917777777778</v>
      </c>
      <c r="DZ121">
        <v>1.11253</v>
      </c>
      <c r="EA121">
        <v>14.65665555555555</v>
      </c>
      <c r="EB121">
        <v>8.47984962962963</v>
      </c>
      <c r="EC121">
        <v>2000.018518518518</v>
      </c>
      <c r="ED121">
        <v>0.9799959999999998</v>
      </c>
      <c r="EE121">
        <v>0.0200038</v>
      </c>
      <c r="EF121">
        <v>0</v>
      </c>
      <c r="EG121">
        <v>801.227074074074</v>
      </c>
      <c r="EH121">
        <v>5.00097</v>
      </c>
      <c r="EI121">
        <v>15908.71481481482</v>
      </c>
      <c r="EJ121">
        <v>16707.71111111111</v>
      </c>
      <c r="EK121">
        <v>37.611</v>
      </c>
      <c r="EL121">
        <v>38.1824074074074</v>
      </c>
      <c r="EM121">
        <v>37.562</v>
      </c>
      <c r="EN121">
        <v>37.81666666666667</v>
      </c>
      <c r="EO121">
        <v>38.062</v>
      </c>
      <c r="EP121">
        <v>1955.108518518519</v>
      </c>
      <c r="EQ121">
        <v>39.91</v>
      </c>
      <c r="ER121">
        <v>0</v>
      </c>
      <c r="ES121">
        <v>1659630371.1</v>
      </c>
      <c r="ET121">
        <v>0</v>
      </c>
      <c r="EU121">
        <v>801.1838461538462</v>
      </c>
      <c r="EV121">
        <v>-39.21545298477538</v>
      </c>
      <c r="EW121">
        <v>-751.4837605583153</v>
      </c>
      <c r="EX121">
        <v>15907.19615384615</v>
      </c>
      <c r="EY121">
        <v>15</v>
      </c>
      <c r="EZ121">
        <v>0</v>
      </c>
      <c r="FA121" t="s">
        <v>419</v>
      </c>
      <c r="FB121">
        <v>1659135797.5</v>
      </c>
      <c r="FC121">
        <v>1659135788</v>
      </c>
      <c r="FD121">
        <v>0</v>
      </c>
      <c r="FE121">
        <v>0.3</v>
      </c>
      <c r="FF121">
        <v>-0.002</v>
      </c>
      <c r="FG121">
        <v>-2.209</v>
      </c>
      <c r="FH121">
        <v>-0.089</v>
      </c>
      <c r="FI121">
        <v>1520</v>
      </c>
      <c r="FJ121">
        <v>20</v>
      </c>
      <c r="FK121">
        <v>0.06</v>
      </c>
      <c r="FL121">
        <v>0.03</v>
      </c>
      <c r="FM121">
        <v>-7.010967560975609</v>
      </c>
      <c r="FN121">
        <v>33.03843365853653</v>
      </c>
      <c r="FO121">
        <v>3.313459838030024</v>
      </c>
      <c r="FP121">
        <v>0</v>
      </c>
      <c r="FQ121">
        <v>802.8248529411765</v>
      </c>
      <c r="FR121">
        <v>-34.755309399105</v>
      </c>
      <c r="FS121">
        <v>3.437722383243895</v>
      </c>
      <c r="FT121">
        <v>0</v>
      </c>
      <c r="FU121">
        <v>6.206963414634147</v>
      </c>
      <c r="FV121">
        <v>-0.03785414634145614</v>
      </c>
      <c r="FW121">
        <v>0.003831538320472512</v>
      </c>
      <c r="FX121">
        <v>1</v>
      </c>
      <c r="FY121">
        <v>1</v>
      </c>
      <c r="FZ121">
        <v>3</v>
      </c>
      <c r="GA121" t="s">
        <v>429</v>
      </c>
      <c r="GB121">
        <v>2.98354</v>
      </c>
      <c r="GC121">
        <v>2.71559</v>
      </c>
      <c r="GD121">
        <v>0.0777581</v>
      </c>
      <c r="GE121">
        <v>0.0768964</v>
      </c>
      <c r="GF121">
        <v>0.0897729</v>
      </c>
      <c r="GG121">
        <v>0.0654184</v>
      </c>
      <c r="GH121">
        <v>29192.1</v>
      </c>
      <c r="GI121">
        <v>29374.9</v>
      </c>
      <c r="GJ121">
        <v>29416.8</v>
      </c>
      <c r="GK121">
        <v>29428.2</v>
      </c>
      <c r="GL121">
        <v>35469.2</v>
      </c>
      <c r="GM121">
        <v>36566.4</v>
      </c>
      <c r="GN121">
        <v>41428.1</v>
      </c>
      <c r="GO121">
        <v>41926</v>
      </c>
      <c r="GP121">
        <v>1.88795</v>
      </c>
      <c r="GQ121">
        <v>2.383</v>
      </c>
      <c r="GR121">
        <v>0.082776</v>
      </c>
      <c r="GS121">
        <v>0</v>
      </c>
      <c r="GT121">
        <v>23.6536</v>
      </c>
      <c r="GU121">
        <v>999.9</v>
      </c>
      <c r="GV121">
        <v>34.5</v>
      </c>
      <c r="GW121">
        <v>31.3</v>
      </c>
      <c r="GX121">
        <v>17.5006</v>
      </c>
      <c r="GY121">
        <v>63.8658</v>
      </c>
      <c r="GZ121">
        <v>22.8726</v>
      </c>
      <c r="HA121">
        <v>2</v>
      </c>
      <c r="HB121">
        <v>-0.14736</v>
      </c>
      <c r="HC121">
        <v>1.65784</v>
      </c>
      <c r="HD121">
        <v>20.3272</v>
      </c>
      <c r="HE121">
        <v>5.21864</v>
      </c>
      <c r="HF121">
        <v>12.0099</v>
      </c>
      <c r="HG121">
        <v>4.98935</v>
      </c>
      <c r="HH121">
        <v>3.28863</v>
      </c>
      <c r="HI121">
        <v>9999</v>
      </c>
      <c r="HJ121">
        <v>9999</v>
      </c>
      <c r="HK121">
        <v>9999</v>
      </c>
      <c r="HL121">
        <v>192.6</v>
      </c>
      <c r="HM121">
        <v>1.8674</v>
      </c>
      <c r="HN121">
        <v>1.86646</v>
      </c>
      <c r="HO121">
        <v>1.86588</v>
      </c>
      <c r="HP121">
        <v>1.86585</v>
      </c>
      <c r="HQ121">
        <v>1.86768</v>
      </c>
      <c r="HR121">
        <v>1.87014</v>
      </c>
      <c r="HS121">
        <v>1.86883</v>
      </c>
      <c r="HT121">
        <v>1.87027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-2.872</v>
      </c>
      <c r="II121">
        <v>-0.1438</v>
      </c>
      <c r="IJ121">
        <v>-1.529487217637811</v>
      </c>
      <c r="IK121">
        <v>-0.005072214745875086</v>
      </c>
      <c r="IL121">
        <v>3.316774363808987E-06</v>
      </c>
      <c r="IM121">
        <v>-1.107588672722244E-09</v>
      </c>
      <c r="IN121">
        <v>-0.1603591687652909</v>
      </c>
      <c r="IO121">
        <v>-0.0181951569465493</v>
      </c>
      <c r="IP121">
        <v>0.001659309118516343</v>
      </c>
      <c r="IQ121">
        <v>-3.409663313950778E-05</v>
      </c>
      <c r="IR121">
        <v>19</v>
      </c>
      <c r="IS121">
        <v>2290</v>
      </c>
      <c r="IT121">
        <v>1</v>
      </c>
      <c r="IU121">
        <v>24</v>
      </c>
      <c r="IV121">
        <v>8242.9</v>
      </c>
      <c r="IW121">
        <v>8243.1</v>
      </c>
      <c r="IX121">
        <v>1.02295</v>
      </c>
      <c r="IY121">
        <v>2.22534</v>
      </c>
      <c r="IZ121">
        <v>1.94702</v>
      </c>
      <c r="JA121">
        <v>2.64404</v>
      </c>
      <c r="JB121">
        <v>2.19482</v>
      </c>
      <c r="JC121">
        <v>2.31323</v>
      </c>
      <c r="JD121">
        <v>35.9879</v>
      </c>
      <c r="JE121">
        <v>24.035</v>
      </c>
      <c r="JF121">
        <v>18</v>
      </c>
      <c r="JG121">
        <v>472.612</v>
      </c>
      <c r="JH121">
        <v>813.651</v>
      </c>
      <c r="JI121">
        <v>21.8853</v>
      </c>
      <c r="JJ121">
        <v>26.2128</v>
      </c>
      <c r="JK121">
        <v>30.0003</v>
      </c>
      <c r="JL121">
        <v>26.19</v>
      </c>
      <c r="JM121">
        <v>26.1052</v>
      </c>
      <c r="JN121">
        <v>20.4272</v>
      </c>
      <c r="JO121">
        <v>26.8949</v>
      </c>
      <c r="JP121">
        <v>0</v>
      </c>
      <c r="JQ121">
        <v>21.8741</v>
      </c>
      <c r="JR121">
        <v>299.767</v>
      </c>
      <c r="JS121">
        <v>12.3357</v>
      </c>
      <c r="JT121">
        <v>100.585</v>
      </c>
      <c r="JU121">
        <v>100.702</v>
      </c>
    </row>
    <row r="122" spans="1:281">
      <c r="A122">
        <v>106</v>
      </c>
      <c r="B122">
        <v>1659630376.1</v>
      </c>
      <c r="C122">
        <v>2368.099999904633</v>
      </c>
      <c r="D122" t="s">
        <v>635</v>
      </c>
      <c r="E122" t="s">
        <v>636</v>
      </c>
      <c r="F122">
        <v>5</v>
      </c>
      <c r="G122" t="s">
        <v>620</v>
      </c>
      <c r="H122" t="s">
        <v>416</v>
      </c>
      <c r="I122">
        <v>1659630368.314285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324.3406321467386</v>
      </c>
      <c r="AK122">
        <v>316.5802606060604</v>
      </c>
      <c r="AL122">
        <v>-3.077771246285231</v>
      </c>
      <c r="AM122">
        <v>65.52453211101745</v>
      </c>
      <c r="AN122">
        <f>(AP122 - AO122 + DI122*1E3/(8.314*(DK122+273.15)) * AR122/DH122 * AQ122) * DH122/(100*CV122) * 1000/(1000 - AP122)</f>
        <v>0</v>
      </c>
      <c r="AO122">
        <v>12.2998388118987</v>
      </c>
      <c r="AP122">
        <v>18.4983034965035</v>
      </c>
      <c r="AQ122">
        <v>-2.085296869727918E-05</v>
      </c>
      <c r="AR122">
        <v>82.75669657142333</v>
      </c>
      <c r="AS122">
        <v>30</v>
      </c>
      <c r="AT122">
        <v>6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1659630368.314285</v>
      </c>
      <c r="DB122">
        <v>332.4885</v>
      </c>
      <c r="DC122">
        <v>335.8693928571428</v>
      </c>
      <c r="DD122">
        <v>18.50050714285714</v>
      </c>
      <c r="DE122">
        <v>12.29849285714285</v>
      </c>
      <c r="DF122">
        <v>335.3875</v>
      </c>
      <c r="DG122">
        <v>18.64428214285714</v>
      </c>
      <c r="DH122">
        <v>499.9989285714285</v>
      </c>
      <c r="DI122">
        <v>90.47175357142859</v>
      </c>
      <c r="DJ122">
        <v>0.09999451785714288</v>
      </c>
      <c r="DK122">
        <v>24.99887142857143</v>
      </c>
      <c r="DL122">
        <v>25.01656071428571</v>
      </c>
      <c r="DM122">
        <v>999.9000000000002</v>
      </c>
      <c r="DN122">
        <v>0</v>
      </c>
      <c r="DO122">
        <v>0</v>
      </c>
      <c r="DP122">
        <v>10003.42</v>
      </c>
      <c r="DQ122">
        <v>0</v>
      </c>
      <c r="DR122">
        <v>10.5108</v>
      </c>
      <c r="DS122">
        <v>-3.380818928571429</v>
      </c>
      <c r="DT122">
        <v>338.7557142857144</v>
      </c>
      <c r="DU122">
        <v>340.0515357142858</v>
      </c>
      <c r="DV122">
        <v>6.202022142857143</v>
      </c>
      <c r="DW122">
        <v>335.8693928571428</v>
      </c>
      <c r="DX122">
        <v>12.29849285714285</v>
      </c>
      <c r="DY122">
        <v>1.673773214285714</v>
      </c>
      <c r="DZ122">
        <v>1.112666428571429</v>
      </c>
      <c r="EA122">
        <v>14.65531785714286</v>
      </c>
      <c r="EB122">
        <v>8.481656071428572</v>
      </c>
      <c r="EC122">
        <v>1999.9825</v>
      </c>
      <c r="ED122">
        <v>0.9799958571428569</v>
      </c>
      <c r="EE122">
        <v>0.02000394285714286</v>
      </c>
      <c r="EF122">
        <v>0</v>
      </c>
      <c r="EG122">
        <v>798.1784642857143</v>
      </c>
      <c r="EH122">
        <v>5.00097</v>
      </c>
      <c r="EI122">
        <v>15847.98571428571</v>
      </c>
      <c r="EJ122">
        <v>16707.41071428571</v>
      </c>
      <c r="EK122">
        <v>37.6115</v>
      </c>
      <c r="EL122">
        <v>38.187</v>
      </c>
      <c r="EM122">
        <v>37.562</v>
      </c>
      <c r="EN122">
        <v>37.8165</v>
      </c>
      <c r="EO122">
        <v>38.06425</v>
      </c>
      <c r="EP122">
        <v>1955.0725</v>
      </c>
      <c r="EQ122">
        <v>39.91</v>
      </c>
      <c r="ER122">
        <v>0</v>
      </c>
      <c r="ES122">
        <v>1659630376.5</v>
      </c>
      <c r="ET122">
        <v>0</v>
      </c>
      <c r="EU122">
        <v>797.46132</v>
      </c>
      <c r="EV122">
        <v>-40.14230762868341</v>
      </c>
      <c r="EW122">
        <v>-802.4692295133972</v>
      </c>
      <c r="EX122">
        <v>15833.74</v>
      </c>
      <c r="EY122">
        <v>15</v>
      </c>
      <c r="EZ122">
        <v>0</v>
      </c>
      <c r="FA122" t="s">
        <v>419</v>
      </c>
      <c r="FB122">
        <v>1659135797.5</v>
      </c>
      <c r="FC122">
        <v>1659135788</v>
      </c>
      <c r="FD122">
        <v>0</v>
      </c>
      <c r="FE122">
        <v>0.3</v>
      </c>
      <c r="FF122">
        <v>-0.002</v>
      </c>
      <c r="FG122">
        <v>-2.209</v>
      </c>
      <c r="FH122">
        <v>-0.089</v>
      </c>
      <c r="FI122">
        <v>1520</v>
      </c>
      <c r="FJ122">
        <v>20</v>
      </c>
      <c r="FK122">
        <v>0.06</v>
      </c>
      <c r="FL122">
        <v>0.03</v>
      </c>
      <c r="FM122">
        <v>-4.982340731707317</v>
      </c>
      <c r="FN122">
        <v>25.41900752613238</v>
      </c>
      <c r="FO122">
        <v>2.534187792627915</v>
      </c>
      <c r="FP122">
        <v>0</v>
      </c>
      <c r="FQ122">
        <v>800.3519411764706</v>
      </c>
      <c r="FR122">
        <v>-38.45317037611784</v>
      </c>
      <c r="FS122">
        <v>3.7812917800603</v>
      </c>
      <c r="FT122">
        <v>0</v>
      </c>
      <c r="FU122">
        <v>6.204617804878048</v>
      </c>
      <c r="FV122">
        <v>-0.04166299651567908</v>
      </c>
      <c r="FW122">
        <v>0.004156079597464897</v>
      </c>
      <c r="FX122">
        <v>1</v>
      </c>
      <c r="FY122">
        <v>1</v>
      </c>
      <c r="FZ122">
        <v>3</v>
      </c>
      <c r="GA122" t="s">
        <v>429</v>
      </c>
      <c r="GB122">
        <v>2.98342</v>
      </c>
      <c r="GC122">
        <v>2.71589</v>
      </c>
      <c r="GD122">
        <v>0.0748369</v>
      </c>
      <c r="GE122">
        <v>0.0737457</v>
      </c>
      <c r="GF122">
        <v>0.089769</v>
      </c>
      <c r="GG122">
        <v>0.06541760000000001</v>
      </c>
      <c r="GH122">
        <v>29283.9</v>
      </c>
      <c r="GI122">
        <v>29474.9</v>
      </c>
      <c r="GJ122">
        <v>29416.2</v>
      </c>
      <c r="GK122">
        <v>29428</v>
      </c>
      <c r="GL122">
        <v>35468.7</v>
      </c>
      <c r="GM122">
        <v>36566</v>
      </c>
      <c r="GN122">
        <v>41427.4</v>
      </c>
      <c r="GO122">
        <v>41925.5</v>
      </c>
      <c r="GP122">
        <v>1.88797</v>
      </c>
      <c r="GQ122">
        <v>2.38302</v>
      </c>
      <c r="GR122">
        <v>0.08347259999999999</v>
      </c>
      <c r="GS122">
        <v>0</v>
      </c>
      <c r="GT122">
        <v>23.6556</v>
      </c>
      <c r="GU122">
        <v>999.9</v>
      </c>
      <c r="GV122">
        <v>34.4</v>
      </c>
      <c r="GW122">
        <v>31.3</v>
      </c>
      <c r="GX122">
        <v>17.4491</v>
      </c>
      <c r="GY122">
        <v>63.6958</v>
      </c>
      <c r="GZ122">
        <v>22.7604</v>
      </c>
      <c r="HA122">
        <v>2</v>
      </c>
      <c r="HB122">
        <v>-0.08250250000000001</v>
      </c>
      <c r="HC122">
        <v>1.59461</v>
      </c>
      <c r="HD122">
        <v>20.3272</v>
      </c>
      <c r="HE122">
        <v>5.21894</v>
      </c>
      <c r="HF122">
        <v>12.0099</v>
      </c>
      <c r="HG122">
        <v>4.98965</v>
      </c>
      <c r="HH122">
        <v>3.28865</v>
      </c>
      <c r="HI122">
        <v>9999</v>
      </c>
      <c r="HJ122">
        <v>9999</v>
      </c>
      <c r="HK122">
        <v>9999</v>
      </c>
      <c r="HL122">
        <v>192.6</v>
      </c>
      <c r="HM122">
        <v>1.86744</v>
      </c>
      <c r="HN122">
        <v>1.86647</v>
      </c>
      <c r="HO122">
        <v>1.86586</v>
      </c>
      <c r="HP122">
        <v>1.86584</v>
      </c>
      <c r="HQ122">
        <v>1.86768</v>
      </c>
      <c r="HR122">
        <v>1.87017</v>
      </c>
      <c r="HS122">
        <v>1.86884</v>
      </c>
      <c r="HT122">
        <v>1.87027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-2.823</v>
      </c>
      <c r="II122">
        <v>-0.1438</v>
      </c>
      <c r="IJ122">
        <v>-1.529487217637811</v>
      </c>
      <c r="IK122">
        <v>-0.005072214745875086</v>
      </c>
      <c r="IL122">
        <v>3.316774363808987E-06</v>
      </c>
      <c r="IM122">
        <v>-1.107588672722244E-09</v>
      </c>
      <c r="IN122">
        <v>-0.1603591687652909</v>
      </c>
      <c r="IO122">
        <v>-0.0181951569465493</v>
      </c>
      <c r="IP122">
        <v>0.001659309118516343</v>
      </c>
      <c r="IQ122">
        <v>-3.409663313950778E-05</v>
      </c>
      <c r="IR122">
        <v>19</v>
      </c>
      <c r="IS122">
        <v>2290</v>
      </c>
      <c r="IT122">
        <v>1</v>
      </c>
      <c r="IU122">
        <v>24</v>
      </c>
      <c r="IV122">
        <v>8243</v>
      </c>
      <c r="IW122">
        <v>8243.1</v>
      </c>
      <c r="IX122">
        <v>0.979004</v>
      </c>
      <c r="IY122">
        <v>2.2229</v>
      </c>
      <c r="IZ122">
        <v>1.94702</v>
      </c>
      <c r="JA122">
        <v>2.64526</v>
      </c>
      <c r="JB122">
        <v>2.19482</v>
      </c>
      <c r="JC122">
        <v>2.3291</v>
      </c>
      <c r="JD122">
        <v>35.9645</v>
      </c>
      <c r="JE122">
        <v>24.035</v>
      </c>
      <c r="JF122">
        <v>18</v>
      </c>
      <c r="JG122">
        <v>472.645</v>
      </c>
      <c r="JH122">
        <v>813.708</v>
      </c>
      <c r="JI122">
        <v>21.8687</v>
      </c>
      <c r="JJ122">
        <v>26.216</v>
      </c>
      <c r="JK122">
        <v>30.0003</v>
      </c>
      <c r="JL122">
        <v>26.1922</v>
      </c>
      <c r="JM122">
        <v>26.1073</v>
      </c>
      <c r="JN122">
        <v>19.603</v>
      </c>
      <c r="JO122">
        <v>26.8949</v>
      </c>
      <c r="JP122">
        <v>0</v>
      </c>
      <c r="JQ122">
        <v>21.8583</v>
      </c>
      <c r="JR122">
        <v>279.725</v>
      </c>
      <c r="JS122">
        <v>12.3413</v>
      </c>
      <c r="JT122">
        <v>100.583</v>
      </c>
      <c r="JU122">
        <v>100.701</v>
      </c>
    </row>
    <row r="123" spans="1:281">
      <c r="A123">
        <v>107</v>
      </c>
      <c r="B123">
        <v>1659630381.1</v>
      </c>
      <c r="C123">
        <v>2373.099999904633</v>
      </c>
      <c r="D123" t="s">
        <v>637</v>
      </c>
      <c r="E123" t="s">
        <v>638</v>
      </c>
      <c r="F123">
        <v>5</v>
      </c>
      <c r="G123" t="s">
        <v>620</v>
      </c>
      <c r="H123" t="s">
        <v>416</v>
      </c>
      <c r="I123">
        <v>1659630373.6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307.6833276642003</v>
      </c>
      <c r="AK123">
        <v>301.1573333333333</v>
      </c>
      <c r="AL123">
        <v>-3.085100021474525</v>
      </c>
      <c r="AM123">
        <v>65.52453211101745</v>
      </c>
      <c r="AN123">
        <f>(AP123 - AO123 + DI123*1E3/(8.314*(DK123+273.15)) * AR123/DH123 * AQ123) * DH123/(100*CV123) * 1000/(1000 - AP123)</f>
        <v>0</v>
      </c>
      <c r="AO123">
        <v>12.29977048045863</v>
      </c>
      <c r="AP123">
        <v>18.49451678321679</v>
      </c>
      <c r="AQ123">
        <v>-7.596793357736229E-06</v>
      </c>
      <c r="AR123">
        <v>82.75669657142333</v>
      </c>
      <c r="AS123">
        <v>30</v>
      </c>
      <c r="AT123">
        <v>6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1659630373.6</v>
      </c>
      <c r="DB123">
        <v>316.7327037037037</v>
      </c>
      <c r="DC123">
        <v>318.4417777777778</v>
      </c>
      <c r="DD123">
        <v>18.49869259259259</v>
      </c>
      <c r="DE123">
        <v>12.2997</v>
      </c>
      <c r="DF123">
        <v>319.5803333333333</v>
      </c>
      <c r="DG123">
        <v>18.64248148148148</v>
      </c>
      <c r="DH123">
        <v>500.0035555555556</v>
      </c>
      <c r="DI123">
        <v>90.47164444444445</v>
      </c>
      <c r="DJ123">
        <v>0.09998467037037037</v>
      </c>
      <c r="DK123">
        <v>24.99579259259259</v>
      </c>
      <c r="DL123">
        <v>25.01995555555555</v>
      </c>
      <c r="DM123">
        <v>999.9000000000001</v>
      </c>
      <c r="DN123">
        <v>0</v>
      </c>
      <c r="DO123">
        <v>0</v>
      </c>
      <c r="DP123">
        <v>10007.26888888889</v>
      </c>
      <c r="DQ123">
        <v>0</v>
      </c>
      <c r="DR123">
        <v>10.5108</v>
      </c>
      <c r="DS123">
        <v>-1.709002507407408</v>
      </c>
      <c r="DT123">
        <v>322.7022962962963</v>
      </c>
      <c r="DU123">
        <v>322.4072962962963</v>
      </c>
      <c r="DV123">
        <v>6.199001111111112</v>
      </c>
      <c r="DW123">
        <v>318.4417777777778</v>
      </c>
      <c r="DX123">
        <v>12.2997</v>
      </c>
      <c r="DY123">
        <v>1.673607777777778</v>
      </c>
      <c r="DZ123">
        <v>1.112774074074074</v>
      </c>
      <c r="EA123">
        <v>14.65378148148148</v>
      </c>
      <c r="EB123">
        <v>8.483088888888888</v>
      </c>
      <c r="EC123">
        <v>1999.982222222222</v>
      </c>
      <c r="ED123">
        <v>0.9799958888888887</v>
      </c>
      <c r="EE123">
        <v>0.02000391111111112</v>
      </c>
      <c r="EF123">
        <v>0</v>
      </c>
      <c r="EG123">
        <v>794.5983333333332</v>
      </c>
      <c r="EH123">
        <v>5.00097</v>
      </c>
      <c r="EI123">
        <v>15777.86296296296</v>
      </c>
      <c r="EJ123">
        <v>16707.41851851852</v>
      </c>
      <c r="EK123">
        <v>37.611</v>
      </c>
      <c r="EL123">
        <v>38.1824074074074</v>
      </c>
      <c r="EM123">
        <v>37.562</v>
      </c>
      <c r="EN123">
        <v>37.81666666666667</v>
      </c>
      <c r="EO123">
        <v>38.06433333333333</v>
      </c>
      <c r="EP123">
        <v>1955.072222222222</v>
      </c>
      <c r="EQ123">
        <v>39.91</v>
      </c>
      <c r="ER123">
        <v>0</v>
      </c>
      <c r="ES123">
        <v>1659630380.7</v>
      </c>
      <c r="ET123">
        <v>0</v>
      </c>
      <c r="EU123">
        <v>794.8560384615383</v>
      </c>
      <c r="EV123">
        <v>-39.9164786515303</v>
      </c>
      <c r="EW123">
        <v>-794.0854706007788</v>
      </c>
      <c r="EX123">
        <v>15782.30769230769</v>
      </c>
      <c r="EY123">
        <v>15</v>
      </c>
      <c r="EZ123">
        <v>0</v>
      </c>
      <c r="FA123" t="s">
        <v>419</v>
      </c>
      <c r="FB123">
        <v>1659135797.5</v>
      </c>
      <c r="FC123">
        <v>1659135788</v>
      </c>
      <c r="FD123">
        <v>0</v>
      </c>
      <c r="FE123">
        <v>0.3</v>
      </c>
      <c r="FF123">
        <v>-0.002</v>
      </c>
      <c r="FG123">
        <v>-2.209</v>
      </c>
      <c r="FH123">
        <v>-0.089</v>
      </c>
      <c r="FI123">
        <v>1520</v>
      </c>
      <c r="FJ123">
        <v>20</v>
      </c>
      <c r="FK123">
        <v>0.06</v>
      </c>
      <c r="FL123">
        <v>0.03</v>
      </c>
      <c r="FM123">
        <v>-2.7821469175</v>
      </c>
      <c r="FN123">
        <v>19.22375362288933</v>
      </c>
      <c r="FO123">
        <v>1.858212388638401</v>
      </c>
      <c r="FP123">
        <v>0</v>
      </c>
      <c r="FQ123">
        <v>796.8495588235294</v>
      </c>
      <c r="FR123">
        <v>-40.150206277942</v>
      </c>
      <c r="FS123">
        <v>3.9446988268783</v>
      </c>
      <c r="FT123">
        <v>0</v>
      </c>
      <c r="FU123">
        <v>6.20102125</v>
      </c>
      <c r="FV123">
        <v>-0.03356994371484514</v>
      </c>
      <c r="FW123">
        <v>0.003336644412804559</v>
      </c>
      <c r="FX123">
        <v>1</v>
      </c>
      <c r="FY123">
        <v>1</v>
      </c>
      <c r="FZ123">
        <v>3</v>
      </c>
      <c r="GA123" t="s">
        <v>429</v>
      </c>
      <c r="GB123">
        <v>2.98356</v>
      </c>
      <c r="GC123">
        <v>2.71567</v>
      </c>
      <c r="GD123">
        <v>0.0718451</v>
      </c>
      <c r="GE123">
        <v>0.07052890000000001</v>
      </c>
      <c r="GF123">
        <v>0.0897548</v>
      </c>
      <c r="GG123">
        <v>0.0654238</v>
      </c>
      <c r="GH123">
        <v>29378.8</v>
      </c>
      <c r="GI123">
        <v>29576.9</v>
      </c>
      <c r="GJ123">
        <v>29416.4</v>
      </c>
      <c r="GK123">
        <v>29427.7</v>
      </c>
      <c r="GL123">
        <v>35469.2</v>
      </c>
      <c r="GM123">
        <v>36565.1</v>
      </c>
      <c r="GN123">
        <v>41427.4</v>
      </c>
      <c r="GO123">
        <v>41924.9</v>
      </c>
      <c r="GP123">
        <v>1.88778</v>
      </c>
      <c r="GQ123">
        <v>2.3827</v>
      </c>
      <c r="GR123">
        <v>0.0831001</v>
      </c>
      <c r="GS123">
        <v>0</v>
      </c>
      <c r="GT123">
        <v>23.6556</v>
      </c>
      <c r="GU123">
        <v>999.9</v>
      </c>
      <c r="GV123">
        <v>34.4</v>
      </c>
      <c r="GW123">
        <v>31.3</v>
      </c>
      <c r="GX123">
        <v>17.4501</v>
      </c>
      <c r="GY123">
        <v>63.8858</v>
      </c>
      <c r="GZ123">
        <v>22.7845</v>
      </c>
      <c r="HA123">
        <v>2</v>
      </c>
      <c r="HB123">
        <v>-0.0820427</v>
      </c>
      <c r="HC123">
        <v>1.63951</v>
      </c>
      <c r="HD123">
        <v>20.3268</v>
      </c>
      <c r="HE123">
        <v>5.21849</v>
      </c>
      <c r="HF123">
        <v>12.0099</v>
      </c>
      <c r="HG123">
        <v>4.9894</v>
      </c>
      <c r="HH123">
        <v>3.28865</v>
      </c>
      <c r="HI123">
        <v>9999</v>
      </c>
      <c r="HJ123">
        <v>9999</v>
      </c>
      <c r="HK123">
        <v>9999</v>
      </c>
      <c r="HL123">
        <v>192.6</v>
      </c>
      <c r="HM123">
        <v>1.86744</v>
      </c>
      <c r="HN123">
        <v>1.86647</v>
      </c>
      <c r="HO123">
        <v>1.86585</v>
      </c>
      <c r="HP123">
        <v>1.86584</v>
      </c>
      <c r="HQ123">
        <v>1.86768</v>
      </c>
      <c r="HR123">
        <v>1.87014</v>
      </c>
      <c r="HS123">
        <v>1.86885</v>
      </c>
      <c r="HT123">
        <v>1.87027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-2.772</v>
      </c>
      <c r="II123">
        <v>-0.1438</v>
      </c>
      <c r="IJ123">
        <v>-1.529487217637811</v>
      </c>
      <c r="IK123">
        <v>-0.005072214745875086</v>
      </c>
      <c r="IL123">
        <v>3.316774363808987E-06</v>
      </c>
      <c r="IM123">
        <v>-1.107588672722244E-09</v>
      </c>
      <c r="IN123">
        <v>-0.1603591687652909</v>
      </c>
      <c r="IO123">
        <v>-0.0181951569465493</v>
      </c>
      <c r="IP123">
        <v>0.001659309118516343</v>
      </c>
      <c r="IQ123">
        <v>-3.409663313950778E-05</v>
      </c>
      <c r="IR123">
        <v>19</v>
      </c>
      <c r="IS123">
        <v>2290</v>
      </c>
      <c r="IT123">
        <v>1</v>
      </c>
      <c r="IU123">
        <v>24</v>
      </c>
      <c r="IV123">
        <v>8243.1</v>
      </c>
      <c r="IW123">
        <v>8243.200000000001</v>
      </c>
      <c r="IX123">
        <v>0.9375</v>
      </c>
      <c r="IY123">
        <v>2.21802</v>
      </c>
      <c r="IZ123">
        <v>1.94702</v>
      </c>
      <c r="JA123">
        <v>2.64404</v>
      </c>
      <c r="JB123">
        <v>2.19482</v>
      </c>
      <c r="JC123">
        <v>2.34985</v>
      </c>
      <c r="JD123">
        <v>35.9645</v>
      </c>
      <c r="JE123">
        <v>24.0437</v>
      </c>
      <c r="JF123">
        <v>18</v>
      </c>
      <c r="JG123">
        <v>472.546</v>
      </c>
      <c r="JH123">
        <v>813.418</v>
      </c>
      <c r="JI123">
        <v>21.8531</v>
      </c>
      <c r="JJ123">
        <v>26.2193</v>
      </c>
      <c r="JK123">
        <v>30.0004</v>
      </c>
      <c r="JL123">
        <v>26.1949</v>
      </c>
      <c r="JM123">
        <v>26.1095</v>
      </c>
      <c r="JN123">
        <v>18.6991</v>
      </c>
      <c r="JO123">
        <v>26.8949</v>
      </c>
      <c r="JP123">
        <v>0</v>
      </c>
      <c r="JQ123">
        <v>21.8327</v>
      </c>
      <c r="JR123">
        <v>266.366</v>
      </c>
      <c r="JS123">
        <v>12.3448</v>
      </c>
      <c r="JT123">
        <v>100.583</v>
      </c>
      <c r="JU123">
        <v>100.699</v>
      </c>
    </row>
    <row r="124" spans="1:281">
      <c r="A124">
        <v>108</v>
      </c>
      <c r="B124">
        <v>1659630386.1</v>
      </c>
      <c r="C124">
        <v>2378.099999904633</v>
      </c>
      <c r="D124" t="s">
        <v>639</v>
      </c>
      <c r="E124" t="s">
        <v>640</v>
      </c>
      <c r="F124">
        <v>5</v>
      </c>
      <c r="G124" t="s">
        <v>620</v>
      </c>
      <c r="H124" t="s">
        <v>416</v>
      </c>
      <c r="I124">
        <v>1659630378.314285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290.9692428593688</v>
      </c>
      <c r="AK124">
        <v>285.7032787878787</v>
      </c>
      <c r="AL124">
        <v>-3.090658798436241</v>
      </c>
      <c r="AM124">
        <v>65.52453211101745</v>
      </c>
      <c r="AN124">
        <f>(AP124 - AO124 + DI124*1E3/(8.314*(DK124+273.15)) * AR124/DH124 * AQ124) * DH124/(100*CV124) * 1000/(1000 - AP124)</f>
        <v>0</v>
      </c>
      <c r="AO124">
        <v>12.30125866071867</v>
      </c>
      <c r="AP124">
        <v>18.49529510489512</v>
      </c>
      <c r="AQ124">
        <v>2.471956462623165E-05</v>
      </c>
      <c r="AR124">
        <v>82.75669657142333</v>
      </c>
      <c r="AS124">
        <v>30</v>
      </c>
      <c r="AT124">
        <v>6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1659630378.314285</v>
      </c>
      <c r="DB124">
        <v>302.4978214285715</v>
      </c>
      <c r="DC124">
        <v>302.8942142857143</v>
      </c>
      <c r="DD124">
        <v>18.49758571428572</v>
      </c>
      <c r="DE124">
        <v>12.30036428571429</v>
      </c>
      <c r="DF124">
        <v>305.2978571428571</v>
      </c>
      <c r="DG124">
        <v>18.64138214285714</v>
      </c>
      <c r="DH124">
        <v>500.0024285714285</v>
      </c>
      <c r="DI124">
        <v>90.47155714285714</v>
      </c>
      <c r="DJ124">
        <v>0.09997456785714284</v>
      </c>
      <c r="DK124">
        <v>24.99455714285714</v>
      </c>
      <c r="DL124">
        <v>25.02142857142857</v>
      </c>
      <c r="DM124">
        <v>999.9000000000002</v>
      </c>
      <c r="DN124">
        <v>0</v>
      </c>
      <c r="DO124">
        <v>0</v>
      </c>
      <c r="DP124">
        <v>10009.665</v>
      </c>
      <c r="DQ124">
        <v>0</v>
      </c>
      <c r="DR124">
        <v>10.5108</v>
      </c>
      <c r="DS124">
        <v>-0.3964081321428571</v>
      </c>
      <c r="DT124">
        <v>308.19875</v>
      </c>
      <c r="DU124">
        <v>306.6664285714286</v>
      </c>
      <c r="DV124">
        <v>6.197219285714285</v>
      </c>
      <c r="DW124">
        <v>302.8942142857143</v>
      </c>
      <c r="DX124">
        <v>12.30036428571429</v>
      </c>
      <c r="DY124">
        <v>1.673505357142858</v>
      </c>
      <c r="DZ124">
        <v>1.112833571428571</v>
      </c>
      <c r="EA124">
        <v>14.65282857142857</v>
      </c>
      <c r="EB124">
        <v>8.483880000000001</v>
      </c>
      <c r="EC124">
        <v>1999.982857142857</v>
      </c>
      <c r="ED124">
        <v>0.9799958571428569</v>
      </c>
      <c r="EE124">
        <v>0.02000394285714286</v>
      </c>
      <c r="EF124">
        <v>0</v>
      </c>
      <c r="EG124">
        <v>791.6494999999998</v>
      </c>
      <c r="EH124">
        <v>5.00097</v>
      </c>
      <c r="EI124">
        <v>15717.76785714286</v>
      </c>
      <c r="EJ124">
        <v>16707.41785714286</v>
      </c>
      <c r="EK124">
        <v>37.6115</v>
      </c>
      <c r="EL124">
        <v>38.18257142857142</v>
      </c>
      <c r="EM124">
        <v>37.562</v>
      </c>
      <c r="EN124">
        <v>37.812</v>
      </c>
      <c r="EO124">
        <v>38.06424999999999</v>
      </c>
      <c r="EP124">
        <v>1955.072857142857</v>
      </c>
      <c r="EQ124">
        <v>39.91</v>
      </c>
      <c r="ER124">
        <v>0</v>
      </c>
      <c r="ES124">
        <v>1659630386.1</v>
      </c>
      <c r="ET124">
        <v>0</v>
      </c>
      <c r="EU124">
        <v>791.2382400000001</v>
      </c>
      <c r="EV124">
        <v>-37.16646159344038</v>
      </c>
      <c r="EW124">
        <v>-732.1692319208257</v>
      </c>
      <c r="EX124">
        <v>15709.916</v>
      </c>
      <c r="EY124">
        <v>15</v>
      </c>
      <c r="EZ124">
        <v>0</v>
      </c>
      <c r="FA124" t="s">
        <v>419</v>
      </c>
      <c r="FB124">
        <v>1659135797.5</v>
      </c>
      <c r="FC124">
        <v>1659135788</v>
      </c>
      <c r="FD124">
        <v>0</v>
      </c>
      <c r="FE124">
        <v>0.3</v>
      </c>
      <c r="FF124">
        <v>-0.002</v>
      </c>
      <c r="FG124">
        <v>-2.209</v>
      </c>
      <c r="FH124">
        <v>-0.089</v>
      </c>
      <c r="FI124">
        <v>1520</v>
      </c>
      <c r="FJ124">
        <v>20</v>
      </c>
      <c r="FK124">
        <v>0.06</v>
      </c>
      <c r="FL124">
        <v>0.03</v>
      </c>
      <c r="FM124">
        <v>-1.2416358425</v>
      </c>
      <c r="FN124">
        <v>16.85118367542215</v>
      </c>
      <c r="FO124">
        <v>1.622511332071943</v>
      </c>
      <c r="FP124">
        <v>0</v>
      </c>
      <c r="FQ124">
        <v>793.7380294117646</v>
      </c>
      <c r="FR124">
        <v>-38.65177994852399</v>
      </c>
      <c r="FS124">
        <v>3.801321523189578</v>
      </c>
      <c r="FT124">
        <v>0</v>
      </c>
      <c r="FU124">
        <v>6.19858975</v>
      </c>
      <c r="FV124">
        <v>-0.02590142589118544</v>
      </c>
      <c r="FW124">
        <v>0.002786332255403138</v>
      </c>
      <c r="FX124">
        <v>1</v>
      </c>
      <c r="FY124">
        <v>1</v>
      </c>
      <c r="FZ124">
        <v>3</v>
      </c>
      <c r="GA124" t="s">
        <v>429</v>
      </c>
      <c r="GB124">
        <v>2.98351</v>
      </c>
      <c r="GC124">
        <v>2.71571</v>
      </c>
      <c r="GD124">
        <v>0.0687864</v>
      </c>
      <c r="GE124">
        <v>0.06722</v>
      </c>
      <c r="GF124">
        <v>0.0897516</v>
      </c>
      <c r="GG124">
        <v>0.06541859999999999</v>
      </c>
      <c r="GH124">
        <v>29475.6</v>
      </c>
      <c r="GI124">
        <v>29681.9</v>
      </c>
      <c r="GJ124">
        <v>29416.4</v>
      </c>
      <c r="GK124">
        <v>29427.4</v>
      </c>
      <c r="GL124">
        <v>35469.2</v>
      </c>
      <c r="GM124">
        <v>36564.8</v>
      </c>
      <c r="GN124">
        <v>41427.4</v>
      </c>
      <c r="GO124">
        <v>41924.4</v>
      </c>
      <c r="GP124">
        <v>1.88775</v>
      </c>
      <c r="GQ124">
        <v>2.38258</v>
      </c>
      <c r="GR124">
        <v>0.0831112</v>
      </c>
      <c r="GS124">
        <v>0</v>
      </c>
      <c r="GT124">
        <v>23.6564</v>
      </c>
      <c r="GU124">
        <v>999.9</v>
      </c>
      <c r="GV124">
        <v>34.4</v>
      </c>
      <c r="GW124">
        <v>31.3</v>
      </c>
      <c r="GX124">
        <v>17.4471</v>
      </c>
      <c r="GY124">
        <v>63.5358</v>
      </c>
      <c r="GZ124">
        <v>22.8005</v>
      </c>
      <c r="HA124">
        <v>2</v>
      </c>
      <c r="HB124">
        <v>-0.08178100000000001</v>
      </c>
      <c r="HC124">
        <v>1.65963</v>
      </c>
      <c r="HD124">
        <v>20.3267</v>
      </c>
      <c r="HE124">
        <v>5.21909</v>
      </c>
      <c r="HF124">
        <v>12.0099</v>
      </c>
      <c r="HG124">
        <v>4.98955</v>
      </c>
      <c r="HH124">
        <v>3.28865</v>
      </c>
      <c r="HI124">
        <v>9999</v>
      </c>
      <c r="HJ124">
        <v>9999</v>
      </c>
      <c r="HK124">
        <v>9999</v>
      </c>
      <c r="HL124">
        <v>192.6</v>
      </c>
      <c r="HM124">
        <v>1.86747</v>
      </c>
      <c r="HN124">
        <v>1.86648</v>
      </c>
      <c r="HO124">
        <v>1.86587</v>
      </c>
      <c r="HP124">
        <v>1.86584</v>
      </c>
      <c r="HQ124">
        <v>1.86768</v>
      </c>
      <c r="HR124">
        <v>1.87016</v>
      </c>
      <c r="HS124">
        <v>1.86887</v>
      </c>
      <c r="HT124">
        <v>1.87027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-2.719</v>
      </c>
      <c r="II124">
        <v>-0.1439</v>
      </c>
      <c r="IJ124">
        <v>-1.529487217637811</v>
      </c>
      <c r="IK124">
        <v>-0.005072214745875086</v>
      </c>
      <c r="IL124">
        <v>3.316774363808987E-06</v>
      </c>
      <c r="IM124">
        <v>-1.107588672722244E-09</v>
      </c>
      <c r="IN124">
        <v>-0.1603591687652909</v>
      </c>
      <c r="IO124">
        <v>-0.0181951569465493</v>
      </c>
      <c r="IP124">
        <v>0.001659309118516343</v>
      </c>
      <c r="IQ124">
        <v>-3.409663313950778E-05</v>
      </c>
      <c r="IR124">
        <v>19</v>
      </c>
      <c r="IS124">
        <v>2290</v>
      </c>
      <c r="IT124">
        <v>1</v>
      </c>
      <c r="IU124">
        <v>24</v>
      </c>
      <c r="IV124">
        <v>8243.1</v>
      </c>
      <c r="IW124">
        <v>8243.299999999999</v>
      </c>
      <c r="IX124">
        <v>0.892334</v>
      </c>
      <c r="IY124">
        <v>2.22656</v>
      </c>
      <c r="IZ124">
        <v>1.94702</v>
      </c>
      <c r="JA124">
        <v>2.64526</v>
      </c>
      <c r="JB124">
        <v>2.19482</v>
      </c>
      <c r="JC124">
        <v>2.34741</v>
      </c>
      <c r="JD124">
        <v>35.9879</v>
      </c>
      <c r="JE124">
        <v>24.035</v>
      </c>
      <c r="JF124">
        <v>18</v>
      </c>
      <c r="JG124">
        <v>472.553</v>
      </c>
      <c r="JH124">
        <v>813.3339999999999</v>
      </c>
      <c r="JI124">
        <v>21.8271</v>
      </c>
      <c r="JJ124">
        <v>26.2226</v>
      </c>
      <c r="JK124">
        <v>30.0004</v>
      </c>
      <c r="JL124">
        <v>26.1976</v>
      </c>
      <c r="JM124">
        <v>26.1122</v>
      </c>
      <c r="JN124">
        <v>17.8609</v>
      </c>
      <c r="JO124">
        <v>26.8949</v>
      </c>
      <c r="JP124">
        <v>0</v>
      </c>
      <c r="JQ124">
        <v>21.8111</v>
      </c>
      <c r="JR124">
        <v>246.331</v>
      </c>
      <c r="JS124">
        <v>12.3549</v>
      </c>
      <c r="JT124">
        <v>100.583</v>
      </c>
      <c r="JU124">
        <v>100.698</v>
      </c>
    </row>
    <row r="125" spans="1:281">
      <c r="A125">
        <v>109</v>
      </c>
      <c r="B125">
        <v>1659630391.1</v>
      </c>
      <c r="C125">
        <v>2383.099999904633</v>
      </c>
      <c r="D125" t="s">
        <v>641</v>
      </c>
      <c r="E125" t="s">
        <v>642</v>
      </c>
      <c r="F125">
        <v>5</v>
      </c>
      <c r="G125" t="s">
        <v>620</v>
      </c>
      <c r="H125" t="s">
        <v>416</v>
      </c>
      <c r="I125">
        <v>1659630383.6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274.2504436416261</v>
      </c>
      <c r="AK125">
        <v>270.2347999999998</v>
      </c>
      <c r="AL125">
        <v>-3.09781424571231</v>
      </c>
      <c r="AM125">
        <v>65.52453211101745</v>
      </c>
      <c r="AN125">
        <f>(AP125 - AO125 + DI125*1E3/(8.314*(DK125+273.15)) * AR125/DH125 * AQ125) * DH125/(100*CV125) * 1000/(1000 - AP125)</f>
        <v>0</v>
      </c>
      <c r="AO125">
        <v>12.30040326437993</v>
      </c>
      <c r="AP125">
        <v>18.49391258741259</v>
      </c>
      <c r="AQ125">
        <v>-1.586652177209642E-05</v>
      </c>
      <c r="AR125">
        <v>82.75669657142333</v>
      </c>
      <c r="AS125">
        <v>29</v>
      </c>
      <c r="AT125">
        <v>6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1659630383.6</v>
      </c>
      <c r="DB125">
        <v>286.4851111111112</v>
      </c>
      <c r="DC125">
        <v>285.4609259259259</v>
      </c>
      <c r="DD125">
        <v>18.49569259259259</v>
      </c>
      <c r="DE125">
        <v>12.30084074074074</v>
      </c>
      <c r="DF125">
        <v>289.2306296296296</v>
      </c>
      <c r="DG125">
        <v>18.63950740740741</v>
      </c>
      <c r="DH125">
        <v>500.0262962962963</v>
      </c>
      <c r="DI125">
        <v>90.47129259259258</v>
      </c>
      <c r="DJ125">
        <v>0.1000086148148148</v>
      </c>
      <c r="DK125">
        <v>24.99188518518518</v>
      </c>
      <c r="DL125">
        <v>25.02278888888889</v>
      </c>
      <c r="DM125">
        <v>999.9000000000001</v>
      </c>
      <c r="DN125">
        <v>0</v>
      </c>
      <c r="DO125">
        <v>0</v>
      </c>
      <c r="DP125">
        <v>10005.22481481482</v>
      </c>
      <c r="DQ125">
        <v>0</v>
      </c>
      <c r="DR125">
        <v>10.50970740740741</v>
      </c>
      <c r="DS125">
        <v>1.024113418518519</v>
      </c>
      <c r="DT125">
        <v>291.8836666666667</v>
      </c>
      <c r="DU125">
        <v>289.0161481481481</v>
      </c>
      <c r="DV125">
        <v>6.194851851851852</v>
      </c>
      <c r="DW125">
        <v>285.4609259259259</v>
      </c>
      <c r="DX125">
        <v>12.30084074074074</v>
      </c>
      <c r="DY125">
        <v>1.673329629629629</v>
      </c>
      <c r="DZ125">
        <v>1.112873333333333</v>
      </c>
      <c r="EA125">
        <v>14.65119629629629</v>
      </c>
      <c r="EB125">
        <v>8.484407777777777</v>
      </c>
      <c r="EC125">
        <v>1999.970740740741</v>
      </c>
      <c r="ED125">
        <v>0.9799956666666665</v>
      </c>
      <c r="EE125">
        <v>0.02000413333333333</v>
      </c>
      <c r="EF125">
        <v>0</v>
      </c>
      <c r="EG125">
        <v>788.5138148148149</v>
      </c>
      <c r="EH125">
        <v>5.00097</v>
      </c>
      <c r="EI125">
        <v>15655.58888888889</v>
      </c>
      <c r="EJ125">
        <v>16707.31851851852</v>
      </c>
      <c r="EK125">
        <v>37.59933333333334</v>
      </c>
      <c r="EL125">
        <v>38.1824074074074</v>
      </c>
      <c r="EM125">
        <v>37.562</v>
      </c>
      <c r="EN125">
        <v>37.812</v>
      </c>
      <c r="EO125">
        <v>38.062</v>
      </c>
      <c r="EP125">
        <v>1955.06074074074</v>
      </c>
      <c r="EQ125">
        <v>39.91</v>
      </c>
      <c r="ER125">
        <v>0</v>
      </c>
      <c r="ES125">
        <v>1659630390.9</v>
      </c>
      <c r="ET125">
        <v>0</v>
      </c>
      <c r="EU125">
        <v>788.4396399999999</v>
      </c>
      <c r="EV125">
        <v>-32.15453841054222</v>
      </c>
      <c r="EW125">
        <v>-647.315383606895</v>
      </c>
      <c r="EX125">
        <v>15654.784</v>
      </c>
      <c r="EY125">
        <v>15</v>
      </c>
      <c r="EZ125">
        <v>0</v>
      </c>
      <c r="FA125" t="s">
        <v>419</v>
      </c>
      <c r="FB125">
        <v>1659135797.5</v>
      </c>
      <c r="FC125">
        <v>1659135788</v>
      </c>
      <c r="FD125">
        <v>0</v>
      </c>
      <c r="FE125">
        <v>0.3</v>
      </c>
      <c r="FF125">
        <v>-0.002</v>
      </c>
      <c r="FG125">
        <v>-2.209</v>
      </c>
      <c r="FH125">
        <v>-0.089</v>
      </c>
      <c r="FI125">
        <v>1520</v>
      </c>
      <c r="FJ125">
        <v>20</v>
      </c>
      <c r="FK125">
        <v>0.06</v>
      </c>
      <c r="FL125">
        <v>0.03</v>
      </c>
      <c r="FM125">
        <v>0.1526016575</v>
      </c>
      <c r="FN125">
        <v>16.17756011819888</v>
      </c>
      <c r="FO125">
        <v>1.556341329534048</v>
      </c>
      <c r="FP125">
        <v>0</v>
      </c>
      <c r="FQ125">
        <v>790.4337352941176</v>
      </c>
      <c r="FR125">
        <v>-35.32016806928969</v>
      </c>
      <c r="FS125">
        <v>3.47711862042683</v>
      </c>
      <c r="FT125">
        <v>0</v>
      </c>
      <c r="FU125">
        <v>6.19626175</v>
      </c>
      <c r="FV125">
        <v>-0.02569429643527469</v>
      </c>
      <c r="FW125">
        <v>0.002784099394328473</v>
      </c>
      <c r="FX125">
        <v>1</v>
      </c>
      <c r="FY125">
        <v>1</v>
      </c>
      <c r="FZ125">
        <v>3</v>
      </c>
      <c r="GA125" t="s">
        <v>429</v>
      </c>
      <c r="GB125">
        <v>2.98358</v>
      </c>
      <c r="GC125">
        <v>2.71555</v>
      </c>
      <c r="GD125">
        <v>0.0656587</v>
      </c>
      <c r="GE125">
        <v>0.0638508</v>
      </c>
      <c r="GF125">
        <v>0.0897462</v>
      </c>
      <c r="GG125">
        <v>0.0654284</v>
      </c>
      <c r="GH125">
        <v>29574.6</v>
      </c>
      <c r="GI125">
        <v>29788.5</v>
      </c>
      <c r="GJ125">
        <v>29416.4</v>
      </c>
      <c r="GK125">
        <v>29426.8</v>
      </c>
      <c r="GL125">
        <v>35469.3</v>
      </c>
      <c r="GM125">
        <v>36564.1</v>
      </c>
      <c r="GN125">
        <v>41427.3</v>
      </c>
      <c r="GO125">
        <v>41924.1</v>
      </c>
      <c r="GP125">
        <v>1.88818</v>
      </c>
      <c r="GQ125">
        <v>2.38225</v>
      </c>
      <c r="GR125">
        <v>0.0830851</v>
      </c>
      <c r="GS125">
        <v>0</v>
      </c>
      <c r="GT125">
        <v>23.6576</v>
      </c>
      <c r="GU125">
        <v>999.9</v>
      </c>
      <c r="GV125">
        <v>34.4</v>
      </c>
      <c r="GW125">
        <v>31.3</v>
      </c>
      <c r="GX125">
        <v>17.4486</v>
      </c>
      <c r="GY125">
        <v>63.6358</v>
      </c>
      <c r="GZ125">
        <v>22.7965</v>
      </c>
      <c r="HA125">
        <v>2</v>
      </c>
      <c r="HB125">
        <v>-0.0814482</v>
      </c>
      <c r="HC125">
        <v>1.67882</v>
      </c>
      <c r="HD125">
        <v>20.3265</v>
      </c>
      <c r="HE125">
        <v>5.21864</v>
      </c>
      <c r="HF125">
        <v>12.0099</v>
      </c>
      <c r="HG125">
        <v>4.9893</v>
      </c>
      <c r="HH125">
        <v>3.28865</v>
      </c>
      <c r="HI125">
        <v>9999</v>
      </c>
      <c r="HJ125">
        <v>9999</v>
      </c>
      <c r="HK125">
        <v>9999</v>
      </c>
      <c r="HL125">
        <v>192.6</v>
      </c>
      <c r="HM125">
        <v>1.86744</v>
      </c>
      <c r="HN125">
        <v>1.86646</v>
      </c>
      <c r="HO125">
        <v>1.86585</v>
      </c>
      <c r="HP125">
        <v>1.86584</v>
      </c>
      <c r="HQ125">
        <v>1.86768</v>
      </c>
      <c r="HR125">
        <v>1.87015</v>
      </c>
      <c r="HS125">
        <v>1.86886</v>
      </c>
      <c r="HT125">
        <v>1.87027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-2.666</v>
      </c>
      <c r="II125">
        <v>-0.1439</v>
      </c>
      <c r="IJ125">
        <v>-1.529487217637811</v>
      </c>
      <c r="IK125">
        <v>-0.005072214745875086</v>
      </c>
      <c r="IL125">
        <v>3.316774363808987E-06</v>
      </c>
      <c r="IM125">
        <v>-1.107588672722244E-09</v>
      </c>
      <c r="IN125">
        <v>-0.1603591687652909</v>
      </c>
      <c r="IO125">
        <v>-0.0181951569465493</v>
      </c>
      <c r="IP125">
        <v>0.001659309118516343</v>
      </c>
      <c r="IQ125">
        <v>-3.409663313950778E-05</v>
      </c>
      <c r="IR125">
        <v>19</v>
      </c>
      <c r="IS125">
        <v>2290</v>
      </c>
      <c r="IT125">
        <v>1</v>
      </c>
      <c r="IU125">
        <v>24</v>
      </c>
      <c r="IV125">
        <v>8243.200000000001</v>
      </c>
      <c r="IW125">
        <v>8243.4</v>
      </c>
      <c r="IX125">
        <v>0.8496089999999999</v>
      </c>
      <c r="IY125">
        <v>2.22778</v>
      </c>
      <c r="IZ125">
        <v>1.94702</v>
      </c>
      <c r="JA125">
        <v>2.64404</v>
      </c>
      <c r="JB125">
        <v>2.19482</v>
      </c>
      <c r="JC125">
        <v>2.30469</v>
      </c>
      <c r="JD125">
        <v>35.9879</v>
      </c>
      <c r="JE125">
        <v>24.035</v>
      </c>
      <c r="JF125">
        <v>18</v>
      </c>
      <c r="JG125">
        <v>472.833</v>
      </c>
      <c r="JH125">
        <v>813.053</v>
      </c>
      <c r="JI125">
        <v>21.805</v>
      </c>
      <c r="JJ125">
        <v>26.226</v>
      </c>
      <c r="JK125">
        <v>30.0004</v>
      </c>
      <c r="JL125">
        <v>26.2004</v>
      </c>
      <c r="JM125">
        <v>26.115</v>
      </c>
      <c r="JN125">
        <v>16.9432</v>
      </c>
      <c r="JO125">
        <v>26.8949</v>
      </c>
      <c r="JP125">
        <v>0</v>
      </c>
      <c r="JQ125">
        <v>21.7896</v>
      </c>
      <c r="JR125">
        <v>232.973</v>
      </c>
      <c r="JS125">
        <v>12.3647</v>
      </c>
      <c r="JT125">
        <v>100.583</v>
      </c>
      <c r="JU125">
        <v>100.697</v>
      </c>
    </row>
    <row r="126" spans="1:281">
      <c r="A126">
        <v>110</v>
      </c>
      <c r="B126">
        <v>1659630396.1</v>
      </c>
      <c r="C126">
        <v>2388.099999904633</v>
      </c>
      <c r="D126" t="s">
        <v>643</v>
      </c>
      <c r="E126" t="s">
        <v>644</v>
      </c>
      <c r="F126">
        <v>5</v>
      </c>
      <c r="G126" t="s">
        <v>620</v>
      </c>
      <c r="H126" t="s">
        <v>416</v>
      </c>
      <c r="I126">
        <v>1659630388.314285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257.5485030997069</v>
      </c>
      <c r="AK126">
        <v>254.7722545454544</v>
      </c>
      <c r="AL126">
        <v>-3.093553811832062</v>
      </c>
      <c r="AM126">
        <v>65.52453211101745</v>
      </c>
      <c r="AN126">
        <f>(AP126 - AO126 + DI126*1E3/(8.314*(DK126+273.15)) * AR126/DH126 * AQ126) * DH126/(100*CV126) * 1000/(1000 - AP126)</f>
        <v>0</v>
      </c>
      <c r="AO126">
        <v>12.30196270028631</v>
      </c>
      <c r="AP126">
        <v>18.48873706293707</v>
      </c>
      <c r="AQ126">
        <v>-2.310473146765989E-05</v>
      </c>
      <c r="AR126">
        <v>82.75669657142333</v>
      </c>
      <c r="AS126">
        <v>30</v>
      </c>
      <c r="AT126">
        <v>6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1659630388.314285</v>
      </c>
      <c r="DB126">
        <v>272.1814642857143</v>
      </c>
      <c r="DC126">
        <v>269.8990714285714</v>
      </c>
      <c r="DD126">
        <v>18.49356428571429</v>
      </c>
      <c r="DE126">
        <v>12.301125</v>
      </c>
      <c r="DF126">
        <v>274.8771785714286</v>
      </c>
      <c r="DG126">
        <v>18.63740357142857</v>
      </c>
      <c r="DH126">
        <v>500.0066785714286</v>
      </c>
      <c r="DI126">
        <v>90.4724892857143</v>
      </c>
      <c r="DJ126">
        <v>0.09998422500000001</v>
      </c>
      <c r="DK126">
        <v>24.989975</v>
      </c>
      <c r="DL126">
        <v>25.02005714285714</v>
      </c>
      <c r="DM126">
        <v>999.9000000000002</v>
      </c>
      <c r="DN126">
        <v>0</v>
      </c>
      <c r="DO126">
        <v>0</v>
      </c>
      <c r="DP126">
        <v>10000.70857142857</v>
      </c>
      <c r="DQ126">
        <v>0</v>
      </c>
      <c r="DR126">
        <v>10.48500714285714</v>
      </c>
      <c r="DS126">
        <v>2.282296607142858</v>
      </c>
      <c r="DT126">
        <v>277.3098928571429</v>
      </c>
      <c r="DU126">
        <v>273.2605357142857</v>
      </c>
      <c r="DV126">
        <v>6.192435714285714</v>
      </c>
      <c r="DW126">
        <v>269.8990714285714</v>
      </c>
      <c r="DX126">
        <v>12.301125</v>
      </c>
      <c r="DY126">
        <v>1.673159642857143</v>
      </c>
      <c r="DZ126">
        <v>1.112914642857143</v>
      </c>
      <c r="EA126">
        <v>14.64962142857143</v>
      </c>
      <c r="EB126">
        <v>8.484953928571427</v>
      </c>
      <c r="EC126">
        <v>1999.976785714286</v>
      </c>
      <c r="ED126">
        <v>0.9799958571428569</v>
      </c>
      <c r="EE126">
        <v>0.02000394285714286</v>
      </c>
      <c r="EF126">
        <v>0</v>
      </c>
      <c r="EG126">
        <v>786.1576428571431</v>
      </c>
      <c r="EH126">
        <v>5.00097</v>
      </c>
      <c r="EI126">
        <v>15608.76071428571</v>
      </c>
      <c r="EJ126">
        <v>16707.36071428572</v>
      </c>
      <c r="EK126">
        <v>37.58675</v>
      </c>
      <c r="EL126">
        <v>38.18478571428572</v>
      </c>
      <c r="EM126">
        <v>37.562</v>
      </c>
      <c r="EN126">
        <v>37.812</v>
      </c>
      <c r="EO126">
        <v>38.0665</v>
      </c>
      <c r="EP126">
        <v>1955.066785714286</v>
      </c>
      <c r="EQ126">
        <v>39.91</v>
      </c>
      <c r="ER126">
        <v>0</v>
      </c>
      <c r="ES126">
        <v>1659630395.7</v>
      </c>
      <c r="ET126">
        <v>0</v>
      </c>
      <c r="EU126">
        <v>786.0370799999999</v>
      </c>
      <c r="EV126">
        <v>-27.8719230833411</v>
      </c>
      <c r="EW126">
        <v>-546.061538421208</v>
      </c>
      <c r="EX126">
        <v>15607.06</v>
      </c>
      <c r="EY126">
        <v>15</v>
      </c>
      <c r="EZ126">
        <v>0</v>
      </c>
      <c r="FA126" t="s">
        <v>419</v>
      </c>
      <c r="FB126">
        <v>1659135797.5</v>
      </c>
      <c r="FC126">
        <v>1659135788</v>
      </c>
      <c r="FD126">
        <v>0</v>
      </c>
      <c r="FE126">
        <v>0.3</v>
      </c>
      <c r="FF126">
        <v>-0.002</v>
      </c>
      <c r="FG126">
        <v>-2.209</v>
      </c>
      <c r="FH126">
        <v>-0.089</v>
      </c>
      <c r="FI126">
        <v>1520</v>
      </c>
      <c r="FJ126">
        <v>20</v>
      </c>
      <c r="FK126">
        <v>0.06</v>
      </c>
      <c r="FL126">
        <v>0.03</v>
      </c>
      <c r="FM126">
        <v>1.555374056097561</v>
      </c>
      <c r="FN126">
        <v>16.00803656655052</v>
      </c>
      <c r="FO126">
        <v>1.578548305018637</v>
      </c>
      <c r="FP126">
        <v>0</v>
      </c>
      <c r="FQ126">
        <v>787.4675588235293</v>
      </c>
      <c r="FR126">
        <v>-30.35469825440541</v>
      </c>
      <c r="FS126">
        <v>2.995840608647626</v>
      </c>
      <c r="FT126">
        <v>0</v>
      </c>
      <c r="FU126">
        <v>6.193654878048781</v>
      </c>
      <c r="FV126">
        <v>-0.03136264808361534</v>
      </c>
      <c r="FW126">
        <v>0.003392478856235655</v>
      </c>
      <c r="FX126">
        <v>1</v>
      </c>
      <c r="FY126">
        <v>1</v>
      </c>
      <c r="FZ126">
        <v>3</v>
      </c>
      <c r="GA126" t="s">
        <v>429</v>
      </c>
      <c r="GB126">
        <v>2.98353</v>
      </c>
      <c r="GC126">
        <v>2.71562</v>
      </c>
      <c r="GD126">
        <v>0.0624651</v>
      </c>
      <c r="GE126">
        <v>0.0604002</v>
      </c>
      <c r="GF126">
        <v>0.0897371</v>
      </c>
      <c r="GG126">
        <v>0.0654077</v>
      </c>
      <c r="GH126">
        <v>29674.9</v>
      </c>
      <c r="GI126">
        <v>29898.4</v>
      </c>
      <c r="GJ126">
        <v>29415.7</v>
      </c>
      <c r="GK126">
        <v>29426.9</v>
      </c>
      <c r="GL126">
        <v>35468.8</v>
      </c>
      <c r="GM126">
        <v>36564.7</v>
      </c>
      <c r="GN126">
        <v>41426.3</v>
      </c>
      <c r="GO126">
        <v>41923.9</v>
      </c>
      <c r="GP126">
        <v>1.88775</v>
      </c>
      <c r="GQ126">
        <v>2.38247</v>
      </c>
      <c r="GR126">
        <v>0.08286540000000001</v>
      </c>
      <c r="GS126">
        <v>0</v>
      </c>
      <c r="GT126">
        <v>23.6576</v>
      </c>
      <c r="GU126">
        <v>999.9</v>
      </c>
      <c r="GV126">
        <v>34.4</v>
      </c>
      <c r="GW126">
        <v>31.3</v>
      </c>
      <c r="GX126">
        <v>17.4496</v>
      </c>
      <c r="GY126">
        <v>63.6758</v>
      </c>
      <c r="GZ126">
        <v>22.7965</v>
      </c>
      <c r="HA126">
        <v>2</v>
      </c>
      <c r="HB126">
        <v>-0.08118649999999999</v>
      </c>
      <c r="HC126">
        <v>1.68067</v>
      </c>
      <c r="HD126">
        <v>20.3265</v>
      </c>
      <c r="HE126">
        <v>5.21789</v>
      </c>
      <c r="HF126">
        <v>12.0099</v>
      </c>
      <c r="HG126">
        <v>4.9892</v>
      </c>
      <c r="HH126">
        <v>3.28848</v>
      </c>
      <c r="HI126">
        <v>9999</v>
      </c>
      <c r="HJ126">
        <v>9999</v>
      </c>
      <c r="HK126">
        <v>9999</v>
      </c>
      <c r="HL126">
        <v>192.6</v>
      </c>
      <c r="HM126">
        <v>1.86743</v>
      </c>
      <c r="HN126">
        <v>1.86647</v>
      </c>
      <c r="HO126">
        <v>1.86588</v>
      </c>
      <c r="HP126">
        <v>1.86585</v>
      </c>
      <c r="HQ126">
        <v>1.86769</v>
      </c>
      <c r="HR126">
        <v>1.87014</v>
      </c>
      <c r="HS126">
        <v>1.86884</v>
      </c>
      <c r="HT126">
        <v>1.87027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-2.612</v>
      </c>
      <c r="II126">
        <v>-0.1438</v>
      </c>
      <c r="IJ126">
        <v>-1.529487217637811</v>
      </c>
      <c r="IK126">
        <v>-0.005072214745875086</v>
      </c>
      <c r="IL126">
        <v>3.316774363808987E-06</v>
      </c>
      <c r="IM126">
        <v>-1.107588672722244E-09</v>
      </c>
      <c r="IN126">
        <v>-0.1603591687652909</v>
      </c>
      <c r="IO126">
        <v>-0.0181951569465493</v>
      </c>
      <c r="IP126">
        <v>0.001659309118516343</v>
      </c>
      <c r="IQ126">
        <v>-3.409663313950778E-05</v>
      </c>
      <c r="IR126">
        <v>19</v>
      </c>
      <c r="IS126">
        <v>2290</v>
      </c>
      <c r="IT126">
        <v>1</v>
      </c>
      <c r="IU126">
        <v>24</v>
      </c>
      <c r="IV126">
        <v>8243.299999999999</v>
      </c>
      <c r="IW126">
        <v>8243.5</v>
      </c>
      <c r="IX126">
        <v>0.806885</v>
      </c>
      <c r="IY126">
        <v>2.23145</v>
      </c>
      <c r="IZ126">
        <v>1.94702</v>
      </c>
      <c r="JA126">
        <v>2.64526</v>
      </c>
      <c r="JB126">
        <v>2.19482</v>
      </c>
      <c r="JC126">
        <v>2.34497</v>
      </c>
      <c r="JD126">
        <v>35.9879</v>
      </c>
      <c r="JE126">
        <v>24.035</v>
      </c>
      <c r="JF126">
        <v>18</v>
      </c>
      <c r="JG126">
        <v>472.598</v>
      </c>
      <c r="JH126">
        <v>813.309</v>
      </c>
      <c r="JI126">
        <v>21.7831</v>
      </c>
      <c r="JJ126">
        <v>26.2293</v>
      </c>
      <c r="JK126">
        <v>30.0004</v>
      </c>
      <c r="JL126">
        <v>26.2032</v>
      </c>
      <c r="JM126">
        <v>26.1171</v>
      </c>
      <c r="JN126">
        <v>16.0878</v>
      </c>
      <c r="JO126">
        <v>26.8949</v>
      </c>
      <c r="JP126">
        <v>0</v>
      </c>
      <c r="JQ126">
        <v>21.7698</v>
      </c>
      <c r="JR126">
        <v>219.617</v>
      </c>
      <c r="JS126">
        <v>12.3724</v>
      </c>
      <c r="JT126">
        <v>100.581</v>
      </c>
      <c r="JU126">
        <v>100.697</v>
      </c>
    </row>
    <row r="127" spans="1:281">
      <c r="A127">
        <v>111</v>
      </c>
      <c r="B127">
        <v>1659630401.1</v>
      </c>
      <c r="C127">
        <v>2393.099999904633</v>
      </c>
      <c r="D127" t="s">
        <v>645</v>
      </c>
      <c r="E127" t="s">
        <v>646</v>
      </c>
      <c r="F127">
        <v>5</v>
      </c>
      <c r="G127" t="s">
        <v>620</v>
      </c>
      <c r="H127" t="s">
        <v>416</v>
      </c>
      <c r="I127">
        <v>1659630393.6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240.8732815955415</v>
      </c>
      <c r="AK127">
        <v>239.394696969697</v>
      </c>
      <c r="AL127">
        <v>-3.07390288162632</v>
      </c>
      <c r="AM127">
        <v>65.52453211101745</v>
      </c>
      <c r="AN127">
        <f>(AP127 - AO127 + DI127*1E3/(8.314*(DK127+273.15)) * AR127/DH127 * AQ127) * DH127/(100*CV127) * 1000/(1000 - AP127)</f>
        <v>0</v>
      </c>
      <c r="AO127">
        <v>12.29007315377096</v>
      </c>
      <c r="AP127">
        <v>18.48264825174826</v>
      </c>
      <c r="AQ127">
        <v>6.850850683361113E-08</v>
      </c>
      <c r="AR127">
        <v>82.75669657142333</v>
      </c>
      <c r="AS127">
        <v>30</v>
      </c>
      <c r="AT127">
        <v>6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1659630393.6</v>
      </c>
      <c r="DB127">
        <v>256.1532962962963</v>
      </c>
      <c r="DC127">
        <v>252.4541481481481</v>
      </c>
      <c r="DD127">
        <v>18.49034814814815</v>
      </c>
      <c r="DE127">
        <v>12.29723333333334</v>
      </c>
      <c r="DF127">
        <v>258.7920740740741</v>
      </c>
      <c r="DG127">
        <v>18.63422222222222</v>
      </c>
      <c r="DH127">
        <v>499.9969629629629</v>
      </c>
      <c r="DI127">
        <v>90.47384444444445</v>
      </c>
      <c r="DJ127">
        <v>0.09998670740740739</v>
      </c>
      <c r="DK127">
        <v>24.98674074074074</v>
      </c>
      <c r="DL127">
        <v>25.02043333333333</v>
      </c>
      <c r="DM127">
        <v>999.9000000000001</v>
      </c>
      <c r="DN127">
        <v>0</v>
      </c>
      <c r="DO127">
        <v>0</v>
      </c>
      <c r="DP127">
        <v>10001.12888888889</v>
      </c>
      <c r="DQ127">
        <v>0</v>
      </c>
      <c r="DR127">
        <v>10.46313333333333</v>
      </c>
      <c r="DS127">
        <v>3.699058888888889</v>
      </c>
      <c r="DT127">
        <v>260.9789259259259</v>
      </c>
      <c r="DU127">
        <v>255.5972962962963</v>
      </c>
      <c r="DV127">
        <v>6.193115555555556</v>
      </c>
      <c r="DW127">
        <v>252.4541481481481</v>
      </c>
      <c r="DX127">
        <v>12.29723333333334</v>
      </c>
      <c r="DY127">
        <v>1.672894814814815</v>
      </c>
      <c r="DZ127">
        <v>1.112578518518518</v>
      </c>
      <c r="EA127">
        <v>14.64717037037037</v>
      </c>
      <c r="EB127">
        <v>8.480503333333333</v>
      </c>
      <c r="EC127">
        <v>1999.967407407408</v>
      </c>
      <c r="ED127">
        <v>0.9799958888888887</v>
      </c>
      <c r="EE127">
        <v>0.02000391111111111</v>
      </c>
      <c r="EF127">
        <v>0</v>
      </c>
      <c r="EG127">
        <v>783.9351481481482</v>
      </c>
      <c r="EH127">
        <v>5.00097</v>
      </c>
      <c r="EI127">
        <v>15565.70740740741</v>
      </c>
      <c r="EJ127">
        <v>16707.28148148148</v>
      </c>
      <c r="EK127">
        <v>37.57833333333333</v>
      </c>
      <c r="EL127">
        <v>38.16862962962963</v>
      </c>
      <c r="EM127">
        <v>37.562</v>
      </c>
      <c r="EN127">
        <v>37.812</v>
      </c>
      <c r="EO127">
        <v>38.06666666666666</v>
      </c>
      <c r="EP127">
        <v>1955.057407407408</v>
      </c>
      <c r="EQ127">
        <v>39.91</v>
      </c>
      <c r="ER127">
        <v>0</v>
      </c>
      <c r="ES127">
        <v>1659630401.1</v>
      </c>
      <c r="ET127">
        <v>0</v>
      </c>
      <c r="EU127">
        <v>783.9361923076922</v>
      </c>
      <c r="EV127">
        <v>-21.75073504523999</v>
      </c>
      <c r="EW127">
        <v>-425.9384615783756</v>
      </c>
      <c r="EX127">
        <v>15566.18076923077</v>
      </c>
      <c r="EY127">
        <v>15</v>
      </c>
      <c r="EZ127">
        <v>0</v>
      </c>
      <c r="FA127" t="s">
        <v>419</v>
      </c>
      <c r="FB127">
        <v>1659135797.5</v>
      </c>
      <c r="FC127">
        <v>1659135788</v>
      </c>
      <c r="FD127">
        <v>0</v>
      </c>
      <c r="FE127">
        <v>0.3</v>
      </c>
      <c r="FF127">
        <v>-0.002</v>
      </c>
      <c r="FG127">
        <v>-2.209</v>
      </c>
      <c r="FH127">
        <v>-0.089</v>
      </c>
      <c r="FI127">
        <v>1520</v>
      </c>
      <c r="FJ127">
        <v>20</v>
      </c>
      <c r="FK127">
        <v>0.06</v>
      </c>
      <c r="FL127">
        <v>0.03</v>
      </c>
      <c r="FM127">
        <v>2.826711075</v>
      </c>
      <c r="FN127">
        <v>15.99834539212008</v>
      </c>
      <c r="FO127">
        <v>1.539226327536311</v>
      </c>
      <c r="FP127">
        <v>0</v>
      </c>
      <c r="FQ127">
        <v>785.5187941176471</v>
      </c>
      <c r="FR127">
        <v>-25.82626430211972</v>
      </c>
      <c r="FS127">
        <v>2.562396773007332</v>
      </c>
      <c r="FT127">
        <v>0</v>
      </c>
      <c r="FU127">
        <v>6.19390225</v>
      </c>
      <c r="FV127">
        <v>0.003673283302046875</v>
      </c>
      <c r="FW127">
        <v>0.004131785623371539</v>
      </c>
      <c r="FX127">
        <v>1</v>
      </c>
      <c r="FY127">
        <v>1</v>
      </c>
      <c r="FZ127">
        <v>3</v>
      </c>
      <c r="GA127" t="s">
        <v>429</v>
      </c>
      <c r="GB127">
        <v>2.98359</v>
      </c>
      <c r="GC127">
        <v>2.71577</v>
      </c>
      <c r="GD127">
        <v>0.0592135</v>
      </c>
      <c r="GE127">
        <v>0.0568423</v>
      </c>
      <c r="GF127">
        <v>0.0897087</v>
      </c>
      <c r="GG127">
        <v>0.0654189</v>
      </c>
      <c r="GH127">
        <v>29778.1</v>
      </c>
      <c r="GI127">
        <v>30011.8</v>
      </c>
      <c r="GJ127">
        <v>29415.9</v>
      </c>
      <c r="GK127">
        <v>29427.1</v>
      </c>
      <c r="GL127">
        <v>35469.9</v>
      </c>
      <c r="GM127">
        <v>36564.5</v>
      </c>
      <c r="GN127">
        <v>41426.3</v>
      </c>
      <c r="GO127">
        <v>41924.3</v>
      </c>
      <c r="GP127">
        <v>1.88762</v>
      </c>
      <c r="GQ127">
        <v>2.38215</v>
      </c>
      <c r="GR127">
        <v>0.0823513</v>
      </c>
      <c r="GS127">
        <v>0</v>
      </c>
      <c r="GT127">
        <v>23.6589</v>
      </c>
      <c r="GU127">
        <v>999.9</v>
      </c>
      <c r="GV127">
        <v>34.4</v>
      </c>
      <c r="GW127">
        <v>31.3</v>
      </c>
      <c r="GX127">
        <v>17.4499</v>
      </c>
      <c r="GY127">
        <v>63.6558</v>
      </c>
      <c r="GZ127">
        <v>22.8726</v>
      </c>
      <c r="HA127">
        <v>2</v>
      </c>
      <c r="HB127">
        <v>-0.0807165</v>
      </c>
      <c r="HC127">
        <v>1.70619</v>
      </c>
      <c r="HD127">
        <v>20.3261</v>
      </c>
      <c r="HE127">
        <v>5.21789</v>
      </c>
      <c r="HF127">
        <v>12.0099</v>
      </c>
      <c r="HG127">
        <v>4.98925</v>
      </c>
      <c r="HH127">
        <v>3.28845</v>
      </c>
      <c r="HI127">
        <v>9999</v>
      </c>
      <c r="HJ127">
        <v>9999</v>
      </c>
      <c r="HK127">
        <v>9999</v>
      </c>
      <c r="HL127">
        <v>192.6</v>
      </c>
      <c r="HM127">
        <v>1.86743</v>
      </c>
      <c r="HN127">
        <v>1.86646</v>
      </c>
      <c r="HO127">
        <v>1.86585</v>
      </c>
      <c r="HP127">
        <v>1.86584</v>
      </c>
      <c r="HQ127">
        <v>1.86768</v>
      </c>
      <c r="HR127">
        <v>1.87015</v>
      </c>
      <c r="HS127">
        <v>1.86885</v>
      </c>
      <c r="HT127">
        <v>1.87027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-2.556</v>
      </c>
      <c r="II127">
        <v>-0.144</v>
      </c>
      <c r="IJ127">
        <v>-1.529487217637811</v>
      </c>
      <c r="IK127">
        <v>-0.005072214745875086</v>
      </c>
      <c r="IL127">
        <v>3.316774363808987E-06</v>
      </c>
      <c r="IM127">
        <v>-1.107588672722244E-09</v>
      </c>
      <c r="IN127">
        <v>-0.1603591687652909</v>
      </c>
      <c r="IO127">
        <v>-0.0181951569465493</v>
      </c>
      <c r="IP127">
        <v>0.001659309118516343</v>
      </c>
      <c r="IQ127">
        <v>-3.409663313950778E-05</v>
      </c>
      <c r="IR127">
        <v>19</v>
      </c>
      <c r="IS127">
        <v>2290</v>
      </c>
      <c r="IT127">
        <v>1</v>
      </c>
      <c r="IU127">
        <v>24</v>
      </c>
      <c r="IV127">
        <v>8243.4</v>
      </c>
      <c r="IW127">
        <v>8243.6</v>
      </c>
      <c r="IX127">
        <v>0.760498</v>
      </c>
      <c r="IY127">
        <v>2.23633</v>
      </c>
      <c r="IZ127">
        <v>1.94702</v>
      </c>
      <c r="JA127">
        <v>2.64526</v>
      </c>
      <c r="JB127">
        <v>2.19482</v>
      </c>
      <c r="JC127">
        <v>2.33276</v>
      </c>
      <c r="JD127">
        <v>35.9879</v>
      </c>
      <c r="JE127">
        <v>24.035</v>
      </c>
      <c r="JF127">
        <v>18</v>
      </c>
      <c r="JG127">
        <v>472.544</v>
      </c>
      <c r="JH127">
        <v>813.027</v>
      </c>
      <c r="JI127">
        <v>21.7638</v>
      </c>
      <c r="JJ127">
        <v>26.2326</v>
      </c>
      <c r="JK127">
        <v>30.0004</v>
      </c>
      <c r="JL127">
        <v>26.2059</v>
      </c>
      <c r="JM127">
        <v>26.1199</v>
      </c>
      <c r="JN127">
        <v>15.1569</v>
      </c>
      <c r="JO127">
        <v>26.5969</v>
      </c>
      <c r="JP127">
        <v>0</v>
      </c>
      <c r="JQ127">
        <v>21.7492</v>
      </c>
      <c r="JR127">
        <v>199.584</v>
      </c>
      <c r="JS127">
        <v>12.3836</v>
      </c>
      <c r="JT127">
        <v>100.581</v>
      </c>
      <c r="JU127">
        <v>100.698</v>
      </c>
    </row>
    <row r="128" spans="1:281">
      <c r="A128">
        <v>112</v>
      </c>
      <c r="B128">
        <v>1659630406.1</v>
      </c>
      <c r="C128">
        <v>2398.099999904633</v>
      </c>
      <c r="D128" t="s">
        <v>647</v>
      </c>
      <c r="E128" t="s">
        <v>648</v>
      </c>
      <c r="F128">
        <v>5</v>
      </c>
      <c r="G128" t="s">
        <v>620</v>
      </c>
      <c r="H128" t="s">
        <v>416</v>
      </c>
      <c r="I128">
        <v>1659630398.314285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224.2217811767606</v>
      </c>
      <c r="AK128">
        <v>223.9409696969697</v>
      </c>
      <c r="AL128">
        <v>-3.082335293615831</v>
      </c>
      <c r="AM128">
        <v>65.52453211101745</v>
      </c>
      <c r="AN128">
        <f>(AP128 - AO128 + DI128*1E3/(8.314*(DK128+273.15)) * AR128/DH128 * AQ128) * DH128/(100*CV128) * 1000/(1000 - AP128)</f>
        <v>0</v>
      </c>
      <c r="AO128">
        <v>12.30840032156773</v>
      </c>
      <c r="AP128">
        <v>18.48349790209791</v>
      </c>
      <c r="AQ128">
        <v>-1.412075700351938E-05</v>
      </c>
      <c r="AR128">
        <v>82.75669657142333</v>
      </c>
      <c r="AS128">
        <v>29</v>
      </c>
      <c r="AT128">
        <v>6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1659630398.314285</v>
      </c>
      <c r="DB128">
        <v>241.8606785714286</v>
      </c>
      <c r="DC128">
        <v>236.9366428571429</v>
      </c>
      <c r="DD128">
        <v>18.48667857142857</v>
      </c>
      <c r="DE128">
        <v>12.30085</v>
      </c>
      <c r="DF128">
        <v>244.4475714285714</v>
      </c>
      <c r="DG128">
        <v>18.63057142857143</v>
      </c>
      <c r="DH128">
        <v>500.0151428571429</v>
      </c>
      <c r="DI128">
        <v>90.47435357142855</v>
      </c>
      <c r="DJ128">
        <v>0.09999024642857143</v>
      </c>
      <c r="DK128">
        <v>24.983075</v>
      </c>
      <c r="DL128">
        <v>25.01829285714285</v>
      </c>
      <c r="DM128">
        <v>999.9000000000002</v>
      </c>
      <c r="DN128">
        <v>0</v>
      </c>
      <c r="DO128">
        <v>0</v>
      </c>
      <c r="DP128">
        <v>9999.013571428572</v>
      </c>
      <c r="DQ128">
        <v>0</v>
      </c>
      <c r="DR128">
        <v>10.45319285714286</v>
      </c>
      <c r="DS128">
        <v>4.923975714285715</v>
      </c>
      <c r="DT128">
        <v>246.4161785714286</v>
      </c>
      <c r="DU128">
        <v>239.8873928571429</v>
      </c>
      <c r="DV128">
        <v>6.1858225</v>
      </c>
      <c r="DW128">
        <v>236.9366428571429</v>
      </c>
      <c r="DX128">
        <v>12.30085</v>
      </c>
      <c r="DY128">
        <v>1.672571785714286</v>
      </c>
      <c r="DZ128">
        <v>1.112912142857143</v>
      </c>
      <c r="EA128">
        <v>14.64417857142857</v>
      </c>
      <c r="EB128">
        <v>8.484924642857143</v>
      </c>
      <c r="EC128">
        <v>1999.9825</v>
      </c>
      <c r="ED128">
        <v>0.9799961785714284</v>
      </c>
      <c r="EE128">
        <v>0.02000362142857143</v>
      </c>
      <c r="EF128">
        <v>0</v>
      </c>
      <c r="EG128">
        <v>782.5094285714285</v>
      </c>
      <c r="EH128">
        <v>5.00097</v>
      </c>
      <c r="EI128">
        <v>15537.31428571428</v>
      </c>
      <c r="EJ128">
        <v>16707.40357142857</v>
      </c>
      <c r="EK128">
        <v>37.57774999999999</v>
      </c>
      <c r="EL128">
        <v>38.15378571428572</v>
      </c>
      <c r="EM128">
        <v>37.562</v>
      </c>
      <c r="EN128">
        <v>37.812</v>
      </c>
      <c r="EO128">
        <v>38.0665</v>
      </c>
      <c r="EP128">
        <v>1955.0725</v>
      </c>
      <c r="EQ128">
        <v>39.91</v>
      </c>
      <c r="ER128">
        <v>0</v>
      </c>
      <c r="ES128">
        <v>1659630405.9</v>
      </c>
      <c r="ET128">
        <v>0</v>
      </c>
      <c r="EU128">
        <v>782.4258846153846</v>
      </c>
      <c r="EV128">
        <v>-15.73883760186372</v>
      </c>
      <c r="EW128">
        <v>-314.5948715816024</v>
      </c>
      <c r="EX128">
        <v>15536.52692307692</v>
      </c>
      <c r="EY128">
        <v>15</v>
      </c>
      <c r="EZ128">
        <v>0</v>
      </c>
      <c r="FA128" t="s">
        <v>419</v>
      </c>
      <c r="FB128">
        <v>1659135797.5</v>
      </c>
      <c r="FC128">
        <v>1659135788</v>
      </c>
      <c r="FD128">
        <v>0</v>
      </c>
      <c r="FE128">
        <v>0.3</v>
      </c>
      <c r="FF128">
        <v>-0.002</v>
      </c>
      <c r="FG128">
        <v>-2.209</v>
      </c>
      <c r="FH128">
        <v>-0.089</v>
      </c>
      <c r="FI128">
        <v>1520</v>
      </c>
      <c r="FJ128">
        <v>20</v>
      </c>
      <c r="FK128">
        <v>0.06</v>
      </c>
      <c r="FL128">
        <v>0.03</v>
      </c>
      <c r="FM128">
        <v>4.15196175</v>
      </c>
      <c r="FN128">
        <v>15.76159170731707</v>
      </c>
      <c r="FO128">
        <v>1.517586696986184</v>
      </c>
      <c r="FP128">
        <v>0</v>
      </c>
      <c r="FQ128">
        <v>783.4846176470588</v>
      </c>
      <c r="FR128">
        <v>-19.25272727300988</v>
      </c>
      <c r="FS128">
        <v>1.9378255250592</v>
      </c>
      <c r="FT128">
        <v>0</v>
      </c>
      <c r="FU128">
        <v>6.18818725</v>
      </c>
      <c r="FV128">
        <v>-0.06175553470918741</v>
      </c>
      <c r="FW128">
        <v>0.01026576762534104</v>
      </c>
      <c r="FX128">
        <v>1</v>
      </c>
      <c r="FY128">
        <v>1</v>
      </c>
      <c r="FZ128">
        <v>3</v>
      </c>
      <c r="GA128" t="s">
        <v>429</v>
      </c>
      <c r="GB128">
        <v>2.98349</v>
      </c>
      <c r="GC128">
        <v>2.71555</v>
      </c>
      <c r="GD128">
        <v>0.0558828</v>
      </c>
      <c r="GE128">
        <v>0.0532772</v>
      </c>
      <c r="GF128">
        <v>0.089712</v>
      </c>
      <c r="GG128">
        <v>0.06547459999999999</v>
      </c>
      <c r="GH128">
        <v>29883.1</v>
      </c>
      <c r="GI128">
        <v>30124.8</v>
      </c>
      <c r="GJ128">
        <v>29415.6</v>
      </c>
      <c r="GK128">
        <v>29426.7</v>
      </c>
      <c r="GL128">
        <v>35469.3</v>
      </c>
      <c r="GM128">
        <v>36561.7</v>
      </c>
      <c r="GN128">
        <v>41425.9</v>
      </c>
      <c r="GO128">
        <v>41923.7</v>
      </c>
      <c r="GP128">
        <v>1.88803</v>
      </c>
      <c r="GQ128">
        <v>2.3826</v>
      </c>
      <c r="GR128">
        <v>0.0825413</v>
      </c>
      <c r="GS128">
        <v>0</v>
      </c>
      <c r="GT128">
        <v>23.6595</v>
      </c>
      <c r="GU128">
        <v>999.9</v>
      </c>
      <c r="GV128">
        <v>34.4</v>
      </c>
      <c r="GW128">
        <v>31.3</v>
      </c>
      <c r="GX128">
        <v>17.4497</v>
      </c>
      <c r="GY128">
        <v>63.7258</v>
      </c>
      <c r="GZ128">
        <v>22.7244</v>
      </c>
      <c r="HA128">
        <v>2</v>
      </c>
      <c r="HB128">
        <v>-0.08057930000000001</v>
      </c>
      <c r="HC128">
        <v>1.70193</v>
      </c>
      <c r="HD128">
        <v>20.3262</v>
      </c>
      <c r="HE128">
        <v>5.21789</v>
      </c>
      <c r="HF128">
        <v>12.0099</v>
      </c>
      <c r="HG128">
        <v>4.98925</v>
      </c>
      <c r="HH128">
        <v>3.28858</v>
      </c>
      <c r="HI128">
        <v>9999</v>
      </c>
      <c r="HJ128">
        <v>9999</v>
      </c>
      <c r="HK128">
        <v>9999</v>
      </c>
      <c r="HL128">
        <v>192.6</v>
      </c>
      <c r="HM128">
        <v>1.86744</v>
      </c>
      <c r="HN128">
        <v>1.86646</v>
      </c>
      <c r="HO128">
        <v>1.86585</v>
      </c>
      <c r="HP128">
        <v>1.86584</v>
      </c>
      <c r="HQ128">
        <v>1.86768</v>
      </c>
      <c r="HR128">
        <v>1.87015</v>
      </c>
      <c r="HS128">
        <v>1.86886</v>
      </c>
      <c r="HT128">
        <v>1.87027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-2.5</v>
      </c>
      <c r="II128">
        <v>-0.1439</v>
      </c>
      <c r="IJ128">
        <v>-1.529487217637811</v>
      </c>
      <c r="IK128">
        <v>-0.005072214745875086</v>
      </c>
      <c r="IL128">
        <v>3.316774363808987E-06</v>
      </c>
      <c r="IM128">
        <v>-1.107588672722244E-09</v>
      </c>
      <c r="IN128">
        <v>-0.1603591687652909</v>
      </c>
      <c r="IO128">
        <v>-0.0181951569465493</v>
      </c>
      <c r="IP128">
        <v>0.001659309118516343</v>
      </c>
      <c r="IQ128">
        <v>-3.409663313950778E-05</v>
      </c>
      <c r="IR128">
        <v>19</v>
      </c>
      <c r="IS128">
        <v>2290</v>
      </c>
      <c r="IT128">
        <v>1</v>
      </c>
      <c r="IU128">
        <v>24</v>
      </c>
      <c r="IV128">
        <v>8243.5</v>
      </c>
      <c r="IW128">
        <v>8243.6</v>
      </c>
      <c r="IX128">
        <v>0.716553</v>
      </c>
      <c r="IY128">
        <v>2.23633</v>
      </c>
      <c r="IZ128">
        <v>1.94702</v>
      </c>
      <c r="JA128">
        <v>2.64526</v>
      </c>
      <c r="JB128">
        <v>2.19482</v>
      </c>
      <c r="JC128">
        <v>2.36328</v>
      </c>
      <c r="JD128">
        <v>35.9879</v>
      </c>
      <c r="JE128">
        <v>24.0437</v>
      </c>
      <c r="JF128">
        <v>18</v>
      </c>
      <c r="JG128">
        <v>472.809</v>
      </c>
      <c r="JH128">
        <v>813.505</v>
      </c>
      <c r="JI128">
        <v>21.7423</v>
      </c>
      <c r="JJ128">
        <v>26.2365</v>
      </c>
      <c r="JK128">
        <v>30.0003</v>
      </c>
      <c r="JL128">
        <v>26.2087</v>
      </c>
      <c r="JM128">
        <v>26.122</v>
      </c>
      <c r="JN128">
        <v>14.2765</v>
      </c>
      <c r="JO128">
        <v>26.3109</v>
      </c>
      <c r="JP128">
        <v>0</v>
      </c>
      <c r="JQ128">
        <v>21.7339</v>
      </c>
      <c r="JR128">
        <v>186.228</v>
      </c>
      <c r="JS128">
        <v>12.3945</v>
      </c>
      <c r="JT128">
        <v>100.58</v>
      </c>
      <c r="JU128">
        <v>100.696</v>
      </c>
    </row>
    <row r="129" spans="1:281">
      <c r="A129">
        <v>113</v>
      </c>
      <c r="B129">
        <v>1659630411.1</v>
      </c>
      <c r="C129">
        <v>2403.099999904633</v>
      </c>
      <c r="D129" t="s">
        <v>649</v>
      </c>
      <c r="E129" t="s">
        <v>650</v>
      </c>
      <c r="F129">
        <v>5</v>
      </c>
      <c r="G129" t="s">
        <v>620</v>
      </c>
      <c r="H129" t="s">
        <v>416</v>
      </c>
      <c r="I129">
        <v>1659630403.6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207.5774095749882</v>
      </c>
      <c r="AK129">
        <v>208.6400545454546</v>
      </c>
      <c r="AL129">
        <v>-3.060245268699553</v>
      </c>
      <c r="AM129">
        <v>65.52453211101745</v>
      </c>
      <c r="AN129">
        <f>(AP129 - AO129 + DI129*1E3/(8.314*(DK129+273.15)) * AR129/DH129 * AQ129) * DH129/(100*CV129) * 1000/(1000 - AP129)</f>
        <v>0</v>
      </c>
      <c r="AO129">
        <v>12.31978869749951</v>
      </c>
      <c r="AP129">
        <v>18.48689510489511</v>
      </c>
      <c r="AQ129">
        <v>5.231012245801751E-06</v>
      </c>
      <c r="AR129">
        <v>82.75669657142333</v>
      </c>
      <c r="AS129">
        <v>29</v>
      </c>
      <c r="AT129">
        <v>6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1659630403.6</v>
      </c>
      <c r="DB129">
        <v>225.8797037037037</v>
      </c>
      <c r="DC129">
        <v>219.5392592592593</v>
      </c>
      <c r="DD129">
        <v>18.48471481481482</v>
      </c>
      <c r="DE129">
        <v>12.31462592592593</v>
      </c>
      <c r="DF129">
        <v>228.4074814814815</v>
      </c>
      <c r="DG129">
        <v>18.62862222222222</v>
      </c>
      <c r="DH129">
        <v>500.0168888888889</v>
      </c>
      <c r="DI129">
        <v>90.47357407407407</v>
      </c>
      <c r="DJ129">
        <v>0.1000140703703704</v>
      </c>
      <c r="DK129">
        <v>24.97892592592593</v>
      </c>
      <c r="DL129">
        <v>25.01483703703704</v>
      </c>
      <c r="DM129">
        <v>999.9000000000001</v>
      </c>
      <c r="DN129">
        <v>0</v>
      </c>
      <c r="DO129">
        <v>0</v>
      </c>
      <c r="DP129">
        <v>9992.843703703702</v>
      </c>
      <c r="DQ129">
        <v>0</v>
      </c>
      <c r="DR129">
        <v>10.47734074074074</v>
      </c>
      <c r="DS129">
        <v>6.340450370370371</v>
      </c>
      <c r="DT129">
        <v>230.1337777777778</v>
      </c>
      <c r="DU129">
        <v>222.2761851851852</v>
      </c>
      <c r="DV129">
        <v>6.170069999999999</v>
      </c>
      <c r="DW129">
        <v>219.5392592592593</v>
      </c>
      <c r="DX129">
        <v>12.31462592592593</v>
      </c>
      <c r="DY129">
        <v>1.672378148148148</v>
      </c>
      <c r="DZ129">
        <v>1.114148518518518</v>
      </c>
      <c r="EA129">
        <v>14.64239259259259</v>
      </c>
      <c r="EB129">
        <v>8.501294444444445</v>
      </c>
      <c r="EC129">
        <v>1999.994814814815</v>
      </c>
      <c r="ED129">
        <v>0.9799962222222222</v>
      </c>
      <c r="EE129">
        <v>0.02000357777777778</v>
      </c>
      <c r="EF129">
        <v>0</v>
      </c>
      <c r="EG129">
        <v>781.3165185185186</v>
      </c>
      <c r="EH129">
        <v>5.00097</v>
      </c>
      <c r="EI129">
        <v>15513.98518518518</v>
      </c>
      <c r="EJ129">
        <v>16707.51111111111</v>
      </c>
      <c r="EK129">
        <v>37.576</v>
      </c>
      <c r="EL129">
        <v>38.14796296296296</v>
      </c>
      <c r="EM129">
        <v>37.5597037037037</v>
      </c>
      <c r="EN129">
        <v>37.812</v>
      </c>
      <c r="EO129">
        <v>38.062</v>
      </c>
      <c r="EP129">
        <v>1955.084814814815</v>
      </c>
      <c r="EQ129">
        <v>39.91</v>
      </c>
      <c r="ER129">
        <v>0</v>
      </c>
      <c r="ES129">
        <v>1659630410.7</v>
      </c>
      <c r="ET129">
        <v>0</v>
      </c>
      <c r="EU129">
        <v>781.3371538461538</v>
      </c>
      <c r="EV129">
        <v>-10.98338461540026</v>
      </c>
      <c r="EW129">
        <v>-214.0512820768656</v>
      </c>
      <c r="EX129">
        <v>15515.29230769231</v>
      </c>
      <c r="EY129">
        <v>15</v>
      </c>
      <c r="EZ129">
        <v>0</v>
      </c>
      <c r="FA129" t="s">
        <v>419</v>
      </c>
      <c r="FB129">
        <v>1659135797.5</v>
      </c>
      <c r="FC129">
        <v>1659135788</v>
      </c>
      <c r="FD129">
        <v>0</v>
      </c>
      <c r="FE129">
        <v>0.3</v>
      </c>
      <c r="FF129">
        <v>-0.002</v>
      </c>
      <c r="FG129">
        <v>-2.209</v>
      </c>
      <c r="FH129">
        <v>-0.089</v>
      </c>
      <c r="FI129">
        <v>1520</v>
      </c>
      <c r="FJ129">
        <v>20</v>
      </c>
      <c r="FK129">
        <v>0.06</v>
      </c>
      <c r="FL129">
        <v>0.03</v>
      </c>
      <c r="FM129">
        <v>5.4723805</v>
      </c>
      <c r="FN129">
        <v>15.88139347091933</v>
      </c>
      <c r="FO129">
        <v>1.529684875817483</v>
      </c>
      <c r="FP129">
        <v>0</v>
      </c>
      <c r="FQ129">
        <v>782.0870000000001</v>
      </c>
      <c r="FR129">
        <v>-14.19865546880973</v>
      </c>
      <c r="FS129">
        <v>1.445757729277177</v>
      </c>
      <c r="FT129">
        <v>0</v>
      </c>
      <c r="FU129">
        <v>6.17770075</v>
      </c>
      <c r="FV129">
        <v>-0.1723219136960685</v>
      </c>
      <c r="FW129">
        <v>0.0204645599008994</v>
      </c>
      <c r="FX129">
        <v>0</v>
      </c>
      <c r="FY129">
        <v>0</v>
      </c>
      <c r="FZ129">
        <v>3</v>
      </c>
      <c r="GA129" t="s">
        <v>426</v>
      </c>
      <c r="GB129">
        <v>2.98361</v>
      </c>
      <c r="GC129">
        <v>2.71544</v>
      </c>
      <c r="GD129">
        <v>0.0525056</v>
      </c>
      <c r="GE129">
        <v>0.0495455</v>
      </c>
      <c r="GF129">
        <v>0.0897314</v>
      </c>
      <c r="GG129">
        <v>0.0657446</v>
      </c>
      <c r="GH129">
        <v>29989.6</v>
      </c>
      <c r="GI129">
        <v>30243.8</v>
      </c>
      <c r="GJ129">
        <v>29415.2</v>
      </c>
      <c r="GK129">
        <v>29427</v>
      </c>
      <c r="GL129">
        <v>35467.8</v>
      </c>
      <c r="GM129">
        <v>36551.3</v>
      </c>
      <c r="GN129">
        <v>41425</v>
      </c>
      <c r="GO129">
        <v>41924</v>
      </c>
      <c r="GP129">
        <v>1.888</v>
      </c>
      <c r="GQ129">
        <v>2.38223</v>
      </c>
      <c r="GR129">
        <v>0.0820644</v>
      </c>
      <c r="GS129">
        <v>0</v>
      </c>
      <c r="GT129">
        <v>23.6595</v>
      </c>
      <c r="GU129">
        <v>999.9</v>
      </c>
      <c r="GV129">
        <v>34.4</v>
      </c>
      <c r="GW129">
        <v>31.3</v>
      </c>
      <c r="GX129">
        <v>17.4503</v>
      </c>
      <c r="GY129">
        <v>63.7958</v>
      </c>
      <c r="GZ129">
        <v>22.7724</v>
      </c>
      <c r="HA129">
        <v>2</v>
      </c>
      <c r="HB129">
        <v>-0.0801601</v>
      </c>
      <c r="HC129">
        <v>1.69121</v>
      </c>
      <c r="HD129">
        <v>20.3262</v>
      </c>
      <c r="HE129">
        <v>5.21774</v>
      </c>
      <c r="HF129">
        <v>12.0099</v>
      </c>
      <c r="HG129">
        <v>4.98945</v>
      </c>
      <c r="HH129">
        <v>3.28855</v>
      </c>
      <c r="HI129">
        <v>9999</v>
      </c>
      <c r="HJ129">
        <v>9999</v>
      </c>
      <c r="HK129">
        <v>9999</v>
      </c>
      <c r="HL129">
        <v>192.6</v>
      </c>
      <c r="HM129">
        <v>1.86745</v>
      </c>
      <c r="HN129">
        <v>1.86646</v>
      </c>
      <c r="HO129">
        <v>1.86586</v>
      </c>
      <c r="HP129">
        <v>1.86585</v>
      </c>
      <c r="HQ129">
        <v>1.86768</v>
      </c>
      <c r="HR129">
        <v>1.87017</v>
      </c>
      <c r="HS129">
        <v>1.86887</v>
      </c>
      <c r="HT129">
        <v>1.87027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-2.442</v>
      </c>
      <c r="II129">
        <v>-0.1439</v>
      </c>
      <c r="IJ129">
        <v>-1.529487217637811</v>
      </c>
      <c r="IK129">
        <v>-0.005072214745875086</v>
      </c>
      <c r="IL129">
        <v>3.316774363808987E-06</v>
      </c>
      <c r="IM129">
        <v>-1.107588672722244E-09</v>
      </c>
      <c r="IN129">
        <v>-0.1603591687652909</v>
      </c>
      <c r="IO129">
        <v>-0.0181951569465493</v>
      </c>
      <c r="IP129">
        <v>0.001659309118516343</v>
      </c>
      <c r="IQ129">
        <v>-3.409663313950778E-05</v>
      </c>
      <c r="IR129">
        <v>19</v>
      </c>
      <c r="IS129">
        <v>2290</v>
      </c>
      <c r="IT129">
        <v>1</v>
      </c>
      <c r="IU129">
        <v>24</v>
      </c>
      <c r="IV129">
        <v>8243.6</v>
      </c>
      <c r="IW129">
        <v>8243.700000000001</v>
      </c>
      <c r="IX129">
        <v>0.670166</v>
      </c>
      <c r="IY129">
        <v>2.23755</v>
      </c>
      <c r="IZ129">
        <v>1.94702</v>
      </c>
      <c r="JA129">
        <v>2.64648</v>
      </c>
      <c r="JB129">
        <v>2.19482</v>
      </c>
      <c r="JC129">
        <v>2.37671</v>
      </c>
      <c r="JD129">
        <v>35.9879</v>
      </c>
      <c r="JE129">
        <v>24.0437</v>
      </c>
      <c r="JF129">
        <v>18</v>
      </c>
      <c r="JG129">
        <v>472.82</v>
      </c>
      <c r="JH129">
        <v>813.182</v>
      </c>
      <c r="JI129">
        <v>21.727</v>
      </c>
      <c r="JJ129">
        <v>26.2398</v>
      </c>
      <c r="JK129">
        <v>30.0003</v>
      </c>
      <c r="JL129">
        <v>26.2119</v>
      </c>
      <c r="JM129">
        <v>26.1253</v>
      </c>
      <c r="JN129">
        <v>13.3222</v>
      </c>
      <c r="JO129">
        <v>26.3109</v>
      </c>
      <c r="JP129">
        <v>0</v>
      </c>
      <c r="JQ129">
        <v>21.7226</v>
      </c>
      <c r="JR129">
        <v>166.195</v>
      </c>
      <c r="JS129">
        <v>12.3942</v>
      </c>
      <c r="JT129">
        <v>100.578</v>
      </c>
      <c r="JU129">
        <v>100.697</v>
      </c>
    </row>
    <row r="130" spans="1:281">
      <c r="A130">
        <v>114</v>
      </c>
      <c r="B130">
        <v>1659630416.1</v>
      </c>
      <c r="C130">
        <v>2408.099999904633</v>
      </c>
      <c r="D130" t="s">
        <v>651</v>
      </c>
      <c r="E130" t="s">
        <v>652</v>
      </c>
      <c r="F130">
        <v>5</v>
      </c>
      <c r="G130" t="s">
        <v>620</v>
      </c>
      <c r="H130" t="s">
        <v>416</v>
      </c>
      <c r="I130">
        <v>1659630408.314285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190.8193890409644</v>
      </c>
      <c r="AK130">
        <v>193.2379454545454</v>
      </c>
      <c r="AL130">
        <v>-3.080088452020375</v>
      </c>
      <c r="AM130">
        <v>65.52453211101745</v>
      </c>
      <c r="AN130">
        <f>(AP130 - AO130 + DI130*1E3/(8.314*(DK130+273.15)) * AR130/DH130 * AQ130) * DH130/(100*CV130) * 1000/(1000 - AP130)</f>
        <v>0</v>
      </c>
      <c r="AO130">
        <v>12.38820638173049</v>
      </c>
      <c r="AP130">
        <v>18.51584545454547</v>
      </c>
      <c r="AQ130">
        <v>0.005912317040431472</v>
      </c>
      <c r="AR130">
        <v>82.75669657142333</v>
      </c>
      <c r="AS130">
        <v>30</v>
      </c>
      <c r="AT130">
        <v>6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1659630408.314285</v>
      </c>
      <c r="DB130">
        <v>211.6444285714286</v>
      </c>
      <c r="DC130">
        <v>203.9989642857143</v>
      </c>
      <c r="DD130">
        <v>18.490125</v>
      </c>
      <c r="DE130">
        <v>12.34645357142857</v>
      </c>
      <c r="DF130">
        <v>214.1184642857143</v>
      </c>
      <c r="DG130">
        <v>18.63398571428572</v>
      </c>
      <c r="DH130">
        <v>500.0142142857143</v>
      </c>
      <c r="DI130">
        <v>90.47256428571428</v>
      </c>
      <c r="DJ130">
        <v>0.099993925</v>
      </c>
      <c r="DK130">
        <v>24.97505714285715</v>
      </c>
      <c r="DL130">
        <v>25.00742142857143</v>
      </c>
      <c r="DM130">
        <v>999.9000000000002</v>
      </c>
      <c r="DN130">
        <v>0</v>
      </c>
      <c r="DO130">
        <v>0</v>
      </c>
      <c r="DP130">
        <v>9992.792857142855</v>
      </c>
      <c r="DQ130">
        <v>0</v>
      </c>
      <c r="DR130">
        <v>10.4967</v>
      </c>
      <c r="DS130">
        <v>7.645522857142857</v>
      </c>
      <c r="DT130">
        <v>215.6313571428572</v>
      </c>
      <c r="DU130">
        <v>206.5486071428572</v>
      </c>
      <c r="DV130">
        <v>6.143655</v>
      </c>
      <c r="DW130">
        <v>203.9989642857143</v>
      </c>
      <c r="DX130">
        <v>12.34645357142857</v>
      </c>
      <c r="DY130">
        <v>1.672848214285714</v>
      </c>
      <c r="DZ130">
        <v>1.117015714285714</v>
      </c>
      <c r="EA130">
        <v>14.64675357142857</v>
      </c>
      <c r="EB130">
        <v>8.539198214285715</v>
      </c>
      <c r="EC130">
        <v>1999.987857142857</v>
      </c>
      <c r="ED130">
        <v>0.9799961785714284</v>
      </c>
      <c r="EE130">
        <v>0.02000362142857143</v>
      </c>
      <c r="EF130">
        <v>0</v>
      </c>
      <c r="EG130">
        <v>780.5913214285714</v>
      </c>
      <c r="EH130">
        <v>5.00097</v>
      </c>
      <c r="EI130">
        <v>15501.36785714286</v>
      </c>
      <c r="EJ130">
        <v>16707.46428571428</v>
      </c>
      <c r="EK130">
        <v>37.5755</v>
      </c>
      <c r="EL130">
        <v>38.156</v>
      </c>
      <c r="EM130">
        <v>37.55314285714286</v>
      </c>
      <c r="EN130">
        <v>37.812</v>
      </c>
      <c r="EO130">
        <v>38.062</v>
      </c>
      <c r="EP130">
        <v>1955.077857142858</v>
      </c>
      <c r="EQ130">
        <v>39.91</v>
      </c>
      <c r="ER130">
        <v>0</v>
      </c>
      <c r="ES130">
        <v>1659630416.1</v>
      </c>
      <c r="ET130">
        <v>0</v>
      </c>
      <c r="EU130">
        <v>780.4953999999999</v>
      </c>
      <c r="EV130">
        <v>-6.123384622437064</v>
      </c>
      <c r="EW130">
        <v>-102.5384616391207</v>
      </c>
      <c r="EX130">
        <v>15500.056</v>
      </c>
      <c r="EY130">
        <v>15</v>
      </c>
      <c r="EZ130">
        <v>0</v>
      </c>
      <c r="FA130" t="s">
        <v>419</v>
      </c>
      <c r="FB130">
        <v>1659135797.5</v>
      </c>
      <c r="FC130">
        <v>1659135788</v>
      </c>
      <c r="FD130">
        <v>0</v>
      </c>
      <c r="FE130">
        <v>0.3</v>
      </c>
      <c r="FF130">
        <v>-0.002</v>
      </c>
      <c r="FG130">
        <v>-2.209</v>
      </c>
      <c r="FH130">
        <v>-0.089</v>
      </c>
      <c r="FI130">
        <v>1520</v>
      </c>
      <c r="FJ130">
        <v>20</v>
      </c>
      <c r="FK130">
        <v>0.06</v>
      </c>
      <c r="FL130">
        <v>0.03</v>
      </c>
      <c r="FM130">
        <v>6.914528536585366</v>
      </c>
      <c r="FN130">
        <v>16.52484167247387</v>
      </c>
      <c r="FO130">
        <v>1.632165753682946</v>
      </c>
      <c r="FP130">
        <v>0</v>
      </c>
      <c r="FQ130">
        <v>781.0164411764706</v>
      </c>
      <c r="FR130">
        <v>-9.248051940110065</v>
      </c>
      <c r="FS130">
        <v>0.9773034386748388</v>
      </c>
      <c r="FT130">
        <v>0</v>
      </c>
      <c r="FU130">
        <v>6.157527804878049</v>
      </c>
      <c r="FV130">
        <v>-0.3169413240418077</v>
      </c>
      <c r="FW130">
        <v>0.03318112896770817</v>
      </c>
      <c r="FX130">
        <v>0</v>
      </c>
      <c r="FY130">
        <v>0</v>
      </c>
      <c r="FZ130">
        <v>3</v>
      </c>
      <c r="GA130" t="s">
        <v>426</v>
      </c>
      <c r="GB130">
        <v>2.9835</v>
      </c>
      <c r="GC130">
        <v>2.71573</v>
      </c>
      <c r="GD130">
        <v>0.0490264</v>
      </c>
      <c r="GE130">
        <v>0.045727</v>
      </c>
      <c r="GF130">
        <v>0.08982329999999999</v>
      </c>
      <c r="GG130">
        <v>0.0657802</v>
      </c>
      <c r="GH130">
        <v>30099.3</v>
      </c>
      <c r="GI130">
        <v>30365.3</v>
      </c>
      <c r="GJ130">
        <v>29414.8</v>
      </c>
      <c r="GK130">
        <v>29426.9</v>
      </c>
      <c r="GL130">
        <v>35464</v>
      </c>
      <c r="GM130">
        <v>36549.8</v>
      </c>
      <c r="GN130">
        <v>41424.9</v>
      </c>
      <c r="GO130">
        <v>41923.9</v>
      </c>
      <c r="GP130">
        <v>1.88773</v>
      </c>
      <c r="GQ130">
        <v>2.38207</v>
      </c>
      <c r="GR130">
        <v>0.0815019</v>
      </c>
      <c r="GS130">
        <v>0</v>
      </c>
      <c r="GT130">
        <v>23.6595</v>
      </c>
      <c r="GU130">
        <v>999.9</v>
      </c>
      <c r="GV130">
        <v>34.4</v>
      </c>
      <c r="GW130">
        <v>31.3</v>
      </c>
      <c r="GX130">
        <v>17.4501</v>
      </c>
      <c r="GY130">
        <v>63.5058</v>
      </c>
      <c r="GZ130">
        <v>22.6843</v>
      </c>
      <c r="HA130">
        <v>2</v>
      </c>
      <c r="HB130">
        <v>-0.0801321</v>
      </c>
      <c r="HC130">
        <v>1.67014</v>
      </c>
      <c r="HD130">
        <v>20.3266</v>
      </c>
      <c r="HE130">
        <v>5.21759</v>
      </c>
      <c r="HF130">
        <v>12.0099</v>
      </c>
      <c r="HG130">
        <v>4.98925</v>
      </c>
      <c r="HH130">
        <v>3.28848</v>
      </c>
      <c r="HI130">
        <v>9999</v>
      </c>
      <c r="HJ130">
        <v>9999</v>
      </c>
      <c r="HK130">
        <v>9999</v>
      </c>
      <c r="HL130">
        <v>192.6</v>
      </c>
      <c r="HM130">
        <v>1.86744</v>
      </c>
      <c r="HN130">
        <v>1.86647</v>
      </c>
      <c r="HO130">
        <v>1.86585</v>
      </c>
      <c r="HP130">
        <v>1.86584</v>
      </c>
      <c r="HQ130">
        <v>1.86768</v>
      </c>
      <c r="HR130">
        <v>1.87015</v>
      </c>
      <c r="HS130">
        <v>1.86887</v>
      </c>
      <c r="HT130">
        <v>1.87027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-2.383</v>
      </c>
      <c r="II130">
        <v>-0.1436</v>
      </c>
      <c r="IJ130">
        <v>-1.529487217637811</v>
      </c>
      <c r="IK130">
        <v>-0.005072214745875086</v>
      </c>
      <c r="IL130">
        <v>3.316774363808987E-06</v>
      </c>
      <c r="IM130">
        <v>-1.107588672722244E-09</v>
      </c>
      <c r="IN130">
        <v>-0.1603591687652909</v>
      </c>
      <c r="IO130">
        <v>-0.0181951569465493</v>
      </c>
      <c r="IP130">
        <v>0.001659309118516343</v>
      </c>
      <c r="IQ130">
        <v>-3.409663313950778E-05</v>
      </c>
      <c r="IR130">
        <v>19</v>
      </c>
      <c r="IS130">
        <v>2290</v>
      </c>
      <c r="IT130">
        <v>1</v>
      </c>
      <c r="IU130">
        <v>24</v>
      </c>
      <c r="IV130">
        <v>8243.6</v>
      </c>
      <c r="IW130">
        <v>8243.799999999999</v>
      </c>
      <c r="IX130">
        <v>0.625</v>
      </c>
      <c r="IY130">
        <v>2.23511</v>
      </c>
      <c r="IZ130">
        <v>1.94702</v>
      </c>
      <c r="JA130">
        <v>2.64526</v>
      </c>
      <c r="JB130">
        <v>2.19482</v>
      </c>
      <c r="JC130">
        <v>2.35596</v>
      </c>
      <c r="JD130">
        <v>35.9879</v>
      </c>
      <c r="JE130">
        <v>24.0437</v>
      </c>
      <c r="JF130">
        <v>18</v>
      </c>
      <c r="JG130">
        <v>472.676</v>
      </c>
      <c r="JH130">
        <v>813.075</v>
      </c>
      <c r="JI130">
        <v>21.717</v>
      </c>
      <c r="JJ130">
        <v>26.2431</v>
      </c>
      <c r="JK130">
        <v>30.0003</v>
      </c>
      <c r="JL130">
        <v>26.2147</v>
      </c>
      <c r="JM130">
        <v>26.128</v>
      </c>
      <c r="JN130">
        <v>12.4351</v>
      </c>
      <c r="JO130">
        <v>26.3109</v>
      </c>
      <c r="JP130">
        <v>0</v>
      </c>
      <c r="JQ130">
        <v>21.7197</v>
      </c>
      <c r="JR130">
        <v>152.832</v>
      </c>
      <c r="JS130">
        <v>12.3851</v>
      </c>
      <c r="JT130">
        <v>100.577</v>
      </c>
      <c r="JU130">
        <v>100.697</v>
      </c>
    </row>
    <row r="131" spans="1:281">
      <c r="A131">
        <v>115</v>
      </c>
      <c r="B131">
        <v>1659630421.1</v>
      </c>
      <c r="C131">
        <v>2413.099999904633</v>
      </c>
      <c r="D131" t="s">
        <v>653</v>
      </c>
      <c r="E131" t="s">
        <v>654</v>
      </c>
      <c r="F131">
        <v>5</v>
      </c>
      <c r="G131" t="s">
        <v>620</v>
      </c>
      <c r="H131" t="s">
        <v>416</v>
      </c>
      <c r="I131">
        <v>1659630413.6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174.1217334168757</v>
      </c>
      <c r="AK131">
        <v>177.8512727272727</v>
      </c>
      <c r="AL131">
        <v>-3.070884445557412</v>
      </c>
      <c r="AM131">
        <v>65.52453211101745</v>
      </c>
      <c r="AN131">
        <f>(AP131 - AO131 + DI131*1E3/(8.314*(DK131+273.15)) * AR131/DH131 * AQ131) * DH131/(100*CV131) * 1000/(1000 - AP131)</f>
        <v>0</v>
      </c>
      <c r="AO131">
        <v>12.39277472049073</v>
      </c>
      <c r="AP131">
        <v>18.52337062937064</v>
      </c>
      <c r="AQ131">
        <v>0.0008877136436535094</v>
      </c>
      <c r="AR131">
        <v>82.75669657142333</v>
      </c>
      <c r="AS131">
        <v>29</v>
      </c>
      <c r="AT131">
        <v>6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1659630413.6</v>
      </c>
      <c r="DB131">
        <v>195.6914814814815</v>
      </c>
      <c r="DC131">
        <v>186.5749259259259</v>
      </c>
      <c r="DD131">
        <v>18.5033962962963</v>
      </c>
      <c r="DE131">
        <v>12.37538518518519</v>
      </c>
      <c r="DF131">
        <v>198.1039259259259</v>
      </c>
      <c r="DG131">
        <v>18.64715555555555</v>
      </c>
      <c r="DH131">
        <v>499.9915185185185</v>
      </c>
      <c r="DI131">
        <v>90.47217407407406</v>
      </c>
      <c r="DJ131">
        <v>0.09998534814814813</v>
      </c>
      <c r="DK131">
        <v>24.97088148148148</v>
      </c>
      <c r="DL131">
        <v>25.00328518518518</v>
      </c>
      <c r="DM131">
        <v>999.9000000000001</v>
      </c>
      <c r="DN131">
        <v>0</v>
      </c>
      <c r="DO131">
        <v>0</v>
      </c>
      <c r="DP131">
        <v>9994.144074074075</v>
      </c>
      <c r="DQ131">
        <v>0</v>
      </c>
      <c r="DR131">
        <v>10.5108</v>
      </c>
      <c r="DS131">
        <v>9.116673703703704</v>
      </c>
      <c r="DT131">
        <v>199.3804444444444</v>
      </c>
      <c r="DU131">
        <v>188.9123703703704</v>
      </c>
      <c r="DV131">
        <v>6.128006666666668</v>
      </c>
      <c r="DW131">
        <v>186.5749259259259</v>
      </c>
      <c r="DX131">
        <v>12.37538518518519</v>
      </c>
      <c r="DY131">
        <v>1.674041481481481</v>
      </c>
      <c r="DZ131">
        <v>1.119627777777778</v>
      </c>
      <c r="EA131">
        <v>14.65780740740741</v>
      </c>
      <c r="EB131">
        <v>8.573704444444445</v>
      </c>
      <c r="EC131">
        <v>1999.982962962963</v>
      </c>
      <c r="ED131">
        <v>0.9799959999999998</v>
      </c>
      <c r="EE131">
        <v>0.0200038</v>
      </c>
      <c r="EF131">
        <v>0</v>
      </c>
      <c r="EG131">
        <v>780.2315185185184</v>
      </c>
      <c r="EH131">
        <v>5.00097</v>
      </c>
      <c r="EI131">
        <v>15494.84074074074</v>
      </c>
      <c r="EJ131">
        <v>16707.42592592593</v>
      </c>
      <c r="EK131">
        <v>37.576</v>
      </c>
      <c r="EL131">
        <v>38.16403703703703</v>
      </c>
      <c r="EM131">
        <v>37.55281481481482</v>
      </c>
      <c r="EN131">
        <v>37.812</v>
      </c>
      <c r="EO131">
        <v>38.062</v>
      </c>
      <c r="EP131">
        <v>1955.072962962963</v>
      </c>
      <c r="EQ131">
        <v>39.91</v>
      </c>
      <c r="ER131">
        <v>0</v>
      </c>
      <c r="ES131">
        <v>1659630420.9</v>
      </c>
      <c r="ET131">
        <v>0</v>
      </c>
      <c r="EU131">
        <v>780.25144</v>
      </c>
      <c r="EV131">
        <v>-0.121153839906636</v>
      </c>
      <c r="EW131">
        <v>-19.27692311392889</v>
      </c>
      <c r="EX131">
        <v>15495.004</v>
      </c>
      <c r="EY131">
        <v>15</v>
      </c>
      <c r="EZ131">
        <v>0</v>
      </c>
      <c r="FA131" t="s">
        <v>419</v>
      </c>
      <c r="FB131">
        <v>1659135797.5</v>
      </c>
      <c r="FC131">
        <v>1659135788</v>
      </c>
      <c r="FD131">
        <v>0</v>
      </c>
      <c r="FE131">
        <v>0.3</v>
      </c>
      <c r="FF131">
        <v>-0.002</v>
      </c>
      <c r="FG131">
        <v>-2.209</v>
      </c>
      <c r="FH131">
        <v>-0.089</v>
      </c>
      <c r="FI131">
        <v>1520</v>
      </c>
      <c r="FJ131">
        <v>20</v>
      </c>
      <c r="FK131">
        <v>0.06</v>
      </c>
      <c r="FL131">
        <v>0.03</v>
      </c>
      <c r="FM131">
        <v>8.01503243902439</v>
      </c>
      <c r="FN131">
        <v>16.69234013937283</v>
      </c>
      <c r="FO131">
        <v>1.64883587695547</v>
      </c>
      <c r="FP131">
        <v>0</v>
      </c>
      <c r="FQ131">
        <v>780.5843235294117</v>
      </c>
      <c r="FR131">
        <v>-4.584675319898881</v>
      </c>
      <c r="FS131">
        <v>0.6240603157401222</v>
      </c>
      <c r="FT131">
        <v>0</v>
      </c>
      <c r="FU131">
        <v>6.143509756097561</v>
      </c>
      <c r="FV131">
        <v>-0.2349666898954695</v>
      </c>
      <c r="FW131">
        <v>0.02751341149577115</v>
      </c>
      <c r="FX131">
        <v>0</v>
      </c>
      <c r="FY131">
        <v>0</v>
      </c>
      <c r="FZ131">
        <v>3</v>
      </c>
      <c r="GA131" t="s">
        <v>426</v>
      </c>
      <c r="GB131">
        <v>2.98354</v>
      </c>
      <c r="GC131">
        <v>2.7156</v>
      </c>
      <c r="GD131">
        <v>0.0454823</v>
      </c>
      <c r="GE131">
        <v>0.0419184</v>
      </c>
      <c r="GF131">
        <v>0.08985120000000001</v>
      </c>
      <c r="GG131">
        <v>0.065784</v>
      </c>
      <c r="GH131">
        <v>30210.9</v>
      </c>
      <c r="GI131">
        <v>30486.2</v>
      </c>
      <c r="GJ131">
        <v>29414.3</v>
      </c>
      <c r="GK131">
        <v>29426.8</v>
      </c>
      <c r="GL131">
        <v>35462</v>
      </c>
      <c r="GM131">
        <v>36549.2</v>
      </c>
      <c r="GN131">
        <v>41423.9</v>
      </c>
      <c r="GO131">
        <v>41923.6</v>
      </c>
      <c r="GP131">
        <v>1.88785</v>
      </c>
      <c r="GQ131">
        <v>2.38177</v>
      </c>
      <c r="GR131">
        <v>0.0821277</v>
      </c>
      <c r="GS131">
        <v>0</v>
      </c>
      <c r="GT131">
        <v>23.6576</v>
      </c>
      <c r="GU131">
        <v>999.9</v>
      </c>
      <c r="GV131">
        <v>34.4</v>
      </c>
      <c r="GW131">
        <v>31.3</v>
      </c>
      <c r="GX131">
        <v>17.4476</v>
      </c>
      <c r="GY131">
        <v>63.6058</v>
      </c>
      <c r="GZ131">
        <v>22.7644</v>
      </c>
      <c r="HA131">
        <v>2</v>
      </c>
      <c r="HB131">
        <v>-0.07987039999999999</v>
      </c>
      <c r="HC131">
        <v>1.64508</v>
      </c>
      <c r="HD131">
        <v>20.3267</v>
      </c>
      <c r="HE131">
        <v>5.21759</v>
      </c>
      <c r="HF131">
        <v>12.0099</v>
      </c>
      <c r="HG131">
        <v>4.9891</v>
      </c>
      <c r="HH131">
        <v>3.28835</v>
      </c>
      <c r="HI131">
        <v>9999</v>
      </c>
      <c r="HJ131">
        <v>9999</v>
      </c>
      <c r="HK131">
        <v>9999</v>
      </c>
      <c r="HL131">
        <v>192.6</v>
      </c>
      <c r="HM131">
        <v>1.86745</v>
      </c>
      <c r="HN131">
        <v>1.86646</v>
      </c>
      <c r="HO131">
        <v>1.86587</v>
      </c>
      <c r="HP131">
        <v>1.86585</v>
      </c>
      <c r="HQ131">
        <v>1.86768</v>
      </c>
      <c r="HR131">
        <v>1.87018</v>
      </c>
      <c r="HS131">
        <v>1.86888</v>
      </c>
      <c r="HT131">
        <v>1.87027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-2.323</v>
      </c>
      <c r="II131">
        <v>-0.1436</v>
      </c>
      <c r="IJ131">
        <v>-1.529487217637811</v>
      </c>
      <c r="IK131">
        <v>-0.005072214745875086</v>
      </c>
      <c r="IL131">
        <v>3.316774363808987E-06</v>
      </c>
      <c r="IM131">
        <v>-1.107588672722244E-09</v>
      </c>
      <c r="IN131">
        <v>-0.1603591687652909</v>
      </c>
      <c r="IO131">
        <v>-0.0181951569465493</v>
      </c>
      <c r="IP131">
        <v>0.001659309118516343</v>
      </c>
      <c r="IQ131">
        <v>-3.409663313950778E-05</v>
      </c>
      <c r="IR131">
        <v>19</v>
      </c>
      <c r="IS131">
        <v>2290</v>
      </c>
      <c r="IT131">
        <v>1</v>
      </c>
      <c r="IU131">
        <v>24</v>
      </c>
      <c r="IV131">
        <v>8243.700000000001</v>
      </c>
      <c r="IW131">
        <v>8243.9</v>
      </c>
      <c r="IX131">
        <v>0.577393</v>
      </c>
      <c r="IY131">
        <v>2.23877</v>
      </c>
      <c r="IZ131">
        <v>1.94702</v>
      </c>
      <c r="JA131">
        <v>2.64526</v>
      </c>
      <c r="JB131">
        <v>2.19482</v>
      </c>
      <c r="JC131">
        <v>2.37061</v>
      </c>
      <c r="JD131">
        <v>35.9879</v>
      </c>
      <c r="JE131">
        <v>24.035</v>
      </c>
      <c r="JF131">
        <v>18</v>
      </c>
      <c r="JG131">
        <v>472.779</v>
      </c>
      <c r="JH131">
        <v>812.818</v>
      </c>
      <c r="JI131">
        <v>21.7144</v>
      </c>
      <c r="JJ131">
        <v>26.247</v>
      </c>
      <c r="JK131">
        <v>30.0004</v>
      </c>
      <c r="JL131">
        <v>26.218</v>
      </c>
      <c r="JM131">
        <v>26.1308</v>
      </c>
      <c r="JN131">
        <v>11.4787</v>
      </c>
      <c r="JO131">
        <v>26.3109</v>
      </c>
      <c r="JP131">
        <v>0</v>
      </c>
      <c r="JQ131">
        <v>21.7186</v>
      </c>
      <c r="JR131">
        <v>132.659</v>
      </c>
      <c r="JS131">
        <v>12.3851</v>
      </c>
      <c r="JT131">
        <v>100.575</v>
      </c>
      <c r="JU131">
        <v>100.696</v>
      </c>
    </row>
    <row r="132" spans="1:281">
      <c r="A132">
        <v>116</v>
      </c>
      <c r="B132">
        <v>1659630426.1</v>
      </c>
      <c r="C132">
        <v>2418.099999904633</v>
      </c>
      <c r="D132" t="s">
        <v>655</v>
      </c>
      <c r="E132" t="s">
        <v>656</v>
      </c>
      <c r="F132">
        <v>5</v>
      </c>
      <c r="G132" t="s">
        <v>620</v>
      </c>
      <c r="H132" t="s">
        <v>416</v>
      </c>
      <c r="I132">
        <v>1659630418.314285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157.7269152187685</v>
      </c>
      <c r="AK132">
        <v>162.6277393939393</v>
      </c>
      <c r="AL132">
        <v>-3.046095463330516</v>
      </c>
      <c r="AM132">
        <v>65.52453211101745</v>
      </c>
      <c r="AN132">
        <f>(AP132 - AO132 + DI132*1E3/(8.314*(DK132+273.15)) * AR132/DH132 * AQ132) * DH132/(100*CV132) * 1000/(1000 - AP132)</f>
        <v>0</v>
      </c>
      <c r="AO132">
        <v>12.39396505096608</v>
      </c>
      <c r="AP132">
        <v>18.52826223776225</v>
      </c>
      <c r="AQ132">
        <v>0.0003317854430424984</v>
      </c>
      <c r="AR132">
        <v>82.75669657142333</v>
      </c>
      <c r="AS132">
        <v>29</v>
      </c>
      <c r="AT132">
        <v>6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1659630418.314285</v>
      </c>
      <c r="DB132">
        <v>181.4892142857143</v>
      </c>
      <c r="DC132">
        <v>171.0830714285714</v>
      </c>
      <c r="DD132">
        <v>18.51640714285714</v>
      </c>
      <c r="DE132">
        <v>12.39193571428572</v>
      </c>
      <c r="DF132">
        <v>183.8455000000001</v>
      </c>
      <c r="DG132">
        <v>18.66005714285714</v>
      </c>
      <c r="DH132">
        <v>500.0000357142856</v>
      </c>
      <c r="DI132">
        <v>90.47257499999999</v>
      </c>
      <c r="DJ132">
        <v>0.09996469642857142</v>
      </c>
      <c r="DK132">
        <v>24.9676</v>
      </c>
      <c r="DL132">
        <v>25.00342142857142</v>
      </c>
      <c r="DM132">
        <v>999.9000000000002</v>
      </c>
      <c r="DN132">
        <v>0</v>
      </c>
      <c r="DO132">
        <v>0</v>
      </c>
      <c r="DP132">
        <v>10003.17142857143</v>
      </c>
      <c r="DQ132">
        <v>0</v>
      </c>
      <c r="DR132">
        <v>10.5108</v>
      </c>
      <c r="DS132">
        <v>10.40625357142857</v>
      </c>
      <c r="DT132">
        <v>184.9129285714286</v>
      </c>
      <c r="DU132">
        <v>173.2296071428571</v>
      </c>
      <c r="DV132">
        <v>6.124473571428571</v>
      </c>
      <c r="DW132">
        <v>171.0830714285714</v>
      </c>
      <c r="DX132">
        <v>12.39193571428572</v>
      </c>
      <c r="DY132">
        <v>1.675226785714286</v>
      </c>
      <c r="DZ132">
        <v>1.12113</v>
      </c>
      <c r="EA132">
        <v>14.66876428571429</v>
      </c>
      <c r="EB132">
        <v>8.593529285714286</v>
      </c>
      <c r="EC132">
        <v>1999.977142857143</v>
      </c>
      <c r="ED132">
        <v>0.9799958571428569</v>
      </c>
      <c r="EE132">
        <v>0.02000394285714286</v>
      </c>
      <c r="EF132">
        <v>0</v>
      </c>
      <c r="EG132">
        <v>780.3072857142857</v>
      </c>
      <c r="EH132">
        <v>5.00097</v>
      </c>
      <c r="EI132">
        <v>15495.78571428571</v>
      </c>
      <c r="EJ132">
        <v>16707.36785714286</v>
      </c>
      <c r="EK132">
        <v>37.5755</v>
      </c>
      <c r="EL132">
        <v>38.15821428571428</v>
      </c>
      <c r="EM132">
        <v>37.54871428571429</v>
      </c>
      <c r="EN132">
        <v>37.812</v>
      </c>
      <c r="EO132">
        <v>38.062</v>
      </c>
      <c r="EP132">
        <v>1955.067142857143</v>
      </c>
      <c r="EQ132">
        <v>39.91</v>
      </c>
      <c r="ER132">
        <v>0</v>
      </c>
      <c r="ES132">
        <v>1659630425.7</v>
      </c>
      <c r="ET132">
        <v>0</v>
      </c>
      <c r="EU132">
        <v>780.3307600000001</v>
      </c>
      <c r="EV132">
        <v>3.991923086184463</v>
      </c>
      <c r="EW132">
        <v>51.54615373485295</v>
      </c>
      <c r="EX132">
        <v>15496.156</v>
      </c>
      <c r="EY132">
        <v>15</v>
      </c>
      <c r="EZ132">
        <v>0</v>
      </c>
      <c r="FA132" t="s">
        <v>419</v>
      </c>
      <c r="FB132">
        <v>1659135797.5</v>
      </c>
      <c r="FC132">
        <v>1659135788</v>
      </c>
      <c r="FD132">
        <v>0</v>
      </c>
      <c r="FE132">
        <v>0.3</v>
      </c>
      <c r="FF132">
        <v>-0.002</v>
      </c>
      <c r="FG132">
        <v>-2.209</v>
      </c>
      <c r="FH132">
        <v>-0.089</v>
      </c>
      <c r="FI132">
        <v>1520</v>
      </c>
      <c r="FJ132">
        <v>20</v>
      </c>
      <c r="FK132">
        <v>0.06</v>
      </c>
      <c r="FL132">
        <v>0.03</v>
      </c>
      <c r="FM132">
        <v>9.64103292682927</v>
      </c>
      <c r="FN132">
        <v>16.48614041811846</v>
      </c>
      <c r="FO132">
        <v>1.629027502830078</v>
      </c>
      <c r="FP132">
        <v>0</v>
      </c>
      <c r="FQ132">
        <v>780.3451764705884</v>
      </c>
      <c r="FR132">
        <v>1.407089385779252</v>
      </c>
      <c r="FS132">
        <v>0.3526154771709298</v>
      </c>
      <c r="FT132">
        <v>0</v>
      </c>
      <c r="FU132">
        <v>6.130634390243903</v>
      </c>
      <c r="FV132">
        <v>-0.04609484320556293</v>
      </c>
      <c r="FW132">
        <v>0.01663588980205886</v>
      </c>
      <c r="FX132">
        <v>1</v>
      </c>
      <c r="FY132">
        <v>1</v>
      </c>
      <c r="FZ132">
        <v>3</v>
      </c>
      <c r="GA132" t="s">
        <v>429</v>
      </c>
      <c r="GB132">
        <v>2.98362</v>
      </c>
      <c r="GC132">
        <v>2.71562</v>
      </c>
      <c r="GD132">
        <v>0.0418934</v>
      </c>
      <c r="GE132">
        <v>0.0378844</v>
      </c>
      <c r="GF132">
        <v>0.08986769999999999</v>
      </c>
      <c r="GG132">
        <v>0.06578920000000001</v>
      </c>
      <c r="GH132">
        <v>30324.2</v>
      </c>
      <c r="GI132">
        <v>30615.1</v>
      </c>
      <c r="GJ132">
        <v>29414</v>
      </c>
      <c r="GK132">
        <v>29427.3</v>
      </c>
      <c r="GL132">
        <v>35461.2</v>
      </c>
      <c r="GM132">
        <v>36549.3</v>
      </c>
      <c r="GN132">
        <v>41423.9</v>
      </c>
      <c r="GO132">
        <v>41924</v>
      </c>
      <c r="GP132">
        <v>1.8879</v>
      </c>
      <c r="GQ132">
        <v>2.3818</v>
      </c>
      <c r="GR132">
        <v>0.0819787</v>
      </c>
      <c r="GS132">
        <v>0</v>
      </c>
      <c r="GT132">
        <v>23.6576</v>
      </c>
      <c r="GU132">
        <v>999.9</v>
      </c>
      <c r="GV132">
        <v>34.4</v>
      </c>
      <c r="GW132">
        <v>31.3</v>
      </c>
      <c r="GX132">
        <v>17.4495</v>
      </c>
      <c r="GY132">
        <v>63.5858</v>
      </c>
      <c r="GZ132">
        <v>22.6362</v>
      </c>
      <c r="HA132">
        <v>2</v>
      </c>
      <c r="HB132">
        <v>-0.0796341</v>
      </c>
      <c r="HC132">
        <v>1.6474</v>
      </c>
      <c r="HD132">
        <v>20.3268</v>
      </c>
      <c r="HE132">
        <v>5.21834</v>
      </c>
      <c r="HF132">
        <v>12.0099</v>
      </c>
      <c r="HG132">
        <v>4.9895</v>
      </c>
      <c r="HH132">
        <v>3.28863</v>
      </c>
      <c r="HI132">
        <v>9999</v>
      </c>
      <c r="HJ132">
        <v>9999</v>
      </c>
      <c r="HK132">
        <v>9999</v>
      </c>
      <c r="HL132">
        <v>192.6</v>
      </c>
      <c r="HM132">
        <v>1.86743</v>
      </c>
      <c r="HN132">
        <v>1.86647</v>
      </c>
      <c r="HO132">
        <v>1.86584</v>
      </c>
      <c r="HP132">
        <v>1.86585</v>
      </c>
      <c r="HQ132">
        <v>1.86768</v>
      </c>
      <c r="HR132">
        <v>1.87017</v>
      </c>
      <c r="HS132">
        <v>1.86886</v>
      </c>
      <c r="HT132">
        <v>1.87027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-2.262</v>
      </c>
      <c r="II132">
        <v>-0.1435</v>
      </c>
      <c r="IJ132">
        <v>-1.529487217637811</v>
      </c>
      <c r="IK132">
        <v>-0.005072214745875086</v>
      </c>
      <c r="IL132">
        <v>3.316774363808987E-06</v>
      </c>
      <c r="IM132">
        <v>-1.107588672722244E-09</v>
      </c>
      <c r="IN132">
        <v>-0.1603591687652909</v>
      </c>
      <c r="IO132">
        <v>-0.0181951569465493</v>
      </c>
      <c r="IP132">
        <v>0.001659309118516343</v>
      </c>
      <c r="IQ132">
        <v>-3.409663313950778E-05</v>
      </c>
      <c r="IR132">
        <v>19</v>
      </c>
      <c r="IS132">
        <v>2290</v>
      </c>
      <c r="IT132">
        <v>1</v>
      </c>
      <c r="IU132">
        <v>24</v>
      </c>
      <c r="IV132">
        <v>8243.799999999999</v>
      </c>
      <c r="IW132">
        <v>8244</v>
      </c>
      <c r="IX132">
        <v>0.531006</v>
      </c>
      <c r="IY132">
        <v>2.25342</v>
      </c>
      <c r="IZ132">
        <v>1.94702</v>
      </c>
      <c r="JA132">
        <v>2.64526</v>
      </c>
      <c r="JB132">
        <v>2.19482</v>
      </c>
      <c r="JC132">
        <v>2.34375</v>
      </c>
      <c r="JD132">
        <v>35.9879</v>
      </c>
      <c r="JE132">
        <v>24.035</v>
      </c>
      <c r="JF132">
        <v>18</v>
      </c>
      <c r="JG132">
        <v>472.831</v>
      </c>
      <c r="JH132">
        <v>812.884</v>
      </c>
      <c r="JI132">
        <v>21.7143</v>
      </c>
      <c r="JJ132">
        <v>26.2503</v>
      </c>
      <c r="JK132">
        <v>30.0002</v>
      </c>
      <c r="JL132">
        <v>26.2208</v>
      </c>
      <c r="JM132">
        <v>26.1335</v>
      </c>
      <c r="JN132">
        <v>10.555</v>
      </c>
      <c r="JO132">
        <v>26.3109</v>
      </c>
      <c r="JP132">
        <v>0</v>
      </c>
      <c r="JQ132">
        <v>21.7115</v>
      </c>
      <c r="JR132">
        <v>119.015</v>
      </c>
      <c r="JS132">
        <v>12.3851</v>
      </c>
      <c r="JT132">
        <v>100.575</v>
      </c>
      <c r="JU132">
        <v>100.698</v>
      </c>
    </row>
    <row r="133" spans="1:281">
      <c r="A133">
        <v>117</v>
      </c>
      <c r="B133">
        <v>1659630431.1</v>
      </c>
      <c r="C133">
        <v>2423.099999904633</v>
      </c>
      <c r="D133" t="s">
        <v>657</v>
      </c>
      <c r="E133" t="s">
        <v>658</v>
      </c>
      <c r="F133">
        <v>5</v>
      </c>
      <c r="G133" t="s">
        <v>620</v>
      </c>
      <c r="H133" t="s">
        <v>416</v>
      </c>
      <c r="I133">
        <v>1659630423.6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140.6380430270142</v>
      </c>
      <c r="AK133">
        <v>147.1785757575757</v>
      </c>
      <c r="AL133">
        <v>-3.093989741151526</v>
      </c>
      <c r="AM133">
        <v>65.52453211101745</v>
      </c>
      <c r="AN133">
        <f>(AP133 - AO133 + DI133*1E3/(8.314*(DK133+273.15)) * AR133/DH133 * AQ133) * DH133/(100*CV133) * 1000/(1000 - AP133)</f>
        <v>0</v>
      </c>
      <c r="AO133">
        <v>12.39466433367164</v>
      </c>
      <c r="AP133">
        <v>18.52794755244756</v>
      </c>
      <c r="AQ133">
        <v>4.203987933920098E-05</v>
      </c>
      <c r="AR133">
        <v>82.75669657142333</v>
      </c>
      <c r="AS133">
        <v>29</v>
      </c>
      <c r="AT133">
        <v>6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1659630423.6</v>
      </c>
      <c r="DB133">
        <v>165.5674444444444</v>
      </c>
      <c r="DC133">
        <v>153.6398148148148</v>
      </c>
      <c r="DD133">
        <v>18.52581851851852</v>
      </c>
      <c r="DE133">
        <v>12.39413703703704</v>
      </c>
      <c r="DF133">
        <v>167.8595925925926</v>
      </c>
      <c r="DG133">
        <v>18.66939259259259</v>
      </c>
      <c r="DH133">
        <v>500.0092222222222</v>
      </c>
      <c r="DI133">
        <v>90.47309259259261</v>
      </c>
      <c r="DJ133">
        <v>0.1000145</v>
      </c>
      <c r="DK133">
        <v>24.96420740740741</v>
      </c>
      <c r="DL133">
        <v>25.00931111111111</v>
      </c>
      <c r="DM133">
        <v>999.9000000000001</v>
      </c>
      <c r="DN133">
        <v>0</v>
      </c>
      <c r="DO133">
        <v>0</v>
      </c>
      <c r="DP133">
        <v>9992.682962962963</v>
      </c>
      <c r="DQ133">
        <v>0</v>
      </c>
      <c r="DR133">
        <v>10.5108</v>
      </c>
      <c r="DS133">
        <v>11.92773333333333</v>
      </c>
      <c r="DT133">
        <v>168.6925185185185</v>
      </c>
      <c r="DU133">
        <v>155.5678888888889</v>
      </c>
      <c r="DV133">
        <v>6.131679629629631</v>
      </c>
      <c r="DW133">
        <v>153.6398148148148</v>
      </c>
      <c r="DX133">
        <v>12.39413703703704</v>
      </c>
      <c r="DY133">
        <v>1.676088518518519</v>
      </c>
      <c r="DZ133">
        <v>1.121335925925926</v>
      </c>
      <c r="EA133">
        <v>14.67672962962963</v>
      </c>
      <c r="EB133">
        <v>8.596242222222223</v>
      </c>
      <c r="EC133">
        <v>1999.967777777778</v>
      </c>
      <c r="ED133">
        <v>0.9799958888888887</v>
      </c>
      <c r="EE133">
        <v>0.02000391111111111</v>
      </c>
      <c r="EF133">
        <v>0</v>
      </c>
      <c r="EG133">
        <v>780.8482962962962</v>
      </c>
      <c r="EH133">
        <v>5.00097</v>
      </c>
      <c r="EI133">
        <v>15503</v>
      </c>
      <c r="EJ133">
        <v>16707.28148148148</v>
      </c>
      <c r="EK133">
        <v>37.576</v>
      </c>
      <c r="EL133">
        <v>38.15255555555555</v>
      </c>
      <c r="EM133">
        <v>37.55511111111111</v>
      </c>
      <c r="EN133">
        <v>37.812</v>
      </c>
      <c r="EO133">
        <v>38.062</v>
      </c>
      <c r="EP133">
        <v>1955.057777777778</v>
      </c>
      <c r="EQ133">
        <v>39.91</v>
      </c>
      <c r="ER133">
        <v>0</v>
      </c>
      <c r="ES133">
        <v>1659630431.1</v>
      </c>
      <c r="ET133">
        <v>0</v>
      </c>
      <c r="EU133">
        <v>780.866423076923</v>
      </c>
      <c r="EV133">
        <v>7.233401712562273</v>
      </c>
      <c r="EW133">
        <v>124.2735042078322</v>
      </c>
      <c r="EX133">
        <v>15503.76153846154</v>
      </c>
      <c r="EY133">
        <v>15</v>
      </c>
      <c r="EZ133">
        <v>0</v>
      </c>
      <c r="FA133" t="s">
        <v>419</v>
      </c>
      <c r="FB133">
        <v>1659135797.5</v>
      </c>
      <c r="FC133">
        <v>1659135788</v>
      </c>
      <c r="FD133">
        <v>0</v>
      </c>
      <c r="FE133">
        <v>0.3</v>
      </c>
      <c r="FF133">
        <v>-0.002</v>
      </c>
      <c r="FG133">
        <v>-2.209</v>
      </c>
      <c r="FH133">
        <v>-0.089</v>
      </c>
      <c r="FI133">
        <v>1520</v>
      </c>
      <c r="FJ133">
        <v>20</v>
      </c>
      <c r="FK133">
        <v>0.06</v>
      </c>
      <c r="FL133">
        <v>0.03</v>
      </c>
      <c r="FM133">
        <v>11.09809</v>
      </c>
      <c r="FN133">
        <v>17.10451233449477</v>
      </c>
      <c r="FO133">
        <v>1.692488094252177</v>
      </c>
      <c r="FP133">
        <v>0</v>
      </c>
      <c r="FQ133">
        <v>780.6155000000001</v>
      </c>
      <c r="FR133">
        <v>5.54990069463938</v>
      </c>
      <c r="FS133">
        <v>0.644117419419786</v>
      </c>
      <c r="FT133">
        <v>0</v>
      </c>
      <c r="FU133">
        <v>6.126561951219513</v>
      </c>
      <c r="FV133">
        <v>0.08306048780487552</v>
      </c>
      <c r="FW133">
        <v>0.009205129593160982</v>
      </c>
      <c r="FX133">
        <v>1</v>
      </c>
      <c r="FY133">
        <v>1</v>
      </c>
      <c r="FZ133">
        <v>3</v>
      </c>
      <c r="GA133" t="s">
        <v>429</v>
      </c>
      <c r="GB133">
        <v>2.98339</v>
      </c>
      <c r="GC133">
        <v>2.71523</v>
      </c>
      <c r="GD133">
        <v>0.0381795</v>
      </c>
      <c r="GE133">
        <v>0.0338262</v>
      </c>
      <c r="GF133">
        <v>0.0898666</v>
      </c>
      <c r="GG133">
        <v>0.0657957</v>
      </c>
      <c r="GH133">
        <v>30442.3</v>
      </c>
      <c r="GI133">
        <v>30743.9</v>
      </c>
      <c r="GJ133">
        <v>29414.6</v>
      </c>
      <c r="GK133">
        <v>29426.9</v>
      </c>
      <c r="GL133">
        <v>35461.7</v>
      </c>
      <c r="GM133">
        <v>36548.4</v>
      </c>
      <c r="GN133">
        <v>41424.4</v>
      </c>
      <c r="GO133">
        <v>41923.4</v>
      </c>
      <c r="GP133">
        <v>1.8878</v>
      </c>
      <c r="GQ133">
        <v>2.38158</v>
      </c>
      <c r="GR133">
        <v>0.08286159999999999</v>
      </c>
      <c r="GS133">
        <v>0</v>
      </c>
      <c r="GT133">
        <v>23.6576</v>
      </c>
      <c r="GU133">
        <v>999.9</v>
      </c>
      <c r="GV133">
        <v>34.4</v>
      </c>
      <c r="GW133">
        <v>31.3</v>
      </c>
      <c r="GX133">
        <v>17.449</v>
      </c>
      <c r="GY133">
        <v>63.6558</v>
      </c>
      <c r="GZ133">
        <v>22.7925</v>
      </c>
      <c r="HA133">
        <v>2</v>
      </c>
      <c r="HB133">
        <v>-0.0793953</v>
      </c>
      <c r="HC133">
        <v>1.66883</v>
      </c>
      <c r="HD133">
        <v>20.3264</v>
      </c>
      <c r="HE133">
        <v>5.21759</v>
      </c>
      <c r="HF133">
        <v>12.0099</v>
      </c>
      <c r="HG133">
        <v>4.9888</v>
      </c>
      <c r="HH133">
        <v>3.2884</v>
      </c>
      <c r="HI133">
        <v>9999</v>
      </c>
      <c r="HJ133">
        <v>9999</v>
      </c>
      <c r="HK133">
        <v>9999</v>
      </c>
      <c r="HL133">
        <v>192.6</v>
      </c>
      <c r="HM133">
        <v>1.86741</v>
      </c>
      <c r="HN133">
        <v>1.86647</v>
      </c>
      <c r="HO133">
        <v>1.86585</v>
      </c>
      <c r="HP133">
        <v>1.86584</v>
      </c>
      <c r="HQ133">
        <v>1.86768</v>
      </c>
      <c r="HR133">
        <v>1.8702</v>
      </c>
      <c r="HS133">
        <v>1.86886</v>
      </c>
      <c r="HT133">
        <v>1.87027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-2.199</v>
      </c>
      <c r="II133">
        <v>-0.1435</v>
      </c>
      <c r="IJ133">
        <v>-1.529487217637811</v>
      </c>
      <c r="IK133">
        <v>-0.005072214745875086</v>
      </c>
      <c r="IL133">
        <v>3.316774363808987E-06</v>
      </c>
      <c r="IM133">
        <v>-1.107588672722244E-09</v>
      </c>
      <c r="IN133">
        <v>-0.1603591687652909</v>
      </c>
      <c r="IO133">
        <v>-0.0181951569465493</v>
      </c>
      <c r="IP133">
        <v>0.001659309118516343</v>
      </c>
      <c r="IQ133">
        <v>-3.409663313950778E-05</v>
      </c>
      <c r="IR133">
        <v>19</v>
      </c>
      <c r="IS133">
        <v>2290</v>
      </c>
      <c r="IT133">
        <v>1</v>
      </c>
      <c r="IU133">
        <v>24</v>
      </c>
      <c r="IV133">
        <v>8243.9</v>
      </c>
      <c r="IW133">
        <v>8244.1</v>
      </c>
      <c r="IX133">
        <v>0.488281</v>
      </c>
      <c r="IY133">
        <v>2.24976</v>
      </c>
      <c r="IZ133">
        <v>1.94702</v>
      </c>
      <c r="JA133">
        <v>2.64648</v>
      </c>
      <c r="JB133">
        <v>2.19482</v>
      </c>
      <c r="JC133">
        <v>2.38892</v>
      </c>
      <c r="JD133">
        <v>35.9879</v>
      </c>
      <c r="JE133">
        <v>24.035</v>
      </c>
      <c r="JF133">
        <v>18</v>
      </c>
      <c r="JG133">
        <v>472.793</v>
      </c>
      <c r="JH133">
        <v>812.698</v>
      </c>
      <c r="JI133">
        <v>21.7091</v>
      </c>
      <c r="JJ133">
        <v>26.2542</v>
      </c>
      <c r="JK133">
        <v>30.0003</v>
      </c>
      <c r="JL133">
        <v>26.2235</v>
      </c>
      <c r="JM133">
        <v>26.1361</v>
      </c>
      <c r="JN133">
        <v>9.62556</v>
      </c>
      <c r="JO133">
        <v>26.3109</v>
      </c>
      <c r="JP133">
        <v>0</v>
      </c>
      <c r="JQ133">
        <v>21.7009</v>
      </c>
      <c r="JR133">
        <v>98.9132</v>
      </c>
      <c r="JS133">
        <v>12.3851</v>
      </c>
      <c r="JT133">
        <v>100.576</v>
      </c>
      <c r="JU133">
        <v>100.696</v>
      </c>
    </row>
    <row r="134" spans="1:281">
      <c r="A134">
        <v>118</v>
      </c>
      <c r="B134">
        <v>1659630436.1</v>
      </c>
      <c r="C134">
        <v>2428.099999904633</v>
      </c>
      <c r="D134" t="s">
        <v>659</v>
      </c>
      <c r="E134" t="s">
        <v>660</v>
      </c>
      <c r="F134">
        <v>5</v>
      </c>
      <c r="G134" t="s">
        <v>620</v>
      </c>
      <c r="H134" t="s">
        <v>416</v>
      </c>
      <c r="I134">
        <v>1659630428.314285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124.3257857655391</v>
      </c>
      <c r="AK134">
        <v>131.8433878787878</v>
      </c>
      <c r="AL134">
        <v>-3.056099712484565</v>
      </c>
      <c r="AM134">
        <v>65.52453211101745</v>
      </c>
      <c r="AN134">
        <f>(AP134 - AO134 + DI134*1E3/(8.314*(DK134+273.15)) * AR134/DH134 * AQ134) * DH134/(100*CV134) * 1000/(1000 - AP134)</f>
        <v>0</v>
      </c>
      <c r="AO134">
        <v>12.39677135217052</v>
      </c>
      <c r="AP134">
        <v>18.53131538461539</v>
      </c>
      <c r="AQ134">
        <v>0.0001912305433077804</v>
      </c>
      <c r="AR134">
        <v>82.75669657142333</v>
      </c>
      <c r="AS134">
        <v>29</v>
      </c>
      <c r="AT134">
        <v>6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1659630428.314285</v>
      </c>
      <c r="DB134">
        <v>151.3645</v>
      </c>
      <c r="DC134">
        <v>138.1790714285714</v>
      </c>
      <c r="DD134">
        <v>18.52928214285714</v>
      </c>
      <c r="DE134">
        <v>12.39553928571429</v>
      </c>
      <c r="DF134">
        <v>153.5982857142857</v>
      </c>
      <c r="DG134">
        <v>18.67282857142857</v>
      </c>
      <c r="DH134">
        <v>500.0033571428571</v>
      </c>
      <c r="DI134">
        <v>90.47368928571429</v>
      </c>
      <c r="DJ134">
        <v>0.099990675</v>
      </c>
      <c r="DK134">
        <v>24.96151071428572</v>
      </c>
      <c r="DL134">
        <v>25.01298928571428</v>
      </c>
      <c r="DM134">
        <v>999.9000000000002</v>
      </c>
      <c r="DN134">
        <v>0</v>
      </c>
      <c r="DO134">
        <v>0</v>
      </c>
      <c r="DP134">
        <v>9991.141071428572</v>
      </c>
      <c r="DQ134">
        <v>0</v>
      </c>
      <c r="DR134">
        <v>10.51276071428572</v>
      </c>
      <c r="DS134">
        <v>13.18546428571429</v>
      </c>
      <c r="DT134">
        <v>154.2221785714285</v>
      </c>
      <c r="DU134">
        <v>139.9133928571428</v>
      </c>
      <c r="DV134">
        <v>6.133738571428573</v>
      </c>
      <c r="DW134">
        <v>138.1790714285714</v>
      </c>
      <c r="DX134">
        <v>12.39553928571429</v>
      </c>
      <c r="DY134">
        <v>1.676413214285714</v>
      </c>
      <c r="DZ134">
        <v>1.121469642857143</v>
      </c>
      <c r="EA134">
        <v>14.67972857142857</v>
      </c>
      <c r="EB134">
        <v>8.598011785714288</v>
      </c>
      <c r="EC134">
        <v>1999.9675</v>
      </c>
      <c r="ED134">
        <v>0.9799958571428569</v>
      </c>
      <c r="EE134">
        <v>0.02000394285714286</v>
      </c>
      <c r="EF134">
        <v>0</v>
      </c>
      <c r="EG134">
        <v>781.5256785714288</v>
      </c>
      <c r="EH134">
        <v>5.00097</v>
      </c>
      <c r="EI134">
        <v>15514.88571428571</v>
      </c>
      <c r="EJ134">
        <v>16707.275</v>
      </c>
      <c r="EK134">
        <v>37.57100000000001</v>
      </c>
      <c r="EL134">
        <v>38.14492857142857</v>
      </c>
      <c r="EM134">
        <v>37.55535714285714</v>
      </c>
      <c r="EN134">
        <v>37.812</v>
      </c>
      <c r="EO134">
        <v>38.062</v>
      </c>
      <c r="EP134">
        <v>1955.0575</v>
      </c>
      <c r="EQ134">
        <v>39.91</v>
      </c>
      <c r="ER134">
        <v>0</v>
      </c>
      <c r="ES134">
        <v>1659630435.9</v>
      </c>
      <c r="ET134">
        <v>0</v>
      </c>
      <c r="EU134">
        <v>781.5528076923076</v>
      </c>
      <c r="EV134">
        <v>11.05316239878875</v>
      </c>
      <c r="EW134">
        <v>184.2256411333493</v>
      </c>
      <c r="EX134">
        <v>15515.83846153846</v>
      </c>
      <c r="EY134">
        <v>15</v>
      </c>
      <c r="EZ134">
        <v>0</v>
      </c>
      <c r="FA134" t="s">
        <v>419</v>
      </c>
      <c r="FB134">
        <v>1659135797.5</v>
      </c>
      <c r="FC134">
        <v>1659135788</v>
      </c>
      <c r="FD134">
        <v>0</v>
      </c>
      <c r="FE134">
        <v>0.3</v>
      </c>
      <c r="FF134">
        <v>-0.002</v>
      </c>
      <c r="FG134">
        <v>-2.209</v>
      </c>
      <c r="FH134">
        <v>-0.089</v>
      </c>
      <c r="FI134">
        <v>1520</v>
      </c>
      <c r="FJ134">
        <v>20</v>
      </c>
      <c r="FK134">
        <v>0.06</v>
      </c>
      <c r="FL134">
        <v>0.03</v>
      </c>
      <c r="FM134">
        <v>12.17554146341463</v>
      </c>
      <c r="FN134">
        <v>16.67189163763067</v>
      </c>
      <c r="FO134">
        <v>1.652195553066727</v>
      </c>
      <c r="FP134">
        <v>0</v>
      </c>
      <c r="FQ134">
        <v>781.1106764705883</v>
      </c>
      <c r="FR134">
        <v>8.279526362612284</v>
      </c>
      <c r="FS134">
        <v>0.8807723789742866</v>
      </c>
      <c r="FT134">
        <v>0</v>
      </c>
      <c r="FU134">
        <v>6.131324878048781</v>
      </c>
      <c r="FV134">
        <v>0.03576878048780868</v>
      </c>
      <c r="FW134">
        <v>0.004187456368582957</v>
      </c>
      <c r="FX134">
        <v>1</v>
      </c>
      <c r="FY134">
        <v>1</v>
      </c>
      <c r="FZ134">
        <v>3</v>
      </c>
      <c r="GA134" t="s">
        <v>429</v>
      </c>
      <c r="GB134">
        <v>2.98355</v>
      </c>
      <c r="GC134">
        <v>2.71561</v>
      </c>
      <c r="GD134">
        <v>0.0344231</v>
      </c>
      <c r="GE134">
        <v>0.0297734</v>
      </c>
      <c r="GF134">
        <v>0.0898688</v>
      </c>
      <c r="GG134">
        <v>0.0658017</v>
      </c>
      <c r="GH134">
        <v>30560.9</v>
      </c>
      <c r="GI134">
        <v>30873</v>
      </c>
      <c r="GJ134">
        <v>29414.3</v>
      </c>
      <c r="GK134">
        <v>29427.1</v>
      </c>
      <c r="GL134">
        <v>35461.1</v>
      </c>
      <c r="GM134">
        <v>36548.4</v>
      </c>
      <c r="GN134">
        <v>41423.9</v>
      </c>
      <c r="GO134">
        <v>41923.7</v>
      </c>
      <c r="GP134">
        <v>1.8879</v>
      </c>
      <c r="GQ134">
        <v>2.38137</v>
      </c>
      <c r="GR134">
        <v>0.0826158</v>
      </c>
      <c r="GS134">
        <v>0</v>
      </c>
      <c r="GT134">
        <v>23.6556</v>
      </c>
      <c r="GU134">
        <v>999.9</v>
      </c>
      <c r="GV134">
        <v>34.4</v>
      </c>
      <c r="GW134">
        <v>31.3</v>
      </c>
      <c r="GX134">
        <v>17.4482</v>
      </c>
      <c r="GY134">
        <v>63.6058</v>
      </c>
      <c r="GZ134">
        <v>22.7644</v>
      </c>
      <c r="HA134">
        <v>2</v>
      </c>
      <c r="HB134">
        <v>-0.0788923</v>
      </c>
      <c r="HC134">
        <v>1.70516</v>
      </c>
      <c r="HD134">
        <v>20.3262</v>
      </c>
      <c r="HE134">
        <v>5.21759</v>
      </c>
      <c r="HF134">
        <v>12.0099</v>
      </c>
      <c r="HG134">
        <v>4.98915</v>
      </c>
      <c r="HH134">
        <v>3.2885</v>
      </c>
      <c r="HI134">
        <v>9999</v>
      </c>
      <c r="HJ134">
        <v>9999</v>
      </c>
      <c r="HK134">
        <v>9999</v>
      </c>
      <c r="HL134">
        <v>192.6</v>
      </c>
      <c r="HM134">
        <v>1.86744</v>
      </c>
      <c r="HN134">
        <v>1.86646</v>
      </c>
      <c r="HO134">
        <v>1.86586</v>
      </c>
      <c r="HP134">
        <v>1.86586</v>
      </c>
      <c r="HQ134">
        <v>1.86768</v>
      </c>
      <c r="HR134">
        <v>1.87016</v>
      </c>
      <c r="HS134">
        <v>1.86886</v>
      </c>
      <c r="HT134">
        <v>1.87027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-2.135</v>
      </c>
      <c r="II134">
        <v>-0.1435</v>
      </c>
      <c r="IJ134">
        <v>-1.529487217637811</v>
      </c>
      <c r="IK134">
        <v>-0.005072214745875086</v>
      </c>
      <c r="IL134">
        <v>3.316774363808987E-06</v>
      </c>
      <c r="IM134">
        <v>-1.107588672722244E-09</v>
      </c>
      <c r="IN134">
        <v>-0.1603591687652909</v>
      </c>
      <c r="IO134">
        <v>-0.0181951569465493</v>
      </c>
      <c r="IP134">
        <v>0.001659309118516343</v>
      </c>
      <c r="IQ134">
        <v>-3.409663313950778E-05</v>
      </c>
      <c r="IR134">
        <v>19</v>
      </c>
      <c r="IS134">
        <v>2290</v>
      </c>
      <c r="IT134">
        <v>1</v>
      </c>
      <c r="IU134">
        <v>24</v>
      </c>
      <c r="IV134">
        <v>8244</v>
      </c>
      <c r="IW134">
        <v>8244.1</v>
      </c>
      <c r="IX134">
        <v>0.440674</v>
      </c>
      <c r="IY134">
        <v>2.26562</v>
      </c>
      <c r="IZ134">
        <v>1.94702</v>
      </c>
      <c r="JA134">
        <v>2.64526</v>
      </c>
      <c r="JB134">
        <v>2.19482</v>
      </c>
      <c r="JC134">
        <v>2.31934</v>
      </c>
      <c r="JD134">
        <v>35.9879</v>
      </c>
      <c r="JE134">
        <v>24.035</v>
      </c>
      <c r="JF134">
        <v>18</v>
      </c>
      <c r="JG134">
        <v>472.877</v>
      </c>
      <c r="JH134">
        <v>812.544</v>
      </c>
      <c r="JI134">
        <v>21.6987</v>
      </c>
      <c r="JJ134">
        <v>26.258</v>
      </c>
      <c r="JK134">
        <v>30.0004</v>
      </c>
      <c r="JL134">
        <v>26.2262</v>
      </c>
      <c r="JM134">
        <v>26.139</v>
      </c>
      <c r="JN134">
        <v>8.719749999999999</v>
      </c>
      <c r="JO134">
        <v>26.3109</v>
      </c>
      <c r="JP134">
        <v>0</v>
      </c>
      <c r="JQ134">
        <v>21.6834</v>
      </c>
      <c r="JR134">
        <v>85.5189</v>
      </c>
      <c r="JS134">
        <v>12.3851</v>
      </c>
      <c r="JT134">
        <v>100.575</v>
      </c>
      <c r="JU134">
        <v>100.697</v>
      </c>
    </row>
    <row r="135" spans="1:281">
      <c r="A135">
        <v>119</v>
      </c>
      <c r="B135">
        <v>1659630441.1</v>
      </c>
      <c r="C135">
        <v>2433.099999904633</v>
      </c>
      <c r="D135" t="s">
        <v>661</v>
      </c>
      <c r="E135" t="s">
        <v>662</v>
      </c>
      <c r="F135">
        <v>5</v>
      </c>
      <c r="G135" t="s">
        <v>620</v>
      </c>
      <c r="H135" t="s">
        <v>416</v>
      </c>
      <c r="I135">
        <v>1659630433.6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107.8333196042104</v>
      </c>
      <c r="AK135">
        <v>116.7233878787878</v>
      </c>
      <c r="AL135">
        <v>-3.017578989419418</v>
      </c>
      <c r="AM135">
        <v>65.52453211101745</v>
      </c>
      <c r="AN135">
        <f>(AP135 - AO135 + DI135*1E3/(8.314*(DK135+273.15)) * AR135/DH135 * AQ135) * DH135/(100*CV135) * 1000/(1000 - AP135)</f>
        <v>0</v>
      </c>
      <c r="AO135">
        <v>12.39783117185753</v>
      </c>
      <c r="AP135">
        <v>18.53463286713287</v>
      </c>
      <c r="AQ135">
        <v>6.312073134799264E-05</v>
      </c>
      <c r="AR135">
        <v>82.75669657142333</v>
      </c>
      <c r="AS135">
        <v>30</v>
      </c>
      <c r="AT135">
        <v>6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1659630433.6</v>
      </c>
      <c r="DB135">
        <v>135.4668518518519</v>
      </c>
      <c r="DC135">
        <v>120.8312333333333</v>
      </c>
      <c r="DD135">
        <v>18.53130370370371</v>
      </c>
      <c r="DE135">
        <v>12.39674814814815</v>
      </c>
      <c r="DF135">
        <v>137.6340740740741</v>
      </c>
      <c r="DG135">
        <v>18.67483333333334</v>
      </c>
      <c r="DH135">
        <v>499.9956666666666</v>
      </c>
      <c r="DI135">
        <v>90.47324444444445</v>
      </c>
      <c r="DJ135">
        <v>0.09998801851851853</v>
      </c>
      <c r="DK135">
        <v>24.95853333333334</v>
      </c>
      <c r="DL135">
        <v>25.01510740740741</v>
      </c>
      <c r="DM135">
        <v>999.9000000000001</v>
      </c>
      <c r="DN135">
        <v>0</v>
      </c>
      <c r="DO135">
        <v>0</v>
      </c>
      <c r="DP135">
        <v>9992.984074074075</v>
      </c>
      <c r="DQ135">
        <v>0</v>
      </c>
      <c r="DR135">
        <v>10.51445185185185</v>
      </c>
      <c r="DS135">
        <v>14.63563333333333</v>
      </c>
      <c r="DT135">
        <v>138.0246296296296</v>
      </c>
      <c r="DU135">
        <v>122.3479814814815</v>
      </c>
      <c r="DV135">
        <v>6.134564444444446</v>
      </c>
      <c r="DW135">
        <v>120.8312333333333</v>
      </c>
      <c r="DX135">
        <v>12.39674814814815</v>
      </c>
      <c r="DY135">
        <v>1.676588148148148</v>
      </c>
      <c r="DZ135">
        <v>1.121572222222222</v>
      </c>
      <c r="EA135">
        <v>14.68135555555556</v>
      </c>
      <c r="EB135">
        <v>8.599368148148148</v>
      </c>
      <c r="EC135">
        <v>1999.974074074074</v>
      </c>
      <c r="ED135">
        <v>0.9799959999999999</v>
      </c>
      <c r="EE135">
        <v>0.0200038</v>
      </c>
      <c r="EF135">
        <v>0</v>
      </c>
      <c r="EG135">
        <v>782.5206296296296</v>
      </c>
      <c r="EH135">
        <v>5.00097</v>
      </c>
      <c r="EI135">
        <v>15533.5</v>
      </c>
      <c r="EJ135">
        <v>16707.34444444444</v>
      </c>
      <c r="EK135">
        <v>37.56666666666667</v>
      </c>
      <c r="EL135">
        <v>38.14337037037038</v>
      </c>
      <c r="EM135">
        <v>37.5597037037037</v>
      </c>
      <c r="EN135">
        <v>37.812</v>
      </c>
      <c r="EO135">
        <v>38.062</v>
      </c>
      <c r="EP135">
        <v>1955.064074074074</v>
      </c>
      <c r="EQ135">
        <v>39.91</v>
      </c>
      <c r="ER135">
        <v>0</v>
      </c>
      <c r="ES135">
        <v>1659630440.7</v>
      </c>
      <c r="ET135">
        <v>0</v>
      </c>
      <c r="EU135">
        <v>782.4598076923078</v>
      </c>
      <c r="EV135">
        <v>11.49945299969394</v>
      </c>
      <c r="EW135">
        <v>237.9213677126939</v>
      </c>
      <c r="EX135">
        <v>15532.77692307693</v>
      </c>
      <c r="EY135">
        <v>15</v>
      </c>
      <c r="EZ135">
        <v>0</v>
      </c>
      <c r="FA135" t="s">
        <v>419</v>
      </c>
      <c r="FB135">
        <v>1659135797.5</v>
      </c>
      <c r="FC135">
        <v>1659135788</v>
      </c>
      <c r="FD135">
        <v>0</v>
      </c>
      <c r="FE135">
        <v>0.3</v>
      </c>
      <c r="FF135">
        <v>-0.002</v>
      </c>
      <c r="FG135">
        <v>-2.209</v>
      </c>
      <c r="FH135">
        <v>-0.089</v>
      </c>
      <c r="FI135">
        <v>1520</v>
      </c>
      <c r="FJ135">
        <v>20</v>
      </c>
      <c r="FK135">
        <v>0.06</v>
      </c>
      <c r="FL135">
        <v>0.03</v>
      </c>
      <c r="FM135">
        <v>13.7129625</v>
      </c>
      <c r="FN135">
        <v>16.15261125703563</v>
      </c>
      <c r="FO135">
        <v>1.563987839416838</v>
      </c>
      <c r="FP135">
        <v>0</v>
      </c>
      <c r="FQ135">
        <v>781.8987058823528</v>
      </c>
      <c r="FR135">
        <v>11.08027502516568</v>
      </c>
      <c r="FS135">
        <v>1.116435755360674</v>
      </c>
      <c r="FT135">
        <v>0</v>
      </c>
      <c r="FU135">
        <v>6.133937749999999</v>
      </c>
      <c r="FV135">
        <v>0.007871482176341853</v>
      </c>
      <c r="FW135">
        <v>0.001389972099540081</v>
      </c>
      <c r="FX135">
        <v>1</v>
      </c>
      <c r="FY135">
        <v>1</v>
      </c>
      <c r="FZ135">
        <v>3</v>
      </c>
      <c r="GA135" t="s">
        <v>429</v>
      </c>
      <c r="GB135">
        <v>2.98338</v>
      </c>
      <c r="GC135">
        <v>2.71584</v>
      </c>
      <c r="GD135">
        <v>0.0306502</v>
      </c>
      <c r="GE135">
        <v>0.0255702</v>
      </c>
      <c r="GF135">
        <v>0.0898808</v>
      </c>
      <c r="GG135">
        <v>0.0657991</v>
      </c>
      <c r="GH135">
        <v>30680.9</v>
      </c>
      <c r="GI135">
        <v>31007.3</v>
      </c>
      <c r="GJ135">
        <v>29414.9</v>
      </c>
      <c r="GK135">
        <v>29427.5</v>
      </c>
      <c r="GL135">
        <v>35461.3</v>
      </c>
      <c r="GM135">
        <v>36548.8</v>
      </c>
      <c r="GN135">
        <v>41424.8</v>
      </c>
      <c r="GO135">
        <v>41924.2</v>
      </c>
      <c r="GP135">
        <v>1.8874</v>
      </c>
      <c r="GQ135">
        <v>2.3815</v>
      </c>
      <c r="GR135">
        <v>0.0821054</v>
      </c>
      <c r="GS135">
        <v>0</v>
      </c>
      <c r="GT135">
        <v>23.6556</v>
      </c>
      <c r="GU135">
        <v>999.9</v>
      </c>
      <c r="GV135">
        <v>34.3</v>
      </c>
      <c r="GW135">
        <v>31.3</v>
      </c>
      <c r="GX135">
        <v>17.3974</v>
      </c>
      <c r="GY135">
        <v>63.3758</v>
      </c>
      <c r="GZ135">
        <v>22.8686</v>
      </c>
      <c r="HA135">
        <v>2</v>
      </c>
      <c r="HB135">
        <v>-0.0786077</v>
      </c>
      <c r="HC135">
        <v>1.73009</v>
      </c>
      <c r="HD135">
        <v>20.3261</v>
      </c>
      <c r="HE135">
        <v>5.21669</v>
      </c>
      <c r="HF135">
        <v>12.0099</v>
      </c>
      <c r="HG135">
        <v>4.9889</v>
      </c>
      <c r="HH135">
        <v>3.28835</v>
      </c>
      <c r="HI135">
        <v>9999</v>
      </c>
      <c r="HJ135">
        <v>9999</v>
      </c>
      <c r="HK135">
        <v>9999</v>
      </c>
      <c r="HL135">
        <v>192.6</v>
      </c>
      <c r="HM135">
        <v>1.86746</v>
      </c>
      <c r="HN135">
        <v>1.86647</v>
      </c>
      <c r="HO135">
        <v>1.86589</v>
      </c>
      <c r="HP135">
        <v>1.86586</v>
      </c>
      <c r="HQ135">
        <v>1.86768</v>
      </c>
      <c r="HR135">
        <v>1.87021</v>
      </c>
      <c r="HS135">
        <v>1.86888</v>
      </c>
      <c r="HT135">
        <v>1.87027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-2.071</v>
      </c>
      <c r="II135">
        <v>-0.1435</v>
      </c>
      <c r="IJ135">
        <v>-1.529487217637811</v>
      </c>
      <c r="IK135">
        <v>-0.005072214745875086</v>
      </c>
      <c r="IL135">
        <v>3.316774363808987E-06</v>
      </c>
      <c r="IM135">
        <v>-1.107588672722244E-09</v>
      </c>
      <c r="IN135">
        <v>-0.1603591687652909</v>
      </c>
      <c r="IO135">
        <v>-0.0181951569465493</v>
      </c>
      <c r="IP135">
        <v>0.001659309118516343</v>
      </c>
      <c r="IQ135">
        <v>-3.409663313950778E-05</v>
      </c>
      <c r="IR135">
        <v>19</v>
      </c>
      <c r="IS135">
        <v>2290</v>
      </c>
      <c r="IT135">
        <v>1</v>
      </c>
      <c r="IU135">
        <v>24</v>
      </c>
      <c r="IV135">
        <v>8244.1</v>
      </c>
      <c r="IW135">
        <v>8244.200000000001</v>
      </c>
      <c r="IX135">
        <v>0.394287</v>
      </c>
      <c r="IY135">
        <v>2.26807</v>
      </c>
      <c r="IZ135">
        <v>1.94702</v>
      </c>
      <c r="JA135">
        <v>2.64526</v>
      </c>
      <c r="JB135">
        <v>2.19482</v>
      </c>
      <c r="JC135">
        <v>2.33032</v>
      </c>
      <c r="JD135">
        <v>35.9879</v>
      </c>
      <c r="JE135">
        <v>24.035</v>
      </c>
      <c r="JF135">
        <v>18</v>
      </c>
      <c r="JG135">
        <v>472.6</v>
      </c>
      <c r="JH135">
        <v>812.7</v>
      </c>
      <c r="JI135">
        <v>21.6818</v>
      </c>
      <c r="JJ135">
        <v>26.2614</v>
      </c>
      <c r="JK135">
        <v>30.0004</v>
      </c>
      <c r="JL135">
        <v>26.2296</v>
      </c>
      <c r="JM135">
        <v>26.1412</v>
      </c>
      <c r="JN135">
        <v>7.75143</v>
      </c>
      <c r="JO135">
        <v>26.3109</v>
      </c>
      <c r="JP135">
        <v>0</v>
      </c>
      <c r="JQ135">
        <v>21.669</v>
      </c>
      <c r="JR135">
        <v>65.4513</v>
      </c>
      <c r="JS135">
        <v>12.3851</v>
      </c>
      <c r="JT135">
        <v>100.577</v>
      </c>
      <c r="JU135">
        <v>100.698</v>
      </c>
    </row>
    <row r="136" spans="1:281">
      <c r="A136">
        <v>120</v>
      </c>
      <c r="B136">
        <v>1659630446.1</v>
      </c>
      <c r="C136">
        <v>2438.099999904633</v>
      </c>
      <c r="D136" t="s">
        <v>663</v>
      </c>
      <c r="E136" t="s">
        <v>664</v>
      </c>
      <c r="F136">
        <v>5</v>
      </c>
      <c r="G136" t="s">
        <v>620</v>
      </c>
      <c r="H136" t="s">
        <v>416</v>
      </c>
      <c r="I136">
        <v>1659630438.314285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91.10486721792208</v>
      </c>
      <c r="AK136">
        <v>101.4972303030303</v>
      </c>
      <c r="AL136">
        <v>-3.054585429449322</v>
      </c>
      <c r="AM136">
        <v>65.52453211101745</v>
      </c>
      <c r="AN136">
        <f>(AP136 - AO136 + DI136*1E3/(8.314*(DK136+273.15)) * AR136/DH136 * AQ136) * DH136/(100*CV136) * 1000/(1000 - AP136)</f>
        <v>0</v>
      </c>
      <c r="AO136">
        <v>12.39769140687426</v>
      </c>
      <c r="AP136">
        <v>18.53443216783218</v>
      </c>
      <c r="AQ136">
        <v>-1.326053086230254E-06</v>
      </c>
      <c r="AR136">
        <v>82.75669657142333</v>
      </c>
      <c r="AS136">
        <v>29</v>
      </c>
      <c r="AT136">
        <v>6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1659630438.314285</v>
      </c>
      <c r="DB136">
        <v>121.352425</v>
      </c>
      <c r="DC136">
        <v>105.4282714285714</v>
      </c>
      <c r="DD136">
        <v>18.53282857142857</v>
      </c>
      <c r="DE136">
        <v>12.39742142857143</v>
      </c>
      <c r="DF136">
        <v>123.4592857142857</v>
      </c>
      <c r="DG136">
        <v>18.67634642857143</v>
      </c>
      <c r="DH136">
        <v>499.9975714285715</v>
      </c>
      <c r="DI136">
        <v>90.47332142857144</v>
      </c>
      <c r="DJ136">
        <v>0.09999637499999998</v>
      </c>
      <c r="DK136">
        <v>24.95500357142857</v>
      </c>
      <c r="DL136">
        <v>25.01085714285714</v>
      </c>
      <c r="DM136">
        <v>999.9000000000002</v>
      </c>
      <c r="DN136">
        <v>0</v>
      </c>
      <c r="DO136">
        <v>0</v>
      </c>
      <c r="DP136">
        <v>9999.240714285714</v>
      </c>
      <c r="DQ136">
        <v>0</v>
      </c>
      <c r="DR136">
        <v>10.51628214285714</v>
      </c>
      <c r="DS136">
        <v>15.92418214285714</v>
      </c>
      <c r="DT136">
        <v>123.6439642857143</v>
      </c>
      <c r="DU136">
        <v>106.7517535714286</v>
      </c>
      <c r="DV136">
        <v>6.135408928571429</v>
      </c>
      <c r="DW136">
        <v>105.4282714285714</v>
      </c>
      <c r="DX136">
        <v>12.39742142857143</v>
      </c>
      <c r="DY136">
        <v>1.676726785714286</v>
      </c>
      <c r="DZ136">
        <v>1.121634285714286</v>
      </c>
      <c r="EA136">
        <v>14.68263928571429</v>
      </c>
      <c r="EB136">
        <v>8.600181428571428</v>
      </c>
      <c r="EC136">
        <v>1999.995</v>
      </c>
      <c r="ED136">
        <v>0.9799963928571426</v>
      </c>
      <c r="EE136">
        <v>0.02000340714285714</v>
      </c>
      <c r="EF136">
        <v>0</v>
      </c>
      <c r="EG136">
        <v>783.5587142857141</v>
      </c>
      <c r="EH136">
        <v>5.00097</v>
      </c>
      <c r="EI136">
        <v>15554.50714285714</v>
      </c>
      <c r="EJ136">
        <v>16707.525</v>
      </c>
      <c r="EK136">
        <v>37.56875000000001</v>
      </c>
      <c r="EL136">
        <v>38.15821428571428</v>
      </c>
      <c r="EM136">
        <v>37.55978571428572</v>
      </c>
      <c r="EN136">
        <v>37.812</v>
      </c>
      <c r="EO136">
        <v>38.062</v>
      </c>
      <c r="EP136">
        <v>1955.085</v>
      </c>
      <c r="EQ136">
        <v>39.91</v>
      </c>
      <c r="ER136">
        <v>0</v>
      </c>
      <c r="ES136">
        <v>1659630446.1</v>
      </c>
      <c r="ET136">
        <v>0</v>
      </c>
      <c r="EU136">
        <v>783.7255200000001</v>
      </c>
      <c r="EV136">
        <v>14.20038462743517</v>
      </c>
      <c r="EW136">
        <v>298.946154252519</v>
      </c>
      <c r="EX136">
        <v>15558.012</v>
      </c>
      <c r="EY136">
        <v>15</v>
      </c>
      <c r="EZ136">
        <v>0</v>
      </c>
      <c r="FA136" t="s">
        <v>419</v>
      </c>
      <c r="FB136">
        <v>1659135797.5</v>
      </c>
      <c r="FC136">
        <v>1659135788</v>
      </c>
      <c r="FD136">
        <v>0</v>
      </c>
      <c r="FE136">
        <v>0.3</v>
      </c>
      <c r="FF136">
        <v>-0.002</v>
      </c>
      <c r="FG136">
        <v>-2.209</v>
      </c>
      <c r="FH136">
        <v>-0.089</v>
      </c>
      <c r="FI136">
        <v>1520</v>
      </c>
      <c r="FJ136">
        <v>20</v>
      </c>
      <c r="FK136">
        <v>0.06</v>
      </c>
      <c r="FL136">
        <v>0.03</v>
      </c>
      <c r="FM136">
        <v>15.1587475</v>
      </c>
      <c r="FN136">
        <v>16.18635759849905</v>
      </c>
      <c r="FO136">
        <v>1.567509479714158</v>
      </c>
      <c r="FP136">
        <v>0</v>
      </c>
      <c r="FQ136">
        <v>782.9070294117646</v>
      </c>
      <c r="FR136">
        <v>12.7975095368038</v>
      </c>
      <c r="FS136">
        <v>1.28240599896982</v>
      </c>
      <c r="FT136">
        <v>0</v>
      </c>
      <c r="FU136">
        <v>6.134962750000001</v>
      </c>
      <c r="FV136">
        <v>0.01025189493432517</v>
      </c>
      <c r="FW136">
        <v>0.001504548084143492</v>
      </c>
      <c r="FX136">
        <v>1</v>
      </c>
      <c r="FY136">
        <v>1</v>
      </c>
      <c r="FZ136">
        <v>3</v>
      </c>
      <c r="GA136" t="s">
        <v>429</v>
      </c>
      <c r="GB136">
        <v>2.98369</v>
      </c>
      <c r="GC136">
        <v>2.71554</v>
      </c>
      <c r="GD136">
        <v>0.0267789</v>
      </c>
      <c r="GE136">
        <v>0.0212166</v>
      </c>
      <c r="GF136">
        <v>0.0898808</v>
      </c>
      <c r="GG136">
        <v>0.0657961</v>
      </c>
      <c r="GH136">
        <v>30802.8</v>
      </c>
      <c r="GI136">
        <v>31145.3</v>
      </c>
      <c r="GJ136">
        <v>29414.2</v>
      </c>
      <c r="GK136">
        <v>29427</v>
      </c>
      <c r="GL136">
        <v>35460.7</v>
      </c>
      <c r="GM136">
        <v>36548.3</v>
      </c>
      <c r="GN136">
        <v>41424.2</v>
      </c>
      <c r="GO136">
        <v>41923.5</v>
      </c>
      <c r="GP136">
        <v>1.8879</v>
      </c>
      <c r="GQ136">
        <v>2.3814</v>
      </c>
      <c r="GR136">
        <v>0.082735</v>
      </c>
      <c r="GS136">
        <v>0</v>
      </c>
      <c r="GT136">
        <v>23.6552</v>
      </c>
      <c r="GU136">
        <v>999.9</v>
      </c>
      <c r="GV136">
        <v>34.3</v>
      </c>
      <c r="GW136">
        <v>31.3</v>
      </c>
      <c r="GX136">
        <v>17.3992</v>
      </c>
      <c r="GY136">
        <v>63.4458</v>
      </c>
      <c r="GZ136">
        <v>22.6883</v>
      </c>
      <c r="HA136">
        <v>2</v>
      </c>
      <c r="HB136">
        <v>-0.0783384</v>
      </c>
      <c r="HC136">
        <v>1.71807</v>
      </c>
      <c r="HD136">
        <v>20.3262</v>
      </c>
      <c r="HE136">
        <v>5.21804</v>
      </c>
      <c r="HF136">
        <v>12.0099</v>
      </c>
      <c r="HG136">
        <v>4.9895</v>
      </c>
      <c r="HH136">
        <v>3.28863</v>
      </c>
      <c r="HI136">
        <v>9999</v>
      </c>
      <c r="HJ136">
        <v>9999</v>
      </c>
      <c r="HK136">
        <v>9999</v>
      </c>
      <c r="HL136">
        <v>192.6</v>
      </c>
      <c r="HM136">
        <v>1.8675</v>
      </c>
      <c r="HN136">
        <v>1.86648</v>
      </c>
      <c r="HO136">
        <v>1.86588</v>
      </c>
      <c r="HP136">
        <v>1.86585</v>
      </c>
      <c r="HQ136">
        <v>1.86768</v>
      </c>
      <c r="HR136">
        <v>1.87021</v>
      </c>
      <c r="HS136">
        <v>1.86889</v>
      </c>
      <c r="HT136">
        <v>1.87027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-2.005</v>
      </c>
      <c r="II136">
        <v>-0.1436</v>
      </c>
      <c r="IJ136">
        <v>-1.529487217637811</v>
      </c>
      <c r="IK136">
        <v>-0.005072214745875086</v>
      </c>
      <c r="IL136">
        <v>3.316774363808987E-06</v>
      </c>
      <c r="IM136">
        <v>-1.107588672722244E-09</v>
      </c>
      <c r="IN136">
        <v>-0.1603591687652909</v>
      </c>
      <c r="IO136">
        <v>-0.0181951569465493</v>
      </c>
      <c r="IP136">
        <v>0.001659309118516343</v>
      </c>
      <c r="IQ136">
        <v>-3.409663313950778E-05</v>
      </c>
      <c r="IR136">
        <v>19</v>
      </c>
      <c r="IS136">
        <v>2290</v>
      </c>
      <c r="IT136">
        <v>1</v>
      </c>
      <c r="IU136">
        <v>24</v>
      </c>
      <c r="IV136">
        <v>8244.1</v>
      </c>
      <c r="IW136">
        <v>8244.299999999999</v>
      </c>
      <c r="IX136">
        <v>0.345459</v>
      </c>
      <c r="IY136">
        <v>2.26807</v>
      </c>
      <c r="IZ136">
        <v>1.94702</v>
      </c>
      <c r="JA136">
        <v>2.64526</v>
      </c>
      <c r="JB136">
        <v>2.19482</v>
      </c>
      <c r="JC136">
        <v>2.37549</v>
      </c>
      <c r="JD136">
        <v>35.9879</v>
      </c>
      <c r="JE136">
        <v>24.0437</v>
      </c>
      <c r="JF136">
        <v>18</v>
      </c>
      <c r="JG136">
        <v>472.926</v>
      </c>
      <c r="JH136">
        <v>812.6420000000001</v>
      </c>
      <c r="JI136">
        <v>21.6664</v>
      </c>
      <c r="JJ136">
        <v>26.2652</v>
      </c>
      <c r="JK136">
        <v>30.0003</v>
      </c>
      <c r="JL136">
        <v>26.2323</v>
      </c>
      <c r="JM136">
        <v>26.1439</v>
      </c>
      <c r="JN136">
        <v>6.83464</v>
      </c>
      <c r="JO136">
        <v>26.3109</v>
      </c>
      <c r="JP136">
        <v>0</v>
      </c>
      <c r="JQ136">
        <v>21.6652</v>
      </c>
      <c r="JR136">
        <v>52.0582</v>
      </c>
      <c r="JS136">
        <v>12.3851</v>
      </c>
      <c r="JT136">
        <v>100.576</v>
      </c>
      <c r="JU136">
        <v>100.697</v>
      </c>
    </row>
    <row r="137" spans="1:281">
      <c r="A137">
        <v>121</v>
      </c>
      <c r="B137">
        <v>1659630451.1</v>
      </c>
      <c r="C137">
        <v>2443.099999904633</v>
      </c>
      <c r="D137" t="s">
        <v>665</v>
      </c>
      <c r="E137" t="s">
        <v>666</v>
      </c>
      <c r="F137">
        <v>5</v>
      </c>
      <c r="G137" t="s">
        <v>620</v>
      </c>
      <c r="H137" t="s">
        <v>416</v>
      </c>
      <c r="I137">
        <v>1659630443.6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74.10892336426306</v>
      </c>
      <c r="AK137">
        <v>86.13163878787877</v>
      </c>
      <c r="AL137">
        <v>-3.08072929551177</v>
      </c>
      <c r="AM137">
        <v>65.52453211101745</v>
      </c>
      <c r="AN137">
        <f>(AP137 - AO137 + DI137*1E3/(8.314*(DK137+273.15)) * AR137/DH137 * AQ137) * DH137/(100*CV137) * 1000/(1000 - AP137)</f>
        <v>0</v>
      </c>
      <c r="AO137">
        <v>12.39734109582091</v>
      </c>
      <c r="AP137">
        <v>18.53049370629371</v>
      </c>
      <c r="AQ137">
        <v>-4.471110900504601E-05</v>
      </c>
      <c r="AR137">
        <v>82.75669657142333</v>
      </c>
      <c r="AS137">
        <v>30</v>
      </c>
      <c r="AT137">
        <v>6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1659630443.6</v>
      </c>
      <c r="DB137">
        <v>105.5605925925926</v>
      </c>
      <c r="DC137">
        <v>87.94554444444442</v>
      </c>
      <c r="DD137">
        <v>18.53307777777778</v>
      </c>
      <c r="DE137">
        <v>12.39741481481481</v>
      </c>
      <c r="DF137">
        <v>107.5984666666667</v>
      </c>
      <c r="DG137">
        <v>18.67658518518519</v>
      </c>
      <c r="DH137">
        <v>499.997962962963</v>
      </c>
      <c r="DI137">
        <v>90.47321481481482</v>
      </c>
      <c r="DJ137">
        <v>0.09998734444444445</v>
      </c>
      <c r="DK137">
        <v>24.95148148148148</v>
      </c>
      <c r="DL137">
        <v>25.00499629629629</v>
      </c>
      <c r="DM137">
        <v>999.9000000000001</v>
      </c>
      <c r="DN137">
        <v>0</v>
      </c>
      <c r="DO137">
        <v>0</v>
      </c>
      <c r="DP137">
        <v>9999.928148148148</v>
      </c>
      <c r="DQ137">
        <v>0</v>
      </c>
      <c r="DR137">
        <v>10.51705925925926</v>
      </c>
      <c r="DS137">
        <v>17.6151037037037</v>
      </c>
      <c r="DT137">
        <v>107.5539259259259</v>
      </c>
      <c r="DU137">
        <v>89.04952592592592</v>
      </c>
      <c r="DV137">
        <v>6.13565925925926</v>
      </c>
      <c r="DW137">
        <v>87.94554444444442</v>
      </c>
      <c r="DX137">
        <v>12.39741481481481</v>
      </c>
      <c r="DY137">
        <v>1.676746666666667</v>
      </c>
      <c r="DZ137">
        <v>1.121632962962963</v>
      </c>
      <c r="EA137">
        <v>14.68281481481482</v>
      </c>
      <c r="EB137">
        <v>8.600155925925927</v>
      </c>
      <c r="EC137">
        <v>1999.987037037037</v>
      </c>
      <c r="ED137">
        <v>0.9799964444444443</v>
      </c>
      <c r="EE137">
        <v>0.02000335555555556</v>
      </c>
      <c r="EF137">
        <v>0</v>
      </c>
      <c r="EG137">
        <v>784.9138148148148</v>
      </c>
      <c r="EH137">
        <v>5.00097</v>
      </c>
      <c r="EI137">
        <v>15582.02962962963</v>
      </c>
      <c r="EJ137">
        <v>16707.46296296296</v>
      </c>
      <c r="EK137">
        <v>37.58533333333333</v>
      </c>
      <c r="EL137">
        <v>38.17092592592592</v>
      </c>
      <c r="EM137">
        <v>37.562</v>
      </c>
      <c r="EN137">
        <v>37.819</v>
      </c>
      <c r="EO137">
        <v>38.062</v>
      </c>
      <c r="EP137">
        <v>1955.077037037037</v>
      </c>
      <c r="EQ137">
        <v>39.91</v>
      </c>
      <c r="ER137">
        <v>0</v>
      </c>
      <c r="ES137">
        <v>1659630450.9</v>
      </c>
      <c r="ET137">
        <v>0</v>
      </c>
      <c r="EU137">
        <v>784.96168</v>
      </c>
      <c r="EV137">
        <v>17.14484612779642</v>
      </c>
      <c r="EW137">
        <v>338.9076917547247</v>
      </c>
      <c r="EX137">
        <v>15583.484</v>
      </c>
      <c r="EY137">
        <v>15</v>
      </c>
      <c r="EZ137">
        <v>0</v>
      </c>
      <c r="FA137" t="s">
        <v>419</v>
      </c>
      <c r="FB137">
        <v>1659135797.5</v>
      </c>
      <c r="FC137">
        <v>1659135788</v>
      </c>
      <c r="FD137">
        <v>0</v>
      </c>
      <c r="FE137">
        <v>0.3</v>
      </c>
      <c r="FF137">
        <v>-0.002</v>
      </c>
      <c r="FG137">
        <v>-2.209</v>
      </c>
      <c r="FH137">
        <v>-0.089</v>
      </c>
      <c r="FI137">
        <v>1520</v>
      </c>
      <c r="FJ137">
        <v>20</v>
      </c>
      <c r="FK137">
        <v>0.06</v>
      </c>
      <c r="FL137">
        <v>0.03</v>
      </c>
      <c r="FM137">
        <v>16.6083725</v>
      </c>
      <c r="FN137">
        <v>19.01914559099437</v>
      </c>
      <c r="FO137">
        <v>1.835885660108971</v>
      </c>
      <c r="FP137">
        <v>0</v>
      </c>
      <c r="FQ137">
        <v>784.0156764705882</v>
      </c>
      <c r="FR137">
        <v>14.88695187742741</v>
      </c>
      <c r="FS137">
        <v>1.484475917039368</v>
      </c>
      <c r="FT137">
        <v>0</v>
      </c>
      <c r="FU137">
        <v>6.13520975</v>
      </c>
      <c r="FV137">
        <v>0.007093621013117567</v>
      </c>
      <c r="FW137">
        <v>0.001583615306032329</v>
      </c>
      <c r="FX137">
        <v>1</v>
      </c>
      <c r="FY137">
        <v>1</v>
      </c>
      <c r="FZ137">
        <v>3</v>
      </c>
      <c r="GA137" t="s">
        <v>429</v>
      </c>
      <c r="GB137">
        <v>2.98346</v>
      </c>
      <c r="GC137">
        <v>2.71566</v>
      </c>
      <c r="GD137">
        <v>0.0228121</v>
      </c>
      <c r="GE137">
        <v>0.0167812</v>
      </c>
      <c r="GF137">
        <v>0.08987000000000001</v>
      </c>
      <c r="GG137">
        <v>0.0657971</v>
      </c>
      <c r="GH137">
        <v>30928.1</v>
      </c>
      <c r="GI137">
        <v>31286.3</v>
      </c>
      <c r="GJ137">
        <v>29414.1</v>
      </c>
      <c r="GK137">
        <v>29426.9</v>
      </c>
      <c r="GL137">
        <v>35460.5</v>
      </c>
      <c r="GM137">
        <v>36548</v>
      </c>
      <c r="GN137">
        <v>41423.5</v>
      </c>
      <c r="GO137">
        <v>41923.4</v>
      </c>
      <c r="GP137">
        <v>1.8872</v>
      </c>
      <c r="GQ137">
        <v>2.3812</v>
      </c>
      <c r="GR137">
        <v>0.0816621</v>
      </c>
      <c r="GS137">
        <v>0</v>
      </c>
      <c r="GT137">
        <v>23.6536</v>
      </c>
      <c r="GU137">
        <v>999.9</v>
      </c>
      <c r="GV137">
        <v>34.3</v>
      </c>
      <c r="GW137">
        <v>31.3</v>
      </c>
      <c r="GX137">
        <v>17.3967</v>
      </c>
      <c r="GY137">
        <v>63.2158</v>
      </c>
      <c r="GZ137">
        <v>22.7804</v>
      </c>
      <c r="HA137">
        <v>2</v>
      </c>
      <c r="HB137">
        <v>-0.0781707</v>
      </c>
      <c r="HC137">
        <v>1.70175</v>
      </c>
      <c r="HD137">
        <v>20.3263</v>
      </c>
      <c r="HE137">
        <v>5.21714</v>
      </c>
      <c r="HF137">
        <v>12.0099</v>
      </c>
      <c r="HG137">
        <v>4.98905</v>
      </c>
      <c r="HH137">
        <v>3.28858</v>
      </c>
      <c r="HI137">
        <v>9999</v>
      </c>
      <c r="HJ137">
        <v>9999</v>
      </c>
      <c r="HK137">
        <v>9999</v>
      </c>
      <c r="HL137">
        <v>192.6</v>
      </c>
      <c r="HM137">
        <v>1.8675</v>
      </c>
      <c r="HN137">
        <v>1.86648</v>
      </c>
      <c r="HO137">
        <v>1.86589</v>
      </c>
      <c r="HP137">
        <v>1.86585</v>
      </c>
      <c r="HQ137">
        <v>1.86768</v>
      </c>
      <c r="HR137">
        <v>1.87021</v>
      </c>
      <c r="HS137">
        <v>1.86889</v>
      </c>
      <c r="HT137">
        <v>1.87027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-1.937</v>
      </c>
      <c r="II137">
        <v>-0.1435</v>
      </c>
      <c r="IJ137">
        <v>-1.529487217637811</v>
      </c>
      <c r="IK137">
        <v>-0.005072214745875086</v>
      </c>
      <c r="IL137">
        <v>3.316774363808987E-06</v>
      </c>
      <c r="IM137">
        <v>-1.107588672722244E-09</v>
      </c>
      <c r="IN137">
        <v>-0.1603591687652909</v>
      </c>
      <c r="IO137">
        <v>-0.0181951569465493</v>
      </c>
      <c r="IP137">
        <v>0.001659309118516343</v>
      </c>
      <c r="IQ137">
        <v>-3.409663313950778E-05</v>
      </c>
      <c r="IR137">
        <v>19</v>
      </c>
      <c r="IS137">
        <v>2290</v>
      </c>
      <c r="IT137">
        <v>1</v>
      </c>
      <c r="IU137">
        <v>24</v>
      </c>
      <c r="IV137">
        <v>8244.200000000001</v>
      </c>
      <c r="IW137">
        <v>8244.4</v>
      </c>
      <c r="IX137">
        <v>0.300293</v>
      </c>
      <c r="IY137">
        <v>2.27417</v>
      </c>
      <c r="IZ137">
        <v>1.94702</v>
      </c>
      <c r="JA137">
        <v>2.64526</v>
      </c>
      <c r="JB137">
        <v>2.19482</v>
      </c>
      <c r="JC137">
        <v>2.36084</v>
      </c>
      <c r="JD137">
        <v>35.9879</v>
      </c>
      <c r="JE137">
        <v>24.0437</v>
      </c>
      <c r="JF137">
        <v>18</v>
      </c>
      <c r="JG137">
        <v>472.524</v>
      </c>
      <c r="JH137">
        <v>812.484</v>
      </c>
      <c r="JI137">
        <v>21.6603</v>
      </c>
      <c r="JJ137">
        <v>26.268</v>
      </c>
      <c r="JK137">
        <v>30.0003</v>
      </c>
      <c r="JL137">
        <v>26.2351</v>
      </c>
      <c r="JM137">
        <v>26.1466</v>
      </c>
      <c r="JN137">
        <v>5.8696</v>
      </c>
      <c r="JO137">
        <v>26.3109</v>
      </c>
      <c r="JP137">
        <v>0</v>
      </c>
      <c r="JQ137">
        <v>21.6595</v>
      </c>
      <c r="JR137">
        <v>32.0142</v>
      </c>
      <c r="JS137">
        <v>12.3851</v>
      </c>
      <c r="JT137">
        <v>100.574</v>
      </c>
      <c r="JU137">
        <v>100.696</v>
      </c>
    </row>
    <row r="138" spans="1:281">
      <c r="A138">
        <v>122</v>
      </c>
      <c r="B138">
        <v>1659630548.1</v>
      </c>
      <c r="C138">
        <v>2540.099999904633</v>
      </c>
      <c r="D138" t="s">
        <v>667</v>
      </c>
      <c r="E138" t="s">
        <v>668</v>
      </c>
      <c r="F138">
        <v>5</v>
      </c>
      <c r="G138" t="s">
        <v>620</v>
      </c>
      <c r="H138" t="s">
        <v>416</v>
      </c>
      <c r="I138">
        <v>1659630540.099999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425.3203793800999</v>
      </c>
      <c r="AK138">
        <v>397.2626666666665</v>
      </c>
      <c r="AL138">
        <v>0.001108473328119278</v>
      </c>
      <c r="AM138">
        <v>65.52453211101745</v>
      </c>
      <c r="AN138">
        <f>(AP138 - AO138 + DI138*1E3/(8.314*(DK138+273.15)) * AR138/DH138 * AQ138) * DH138/(100*CV138) * 1000/(1000 - AP138)</f>
        <v>0</v>
      </c>
      <c r="AO138">
        <v>12.43122594414067</v>
      </c>
      <c r="AP138">
        <v>18.58999790209792</v>
      </c>
      <c r="AQ138">
        <v>1.041053944137638E-05</v>
      </c>
      <c r="AR138">
        <v>82.75669657142333</v>
      </c>
      <c r="AS138">
        <v>29</v>
      </c>
      <c r="AT138">
        <v>6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1659630540.099999</v>
      </c>
      <c r="DB138">
        <v>389.8507741935485</v>
      </c>
      <c r="DC138">
        <v>420.0130645161291</v>
      </c>
      <c r="DD138">
        <v>18.58037741935484</v>
      </c>
      <c r="DE138">
        <v>12.42950967741936</v>
      </c>
      <c r="DF138">
        <v>392.9282903225806</v>
      </c>
      <c r="DG138">
        <v>18.72351612903226</v>
      </c>
      <c r="DH138">
        <v>500.0423548387096</v>
      </c>
      <c r="DI138">
        <v>90.48036451612904</v>
      </c>
      <c r="DJ138">
        <v>0.1000814677419355</v>
      </c>
      <c r="DK138">
        <v>24.96574516129032</v>
      </c>
      <c r="DL138">
        <v>24.98477096774194</v>
      </c>
      <c r="DM138">
        <v>999.9000000000003</v>
      </c>
      <c r="DN138">
        <v>0</v>
      </c>
      <c r="DO138">
        <v>0</v>
      </c>
      <c r="DP138">
        <v>9997.277096774193</v>
      </c>
      <c r="DQ138">
        <v>0</v>
      </c>
      <c r="DR138">
        <v>10.57204193548387</v>
      </c>
      <c r="DS138">
        <v>-30.16244516129032</v>
      </c>
      <c r="DT138">
        <v>397.2314193548388</v>
      </c>
      <c r="DU138">
        <v>425.2994193548386</v>
      </c>
      <c r="DV138">
        <v>6.150863225806453</v>
      </c>
      <c r="DW138">
        <v>420.0130645161291</v>
      </c>
      <c r="DX138">
        <v>12.42950967741936</v>
      </c>
      <c r="DY138">
        <v>1.68115935483871</v>
      </c>
      <c r="DZ138">
        <v>1.124626774193549</v>
      </c>
      <c r="EA138">
        <v>14.72354516129032</v>
      </c>
      <c r="EB138">
        <v>8.639520967741936</v>
      </c>
      <c r="EC138">
        <v>2000.003548387097</v>
      </c>
      <c r="ED138">
        <v>0.9799954838709675</v>
      </c>
      <c r="EE138">
        <v>0.02000431612903227</v>
      </c>
      <c r="EF138">
        <v>0</v>
      </c>
      <c r="EG138">
        <v>799.0583870967743</v>
      </c>
      <c r="EH138">
        <v>5.000969999999999</v>
      </c>
      <c r="EI138">
        <v>15871.13870967742</v>
      </c>
      <c r="EJ138">
        <v>16707.57741935484</v>
      </c>
      <c r="EK138">
        <v>37.56199999999998</v>
      </c>
      <c r="EL138">
        <v>38.133</v>
      </c>
      <c r="EM138">
        <v>37.5</v>
      </c>
      <c r="EN138">
        <v>37.81199999999998</v>
      </c>
      <c r="EO138">
        <v>38.06199999999998</v>
      </c>
      <c r="EP138">
        <v>1955.092903225806</v>
      </c>
      <c r="EQ138">
        <v>39.91000000000001</v>
      </c>
      <c r="ER138">
        <v>0</v>
      </c>
      <c r="ES138">
        <v>1659630548.1</v>
      </c>
      <c r="ET138">
        <v>0</v>
      </c>
      <c r="EU138">
        <v>799.1375599999999</v>
      </c>
      <c r="EV138">
        <v>5.981538469723148</v>
      </c>
      <c r="EW138">
        <v>127.8923079334785</v>
      </c>
      <c r="EX138">
        <v>15873.224</v>
      </c>
      <c r="EY138">
        <v>15</v>
      </c>
      <c r="EZ138">
        <v>0</v>
      </c>
      <c r="FA138" t="s">
        <v>419</v>
      </c>
      <c r="FB138">
        <v>1659135797.5</v>
      </c>
      <c r="FC138">
        <v>1659135788</v>
      </c>
      <c r="FD138">
        <v>0</v>
      </c>
      <c r="FE138">
        <v>0.3</v>
      </c>
      <c r="FF138">
        <v>-0.002</v>
      </c>
      <c r="FG138">
        <v>-2.209</v>
      </c>
      <c r="FH138">
        <v>-0.089</v>
      </c>
      <c r="FI138">
        <v>1520</v>
      </c>
      <c r="FJ138">
        <v>20</v>
      </c>
      <c r="FK138">
        <v>0.06</v>
      </c>
      <c r="FL138">
        <v>0.03</v>
      </c>
      <c r="FM138">
        <v>-30.18222926829268</v>
      </c>
      <c r="FN138">
        <v>0.2125860627177084</v>
      </c>
      <c r="FO138">
        <v>0.03770130517183349</v>
      </c>
      <c r="FP138">
        <v>1</v>
      </c>
      <c r="FQ138">
        <v>798.6011176470589</v>
      </c>
      <c r="FR138">
        <v>7.503926659584987</v>
      </c>
      <c r="FS138">
        <v>0.7829561540088646</v>
      </c>
      <c r="FT138">
        <v>0</v>
      </c>
      <c r="FU138">
        <v>6.147487804878049</v>
      </c>
      <c r="FV138">
        <v>0.05848850174217456</v>
      </c>
      <c r="FW138">
        <v>0.005824999324691789</v>
      </c>
      <c r="FX138">
        <v>1</v>
      </c>
      <c r="FY138">
        <v>2</v>
      </c>
      <c r="FZ138">
        <v>3</v>
      </c>
      <c r="GA138" t="s">
        <v>420</v>
      </c>
      <c r="GB138">
        <v>2.98304</v>
      </c>
      <c r="GC138">
        <v>2.71556</v>
      </c>
      <c r="GD138">
        <v>0.0898023</v>
      </c>
      <c r="GE138">
        <v>0.0935531</v>
      </c>
      <c r="GF138">
        <v>0.09007080000000001</v>
      </c>
      <c r="GG138">
        <v>0.0659357</v>
      </c>
      <c r="GH138">
        <v>28804.7</v>
      </c>
      <c r="GI138">
        <v>28841.2</v>
      </c>
      <c r="GJ138">
        <v>29411.1</v>
      </c>
      <c r="GK138">
        <v>29424.8</v>
      </c>
      <c r="GL138">
        <v>35450.9</v>
      </c>
      <c r="GM138">
        <v>36541.6</v>
      </c>
      <c r="GN138">
        <v>41420</v>
      </c>
      <c r="GO138">
        <v>41920.8</v>
      </c>
      <c r="GP138">
        <v>1.8875</v>
      </c>
      <c r="GQ138">
        <v>2.38162</v>
      </c>
      <c r="GR138">
        <v>0.0818856</v>
      </c>
      <c r="GS138">
        <v>0</v>
      </c>
      <c r="GT138">
        <v>23.6476</v>
      </c>
      <c r="GU138">
        <v>999.9</v>
      </c>
      <c r="GV138">
        <v>34.3</v>
      </c>
      <c r="GW138">
        <v>31.4</v>
      </c>
      <c r="GX138">
        <v>17.4962</v>
      </c>
      <c r="GY138">
        <v>63.4758</v>
      </c>
      <c r="GZ138">
        <v>22.7163</v>
      </c>
      <c r="HA138">
        <v>2</v>
      </c>
      <c r="HB138">
        <v>-0.139893</v>
      </c>
      <c r="HC138">
        <v>1.38477</v>
      </c>
      <c r="HD138">
        <v>20.3304</v>
      </c>
      <c r="HE138">
        <v>5.22193</v>
      </c>
      <c r="HF138">
        <v>12.0099</v>
      </c>
      <c r="HG138">
        <v>4.99045</v>
      </c>
      <c r="HH138">
        <v>3.2893</v>
      </c>
      <c r="HI138">
        <v>9999</v>
      </c>
      <c r="HJ138">
        <v>9999</v>
      </c>
      <c r="HK138">
        <v>9999</v>
      </c>
      <c r="HL138">
        <v>192.6</v>
      </c>
      <c r="HM138">
        <v>1.86743</v>
      </c>
      <c r="HN138">
        <v>1.86646</v>
      </c>
      <c r="HO138">
        <v>1.86593</v>
      </c>
      <c r="HP138">
        <v>1.86584</v>
      </c>
      <c r="HQ138">
        <v>1.86768</v>
      </c>
      <c r="HR138">
        <v>1.87015</v>
      </c>
      <c r="HS138">
        <v>1.86886</v>
      </c>
      <c r="HT138">
        <v>1.87027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-3.078</v>
      </c>
      <c r="II138">
        <v>-0.143</v>
      </c>
      <c r="IJ138">
        <v>-1.529487217637811</v>
      </c>
      <c r="IK138">
        <v>-0.005072214745875086</v>
      </c>
      <c r="IL138">
        <v>3.316774363808987E-06</v>
      </c>
      <c r="IM138">
        <v>-1.107588672722244E-09</v>
      </c>
      <c r="IN138">
        <v>-0.1603591687652909</v>
      </c>
      <c r="IO138">
        <v>-0.0181951569465493</v>
      </c>
      <c r="IP138">
        <v>0.001659309118516343</v>
      </c>
      <c r="IQ138">
        <v>-3.409663313950778E-05</v>
      </c>
      <c r="IR138">
        <v>19</v>
      </c>
      <c r="IS138">
        <v>2290</v>
      </c>
      <c r="IT138">
        <v>1</v>
      </c>
      <c r="IU138">
        <v>24</v>
      </c>
      <c r="IV138">
        <v>8245.799999999999</v>
      </c>
      <c r="IW138">
        <v>8246</v>
      </c>
      <c r="IX138">
        <v>1.2854</v>
      </c>
      <c r="IY138">
        <v>2.22656</v>
      </c>
      <c r="IZ138">
        <v>1.94702</v>
      </c>
      <c r="JA138">
        <v>2.64526</v>
      </c>
      <c r="JB138">
        <v>2.19482</v>
      </c>
      <c r="JC138">
        <v>2.36206</v>
      </c>
      <c r="JD138">
        <v>36.0347</v>
      </c>
      <c r="JE138">
        <v>24.035</v>
      </c>
      <c r="JF138">
        <v>18</v>
      </c>
      <c r="JG138">
        <v>473.111</v>
      </c>
      <c r="JH138">
        <v>813.602</v>
      </c>
      <c r="JI138">
        <v>22.0576</v>
      </c>
      <c r="JJ138">
        <v>26.3229</v>
      </c>
      <c r="JK138">
        <v>30.0003</v>
      </c>
      <c r="JL138">
        <v>26.2851</v>
      </c>
      <c r="JM138">
        <v>26.1935</v>
      </c>
      <c r="JN138">
        <v>25.7468</v>
      </c>
      <c r="JO138">
        <v>26.3109</v>
      </c>
      <c r="JP138">
        <v>0</v>
      </c>
      <c r="JQ138">
        <v>22.0596</v>
      </c>
      <c r="JR138">
        <v>426.704</v>
      </c>
      <c r="JS138">
        <v>12.3578</v>
      </c>
      <c r="JT138">
        <v>100.565</v>
      </c>
      <c r="JU138">
        <v>100.69</v>
      </c>
    </row>
    <row r="139" spans="1:281">
      <c r="A139">
        <v>123</v>
      </c>
      <c r="B139">
        <v>1659630553.1</v>
      </c>
      <c r="C139">
        <v>2545.099999904633</v>
      </c>
      <c r="D139" t="s">
        <v>669</v>
      </c>
      <c r="E139" t="s">
        <v>670</v>
      </c>
      <c r="F139">
        <v>5</v>
      </c>
      <c r="G139" t="s">
        <v>620</v>
      </c>
      <c r="H139" t="s">
        <v>416</v>
      </c>
      <c r="I139">
        <v>1659630545.255172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425.3764046145949</v>
      </c>
      <c r="AK139">
        <v>397.2328787878785</v>
      </c>
      <c r="AL139">
        <v>0.0002051288325533776</v>
      </c>
      <c r="AM139">
        <v>65.52453211101745</v>
      </c>
      <c r="AN139">
        <f>(AP139 - AO139 + DI139*1E3/(8.314*(DK139+273.15)) * AR139/DH139 * AQ139) * DH139/(100*CV139) * 1000/(1000 - AP139)</f>
        <v>0</v>
      </c>
      <c r="AO139">
        <v>12.43456108449532</v>
      </c>
      <c r="AP139">
        <v>18.59643846153848</v>
      </c>
      <c r="AQ139">
        <v>2.317909488921283E-05</v>
      </c>
      <c r="AR139">
        <v>82.75669657142333</v>
      </c>
      <c r="AS139">
        <v>29</v>
      </c>
      <c r="AT139">
        <v>6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1659630545.255172</v>
      </c>
      <c r="DB139">
        <v>389.8506896551724</v>
      </c>
      <c r="DC139">
        <v>420.2167931034481</v>
      </c>
      <c r="DD139">
        <v>18.58754482758621</v>
      </c>
      <c r="DE139">
        <v>12.4311</v>
      </c>
      <c r="DF139">
        <v>392.928172413793</v>
      </c>
      <c r="DG139">
        <v>18.73063103448276</v>
      </c>
      <c r="DH139">
        <v>499.9956551724139</v>
      </c>
      <c r="DI139">
        <v>90.47894827586207</v>
      </c>
      <c r="DJ139">
        <v>0.09995852758620689</v>
      </c>
      <c r="DK139">
        <v>24.9689</v>
      </c>
      <c r="DL139">
        <v>24.98764137931035</v>
      </c>
      <c r="DM139">
        <v>999.9000000000002</v>
      </c>
      <c r="DN139">
        <v>0</v>
      </c>
      <c r="DO139">
        <v>0</v>
      </c>
      <c r="DP139">
        <v>9997.823793103449</v>
      </c>
      <c r="DQ139">
        <v>0</v>
      </c>
      <c r="DR139">
        <v>10.5556724137931</v>
      </c>
      <c r="DS139">
        <v>-30.36626551724138</v>
      </c>
      <c r="DT139">
        <v>397.2342413793104</v>
      </c>
      <c r="DU139">
        <v>425.5064137931034</v>
      </c>
      <c r="DV139">
        <v>6.156444827586208</v>
      </c>
      <c r="DW139">
        <v>420.2167931034481</v>
      </c>
      <c r="DX139">
        <v>12.4311</v>
      </c>
      <c r="DY139">
        <v>1.681782068965517</v>
      </c>
      <c r="DZ139">
        <v>1.124753103448276</v>
      </c>
      <c r="EA139">
        <v>14.72928275862069</v>
      </c>
      <c r="EB139">
        <v>8.641177586206897</v>
      </c>
      <c r="EC139">
        <v>2000.014827586207</v>
      </c>
      <c r="ED139">
        <v>0.979995517241379</v>
      </c>
      <c r="EE139">
        <v>0.0200042827586207</v>
      </c>
      <c r="EF139">
        <v>0</v>
      </c>
      <c r="EG139">
        <v>799.520172413793</v>
      </c>
      <c r="EH139">
        <v>5.000969999999999</v>
      </c>
      <c r="EI139">
        <v>15880.89655172414</v>
      </c>
      <c r="EJ139">
        <v>16707.67586206897</v>
      </c>
      <c r="EK139">
        <v>37.56199999999999</v>
      </c>
      <c r="EL139">
        <v>38.13996551724138</v>
      </c>
      <c r="EM139">
        <v>37.5</v>
      </c>
      <c r="EN139">
        <v>37.81199999999999</v>
      </c>
      <c r="EO139">
        <v>38.0491724137931</v>
      </c>
      <c r="EP139">
        <v>1955.103793103448</v>
      </c>
      <c r="EQ139">
        <v>39.91</v>
      </c>
      <c r="ER139">
        <v>0</v>
      </c>
      <c r="ES139">
        <v>1659630552.9</v>
      </c>
      <c r="ET139">
        <v>0</v>
      </c>
      <c r="EU139">
        <v>799.582</v>
      </c>
      <c r="EV139">
        <v>5.04600000309277</v>
      </c>
      <c r="EW139">
        <v>82.23076912679674</v>
      </c>
      <c r="EX139">
        <v>15881.664</v>
      </c>
      <c r="EY139">
        <v>15</v>
      </c>
      <c r="EZ139">
        <v>0</v>
      </c>
      <c r="FA139" t="s">
        <v>419</v>
      </c>
      <c r="FB139">
        <v>1659135797.5</v>
      </c>
      <c r="FC139">
        <v>1659135788</v>
      </c>
      <c r="FD139">
        <v>0</v>
      </c>
      <c r="FE139">
        <v>0.3</v>
      </c>
      <c r="FF139">
        <v>-0.002</v>
      </c>
      <c r="FG139">
        <v>-2.209</v>
      </c>
      <c r="FH139">
        <v>-0.089</v>
      </c>
      <c r="FI139">
        <v>1520</v>
      </c>
      <c r="FJ139">
        <v>20</v>
      </c>
      <c r="FK139">
        <v>0.06</v>
      </c>
      <c r="FL139">
        <v>0.03</v>
      </c>
      <c r="FM139">
        <v>-30.25561</v>
      </c>
      <c r="FN139">
        <v>-1.543247279549669</v>
      </c>
      <c r="FO139">
        <v>0.3082397579806993</v>
      </c>
      <c r="FP139">
        <v>0</v>
      </c>
      <c r="FQ139">
        <v>799.2145882352941</v>
      </c>
      <c r="FR139">
        <v>5.824965624651028</v>
      </c>
      <c r="FS139">
        <v>0.6219571631573726</v>
      </c>
      <c r="FT139">
        <v>0</v>
      </c>
      <c r="FU139">
        <v>6.15316275</v>
      </c>
      <c r="FV139">
        <v>0.05939020637897054</v>
      </c>
      <c r="FW139">
        <v>0.005882127585959017</v>
      </c>
      <c r="FX139">
        <v>1</v>
      </c>
      <c r="FY139">
        <v>1</v>
      </c>
      <c r="FZ139">
        <v>3</v>
      </c>
      <c r="GA139" t="s">
        <v>429</v>
      </c>
      <c r="GB139">
        <v>2.98324</v>
      </c>
      <c r="GC139">
        <v>2.71544</v>
      </c>
      <c r="GD139">
        <v>0.08981020000000001</v>
      </c>
      <c r="GE139">
        <v>0.0940578</v>
      </c>
      <c r="GF139">
        <v>0.0900883</v>
      </c>
      <c r="GG139">
        <v>0.06587419999999999</v>
      </c>
      <c r="GH139">
        <v>28805.3</v>
      </c>
      <c r="GI139">
        <v>28825.2</v>
      </c>
      <c r="GJ139">
        <v>29412</v>
      </c>
      <c r="GK139">
        <v>29425</v>
      </c>
      <c r="GL139">
        <v>35451.4</v>
      </c>
      <c r="GM139">
        <v>36544.3</v>
      </c>
      <c r="GN139">
        <v>41421.5</v>
      </c>
      <c r="GO139">
        <v>41921</v>
      </c>
      <c r="GP139">
        <v>1.88717</v>
      </c>
      <c r="GQ139">
        <v>2.38145</v>
      </c>
      <c r="GR139">
        <v>0.0811815</v>
      </c>
      <c r="GS139">
        <v>0</v>
      </c>
      <c r="GT139">
        <v>23.648</v>
      </c>
      <c r="GU139">
        <v>999.9</v>
      </c>
      <c r="GV139">
        <v>34.3</v>
      </c>
      <c r="GW139">
        <v>31.4</v>
      </c>
      <c r="GX139">
        <v>17.4977</v>
      </c>
      <c r="GY139">
        <v>63.6958</v>
      </c>
      <c r="GZ139">
        <v>22.7484</v>
      </c>
      <c r="HA139">
        <v>2</v>
      </c>
      <c r="HB139">
        <v>-0.139644</v>
      </c>
      <c r="HC139">
        <v>1.39653</v>
      </c>
      <c r="HD139">
        <v>20.3296</v>
      </c>
      <c r="HE139">
        <v>5.21684</v>
      </c>
      <c r="HF139">
        <v>12.0099</v>
      </c>
      <c r="HG139">
        <v>4.98875</v>
      </c>
      <c r="HH139">
        <v>3.28853</v>
      </c>
      <c r="HI139">
        <v>9999</v>
      </c>
      <c r="HJ139">
        <v>9999</v>
      </c>
      <c r="HK139">
        <v>9999</v>
      </c>
      <c r="HL139">
        <v>192.6</v>
      </c>
      <c r="HM139">
        <v>1.86746</v>
      </c>
      <c r="HN139">
        <v>1.86647</v>
      </c>
      <c r="HO139">
        <v>1.8659</v>
      </c>
      <c r="HP139">
        <v>1.86585</v>
      </c>
      <c r="HQ139">
        <v>1.86768</v>
      </c>
      <c r="HR139">
        <v>1.87019</v>
      </c>
      <c r="HS139">
        <v>1.86886</v>
      </c>
      <c r="HT139">
        <v>1.87027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-3.078</v>
      </c>
      <c r="II139">
        <v>-0.143</v>
      </c>
      <c r="IJ139">
        <v>-1.529487217637811</v>
      </c>
      <c r="IK139">
        <v>-0.005072214745875086</v>
      </c>
      <c r="IL139">
        <v>3.316774363808987E-06</v>
      </c>
      <c r="IM139">
        <v>-1.107588672722244E-09</v>
      </c>
      <c r="IN139">
        <v>-0.1603591687652909</v>
      </c>
      <c r="IO139">
        <v>-0.0181951569465493</v>
      </c>
      <c r="IP139">
        <v>0.001659309118516343</v>
      </c>
      <c r="IQ139">
        <v>-3.409663313950778E-05</v>
      </c>
      <c r="IR139">
        <v>19</v>
      </c>
      <c r="IS139">
        <v>2290</v>
      </c>
      <c r="IT139">
        <v>1</v>
      </c>
      <c r="IU139">
        <v>24</v>
      </c>
      <c r="IV139">
        <v>8245.9</v>
      </c>
      <c r="IW139">
        <v>8246.1</v>
      </c>
      <c r="IX139">
        <v>1.30981</v>
      </c>
      <c r="IY139">
        <v>2.22778</v>
      </c>
      <c r="IZ139">
        <v>1.94702</v>
      </c>
      <c r="JA139">
        <v>2.64526</v>
      </c>
      <c r="JB139">
        <v>2.19482</v>
      </c>
      <c r="JC139">
        <v>2.37793</v>
      </c>
      <c r="JD139">
        <v>36.0347</v>
      </c>
      <c r="JE139">
        <v>24.0437</v>
      </c>
      <c r="JF139">
        <v>18</v>
      </c>
      <c r="JG139">
        <v>472.937</v>
      </c>
      <c r="JH139">
        <v>813.463</v>
      </c>
      <c r="JI139">
        <v>22.0672</v>
      </c>
      <c r="JJ139">
        <v>26.3252</v>
      </c>
      <c r="JK139">
        <v>30.0003</v>
      </c>
      <c r="JL139">
        <v>26.288</v>
      </c>
      <c r="JM139">
        <v>26.1958</v>
      </c>
      <c r="JN139">
        <v>26.2638</v>
      </c>
      <c r="JO139">
        <v>26.5939</v>
      </c>
      <c r="JP139">
        <v>0</v>
      </c>
      <c r="JQ139">
        <v>22.0667</v>
      </c>
      <c r="JR139">
        <v>440.079</v>
      </c>
      <c r="JS139">
        <v>12.3473</v>
      </c>
      <c r="JT139">
        <v>100.569</v>
      </c>
      <c r="JU139">
        <v>100.69</v>
      </c>
    </row>
    <row r="140" spans="1:281">
      <c r="A140">
        <v>124</v>
      </c>
      <c r="B140">
        <v>1659630558.1</v>
      </c>
      <c r="C140">
        <v>2550.099999904633</v>
      </c>
      <c r="D140" t="s">
        <v>671</v>
      </c>
      <c r="E140" t="s">
        <v>672</v>
      </c>
      <c r="F140">
        <v>5</v>
      </c>
      <c r="G140" t="s">
        <v>620</v>
      </c>
      <c r="H140" t="s">
        <v>416</v>
      </c>
      <c r="I140">
        <v>1659630550.332142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432.0517957582232</v>
      </c>
      <c r="AK140">
        <v>399.9519090909091</v>
      </c>
      <c r="AL140">
        <v>0.7061807762143393</v>
      </c>
      <c r="AM140">
        <v>65.52453211101745</v>
      </c>
      <c r="AN140">
        <f>(AP140 - AO140 + DI140*1E3/(8.314*(DK140+273.15)) * AR140/DH140 * AQ140) * DH140/(100*CV140) * 1000/(1000 - AP140)</f>
        <v>0</v>
      </c>
      <c r="AO140">
        <v>12.40924823555478</v>
      </c>
      <c r="AP140">
        <v>18.59155104895106</v>
      </c>
      <c r="AQ140">
        <v>2.606880960304373E-06</v>
      </c>
      <c r="AR140">
        <v>82.75669657142333</v>
      </c>
      <c r="AS140">
        <v>29</v>
      </c>
      <c r="AT140">
        <v>6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1659630550.332142</v>
      </c>
      <c r="DB140">
        <v>390.2192500000001</v>
      </c>
      <c r="DC140">
        <v>422.8376785714286</v>
      </c>
      <c r="DD140">
        <v>18.59213571428572</v>
      </c>
      <c r="DE140">
        <v>12.42280357142857</v>
      </c>
      <c r="DF140">
        <v>393.2978214285714</v>
      </c>
      <c r="DG140">
        <v>18.73518571428571</v>
      </c>
      <c r="DH140">
        <v>499.9740714285714</v>
      </c>
      <c r="DI140">
        <v>90.47791428571428</v>
      </c>
      <c r="DJ140">
        <v>0.09990968571428571</v>
      </c>
      <c r="DK140">
        <v>24.971325</v>
      </c>
      <c r="DL140">
        <v>24.98726428571429</v>
      </c>
      <c r="DM140">
        <v>999.9000000000002</v>
      </c>
      <c r="DN140">
        <v>0</v>
      </c>
      <c r="DO140">
        <v>0</v>
      </c>
      <c r="DP140">
        <v>9993.505714285713</v>
      </c>
      <c r="DQ140">
        <v>0</v>
      </c>
      <c r="DR140">
        <v>10.530225</v>
      </c>
      <c r="DS140">
        <v>-32.61848214285715</v>
      </c>
      <c r="DT140">
        <v>397.6116785714286</v>
      </c>
      <c r="DU140">
        <v>428.1565714285715</v>
      </c>
      <c r="DV140">
        <v>6.169327500000001</v>
      </c>
      <c r="DW140">
        <v>422.8376785714286</v>
      </c>
      <c r="DX140">
        <v>12.42280357142857</v>
      </c>
      <c r="DY140">
        <v>1.682178214285714</v>
      </c>
      <c r="DZ140">
        <v>1.12399</v>
      </c>
      <c r="EA140">
        <v>14.73293214285714</v>
      </c>
      <c r="EB140">
        <v>8.631145</v>
      </c>
      <c r="EC140">
        <v>2000.02</v>
      </c>
      <c r="ED140">
        <v>0.9799955357142854</v>
      </c>
      <c r="EE140">
        <v>0.02000426428571429</v>
      </c>
      <c r="EF140">
        <v>0</v>
      </c>
      <c r="EG140">
        <v>799.8141785714284</v>
      </c>
      <c r="EH140">
        <v>5.00097</v>
      </c>
      <c r="EI140">
        <v>15885.725</v>
      </c>
      <c r="EJ140">
        <v>16707.72857142857</v>
      </c>
      <c r="EK140">
        <v>37.562</v>
      </c>
      <c r="EL140">
        <v>38.13828571428571</v>
      </c>
      <c r="EM140">
        <v>37.5</v>
      </c>
      <c r="EN140">
        <v>37.812</v>
      </c>
      <c r="EO140">
        <v>38.04207142857143</v>
      </c>
      <c r="EP140">
        <v>1955.108928571428</v>
      </c>
      <c r="EQ140">
        <v>39.91</v>
      </c>
      <c r="ER140">
        <v>0</v>
      </c>
      <c r="ES140">
        <v>1659630557.7</v>
      </c>
      <c r="ET140">
        <v>0</v>
      </c>
      <c r="EU140">
        <v>799.84772</v>
      </c>
      <c r="EV140">
        <v>0.7702307761344749</v>
      </c>
      <c r="EW140">
        <v>27.73076920325061</v>
      </c>
      <c r="EX140">
        <v>15885.996</v>
      </c>
      <c r="EY140">
        <v>15</v>
      </c>
      <c r="EZ140">
        <v>0</v>
      </c>
      <c r="FA140" t="s">
        <v>419</v>
      </c>
      <c r="FB140">
        <v>1659135797.5</v>
      </c>
      <c r="FC140">
        <v>1659135788</v>
      </c>
      <c r="FD140">
        <v>0</v>
      </c>
      <c r="FE140">
        <v>0.3</v>
      </c>
      <c r="FF140">
        <v>-0.002</v>
      </c>
      <c r="FG140">
        <v>-2.209</v>
      </c>
      <c r="FH140">
        <v>-0.089</v>
      </c>
      <c r="FI140">
        <v>1520</v>
      </c>
      <c r="FJ140">
        <v>20</v>
      </c>
      <c r="FK140">
        <v>0.06</v>
      </c>
      <c r="FL140">
        <v>0.03</v>
      </c>
      <c r="FM140">
        <v>-31.90710731707317</v>
      </c>
      <c r="FN140">
        <v>-23.79171010452957</v>
      </c>
      <c r="FO140">
        <v>3.003275469232352</v>
      </c>
      <c r="FP140">
        <v>0</v>
      </c>
      <c r="FQ140">
        <v>799.6226764705882</v>
      </c>
      <c r="FR140">
        <v>3.261986250893594</v>
      </c>
      <c r="FS140">
        <v>0.4317281770490906</v>
      </c>
      <c r="FT140">
        <v>0</v>
      </c>
      <c r="FU140">
        <v>6.164544390243901</v>
      </c>
      <c r="FV140">
        <v>0.1405517770034801</v>
      </c>
      <c r="FW140">
        <v>0.01554364242223001</v>
      </c>
      <c r="FX140">
        <v>0</v>
      </c>
      <c r="FY140">
        <v>0</v>
      </c>
      <c r="FZ140">
        <v>3</v>
      </c>
      <c r="GA140" t="s">
        <v>426</v>
      </c>
      <c r="GB140">
        <v>2.98328</v>
      </c>
      <c r="GC140">
        <v>2.71561</v>
      </c>
      <c r="GD140">
        <v>0.09036329999999999</v>
      </c>
      <c r="GE140">
        <v>0.0959304</v>
      </c>
      <c r="GF140">
        <v>0.09006699999999999</v>
      </c>
      <c r="GG140">
        <v>0.0658053</v>
      </c>
      <c r="GH140">
        <v>28786.8</v>
      </c>
      <c r="GI140">
        <v>28765</v>
      </c>
      <c r="GJ140">
        <v>29411</v>
      </c>
      <c r="GK140">
        <v>29424.3</v>
      </c>
      <c r="GL140">
        <v>35450.6</v>
      </c>
      <c r="GM140">
        <v>36546.6</v>
      </c>
      <c r="GN140">
        <v>41419.5</v>
      </c>
      <c r="GO140">
        <v>41920.5</v>
      </c>
      <c r="GP140">
        <v>1.88697</v>
      </c>
      <c r="GQ140">
        <v>2.38125</v>
      </c>
      <c r="GR140">
        <v>0.08164349999999999</v>
      </c>
      <c r="GS140">
        <v>0</v>
      </c>
      <c r="GT140">
        <v>23.6496</v>
      </c>
      <c r="GU140">
        <v>999.9</v>
      </c>
      <c r="GV140">
        <v>34.3</v>
      </c>
      <c r="GW140">
        <v>31.4</v>
      </c>
      <c r="GX140">
        <v>17.4966</v>
      </c>
      <c r="GY140">
        <v>63.8258</v>
      </c>
      <c r="GZ140">
        <v>22.6843</v>
      </c>
      <c r="HA140">
        <v>2</v>
      </c>
      <c r="HB140">
        <v>-0.139464</v>
      </c>
      <c r="HC140">
        <v>1.39603</v>
      </c>
      <c r="HD140">
        <v>20.3299</v>
      </c>
      <c r="HE140">
        <v>5.21714</v>
      </c>
      <c r="HF140">
        <v>12.0099</v>
      </c>
      <c r="HG140">
        <v>4.98925</v>
      </c>
      <c r="HH140">
        <v>3.2885</v>
      </c>
      <c r="HI140">
        <v>9999</v>
      </c>
      <c r="HJ140">
        <v>9999</v>
      </c>
      <c r="HK140">
        <v>9999</v>
      </c>
      <c r="HL140">
        <v>192.6</v>
      </c>
      <c r="HM140">
        <v>1.86744</v>
      </c>
      <c r="HN140">
        <v>1.86647</v>
      </c>
      <c r="HO140">
        <v>1.86589</v>
      </c>
      <c r="HP140">
        <v>1.86585</v>
      </c>
      <c r="HQ140">
        <v>1.86768</v>
      </c>
      <c r="HR140">
        <v>1.87019</v>
      </c>
      <c r="HS140">
        <v>1.86884</v>
      </c>
      <c r="HT140">
        <v>1.87027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-3.087</v>
      </c>
      <c r="II140">
        <v>-0.1431</v>
      </c>
      <c r="IJ140">
        <v>-1.529487217637811</v>
      </c>
      <c r="IK140">
        <v>-0.005072214745875086</v>
      </c>
      <c r="IL140">
        <v>3.316774363808987E-06</v>
      </c>
      <c r="IM140">
        <v>-1.107588672722244E-09</v>
      </c>
      <c r="IN140">
        <v>-0.1603591687652909</v>
      </c>
      <c r="IO140">
        <v>-0.0181951569465493</v>
      </c>
      <c r="IP140">
        <v>0.001659309118516343</v>
      </c>
      <c r="IQ140">
        <v>-3.409663313950778E-05</v>
      </c>
      <c r="IR140">
        <v>19</v>
      </c>
      <c r="IS140">
        <v>2290</v>
      </c>
      <c r="IT140">
        <v>1</v>
      </c>
      <c r="IU140">
        <v>24</v>
      </c>
      <c r="IV140">
        <v>8246</v>
      </c>
      <c r="IW140">
        <v>8246.200000000001</v>
      </c>
      <c r="IX140">
        <v>1.34155</v>
      </c>
      <c r="IY140">
        <v>2.21924</v>
      </c>
      <c r="IZ140">
        <v>1.94702</v>
      </c>
      <c r="JA140">
        <v>2.64404</v>
      </c>
      <c r="JB140">
        <v>2.19482</v>
      </c>
      <c r="JC140">
        <v>2.36084</v>
      </c>
      <c r="JD140">
        <v>36.0347</v>
      </c>
      <c r="JE140">
        <v>24.0437</v>
      </c>
      <c r="JF140">
        <v>18</v>
      </c>
      <c r="JG140">
        <v>472.833</v>
      </c>
      <c r="JH140">
        <v>813.3049999999999</v>
      </c>
      <c r="JI140">
        <v>22.0739</v>
      </c>
      <c r="JJ140">
        <v>26.3274</v>
      </c>
      <c r="JK140">
        <v>30.0002</v>
      </c>
      <c r="JL140">
        <v>26.2902</v>
      </c>
      <c r="JM140">
        <v>26.1985</v>
      </c>
      <c r="JN140">
        <v>26.91</v>
      </c>
      <c r="JO140">
        <v>26.5939</v>
      </c>
      <c r="JP140">
        <v>0</v>
      </c>
      <c r="JQ140">
        <v>22.0745</v>
      </c>
      <c r="JR140">
        <v>460.117</v>
      </c>
      <c r="JS140">
        <v>12.3505</v>
      </c>
      <c r="JT140">
        <v>100.564</v>
      </c>
      <c r="JU140">
        <v>100.688</v>
      </c>
    </row>
    <row r="141" spans="1:281">
      <c r="A141">
        <v>125</v>
      </c>
      <c r="B141">
        <v>1659630563.1</v>
      </c>
      <c r="C141">
        <v>2555.099999904633</v>
      </c>
      <c r="D141" t="s">
        <v>673</v>
      </c>
      <c r="E141" t="s">
        <v>674</v>
      </c>
      <c r="F141">
        <v>5</v>
      </c>
      <c r="G141" t="s">
        <v>620</v>
      </c>
      <c r="H141" t="s">
        <v>416</v>
      </c>
      <c r="I141">
        <v>1659630555.6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445.0940510526318</v>
      </c>
      <c r="AK141">
        <v>407.5687333333332</v>
      </c>
      <c r="AL141">
        <v>1.682272045437498</v>
      </c>
      <c r="AM141">
        <v>65.52453211101745</v>
      </c>
      <c r="AN141">
        <f>(AP141 - AO141 + DI141*1E3/(8.314*(DK141+273.15)) * AR141/DH141 * AQ141) * DH141/(100*CV141) * 1000/(1000 - AP141)</f>
        <v>0</v>
      </c>
      <c r="AO141">
        <v>12.40079621027319</v>
      </c>
      <c r="AP141">
        <v>18.5890020979021</v>
      </c>
      <c r="AQ141">
        <v>-2.137055512562104E-05</v>
      </c>
      <c r="AR141">
        <v>82.75669657142333</v>
      </c>
      <c r="AS141">
        <v>29</v>
      </c>
      <c r="AT141">
        <v>6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1659630555.6</v>
      </c>
      <c r="DB141">
        <v>392.480037037037</v>
      </c>
      <c r="DC141">
        <v>430.0458518518519</v>
      </c>
      <c r="DD141">
        <v>18.59297777777778</v>
      </c>
      <c r="DE141">
        <v>12.41231481481482</v>
      </c>
      <c r="DF141">
        <v>395.5654444444444</v>
      </c>
      <c r="DG141">
        <v>18.73601851851852</v>
      </c>
      <c r="DH141">
        <v>499.9844814814814</v>
      </c>
      <c r="DI141">
        <v>90.47764074074075</v>
      </c>
      <c r="DJ141">
        <v>0.09991271111111112</v>
      </c>
      <c r="DK141">
        <v>24.97353703703704</v>
      </c>
      <c r="DL141">
        <v>24.98911111111111</v>
      </c>
      <c r="DM141">
        <v>999.9000000000001</v>
      </c>
      <c r="DN141">
        <v>0</v>
      </c>
      <c r="DO141">
        <v>0</v>
      </c>
      <c r="DP141">
        <v>9997.361111111111</v>
      </c>
      <c r="DQ141">
        <v>0</v>
      </c>
      <c r="DR141">
        <v>10.53567777777778</v>
      </c>
      <c r="DS141">
        <v>-37.5658037037037</v>
      </c>
      <c r="DT141">
        <v>399.9156666666667</v>
      </c>
      <c r="DU141">
        <v>435.4507037037037</v>
      </c>
      <c r="DV141">
        <v>6.180658888888889</v>
      </c>
      <c r="DW141">
        <v>430.0458518518519</v>
      </c>
      <c r="DX141">
        <v>12.41231481481482</v>
      </c>
      <c r="DY141">
        <v>1.682248518518519</v>
      </c>
      <c r="DZ141">
        <v>1.123037407407407</v>
      </c>
      <c r="EA141">
        <v>14.73358888888889</v>
      </c>
      <c r="EB141">
        <v>8.61861925925926</v>
      </c>
      <c r="EC141">
        <v>2000.001481481482</v>
      </c>
      <c r="ED141">
        <v>0.9799953333333332</v>
      </c>
      <c r="EE141">
        <v>0.02000446666666667</v>
      </c>
      <c r="EF141">
        <v>0</v>
      </c>
      <c r="EG141">
        <v>799.8885185185186</v>
      </c>
      <c r="EH141">
        <v>5.00097</v>
      </c>
      <c r="EI141">
        <v>15886.47777777778</v>
      </c>
      <c r="EJ141">
        <v>16707.57777777778</v>
      </c>
      <c r="EK141">
        <v>37.562</v>
      </c>
      <c r="EL141">
        <v>38.13877777777778</v>
      </c>
      <c r="EM141">
        <v>37.5</v>
      </c>
      <c r="EN141">
        <v>37.812</v>
      </c>
      <c r="EO141">
        <v>38.02296296296296</v>
      </c>
      <c r="EP141">
        <v>1955.090740740741</v>
      </c>
      <c r="EQ141">
        <v>39.91</v>
      </c>
      <c r="ER141">
        <v>0</v>
      </c>
      <c r="ES141">
        <v>1659630563.1</v>
      </c>
      <c r="ET141">
        <v>0</v>
      </c>
      <c r="EU141">
        <v>799.8926923076923</v>
      </c>
      <c r="EV141">
        <v>-0.4655042612985113</v>
      </c>
      <c r="EW141">
        <v>-15.28205126413202</v>
      </c>
      <c r="EX141">
        <v>15886.55384615385</v>
      </c>
      <c r="EY141">
        <v>15</v>
      </c>
      <c r="EZ141">
        <v>0</v>
      </c>
      <c r="FA141" t="s">
        <v>419</v>
      </c>
      <c r="FB141">
        <v>1659135797.5</v>
      </c>
      <c r="FC141">
        <v>1659135788</v>
      </c>
      <c r="FD141">
        <v>0</v>
      </c>
      <c r="FE141">
        <v>0.3</v>
      </c>
      <c r="FF141">
        <v>-0.002</v>
      </c>
      <c r="FG141">
        <v>-2.209</v>
      </c>
      <c r="FH141">
        <v>-0.089</v>
      </c>
      <c r="FI141">
        <v>1520</v>
      </c>
      <c r="FJ141">
        <v>20</v>
      </c>
      <c r="FK141">
        <v>0.06</v>
      </c>
      <c r="FL141">
        <v>0.03</v>
      </c>
      <c r="FM141">
        <v>-35.0832675</v>
      </c>
      <c r="FN141">
        <v>-54.80417223264533</v>
      </c>
      <c r="FO141">
        <v>5.687722802905725</v>
      </c>
      <c r="FP141">
        <v>0</v>
      </c>
      <c r="FQ141">
        <v>799.7844411764706</v>
      </c>
      <c r="FR141">
        <v>1.021589006308228</v>
      </c>
      <c r="FS141">
        <v>0.3052828188433896</v>
      </c>
      <c r="FT141">
        <v>0</v>
      </c>
      <c r="FU141">
        <v>6.1731185</v>
      </c>
      <c r="FV141">
        <v>0.1497726078799156</v>
      </c>
      <c r="FW141">
        <v>0.01597652599127853</v>
      </c>
      <c r="FX141">
        <v>0</v>
      </c>
      <c r="FY141">
        <v>0</v>
      </c>
      <c r="FZ141">
        <v>3</v>
      </c>
      <c r="GA141" t="s">
        <v>426</v>
      </c>
      <c r="GB141">
        <v>2.98331</v>
      </c>
      <c r="GC141">
        <v>2.71572</v>
      </c>
      <c r="GD141">
        <v>0.0917524</v>
      </c>
      <c r="GE141">
        <v>0.0983451</v>
      </c>
      <c r="GF141">
        <v>0.0900569</v>
      </c>
      <c r="GG141">
        <v>0.06581239999999999</v>
      </c>
      <c r="GH141">
        <v>28743.5</v>
      </c>
      <c r="GI141">
        <v>28688.1</v>
      </c>
      <c r="GJ141">
        <v>29411.7</v>
      </c>
      <c r="GK141">
        <v>29424.3</v>
      </c>
      <c r="GL141">
        <v>35451.9</v>
      </c>
      <c r="GM141">
        <v>36546.3</v>
      </c>
      <c r="GN141">
        <v>41420.5</v>
      </c>
      <c r="GO141">
        <v>41920.5</v>
      </c>
      <c r="GP141">
        <v>1.8868</v>
      </c>
      <c r="GQ141">
        <v>2.38145</v>
      </c>
      <c r="GR141">
        <v>0.08137519999999999</v>
      </c>
      <c r="GS141">
        <v>0</v>
      </c>
      <c r="GT141">
        <v>23.6496</v>
      </c>
      <c r="GU141">
        <v>999.9</v>
      </c>
      <c r="GV141">
        <v>34.3</v>
      </c>
      <c r="GW141">
        <v>31.4</v>
      </c>
      <c r="GX141">
        <v>17.497</v>
      </c>
      <c r="GY141">
        <v>63.5958</v>
      </c>
      <c r="GZ141">
        <v>22.7764</v>
      </c>
      <c r="HA141">
        <v>2</v>
      </c>
      <c r="HB141">
        <v>-0.139299</v>
      </c>
      <c r="HC141">
        <v>1.381</v>
      </c>
      <c r="HD141">
        <v>20.3299</v>
      </c>
      <c r="HE141">
        <v>5.21744</v>
      </c>
      <c r="HF141">
        <v>12.0099</v>
      </c>
      <c r="HG141">
        <v>4.98915</v>
      </c>
      <c r="HH141">
        <v>3.28845</v>
      </c>
      <c r="HI141">
        <v>9999</v>
      </c>
      <c r="HJ141">
        <v>9999</v>
      </c>
      <c r="HK141">
        <v>9999</v>
      </c>
      <c r="HL141">
        <v>192.6</v>
      </c>
      <c r="HM141">
        <v>1.86744</v>
      </c>
      <c r="HN141">
        <v>1.86646</v>
      </c>
      <c r="HO141">
        <v>1.86589</v>
      </c>
      <c r="HP141">
        <v>1.86585</v>
      </c>
      <c r="HQ141">
        <v>1.86768</v>
      </c>
      <c r="HR141">
        <v>1.87019</v>
      </c>
      <c r="HS141">
        <v>1.86885</v>
      </c>
      <c r="HT141">
        <v>1.87027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-3.11</v>
      </c>
      <c r="II141">
        <v>-0.1431</v>
      </c>
      <c r="IJ141">
        <v>-1.529487217637811</v>
      </c>
      <c r="IK141">
        <v>-0.005072214745875086</v>
      </c>
      <c r="IL141">
        <v>3.316774363808987E-06</v>
      </c>
      <c r="IM141">
        <v>-1.107588672722244E-09</v>
      </c>
      <c r="IN141">
        <v>-0.1603591687652909</v>
      </c>
      <c r="IO141">
        <v>-0.0181951569465493</v>
      </c>
      <c r="IP141">
        <v>0.001659309118516343</v>
      </c>
      <c r="IQ141">
        <v>-3.409663313950778E-05</v>
      </c>
      <c r="IR141">
        <v>19</v>
      </c>
      <c r="IS141">
        <v>2290</v>
      </c>
      <c r="IT141">
        <v>1</v>
      </c>
      <c r="IU141">
        <v>24</v>
      </c>
      <c r="IV141">
        <v>8246.1</v>
      </c>
      <c r="IW141">
        <v>8246.299999999999</v>
      </c>
      <c r="IX141">
        <v>1.38062</v>
      </c>
      <c r="IY141">
        <v>2.229</v>
      </c>
      <c r="IZ141">
        <v>1.94702</v>
      </c>
      <c r="JA141">
        <v>2.64404</v>
      </c>
      <c r="JB141">
        <v>2.19482</v>
      </c>
      <c r="JC141">
        <v>2.31812</v>
      </c>
      <c r="JD141">
        <v>36.0347</v>
      </c>
      <c r="JE141">
        <v>24.035</v>
      </c>
      <c r="JF141">
        <v>18</v>
      </c>
      <c r="JG141">
        <v>472.746</v>
      </c>
      <c r="JH141">
        <v>813.5359999999999</v>
      </c>
      <c r="JI141">
        <v>22.0812</v>
      </c>
      <c r="JJ141">
        <v>26.3296</v>
      </c>
      <c r="JK141">
        <v>30.0002</v>
      </c>
      <c r="JL141">
        <v>26.2924</v>
      </c>
      <c r="JM141">
        <v>26.2007</v>
      </c>
      <c r="JN141">
        <v>27.7091</v>
      </c>
      <c r="JO141">
        <v>26.5939</v>
      </c>
      <c r="JP141">
        <v>0</v>
      </c>
      <c r="JQ141">
        <v>22.084</v>
      </c>
      <c r="JR141">
        <v>473.478</v>
      </c>
      <c r="JS141">
        <v>12.3427</v>
      </c>
      <c r="JT141">
        <v>100.567</v>
      </c>
      <c r="JU141">
        <v>100.688</v>
      </c>
    </row>
    <row r="142" spans="1:281">
      <c r="A142">
        <v>126</v>
      </c>
      <c r="B142">
        <v>1659630568.1</v>
      </c>
      <c r="C142">
        <v>2560.099999904633</v>
      </c>
      <c r="D142" t="s">
        <v>675</v>
      </c>
      <c r="E142" t="s">
        <v>676</v>
      </c>
      <c r="F142">
        <v>5</v>
      </c>
      <c r="G142" t="s">
        <v>620</v>
      </c>
      <c r="H142" t="s">
        <v>416</v>
      </c>
      <c r="I142">
        <v>1659630560.314285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460.6068043359349</v>
      </c>
      <c r="AK142">
        <v>418.9052727272729</v>
      </c>
      <c r="AL142">
        <v>2.354873117948568</v>
      </c>
      <c r="AM142">
        <v>65.52453211101745</v>
      </c>
      <c r="AN142">
        <f>(AP142 - AO142 + DI142*1E3/(8.314*(DK142+273.15)) * AR142/DH142 * AQ142) * DH142/(100*CV142) * 1000/(1000 - AP142)</f>
        <v>0</v>
      </c>
      <c r="AO142">
        <v>12.4026476864862</v>
      </c>
      <c r="AP142">
        <v>18.58932587412588</v>
      </c>
      <c r="AQ142">
        <v>-3.881720405348535E-07</v>
      </c>
      <c r="AR142">
        <v>82.75669657142333</v>
      </c>
      <c r="AS142">
        <v>29</v>
      </c>
      <c r="AT142">
        <v>6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1659630560.314285</v>
      </c>
      <c r="DB142">
        <v>397.7253571428571</v>
      </c>
      <c r="DC142">
        <v>441.3793571428572</v>
      </c>
      <c r="DD142">
        <v>18.59126071428572</v>
      </c>
      <c r="DE142">
        <v>12.40344285714285</v>
      </c>
      <c r="DF142">
        <v>400.8262857142857</v>
      </c>
      <c r="DG142">
        <v>18.73431071428572</v>
      </c>
      <c r="DH142">
        <v>499.9944285714286</v>
      </c>
      <c r="DI142">
        <v>90.47739285714286</v>
      </c>
      <c r="DJ142">
        <v>0.09997530714285716</v>
      </c>
      <c r="DK142">
        <v>24.97595714285714</v>
      </c>
      <c r="DL142">
        <v>24.98815</v>
      </c>
      <c r="DM142">
        <v>999.9000000000002</v>
      </c>
      <c r="DN142">
        <v>0</v>
      </c>
      <c r="DO142">
        <v>0</v>
      </c>
      <c r="DP142">
        <v>10003.24071428571</v>
      </c>
      <c r="DQ142">
        <v>0</v>
      </c>
      <c r="DR142">
        <v>10.53595</v>
      </c>
      <c r="DS142">
        <v>-43.65392500000001</v>
      </c>
      <c r="DT142">
        <v>405.2596785714285</v>
      </c>
      <c r="DU142">
        <v>446.9226428571428</v>
      </c>
      <c r="DV142">
        <v>6.187809285714285</v>
      </c>
      <c r="DW142">
        <v>441.3793571428572</v>
      </c>
      <c r="DX142">
        <v>12.40344285714285</v>
      </c>
      <c r="DY142">
        <v>1.682088214285714</v>
      </c>
      <c r="DZ142">
        <v>1.1222325</v>
      </c>
      <c r="EA142">
        <v>14.73211071428571</v>
      </c>
      <c r="EB142">
        <v>8.608026071428572</v>
      </c>
      <c r="EC142">
        <v>2000.012857142857</v>
      </c>
      <c r="ED142">
        <v>0.9799954285714284</v>
      </c>
      <c r="EE142">
        <v>0.02000437142857143</v>
      </c>
      <c r="EF142">
        <v>0</v>
      </c>
      <c r="EG142">
        <v>799.9979642857144</v>
      </c>
      <c r="EH142">
        <v>5.00097</v>
      </c>
      <c r="EI142">
        <v>15888.58571428571</v>
      </c>
      <c r="EJ142">
        <v>16707.67142857143</v>
      </c>
      <c r="EK142">
        <v>37.55757142857142</v>
      </c>
      <c r="EL142">
        <v>38.125</v>
      </c>
      <c r="EM142">
        <v>37.5</v>
      </c>
      <c r="EN142">
        <v>37.812</v>
      </c>
      <c r="EO142">
        <v>38.02657142857142</v>
      </c>
      <c r="EP142">
        <v>1955.1025</v>
      </c>
      <c r="EQ142">
        <v>39.91</v>
      </c>
      <c r="ER142">
        <v>0</v>
      </c>
      <c r="ES142">
        <v>1659630567.9</v>
      </c>
      <c r="ET142">
        <v>0</v>
      </c>
      <c r="EU142">
        <v>800.0262692307691</v>
      </c>
      <c r="EV142">
        <v>2.489880353670749</v>
      </c>
      <c r="EW142">
        <v>43.77435907480463</v>
      </c>
      <c r="EX142">
        <v>15888.90769230769</v>
      </c>
      <c r="EY142">
        <v>15</v>
      </c>
      <c r="EZ142">
        <v>0</v>
      </c>
      <c r="FA142" t="s">
        <v>419</v>
      </c>
      <c r="FB142">
        <v>1659135797.5</v>
      </c>
      <c r="FC142">
        <v>1659135788</v>
      </c>
      <c r="FD142">
        <v>0</v>
      </c>
      <c r="FE142">
        <v>0.3</v>
      </c>
      <c r="FF142">
        <v>-0.002</v>
      </c>
      <c r="FG142">
        <v>-2.209</v>
      </c>
      <c r="FH142">
        <v>-0.089</v>
      </c>
      <c r="FI142">
        <v>1520</v>
      </c>
      <c r="FJ142">
        <v>20</v>
      </c>
      <c r="FK142">
        <v>0.06</v>
      </c>
      <c r="FL142">
        <v>0.03</v>
      </c>
      <c r="FM142">
        <v>-40.23849268292683</v>
      </c>
      <c r="FN142">
        <v>-76.77591219512196</v>
      </c>
      <c r="FO142">
        <v>7.627014040491134</v>
      </c>
      <c r="FP142">
        <v>0</v>
      </c>
      <c r="FQ142">
        <v>799.9730588235294</v>
      </c>
      <c r="FR142">
        <v>1.170634077019857</v>
      </c>
      <c r="FS142">
        <v>0.2838427424158353</v>
      </c>
      <c r="FT142">
        <v>0</v>
      </c>
      <c r="FU142">
        <v>6.180981951219512</v>
      </c>
      <c r="FV142">
        <v>0.08547156794425714</v>
      </c>
      <c r="FW142">
        <v>0.01224552924281527</v>
      </c>
      <c r="FX142">
        <v>1</v>
      </c>
      <c r="FY142">
        <v>1</v>
      </c>
      <c r="FZ142">
        <v>3</v>
      </c>
      <c r="GA142" t="s">
        <v>429</v>
      </c>
      <c r="GB142">
        <v>2.98355</v>
      </c>
      <c r="GC142">
        <v>2.71577</v>
      </c>
      <c r="GD142">
        <v>0.09372270000000001</v>
      </c>
      <c r="GE142">
        <v>0.100943</v>
      </c>
      <c r="GF142">
        <v>0.09005920000000001</v>
      </c>
      <c r="GG142">
        <v>0.0658166</v>
      </c>
      <c r="GH142">
        <v>28680.9</v>
      </c>
      <c r="GI142">
        <v>28605.2</v>
      </c>
      <c r="GJ142">
        <v>29411.5</v>
      </c>
      <c r="GK142">
        <v>29424</v>
      </c>
      <c r="GL142">
        <v>35451.6</v>
      </c>
      <c r="GM142">
        <v>36545.8</v>
      </c>
      <c r="GN142">
        <v>41420.3</v>
      </c>
      <c r="GO142">
        <v>41920</v>
      </c>
      <c r="GP142">
        <v>1.88692</v>
      </c>
      <c r="GQ142">
        <v>2.38125</v>
      </c>
      <c r="GR142">
        <v>0.081826</v>
      </c>
      <c r="GS142">
        <v>0</v>
      </c>
      <c r="GT142">
        <v>23.6496</v>
      </c>
      <c r="GU142">
        <v>999.9</v>
      </c>
      <c r="GV142">
        <v>34.3</v>
      </c>
      <c r="GW142">
        <v>31.4</v>
      </c>
      <c r="GX142">
        <v>17.4969</v>
      </c>
      <c r="GY142">
        <v>63.6059</v>
      </c>
      <c r="GZ142">
        <v>22.6603</v>
      </c>
      <c r="HA142">
        <v>2</v>
      </c>
      <c r="HB142">
        <v>-0.07437249999999999</v>
      </c>
      <c r="HC142">
        <v>1.31961</v>
      </c>
      <c r="HD142">
        <v>20.3299</v>
      </c>
      <c r="HE142">
        <v>5.21699</v>
      </c>
      <c r="HF142">
        <v>12.0099</v>
      </c>
      <c r="HG142">
        <v>4.98895</v>
      </c>
      <c r="HH142">
        <v>3.2885</v>
      </c>
      <c r="HI142">
        <v>9999</v>
      </c>
      <c r="HJ142">
        <v>9999</v>
      </c>
      <c r="HK142">
        <v>9999</v>
      </c>
      <c r="HL142">
        <v>192.6</v>
      </c>
      <c r="HM142">
        <v>1.86747</v>
      </c>
      <c r="HN142">
        <v>1.86646</v>
      </c>
      <c r="HO142">
        <v>1.8659</v>
      </c>
      <c r="HP142">
        <v>1.86585</v>
      </c>
      <c r="HQ142">
        <v>1.86768</v>
      </c>
      <c r="HR142">
        <v>1.87017</v>
      </c>
      <c r="HS142">
        <v>1.86887</v>
      </c>
      <c r="HT142">
        <v>1.87027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-3.143</v>
      </c>
      <c r="II142">
        <v>-0.143</v>
      </c>
      <c r="IJ142">
        <v>-1.529487217637811</v>
      </c>
      <c r="IK142">
        <v>-0.005072214745875086</v>
      </c>
      <c r="IL142">
        <v>3.316774363808987E-06</v>
      </c>
      <c r="IM142">
        <v>-1.107588672722244E-09</v>
      </c>
      <c r="IN142">
        <v>-0.1603591687652909</v>
      </c>
      <c r="IO142">
        <v>-0.0181951569465493</v>
      </c>
      <c r="IP142">
        <v>0.001659309118516343</v>
      </c>
      <c r="IQ142">
        <v>-3.409663313950778E-05</v>
      </c>
      <c r="IR142">
        <v>19</v>
      </c>
      <c r="IS142">
        <v>2290</v>
      </c>
      <c r="IT142">
        <v>1</v>
      </c>
      <c r="IU142">
        <v>24</v>
      </c>
      <c r="IV142">
        <v>8246.200000000001</v>
      </c>
      <c r="IW142">
        <v>8246.299999999999</v>
      </c>
      <c r="IX142">
        <v>1.41846</v>
      </c>
      <c r="IY142">
        <v>2.23145</v>
      </c>
      <c r="IZ142">
        <v>1.94702</v>
      </c>
      <c r="JA142">
        <v>2.64526</v>
      </c>
      <c r="JB142">
        <v>2.19482</v>
      </c>
      <c r="JC142">
        <v>2.34985</v>
      </c>
      <c r="JD142">
        <v>36.0347</v>
      </c>
      <c r="JE142">
        <v>24.035</v>
      </c>
      <c r="JF142">
        <v>18</v>
      </c>
      <c r="JG142">
        <v>472.839</v>
      </c>
      <c r="JH142">
        <v>813.3680000000001</v>
      </c>
      <c r="JI142">
        <v>22.0899</v>
      </c>
      <c r="JJ142">
        <v>26.3312</v>
      </c>
      <c r="JK142">
        <v>30.0003</v>
      </c>
      <c r="JL142">
        <v>26.2945</v>
      </c>
      <c r="JM142">
        <v>26.2028</v>
      </c>
      <c r="JN142">
        <v>28.4578</v>
      </c>
      <c r="JO142">
        <v>26.5939</v>
      </c>
      <c r="JP142">
        <v>0</v>
      </c>
      <c r="JQ142">
        <v>22.0916</v>
      </c>
      <c r="JR142">
        <v>493.515</v>
      </c>
      <c r="JS142">
        <v>12.339</v>
      </c>
      <c r="JT142">
        <v>100.566</v>
      </c>
      <c r="JU142">
        <v>100.687</v>
      </c>
    </row>
    <row r="143" spans="1:281">
      <c r="A143">
        <v>127</v>
      </c>
      <c r="B143">
        <v>1659630573.1</v>
      </c>
      <c r="C143">
        <v>2565.099999904633</v>
      </c>
      <c r="D143" t="s">
        <v>677</v>
      </c>
      <c r="E143" t="s">
        <v>678</v>
      </c>
      <c r="F143">
        <v>5</v>
      </c>
      <c r="G143" t="s">
        <v>620</v>
      </c>
      <c r="H143" t="s">
        <v>416</v>
      </c>
      <c r="I143">
        <v>1659630565.6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477.0784409499</v>
      </c>
      <c r="AK143">
        <v>432.5271696969697</v>
      </c>
      <c r="AL143">
        <v>2.782896554594804</v>
      </c>
      <c r="AM143">
        <v>65.52453211101745</v>
      </c>
      <c r="AN143">
        <f>(AP143 - AO143 + DI143*1E3/(8.314*(DK143+273.15)) * AR143/DH143 * AQ143) * DH143/(100*CV143) * 1000/(1000 - AP143)</f>
        <v>0</v>
      </c>
      <c r="AO143">
        <v>12.40503626746089</v>
      </c>
      <c r="AP143">
        <v>18.59119020979022</v>
      </c>
      <c r="AQ143">
        <v>-1.515798395371276E-06</v>
      </c>
      <c r="AR143">
        <v>82.75669657142333</v>
      </c>
      <c r="AS143">
        <v>29</v>
      </c>
      <c r="AT143">
        <v>6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1659630565.6</v>
      </c>
      <c r="DB143">
        <v>407.3417037037037</v>
      </c>
      <c r="DC143">
        <v>457.0745555555556</v>
      </c>
      <c r="DD143">
        <v>18.58924814814815</v>
      </c>
      <c r="DE143">
        <v>12.40344074074074</v>
      </c>
      <c r="DF143">
        <v>410.4707037037037</v>
      </c>
      <c r="DG143">
        <v>18.73231111111111</v>
      </c>
      <c r="DH143">
        <v>500.0114074074074</v>
      </c>
      <c r="DI143">
        <v>90.47736666666668</v>
      </c>
      <c r="DJ143">
        <v>0.1000032740740741</v>
      </c>
      <c r="DK143">
        <v>24.97889629629629</v>
      </c>
      <c r="DL143">
        <v>24.99447037037037</v>
      </c>
      <c r="DM143">
        <v>999.9000000000001</v>
      </c>
      <c r="DN143">
        <v>0</v>
      </c>
      <c r="DO143">
        <v>0</v>
      </c>
      <c r="DP143">
        <v>10007.89888888889</v>
      </c>
      <c r="DQ143">
        <v>0</v>
      </c>
      <c r="DR143">
        <v>10.53527037037037</v>
      </c>
      <c r="DS143">
        <v>-49.73289259259259</v>
      </c>
      <c r="DT143">
        <v>415.0573333333332</v>
      </c>
      <c r="DU143">
        <v>462.815074074074</v>
      </c>
      <c r="DV143">
        <v>6.185805185185187</v>
      </c>
      <c r="DW143">
        <v>457.0745555555556</v>
      </c>
      <c r="DX143">
        <v>12.40344074074074</v>
      </c>
      <c r="DY143">
        <v>1.681904814814815</v>
      </c>
      <c r="DZ143">
        <v>1.122230740740741</v>
      </c>
      <c r="EA143">
        <v>14.73042962962963</v>
      </c>
      <c r="EB143">
        <v>8.608009259259259</v>
      </c>
      <c r="EC143">
        <v>1999.995185185185</v>
      </c>
      <c r="ED143">
        <v>0.9799952222222221</v>
      </c>
      <c r="EE143">
        <v>0.02000457777777778</v>
      </c>
      <c r="EF143">
        <v>0</v>
      </c>
      <c r="EG143">
        <v>800.5647407407406</v>
      </c>
      <c r="EH143">
        <v>5.00097</v>
      </c>
      <c r="EI143">
        <v>15899.65555555556</v>
      </c>
      <c r="EJ143">
        <v>16707.51481481481</v>
      </c>
      <c r="EK143">
        <v>37.53674074074074</v>
      </c>
      <c r="EL143">
        <v>38.125</v>
      </c>
      <c r="EM143">
        <v>37.5</v>
      </c>
      <c r="EN143">
        <v>37.812</v>
      </c>
      <c r="EO143">
        <v>38.01148148148148</v>
      </c>
      <c r="EP143">
        <v>1955.085185185185</v>
      </c>
      <c r="EQ143">
        <v>39.91</v>
      </c>
      <c r="ER143">
        <v>0</v>
      </c>
      <c r="ES143">
        <v>1659630572.7</v>
      </c>
      <c r="ET143">
        <v>0</v>
      </c>
      <c r="EU143">
        <v>800.5486153846153</v>
      </c>
      <c r="EV143">
        <v>10.11124788147504</v>
      </c>
      <c r="EW143">
        <v>199.9863250165652</v>
      </c>
      <c r="EX143">
        <v>15899.13846153846</v>
      </c>
      <c r="EY143">
        <v>15</v>
      </c>
      <c r="EZ143">
        <v>0</v>
      </c>
      <c r="FA143" t="s">
        <v>419</v>
      </c>
      <c r="FB143">
        <v>1659135797.5</v>
      </c>
      <c r="FC143">
        <v>1659135788</v>
      </c>
      <c r="FD143">
        <v>0</v>
      </c>
      <c r="FE143">
        <v>0.3</v>
      </c>
      <c r="FF143">
        <v>-0.002</v>
      </c>
      <c r="FG143">
        <v>-2.209</v>
      </c>
      <c r="FH143">
        <v>-0.089</v>
      </c>
      <c r="FI143">
        <v>1520</v>
      </c>
      <c r="FJ143">
        <v>20</v>
      </c>
      <c r="FK143">
        <v>0.06</v>
      </c>
      <c r="FL143">
        <v>0.03</v>
      </c>
      <c r="FM143">
        <v>-44.7958756097561</v>
      </c>
      <c r="FN143">
        <v>-73.28353797909405</v>
      </c>
      <c r="FO143">
        <v>7.304225398265952</v>
      </c>
      <c r="FP143">
        <v>0</v>
      </c>
      <c r="FQ143">
        <v>800.2646764705883</v>
      </c>
      <c r="FR143">
        <v>5.170404896308652</v>
      </c>
      <c r="FS143">
        <v>0.6827412187639628</v>
      </c>
      <c r="FT143">
        <v>0</v>
      </c>
      <c r="FU143">
        <v>6.18587756097561</v>
      </c>
      <c r="FV143">
        <v>0.004019163763079585</v>
      </c>
      <c r="FW143">
        <v>0.005864957438760925</v>
      </c>
      <c r="FX143">
        <v>1</v>
      </c>
      <c r="FY143">
        <v>1</v>
      </c>
      <c r="FZ143">
        <v>3</v>
      </c>
      <c r="GA143" t="s">
        <v>429</v>
      </c>
      <c r="GB143">
        <v>2.98361</v>
      </c>
      <c r="GC143">
        <v>2.71559</v>
      </c>
      <c r="GD143">
        <v>0.0960304</v>
      </c>
      <c r="GE143">
        <v>0.103579</v>
      </c>
      <c r="GF143">
        <v>0.0900662</v>
      </c>
      <c r="GG143">
        <v>0.065818</v>
      </c>
      <c r="GH143">
        <v>28607.8</v>
      </c>
      <c r="GI143">
        <v>28521.6</v>
      </c>
      <c r="GJ143">
        <v>29411.4</v>
      </c>
      <c r="GK143">
        <v>29424.2</v>
      </c>
      <c r="GL143">
        <v>35451.1</v>
      </c>
      <c r="GM143">
        <v>36546.1</v>
      </c>
      <c r="GN143">
        <v>41420</v>
      </c>
      <c r="GO143">
        <v>41920.4</v>
      </c>
      <c r="GP143">
        <v>1.88708</v>
      </c>
      <c r="GQ143">
        <v>2.38123</v>
      </c>
      <c r="GR143">
        <v>0.08264929999999999</v>
      </c>
      <c r="GS143">
        <v>0</v>
      </c>
      <c r="GT143">
        <v>23.6503</v>
      </c>
      <c r="GU143">
        <v>999.9</v>
      </c>
      <c r="GV143">
        <v>34.3</v>
      </c>
      <c r="GW143">
        <v>31.4</v>
      </c>
      <c r="GX143">
        <v>17.4966</v>
      </c>
      <c r="GY143">
        <v>63.3759</v>
      </c>
      <c r="GZ143">
        <v>22.6763</v>
      </c>
      <c r="HA143">
        <v>2</v>
      </c>
      <c r="HB143">
        <v>-0.0741667</v>
      </c>
      <c r="HC143">
        <v>1.32859</v>
      </c>
      <c r="HD143">
        <v>20.3297</v>
      </c>
      <c r="HE143">
        <v>5.21714</v>
      </c>
      <c r="HF143">
        <v>12.0099</v>
      </c>
      <c r="HG143">
        <v>4.98895</v>
      </c>
      <c r="HH143">
        <v>3.28848</v>
      </c>
      <c r="HI143">
        <v>9999</v>
      </c>
      <c r="HJ143">
        <v>9999</v>
      </c>
      <c r="HK143">
        <v>9999</v>
      </c>
      <c r="HL143">
        <v>192.6</v>
      </c>
      <c r="HM143">
        <v>1.86744</v>
      </c>
      <c r="HN143">
        <v>1.86647</v>
      </c>
      <c r="HO143">
        <v>1.8659</v>
      </c>
      <c r="HP143">
        <v>1.86584</v>
      </c>
      <c r="HQ143">
        <v>1.86768</v>
      </c>
      <c r="HR143">
        <v>1.87018</v>
      </c>
      <c r="HS143">
        <v>1.86884</v>
      </c>
      <c r="HT143">
        <v>1.87027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-3.183</v>
      </c>
      <c r="II143">
        <v>-0.1431</v>
      </c>
      <c r="IJ143">
        <v>-1.529487217637811</v>
      </c>
      <c r="IK143">
        <v>-0.005072214745875086</v>
      </c>
      <c r="IL143">
        <v>3.316774363808987E-06</v>
      </c>
      <c r="IM143">
        <v>-1.107588672722244E-09</v>
      </c>
      <c r="IN143">
        <v>-0.1603591687652909</v>
      </c>
      <c r="IO143">
        <v>-0.0181951569465493</v>
      </c>
      <c r="IP143">
        <v>0.001659309118516343</v>
      </c>
      <c r="IQ143">
        <v>-3.409663313950778E-05</v>
      </c>
      <c r="IR143">
        <v>19</v>
      </c>
      <c r="IS143">
        <v>2290</v>
      </c>
      <c r="IT143">
        <v>1</v>
      </c>
      <c r="IU143">
        <v>24</v>
      </c>
      <c r="IV143">
        <v>8246.299999999999</v>
      </c>
      <c r="IW143">
        <v>8246.4</v>
      </c>
      <c r="IX143">
        <v>1.45996</v>
      </c>
      <c r="IY143">
        <v>2.22534</v>
      </c>
      <c r="IZ143">
        <v>1.94702</v>
      </c>
      <c r="JA143">
        <v>2.64526</v>
      </c>
      <c r="JB143">
        <v>2.19482</v>
      </c>
      <c r="JC143">
        <v>2.36328</v>
      </c>
      <c r="JD143">
        <v>36.0347</v>
      </c>
      <c r="JE143">
        <v>24.0437</v>
      </c>
      <c r="JF143">
        <v>18</v>
      </c>
      <c r="JG143">
        <v>472.948</v>
      </c>
      <c r="JH143">
        <v>813.378</v>
      </c>
      <c r="JI143">
        <v>22.0968</v>
      </c>
      <c r="JJ143">
        <v>26.3336</v>
      </c>
      <c r="JK143">
        <v>30.0002</v>
      </c>
      <c r="JL143">
        <v>26.2969</v>
      </c>
      <c r="JM143">
        <v>26.2051</v>
      </c>
      <c r="JN143">
        <v>29.2869</v>
      </c>
      <c r="JO143">
        <v>26.8669</v>
      </c>
      <c r="JP143">
        <v>0</v>
      </c>
      <c r="JQ143">
        <v>22.0965</v>
      </c>
      <c r="JR143">
        <v>506.873</v>
      </c>
      <c r="JS143">
        <v>12.3279</v>
      </c>
      <c r="JT143">
        <v>100.566</v>
      </c>
      <c r="JU143">
        <v>100.688</v>
      </c>
    </row>
    <row r="144" spans="1:281">
      <c r="A144">
        <v>128</v>
      </c>
      <c r="B144">
        <v>1659630578.1</v>
      </c>
      <c r="C144">
        <v>2570.099999904633</v>
      </c>
      <c r="D144" t="s">
        <v>679</v>
      </c>
      <c r="E144" t="s">
        <v>680</v>
      </c>
      <c r="F144">
        <v>5</v>
      </c>
      <c r="G144" t="s">
        <v>620</v>
      </c>
      <c r="H144" t="s">
        <v>416</v>
      </c>
      <c r="I144">
        <v>1659630570.314285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493.8847255160109</v>
      </c>
      <c r="AK144">
        <v>447.3444909090908</v>
      </c>
      <c r="AL144">
        <v>2.99062640979638</v>
      </c>
      <c r="AM144">
        <v>65.52453211101745</v>
      </c>
      <c r="AN144">
        <f>(AP144 - AO144 + DI144*1E3/(8.314*(DK144+273.15)) * AR144/DH144 * AQ144) * DH144/(100*CV144) * 1000/(1000 - AP144)</f>
        <v>0</v>
      </c>
      <c r="AO144">
        <v>12.3907535842421</v>
      </c>
      <c r="AP144">
        <v>18.5854048951049</v>
      </c>
      <c r="AQ144">
        <v>1.111639406669035E-05</v>
      </c>
      <c r="AR144">
        <v>82.75669657142333</v>
      </c>
      <c r="AS144">
        <v>29</v>
      </c>
      <c r="AT144">
        <v>6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1659630570.314285</v>
      </c>
      <c r="DB144">
        <v>418.8262857142857</v>
      </c>
      <c r="DC144">
        <v>472.2800714285714</v>
      </c>
      <c r="DD144">
        <v>18.58965714285714</v>
      </c>
      <c r="DE144">
        <v>12.39243214285714</v>
      </c>
      <c r="DF144">
        <v>421.9884285714285</v>
      </c>
      <c r="DG144">
        <v>18.73272142857143</v>
      </c>
      <c r="DH144">
        <v>500.0199285714286</v>
      </c>
      <c r="DI144">
        <v>90.47677142857142</v>
      </c>
      <c r="DJ144">
        <v>0.1000495964285714</v>
      </c>
      <c r="DK144">
        <v>24.98193571428572</v>
      </c>
      <c r="DL144">
        <v>24.99811428571428</v>
      </c>
      <c r="DM144">
        <v>999.9000000000002</v>
      </c>
      <c r="DN144">
        <v>0</v>
      </c>
      <c r="DO144">
        <v>0</v>
      </c>
      <c r="DP144">
        <v>9989.400357142857</v>
      </c>
      <c r="DQ144">
        <v>0</v>
      </c>
      <c r="DR144">
        <v>10.5354</v>
      </c>
      <c r="DS144">
        <v>-53.45382857142857</v>
      </c>
      <c r="DT144">
        <v>426.7596071428571</v>
      </c>
      <c r="DU144">
        <v>478.2059642857143</v>
      </c>
      <c r="DV144">
        <v>6.197227857142857</v>
      </c>
      <c r="DW144">
        <v>472.2800714285714</v>
      </c>
      <c r="DX144">
        <v>12.39243214285714</v>
      </c>
      <c r="DY144">
        <v>1.681931071428572</v>
      </c>
      <c r="DZ144">
        <v>1.121227142857143</v>
      </c>
      <c r="EA144">
        <v>14.730675</v>
      </c>
      <c r="EB144">
        <v>8.594777857142857</v>
      </c>
      <c r="EC144">
        <v>2000.011785714286</v>
      </c>
      <c r="ED144">
        <v>0.9799953214285713</v>
      </c>
      <c r="EE144">
        <v>0.02000447857142857</v>
      </c>
      <c r="EF144">
        <v>0</v>
      </c>
      <c r="EG144">
        <v>801.7694285714288</v>
      </c>
      <c r="EH144">
        <v>5.00097</v>
      </c>
      <c r="EI144">
        <v>15923.47857142857</v>
      </c>
      <c r="EJ144">
        <v>16707.65714285714</v>
      </c>
      <c r="EK144">
        <v>37.52214285714285</v>
      </c>
      <c r="EL144">
        <v>38.125</v>
      </c>
      <c r="EM144">
        <v>37.5</v>
      </c>
      <c r="EN144">
        <v>37.80092857142857</v>
      </c>
      <c r="EO144">
        <v>38.01107142857143</v>
      </c>
      <c r="EP144">
        <v>1955.101785714286</v>
      </c>
      <c r="EQ144">
        <v>39.91</v>
      </c>
      <c r="ER144">
        <v>0</v>
      </c>
      <c r="ES144">
        <v>1659630578.1</v>
      </c>
      <c r="ET144">
        <v>0</v>
      </c>
      <c r="EU144">
        <v>801.96684</v>
      </c>
      <c r="EV144">
        <v>20.45369234053842</v>
      </c>
      <c r="EW144">
        <v>403.9615390831491</v>
      </c>
      <c r="EX144">
        <v>15927.424</v>
      </c>
      <c r="EY144">
        <v>15</v>
      </c>
      <c r="EZ144">
        <v>0</v>
      </c>
      <c r="FA144" t="s">
        <v>419</v>
      </c>
      <c r="FB144">
        <v>1659135797.5</v>
      </c>
      <c r="FC144">
        <v>1659135788</v>
      </c>
      <c r="FD144">
        <v>0</v>
      </c>
      <c r="FE144">
        <v>0.3</v>
      </c>
      <c r="FF144">
        <v>-0.002</v>
      </c>
      <c r="FG144">
        <v>-2.209</v>
      </c>
      <c r="FH144">
        <v>-0.089</v>
      </c>
      <c r="FI144">
        <v>1520</v>
      </c>
      <c r="FJ144">
        <v>20</v>
      </c>
      <c r="FK144">
        <v>0.06</v>
      </c>
      <c r="FL144">
        <v>0.03</v>
      </c>
      <c r="FM144">
        <v>-50.96420000000001</v>
      </c>
      <c r="FN144">
        <v>-49.38017770034842</v>
      </c>
      <c r="FO144">
        <v>4.974015801999084</v>
      </c>
      <c r="FP144">
        <v>0</v>
      </c>
      <c r="FQ144">
        <v>801.2620588235294</v>
      </c>
      <c r="FR144">
        <v>14.56177235372496</v>
      </c>
      <c r="FS144">
        <v>1.527555620267358</v>
      </c>
      <c r="FT144">
        <v>0</v>
      </c>
      <c r="FU144">
        <v>6.194245365853658</v>
      </c>
      <c r="FV144">
        <v>0.1097220209059253</v>
      </c>
      <c r="FW144">
        <v>0.0175985388941132</v>
      </c>
      <c r="FX144">
        <v>0</v>
      </c>
      <c r="FY144">
        <v>0</v>
      </c>
      <c r="FZ144">
        <v>3</v>
      </c>
      <c r="GA144" t="s">
        <v>426</v>
      </c>
      <c r="GB144">
        <v>2.98334</v>
      </c>
      <c r="GC144">
        <v>2.71532</v>
      </c>
      <c r="GD144">
        <v>0.0984908</v>
      </c>
      <c r="GE144">
        <v>0.1062</v>
      </c>
      <c r="GF144">
        <v>0.09003849999999999</v>
      </c>
      <c r="GG144">
        <v>0.0655591</v>
      </c>
      <c r="GH144">
        <v>28530.2</v>
      </c>
      <c r="GI144">
        <v>28437.5</v>
      </c>
      <c r="GJ144">
        <v>29411.6</v>
      </c>
      <c r="GK144">
        <v>29423.5</v>
      </c>
      <c r="GL144">
        <v>35453.1</v>
      </c>
      <c r="GM144">
        <v>36555.5</v>
      </c>
      <c r="GN144">
        <v>41420.9</v>
      </c>
      <c r="GO144">
        <v>41919.4</v>
      </c>
      <c r="GP144">
        <v>1.88717</v>
      </c>
      <c r="GQ144">
        <v>2.38137</v>
      </c>
      <c r="GR144">
        <v>0.0818446</v>
      </c>
      <c r="GS144">
        <v>0</v>
      </c>
      <c r="GT144">
        <v>23.6514</v>
      </c>
      <c r="GU144">
        <v>999.9</v>
      </c>
      <c r="GV144">
        <v>34.3</v>
      </c>
      <c r="GW144">
        <v>31.4</v>
      </c>
      <c r="GX144">
        <v>17.4963</v>
      </c>
      <c r="GY144">
        <v>63.4758</v>
      </c>
      <c r="GZ144">
        <v>22.5641</v>
      </c>
      <c r="HA144">
        <v>2</v>
      </c>
      <c r="HB144">
        <v>-0.0730412</v>
      </c>
      <c r="HC144">
        <v>1.93022</v>
      </c>
      <c r="HD144">
        <v>20.3236</v>
      </c>
      <c r="HE144">
        <v>5.21699</v>
      </c>
      <c r="HF144">
        <v>12.0099</v>
      </c>
      <c r="HG144">
        <v>4.98895</v>
      </c>
      <c r="HH144">
        <v>3.28848</v>
      </c>
      <c r="HI144">
        <v>9999</v>
      </c>
      <c r="HJ144">
        <v>9999</v>
      </c>
      <c r="HK144">
        <v>9999</v>
      </c>
      <c r="HL144">
        <v>192.6</v>
      </c>
      <c r="HM144">
        <v>1.86742</v>
      </c>
      <c r="HN144">
        <v>1.86646</v>
      </c>
      <c r="HO144">
        <v>1.86591</v>
      </c>
      <c r="HP144">
        <v>1.86584</v>
      </c>
      <c r="HQ144">
        <v>1.86768</v>
      </c>
      <c r="HR144">
        <v>1.87014</v>
      </c>
      <c r="HS144">
        <v>1.86885</v>
      </c>
      <c r="HT144">
        <v>1.87027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-3.224</v>
      </c>
      <c r="II144">
        <v>-0.1431</v>
      </c>
      <c r="IJ144">
        <v>-1.529487217637811</v>
      </c>
      <c r="IK144">
        <v>-0.005072214745875086</v>
      </c>
      <c r="IL144">
        <v>3.316774363808987E-06</v>
      </c>
      <c r="IM144">
        <v>-1.107588672722244E-09</v>
      </c>
      <c r="IN144">
        <v>-0.1603591687652909</v>
      </c>
      <c r="IO144">
        <v>-0.0181951569465493</v>
      </c>
      <c r="IP144">
        <v>0.001659309118516343</v>
      </c>
      <c r="IQ144">
        <v>-3.409663313950778E-05</v>
      </c>
      <c r="IR144">
        <v>19</v>
      </c>
      <c r="IS144">
        <v>2290</v>
      </c>
      <c r="IT144">
        <v>1</v>
      </c>
      <c r="IU144">
        <v>24</v>
      </c>
      <c r="IV144">
        <v>8246.299999999999</v>
      </c>
      <c r="IW144">
        <v>8246.5</v>
      </c>
      <c r="IX144">
        <v>1.50146</v>
      </c>
      <c r="IY144">
        <v>2.22656</v>
      </c>
      <c r="IZ144">
        <v>1.94702</v>
      </c>
      <c r="JA144">
        <v>2.64526</v>
      </c>
      <c r="JB144">
        <v>2.19482</v>
      </c>
      <c r="JC144">
        <v>2.34619</v>
      </c>
      <c r="JD144">
        <v>36.0347</v>
      </c>
      <c r="JE144">
        <v>24.035</v>
      </c>
      <c r="JF144">
        <v>18</v>
      </c>
      <c r="JG144">
        <v>473.026</v>
      </c>
      <c r="JH144">
        <v>813.558</v>
      </c>
      <c r="JI144">
        <v>22.0522</v>
      </c>
      <c r="JJ144">
        <v>26.3357</v>
      </c>
      <c r="JK144">
        <v>30.001</v>
      </c>
      <c r="JL144">
        <v>26.299</v>
      </c>
      <c r="JM144">
        <v>26.2072</v>
      </c>
      <c r="JN144">
        <v>30.0495</v>
      </c>
      <c r="JO144">
        <v>26.8669</v>
      </c>
      <c r="JP144">
        <v>0</v>
      </c>
      <c r="JQ144">
        <v>21.9572</v>
      </c>
      <c r="JR144">
        <v>527.121</v>
      </c>
      <c r="JS144">
        <v>12.3358</v>
      </c>
      <c r="JT144">
        <v>100.567</v>
      </c>
      <c r="JU144">
        <v>100.686</v>
      </c>
    </row>
    <row r="145" spans="1:281">
      <c r="A145">
        <v>129</v>
      </c>
      <c r="B145">
        <v>1659630583.1</v>
      </c>
      <c r="C145">
        <v>2575.099999904633</v>
      </c>
      <c r="D145" t="s">
        <v>681</v>
      </c>
      <c r="E145" t="s">
        <v>682</v>
      </c>
      <c r="F145">
        <v>5</v>
      </c>
      <c r="G145" t="s">
        <v>620</v>
      </c>
      <c r="H145" t="s">
        <v>416</v>
      </c>
      <c r="I145">
        <v>1659630575.6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510.9186797940431</v>
      </c>
      <c r="AK145">
        <v>462.8163757575756</v>
      </c>
      <c r="AL145">
        <v>3.107874558246906</v>
      </c>
      <c r="AM145">
        <v>65.52453211101745</v>
      </c>
      <c r="AN145">
        <f>(AP145 - AO145 + DI145*1E3/(8.314*(DK145+273.15)) * AR145/DH145 * AQ145) * DH145/(100*CV145) * 1000/(1000 - AP145)</f>
        <v>0</v>
      </c>
      <c r="AO145">
        <v>12.33716929679284</v>
      </c>
      <c r="AP145">
        <v>18.56638601398602</v>
      </c>
      <c r="AQ145">
        <v>-5.183592404400227E-05</v>
      </c>
      <c r="AR145">
        <v>82.75669657142333</v>
      </c>
      <c r="AS145">
        <v>29</v>
      </c>
      <c r="AT145">
        <v>6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1659630575.6</v>
      </c>
      <c r="DB145">
        <v>433.4127777777778</v>
      </c>
      <c r="DC145">
        <v>489.8054444444444</v>
      </c>
      <c r="DD145">
        <v>18.58445555555556</v>
      </c>
      <c r="DE145">
        <v>12.36990740740741</v>
      </c>
      <c r="DF145">
        <v>436.6164074074074</v>
      </c>
      <c r="DG145">
        <v>18.72755555555555</v>
      </c>
      <c r="DH145">
        <v>500.0217037037037</v>
      </c>
      <c r="DI145">
        <v>90.47707037037038</v>
      </c>
      <c r="DJ145">
        <v>0.100043037037037</v>
      </c>
      <c r="DK145">
        <v>24.98409259259259</v>
      </c>
      <c r="DL145">
        <v>25.00047407407408</v>
      </c>
      <c r="DM145">
        <v>999.9000000000001</v>
      </c>
      <c r="DN145">
        <v>0</v>
      </c>
      <c r="DO145">
        <v>0</v>
      </c>
      <c r="DP145">
        <v>9980.60074074074</v>
      </c>
      <c r="DQ145">
        <v>0</v>
      </c>
      <c r="DR145">
        <v>10.53832962962963</v>
      </c>
      <c r="DS145">
        <v>-56.39273333333334</v>
      </c>
      <c r="DT145">
        <v>441.6199259259259</v>
      </c>
      <c r="DU145">
        <v>495.9397407407407</v>
      </c>
      <c r="DV145">
        <v>6.214544814814814</v>
      </c>
      <c r="DW145">
        <v>489.8054444444444</v>
      </c>
      <c r="DX145">
        <v>12.36990740740741</v>
      </c>
      <c r="DY145">
        <v>1.681465555555556</v>
      </c>
      <c r="DZ145">
        <v>1.119192222222222</v>
      </c>
      <c r="EA145">
        <v>14.72638888888889</v>
      </c>
      <c r="EB145">
        <v>8.567944444444445</v>
      </c>
      <c r="EC145">
        <v>1999.999629629629</v>
      </c>
      <c r="ED145">
        <v>0.979995111111111</v>
      </c>
      <c r="EE145">
        <v>0.02000468888888889</v>
      </c>
      <c r="EF145">
        <v>0</v>
      </c>
      <c r="EG145">
        <v>803.7995555555555</v>
      </c>
      <c r="EH145">
        <v>5.00097</v>
      </c>
      <c r="EI145">
        <v>15962.84444444444</v>
      </c>
      <c r="EJ145">
        <v>16707.55555555555</v>
      </c>
      <c r="EK145">
        <v>37.50459259259259</v>
      </c>
      <c r="EL145">
        <v>38.125</v>
      </c>
      <c r="EM145">
        <v>37.5</v>
      </c>
      <c r="EN145">
        <v>37.79362962962963</v>
      </c>
      <c r="EO145">
        <v>38</v>
      </c>
      <c r="EP145">
        <v>1955.089629629629</v>
      </c>
      <c r="EQ145">
        <v>39.91</v>
      </c>
      <c r="ER145">
        <v>0</v>
      </c>
      <c r="ES145">
        <v>1659630582.9</v>
      </c>
      <c r="ET145">
        <v>0</v>
      </c>
      <c r="EU145">
        <v>803.8953200000001</v>
      </c>
      <c r="EV145">
        <v>28.08384610583542</v>
      </c>
      <c r="EW145">
        <v>530.0461530256366</v>
      </c>
      <c r="EX145">
        <v>15964.48</v>
      </c>
      <c r="EY145">
        <v>15</v>
      </c>
      <c r="EZ145">
        <v>0</v>
      </c>
      <c r="FA145" t="s">
        <v>419</v>
      </c>
      <c r="FB145">
        <v>1659135797.5</v>
      </c>
      <c r="FC145">
        <v>1659135788</v>
      </c>
      <c r="FD145">
        <v>0</v>
      </c>
      <c r="FE145">
        <v>0.3</v>
      </c>
      <c r="FF145">
        <v>-0.002</v>
      </c>
      <c r="FG145">
        <v>-2.209</v>
      </c>
      <c r="FH145">
        <v>-0.089</v>
      </c>
      <c r="FI145">
        <v>1520</v>
      </c>
      <c r="FJ145">
        <v>20</v>
      </c>
      <c r="FK145">
        <v>0.06</v>
      </c>
      <c r="FL145">
        <v>0.03</v>
      </c>
      <c r="FM145">
        <v>-54.54777317073171</v>
      </c>
      <c r="FN145">
        <v>-33.74647317073175</v>
      </c>
      <c r="FO145">
        <v>3.390216434275459</v>
      </c>
      <c r="FP145">
        <v>0</v>
      </c>
      <c r="FQ145">
        <v>802.7340588235294</v>
      </c>
      <c r="FR145">
        <v>22.63566080495811</v>
      </c>
      <c r="FS145">
        <v>2.277620003181562</v>
      </c>
      <c r="FT145">
        <v>0</v>
      </c>
      <c r="FU145">
        <v>6.206208780487805</v>
      </c>
      <c r="FV145">
        <v>0.2163290592334513</v>
      </c>
      <c r="FW145">
        <v>0.02484516257525472</v>
      </c>
      <c r="FX145">
        <v>0</v>
      </c>
      <c r="FY145">
        <v>0</v>
      </c>
      <c r="FZ145">
        <v>3</v>
      </c>
      <c r="GA145" t="s">
        <v>426</v>
      </c>
      <c r="GB145">
        <v>2.98349</v>
      </c>
      <c r="GC145">
        <v>2.71556</v>
      </c>
      <c r="GD145">
        <v>0.101014</v>
      </c>
      <c r="GE145">
        <v>0.108818</v>
      </c>
      <c r="GF145">
        <v>0.089977</v>
      </c>
      <c r="GG145">
        <v>0.0655511</v>
      </c>
      <c r="GH145">
        <v>28450.3</v>
      </c>
      <c r="GI145">
        <v>28354.4</v>
      </c>
      <c r="GJ145">
        <v>29411.6</v>
      </c>
      <c r="GK145">
        <v>29423.7</v>
      </c>
      <c r="GL145">
        <v>35455.5</v>
      </c>
      <c r="GM145">
        <v>36555.9</v>
      </c>
      <c r="GN145">
        <v>41420.8</v>
      </c>
      <c r="GO145">
        <v>41919.5</v>
      </c>
      <c r="GP145">
        <v>1.88725</v>
      </c>
      <c r="GQ145">
        <v>2.38112</v>
      </c>
      <c r="GR145">
        <v>0.0821762</v>
      </c>
      <c r="GS145">
        <v>0</v>
      </c>
      <c r="GT145">
        <v>23.6516</v>
      </c>
      <c r="GU145">
        <v>999.9</v>
      </c>
      <c r="GV145">
        <v>34.3</v>
      </c>
      <c r="GW145">
        <v>31.4</v>
      </c>
      <c r="GX145">
        <v>17.4939</v>
      </c>
      <c r="GY145">
        <v>63.5458</v>
      </c>
      <c r="GZ145">
        <v>22.6362</v>
      </c>
      <c r="HA145">
        <v>2</v>
      </c>
      <c r="HB145">
        <v>-0.07261430000000001</v>
      </c>
      <c r="HC145">
        <v>1.53681</v>
      </c>
      <c r="HD145">
        <v>20.3275</v>
      </c>
      <c r="HE145">
        <v>5.21744</v>
      </c>
      <c r="HF145">
        <v>12.0099</v>
      </c>
      <c r="HG145">
        <v>4.98905</v>
      </c>
      <c r="HH145">
        <v>3.28845</v>
      </c>
      <c r="HI145">
        <v>9999</v>
      </c>
      <c r="HJ145">
        <v>9999</v>
      </c>
      <c r="HK145">
        <v>9999</v>
      </c>
      <c r="HL145">
        <v>192.7</v>
      </c>
      <c r="HM145">
        <v>1.86745</v>
      </c>
      <c r="HN145">
        <v>1.86646</v>
      </c>
      <c r="HO145">
        <v>1.86595</v>
      </c>
      <c r="HP145">
        <v>1.86584</v>
      </c>
      <c r="HQ145">
        <v>1.86768</v>
      </c>
      <c r="HR145">
        <v>1.87017</v>
      </c>
      <c r="HS145">
        <v>1.8688</v>
      </c>
      <c r="HT145">
        <v>1.87027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-3.266</v>
      </c>
      <c r="II145">
        <v>-0.1433</v>
      </c>
      <c r="IJ145">
        <v>-1.529487217637811</v>
      </c>
      <c r="IK145">
        <v>-0.005072214745875086</v>
      </c>
      <c r="IL145">
        <v>3.316774363808987E-06</v>
      </c>
      <c r="IM145">
        <v>-1.107588672722244E-09</v>
      </c>
      <c r="IN145">
        <v>-0.1603591687652909</v>
      </c>
      <c r="IO145">
        <v>-0.0181951569465493</v>
      </c>
      <c r="IP145">
        <v>0.001659309118516343</v>
      </c>
      <c r="IQ145">
        <v>-3.409663313950778E-05</v>
      </c>
      <c r="IR145">
        <v>19</v>
      </c>
      <c r="IS145">
        <v>2290</v>
      </c>
      <c r="IT145">
        <v>1</v>
      </c>
      <c r="IU145">
        <v>24</v>
      </c>
      <c r="IV145">
        <v>8246.4</v>
      </c>
      <c r="IW145">
        <v>8246.6</v>
      </c>
      <c r="IX145">
        <v>1.53931</v>
      </c>
      <c r="IY145">
        <v>2.2168</v>
      </c>
      <c r="IZ145">
        <v>1.94702</v>
      </c>
      <c r="JA145">
        <v>2.64526</v>
      </c>
      <c r="JB145">
        <v>2.19482</v>
      </c>
      <c r="JC145">
        <v>2.34863</v>
      </c>
      <c r="JD145">
        <v>36.0347</v>
      </c>
      <c r="JE145">
        <v>24.035</v>
      </c>
      <c r="JF145">
        <v>18</v>
      </c>
      <c r="JG145">
        <v>473.095</v>
      </c>
      <c r="JH145">
        <v>813.3440000000001</v>
      </c>
      <c r="JI145">
        <v>21.9657</v>
      </c>
      <c r="JJ145">
        <v>26.338</v>
      </c>
      <c r="JK145">
        <v>30.0004</v>
      </c>
      <c r="JL145">
        <v>26.3018</v>
      </c>
      <c r="JM145">
        <v>26.2095</v>
      </c>
      <c r="JN145">
        <v>30.8751</v>
      </c>
      <c r="JO145">
        <v>26.8669</v>
      </c>
      <c r="JP145">
        <v>0</v>
      </c>
      <c r="JQ145">
        <v>21.9871</v>
      </c>
      <c r="JR145">
        <v>540.484</v>
      </c>
      <c r="JS145">
        <v>12.3389</v>
      </c>
      <c r="JT145">
        <v>100.567</v>
      </c>
      <c r="JU145">
        <v>100.686</v>
      </c>
    </row>
    <row r="146" spans="1:281">
      <c r="A146">
        <v>130</v>
      </c>
      <c r="B146">
        <v>1659630588.1</v>
      </c>
      <c r="C146">
        <v>2580.099999904633</v>
      </c>
      <c r="D146" t="s">
        <v>683</v>
      </c>
      <c r="E146" t="s">
        <v>684</v>
      </c>
      <c r="F146">
        <v>5</v>
      </c>
      <c r="G146" t="s">
        <v>620</v>
      </c>
      <c r="H146" t="s">
        <v>416</v>
      </c>
      <c r="I146">
        <v>1659630580.314285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528.0637459487244</v>
      </c>
      <c r="AK146">
        <v>478.6897212121212</v>
      </c>
      <c r="AL146">
        <v>3.183603149542603</v>
      </c>
      <c r="AM146">
        <v>65.52453211101745</v>
      </c>
      <c r="AN146">
        <f>(AP146 - AO146 + DI146*1E3/(8.314*(DK146+273.15)) * AR146/DH146 * AQ146) * DH146/(100*CV146) * 1000/(1000 - AP146)</f>
        <v>0</v>
      </c>
      <c r="AO146">
        <v>12.33672125164542</v>
      </c>
      <c r="AP146">
        <v>18.55650349650351</v>
      </c>
      <c r="AQ146">
        <v>-3.343544496962761E-05</v>
      </c>
      <c r="AR146">
        <v>82.75669657142333</v>
      </c>
      <c r="AS146">
        <v>29</v>
      </c>
      <c r="AT146">
        <v>6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1659630580.314285</v>
      </c>
      <c r="DB146">
        <v>447.4159285714286</v>
      </c>
      <c r="DC146">
        <v>505.6445714285715</v>
      </c>
      <c r="DD146">
        <v>18.57477142857143</v>
      </c>
      <c r="DE146">
        <v>12.34917857142857</v>
      </c>
      <c r="DF146">
        <v>450.6587857142857</v>
      </c>
      <c r="DG146">
        <v>18.71795357142857</v>
      </c>
      <c r="DH146">
        <v>500.0052857142858</v>
      </c>
      <c r="DI146">
        <v>90.4782357142857</v>
      </c>
      <c r="DJ146">
        <v>0.1000086214285714</v>
      </c>
      <c r="DK146">
        <v>24.98452857142857</v>
      </c>
      <c r="DL146">
        <v>24.99988928571429</v>
      </c>
      <c r="DM146">
        <v>999.9000000000002</v>
      </c>
      <c r="DN146">
        <v>0</v>
      </c>
      <c r="DO146">
        <v>0</v>
      </c>
      <c r="DP146">
        <v>9981.757142857143</v>
      </c>
      <c r="DQ146">
        <v>0</v>
      </c>
      <c r="DR146">
        <v>10.5389</v>
      </c>
      <c r="DS146">
        <v>-58.22862500000001</v>
      </c>
      <c r="DT146">
        <v>455.8837142857143</v>
      </c>
      <c r="DU146">
        <v>511.9666428571428</v>
      </c>
      <c r="DV146">
        <v>6.225584285714285</v>
      </c>
      <c r="DW146">
        <v>505.6445714285715</v>
      </c>
      <c r="DX146">
        <v>12.34917857142857</v>
      </c>
      <c r="DY146">
        <v>1.680611785714286</v>
      </c>
      <c r="DZ146">
        <v>1.1173325</v>
      </c>
      <c r="EA146">
        <v>14.71850357142857</v>
      </c>
      <c r="EB146">
        <v>8.543405000000002</v>
      </c>
      <c r="EC146">
        <v>2000.01</v>
      </c>
      <c r="ED146">
        <v>0.979995107142857</v>
      </c>
      <c r="EE146">
        <v>0.02000469285714286</v>
      </c>
      <c r="EF146">
        <v>0</v>
      </c>
      <c r="EG146">
        <v>806.0731071428571</v>
      </c>
      <c r="EH146">
        <v>5.00097</v>
      </c>
      <c r="EI146">
        <v>16007.13928571428</v>
      </c>
      <c r="EJ146">
        <v>16707.64642857143</v>
      </c>
      <c r="EK146">
        <v>37.50442857142857</v>
      </c>
      <c r="EL146">
        <v>38.125</v>
      </c>
      <c r="EM146">
        <v>37.5</v>
      </c>
      <c r="EN146">
        <v>37.781</v>
      </c>
      <c r="EO146">
        <v>38</v>
      </c>
      <c r="EP146">
        <v>1955.1</v>
      </c>
      <c r="EQ146">
        <v>39.91</v>
      </c>
      <c r="ER146">
        <v>0</v>
      </c>
      <c r="ES146">
        <v>1659630588.3</v>
      </c>
      <c r="ET146">
        <v>0</v>
      </c>
      <c r="EU146">
        <v>806.3585384615385</v>
      </c>
      <c r="EV146">
        <v>31.08006840024679</v>
      </c>
      <c r="EW146">
        <v>608.9606841519055</v>
      </c>
      <c r="EX146">
        <v>16012.96538461538</v>
      </c>
      <c r="EY146">
        <v>15</v>
      </c>
      <c r="EZ146">
        <v>0</v>
      </c>
      <c r="FA146" t="s">
        <v>419</v>
      </c>
      <c r="FB146">
        <v>1659135797.5</v>
      </c>
      <c r="FC146">
        <v>1659135788</v>
      </c>
      <c r="FD146">
        <v>0</v>
      </c>
      <c r="FE146">
        <v>0.3</v>
      </c>
      <c r="FF146">
        <v>-0.002</v>
      </c>
      <c r="FG146">
        <v>-2.209</v>
      </c>
      <c r="FH146">
        <v>-0.089</v>
      </c>
      <c r="FI146">
        <v>1520</v>
      </c>
      <c r="FJ146">
        <v>20</v>
      </c>
      <c r="FK146">
        <v>0.06</v>
      </c>
      <c r="FL146">
        <v>0.03</v>
      </c>
      <c r="FM146">
        <v>-56.96920250000001</v>
      </c>
      <c r="FN146">
        <v>-24.41728367729815</v>
      </c>
      <c r="FO146">
        <v>2.373602889542341</v>
      </c>
      <c r="FP146">
        <v>0</v>
      </c>
      <c r="FQ146">
        <v>804.6857941176469</v>
      </c>
      <c r="FR146">
        <v>28.42186402777722</v>
      </c>
      <c r="FS146">
        <v>2.80693225655814</v>
      </c>
      <c r="FT146">
        <v>0</v>
      </c>
      <c r="FU146">
        <v>6.215034</v>
      </c>
      <c r="FV146">
        <v>0.169600975609756</v>
      </c>
      <c r="FW146">
        <v>0.02273181336805316</v>
      </c>
      <c r="FX146">
        <v>0</v>
      </c>
      <c r="FY146">
        <v>0</v>
      </c>
      <c r="FZ146">
        <v>3</v>
      </c>
      <c r="GA146" t="s">
        <v>426</v>
      </c>
      <c r="GB146">
        <v>2.98346</v>
      </c>
      <c r="GC146">
        <v>2.71571</v>
      </c>
      <c r="GD146">
        <v>0.103554</v>
      </c>
      <c r="GE146">
        <v>0.111372</v>
      </c>
      <c r="GF146">
        <v>0.0899474</v>
      </c>
      <c r="GG146">
        <v>0.06555950000000001</v>
      </c>
      <c r="GH146">
        <v>28369.2</v>
      </c>
      <c r="GI146">
        <v>28272.7</v>
      </c>
      <c r="GJ146">
        <v>29410.9</v>
      </c>
      <c r="GK146">
        <v>29423.3</v>
      </c>
      <c r="GL146">
        <v>35456</v>
      </c>
      <c r="GM146">
        <v>36555.2</v>
      </c>
      <c r="GN146">
        <v>41420</v>
      </c>
      <c r="GO146">
        <v>41919</v>
      </c>
      <c r="GP146">
        <v>1.88703</v>
      </c>
      <c r="GQ146">
        <v>2.38147</v>
      </c>
      <c r="GR146">
        <v>0.0816211</v>
      </c>
      <c r="GS146">
        <v>0</v>
      </c>
      <c r="GT146">
        <v>23.6516</v>
      </c>
      <c r="GU146">
        <v>999.9</v>
      </c>
      <c r="GV146">
        <v>34.3</v>
      </c>
      <c r="GW146">
        <v>31.4</v>
      </c>
      <c r="GX146">
        <v>17.496</v>
      </c>
      <c r="GY146">
        <v>63.7958</v>
      </c>
      <c r="GZ146">
        <v>22.6162</v>
      </c>
      <c r="HA146">
        <v>2</v>
      </c>
      <c r="HB146">
        <v>-0.0729726</v>
      </c>
      <c r="HC146">
        <v>1.47459</v>
      </c>
      <c r="HD146">
        <v>20.3282</v>
      </c>
      <c r="HE146">
        <v>5.21699</v>
      </c>
      <c r="HF146">
        <v>12.0099</v>
      </c>
      <c r="HG146">
        <v>4.98895</v>
      </c>
      <c r="HH146">
        <v>3.28848</v>
      </c>
      <c r="HI146">
        <v>9999</v>
      </c>
      <c r="HJ146">
        <v>9999</v>
      </c>
      <c r="HK146">
        <v>9999</v>
      </c>
      <c r="HL146">
        <v>192.7</v>
      </c>
      <c r="HM146">
        <v>1.86744</v>
      </c>
      <c r="HN146">
        <v>1.86646</v>
      </c>
      <c r="HO146">
        <v>1.86589</v>
      </c>
      <c r="HP146">
        <v>1.86584</v>
      </c>
      <c r="HQ146">
        <v>1.86768</v>
      </c>
      <c r="HR146">
        <v>1.87017</v>
      </c>
      <c r="HS146">
        <v>1.86879</v>
      </c>
      <c r="HT146">
        <v>1.87027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-3.308</v>
      </c>
      <c r="II146">
        <v>-0.1434</v>
      </c>
      <c r="IJ146">
        <v>-1.529487217637811</v>
      </c>
      <c r="IK146">
        <v>-0.005072214745875086</v>
      </c>
      <c r="IL146">
        <v>3.316774363808987E-06</v>
      </c>
      <c r="IM146">
        <v>-1.107588672722244E-09</v>
      </c>
      <c r="IN146">
        <v>-0.1603591687652909</v>
      </c>
      <c r="IO146">
        <v>-0.0181951569465493</v>
      </c>
      <c r="IP146">
        <v>0.001659309118516343</v>
      </c>
      <c r="IQ146">
        <v>-3.409663313950778E-05</v>
      </c>
      <c r="IR146">
        <v>19</v>
      </c>
      <c r="IS146">
        <v>2290</v>
      </c>
      <c r="IT146">
        <v>1</v>
      </c>
      <c r="IU146">
        <v>24</v>
      </c>
      <c r="IV146">
        <v>8246.5</v>
      </c>
      <c r="IW146">
        <v>8246.700000000001</v>
      </c>
      <c r="IX146">
        <v>1.57959</v>
      </c>
      <c r="IY146">
        <v>2.2168</v>
      </c>
      <c r="IZ146">
        <v>1.94702</v>
      </c>
      <c r="JA146">
        <v>2.64526</v>
      </c>
      <c r="JB146">
        <v>2.19482</v>
      </c>
      <c r="JC146">
        <v>2.3645</v>
      </c>
      <c r="JD146">
        <v>36.0347</v>
      </c>
      <c r="JE146">
        <v>24.0437</v>
      </c>
      <c r="JF146">
        <v>18</v>
      </c>
      <c r="JG146">
        <v>472.971</v>
      </c>
      <c r="JH146">
        <v>813.73</v>
      </c>
      <c r="JI146">
        <v>21.9715</v>
      </c>
      <c r="JJ146">
        <v>26.3402</v>
      </c>
      <c r="JK146">
        <v>30.0001</v>
      </c>
      <c r="JL146">
        <v>26.3034</v>
      </c>
      <c r="JM146">
        <v>26.2122</v>
      </c>
      <c r="JN146">
        <v>31.6231</v>
      </c>
      <c r="JO146">
        <v>26.8669</v>
      </c>
      <c r="JP146">
        <v>0</v>
      </c>
      <c r="JQ146">
        <v>21.9881</v>
      </c>
      <c r="JR146">
        <v>560.522</v>
      </c>
      <c r="JS146">
        <v>12.3389</v>
      </c>
      <c r="JT146">
        <v>100.565</v>
      </c>
      <c r="JU146">
        <v>100.685</v>
      </c>
    </row>
    <row r="147" spans="1:281">
      <c r="A147">
        <v>131</v>
      </c>
      <c r="B147">
        <v>1659630593.1</v>
      </c>
      <c r="C147">
        <v>2585.099999904633</v>
      </c>
      <c r="D147" t="s">
        <v>685</v>
      </c>
      <c r="E147" t="s">
        <v>686</v>
      </c>
      <c r="F147">
        <v>5</v>
      </c>
      <c r="G147" t="s">
        <v>620</v>
      </c>
      <c r="H147" t="s">
        <v>416</v>
      </c>
      <c r="I147">
        <v>1659630585.6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545.0873815086179</v>
      </c>
      <c r="AK147">
        <v>494.686612121212</v>
      </c>
      <c r="AL147">
        <v>3.203957470106669</v>
      </c>
      <c r="AM147">
        <v>65.52453211101745</v>
      </c>
      <c r="AN147">
        <f>(AP147 - AO147 + DI147*1E3/(8.314*(DK147+273.15)) * AR147/DH147 * AQ147) * DH147/(100*CV147) * 1000/(1000 - AP147)</f>
        <v>0</v>
      </c>
      <c r="AO147">
        <v>12.33874564041882</v>
      </c>
      <c r="AP147">
        <v>18.55417482517483</v>
      </c>
      <c r="AQ147">
        <v>-9.21147650687785E-06</v>
      </c>
      <c r="AR147">
        <v>82.75669657142333</v>
      </c>
      <c r="AS147">
        <v>29</v>
      </c>
      <c r="AT147">
        <v>6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1659630585.6</v>
      </c>
      <c r="DB147">
        <v>463.624888888889</v>
      </c>
      <c r="DC147">
        <v>523.4687777777777</v>
      </c>
      <c r="DD147">
        <v>18.56223703703704</v>
      </c>
      <c r="DE147">
        <v>12.33767777777778</v>
      </c>
      <c r="DF147">
        <v>466.9121481481482</v>
      </c>
      <c r="DG147">
        <v>18.70552222222222</v>
      </c>
      <c r="DH147">
        <v>500.0055555555555</v>
      </c>
      <c r="DI147">
        <v>90.47951481481483</v>
      </c>
      <c r="DJ147">
        <v>0.09996041481481482</v>
      </c>
      <c r="DK147">
        <v>24.98275925925926</v>
      </c>
      <c r="DL147">
        <v>24.99505925925926</v>
      </c>
      <c r="DM147">
        <v>999.9000000000001</v>
      </c>
      <c r="DN147">
        <v>0</v>
      </c>
      <c r="DO147">
        <v>0</v>
      </c>
      <c r="DP147">
        <v>9999.555925925926</v>
      </c>
      <c r="DQ147">
        <v>0</v>
      </c>
      <c r="DR147">
        <v>10.53276666666667</v>
      </c>
      <c r="DS147">
        <v>-59.84379259259259</v>
      </c>
      <c r="DT147">
        <v>472.3935185185186</v>
      </c>
      <c r="DU147">
        <v>530.0077777777777</v>
      </c>
      <c r="DV147">
        <v>6.224558148148149</v>
      </c>
      <c r="DW147">
        <v>523.4687777777777</v>
      </c>
      <c r="DX147">
        <v>12.33767777777778</v>
      </c>
      <c r="DY147">
        <v>1.679502222222222</v>
      </c>
      <c r="DZ147">
        <v>1.116307777777778</v>
      </c>
      <c r="EA147">
        <v>14.70825925925926</v>
      </c>
      <c r="EB147">
        <v>8.529873703703704</v>
      </c>
      <c r="EC147">
        <v>2000.016666666667</v>
      </c>
      <c r="ED147">
        <v>0.9799949999999998</v>
      </c>
      <c r="EE147">
        <v>0.0200048</v>
      </c>
      <c r="EF147">
        <v>0</v>
      </c>
      <c r="EG147">
        <v>808.8328148148148</v>
      </c>
      <c r="EH147">
        <v>5.00097</v>
      </c>
      <c r="EI147">
        <v>16061.50740740741</v>
      </c>
      <c r="EJ147">
        <v>16707.7</v>
      </c>
      <c r="EK147">
        <v>37.5</v>
      </c>
      <c r="EL147">
        <v>38.125</v>
      </c>
      <c r="EM147">
        <v>37.486</v>
      </c>
      <c r="EN147">
        <v>37.77066666666666</v>
      </c>
      <c r="EO147">
        <v>38</v>
      </c>
      <c r="EP147">
        <v>1955.106666666667</v>
      </c>
      <c r="EQ147">
        <v>39.91</v>
      </c>
      <c r="ER147">
        <v>0</v>
      </c>
      <c r="ES147">
        <v>1659630593.1</v>
      </c>
      <c r="ET147">
        <v>0</v>
      </c>
      <c r="EU147">
        <v>808.8942692307694</v>
      </c>
      <c r="EV147">
        <v>32.11442735460937</v>
      </c>
      <c r="EW147">
        <v>645.3914529828397</v>
      </c>
      <c r="EX147">
        <v>16062.85769230769</v>
      </c>
      <c r="EY147">
        <v>15</v>
      </c>
      <c r="EZ147">
        <v>0</v>
      </c>
      <c r="FA147" t="s">
        <v>419</v>
      </c>
      <c r="FB147">
        <v>1659135797.5</v>
      </c>
      <c r="FC147">
        <v>1659135788</v>
      </c>
      <c r="FD147">
        <v>0</v>
      </c>
      <c r="FE147">
        <v>0.3</v>
      </c>
      <c r="FF147">
        <v>-0.002</v>
      </c>
      <c r="FG147">
        <v>-2.209</v>
      </c>
      <c r="FH147">
        <v>-0.089</v>
      </c>
      <c r="FI147">
        <v>1520</v>
      </c>
      <c r="FJ147">
        <v>20</v>
      </c>
      <c r="FK147">
        <v>0.06</v>
      </c>
      <c r="FL147">
        <v>0.03</v>
      </c>
      <c r="FM147">
        <v>-58.79226999999999</v>
      </c>
      <c r="FN147">
        <v>-18.65731407129454</v>
      </c>
      <c r="FO147">
        <v>1.80847739164746</v>
      </c>
      <c r="FP147">
        <v>0</v>
      </c>
      <c r="FQ147">
        <v>807.0124705882353</v>
      </c>
      <c r="FR147">
        <v>31.31627193678333</v>
      </c>
      <c r="FS147">
        <v>3.082744415531046</v>
      </c>
      <c r="FT147">
        <v>0</v>
      </c>
      <c r="FU147">
        <v>6.222941749999999</v>
      </c>
      <c r="FV147">
        <v>-0.0009114821763658719</v>
      </c>
      <c r="FW147">
        <v>0.01476609069583076</v>
      </c>
      <c r="FX147">
        <v>1</v>
      </c>
      <c r="FY147">
        <v>1</v>
      </c>
      <c r="FZ147">
        <v>3</v>
      </c>
      <c r="GA147" t="s">
        <v>429</v>
      </c>
      <c r="GB147">
        <v>2.98347</v>
      </c>
      <c r="GC147">
        <v>2.71562</v>
      </c>
      <c r="GD147">
        <v>0.106073</v>
      </c>
      <c r="GE147">
        <v>0.113891</v>
      </c>
      <c r="GF147">
        <v>0.08993950000000001</v>
      </c>
      <c r="GG147">
        <v>0.0655647</v>
      </c>
      <c r="GH147">
        <v>28289.8</v>
      </c>
      <c r="GI147">
        <v>28192.9</v>
      </c>
      <c r="GJ147">
        <v>29411.1</v>
      </c>
      <c r="GK147">
        <v>29423.6</v>
      </c>
      <c r="GL147">
        <v>35456.4</v>
      </c>
      <c r="GM147">
        <v>36555.5</v>
      </c>
      <c r="GN147">
        <v>41420.1</v>
      </c>
      <c r="GO147">
        <v>41919.5</v>
      </c>
      <c r="GP147">
        <v>1.88698</v>
      </c>
      <c r="GQ147">
        <v>2.38143</v>
      </c>
      <c r="GR147">
        <v>0.0806861</v>
      </c>
      <c r="GS147">
        <v>0</v>
      </c>
      <c r="GT147">
        <v>23.6516</v>
      </c>
      <c r="GU147">
        <v>999.9</v>
      </c>
      <c r="GV147">
        <v>34.3</v>
      </c>
      <c r="GW147">
        <v>31.4</v>
      </c>
      <c r="GX147">
        <v>17.4953</v>
      </c>
      <c r="GY147">
        <v>63.5658</v>
      </c>
      <c r="GZ147">
        <v>22.7364</v>
      </c>
      <c r="HA147">
        <v>2</v>
      </c>
      <c r="HB147">
        <v>-0.137701</v>
      </c>
      <c r="HC147">
        <v>1.49088</v>
      </c>
      <c r="HD147">
        <v>20.3288</v>
      </c>
      <c r="HE147">
        <v>5.21804</v>
      </c>
      <c r="HF147">
        <v>12.0099</v>
      </c>
      <c r="HG147">
        <v>4.989</v>
      </c>
      <c r="HH147">
        <v>3.28853</v>
      </c>
      <c r="HI147">
        <v>9999</v>
      </c>
      <c r="HJ147">
        <v>9999</v>
      </c>
      <c r="HK147">
        <v>9999</v>
      </c>
      <c r="HL147">
        <v>192.7</v>
      </c>
      <c r="HM147">
        <v>1.86744</v>
      </c>
      <c r="HN147">
        <v>1.86647</v>
      </c>
      <c r="HO147">
        <v>1.86591</v>
      </c>
      <c r="HP147">
        <v>1.86585</v>
      </c>
      <c r="HQ147">
        <v>1.86768</v>
      </c>
      <c r="HR147">
        <v>1.87016</v>
      </c>
      <c r="HS147">
        <v>1.86881</v>
      </c>
      <c r="HT147">
        <v>1.87027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-3.35</v>
      </c>
      <c r="II147">
        <v>-0.1434</v>
      </c>
      <c r="IJ147">
        <v>-1.529487217637811</v>
      </c>
      <c r="IK147">
        <v>-0.005072214745875086</v>
      </c>
      <c r="IL147">
        <v>3.316774363808987E-06</v>
      </c>
      <c r="IM147">
        <v>-1.107588672722244E-09</v>
      </c>
      <c r="IN147">
        <v>-0.1603591687652909</v>
      </c>
      <c r="IO147">
        <v>-0.0181951569465493</v>
      </c>
      <c r="IP147">
        <v>0.001659309118516343</v>
      </c>
      <c r="IQ147">
        <v>-3.409663313950778E-05</v>
      </c>
      <c r="IR147">
        <v>19</v>
      </c>
      <c r="IS147">
        <v>2290</v>
      </c>
      <c r="IT147">
        <v>1</v>
      </c>
      <c r="IU147">
        <v>24</v>
      </c>
      <c r="IV147">
        <v>8246.6</v>
      </c>
      <c r="IW147">
        <v>8246.799999999999</v>
      </c>
      <c r="IX147">
        <v>1.61743</v>
      </c>
      <c r="IY147">
        <v>2.22656</v>
      </c>
      <c r="IZ147">
        <v>1.94702</v>
      </c>
      <c r="JA147">
        <v>2.64526</v>
      </c>
      <c r="JB147">
        <v>2.19482</v>
      </c>
      <c r="JC147">
        <v>2.33765</v>
      </c>
      <c r="JD147">
        <v>36.0347</v>
      </c>
      <c r="JE147">
        <v>24.035</v>
      </c>
      <c r="JF147">
        <v>18</v>
      </c>
      <c r="JG147">
        <v>472.964</v>
      </c>
      <c r="JH147">
        <v>813.717</v>
      </c>
      <c r="JI147">
        <v>21.9787</v>
      </c>
      <c r="JJ147">
        <v>26.3424</v>
      </c>
      <c r="JK147">
        <v>30.0001</v>
      </c>
      <c r="JL147">
        <v>26.3063</v>
      </c>
      <c r="JM147">
        <v>26.2146</v>
      </c>
      <c r="JN147">
        <v>32.439</v>
      </c>
      <c r="JO147">
        <v>26.8669</v>
      </c>
      <c r="JP147">
        <v>0</v>
      </c>
      <c r="JQ147">
        <v>21.9906</v>
      </c>
      <c r="JR147">
        <v>573.895</v>
      </c>
      <c r="JS147">
        <v>12.3389</v>
      </c>
      <c r="JT147">
        <v>100.565</v>
      </c>
      <c r="JU147">
        <v>100.686</v>
      </c>
    </row>
    <row r="148" spans="1:281">
      <c r="A148">
        <v>132</v>
      </c>
      <c r="B148">
        <v>1659630598.1</v>
      </c>
      <c r="C148">
        <v>2590.099999904633</v>
      </c>
      <c r="D148" t="s">
        <v>687</v>
      </c>
      <c r="E148" t="s">
        <v>688</v>
      </c>
      <c r="F148">
        <v>5</v>
      </c>
      <c r="G148" t="s">
        <v>620</v>
      </c>
      <c r="H148" t="s">
        <v>416</v>
      </c>
      <c r="I148">
        <v>1659630590.314285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562.0631919607188</v>
      </c>
      <c r="AK148">
        <v>510.7501090909089</v>
      </c>
      <c r="AL148">
        <v>3.203450887256706</v>
      </c>
      <c r="AM148">
        <v>65.52453211101745</v>
      </c>
      <c r="AN148">
        <f>(AP148 - AO148 + DI148*1E3/(8.314*(DK148+273.15)) * AR148/DH148 * AQ148) * DH148/(100*CV148) * 1000/(1000 - AP148)</f>
        <v>0</v>
      </c>
      <c r="AO148">
        <v>12.34102133939849</v>
      </c>
      <c r="AP148">
        <v>18.55529020979022</v>
      </c>
      <c r="AQ148">
        <v>8.453212051194383E-07</v>
      </c>
      <c r="AR148">
        <v>82.75669657142333</v>
      </c>
      <c r="AS148">
        <v>29</v>
      </c>
      <c r="AT148">
        <v>6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1659630590.314285</v>
      </c>
      <c r="DB148">
        <v>478.3585000000001</v>
      </c>
      <c r="DC148">
        <v>539.3394642857143</v>
      </c>
      <c r="DD148">
        <v>18.55649285714286</v>
      </c>
      <c r="DE148">
        <v>12.33924285714285</v>
      </c>
      <c r="DF148">
        <v>481.6852500000001</v>
      </c>
      <c r="DG148">
        <v>18.69983214285714</v>
      </c>
      <c r="DH148">
        <v>499.9975714285714</v>
      </c>
      <c r="DI148">
        <v>90.47966428571429</v>
      </c>
      <c r="DJ148">
        <v>0.09997575357142859</v>
      </c>
      <c r="DK148">
        <v>24.98109285714286</v>
      </c>
      <c r="DL148">
        <v>24.98666428571428</v>
      </c>
      <c r="DM148">
        <v>999.9000000000002</v>
      </c>
      <c r="DN148">
        <v>0</v>
      </c>
      <c r="DO148">
        <v>0</v>
      </c>
      <c r="DP148">
        <v>9999.371071428572</v>
      </c>
      <c r="DQ148">
        <v>0</v>
      </c>
      <c r="DR148">
        <v>10.51717857142857</v>
      </c>
      <c r="DS148">
        <v>-60.98087142857143</v>
      </c>
      <c r="DT148">
        <v>487.4030000000001</v>
      </c>
      <c r="DU148">
        <v>546.0776428571429</v>
      </c>
      <c r="DV148">
        <v>6.217253571428571</v>
      </c>
      <c r="DW148">
        <v>539.3394642857143</v>
      </c>
      <c r="DX148">
        <v>12.33924285714285</v>
      </c>
      <c r="DY148">
        <v>1.678986428571429</v>
      </c>
      <c r="DZ148">
        <v>1.116451428571428</v>
      </c>
      <c r="EA148">
        <v>14.70348928571429</v>
      </c>
      <c r="EB148">
        <v>8.531773214285714</v>
      </c>
      <c r="EC148">
        <v>2000.006785714286</v>
      </c>
      <c r="ED148">
        <v>0.9799947857142856</v>
      </c>
      <c r="EE148">
        <v>0.02000501428571429</v>
      </c>
      <c r="EF148">
        <v>0</v>
      </c>
      <c r="EG148">
        <v>811.3526071428571</v>
      </c>
      <c r="EH148">
        <v>5.00097</v>
      </c>
      <c r="EI148">
        <v>16111.96428571428</v>
      </c>
      <c r="EJ148">
        <v>16707.60357142857</v>
      </c>
      <c r="EK148">
        <v>37.5</v>
      </c>
      <c r="EL148">
        <v>38.125</v>
      </c>
      <c r="EM148">
        <v>37.473</v>
      </c>
      <c r="EN148">
        <v>37.75664285714286</v>
      </c>
      <c r="EO148">
        <v>38</v>
      </c>
      <c r="EP148">
        <v>1955.096785714286</v>
      </c>
      <c r="EQ148">
        <v>39.91</v>
      </c>
      <c r="ER148">
        <v>0</v>
      </c>
      <c r="ES148">
        <v>1659630597.9</v>
      </c>
      <c r="ET148">
        <v>0</v>
      </c>
      <c r="EU148">
        <v>811.4855000000001</v>
      </c>
      <c r="EV148">
        <v>33.03955556334469</v>
      </c>
      <c r="EW148">
        <v>644.8888889256933</v>
      </c>
      <c r="EX148">
        <v>16114.21538461538</v>
      </c>
      <c r="EY148">
        <v>15</v>
      </c>
      <c r="EZ148">
        <v>0</v>
      </c>
      <c r="FA148" t="s">
        <v>419</v>
      </c>
      <c r="FB148">
        <v>1659135797.5</v>
      </c>
      <c r="FC148">
        <v>1659135788</v>
      </c>
      <c r="FD148">
        <v>0</v>
      </c>
      <c r="FE148">
        <v>0.3</v>
      </c>
      <c r="FF148">
        <v>-0.002</v>
      </c>
      <c r="FG148">
        <v>-2.209</v>
      </c>
      <c r="FH148">
        <v>-0.089</v>
      </c>
      <c r="FI148">
        <v>1520</v>
      </c>
      <c r="FJ148">
        <v>20</v>
      </c>
      <c r="FK148">
        <v>0.06</v>
      </c>
      <c r="FL148">
        <v>0.03</v>
      </c>
      <c r="FM148">
        <v>-60.26820731707316</v>
      </c>
      <c r="FN148">
        <v>-14.7937400696865</v>
      </c>
      <c r="FO148">
        <v>1.467654602549757</v>
      </c>
      <c r="FP148">
        <v>0</v>
      </c>
      <c r="FQ148">
        <v>809.8754411764705</v>
      </c>
      <c r="FR148">
        <v>32.32194041400931</v>
      </c>
      <c r="FS148">
        <v>3.180752890814088</v>
      </c>
      <c r="FT148">
        <v>0</v>
      </c>
      <c r="FU148">
        <v>6.22275975609756</v>
      </c>
      <c r="FV148">
        <v>-0.09773101045295562</v>
      </c>
      <c r="FW148">
        <v>0.01035873532345945</v>
      </c>
      <c r="FX148">
        <v>1</v>
      </c>
      <c r="FY148">
        <v>1</v>
      </c>
      <c r="FZ148">
        <v>3</v>
      </c>
      <c r="GA148" t="s">
        <v>429</v>
      </c>
      <c r="GB148">
        <v>2.98345</v>
      </c>
      <c r="GC148">
        <v>2.7156</v>
      </c>
      <c r="GD148">
        <v>0.108551</v>
      </c>
      <c r="GE148">
        <v>0.116359</v>
      </c>
      <c r="GF148">
        <v>0.0899428</v>
      </c>
      <c r="GG148">
        <v>0.0655715</v>
      </c>
      <c r="GH148">
        <v>28211.4</v>
      </c>
      <c r="GI148">
        <v>28114.3</v>
      </c>
      <c r="GJ148">
        <v>29411.2</v>
      </c>
      <c r="GK148">
        <v>29423.5</v>
      </c>
      <c r="GL148">
        <v>35456.4</v>
      </c>
      <c r="GM148">
        <v>36555</v>
      </c>
      <c r="GN148">
        <v>41420.1</v>
      </c>
      <c r="GO148">
        <v>41919.2</v>
      </c>
      <c r="GP148">
        <v>1.88735</v>
      </c>
      <c r="GQ148">
        <v>2.3813</v>
      </c>
      <c r="GR148">
        <v>0.0804067</v>
      </c>
      <c r="GS148">
        <v>0</v>
      </c>
      <c r="GT148">
        <v>23.6516</v>
      </c>
      <c r="GU148">
        <v>999.9</v>
      </c>
      <c r="GV148">
        <v>34.3</v>
      </c>
      <c r="GW148">
        <v>31.4</v>
      </c>
      <c r="GX148">
        <v>17.4955</v>
      </c>
      <c r="GY148">
        <v>63.5459</v>
      </c>
      <c r="GZ148">
        <v>22.7324</v>
      </c>
      <c r="HA148">
        <v>2</v>
      </c>
      <c r="HB148">
        <v>-0.0729345</v>
      </c>
      <c r="HC148">
        <v>1.37351</v>
      </c>
      <c r="HD148">
        <v>20.3291</v>
      </c>
      <c r="HE148">
        <v>5.21729</v>
      </c>
      <c r="HF148">
        <v>12.0099</v>
      </c>
      <c r="HG148">
        <v>4.9887</v>
      </c>
      <c r="HH148">
        <v>3.28853</v>
      </c>
      <c r="HI148">
        <v>9999</v>
      </c>
      <c r="HJ148">
        <v>9999</v>
      </c>
      <c r="HK148">
        <v>9999</v>
      </c>
      <c r="HL148">
        <v>192.7</v>
      </c>
      <c r="HM148">
        <v>1.86741</v>
      </c>
      <c r="HN148">
        <v>1.86647</v>
      </c>
      <c r="HO148">
        <v>1.86593</v>
      </c>
      <c r="HP148">
        <v>1.86584</v>
      </c>
      <c r="HQ148">
        <v>1.86768</v>
      </c>
      <c r="HR148">
        <v>1.87015</v>
      </c>
      <c r="HS148">
        <v>1.86884</v>
      </c>
      <c r="HT148">
        <v>1.87027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-3.39</v>
      </c>
      <c r="II148">
        <v>-0.1433</v>
      </c>
      <c r="IJ148">
        <v>-1.529487217637811</v>
      </c>
      <c r="IK148">
        <v>-0.005072214745875086</v>
      </c>
      <c r="IL148">
        <v>3.316774363808987E-06</v>
      </c>
      <c r="IM148">
        <v>-1.107588672722244E-09</v>
      </c>
      <c r="IN148">
        <v>-0.1603591687652909</v>
      </c>
      <c r="IO148">
        <v>-0.0181951569465493</v>
      </c>
      <c r="IP148">
        <v>0.001659309118516343</v>
      </c>
      <c r="IQ148">
        <v>-3.409663313950778E-05</v>
      </c>
      <c r="IR148">
        <v>19</v>
      </c>
      <c r="IS148">
        <v>2290</v>
      </c>
      <c r="IT148">
        <v>1</v>
      </c>
      <c r="IU148">
        <v>24</v>
      </c>
      <c r="IV148">
        <v>8246.700000000001</v>
      </c>
      <c r="IW148">
        <v>8246.799999999999</v>
      </c>
      <c r="IX148">
        <v>1.65771</v>
      </c>
      <c r="IY148">
        <v>2.22412</v>
      </c>
      <c r="IZ148">
        <v>1.94702</v>
      </c>
      <c r="JA148">
        <v>2.64526</v>
      </c>
      <c r="JB148">
        <v>2.19482</v>
      </c>
      <c r="JC148">
        <v>2.31323</v>
      </c>
      <c r="JD148">
        <v>36.0347</v>
      </c>
      <c r="JE148">
        <v>24.035</v>
      </c>
      <c r="JF148">
        <v>18</v>
      </c>
      <c r="JG148">
        <v>473.21</v>
      </c>
      <c r="JH148">
        <v>813.63</v>
      </c>
      <c r="JI148">
        <v>21.9892</v>
      </c>
      <c r="JJ148">
        <v>26.3451</v>
      </c>
      <c r="JK148">
        <v>30.0001</v>
      </c>
      <c r="JL148">
        <v>26.3085</v>
      </c>
      <c r="JM148">
        <v>26.2171</v>
      </c>
      <c r="JN148">
        <v>33.1796</v>
      </c>
      <c r="JO148">
        <v>26.8669</v>
      </c>
      <c r="JP148">
        <v>0</v>
      </c>
      <c r="JQ148">
        <v>22.0021</v>
      </c>
      <c r="JR148">
        <v>593.9349999999999</v>
      </c>
      <c r="JS148">
        <v>12.3389</v>
      </c>
      <c r="JT148">
        <v>100.565</v>
      </c>
      <c r="JU148">
        <v>100.685</v>
      </c>
    </row>
    <row r="149" spans="1:281">
      <c r="A149">
        <v>133</v>
      </c>
      <c r="B149">
        <v>1659630603.1</v>
      </c>
      <c r="C149">
        <v>2595.099999904633</v>
      </c>
      <c r="D149" t="s">
        <v>689</v>
      </c>
      <c r="E149" t="s">
        <v>690</v>
      </c>
      <c r="F149">
        <v>5</v>
      </c>
      <c r="G149" t="s">
        <v>620</v>
      </c>
      <c r="H149" t="s">
        <v>416</v>
      </c>
      <c r="I149">
        <v>1659630595.6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579.096939426336</v>
      </c>
      <c r="AK149">
        <v>526.9467454545454</v>
      </c>
      <c r="AL149">
        <v>3.256488823558301</v>
      </c>
      <c r="AM149">
        <v>65.52453211101745</v>
      </c>
      <c r="AN149">
        <f>(AP149 - AO149 + DI149*1E3/(8.314*(DK149+273.15)) * AR149/DH149 * AQ149) * DH149/(100*CV149) * 1000/(1000 - AP149)</f>
        <v>0</v>
      </c>
      <c r="AO149">
        <v>12.34267305208053</v>
      </c>
      <c r="AP149">
        <v>18.55615104895106</v>
      </c>
      <c r="AQ149">
        <v>3.354475012578356E-06</v>
      </c>
      <c r="AR149">
        <v>82.75669657142333</v>
      </c>
      <c r="AS149">
        <v>29</v>
      </c>
      <c r="AT149">
        <v>6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1659630595.6</v>
      </c>
      <c r="DB149">
        <v>494.9918518518518</v>
      </c>
      <c r="DC149">
        <v>557.1124074074074</v>
      </c>
      <c r="DD149">
        <v>18.55514444444444</v>
      </c>
      <c r="DE149">
        <v>12.34165925925926</v>
      </c>
      <c r="DF149">
        <v>498.3622222222222</v>
      </c>
      <c r="DG149">
        <v>18.69849259259259</v>
      </c>
      <c r="DH149">
        <v>500.0163703703703</v>
      </c>
      <c r="DI149">
        <v>90.47860000000001</v>
      </c>
      <c r="DJ149">
        <v>0.09999879629629629</v>
      </c>
      <c r="DK149">
        <v>24.97980740740741</v>
      </c>
      <c r="DL149">
        <v>24.97805185185186</v>
      </c>
      <c r="DM149">
        <v>999.9000000000001</v>
      </c>
      <c r="DN149">
        <v>0</v>
      </c>
      <c r="DO149">
        <v>0</v>
      </c>
      <c r="DP149">
        <v>9996.642222222223</v>
      </c>
      <c r="DQ149">
        <v>0</v>
      </c>
      <c r="DR149">
        <v>10.50950740740741</v>
      </c>
      <c r="DS149">
        <v>-62.12052222222223</v>
      </c>
      <c r="DT149">
        <v>504.3501481481482</v>
      </c>
      <c r="DU149">
        <v>564.074</v>
      </c>
      <c r="DV149">
        <v>6.213495185185185</v>
      </c>
      <c r="DW149">
        <v>557.1124074074074</v>
      </c>
      <c r="DX149">
        <v>12.34165925925926</v>
      </c>
      <c r="DY149">
        <v>1.678845555555556</v>
      </c>
      <c r="DZ149">
        <v>1.116656296296296</v>
      </c>
      <c r="EA149">
        <v>14.70218888888889</v>
      </c>
      <c r="EB149">
        <v>8.534486296296295</v>
      </c>
      <c r="EC149">
        <v>2000.005555555555</v>
      </c>
      <c r="ED149">
        <v>0.9799945555555555</v>
      </c>
      <c r="EE149">
        <v>0.02000524444444444</v>
      </c>
      <c r="EF149">
        <v>0</v>
      </c>
      <c r="EG149">
        <v>814.2244814814812</v>
      </c>
      <c r="EH149">
        <v>5.00097</v>
      </c>
      <c r="EI149">
        <v>16168.47777777778</v>
      </c>
      <c r="EJ149">
        <v>16707.58888888889</v>
      </c>
      <c r="EK149">
        <v>37.5</v>
      </c>
      <c r="EL149">
        <v>38.125</v>
      </c>
      <c r="EM149">
        <v>37.465</v>
      </c>
      <c r="EN149">
        <v>37.75</v>
      </c>
      <c r="EO149">
        <v>38</v>
      </c>
      <c r="EP149">
        <v>1955.095185185185</v>
      </c>
      <c r="EQ149">
        <v>39.91037037037037</v>
      </c>
      <c r="ER149">
        <v>0</v>
      </c>
      <c r="ES149">
        <v>1659630602.7</v>
      </c>
      <c r="ET149">
        <v>0</v>
      </c>
      <c r="EU149">
        <v>814.0727692307693</v>
      </c>
      <c r="EV149">
        <v>31.90058122517661</v>
      </c>
      <c r="EW149">
        <v>629.9965816816022</v>
      </c>
      <c r="EX149">
        <v>16165.24615384615</v>
      </c>
      <c r="EY149">
        <v>15</v>
      </c>
      <c r="EZ149">
        <v>0</v>
      </c>
      <c r="FA149" t="s">
        <v>419</v>
      </c>
      <c r="FB149">
        <v>1659135797.5</v>
      </c>
      <c r="FC149">
        <v>1659135788</v>
      </c>
      <c r="FD149">
        <v>0</v>
      </c>
      <c r="FE149">
        <v>0.3</v>
      </c>
      <c r="FF149">
        <v>-0.002</v>
      </c>
      <c r="FG149">
        <v>-2.209</v>
      </c>
      <c r="FH149">
        <v>-0.089</v>
      </c>
      <c r="FI149">
        <v>1520</v>
      </c>
      <c r="FJ149">
        <v>20</v>
      </c>
      <c r="FK149">
        <v>0.06</v>
      </c>
      <c r="FL149">
        <v>0.03</v>
      </c>
      <c r="FM149">
        <v>-61.46328780487805</v>
      </c>
      <c r="FN149">
        <v>-12.92845505226471</v>
      </c>
      <c r="FO149">
        <v>1.276122135410802</v>
      </c>
      <c r="FP149">
        <v>0</v>
      </c>
      <c r="FQ149">
        <v>812.7646176470587</v>
      </c>
      <c r="FR149">
        <v>32.34681437881856</v>
      </c>
      <c r="FS149">
        <v>3.185462003750107</v>
      </c>
      <c r="FT149">
        <v>0</v>
      </c>
      <c r="FU149">
        <v>6.216206585365854</v>
      </c>
      <c r="FV149">
        <v>-0.04417233449477109</v>
      </c>
      <c r="FW149">
        <v>0.004879589951663141</v>
      </c>
      <c r="FX149">
        <v>1</v>
      </c>
      <c r="FY149">
        <v>1</v>
      </c>
      <c r="FZ149">
        <v>3</v>
      </c>
      <c r="GA149" t="s">
        <v>429</v>
      </c>
      <c r="GB149">
        <v>2.9832</v>
      </c>
      <c r="GC149">
        <v>2.71558</v>
      </c>
      <c r="GD149">
        <v>0.11102</v>
      </c>
      <c r="GE149">
        <v>0.118815</v>
      </c>
      <c r="GF149">
        <v>0.08994389999999999</v>
      </c>
      <c r="GG149">
        <v>0.06558890000000001</v>
      </c>
      <c r="GH149">
        <v>28133.2</v>
      </c>
      <c r="GI149">
        <v>28036.5</v>
      </c>
      <c r="GJ149">
        <v>29411.1</v>
      </c>
      <c r="GK149">
        <v>29423.9</v>
      </c>
      <c r="GL149">
        <v>35456.5</v>
      </c>
      <c r="GM149">
        <v>36554.8</v>
      </c>
      <c r="GN149">
        <v>41420.2</v>
      </c>
      <c r="GO149">
        <v>41919.7</v>
      </c>
      <c r="GP149">
        <v>1.8868</v>
      </c>
      <c r="GQ149">
        <v>2.3813</v>
      </c>
      <c r="GR149">
        <v>0.0808798</v>
      </c>
      <c r="GS149">
        <v>0</v>
      </c>
      <c r="GT149">
        <v>23.6508</v>
      </c>
      <c r="GU149">
        <v>999.9</v>
      </c>
      <c r="GV149">
        <v>34.3</v>
      </c>
      <c r="GW149">
        <v>31.4</v>
      </c>
      <c r="GX149">
        <v>17.4972</v>
      </c>
      <c r="GY149">
        <v>63.4959</v>
      </c>
      <c r="GZ149">
        <v>22.7043</v>
      </c>
      <c r="HA149">
        <v>2</v>
      </c>
      <c r="HB149">
        <v>-0.0729268</v>
      </c>
      <c r="HC149">
        <v>1.31471</v>
      </c>
      <c r="HD149">
        <v>20.3296</v>
      </c>
      <c r="HE149">
        <v>5.21789</v>
      </c>
      <c r="HF149">
        <v>12.0099</v>
      </c>
      <c r="HG149">
        <v>4.98895</v>
      </c>
      <c r="HH149">
        <v>3.28865</v>
      </c>
      <c r="HI149">
        <v>9999</v>
      </c>
      <c r="HJ149">
        <v>9999</v>
      </c>
      <c r="HK149">
        <v>9999</v>
      </c>
      <c r="HL149">
        <v>192.7</v>
      </c>
      <c r="HM149">
        <v>1.8674</v>
      </c>
      <c r="HN149">
        <v>1.86646</v>
      </c>
      <c r="HO149">
        <v>1.86594</v>
      </c>
      <c r="HP149">
        <v>1.86584</v>
      </c>
      <c r="HQ149">
        <v>1.86768</v>
      </c>
      <c r="HR149">
        <v>1.87015</v>
      </c>
      <c r="HS149">
        <v>1.86884</v>
      </c>
      <c r="HT149">
        <v>1.87027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-3.432</v>
      </c>
      <c r="II149">
        <v>-0.1433</v>
      </c>
      <c r="IJ149">
        <v>-1.529487217637811</v>
      </c>
      <c r="IK149">
        <v>-0.005072214745875086</v>
      </c>
      <c r="IL149">
        <v>3.316774363808987E-06</v>
      </c>
      <c r="IM149">
        <v>-1.107588672722244E-09</v>
      </c>
      <c r="IN149">
        <v>-0.1603591687652909</v>
      </c>
      <c r="IO149">
        <v>-0.0181951569465493</v>
      </c>
      <c r="IP149">
        <v>0.001659309118516343</v>
      </c>
      <c r="IQ149">
        <v>-3.409663313950778E-05</v>
      </c>
      <c r="IR149">
        <v>19</v>
      </c>
      <c r="IS149">
        <v>2290</v>
      </c>
      <c r="IT149">
        <v>1</v>
      </c>
      <c r="IU149">
        <v>24</v>
      </c>
      <c r="IV149">
        <v>8246.799999999999</v>
      </c>
      <c r="IW149">
        <v>8246.9</v>
      </c>
      <c r="IX149">
        <v>1.69434</v>
      </c>
      <c r="IY149">
        <v>2.21313</v>
      </c>
      <c r="IZ149">
        <v>1.94702</v>
      </c>
      <c r="JA149">
        <v>2.64404</v>
      </c>
      <c r="JB149">
        <v>2.19482</v>
      </c>
      <c r="JC149">
        <v>2.3645</v>
      </c>
      <c r="JD149">
        <v>36.0582</v>
      </c>
      <c r="JE149">
        <v>24.0437</v>
      </c>
      <c r="JF149">
        <v>18</v>
      </c>
      <c r="JG149">
        <v>472.898</v>
      </c>
      <c r="JH149">
        <v>813.672</v>
      </c>
      <c r="JI149">
        <v>22.0098</v>
      </c>
      <c r="JJ149">
        <v>26.3474</v>
      </c>
      <c r="JK149">
        <v>30.0001</v>
      </c>
      <c r="JL149">
        <v>26.3112</v>
      </c>
      <c r="JM149">
        <v>26.2199</v>
      </c>
      <c r="JN149">
        <v>33.9834</v>
      </c>
      <c r="JO149">
        <v>26.8669</v>
      </c>
      <c r="JP149">
        <v>0</v>
      </c>
      <c r="JQ149">
        <v>22.0225</v>
      </c>
      <c r="JR149">
        <v>607.297</v>
      </c>
      <c r="JS149">
        <v>12.3389</v>
      </c>
      <c r="JT149">
        <v>100.566</v>
      </c>
      <c r="JU149">
        <v>100.687</v>
      </c>
    </row>
    <row r="150" spans="1:281">
      <c r="A150">
        <v>134</v>
      </c>
      <c r="B150">
        <v>1659630608.1</v>
      </c>
      <c r="C150">
        <v>2600.099999904633</v>
      </c>
      <c r="D150" t="s">
        <v>691</v>
      </c>
      <c r="E150" t="s">
        <v>692</v>
      </c>
      <c r="F150">
        <v>5</v>
      </c>
      <c r="G150" t="s">
        <v>620</v>
      </c>
      <c r="H150" t="s">
        <v>416</v>
      </c>
      <c r="I150">
        <v>1659630600.314285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596.2789049339648</v>
      </c>
      <c r="AK150">
        <v>543.1848</v>
      </c>
      <c r="AL150">
        <v>3.247313406515693</v>
      </c>
      <c r="AM150">
        <v>65.52453211101745</v>
      </c>
      <c r="AN150">
        <f>(AP150 - AO150 + DI150*1E3/(8.314*(DK150+273.15)) * AR150/DH150 * AQ150) * DH150/(100*CV150) * 1000/(1000 - AP150)</f>
        <v>0</v>
      </c>
      <c r="AO150">
        <v>12.34757417323656</v>
      </c>
      <c r="AP150">
        <v>18.55888251748252</v>
      </c>
      <c r="AQ150">
        <v>8.918821343208213E-06</v>
      </c>
      <c r="AR150">
        <v>82.75669657142333</v>
      </c>
      <c r="AS150">
        <v>29</v>
      </c>
      <c r="AT150">
        <v>6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1659630600.314285</v>
      </c>
      <c r="DB150">
        <v>509.9255714285714</v>
      </c>
      <c r="DC150">
        <v>572.9986428571428</v>
      </c>
      <c r="DD150">
        <v>18.55633214285714</v>
      </c>
      <c r="DE150">
        <v>12.344525</v>
      </c>
      <c r="DF150">
        <v>513.3342857142858</v>
      </c>
      <c r="DG150">
        <v>18.69966428571428</v>
      </c>
      <c r="DH150">
        <v>500.0074285714286</v>
      </c>
      <c r="DI150">
        <v>90.47833571428571</v>
      </c>
      <c r="DJ150">
        <v>0.09998404285714287</v>
      </c>
      <c r="DK150">
        <v>24.98056785714286</v>
      </c>
      <c r="DL150">
        <v>24.97327142857143</v>
      </c>
      <c r="DM150">
        <v>999.9000000000002</v>
      </c>
      <c r="DN150">
        <v>0</v>
      </c>
      <c r="DO150">
        <v>0</v>
      </c>
      <c r="DP150">
        <v>9995.333571428569</v>
      </c>
      <c r="DQ150">
        <v>0</v>
      </c>
      <c r="DR150">
        <v>10.5239</v>
      </c>
      <c r="DS150">
        <v>-63.07306428571428</v>
      </c>
      <c r="DT150">
        <v>519.5668571428571</v>
      </c>
      <c r="DU150">
        <v>580.1603928571428</v>
      </c>
      <c r="DV150">
        <v>6.211806071428572</v>
      </c>
      <c r="DW150">
        <v>572.9986428571428</v>
      </c>
      <c r="DX150">
        <v>12.344525</v>
      </c>
      <c r="DY150">
        <v>1.678946785714286</v>
      </c>
      <c r="DZ150">
        <v>1.116911785714286</v>
      </c>
      <c r="EA150">
        <v>14.70313214285714</v>
      </c>
      <c r="EB150">
        <v>8.537873928571431</v>
      </c>
      <c r="EC150">
        <v>1999.993928571428</v>
      </c>
      <c r="ED150">
        <v>0.979994357142857</v>
      </c>
      <c r="EE150">
        <v>0.02000544285714286</v>
      </c>
      <c r="EF150">
        <v>0</v>
      </c>
      <c r="EG150">
        <v>816.7823214285715</v>
      </c>
      <c r="EH150">
        <v>5.00097</v>
      </c>
      <c r="EI150">
        <v>16217.3</v>
      </c>
      <c r="EJ150">
        <v>16707.48928571428</v>
      </c>
      <c r="EK150">
        <v>37.5</v>
      </c>
      <c r="EL150">
        <v>38.125</v>
      </c>
      <c r="EM150">
        <v>37.464</v>
      </c>
      <c r="EN150">
        <v>37.75</v>
      </c>
      <c r="EO150">
        <v>38</v>
      </c>
      <c r="EP150">
        <v>1955.083571428572</v>
      </c>
      <c r="EQ150">
        <v>39.91035714285714</v>
      </c>
      <c r="ER150">
        <v>0</v>
      </c>
      <c r="ES150">
        <v>1659630608.1</v>
      </c>
      <c r="ET150">
        <v>0</v>
      </c>
      <c r="EU150">
        <v>817.1268799999998</v>
      </c>
      <c r="EV150">
        <v>31.39784621353655</v>
      </c>
      <c r="EW150">
        <v>611.2923087183909</v>
      </c>
      <c r="EX150">
        <v>16224.156</v>
      </c>
      <c r="EY150">
        <v>15</v>
      </c>
      <c r="EZ150">
        <v>0</v>
      </c>
      <c r="FA150" t="s">
        <v>419</v>
      </c>
      <c r="FB150">
        <v>1659135797.5</v>
      </c>
      <c r="FC150">
        <v>1659135788</v>
      </c>
      <c r="FD150">
        <v>0</v>
      </c>
      <c r="FE150">
        <v>0.3</v>
      </c>
      <c r="FF150">
        <v>-0.002</v>
      </c>
      <c r="FG150">
        <v>-2.209</v>
      </c>
      <c r="FH150">
        <v>-0.089</v>
      </c>
      <c r="FI150">
        <v>1520</v>
      </c>
      <c r="FJ150">
        <v>20</v>
      </c>
      <c r="FK150">
        <v>0.06</v>
      </c>
      <c r="FL150">
        <v>0.03</v>
      </c>
      <c r="FM150">
        <v>-62.46990000000001</v>
      </c>
      <c r="FN150">
        <v>-12.3117005628516</v>
      </c>
      <c r="FO150">
        <v>1.185058105115526</v>
      </c>
      <c r="FP150">
        <v>0</v>
      </c>
      <c r="FQ150">
        <v>815.0450882352942</v>
      </c>
      <c r="FR150">
        <v>32.14980899433458</v>
      </c>
      <c r="FS150">
        <v>3.166065775092887</v>
      </c>
      <c r="FT150">
        <v>0</v>
      </c>
      <c r="FU150">
        <v>6.21293675</v>
      </c>
      <c r="FV150">
        <v>-0.0232398123827561</v>
      </c>
      <c r="FW150">
        <v>0.002342462793194429</v>
      </c>
      <c r="FX150">
        <v>1</v>
      </c>
      <c r="FY150">
        <v>1</v>
      </c>
      <c r="FZ150">
        <v>3</v>
      </c>
      <c r="GA150" t="s">
        <v>429</v>
      </c>
      <c r="GB150">
        <v>2.9834</v>
      </c>
      <c r="GC150">
        <v>2.71557</v>
      </c>
      <c r="GD150">
        <v>0.113462</v>
      </c>
      <c r="GE150">
        <v>0.121226</v>
      </c>
      <c r="GF150">
        <v>0.08995069999999999</v>
      </c>
      <c r="GG150">
        <v>0.0655998</v>
      </c>
      <c r="GH150">
        <v>28055.4</v>
      </c>
      <c r="GI150">
        <v>27959.4</v>
      </c>
      <c r="GJ150">
        <v>29410.6</v>
      </c>
      <c r="GK150">
        <v>29423.4</v>
      </c>
      <c r="GL150">
        <v>35455.6</v>
      </c>
      <c r="GM150">
        <v>36553.7</v>
      </c>
      <c r="GN150">
        <v>41419.5</v>
      </c>
      <c r="GO150">
        <v>41918.9</v>
      </c>
      <c r="GP150">
        <v>1.88685</v>
      </c>
      <c r="GQ150">
        <v>2.38135</v>
      </c>
      <c r="GR150">
        <v>0.08045140000000001</v>
      </c>
      <c r="GS150">
        <v>0</v>
      </c>
      <c r="GT150">
        <v>23.6496</v>
      </c>
      <c r="GU150">
        <v>999.9</v>
      </c>
      <c r="GV150">
        <v>34.3</v>
      </c>
      <c r="GW150">
        <v>31.4</v>
      </c>
      <c r="GX150">
        <v>17.4952</v>
      </c>
      <c r="GY150">
        <v>63.6259</v>
      </c>
      <c r="GZ150">
        <v>22.6643</v>
      </c>
      <c r="HA150">
        <v>2</v>
      </c>
      <c r="HB150">
        <v>-0.07276680000000001</v>
      </c>
      <c r="HC150">
        <v>1.3045</v>
      </c>
      <c r="HD150">
        <v>20.3297</v>
      </c>
      <c r="HE150">
        <v>5.21774</v>
      </c>
      <c r="HF150">
        <v>12.0099</v>
      </c>
      <c r="HG150">
        <v>4.9893</v>
      </c>
      <c r="HH150">
        <v>3.28865</v>
      </c>
      <c r="HI150">
        <v>9999</v>
      </c>
      <c r="HJ150">
        <v>9999</v>
      </c>
      <c r="HK150">
        <v>9999</v>
      </c>
      <c r="HL150">
        <v>192.7</v>
      </c>
      <c r="HM150">
        <v>1.86742</v>
      </c>
      <c r="HN150">
        <v>1.86646</v>
      </c>
      <c r="HO150">
        <v>1.8659</v>
      </c>
      <c r="HP150">
        <v>1.86584</v>
      </c>
      <c r="HQ150">
        <v>1.86768</v>
      </c>
      <c r="HR150">
        <v>1.87015</v>
      </c>
      <c r="HS150">
        <v>1.86884</v>
      </c>
      <c r="HT150">
        <v>1.87027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-3.471</v>
      </c>
      <c r="II150">
        <v>-0.1434</v>
      </c>
      <c r="IJ150">
        <v>-1.529487217637811</v>
      </c>
      <c r="IK150">
        <v>-0.005072214745875086</v>
      </c>
      <c r="IL150">
        <v>3.316774363808987E-06</v>
      </c>
      <c r="IM150">
        <v>-1.107588672722244E-09</v>
      </c>
      <c r="IN150">
        <v>-0.1603591687652909</v>
      </c>
      <c r="IO150">
        <v>-0.0181951569465493</v>
      </c>
      <c r="IP150">
        <v>0.001659309118516343</v>
      </c>
      <c r="IQ150">
        <v>-3.409663313950778E-05</v>
      </c>
      <c r="IR150">
        <v>19</v>
      </c>
      <c r="IS150">
        <v>2290</v>
      </c>
      <c r="IT150">
        <v>1</v>
      </c>
      <c r="IU150">
        <v>24</v>
      </c>
      <c r="IV150">
        <v>8246.799999999999</v>
      </c>
      <c r="IW150">
        <v>8247</v>
      </c>
      <c r="IX150">
        <v>1.73462</v>
      </c>
      <c r="IY150">
        <v>2.21558</v>
      </c>
      <c r="IZ150">
        <v>1.94702</v>
      </c>
      <c r="JA150">
        <v>2.64526</v>
      </c>
      <c r="JB150">
        <v>2.19482</v>
      </c>
      <c r="JC150">
        <v>2.36816</v>
      </c>
      <c r="JD150">
        <v>36.0582</v>
      </c>
      <c r="JE150">
        <v>24.0437</v>
      </c>
      <c r="JF150">
        <v>18</v>
      </c>
      <c r="JG150">
        <v>472.945</v>
      </c>
      <c r="JH150">
        <v>813.753</v>
      </c>
      <c r="JI150">
        <v>22.0304</v>
      </c>
      <c r="JJ150">
        <v>26.3496</v>
      </c>
      <c r="JK150">
        <v>30.0002</v>
      </c>
      <c r="JL150">
        <v>26.3134</v>
      </c>
      <c r="JM150">
        <v>26.222</v>
      </c>
      <c r="JN150">
        <v>34.7098</v>
      </c>
      <c r="JO150">
        <v>26.8669</v>
      </c>
      <c r="JP150">
        <v>0</v>
      </c>
      <c r="JQ150">
        <v>22.0391</v>
      </c>
      <c r="JR150">
        <v>627.331</v>
      </c>
      <c r="JS150">
        <v>12.3389</v>
      </c>
      <c r="JT150">
        <v>100.564</v>
      </c>
      <c r="JU150">
        <v>100.685</v>
      </c>
    </row>
    <row r="151" spans="1:281">
      <c r="A151">
        <v>135</v>
      </c>
      <c r="B151">
        <v>1659630613.1</v>
      </c>
      <c r="C151">
        <v>2605.099999904633</v>
      </c>
      <c r="D151" t="s">
        <v>693</v>
      </c>
      <c r="E151" t="s">
        <v>694</v>
      </c>
      <c r="F151">
        <v>5</v>
      </c>
      <c r="G151" t="s">
        <v>620</v>
      </c>
      <c r="H151" t="s">
        <v>416</v>
      </c>
      <c r="I151">
        <v>1659630605.6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613.2269944539228</v>
      </c>
      <c r="AK151">
        <v>559.3401151515151</v>
      </c>
      <c r="AL151">
        <v>3.232829493040259</v>
      </c>
      <c r="AM151">
        <v>65.52453211101745</v>
      </c>
      <c r="AN151">
        <f>(AP151 - AO151 + DI151*1E3/(8.314*(DK151+273.15)) * AR151/DH151 * AQ151) * DH151/(100*CV151) * 1000/(1000 - AP151)</f>
        <v>0</v>
      </c>
      <c r="AO151">
        <v>12.34951273405112</v>
      </c>
      <c r="AP151">
        <v>18.55344055944056</v>
      </c>
      <c r="AQ151">
        <v>-1.269505628640637E-05</v>
      </c>
      <c r="AR151">
        <v>82.75669657142333</v>
      </c>
      <c r="AS151">
        <v>29</v>
      </c>
      <c r="AT151">
        <v>6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1659630605.6</v>
      </c>
      <c r="DB151">
        <v>526.7016666666667</v>
      </c>
      <c r="DC151">
        <v>590.8018888888889</v>
      </c>
      <c r="DD151">
        <v>18.55657777777778</v>
      </c>
      <c r="DE151">
        <v>12.34750740740741</v>
      </c>
      <c r="DF151">
        <v>530.1526666666667</v>
      </c>
      <c r="DG151">
        <v>18.6999</v>
      </c>
      <c r="DH151">
        <v>500.0121851851852</v>
      </c>
      <c r="DI151">
        <v>90.47877407407408</v>
      </c>
      <c r="DJ151">
        <v>0.1000201222222222</v>
      </c>
      <c r="DK151">
        <v>24.97958888888888</v>
      </c>
      <c r="DL151">
        <v>24.96997407407407</v>
      </c>
      <c r="DM151">
        <v>999.9000000000001</v>
      </c>
      <c r="DN151">
        <v>0</v>
      </c>
      <c r="DO151">
        <v>0</v>
      </c>
      <c r="DP151">
        <v>9992.664444444445</v>
      </c>
      <c r="DQ151">
        <v>0</v>
      </c>
      <c r="DR151">
        <v>10.55014444444445</v>
      </c>
      <c r="DS151">
        <v>-64.10022962962962</v>
      </c>
      <c r="DT151">
        <v>536.6602222222223</v>
      </c>
      <c r="DU151">
        <v>598.1879259259259</v>
      </c>
      <c r="DV151">
        <v>6.209070740740741</v>
      </c>
      <c r="DW151">
        <v>590.8018888888889</v>
      </c>
      <c r="DX151">
        <v>12.34750740740741</v>
      </c>
      <c r="DY151">
        <v>1.678975555555555</v>
      </c>
      <c r="DZ151">
        <v>1.117186296296296</v>
      </c>
      <c r="EA151">
        <v>14.70341111111111</v>
      </c>
      <c r="EB151">
        <v>8.541503333333335</v>
      </c>
      <c r="EC151">
        <v>1999.995185185185</v>
      </c>
      <c r="ED151">
        <v>0.979994111111111</v>
      </c>
      <c r="EE151">
        <v>0.02000568888888889</v>
      </c>
      <c r="EF151">
        <v>0</v>
      </c>
      <c r="EG151">
        <v>819.4739259259259</v>
      </c>
      <c r="EH151">
        <v>5.00097</v>
      </c>
      <c r="EI151">
        <v>16269.48888888889</v>
      </c>
      <c r="EJ151">
        <v>16707.50740740741</v>
      </c>
      <c r="EK151">
        <v>37.5</v>
      </c>
      <c r="EL151">
        <v>38.125</v>
      </c>
      <c r="EM151">
        <v>37.45566666666667</v>
      </c>
      <c r="EN151">
        <v>37.75</v>
      </c>
      <c r="EO151">
        <v>38</v>
      </c>
      <c r="EP151">
        <v>1955.084444444444</v>
      </c>
      <c r="EQ151">
        <v>39.91074074074074</v>
      </c>
      <c r="ER151">
        <v>0</v>
      </c>
      <c r="ES151">
        <v>1659630612.9</v>
      </c>
      <c r="ET151">
        <v>0</v>
      </c>
      <c r="EU151">
        <v>819.5405599999999</v>
      </c>
      <c r="EV151">
        <v>29.47553842059588</v>
      </c>
      <c r="EW151">
        <v>568.8615376067378</v>
      </c>
      <c r="EX151">
        <v>16271.16</v>
      </c>
      <c r="EY151">
        <v>15</v>
      </c>
      <c r="EZ151">
        <v>0</v>
      </c>
      <c r="FA151" t="s">
        <v>419</v>
      </c>
      <c r="FB151">
        <v>1659135797.5</v>
      </c>
      <c r="FC151">
        <v>1659135788</v>
      </c>
      <c r="FD151">
        <v>0</v>
      </c>
      <c r="FE151">
        <v>0.3</v>
      </c>
      <c r="FF151">
        <v>-0.002</v>
      </c>
      <c r="FG151">
        <v>-2.209</v>
      </c>
      <c r="FH151">
        <v>-0.089</v>
      </c>
      <c r="FI151">
        <v>1520</v>
      </c>
      <c r="FJ151">
        <v>20</v>
      </c>
      <c r="FK151">
        <v>0.06</v>
      </c>
      <c r="FL151">
        <v>0.03</v>
      </c>
      <c r="FM151">
        <v>-63.4557275</v>
      </c>
      <c r="FN151">
        <v>-11.69129943714818</v>
      </c>
      <c r="FO151">
        <v>1.125922361663428</v>
      </c>
      <c r="FP151">
        <v>0</v>
      </c>
      <c r="FQ151">
        <v>817.8666764705882</v>
      </c>
      <c r="FR151">
        <v>30.76982429927351</v>
      </c>
      <c r="FS151">
        <v>3.030512262275027</v>
      </c>
      <c r="FT151">
        <v>0</v>
      </c>
      <c r="FU151">
        <v>6.210566500000001</v>
      </c>
      <c r="FV151">
        <v>-0.02914378986867192</v>
      </c>
      <c r="FW151">
        <v>0.003003780576207146</v>
      </c>
      <c r="FX151">
        <v>1</v>
      </c>
      <c r="FY151">
        <v>1</v>
      </c>
      <c r="FZ151">
        <v>3</v>
      </c>
      <c r="GA151" t="s">
        <v>429</v>
      </c>
      <c r="GB151">
        <v>2.98337</v>
      </c>
      <c r="GC151">
        <v>2.7154</v>
      </c>
      <c r="GD151">
        <v>0.115855</v>
      </c>
      <c r="GE151">
        <v>0.12359</v>
      </c>
      <c r="GF151">
        <v>0.0899384</v>
      </c>
      <c r="GG151">
        <v>0.0656071</v>
      </c>
      <c r="GH151">
        <v>27979.6</v>
      </c>
      <c r="GI151">
        <v>27884.2</v>
      </c>
      <c r="GJ151">
        <v>29410.4</v>
      </c>
      <c r="GK151">
        <v>29423.4</v>
      </c>
      <c r="GL151">
        <v>35455.8</v>
      </c>
      <c r="GM151">
        <v>36553.5</v>
      </c>
      <c r="GN151">
        <v>41419.1</v>
      </c>
      <c r="GO151">
        <v>41918.9</v>
      </c>
      <c r="GP151">
        <v>1.88708</v>
      </c>
      <c r="GQ151">
        <v>2.3814</v>
      </c>
      <c r="GR151">
        <v>0.0790656</v>
      </c>
      <c r="GS151">
        <v>0</v>
      </c>
      <c r="GT151">
        <v>23.6493</v>
      </c>
      <c r="GU151">
        <v>999.9</v>
      </c>
      <c r="GV151">
        <v>34.3</v>
      </c>
      <c r="GW151">
        <v>31.4</v>
      </c>
      <c r="GX151">
        <v>17.4987</v>
      </c>
      <c r="GY151">
        <v>63.6659</v>
      </c>
      <c r="GZ151">
        <v>22.7003</v>
      </c>
      <c r="HA151">
        <v>2</v>
      </c>
      <c r="HB151">
        <v>-0.137403</v>
      </c>
      <c r="HC151">
        <v>1.34479</v>
      </c>
      <c r="HD151">
        <v>20.3296</v>
      </c>
      <c r="HE151">
        <v>5.21729</v>
      </c>
      <c r="HF151">
        <v>12.0099</v>
      </c>
      <c r="HG151">
        <v>4.9888</v>
      </c>
      <c r="HH151">
        <v>3.28858</v>
      </c>
      <c r="HI151">
        <v>9999</v>
      </c>
      <c r="HJ151">
        <v>9999</v>
      </c>
      <c r="HK151">
        <v>9999</v>
      </c>
      <c r="HL151">
        <v>192.7</v>
      </c>
      <c r="HM151">
        <v>1.86739</v>
      </c>
      <c r="HN151">
        <v>1.86646</v>
      </c>
      <c r="HO151">
        <v>1.86589</v>
      </c>
      <c r="HP151">
        <v>1.86584</v>
      </c>
      <c r="HQ151">
        <v>1.86768</v>
      </c>
      <c r="HR151">
        <v>1.87015</v>
      </c>
      <c r="HS151">
        <v>1.86884</v>
      </c>
      <c r="HT151">
        <v>1.87027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-3.51</v>
      </c>
      <c r="II151">
        <v>-0.1433</v>
      </c>
      <c r="IJ151">
        <v>-1.529487217637811</v>
      </c>
      <c r="IK151">
        <v>-0.005072214745875086</v>
      </c>
      <c r="IL151">
        <v>3.316774363808987E-06</v>
      </c>
      <c r="IM151">
        <v>-1.107588672722244E-09</v>
      </c>
      <c r="IN151">
        <v>-0.1603591687652909</v>
      </c>
      <c r="IO151">
        <v>-0.0181951569465493</v>
      </c>
      <c r="IP151">
        <v>0.001659309118516343</v>
      </c>
      <c r="IQ151">
        <v>-3.409663313950778E-05</v>
      </c>
      <c r="IR151">
        <v>19</v>
      </c>
      <c r="IS151">
        <v>2290</v>
      </c>
      <c r="IT151">
        <v>1</v>
      </c>
      <c r="IU151">
        <v>24</v>
      </c>
      <c r="IV151">
        <v>8246.9</v>
      </c>
      <c r="IW151">
        <v>8247.1</v>
      </c>
      <c r="IX151">
        <v>1.77002</v>
      </c>
      <c r="IY151">
        <v>2.21436</v>
      </c>
      <c r="IZ151">
        <v>1.94702</v>
      </c>
      <c r="JA151">
        <v>2.64526</v>
      </c>
      <c r="JB151">
        <v>2.19482</v>
      </c>
      <c r="JC151">
        <v>2.35962</v>
      </c>
      <c r="JD151">
        <v>36.0582</v>
      </c>
      <c r="JE151">
        <v>24.035</v>
      </c>
      <c r="JF151">
        <v>18</v>
      </c>
      <c r="JG151">
        <v>473.101</v>
      </c>
      <c r="JH151">
        <v>813.836</v>
      </c>
      <c r="JI151">
        <v>22.0519</v>
      </c>
      <c r="JJ151">
        <v>26.3519</v>
      </c>
      <c r="JK151">
        <v>30.0003</v>
      </c>
      <c r="JL151">
        <v>26.3156</v>
      </c>
      <c r="JM151">
        <v>26.2243</v>
      </c>
      <c r="JN151">
        <v>35.5065</v>
      </c>
      <c r="JO151">
        <v>26.8669</v>
      </c>
      <c r="JP151">
        <v>0</v>
      </c>
      <c r="JQ151">
        <v>22.0586</v>
      </c>
      <c r="JR151">
        <v>640.6950000000001</v>
      </c>
      <c r="JS151">
        <v>12.277</v>
      </c>
      <c r="JT151">
        <v>100.563</v>
      </c>
      <c r="JU151">
        <v>100.685</v>
      </c>
    </row>
    <row r="152" spans="1:281">
      <c r="A152">
        <v>136</v>
      </c>
      <c r="B152">
        <v>1659630618.1</v>
      </c>
      <c r="C152">
        <v>2610.099999904633</v>
      </c>
      <c r="D152" t="s">
        <v>695</v>
      </c>
      <c r="E152" t="s">
        <v>696</v>
      </c>
      <c r="F152">
        <v>5</v>
      </c>
      <c r="G152" t="s">
        <v>620</v>
      </c>
      <c r="H152" t="s">
        <v>416</v>
      </c>
      <c r="I152">
        <v>1659630610.314285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630.1987976598209</v>
      </c>
      <c r="AK152">
        <v>575.6853454545454</v>
      </c>
      <c r="AL152">
        <v>3.259003736671328</v>
      </c>
      <c r="AM152">
        <v>65.52453211101745</v>
      </c>
      <c r="AN152">
        <f>(AP152 - AO152 + DI152*1E3/(8.314*(DK152+273.15)) * AR152/DH152 * AQ152) * DH152/(100*CV152) * 1000/(1000 - AP152)</f>
        <v>0</v>
      </c>
      <c r="AO152">
        <v>12.35219756761604</v>
      </c>
      <c r="AP152">
        <v>18.55511678321679</v>
      </c>
      <c r="AQ152">
        <v>1.012623955104086E-05</v>
      </c>
      <c r="AR152">
        <v>82.75669657142333</v>
      </c>
      <c r="AS152">
        <v>29</v>
      </c>
      <c r="AT152">
        <v>6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1659630610.314285</v>
      </c>
      <c r="DB152">
        <v>541.7423571428571</v>
      </c>
      <c r="DC152">
        <v>606.6565357142856</v>
      </c>
      <c r="DD152">
        <v>18.55637857142857</v>
      </c>
      <c r="DE152">
        <v>12.35042142857143</v>
      </c>
      <c r="DF152">
        <v>545.2305714285715</v>
      </c>
      <c r="DG152">
        <v>18.69970357142857</v>
      </c>
      <c r="DH152">
        <v>499.9882857142858</v>
      </c>
      <c r="DI152">
        <v>90.4791214285714</v>
      </c>
      <c r="DJ152">
        <v>0.09998252857142857</v>
      </c>
      <c r="DK152">
        <v>24.98036785714285</v>
      </c>
      <c r="DL152">
        <v>24.96208214285714</v>
      </c>
      <c r="DM152">
        <v>999.9000000000002</v>
      </c>
      <c r="DN152">
        <v>0</v>
      </c>
      <c r="DO152">
        <v>0</v>
      </c>
      <c r="DP152">
        <v>9996.480000000001</v>
      </c>
      <c r="DQ152">
        <v>0</v>
      </c>
      <c r="DR152">
        <v>10.56549642857143</v>
      </c>
      <c r="DS152">
        <v>-64.91416071428571</v>
      </c>
      <c r="DT152">
        <v>551.9852142857144</v>
      </c>
      <c r="DU152">
        <v>614.2427142857143</v>
      </c>
      <c r="DV152">
        <v>6.205949642857143</v>
      </c>
      <c r="DW152">
        <v>606.6565357142856</v>
      </c>
      <c r="DX152">
        <v>12.35042142857143</v>
      </c>
      <c r="DY152">
        <v>1.678963214285714</v>
      </c>
      <c r="DZ152">
        <v>1.117455</v>
      </c>
      <c r="EA152">
        <v>14.7033</v>
      </c>
      <c r="EB152">
        <v>8.545047857142857</v>
      </c>
      <c r="EC152">
        <v>2000.011071428571</v>
      </c>
      <c r="ED152">
        <v>0.9799941428571426</v>
      </c>
      <c r="EE152">
        <v>0.02000565714285715</v>
      </c>
      <c r="EF152">
        <v>0</v>
      </c>
      <c r="EG152">
        <v>821.5841428571428</v>
      </c>
      <c r="EH152">
        <v>5.00097</v>
      </c>
      <c r="EI152">
        <v>16310.73571428572</v>
      </c>
      <c r="EJ152">
        <v>16707.63571428571</v>
      </c>
      <c r="EK152">
        <v>37.5</v>
      </c>
      <c r="EL152">
        <v>38.116</v>
      </c>
      <c r="EM152">
        <v>37.4415</v>
      </c>
      <c r="EN152">
        <v>37.75</v>
      </c>
      <c r="EO152">
        <v>38</v>
      </c>
      <c r="EP152">
        <v>1955.100357142857</v>
      </c>
      <c r="EQ152">
        <v>39.91071428571428</v>
      </c>
      <c r="ER152">
        <v>0</v>
      </c>
      <c r="ES152">
        <v>1659630618.3</v>
      </c>
      <c r="ET152">
        <v>0</v>
      </c>
      <c r="EU152">
        <v>821.8589615384615</v>
      </c>
      <c r="EV152">
        <v>24.88064959390714</v>
      </c>
      <c r="EW152">
        <v>486.7794875231889</v>
      </c>
      <c r="EX152">
        <v>16315.46538461539</v>
      </c>
      <c r="EY152">
        <v>15</v>
      </c>
      <c r="EZ152">
        <v>0</v>
      </c>
      <c r="FA152" t="s">
        <v>419</v>
      </c>
      <c r="FB152">
        <v>1659135797.5</v>
      </c>
      <c r="FC152">
        <v>1659135788</v>
      </c>
      <c r="FD152">
        <v>0</v>
      </c>
      <c r="FE152">
        <v>0.3</v>
      </c>
      <c r="FF152">
        <v>-0.002</v>
      </c>
      <c r="FG152">
        <v>-2.209</v>
      </c>
      <c r="FH152">
        <v>-0.089</v>
      </c>
      <c r="FI152">
        <v>1520</v>
      </c>
      <c r="FJ152">
        <v>20</v>
      </c>
      <c r="FK152">
        <v>0.06</v>
      </c>
      <c r="FL152">
        <v>0.03</v>
      </c>
      <c r="FM152">
        <v>-64.42348536585367</v>
      </c>
      <c r="FN152">
        <v>-10.50389895470394</v>
      </c>
      <c r="FO152">
        <v>1.038205673866819</v>
      </c>
      <c r="FP152">
        <v>0</v>
      </c>
      <c r="FQ152">
        <v>820.4280882352941</v>
      </c>
      <c r="FR152">
        <v>27.28466005918343</v>
      </c>
      <c r="FS152">
        <v>2.698631509047941</v>
      </c>
      <c r="FT152">
        <v>0</v>
      </c>
      <c r="FU152">
        <v>6.207629268292683</v>
      </c>
      <c r="FV152">
        <v>-0.04040027874564648</v>
      </c>
      <c r="FW152">
        <v>0.004088085239818118</v>
      </c>
      <c r="FX152">
        <v>1</v>
      </c>
      <c r="FY152">
        <v>1</v>
      </c>
      <c r="FZ152">
        <v>3</v>
      </c>
      <c r="GA152" t="s">
        <v>429</v>
      </c>
      <c r="GB152">
        <v>2.98378</v>
      </c>
      <c r="GC152">
        <v>2.71586</v>
      </c>
      <c r="GD152">
        <v>0.118237</v>
      </c>
      <c r="GE152">
        <v>0.125921</v>
      </c>
      <c r="GF152">
        <v>0.08994199999999999</v>
      </c>
      <c r="GG152">
        <v>0.06562460000000001</v>
      </c>
      <c r="GH152">
        <v>27904.3</v>
      </c>
      <c r="GI152">
        <v>27810.2</v>
      </c>
      <c r="GJ152">
        <v>29410.6</v>
      </c>
      <c r="GK152">
        <v>29423.6</v>
      </c>
      <c r="GL152">
        <v>35455.5</v>
      </c>
      <c r="GM152">
        <v>36553.1</v>
      </c>
      <c r="GN152">
        <v>41418.8</v>
      </c>
      <c r="GO152">
        <v>41919.3</v>
      </c>
      <c r="GP152">
        <v>1.88717</v>
      </c>
      <c r="GQ152">
        <v>2.38105</v>
      </c>
      <c r="GR152">
        <v>0.07948280000000001</v>
      </c>
      <c r="GS152">
        <v>0</v>
      </c>
      <c r="GT152">
        <v>23.6476</v>
      </c>
      <c r="GU152">
        <v>999.9</v>
      </c>
      <c r="GV152">
        <v>34.3</v>
      </c>
      <c r="GW152">
        <v>31.4</v>
      </c>
      <c r="GX152">
        <v>17.4964</v>
      </c>
      <c r="GY152">
        <v>63.7059</v>
      </c>
      <c r="GZ152">
        <v>22.6843</v>
      </c>
      <c r="HA152">
        <v>2</v>
      </c>
      <c r="HB152">
        <v>-0.137154</v>
      </c>
      <c r="HC152">
        <v>1.28811</v>
      </c>
      <c r="HD152">
        <v>20.3302</v>
      </c>
      <c r="HE152">
        <v>5.21759</v>
      </c>
      <c r="HF152">
        <v>12.0099</v>
      </c>
      <c r="HG152">
        <v>4.98905</v>
      </c>
      <c r="HH152">
        <v>3.28865</v>
      </c>
      <c r="HI152">
        <v>9999</v>
      </c>
      <c r="HJ152">
        <v>9999</v>
      </c>
      <c r="HK152">
        <v>9999</v>
      </c>
      <c r="HL152">
        <v>192.7</v>
      </c>
      <c r="HM152">
        <v>1.86739</v>
      </c>
      <c r="HN152">
        <v>1.86646</v>
      </c>
      <c r="HO152">
        <v>1.86594</v>
      </c>
      <c r="HP152">
        <v>1.86585</v>
      </c>
      <c r="HQ152">
        <v>1.86768</v>
      </c>
      <c r="HR152">
        <v>1.87015</v>
      </c>
      <c r="HS152">
        <v>1.86882</v>
      </c>
      <c r="HT152">
        <v>1.87026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-3.549</v>
      </c>
      <c r="II152">
        <v>-0.1433</v>
      </c>
      <c r="IJ152">
        <v>-1.529487217637811</v>
      </c>
      <c r="IK152">
        <v>-0.005072214745875086</v>
      </c>
      <c r="IL152">
        <v>3.316774363808987E-06</v>
      </c>
      <c r="IM152">
        <v>-1.107588672722244E-09</v>
      </c>
      <c r="IN152">
        <v>-0.1603591687652909</v>
      </c>
      <c r="IO152">
        <v>-0.0181951569465493</v>
      </c>
      <c r="IP152">
        <v>0.001659309118516343</v>
      </c>
      <c r="IQ152">
        <v>-3.409663313950778E-05</v>
      </c>
      <c r="IR152">
        <v>19</v>
      </c>
      <c r="IS152">
        <v>2290</v>
      </c>
      <c r="IT152">
        <v>1</v>
      </c>
      <c r="IU152">
        <v>24</v>
      </c>
      <c r="IV152">
        <v>8247</v>
      </c>
      <c r="IW152">
        <v>8247.200000000001</v>
      </c>
      <c r="IX152">
        <v>1.8103</v>
      </c>
      <c r="IY152">
        <v>2.20947</v>
      </c>
      <c r="IZ152">
        <v>1.94702</v>
      </c>
      <c r="JA152">
        <v>2.64526</v>
      </c>
      <c r="JB152">
        <v>2.19482</v>
      </c>
      <c r="JC152">
        <v>2.34863</v>
      </c>
      <c r="JD152">
        <v>36.0582</v>
      </c>
      <c r="JE152">
        <v>24.0437</v>
      </c>
      <c r="JF152">
        <v>18</v>
      </c>
      <c r="JG152">
        <v>473.178</v>
      </c>
      <c r="JH152">
        <v>813.521</v>
      </c>
      <c r="JI152">
        <v>22.0753</v>
      </c>
      <c r="JJ152">
        <v>26.3546</v>
      </c>
      <c r="JK152">
        <v>30.0001</v>
      </c>
      <c r="JL152">
        <v>26.3178</v>
      </c>
      <c r="JM152">
        <v>26.2264</v>
      </c>
      <c r="JN152">
        <v>36.2266</v>
      </c>
      <c r="JO152">
        <v>27.1647</v>
      </c>
      <c r="JP152">
        <v>0</v>
      </c>
      <c r="JQ152">
        <v>22.0894</v>
      </c>
      <c r="JR152">
        <v>660.731</v>
      </c>
      <c r="JS152">
        <v>12.2502</v>
      </c>
      <c r="JT152">
        <v>100.563</v>
      </c>
      <c r="JU152">
        <v>100.686</v>
      </c>
    </row>
    <row r="153" spans="1:281">
      <c r="A153">
        <v>137</v>
      </c>
      <c r="B153">
        <v>1659630623.1</v>
      </c>
      <c r="C153">
        <v>2615.099999904633</v>
      </c>
      <c r="D153" t="s">
        <v>697</v>
      </c>
      <c r="E153" t="s">
        <v>698</v>
      </c>
      <c r="F153">
        <v>5</v>
      </c>
      <c r="G153" t="s">
        <v>620</v>
      </c>
      <c r="H153" t="s">
        <v>416</v>
      </c>
      <c r="I153">
        <v>1659630615.6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647.3380859707314</v>
      </c>
      <c r="AK153">
        <v>592.1859757575756</v>
      </c>
      <c r="AL153">
        <v>3.311652565649803</v>
      </c>
      <c r="AM153">
        <v>65.52453211101745</v>
      </c>
      <c r="AN153">
        <f>(AP153 - AO153 + DI153*1E3/(8.314*(DK153+273.15)) * AR153/DH153 * AQ153) * DH153/(100*CV153) * 1000/(1000 - AP153)</f>
        <v>0</v>
      </c>
      <c r="AO153">
        <v>12.35394681913018</v>
      </c>
      <c r="AP153">
        <v>18.56397412587413</v>
      </c>
      <c r="AQ153">
        <v>1.815459832466717E-05</v>
      </c>
      <c r="AR153">
        <v>82.75669657142333</v>
      </c>
      <c r="AS153">
        <v>29</v>
      </c>
      <c r="AT153">
        <v>6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1659630615.6</v>
      </c>
      <c r="DB153">
        <v>558.6395925925925</v>
      </c>
      <c r="DC153">
        <v>624.4165185185185</v>
      </c>
      <c r="DD153">
        <v>18.55712592592593</v>
      </c>
      <c r="DE153">
        <v>12.34891111111111</v>
      </c>
      <c r="DF153">
        <v>562.1688148148148</v>
      </c>
      <c r="DG153">
        <v>18.70044444444444</v>
      </c>
      <c r="DH153">
        <v>499.9958148148148</v>
      </c>
      <c r="DI153">
        <v>90.4792888888889</v>
      </c>
      <c r="DJ153">
        <v>0.1000247518518519</v>
      </c>
      <c r="DK153">
        <v>24.98296296296297</v>
      </c>
      <c r="DL153">
        <v>24.95832222222223</v>
      </c>
      <c r="DM153">
        <v>999.9000000000001</v>
      </c>
      <c r="DN153">
        <v>0</v>
      </c>
      <c r="DO153">
        <v>0</v>
      </c>
      <c r="DP153">
        <v>9996.694074074074</v>
      </c>
      <c r="DQ153">
        <v>0</v>
      </c>
      <c r="DR153">
        <v>10.567</v>
      </c>
      <c r="DS153">
        <v>-65.77693333333333</v>
      </c>
      <c r="DT153">
        <v>569.2024074074073</v>
      </c>
      <c r="DU153">
        <v>632.2238518518518</v>
      </c>
      <c r="DV153">
        <v>6.208205555555556</v>
      </c>
      <c r="DW153">
        <v>624.4165185185185</v>
      </c>
      <c r="DX153">
        <v>12.34891111111111</v>
      </c>
      <c r="DY153">
        <v>1.679033703703704</v>
      </c>
      <c r="DZ153">
        <v>1.117321851851852</v>
      </c>
      <c r="EA153">
        <v>14.70394814814815</v>
      </c>
      <c r="EB153">
        <v>8.543273333333333</v>
      </c>
      <c r="EC153">
        <v>2000.01037037037</v>
      </c>
      <c r="ED153">
        <v>0.9799941111111109</v>
      </c>
      <c r="EE153">
        <v>0.02000568888888889</v>
      </c>
      <c r="EF153">
        <v>0</v>
      </c>
      <c r="EG153">
        <v>823.7306666666668</v>
      </c>
      <c r="EH153">
        <v>5.00097</v>
      </c>
      <c r="EI153">
        <v>16351.65555555556</v>
      </c>
      <c r="EJ153">
        <v>16707.62962962963</v>
      </c>
      <c r="EK153">
        <v>37.5</v>
      </c>
      <c r="EL153">
        <v>38.09933333333333</v>
      </c>
      <c r="EM153">
        <v>37.437</v>
      </c>
      <c r="EN153">
        <v>37.75</v>
      </c>
      <c r="EO153">
        <v>37.99533333333333</v>
      </c>
      <c r="EP153">
        <v>1955.1</v>
      </c>
      <c r="EQ153">
        <v>39.91037037037037</v>
      </c>
      <c r="ER153">
        <v>0</v>
      </c>
      <c r="ES153">
        <v>1659630623.1</v>
      </c>
      <c r="ET153">
        <v>0</v>
      </c>
      <c r="EU153">
        <v>823.7685769230769</v>
      </c>
      <c r="EV153">
        <v>21.77076923395474</v>
      </c>
      <c r="EW153">
        <v>416.3213675467584</v>
      </c>
      <c r="EX153">
        <v>16352.33846153846</v>
      </c>
      <c r="EY153">
        <v>15</v>
      </c>
      <c r="EZ153">
        <v>0</v>
      </c>
      <c r="FA153" t="s">
        <v>419</v>
      </c>
      <c r="FB153">
        <v>1659135797.5</v>
      </c>
      <c r="FC153">
        <v>1659135788</v>
      </c>
      <c r="FD153">
        <v>0</v>
      </c>
      <c r="FE153">
        <v>0.3</v>
      </c>
      <c r="FF153">
        <v>-0.002</v>
      </c>
      <c r="FG153">
        <v>-2.209</v>
      </c>
      <c r="FH153">
        <v>-0.089</v>
      </c>
      <c r="FI153">
        <v>1520</v>
      </c>
      <c r="FJ153">
        <v>20</v>
      </c>
      <c r="FK153">
        <v>0.06</v>
      </c>
      <c r="FL153">
        <v>0.03</v>
      </c>
      <c r="FM153">
        <v>-65.12004878048779</v>
      </c>
      <c r="FN153">
        <v>-9.983753310104566</v>
      </c>
      <c r="FO153">
        <v>0.9861714643674591</v>
      </c>
      <c r="FP153">
        <v>0</v>
      </c>
      <c r="FQ153">
        <v>822.0025294117648</v>
      </c>
      <c r="FR153">
        <v>25.44822002073276</v>
      </c>
      <c r="FS153">
        <v>2.51968710983882</v>
      </c>
      <c r="FT153">
        <v>0</v>
      </c>
      <c r="FU153">
        <v>6.207216585365854</v>
      </c>
      <c r="FV153">
        <v>-0.006245226480832978</v>
      </c>
      <c r="FW153">
        <v>0.005471738302184334</v>
      </c>
      <c r="FX153">
        <v>1</v>
      </c>
      <c r="FY153">
        <v>1</v>
      </c>
      <c r="FZ153">
        <v>3</v>
      </c>
      <c r="GA153" t="s">
        <v>429</v>
      </c>
      <c r="GB153">
        <v>2.98349</v>
      </c>
      <c r="GC153">
        <v>2.71577</v>
      </c>
      <c r="GD153">
        <v>0.120607</v>
      </c>
      <c r="GE153">
        <v>0.128233</v>
      </c>
      <c r="GF153">
        <v>0.0899669</v>
      </c>
      <c r="GG153">
        <v>0.0655019</v>
      </c>
      <c r="GH153">
        <v>27829.2</v>
      </c>
      <c r="GI153">
        <v>27736.2</v>
      </c>
      <c r="GJ153">
        <v>29410.4</v>
      </c>
      <c r="GK153">
        <v>29423.2</v>
      </c>
      <c r="GL153">
        <v>35454.7</v>
      </c>
      <c r="GM153">
        <v>36557.6</v>
      </c>
      <c r="GN153">
        <v>41419</v>
      </c>
      <c r="GO153">
        <v>41918.8</v>
      </c>
      <c r="GP153">
        <v>1.88727</v>
      </c>
      <c r="GQ153">
        <v>2.3812</v>
      </c>
      <c r="GR153">
        <v>0.08027629999999999</v>
      </c>
      <c r="GS153">
        <v>0</v>
      </c>
      <c r="GT153">
        <v>23.6476</v>
      </c>
      <c r="GU153">
        <v>999.9</v>
      </c>
      <c r="GV153">
        <v>34.3</v>
      </c>
      <c r="GW153">
        <v>31.4</v>
      </c>
      <c r="GX153">
        <v>17.4967</v>
      </c>
      <c r="GY153">
        <v>63.6559</v>
      </c>
      <c r="GZ153">
        <v>22.7644</v>
      </c>
      <c r="HA153">
        <v>2</v>
      </c>
      <c r="HB153">
        <v>-0.0725991</v>
      </c>
      <c r="HC153">
        <v>1.16675</v>
      </c>
      <c r="HD153">
        <v>20.3307</v>
      </c>
      <c r="HE153">
        <v>5.21744</v>
      </c>
      <c r="HF153">
        <v>12.0099</v>
      </c>
      <c r="HG153">
        <v>4.98885</v>
      </c>
      <c r="HH153">
        <v>3.28848</v>
      </c>
      <c r="HI153">
        <v>9999</v>
      </c>
      <c r="HJ153">
        <v>9999</v>
      </c>
      <c r="HK153">
        <v>9999</v>
      </c>
      <c r="HL153">
        <v>192.7</v>
      </c>
      <c r="HM153">
        <v>1.86743</v>
      </c>
      <c r="HN153">
        <v>1.86646</v>
      </c>
      <c r="HO153">
        <v>1.86588</v>
      </c>
      <c r="HP153">
        <v>1.86584</v>
      </c>
      <c r="HQ153">
        <v>1.86768</v>
      </c>
      <c r="HR153">
        <v>1.87012</v>
      </c>
      <c r="HS153">
        <v>1.86879</v>
      </c>
      <c r="HT153">
        <v>1.87026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-3.586</v>
      </c>
      <c r="II153">
        <v>-0.1433</v>
      </c>
      <c r="IJ153">
        <v>-1.529487217637811</v>
      </c>
      <c r="IK153">
        <v>-0.005072214745875086</v>
      </c>
      <c r="IL153">
        <v>3.316774363808987E-06</v>
      </c>
      <c r="IM153">
        <v>-1.107588672722244E-09</v>
      </c>
      <c r="IN153">
        <v>-0.1603591687652909</v>
      </c>
      <c r="IO153">
        <v>-0.0181951569465493</v>
      </c>
      <c r="IP153">
        <v>0.001659309118516343</v>
      </c>
      <c r="IQ153">
        <v>-3.409663313950778E-05</v>
      </c>
      <c r="IR153">
        <v>19</v>
      </c>
      <c r="IS153">
        <v>2290</v>
      </c>
      <c r="IT153">
        <v>1</v>
      </c>
      <c r="IU153">
        <v>24</v>
      </c>
      <c r="IV153">
        <v>8247.1</v>
      </c>
      <c r="IW153">
        <v>8247.299999999999</v>
      </c>
      <c r="IX153">
        <v>1.84692</v>
      </c>
      <c r="IY153">
        <v>2.21802</v>
      </c>
      <c r="IZ153">
        <v>1.94702</v>
      </c>
      <c r="JA153">
        <v>2.64526</v>
      </c>
      <c r="JB153">
        <v>2.19482</v>
      </c>
      <c r="JC153">
        <v>2.3645</v>
      </c>
      <c r="JD153">
        <v>36.0582</v>
      </c>
      <c r="JE153">
        <v>24.0437</v>
      </c>
      <c r="JF153">
        <v>18</v>
      </c>
      <c r="JG153">
        <v>473.262</v>
      </c>
      <c r="JH153">
        <v>813.703</v>
      </c>
      <c r="JI153">
        <v>22.1101</v>
      </c>
      <c r="JJ153">
        <v>26.3569</v>
      </c>
      <c r="JK153">
        <v>30.0001</v>
      </c>
      <c r="JL153">
        <v>26.3206</v>
      </c>
      <c r="JM153">
        <v>26.2286</v>
      </c>
      <c r="JN153">
        <v>37.0161</v>
      </c>
      <c r="JO153">
        <v>27.4549</v>
      </c>
      <c r="JP153">
        <v>0</v>
      </c>
      <c r="JQ153">
        <v>22.1237</v>
      </c>
      <c r="JR153">
        <v>674.125</v>
      </c>
      <c r="JS153">
        <v>12.2196</v>
      </c>
      <c r="JT153">
        <v>100.563</v>
      </c>
      <c r="JU153">
        <v>100.684</v>
      </c>
    </row>
    <row r="154" spans="1:281">
      <c r="A154">
        <v>138</v>
      </c>
      <c r="B154">
        <v>1659630628.1</v>
      </c>
      <c r="C154">
        <v>2620.099999904633</v>
      </c>
      <c r="D154" t="s">
        <v>699</v>
      </c>
      <c r="E154" t="s">
        <v>700</v>
      </c>
      <c r="F154">
        <v>5</v>
      </c>
      <c r="G154" t="s">
        <v>620</v>
      </c>
      <c r="H154" t="s">
        <v>416</v>
      </c>
      <c r="I154">
        <v>1659630620.314285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664.2963958547761</v>
      </c>
      <c r="AK154">
        <v>608.5396969696967</v>
      </c>
      <c r="AL154">
        <v>3.273430064320393</v>
      </c>
      <c r="AM154">
        <v>65.52453211101745</v>
      </c>
      <c r="AN154">
        <f>(AP154 - AO154 + DI154*1E3/(8.314*(DK154+273.15)) * AR154/DH154 * AQ154) * DH154/(100*CV154) * 1000/(1000 - AP154)</f>
        <v>0</v>
      </c>
      <c r="AO154">
        <v>12.31841379303195</v>
      </c>
      <c r="AP154">
        <v>18.55458461538463</v>
      </c>
      <c r="AQ154">
        <v>-1.095016299087198E-05</v>
      </c>
      <c r="AR154">
        <v>82.75669657142333</v>
      </c>
      <c r="AS154">
        <v>29</v>
      </c>
      <c r="AT154">
        <v>6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1659630620.314285</v>
      </c>
      <c r="DB154">
        <v>573.7899285714286</v>
      </c>
      <c r="DC154">
        <v>640.2809285714285</v>
      </c>
      <c r="DD154">
        <v>18.55811071428571</v>
      </c>
      <c r="DE154">
        <v>12.33157857142857</v>
      </c>
      <c r="DF154">
        <v>577.3551428571428</v>
      </c>
      <c r="DG154">
        <v>18.70141071428571</v>
      </c>
      <c r="DH154">
        <v>499.9983928571428</v>
      </c>
      <c r="DI154">
        <v>90.47943214285715</v>
      </c>
      <c r="DJ154">
        <v>0.09998303928571427</v>
      </c>
      <c r="DK154">
        <v>24.98730357142858</v>
      </c>
      <c r="DL154">
        <v>24.959975</v>
      </c>
      <c r="DM154">
        <v>999.9000000000002</v>
      </c>
      <c r="DN154">
        <v>0</v>
      </c>
      <c r="DO154">
        <v>0</v>
      </c>
      <c r="DP154">
        <v>10000.96285714286</v>
      </c>
      <c r="DQ154">
        <v>0</v>
      </c>
      <c r="DR154">
        <v>10.567</v>
      </c>
      <c r="DS154">
        <v>-66.49095</v>
      </c>
      <c r="DT154">
        <v>584.6397857142856</v>
      </c>
      <c r="DU154">
        <v>648.2748928571428</v>
      </c>
      <c r="DV154">
        <v>6.226515357142858</v>
      </c>
      <c r="DW154">
        <v>640.2809285714285</v>
      </c>
      <c r="DX154">
        <v>12.33157857142857</v>
      </c>
      <c r="DY154">
        <v>1.679125714285714</v>
      </c>
      <c r="DZ154">
        <v>1.115755357142857</v>
      </c>
      <c r="EA154">
        <v>14.70478928571429</v>
      </c>
      <c r="EB154">
        <v>8.522532500000001</v>
      </c>
      <c r="EC154">
        <v>2000.031071428571</v>
      </c>
      <c r="ED154">
        <v>0.979994357142857</v>
      </c>
      <c r="EE154">
        <v>0.02000544285714286</v>
      </c>
      <c r="EF154">
        <v>0</v>
      </c>
      <c r="EG154">
        <v>825.2947142857143</v>
      </c>
      <c r="EH154">
        <v>5.00097</v>
      </c>
      <c r="EI154">
        <v>16382.65357142857</v>
      </c>
      <c r="EJ154">
        <v>16707.80357142858</v>
      </c>
      <c r="EK154">
        <v>37.49325</v>
      </c>
      <c r="EL154">
        <v>38.0845</v>
      </c>
      <c r="EM154">
        <v>37.437</v>
      </c>
      <c r="EN154">
        <v>37.75</v>
      </c>
      <c r="EO154">
        <v>37.991</v>
      </c>
      <c r="EP154">
        <v>1955.121071428572</v>
      </c>
      <c r="EQ154">
        <v>39.91</v>
      </c>
      <c r="ER154">
        <v>0</v>
      </c>
      <c r="ES154">
        <v>1659630627.9</v>
      </c>
      <c r="ET154">
        <v>0</v>
      </c>
      <c r="EU154">
        <v>825.3689230769231</v>
      </c>
      <c r="EV154">
        <v>19.27418803253743</v>
      </c>
      <c r="EW154">
        <v>377.5076922158628</v>
      </c>
      <c r="EX154">
        <v>16383.80384615385</v>
      </c>
      <c r="EY154">
        <v>15</v>
      </c>
      <c r="EZ154">
        <v>0</v>
      </c>
      <c r="FA154" t="s">
        <v>419</v>
      </c>
      <c r="FB154">
        <v>1659135797.5</v>
      </c>
      <c r="FC154">
        <v>1659135788</v>
      </c>
      <c r="FD154">
        <v>0</v>
      </c>
      <c r="FE154">
        <v>0.3</v>
      </c>
      <c r="FF154">
        <v>-0.002</v>
      </c>
      <c r="FG154">
        <v>-2.209</v>
      </c>
      <c r="FH154">
        <v>-0.089</v>
      </c>
      <c r="FI154">
        <v>1520</v>
      </c>
      <c r="FJ154">
        <v>20</v>
      </c>
      <c r="FK154">
        <v>0.06</v>
      </c>
      <c r="FL154">
        <v>0.03</v>
      </c>
      <c r="FM154">
        <v>-66.0318925</v>
      </c>
      <c r="FN154">
        <v>-9.163066041275648</v>
      </c>
      <c r="FO154">
        <v>0.8838822810158313</v>
      </c>
      <c r="FP154">
        <v>0</v>
      </c>
      <c r="FQ154">
        <v>824.1120000000001</v>
      </c>
      <c r="FR154">
        <v>20.94902980202279</v>
      </c>
      <c r="FS154">
        <v>2.073282194691187</v>
      </c>
      <c r="FT154">
        <v>0</v>
      </c>
      <c r="FU154">
        <v>6.218912749999999</v>
      </c>
      <c r="FV154">
        <v>0.189775272045027</v>
      </c>
      <c r="FW154">
        <v>0.02331116803031328</v>
      </c>
      <c r="FX154">
        <v>0</v>
      </c>
      <c r="FY154">
        <v>0</v>
      </c>
      <c r="FZ154">
        <v>3</v>
      </c>
      <c r="GA154" t="s">
        <v>426</v>
      </c>
      <c r="GB154">
        <v>2.98349</v>
      </c>
      <c r="GC154">
        <v>2.71549</v>
      </c>
      <c r="GD154">
        <v>0.122926</v>
      </c>
      <c r="GE154">
        <v>0.130519</v>
      </c>
      <c r="GF154">
        <v>0.08993379999999999</v>
      </c>
      <c r="GG154">
        <v>0.0652307</v>
      </c>
      <c r="GH154">
        <v>27756.1</v>
      </c>
      <c r="GI154">
        <v>27663.5</v>
      </c>
      <c r="GJ154">
        <v>29410.7</v>
      </c>
      <c r="GK154">
        <v>29423.1</v>
      </c>
      <c r="GL154">
        <v>35456.5</v>
      </c>
      <c r="GM154">
        <v>36568.2</v>
      </c>
      <c r="GN154">
        <v>41419.6</v>
      </c>
      <c r="GO154">
        <v>41918.7</v>
      </c>
      <c r="GP154">
        <v>1.88715</v>
      </c>
      <c r="GQ154">
        <v>2.38092</v>
      </c>
      <c r="GR154">
        <v>0.0805371</v>
      </c>
      <c r="GS154">
        <v>0</v>
      </c>
      <c r="GT154">
        <v>23.6456</v>
      </c>
      <c r="GU154">
        <v>999.9</v>
      </c>
      <c r="GV154">
        <v>34.3</v>
      </c>
      <c r="GW154">
        <v>31.4</v>
      </c>
      <c r="GX154">
        <v>17.4961</v>
      </c>
      <c r="GY154">
        <v>63.9359</v>
      </c>
      <c r="GZ154">
        <v>22.5601</v>
      </c>
      <c r="HA154">
        <v>2</v>
      </c>
      <c r="HB154">
        <v>-0.0723323</v>
      </c>
      <c r="HC154">
        <v>1.18496</v>
      </c>
      <c r="HD154">
        <v>20.3305</v>
      </c>
      <c r="HE154">
        <v>5.21744</v>
      </c>
      <c r="HF154">
        <v>12.0099</v>
      </c>
      <c r="HG154">
        <v>4.98885</v>
      </c>
      <c r="HH154">
        <v>3.2885</v>
      </c>
      <c r="HI154">
        <v>9999</v>
      </c>
      <c r="HJ154">
        <v>9999</v>
      </c>
      <c r="HK154">
        <v>9999</v>
      </c>
      <c r="HL154">
        <v>192.7</v>
      </c>
      <c r="HM154">
        <v>1.8674</v>
      </c>
      <c r="HN154">
        <v>1.86646</v>
      </c>
      <c r="HO154">
        <v>1.8659</v>
      </c>
      <c r="HP154">
        <v>1.86584</v>
      </c>
      <c r="HQ154">
        <v>1.86768</v>
      </c>
      <c r="HR154">
        <v>1.87015</v>
      </c>
      <c r="HS154">
        <v>1.86881</v>
      </c>
      <c r="HT154">
        <v>1.87027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-3.624</v>
      </c>
      <c r="II154">
        <v>-0.1433</v>
      </c>
      <c r="IJ154">
        <v>-1.529487217637811</v>
      </c>
      <c r="IK154">
        <v>-0.005072214745875086</v>
      </c>
      <c r="IL154">
        <v>3.316774363808987E-06</v>
      </c>
      <c r="IM154">
        <v>-1.107588672722244E-09</v>
      </c>
      <c r="IN154">
        <v>-0.1603591687652909</v>
      </c>
      <c r="IO154">
        <v>-0.0181951569465493</v>
      </c>
      <c r="IP154">
        <v>0.001659309118516343</v>
      </c>
      <c r="IQ154">
        <v>-3.409663313950778E-05</v>
      </c>
      <c r="IR154">
        <v>19</v>
      </c>
      <c r="IS154">
        <v>2290</v>
      </c>
      <c r="IT154">
        <v>1</v>
      </c>
      <c r="IU154">
        <v>24</v>
      </c>
      <c r="IV154">
        <v>8247.200000000001</v>
      </c>
      <c r="IW154">
        <v>8247.299999999999</v>
      </c>
      <c r="IX154">
        <v>1.88477</v>
      </c>
      <c r="IY154">
        <v>2.22046</v>
      </c>
      <c r="IZ154">
        <v>1.94702</v>
      </c>
      <c r="JA154">
        <v>2.64526</v>
      </c>
      <c r="JB154">
        <v>2.19482</v>
      </c>
      <c r="JC154">
        <v>2.31567</v>
      </c>
      <c r="JD154">
        <v>36.0582</v>
      </c>
      <c r="JE154">
        <v>24.035</v>
      </c>
      <c r="JF154">
        <v>18</v>
      </c>
      <c r="JG154">
        <v>473.204</v>
      </c>
      <c r="JH154">
        <v>813.462</v>
      </c>
      <c r="JI154">
        <v>22.1409</v>
      </c>
      <c r="JJ154">
        <v>26.3591</v>
      </c>
      <c r="JK154">
        <v>30.0002</v>
      </c>
      <c r="JL154">
        <v>26.3228</v>
      </c>
      <c r="JM154">
        <v>26.2308</v>
      </c>
      <c r="JN154">
        <v>37.7258</v>
      </c>
      <c r="JO154">
        <v>27.4549</v>
      </c>
      <c r="JP154">
        <v>0</v>
      </c>
      <c r="JQ154">
        <v>22.1469</v>
      </c>
      <c r="JR154">
        <v>694.159</v>
      </c>
      <c r="JS154">
        <v>12.2051</v>
      </c>
      <c r="JT154">
        <v>100.564</v>
      </c>
      <c r="JU154">
        <v>100.684</v>
      </c>
    </row>
    <row r="155" spans="1:281">
      <c r="A155">
        <v>139</v>
      </c>
      <c r="B155">
        <v>1659630633.1</v>
      </c>
      <c r="C155">
        <v>2625.099999904633</v>
      </c>
      <c r="D155" t="s">
        <v>701</v>
      </c>
      <c r="E155" t="s">
        <v>702</v>
      </c>
      <c r="F155">
        <v>5</v>
      </c>
      <c r="G155" t="s">
        <v>620</v>
      </c>
      <c r="H155" t="s">
        <v>416</v>
      </c>
      <c r="I155">
        <v>1659630625.6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681.1697933427116</v>
      </c>
      <c r="AK155">
        <v>624.9104060606059</v>
      </c>
      <c r="AL155">
        <v>3.272777271828066</v>
      </c>
      <c r="AM155">
        <v>65.52453211101745</v>
      </c>
      <c r="AN155">
        <f>(AP155 - AO155 + DI155*1E3/(8.314*(DK155+273.15)) * AR155/DH155 * AQ155) * DH155/(100*CV155) * 1000/(1000 - AP155)</f>
        <v>0</v>
      </c>
      <c r="AO155">
        <v>12.25057497481498</v>
      </c>
      <c r="AP155">
        <v>18.53303636363638</v>
      </c>
      <c r="AQ155">
        <v>-4.309686371826018E-05</v>
      </c>
      <c r="AR155">
        <v>82.75669657142333</v>
      </c>
      <c r="AS155">
        <v>29</v>
      </c>
      <c r="AT155">
        <v>6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1659630625.6</v>
      </c>
      <c r="DB155">
        <v>590.8049259259259</v>
      </c>
      <c r="DC155">
        <v>658.0597407407406</v>
      </c>
      <c r="DD155">
        <v>18.55364074074074</v>
      </c>
      <c r="DE155">
        <v>12.29611481481481</v>
      </c>
      <c r="DF155">
        <v>594.4098518518518</v>
      </c>
      <c r="DG155">
        <v>18.69698148148148</v>
      </c>
      <c r="DH155">
        <v>500.0048148148148</v>
      </c>
      <c r="DI155">
        <v>90.48007407407407</v>
      </c>
      <c r="DJ155">
        <v>0.1000068555555556</v>
      </c>
      <c r="DK155">
        <v>24.99357777777778</v>
      </c>
      <c r="DL155">
        <v>24.96906666666666</v>
      </c>
      <c r="DM155">
        <v>999.9000000000001</v>
      </c>
      <c r="DN155">
        <v>0</v>
      </c>
      <c r="DO155">
        <v>0</v>
      </c>
      <c r="DP155">
        <v>10004.13740740741</v>
      </c>
      <c r="DQ155">
        <v>0</v>
      </c>
      <c r="DR155">
        <v>10.567</v>
      </c>
      <c r="DS155">
        <v>-67.25476666666667</v>
      </c>
      <c r="DT155">
        <v>601.9735925925926</v>
      </c>
      <c r="DU155">
        <v>666.2514814814814</v>
      </c>
      <c r="DV155">
        <v>6.257514444444444</v>
      </c>
      <c r="DW155">
        <v>658.0597407407406</v>
      </c>
      <c r="DX155">
        <v>12.29611481481481</v>
      </c>
      <c r="DY155">
        <v>1.678733333333333</v>
      </c>
      <c r="DZ155">
        <v>1.112553703703704</v>
      </c>
      <c r="EA155">
        <v>14.70116296296296</v>
      </c>
      <c r="EB155">
        <v>8.480092962962962</v>
      </c>
      <c r="EC155">
        <v>2000.025555555555</v>
      </c>
      <c r="ED155">
        <v>0.9799942222222221</v>
      </c>
      <c r="EE155">
        <v>0.02000557777777778</v>
      </c>
      <c r="EF155">
        <v>0</v>
      </c>
      <c r="EG155">
        <v>826.8950740740743</v>
      </c>
      <c r="EH155">
        <v>5.00097</v>
      </c>
      <c r="EI155">
        <v>16413.91481481482</v>
      </c>
      <c r="EJ155">
        <v>16707.76666666667</v>
      </c>
      <c r="EK155">
        <v>37.486</v>
      </c>
      <c r="EL155">
        <v>38.07133333333333</v>
      </c>
      <c r="EM155">
        <v>37.437</v>
      </c>
      <c r="EN155">
        <v>37.75</v>
      </c>
      <c r="EO155">
        <v>37.98133333333334</v>
      </c>
      <c r="EP155">
        <v>1955.115555555556</v>
      </c>
      <c r="EQ155">
        <v>39.91</v>
      </c>
      <c r="ER155">
        <v>0</v>
      </c>
      <c r="ES155">
        <v>1659630632.7</v>
      </c>
      <c r="ET155">
        <v>0</v>
      </c>
      <c r="EU155">
        <v>826.824653846154</v>
      </c>
      <c r="EV155">
        <v>16.08304275334671</v>
      </c>
      <c r="EW155">
        <v>326.3076925086466</v>
      </c>
      <c r="EX155">
        <v>16412.09615384615</v>
      </c>
      <c r="EY155">
        <v>15</v>
      </c>
      <c r="EZ155">
        <v>0</v>
      </c>
      <c r="FA155" t="s">
        <v>419</v>
      </c>
      <c r="FB155">
        <v>1659135797.5</v>
      </c>
      <c r="FC155">
        <v>1659135788</v>
      </c>
      <c r="FD155">
        <v>0</v>
      </c>
      <c r="FE155">
        <v>0.3</v>
      </c>
      <c r="FF155">
        <v>-0.002</v>
      </c>
      <c r="FG155">
        <v>-2.209</v>
      </c>
      <c r="FH155">
        <v>-0.089</v>
      </c>
      <c r="FI155">
        <v>1520</v>
      </c>
      <c r="FJ155">
        <v>20</v>
      </c>
      <c r="FK155">
        <v>0.06</v>
      </c>
      <c r="FL155">
        <v>0.03</v>
      </c>
      <c r="FM155">
        <v>-66.7686025</v>
      </c>
      <c r="FN155">
        <v>-8.613925328330128</v>
      </c>
      <c r="FO155">
        <v>0.8315256882644995</v>
      </c>
      <c r="FP155">
        <v>0</v>
      </c>
      <c r="FQ155">
        <v>825.8656176470589</v>
      </c>
      <c r="FR155">
        <v>18.32753247800852</v>
      </c>
      <c r="FS155">
        <v>1.814103149261128</v>
      </c>
      <c r="FT155">
        <v>0</v>
      </c>
      <c r="FU155">
        <v>6.240720749999999</v>
      </c>
      <c r="FV155">
        <v>0.371334146341455</v>
      </c>
      <c r="FW155">
        <v>0.03779565777887055</v>
      </c>
      <c r="FX155">
        <v>0</v>
      </c>
      <c r="FY155">
        <v>0</v>
      </c>
      <c r="FZ155">
        <v>3</v>
      </c>
      <c r="GA155" t="s">
        <v>426</v>
      </c>
      <c r="GB155">
        <v>2.98344</v>
      </c>
      <c r="GC155">
        <v>2.71584</v>
      </c>
      <c r="GD155">
        <v>0.125222</v>
      </c>
      <c r="GE155">
        <v>0.132778</v>
      </c>
      <c r="GF155">
        <v>0.0898637</v>
      </c>
      <c r="GG155">
        <v>0.0651998</v>
      </c>
      <c r="GH155">
        <v>27682.3</v>
      </c>
      <c r="GI155">
        <v>27591.4</v>
      </c>
      <c r="GJ155">
        <v>29409.5</v>
      </c>
      <c r="GK155">
        <v>29422.9</v>
      </c>
      <c r="GL155">
        <v>35458</v>
      </c>
      <c r="GM155">
        <v>36569.1</v>
      </c>
      <c r="GN155">
        <v>41418</v>
      </c>
      <c r="GO155">
        <v>41918.2</v>
      </c>
      <c r="GP155">
        <v>1.88698</v>
      </c>
      <c r="GQ155">
        <v>2.3814</v>
      </c>
      <c r="GR155">
        <v>0.08073080000000001</v>
      </c>
      <c r="GS155">
        <v>0</v>
      </c>
      <c r="GT155">
        <v>23.6456</v>
      </c>
      <c r="GU155">
        <v>999.9</v>
      </c>
      <c r="GV155">
        <v>34.3</v>
      </c>
      <c r="GW155">
        <v>31.4</v>
      </c>
      <c r="GX155">
        <v>17.4953</v>
      </c>
      <c r="GY155">
        <v>63.5859</v>
      </c>
      <c r="GZ155">
        <v>22.6362</v>
      </c>
      <c r="HA155">
        <v>2</v>
      </c>
      <c r="HB155">
        <v>-0.136791</v>
      </c>
      <c r="HC155">
        <v>1.25243</v>
      </c>
      <c r="HD155">
        <v>20.3304</v>
      </c>
      <c r="HE155">
        <v>5.21669</v>
      </c>
      <c r="HF155">
        <v>12.0099</v>
      </c>
      <c r="HG155">
        <v>4.9889</v>
      </c>
      <c r="HH155">
        <v>3.28845</v>
      </c>
      <c r="HI155">
        <v>9999</v>
      </c>
      <c r="HJ155">
        <v>9999</v>
      </c>
      <c r="HK155">
        <v>9999</v>
      </c>
      <c r="HL155">
        <v>192.7</v>
      </c>
      <c r="HM155">
        <v>1.8674</v>
      </c>
      <c r="HN155">
        <v>1.86646</v>
      </c>
      <c r="HO155">
        <v>1.86592</v>
      </c>
      <c r="HP155">
        <v>1.86584</v>
      </c>
      <c r="HQ155">
        <v>1.86768</v>
      </c>
      <c r="HR155">
        <v>1.87012</v>
      </c>
      <c r="HS155">
        <v>1.86879</v>
      </c>
      <c r="HT155">
        <v>1.87027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-3.66</v>
      </c>
      <c r="II155">
        <v>-0.1435</v>
      </c>
      <c r="IJ155">
        <v>-1.529487217637811</v>
      </c>
      <c r="IK155">
        <v>-0.005072214745875086</v>
      </c>
      <c r="IL155">
        <v>3.316774363808987E-06</v>
      </c>
      <c r="IM155">
        <v>-1.107588672722244E-09</v>
      </c>
      <c r="IN155">
        <v>-0.1603591687652909</v>
      </c>
      <c r="IO155">
        <v>-0.0181951569465493</v>
      </c>
      <c r="IP155">
        <v>0.001659309118516343</v>
      </c>
      <c r="IQ155">
        <v>-3.409663313950778E-05</v>
      </c>
      <c r="IR155">
        <v>19</v>
      </c>
      <c r="IS155">
        <v>2290</v>
      </c>
      <c r="IT155">
        <v>1</v>
      </c>
      <c r="IU155">
        <v>24</v>
      </c>
      <c r="IV155">
        <v>8247.299999999999</v>
      </c>
      <c r="IW155">
        <v>8247.4</v>
      </c>
      <c r="IX155">
        <v>1.92017</v>
      </c>
      <c r="IY155">
        <v>2.20581</v>
      </c>
      <c r="IZ155">
        <v>1.94702</v>
      </c>
      <c r="JA155">
        <v>2.64526</v>
      </c>
      <c r="JB155">
        <v>2.19482</v>
      </c>
      <c r="JC155">
        <v>2.37061</v>
      </c>
      <c r="JD155">
        <v>36.0582</v>
      </c>
      <c r="JE155">
        <v>24.0437</v>
      </c>
      <c r="JF155">
        <v>18</v>
      </c>
      <c r="JG155">
        <v>473.116</v>
      </c>
      <c r="JH155">
        <v>813.966</v>
      </c>
      <c r="JI155">
        <v>22.1658</v>
      </c>
      <c r="JJ155">
        <v>26.3613</v>
      </c>
      <c r="JK155">
        <v>30.0004</v>
      </c>
      <c r="JL155">
        <v>26.325</v>
      </c>
      <c r="JM155">
        <v>26.233</v>
      </c>
      <c r="JN155">
        <v>38.5029</v>
      </c>
      <c r="JO155">
        <v>27.4549</v>
      </c>
      <c r="JP155">
        <v>0</v>
      </c>
      <c r="JQ155">
        <v>22.1685</v>
      </c>
      <c r="JR155">
        <v>707.516</v>
      </c>
      <c r="JS155">
        <v>12.1925</v>
      </c>
      <c r="JT155">
        <v>100.56</v>
      </c>
      <c r="JU155">
        <v>100.683</v>
      </c>
    </row>
    <row r="156" spans="1:281">
      <c r="A156">
        <v>140</v>
      </c>
      <c r="B156">
        <v>1659630638.1</v>
      </c>
      <c r="C156">
        <v>2630.099999904633</v>
      </c>
      <c r="D156" t="s">
        <v>703</v>
      </c>
      <c r="E156" t="s">
        <v>704</v>
      </c>
      <c r="F156">
        <v>5</v>
      </c>
      <c r="G156" t="s">
        <v>620</v>
      </c>
      <c r="H156" t="s">
        <v>416</v>
      </c>
      <c r="I156">
        <v>1659630630.314285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698.3859557174907</v>
      </c>
      <c r="AK156">
        <v>641.4889454545452</v>
      </c>
      <c r="AL156">
        <v>3.323135133071868</v>
      </c>
      <c r="AM156">
        <v>65.52453211101745</v>
      </c>
      <c r="AN156">
        <f>(AP156 - AO156 + DI156*1E3/(8.314*(DK156+273.15)) * AR156/DH156 * AQ156) * DH156/(100*CV156) * 1000/(1000 - AP156)</f>
        <v>0</v>
      </c>
      <c r="AO156">
        <v>12.24772313222387</v>
      </c>
      <c r="AP156">
        <v>18.52419160839161</v>
      </c>
      <c r="AQ156">
        <v>-0.0007296673587344013</v>
      </c>
      <c r="AR156">
        <v>82.75669657142333</v>
      </c>
      <c r="AS156">
        <v>29</v>
      </c>
      <c r="AT156">
        <v>6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1659630630.314285</v>
      </c>
      <c r="DB156">
        <v>606.0135</v>
      </c>
      <c r="DC156">
        <v>673.9312142857142</v>
      </c>
      <c r="DD156">
        <v>18.54338214285714</v>
      </c>
      <c r="DE156">
        <v>12.26655714285714</v>
      </c>
      <c r="DF156">
        <v>609.6532142857143</v>
      </c>
      <c r="DG156">
        <v>18.68681428571429</v>
      </c>
      <c r="DH156">
        <v>500.0126071428572</v>
      </c>
      <c r="DI156">
        <v>90.48021785714286</v>
      </c>
      <c r="DJ156">
        <v>0.1000444535714286</v>
      </c>
      <c r="DK156">
        <v>24.99887857142857</v>
      </c>
      <c r="DL156">
        <v>24.97123571428572</v>
      </c>
      <c r="DM156">
        <v>999.9000000000002</v>
      </c>
      <c r="DN156">
        <v>0</v>
      </c>
      <c r="DO156">
        <v>0</v>
      </c>
      <c r="DP156">
        <v>9999.858214285716</v>
      </c>
      <c r="DQ156">
        <v>0</v>
      </c>
      <c r="DR156">
        <v>10.55701785714286</v>
      </c>
      <c r="DS156">
        <v>-67.91766785714286</v>
      </c>
      <c r="DT156">
        <v>617.4630714285714</v>
      </c>
      <c r="DU156">
        <v>682.3002857142858</v>
      </c>
      <c r="DV156">
        <v>6.276829285714284</v>
      </c>
      <c r="DW156">
        <v>673.9312142857142</v>
      </c>
      <c r="DX156">
        <v>12.26655714285714</v>
      </c>
      <c r="DY156">
        <v>1.677808928571429</v>
      </c>
      <c r="DZ156">
        <v>1.10988</v>
      </c>
      <c r="EA156">
        <v>14.692625</v>
      </c>
      <c r="EB156">
        <v>8.444639642857142</v>
      </c>
      <c r="EC156">
        <v>2000.011785714285</v>
      </c>
      <c r="ED156">
        <v>0.9799940357142856</v>
      </c>
      <c r="EE156">
        <v>0.02000576428571429</v>
      </c>
      <c r="EF156">
        <v>0</v>
      </c>
      <c r="EG156">
        <v>828.0783214285714</v>
      </c>
      <c r="EH156">
        <v>5.00097</v>
      </c>
      <c r="EI156">
        <v>16437.51071428571</v>
      </c>
      <c r="EJ156">
        <v>16707.65357142857</v>
      </c>
      <c r="EK156">
        <v>37.47525</v>
      </c>
      <c r="EL156">
        <v>38.0665</v>
      </c>
      <c r="EM156">
        <v>37.437</v>
      </c>
      <c r="EN156">
        <v>37.75</v>
      </c>
      <c r="EO156">
        <v>37.98425</v>
      </c>
      <c r="EP156">
        <v>1955.101785714286</v>
      </c>
      <c r="EQ156">
        <v>39.91</v>
      </c>
      <c r="ER156">
        <v>0</v>
      </c>
      <c r="ES156">
        <v>1659630638.1</v>
      </c>
      <c r="ET156">
        <v>0</v>
      </c>
      <c r="EU156">
        <v>828.2320000000001</v>
      </c>
      <c r="EV156">
        <v>14.06015386645895</v>
      </c>
      <c r="EW156">
        <v>265.7538464924032</v>
      </c>
      <c r="EX156">
        <v>16440.412</v>
      </c>
      <c r="EY156">
        <v>15</v>
      </c>
      <c r="EZ156">
        <v>0</v>
      </c>
      <c r="FA156" t="s">
        <v>419</v>
      </c>
      <c r="FB156">
        <v>1659135797.5</v>
      </c>
      <c r="FC156">
        <v>1659135788</v>
      </c>
      <c r="FD156">
        <v>0</v>
      </c>
      <c r="FE156">
        <v>0.3</v>
      </c>
      <c r="FF156">
        <v>-0.002</v>
      </c>
      <c r="FG156">
        <v>-2.209</v>
      </c>
      <c r="FH156">
        <v>-0.089</v>
      </c>
      <c r="FI156">
        <v>1520</v>
      </c>
      <c r="FJ156">
        <v>20</v>
      </c>
      <c r="FK156">
        <v>0.06</v>
      </c>
      <c r="FL156">
        <v>0.03</v>
      </c>
      <c r="FM156">
        <v>-67.54031463414634</v>
      </c>
      <c r="FN156">
        <v>-8.485444599303118</v>
      </c>
      <c r="FO156">
        <v>0.8397916589949846</v>
      </c>
      <c r="FP156">
        <v>0</v>
      </c>
      <c r="FQ156">
        <v>827.3901470588235</v>
      </c>
      <c r="FR156">
        <v>14.99057295773639</v>
      </c>
      <c r="FS156">
        <v>1.489081737027954</v>
      </c>
      <c r="FT156">
        <v>0</v>
      </c>
      <c r="FU156">
        <v>6.260740487804878</v>
      </c>
      <c r="FV156">
        <v>0.2767946341463376</v>
      </c>
      <c r="FW156">
        <v>0.03263492211152735</v>
      </c>
      <c r="FX156">
        <v>0</v>
      </c>
      <c r="FY156">
        <v>0</v>
      </c>
      <c r="FZ156">
        <v>3</v>
      </c>
      <c r="GA156" t="s">
        <v>426</v>
      </c>
      <c r="GB156">
        <v>2.98344</v>
      </c>
      <c r="GC156">
        <v>2.71546</v>
      </c>
      <c r="GD156">
        <v>0.127506</v>
      </c>
      <c r="GE156">
        <v>0.134997</v>
      </c>
      <c r="GF156">
        <v>0.0898293</v>
      </c>
      <c r="GG156">
        <v>0.0651991</v>
      </c>
      <c r="GH156">
        <v>27610.1</v>
      </c>
      <c r="GI156">
        <v>27520.6</v>
      </c>
      <c r="GJ156">
        <v>29409.6</v>
      </c>
      <c r="GK156">
        <v>29422.7</v>
      </c>
      <c r="GL156">
        <v>35459.5</v>
      </c>
      <c r="GM156">
        <v>36568.9</v>
      </c>
      <c r="GN156">
        <v>41418.1</v>
      </c>
      <c r="GO156">
        <v>41918</v>
      </c>
      <c r="GP156">
        <v>1.8874</v>
      </c>
      <c r="GQ156">
        <v>2.38125</v>
      </c>
      <c r="GR156">
        <v>0.0807494</v>
      </c>
      <c r="GS156">
        <v>0</v>
      </c>
      <c r="GT156">
        <v>23.6456</v>
      </c>
      <c r="GU156">
        <v>999.9</v>
      </c>
      <c r="GV156">
        <v>34.3</v>
      </c>
      <c r="GW156">
        <v>31.4</v>
      </c>
      <c r="GX156">
        <v>17.4963</v>
      </c>
      <c r="GY156">
        <v>63.6259</v>
      </c>
      <c r="GZ156">
        <v>22.5481</v>
      </c>
      <c r="HA156">
        <v>2</v>
      </c>
      <c r="HB156">
        <v>-0.07175049999999999</v>
      </c>
      <c r="HC156">
        <v>1.19832</v>
      </c>
      <c r="HD156">
        <v>20.3304</v>
      </c>
      <c r="HE156">
        <v>5.21744</v>
      </c>
      <c r="HF156">
        <v>12.0099</v>
      </c>
      <c r="HG156">
        <v>4.9888</v>
      </c>
      <c r="HH156">
        <v>3.2885</v>
      </c>
      <c r="HI156">
        <v>9999</v>
      </c>
      <c r="HJ156">
        <v>9999</v>
      </c>
      <c r="HK156">
        <v>9999</v>
      </c>
      <c r="HL156">
        <v>192.7</v>
      </c>
      <c r="HM156">
        <v>1.86741</v>
      </c>
      <c r="HN156">
        <v>1.86646</v>
      </c>
      <c r="HO156">
        <v>1.86592</v>
      </c>
      <c r="HP156">
        <v>1.86584</v>
      </c>
      <c r="HQ156">
        <v>1.86768</v>
      </c>
      <c r="HR156">
        <v>1.87013</v>
      </c>
      <c r="HS156">
        <v>1.86879</v>
      </c>
      <c r="HT156">
        <v>1.87027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-3.696</v>
      </c>
      <c r="II156">
        <v>-0.1436</v>
      </c>
      <c r="IJ156">
        <v>-1.529487217637811</v>
      </c>
      <c r="IK156">
        <v>-0.005072214745875086</v>
      </c>
      <c r="IL156">
        <v>3.316774363808987E-06</v>
      </c>
      <c r="IM156">
        <v>-1.107588672722244E-09</v>
      </c>
      <c r="IN156">
        <v>-0.1603591687652909</v>
      </c>
      <c r="IO156">
        <v>-0.0181951569465493</v>
      </c>
      <c r="IP156">
        <v>0.001659309118516343</v>
      </c>
      <c r="IQ156">
        <v>-3.409663313950778E-05</v>
      </c>
      <c r="IR156">
        <v>19</v>
      </c>
      <c r="IS156">
        <v>2290</v>
      </c>
      <c r="IT156">
        <v>1</v>
      </c>
      <c r="IU156">
        <v>24</v>
      </c>
      <c r="IV156">
        <v>8247.299999999999</v>
      </c>
      <c r="IW156">
        <v>8247.5</v>
      </c>
      <c r="IX156">
        <v>1.95801</v>
      </c>
      <c r="IY156">
        <v>2.21802</v>
      </c>
      <c r="IZ156">
        <v>1.94702</v>
      </c>
      <c r="JA156">
        <v>2.64526</v>
      </c>
      <c r="JB156">
        <v>2.19482</v>
      </c>
      <c r="JC156">
        <v>2.35229</v>
      </c>
      <c r="JD156">
        <v>36.0582</v>
      </c>
      <c r="JE156">
        <v>24.0437</v>
      </c>
      <c r="JF156">
        <v>18</v>
      </c>
      <c r="JG156">
        <v>473.392</v>
      </c>
      <c r="JH156">
        <v>813.8579999999999</v>
      </c>
      <c r="JI156">
        <v>22.1846</v>
      </c>
      <c r="JJ156">
        <v>26.3636</v>
      </c>
      <c r="JK156">
        <v>30.0003</v>
      </c>
      <c r="JL156">
        <v>26.3272</v>
      </c>
      <c r="JM156">
        <v>26.2358</v>
      </c>
      <c r="JN156">
        <v>39.2016</v>
      </c>
      <c r="JO156">
        <v>27.4549</v>
      </c>
      <c r="JP156">
        <v>0</v>
      </c>
      <c r="JQ156">
        <v>22.187</v>
      </c>
      <c r="JR156">
        <v>727.549</v>
      </c>
      <c r="JS156">
        <v>12.1851</v>
      </c>
      <c r="JT156">
        <v>100.56</v>
      </c>
      <c r="JU156">
        <v>100.683</v>
      </c>
    </row>
    <row r="157" spans="1:281">
      <c r="A157">
        <v>141</v>
      </c>
      <c r="B157">
        <v>1659630643.1</v>
      </c>
      <c r="C157">
        <v>2635.099999904633</v>
      </c>
      <c r="D157" t="s">
        <v>705</v>
      </c>
      <c r="E157" t="s">
        <v>706</v>
      </c>
      <c r="F157">
        <v>5</v>
      </c>
      <c r="G157" t="s">
        <v>620</v>
      </c>
      <c r="H157" t="s">
        <v>416</v>
      </c>
      <c r="I157">
        <v>1659630635.6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715.3677747720229</v>
      </c>
      <c r="AK157">
        <v>658.0037575757573</v>
      </c>
      <c r="AL157">
        <v>3.29788563106671</v>
      </c>
      <c r="AM157">
        <v>65.52453211101745</v>
      </c>
      <c r="AN157">
        <f>(AP157 - AO157 + DI157*1E3/(8.314*(DK157+273.15)) * AR157/DH157 * AQ157) * DH157/(100*CV157) * 1000/(1000 - AP157)</f>
        <v>0</v>
      </c>
      <c r="AO157">
        <v>12.24935638059432</v>
      </c>
      <c r="AP157">
        <v>18.52431258741259</v>
      </c>
      <c r="AQ157">
        <v>-0.0001073351638265217</v>
      </c>
      <c r="AR157">
        <v>82.75669657142333</v>
      </c>
      <c r="AS157">
        <v>29</v>
      </c>
      <c r="AT157">
        <v>6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1659630635.6</v>
      </c>
      <c r="DB157">
        <v>623.1101111111112</v>
      </c>
      <c r="DC157">
        <v>691.7181111111111</v>
      </c>
      <c r="DD157">
        <v>18.53078518518518</v>
      </c>
      <c r="DE157">
        <v>12.24914814814815</v>
      </c>
      <c r="DF157">
        <v>626.7881851851852</v>
      </c>
      <c r="DG157">
        <v>18.67432592592592</v>
      </c>
      <c r="DH157">
        <v>500.0085925925926</v>
      </c>
      <c r="DI157">
        <v>90.47984444444445</v>
      </c>
      <c r="DJ157">
        <v>0.1000109851851852</v>
      </c>
      <c r="DK157">
        <v>25.00434444444444</v>
      </c>
      <c r="DL157">
        <v>24.97492962962963</v>
      </c>
      <c r="DM157">
        <v>999.9000000000001</v>
      </c>
      <c r="DN157">
        <v>0</v>
      </c>
      <c r="DO157">
        <v>0</v>
      </c>
      <c r="DP157">
        <v>9999.572962962962</v>
      </c>
      <c r="DQ157">
        <v>0</v>
      </c>
      <c r="DR157">
        <v>10.53313333333333</v>
      </c>
      <c r="DS157">
        <v>-68.60805185185185</v>
      </c>
      <c r="DT157">
        <v>634.8746296296296</v>
      </c>
      <c r="DU157">
        <v>700.2961851851852</v>
      </c>
      <c r="DV157">
        <v>6.281647037037038</v>
      </c>
      <c r="DW157">
        <v>691.7181111111111</v>
      </c>
      <c r="DX157">
        <v>12.24914814814815</v>
      </c>
      <c r="DY157">
        <v>1.676662592592593</v>
      </c>
      <c r="DZ157">
        <v>1.108299629629629</v>
      </c>
      <c r="EA157">
        <v>14.68203333333333</v>
      </c>
      <c r="EB157">
        <v>8.423667407407409</v>
      </c>
      <c r="EC157">
        <v>1999.997407407407</v>
      </c>
      <c r="ED157">
        <v>0.9799935555555555</v>
      </c>
      <c r="EE157">
        <v>0.02000624444444445</v>
      </c>
      <c r="EF157">
        <v>0</v>
      </c>
      <c r="EG157">
        <v>829.1791851851851</v>
      </c>
      <c r="EH157">
        <v>5.00097</v>
      </c>
      <c r="EI157">
        <v>16459.90000000001</v>
      </c>
      <c r="EJ157">
        <v>16707.53333333334</v>
      </c>
      <c r="EK157">
        <v>37.46266666666666</v>
      </c>
      <c r="EL157">
        <v>38.062</v>
      </c>
      <c r="EM157">
        <v>37.437</v>
      </c>
      <c r="EN157">
        <v>37.75</v>
      </c>
      <c r="EO157">
        <v>37.98133333333333</v>
      </c>
      <c r="EP157">
        <v>1955.086296296297</v>
      </c>
      <c r="EQ157">
        <v>39.9111111111111</v>
      </c>
      <c r="ER157">
        <v>0</v>
      </c>
      <c r="ES157">
        <v>1659630642.9</v>
      </c>
      <c r="ET157">
        <v>0</v>
      </c>
      <c r="EU157">
        <v>829.2055600000001</v>
      </c>
      <c r="EV157">
        <v>11.04284614466878</v>
      </c>
      <c r="EW157">
        <v>224.8153842045894</v>
      </c>
      <c r="EX157">
        <v>16460.396</v>
      </c>
      <c r="EY157">
        <v>15</v>
      </c>
      <c r="EZ157">
        <v>0</v>
      </c>
      <c r="FA157" t="s">
        <v>419</v>
      </c>
      <c r="FB157">
        <v>1659135797.5</v>
      </c>
      <c r="FC157">
        <v>1659135788</v>
      </c>
      <c r="FD157">
        <v>0</v>
      </c>
      <c r="FE157">
        <v>0.3</v>
      </c>
      <c r="FF157">
        <v>-0.002</v>
      </c>
      <c r="FG157">
        <v>-2.209</v>
      </c>
      <c r="FH157">
        <v>-0.089</v>
      </c>
      <c r="FI157">
        <v>1520</v>
      </c>
      <c r="FJ157">
        <v>20</v>
      </c>
      <c r="FK157">
        <v>0.06</v>
      </c>
      <c r="FL157">
        <v>0.03</v>
      </c>
      <c r="FM157">
        <v>-68.0689975609756</v>
      </c>
      <c r="FN157">
        <v>-8.211618815330986</v>
      </c>
      <c r="FO157">
        <v>0.8138195891305317</v>
      </c>
      <c r="FP157">
        <v>0</v>
      </c>
      <c r="FQ157">
        <v>828.3414705882353</v>
      </c>
      <c r="FR157">
        <v>12.8533537141893</v>
      </c>
      <c r="FS157">
        <v>1.291286937522917</v>
      </c>
      <c r="FT157">
        <v>0</v>
      </c>
      <c r="FU157">
        <v>6.273583414634147</v>
      </c>
      <c r="FV157">
        <v>0.08987811846690687</v>
      </c>
      <c r="FW157">
        <v>0.01911185069847396</v>
      </c>
      <c r="FX157">
        <v>1</v>
      </c>
      <c r="FY157">
        <v>1</v>
      </c>
      <c r="FZ157">
        <v>3</v>
      </c>
      <c r="GA157" t="s">
        <v>429</v>
      </c>
      <c r="GB157">
        <v>2.98336</v>
      </c>
      <c r="GC157">
        <v>2.71558</v>
      </c>
      <c r="GD157">
        <v>0.129758</v>
      </c>
      <c r="GE157">
        <v>0.137195</v>
      </c>
      <c r="GF157">
        <v>0.0898304</v>
      </c>
      <c r="GG157">
        <v>0.06521059999999999</v>
      </c>
      <c r="GH157">
        <v>27538.9</v>
      </c>
      <c r="GI157">
        <v>27450.4</v>
      </c>
      <c r="GJ157">
        <v>29409.7</v>
      </c>
      <c r="GK157">
        <v>29422.4</v>
      </c>
      <c r="GL157">
        <v>35459.8</v>
      </c>
      <c r="GM157">
        <v>36567.9</v>
      </c>
      <c r="GN157">
        <v>41418.4</v>
      </c>
      <c r="GO157">
        <v>41917.3</v>
      </c>
      <c r="GP157">
        <v>1.88713</v>
      </c>
      <c r="GQ157">
        <v>2.3813</v>
      </c>
      <c r="GR157">
        <v>0.0815801</v>
      </c>
      <c r="GS157">
        <v>0</v>
      </c>
      <c r="GT157">
        <v>23.6456</v>
      </c>
      <c r="GU157">
        <v>999.9</v>
      </c>
      <c r="GV157">
        <v>34.3</v>
      </c>
      <c r="GW157">
        <v>31.4</v>
      </c>
      <c r="GX157">
        <v>17.4965</v>
      </c>
      <c r="GY157">
        <v>63.6059</v>
      </c>
      <c r="GZ157">
        <v>22.6002</v>
      </c>
      <c r="HA157">
        <v>2</v>
      </c>
      <c r="HB157">
        <v>-0.071687</v>
      </c>
      <c r="HC157">
        <v>1.18453</v>
      </c>
      <c r="HD157">
        <v>20.3304</v>
      </c>
      <c r="HE157">
        <v>5.21684</v>
      </c>
      <c r="HF157">
        <v>12.0099</v>
      </c>
      <c r="HG157">
        <v>4.98875</v>
      </c>
      <c r="HH157">
        <v>3.28845</v>
      </c>
      <c r="HI157">
        <v>9999</v>
      </c>
      <c r="HJ157">
        <v>9999</v>
      </c>
      <c r="HK157">
        <v>9999</v>
      </c>
      <c r="HL157">
        <v>192.7</v>
      </c>
      <c r="HM157">
        <v>1.86743</v>
      </c>
      <c r="HN157">
        <v>1.86646</v>
      </c>
      <c r="HO157">
        <v>1.86588</v>
      </c>
      <c r="HP157">
        <v>1.86584</v>
      </c>
      <c r="HQ157">
        <v>1.86768</v>
      </c>
      <c r="HR157">
        <v>1.87013</v>
      </c>
      <c r="HS157">
        <v>1.8688</v>
      </c>
      <c r="HT157">
        <v>1.87027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-3.732</v>
      </c>
      <c r="II157">
        <v>-0.1436</v>
      </c>
      <c r="IJ157">
        <v>-1.529487217637811</v>
      </c>
      <c r="IK157">
        <v>-0.005072214745875086</v>
      </c>
      <c r="IL157">
        <v>3.316774363808987E-06</v>
      </c>
      <c r="IM157">
        <v>-1.107588672722244E-09</v>
      </c>
      <c r="IN157">
        <v>-0.1603591687652909</v>
      </c>
      <c r="IO157">
        <v>-0.0181951569465493</v>
      </c>
      <c r="IP157">
        <v>0.001659309118516343</v>
      </c>
      <c r="IQ157">
        <v>-3.409663313950778E-05</v>
      </c>
      <c r="IR157">
        <v>19</v>
      </c>
      <c r="IS157">
        <v>2290</v>
      </c>
      <c r="IT157">
        <v>1</v>
      </c>
      <c r="IU157">
        <v>24</v>
      </c>
      <c r="IV157">
        <v>8247.4</v>
      </c>
      <c r="IW157">
        <v>8247.6</v>
      </c>
      <c r="IX157">
        <v>1.99341</v>
      </c>
      <c r="IY157">
        <v>2.21069</v>
      </c>
      <c r="IZ157">
        <v>1.94702</v>
      </c>
      <c r="JA157">
        <v>2.64526</v>
      </c>
      <c r="JB157">
        <v>2.19482</v>
      </c>
      <c r="JC157">
        <v>2.35596</v>
      </c>
      <c r="JD157">
        <v>36.0816</v>
      </c>
      <c r="JE157">
        <v>24.035</v>
      </c>
      <c r="JF157">
        <v>18</v>
      </c>
      <c r="JG157">
        <v>473.247</v>
      </c>
      <c r="JH157">
        <v>813.9400000000001</v>
      </c>
      <c r="JI157">
        <v>22.2027</v>
      </c>
      <c r="JJ157">
        <v>26.3652</v>
      </c>
      <c r="JK157">
        <v>30.0002</v>
      </c>
      <c r="JL157">
        <v>26.33</v>
      </c>
      <c r="JM157">
        <v>26.238</v>
      </c>
      <c r="JN157">
        <v>39.9699</v>
      </c>
      <c r="JO157">
        <v>27.7388</v>
      </c>
      <c r="JP157">
        <v>0</v>
      </c>
      <c r="JQ157">
        <v>22.2061</v>
      </c>
      <c r="JR157">
        <v>740.934</v>
      </c>
      <c r="JS157">
        <v>12.1672</v>
      </c>
      <c r="JT157">
        <v>100.561</v>
      </c>
      <c r="JU157">
        <v>100.681</v>
      </c>
    </row>
    <row r="158" spans="1:281">
      <c r="A158">
        <v>142</v>
      </c>
      <c r="B158">
        <v>1659630648.1</v>
      </c>
      <c r="C158">
        <v>2640.099999904633</v>
      </c>
      <c r="D158" t="s">
        <v>707</v>
      </c>
      <c r="E158" t="s">
        <v>708</v>
      </c>
      <c r="F158">
        <v>5</v>
      </c>
      <c r="G158" t="s">
        <v>620</v>
      </c>
      <c r="H158" t="s">
        <v>416</v>
      </c>
      <c r="I158">
        <v>1659630640.314285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732.3319236901493</v>
      </c>
      <c r="AK158">
        <v>674.5418545454544</v>
      </c>
      <c r="AL158">
        <v>3.316300674902</v>
      </c>
      <c r="AM158">
        <v>65.52453211101745</v>
      </c>
      <c r="AN158">
        <f>(AP158 - AO158 + DI158*1E3/(8.314*(DK158+273.15)) * AR158/DH158 * AQ158) * DH158/(100*CV158) * 1000/(1000 - AP158)</f>
        <v>0</v>
      </c>
      <c r="AO158">
        <v>12.25050974429622</v>
      </c>
      <c r="AP158">
        <v>18.52726643356645</v>
      </c>
      <c r="AQ158">
        <v>2.460680314125244E-05</v>
      </c>
      <c r="AR158">
        <v>82.75669657142333</v>
      </c>
      <c r="AS158">
        <v>29</v>
      </c>
      <c r="AT158">
        <v>6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1659630640.314285</v>
      </c>
      <c r="DB158">
        <v>638.3910357142856</v>
      </c>
      <c r="DC158">
        <v>707.5905000000001</v>
      </c>
      <c r="DD158">
        <v>18.52558571428571</v>
      </c>
      <c r="DE158">
        <v>12.24659285714286</v>
      </c>
      <c r="DF158">
        <v>642.1028214285715</v>
      </c>
      <c r="DG158">
        <v>18.66916785714286</v>
      </c>
      <c r="DH158">
        <v>500.0156785714286</v>
      </c>
      <c r="DI158">
        <v>90.47970357142857</v>
      </c>
      <c r="DJ158">
        <v>0.1000041178571428</v>
      </c>
      <c r="DK158">
        <v>25.00722142857143</v>
      </c>
      <c r="DL158">
        <v>24.98151428571429</v>
      </c>
      <c r="DM158">
        <v>999.9000000000002</v>
      </c>
      <c r="DN158">
        <v>0</v>
      </c>
      <c r="DO158">
        <v>0</v>
      </c>
      <c r="DP158">
        <v>9996.641785714286</v>
      </c>
      <c r="DQ158">
        <v>0</v>
      </c>
      <c r="DR158">
        <v>10.52531071428571</v>
      </c>
      <c r="DS158">
        <v>-69.19956428571429</v>
      </c>
      <c r="DT158">
        <v>650.4407857142857</v>
      </c>
      <c r="DU158">
        <v>716.3635</v>
      </c>
      <c r="DV158">
        <v>6.279006785714286</v>
      </c>
      <c r="DW158">
        <v>707.5905000000001</v>
      </c>
      <c r="DX158">
        <v>12.24659285714286</v>
      </c>
      <c r="DY158">
        <v>1.676189285714285</v>
      </c>
      <c r="DZ158">
        <v>1.108067142857143</v>
      </c>
      <c r="EA158">
        <v>14.67766428571428</v>
      </c>
      <c r="EB158">
        <v>8.420564642857142</v>
      </c>
      <c r="EC158">
        <v>1999.999642857143</v>
      </c>
      <c r="ED158">
        <v>0.9799934999999999</v>
      </c>
      <c r="EE158">
        <v>0.0200063</v>
      </c>
      <c r="EF158">
        <v>0</v>
      </c>
      <c r="EG158">
        <v>829.9718214285714</v>
      </c>
      <c r="EH158">
        <v>5.00097</v>
      </c>
      <c r="EI158">
        <v>16476.09285714286</v>
      </c>
      <c r="EJ158">
        <v>16707.55714285714</v>
      </c>
      <c r="EK158">
        <v>37.45724999999999</v>
      </c>
      <c r="EL158">
        <v>38.062</v>
      </c>
      <c r="EM158">
        <v>37.437</v>
      </c>
      <c r="EN158">
        <v>37.75</v>
      </c>
      <c r="EO158">
        <v>37.97975</v>
      </c>
      <c r="EP158">
        <v>1955.088214285714</v>
      </c>
      <c r="EQ158">
        <v>39.91142857142857</v>
      </c>
      <c r="ER158">
        <v>0</v>
      </c>
      <c r="ES158">
        <v>1659630648.3</v>
      </c>
      <c r="ET158">
        <v>0</v>
      </c>
      <c r="EU158">
        <v>830.0436153846154</v>
      </c>
      <c r="EV158">
        <v>8.868170955509227</v>
      </c>
      <c r="EW158">
        <v>184.3658120377902</v>
      </c>
      <c r="EX158">
        <v>16477.66538461539</v>
      </c>
      <c r="EY158">
        <v>15</v>
      </c>
      <c r="EZ158">
        <v>0</v>
      </c>
      <c r="FA158" t="s">
        <v>419</v>
      </c>
      <c r="FB158">
        <v>1659135797.5</v>
      </c>
      <c r="FC158">
        <v>1659135788</v>
      </c>
      <c r="FD158">
        <v>0</v>
      </c>
      <c r="FE158">
        <v>0.3</v>
      </c>
      <c r="FF158">
        <v>-0.002</v>
      </c>
      <c r="FG158">
        <v>-2.209</v>
      </c>
      <c r="FH158">
        <v>-0.089</v>
      </c>
      <c r="FI158">
        <v>1520</v>
      </c>
      <c r="FJ158">
        <v>20</v>
      </c>
      <c r="FK158">
        <v>0.06</v>
      </c>
      <c r="FL158">
        <v>0.03</v>
      </c>
      <c r="FM158">
        <v>-68.81516000000001</v>
      </c>
      <c r="FN158">
        <v>-7.408052532832883</v>
      </c>
      <c r="FO158">
        <v>0.7163986658279039</v>
      </c>
      <c r="FP158">
        <v>0</v>
      </c>
      <c r="FQ158">
        <v>829.4240588235294</v>
      </c>
      <c r="FR158">
        <v>10.51147441921227</v>
      </c>
      <c r="FS158">
        <v>1.06224144095998</v>
      </c>
      <c r="FT158">
        <v>0</v>
      </c>
      <c r="FU158">
        <v>6.282012</v>
      </c>
      <c r="FV158">
        <v>-0.05449058161351661</v>
      </c>
      <c r="FW158">
        <v>0.008749799769137586</v>
      </c>
      <c r="FX158">
        <v>1</v>
      </c>
      <c r="FY158">
        <v>1</v>
      </c>
      <c r="FZ158">
        <v>3</v>
      </c>
      <c r="GA158" t="s">
        <v>429</v>
      </c>
      <c r="GB158">
        <v>2.98319</v>
      </c>
      <c r="GC158">
        <v>2.71553</v>
      </c>
      <c r="GD158">
        <v>0.131987</v>
      </c>
      <c r="GE158">
        <v>0.139364</v>
      </c>
      <c r="GF158">
        <v>0.0898431</v>
      </c>
      <c r="GG158">
        <v>0.06509429999999999</v>
      </c>
      <c r="GH158">
        <v>27468.4</v>
      </c>
      <c r="GI158">
        <v>27381.7</v>
      </c>
      <c r="GJ158">
        <v>29409.7</v>
      </c>
      <c r="GK158">
        <v>29422.7</v>
      </c>
      <c r="GL158">
        <v>35459.1</v>
      </c>
      <c r="GM158">
        <v>36573</v>
      </c>
      <c r="GN158">
        <v>41418.1</v>
      </c>
      <c r="GO158">
        <v>41917.8</v>
      </c>
      <c r="GP158">
        <v>1.88665</v>
      </c>
      <c r="GQ158">
        <v>2.38105</v>
      </c>
      <c r="GR158">
        <v>0.0822991</v>
      </c>
      <c r="GS158">
        <v>0</v>
      </c>
      <c r="GT158">
        <v>23.6456</v>
      </c>
      <c r="GU158">
        <v>999.9</v>
      </c>
      <c r="GV158">
        <v>34.3</v>
      </c>
      <c r="GW158">
        <v>31.4</v>
      </c>
      <c r="GX158">
        <v>17.4963</v>
      </c>
      <c r="GY158">
        <v>63.5859</v>
      </c>
      <c r="GZ158">
        <v>22.6482</v>
      </c>
      <c r="HA158">
        <v>2</v>
      </c>
      <c r="HB158">
        <v>-0.0714939</v>
      </c>
      <c r="HC158">
        <v>1.20316</v>
      </c>
      <c r="HD158">
        <v>20.3304</v>
      </c>
      <c r="HE158">
        <v>5.21714</v>
      </c>
      <c r="HF158">
        <v>12.0099</v>
      </c>
      <c r="HG158">
        <v>4.9887</v>
      </c>
      <c r="HH158">
        <v>3.28848</v>
      </c>
      <c r="HI158">
        <v>9999</v>
      </c>
      <c r="HJ158">
        <v>9999</v>
      </c>
      <c r="HK158">
        <v>9999</v>
      </c>
      <c r="HL158">
        <v>192.7</v>
      </c>
      <c r="HM158">
        <v>1.86742</v>
      </c>
      <c r="HN158">
        <v>1.86646</v>
      </c>
      <c r="HO158">
        <v>1.86588</v>
      </c>
      <c r="HP158">
        <v>1.86584</v>
      </c>
      <c r="HQ158">
        <v>1.86768</v>
      </c>
      <c r="HR158">
        <v>1.87013</v>
      </c>
      <c r="HS158">
        <v>1.8688</v>
      </c>
      <c r="HT158">
        <v>1.87027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-3.767</v>
      </c>
      <c r="II158">
        <v>-0.1436</v>
      </c>
      <c r="IJ158">
        <v>-1.529487217637811</v>
      </c>
      <c r="IK158">
        <v>-0.005072214745875086</v>
      </c>
      <c r="IL158">
        <v>3.316774363808987E-06</v>
      </c>
      <c r="IM158">
        <v>-1.107588672722244E-09</v>
      </c>
      <c r="IN158">
        <v>-0.1603591687652909</v>
      </c>
      <c r="IO158">
        <v>-0.0181951569465493</v>
      </c>
      <c r="IP158">
        <v>0.001659309118516343</v>
      </c>
      <c r="IQ158">
        <v>-3.409663313950778E-05</v>
      </c>
      <c r="IR158">
        <v>19</v>
      </c>
      <c r="IS158">
        <v>2290</v>
      </c>
      <c r="IT158">
        <v>1</v>
      </c>
      <c r="IU158">
        <v>24</v>
      </c>
      <c r="IV158">
        <v>8247.5</v>
      </c>
      <c r="IW158">
        <v>8247.700000000001</v>
      </c>
      <c r="IX158">
        <v>2.03125</v>
      </c>
      <c r="IY158">
        <v>2.20947</v>
      </c>
      <c r="IZ158">
        <v>1.94702</v>
      </c>
      <c r="JA158">
        <v>2.64526</v>
      </c>
      <c r="JB158">
        <v>2.19482</v>
      </c>
      <c r="JC158">
        <v>2.36694</v>
      </c>
      <c r="JD158">
        <v>36.0582</v>
      </c>
      <c r="JE158">
        <v>24.0437</v>
      </c>
      <c r="JF158">
        <v>18</v>
      </c>
      <c r="JG158">
        <v>472.972</v>
      </c>
      <c r="JH158">
        <v>813.717</v>
      </c>
      <c r="JI158">
        <v>22.2179</v>
      </c>
      <c r="JJ158">
        <v>26.3675</v>
      </c>
      <c r="JK158">
        <v>30.0003</v>
      </c>
      <c r="JL158">
        <v>26.3316</v>
      </c>
      <c r="JM158">
        <v>26.2396</v>
      </c>
      <c r="JN158">
        <v>40.6623</v>
      </c>
      <c r="JO158">
        <v>27.7388</v>
      </c>
      <c r="JP158">
        <v>0</v>
      </c>
      <c r="JQ158">
        <v>22.2185</v>
      </c>
      <c r="JR158">
        <v>760.967</v>
      </c>
      <c r="JS158">
        <v>12.1445</v>
      </c>
      <c r="JT158">
        <v>100.561</v>
      </c>
      <c r="JU158">
        <v>100.682</v>
      </c>
    </row>
    <row r="159" spans="1:281">
      <c r="A159">
        <v>143</v>
      </c>
      <c r="B159">
        <v>1659630652.6</v>
      </c>
      <c r="C159">
        <v>2644.599999904633</v>
      </c>
      <c r="D159" t="s">
        <v>709</v>
      </c>
      <c r="E159" t="s">
        <v>710</v>
      </c>
      <c r="F159">
        <v>5</v>
      </c>
      <c r="G159" t="s">
        <v>620</v>
      </c>
      <c r="H159" t="s">
        <v>416</v>
      </c>
      <c r="I159">
        <v>1659630644.760714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747.5939999923263</v>
      </c>
      <c r="AK159">
        <v>689.5101818181815</v>
      </c>
      <c r="AL159">
        <v>3.33077009997389</v>
      </c>
      <c r="AM159">
        <v>65.52453211101745</v>
      </c>
      <c r="AN159">
        <f>(AP159 - AO159 + DI159*1E3/(8.314*(DK159+273.15)) * AR159/DH159 * AQ159) * DH159/(100*CV159) * 1000/(1000 - AP159)</f>
        <v>0</v>
      </c>
      <c r="AO159">
        <v>12.21918674776112</v>
      </c>
      <c r="AP159">
        <v>18.51623706293707</v>
      </c>
      <c r="AQ159">
        <v>-0.000110374823864757</v>
      </c>
      <c r="AR159">
        <v>82.75669657142333</v>
      </c>
      <c r="AS159">
        <v>29</v>
      </c>
      <c r="AT159">
        <v>6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1659630644.760714</v>
      </c>
      <c r="DB159">
        <v>652.8448928571428</v>
      </c>
      <c r="DC159">
        <v>722.4989642857144</v>
      </c>
      <c r="DD159">
        <v>18.52353928571429</v>
      </c>
      <c r="DE159">
        <v>12.23761428571429</v>
      </c>
      <c r="DF159">
        <v>656.5880357142858</v>
      </c>
      <c r="DG159">
        <v>18.66713571428571</v>
      </c>
      <c r="DH159">
        <v>500.0058571428572</v>
      </c>
      <c r="DI159">
        <v>90.47969642857142</v>
      </c>
      <c r="DJ159">
        <v>0.09996415</v>
      </c>
      <c r="DK159">
        <v>25.01008214285715</v>
      </c>
      <c r="DL159">
        <v>24.98896071428571</v>
      </c>
      <c r="DM159">
        <v>999.9000000000002</v>
      </c>
      <c r="DN159">
        <v>0</v>
      </c>
      <c r="DO159">
        <v>0</v>
      </c>
      <c r="DP159">
        <v>9999.703214285715</v>
      </c>
      <c r="DQ159">
        <v>0</v>
      </c>
      <c r="DR159">
        <v>10.52219642857143</v>
      </c>
      <c r="DS159">
        <v>-69.65415714285714</v>
      </c>
      <c r="DT159">
        <v>665.1661071428572</v>
      </c>
      <c r="DU159">
        <v>731.4499999999999</v>
      </c>
      <c r="DV159">
        <v>6.285936071428572</v>
      </c>
      <c r="DW159">
        <v>722.4989642857144</v>
      </c>
      <c r="DX159">
        <v>12.23761428571429</v>
      </c>
      <c r="DY159">
        <v>1.676003928571429</v>
      </c>
      <c r="DZ159">
        <v>1.107255</v>
      </c>
      <c r="EA159">
        <v>14.67595</v>
      </c>
      <c r="EB159">
        <v>8.409746428571429</v>
      </c>
      <c r="EC159">
        <v>2000.042857142857</v>
      </c>
      <c r="ED159">
        <v>0.9799938214285712</v>
      </c>
      <c r="EE159">
        <v>0.02000597857142858</v>
      </c>
      <c r="EF159">
        <v>0</v>
      </c>
      <c r="EG159">
        <v>830.5842142857143</v>
      </c>
      <c r="EH159">
        <v>5.00097</v>
      </c>
      <c r="EI159">
        <v>16488.91785714286</v>
      </c>
      <c r="EJ159">
        <v>16707.925</v>
      </c>
      <c r="EK159">
        <v>37.4595</v>
      </c>
      <c r="EL159">
        <v>38.062</v>
      </c>
      <c r="EM159">
        <v>37.437</v>
      </c>
      <c r="EN159">
        <v>37.75</v>
      </c>
      <c r="EO159">
        <v>37.96625</v>
      </c>
      <c r="EP159">
        <v>1955.131071428571</v>
      </c>
      <c r="EQ159">
        <v>39.91178571428571</v>
      </c>
      <c r="ER159">
        <v>0</v>
      </c>
      <c r="ES159">
        <v>1659630652.5</v>
      </c>
      <c r="ET159">
        <v>0</v>
      </c>
      <c r="EU159">
        <v>830.6676000000001</v>
      </c>
      <c r="EV159">
        <v>7.725999998595898</v>
      </c>
      <c r="EW159">
        <v>147.1307689594736</v>
      </c>
      <c r="EX159">
        <v>16490.296</v>
      </c>
      <c r="EY159">
        <v>15</v>
      </c>
      <c r="EZ159">
        <v>0</v>
      </c>
      <c r="FA159" t="s">
        <v>419</v>
      </c>
      <c r="FB159">
        <v>1659135797.5</v>
      </c>
      <c r="FC159">
        <v>1659135788</v>
      </c>
      <c r="FD159">
        <v>0</v>
      </c>
      <c r="FE159">
        <v>0.3</v>
      </c>
      <c r="FF159">
        <v>-0.002</v>
      </c>
      <c r="FG159">
        <v>-2.209</v>
      </c>
      <c r="FH159">
        <v>-0.089</v>
      </c>
      <c r="FI159">
        <v>1520</v>
      </c>
      <c r="FJ159">
        <v>20</v>
      </c>
      <c r="FK159">
        <v>0.06</v>
      </c>
      <c r="FL159">
        <v>0.03</v>
      </c>
      <c r="FM159">
        <v>-69.40366</v>
      </c>
      <c r="FN159">
        <v>-6.311569981238137</v>
      </c>
      <c r="FO159">
        <v>0.6097368620150833</v>
      </c>
      <c r="FP159">
        <v>0</v>
      </c>
      <c r="FQ159">
        <v>830.2704411764706</v>
      </c>
      <c r="FR159">
        <v>8.459052714205233</v>
      </c>
      <c r="FS159">
        <v>0.866740961071188</v>
      </c>
      <c r="FT159">
        <v>0</v>
      </c>
      <c r="FU159">
        <v>6.284830749999999</v>
      </c>
      <c r="FV159">
        <v>0.08985106941836532</v>
      </c>
      <c r="FW159">
        <v>0.01279385348272752</v>
      </c>
      <c r="FX159">
        <v>1</v>
      </c>
      <c r="FY159">
        <v>1</v>
      </c>
      <c r="FZ159">
        <v>3</v>
      </c>
      <c r="GA159" t="s">
        <v>429</v>
      </c>
      <c r="GB159">
        <v>2.98345</v>
      </c>
      <c r="GC159">
        <v>2.71558</v>
      </c>
      <c r="GD159">
        <v>0.133979</v>
      </c>
      <c r="GE159">
        <v>0.141273</v>
      </c>
      <c r="GF159">
        <v>0.0898016</v>
      </c>
      <c r="GG159">
        <v>0.0650691</v>
      </c>
      <c r="GH159">
        <v>27405.3</v>
      </c>
      <c r="GI159">
        <v>27320.8</v>
      </c>
      <c r="GJ159">
        <v>29409.6</v>
      </c>
      <c r="GK159">
        <v>29422.5</v>
      </c>
      <c r="GL159">
        <v>35460.9</v>
      </c>
      <c r="GM159">
        <v>36573.8</v>
      </c>
      <c r="GN159">
        <v>41418.3</v>
      </c>
      <c r="GO159">
        <v>41917.5</v>
      </c>
      <c r="GP159">
        <v>1.88732</v>
      </c>
      <c r="GQ159">
        <v>2.38115</v>
      </c>
      <c r="GR159">
        <v>0.0824034</v>
      </c>
      <c r="GS159">
        <v>0</v>
      </c>
      <c r="GT159">
        <v>23.6456</v>
      </c>
      <c r="GU159">
        <v>999.9</v>
      </c>
      <c r="GV159">
        <v>34.3</v>
      </c>
      <c r="GW159">
        <v>31.4</v>
      </c>
      <c r="GX159">
        <v>17.4971</v>
      </c>
      <c r="GY159">
        <v>63.6659</v>
      </c>
      <c r="GZ159">
        <v>22.6162</v>
      </c>
      <c r="HA159">
        <v>2</v>
      </c>
      <c r="HB159">
        <v>-0.0711662</v>
      </c>
      <c r="HC159">
        <v>1.24497</v>
      </c>
      <c r="HD159">
        <v>20.33</v>
      </c>
      <c r="HE159">
        <v>5.21714</v>
      </c>
      <c r="HF159">
        <v>12.0099</v>
      </c>
      <c r="HG159">
        <v>4.98895</v>
      </c>
      <c r="HH159">
        <v>3.28865</v>
      </c>
      <c r="HI159">
        <v>9999</v>
      </c>
      <c r="HJ159">
        <v>9999</v>
      </c>
      <c r="HK159">
        <v>9999</v>
      </c>
      <c r="HL159">
        <v>192.7</v>
      </c>
      <c r="HM159">
        <v>1.86743</v>
      </c>
      <c r="HN159">
        <v>1.86646</v>
      </c>
      <c r="HO159">
        <v>1.86588</v>
      </c>
      <c r="HP159">
        <v>1.86584</v>
      </c>
      <c r="HQ159">
        <v>1.86768</v>
      </c>
      <c r="HR159">
        <v>1.87014</v>
      </c>
      <c r="HS159">
        <v>1.86878</v>
      </c>
      <c r="HT159">
        <v>1.87026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-3.798</v>
      </c>
      <c r="II159">
        <v>-0.1437</v>
      </c>
      <c r="IJ159">
        <v>-1.529487217637811</v>
      </c>
      <c r="IK159">
        <v>-0.005072214745875086</v>
      </c>
      <c r="IL159">
        <v>3.316774363808987E-06</v>
      </c>
      <c r="IM159">
        <v>-1.107588672722244E-09</v>
      </c>
      <c r="IN159">
        <v>-0.1603591687652909</v>
      </c>
      <c r="IO159">
        <v>-0.0181951569465493</v>
      </c>
      <c r="IP159">
        <v>0.001659309118516343</v>
      </c>
      <c r="IQ159">
        <v>-3.409663313950778E-05</v>
      </c>
      <c r="IR159">
        <v>19</v>
      </c>
      <c r="IS159">
        <v>2290</v>
      </c>
      <c r="IT159">
        <v>1</v>
      </c>
      <c r="IU159">
        <v>24</v>
      </c>
      <c r="IV159">
        <v>8247.6</v>
      </c>
      <c r="IW159">
        <v>8247.700000000001</v>
      </c>
      <c r="IX159">
        <v>2.06055</v>
      </c>
      <c r="IY159">
        <v>2.20825</v>
      </c>
      <c r="IZ159">
        <v>1.94702</v>
      </c>
      <c r="JA159">
        <v>2.64526</v>
      </c>
      <c r="JB159">
        <v>2.19482</v>
      </c>
      <c r="JC159">
        <v>2.34863</v>
      </c>
      <c r="JD159">
        <v>36.0816</v>
      </c>
      <c r="JE159">
        <v>24.0437</v>
      </c>
      <c r="JF159">
        <v>18</v>
      </c>
      <c r="JG159">
        <v>473.398</v>
      </c>
      <c r="JH159">
        <v>813.845</v>
      </c>
      <c r="JI159">
        <v>22.2258</v>
      </c>
      <c r="JJ159">
        <v>26.3688</v>
      </c>
      <c r="JK159">
        <v>30.0003</v>
      </c>
      <c r="JL159">
        <v>26.3336</v>
      </c>
      <c r="JM159">
        <v>26.2415</v>
      </c>
      <c r="JN159">
        <v>41.3668</v>
      </c>
      <c r="JO159">
        <v>27.7388</v>
      </c>
      <c r="JP159">
        <v>0</v>
      </c>
      <c r="JQ159">
        <v>22.2205</v>
      </c>
      <c r="JR159">
        <v>774.329</v>
      </c>
      <c r="JS159">
        <v>12.1431</v>
      </c>
      <c r="JT159">
        <v>100.561</v>
      </c>
      <c r="JU159">
        <v>100.682</v>
      </c>
    </row>
    <row r="160" spans="1:281">
      <c r="A160">
        <v>144</v>
      </c>
      <c r="B160">
        <v>1659630657.6</v>
      </c>
      <c r="C160">
        <v>2649.599999904633</v>
      </c>
      <c r="D160" t="s">
        <v>711</v>
      </c>
      <c r="E160" t="s">
        <v>712</v>
      </c>
      <c r="F160">
        <v>5</v>
      </c>
      <c r="G160" t="s">
        <v>620</v>
      </c>
      <c r="H160" t="s">
        <v>416</v>
      </c>
      <c r="I160">
        <v>1659630650.062963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764.5287762565338</v>
      </c>
      <c r="AK160">
        <v>706.060927272727</v>
      </c>
      <c r="AL160">
        <v>3.313305233045928</v>
      </c>
      <c r="AM160">
        <v>65.52453211101745</v>
      </c>
      <c r="AN160">
        <f>(AP160 - AO160 + DI160*1E3/(8.314*(DK160+273.15)) * AR160/DH160 * AQ160) * DH160/(100*CV160) * 1000/(1000 - AP160)</f>
        <v>0</v>
      </c>
      <c r="AO160">
        <v>12.21690644176855</v>
      </c>
      <c r="AP160">
        <v>18.5138090909091</v>
      </c>
      <c r="AQ160">
        <v>-9.504823629360482E-05</v>
      </c>
      <c r="AR160">
        <v>82.75669657142333</v>
      </c>
      <c r="AS160">
        <v>29</v>
      </c>
      <c r="AT160">
        <v>6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1659630650.062963</v>
      </c>
      <c r="DB160">
        <v>670.0774814814814</v>
      </c>
      <c r="DC160">
        <v>740.2726666666666</v>
      </c>
      <c r="DD160">
        <v>18.52036666666667</v>
      </c>
      <c r="DE160">
        <v>12.22428518518518</v>
      </c>
      <c r="DF160">
        <v>673.8574814814814</v>
      </c>
      <c r="DG160">
        <v>18.66399629629629</v>
      </c>
      <c r="DH160">
        <v>500.004962962963</v>
      </c>
      <c r="DI160">
        <v>90.4797925925926</v>
      </c>
      <c r="DJ160">
        <v>0.1000145407407407</v>
      </c>
      <c r="DK160">
        <v>25.01562962962963</v>
      </c>
      <c r="DL160">
        <v>24.99585185185185</v>
      </c>
      <c r="DM160">
        <v>999.9000000000001</v>
      </c>
      <c r="DN160">
        <v>0</v>
      </c>
      <c r="DO160">
        <v>0</v>
      </c>
      <c r="DP160">
        <v>9994.416666666666</v>
      </c>
      <c r="DQ160">
        <v>0</v>
      </c>
      <c r="DR160">
        <v>10.53801851851852</v>
      </c>
      <c r="DS160">
        <v>-70.19526296296296</v>
      </c>
      <c r="DT160">
        <v>682.7217407407406</v>
      </c>
      <c r="DU160">
        <v>749.4338148148148</v>
      </c>
      <c r="DV160">
        <v>6.296093333333333</v>
      </c>
      <c r="DW160">
        <v>740.2726666666666</v>
      </c>
      <c r="DX160">
        <v>12.22428518518518</v>
      </c>
      <c r="DY160">
        <v>1.675719259259259</v>
      </c>
      <c r="DZ160">
        <v>1.106050740740741</v>
      </c>
      <c r="EA160">
        <v>14.67331481481482</v>
      </c>
      <c r="EB160">
        <v>8.393692962962961</v>
      </c>
      <c r="EC160">
        <v>2000.034444444444</v>
      </c>
      <c r="ED160">
        <v>0.9799939999999998</v>
      </c>
      <c r="EE160">
        <v>0.0200058</v>
      </c>
      <c r="EF160">
        <v>0</v>
      </c>
      <c r="EG160">
        <v>831.1412222222222</v>
      </c>
      <c r="EH160">
        <v>5.00097</v>
      </c>
      <c r="EI160">
        <v>16500.3037037037</v>
      </c>
      <c r="EJ160">
        <v>16707.85555555555</v>
      </c>
      <c r="EK160">
        <v>37.46266666666666</v>
      </c>
      <c r="EL160">
        <v>38.062</v>
      </c>
      <c r="EM160">
        <v>37.437</v>
      </c>
      <c r="EN160">
        <v>37.75</v>
      </c>
      <c r="EO160">
        <v>37.95099999999999</v>
      </c>
      <c r="EP160">
        <v>1955.123703703704</v>
      </c>
      <c r="EQ160">
        <v>39.91074074074074</v>
      </c>
      <c r="ER160">
        <v>0</v>
      </c>
      <c r="ES160">
        <v>1659630657.3</v>
      </c>
      <c r="ET160">
        <v>0</v>
      </c>
      <c r="EU160">
        <v>831.1561200000001</v>
      </c>
      <c r="EV160">
        <v>4.610769245345159</v>
      </c>
      <c r="EW160">
        <v>106.5384616617497</v>
      </c>
      <c r="EX160">
        <v>16500.172</v>
      </c>
      <c r="EY160">
        <v>15</v>
      </c>
      <c r="EZ160">
        <v>0</v>
      </c>
      <c r="FA160" t="s">
        <v>419</v>
      </c>
      <c r="FB160">
        <v>1659135797.5</v>
      </c>
      <c r="FC160">
        <v>1659135788</v>
      </c>
      <c r="FD160">
        <v>0</v>
      </c>
      <c r="FE160">
        <v>0.3</v>
      </c>
      <c r="FF160">
        <v>-0.002</v>
      </c>
      <c r="FG160">
        <v>-2.209</v>
      </c>
      <c r="FH160">
        <v>-0.089</v>
      </c>
      <c r="FI160">
        <v>1520</v>
      </c>
      <c r="FJ160">
        <v>20</v>
      </c>
      <c r="FK160">
        <v>0.06</v>
      </c>
      <c r="FL160">
        <v>0.03</v>
      </c>
      <c r="FM160">
        <v>-69.80718</v>
      </c>
      <c r="FN160">
        <v>-6.069937711069432</v>
      </c>
      <c r="FO160">
        <v>0.5869495439132734</v>
      </c>
      <c r="FP160">
        <v>0</v>
      </c>
      <c r="FQ160">
        <v>830.7189411764706</v>
      </c>
      <c r="FR160">
        <v>6.523300239130252</v>
      </c>
      <c r="FS160">
        <v>0.6810501813236383</v>
      </c>
      <c r="FT160">
        <v>0</v>
      </c>
      <c r="FU160">
        <v>6.288294499999999</v>
      </c>
      <c r="FV160">
        <v>0.1210122326453868</v>
      </c>
      <c r="FW160">
        <v>0.01388130072255476</v>
      </c>
      <c r="FX160">
        <v>0</v>
      </c>
      <c r="FY160">
        <v>0</v>
      </c>
      <c r="FZ160">
        <v>3</v>
      </c>
      <c r="GA160" t="s">
        <v>426</v>
      </c>
      <c r="GB160">
        <v>2.98341</v>
      </c>
      <c r="GC160">
        <v>2.71557</v>
      </c>
      <c r="GD160">
        <v>0.136159</v>
      </c>
      <c r="GE160">
        <v>0.143408</v>
      </c>
      <c r="GF160">
        <v>0.0897915</v>
      </c>
      <c r="GG160">
        <v>0.0649568</v>
      </c>
      <c r="GH160">
        <v>27335.8</v>
      </c>
      <c r="GI160">
        <v>27253</v>
      </c>
      <c r="GJ160">
        <v>29409.1</v>
      </c>
      <c r="GK160">
        <v>29422.6</v>
      </c>
      <c r="GL160">
        <v>35460.7</v>
      </c>
      <c r="GM160">
        <v>36578.2</v>
      </c>
      <c r="GN160">
        <v>41417.6</v>
      </c>
      <c r="GO160">
        <v>41917.5</v>
      </c>
      <c r="GP160">
        <v>1.88687</v>
      </c>
      <c r="GQ160">
        <v>2.38115</v>
      </c>
      <c r="GR160">
        <v>0.08159130000000001</v>
      </c>
      <c r="GS160">
        <v>0</v>
      </c>
      <c r="GT160">
        <v>23.6476</v>
      </c>
      <c r="GU160">
        <v>999.9</v>
      </c>
      <c r="GV160">
        <v>34.3</v>
      </c>
      <c r="GW160">
        <v>31.4</v>
      </c>
      <c r="GX160">
        <v>17.4963</v>
      </c>
      <c r="GY160">
        <v>63.7359</v>
      </c>
      <c r="GZ160">
        <v>22.5721</v>
      </c>
      <c r="HA160">
        <v>2</v>
      </c>
      <c r="HB160">
        <v>-0.0710722</v>
      </c>
      <c r="HC160">
        <v>1.2665</v>
      </c>
      <c r="HD160">
        <v>20.3298</v>
      </c>
      <c r="HE160">
        <v>5.21729</v>
      </c>
      <c r="HF160">
        <v>12.0099</v>
      </c>
      <c r="HG160">
        <v>4.9892</v>
      </c>
      <c r="HH160">
        <v>3.28863</v>
      </c>
      <c r="HI160">
        <v>9999</v>
      </c>
      <c r="HJ160">
        <v>9999</v>
      </c>
      <c r="HK160">
        <v>9999</v>
      </c>
      <c r="HL160">
        <v>192.7</v>
      </c>
      <c r="HM160">
        <v>1.86743</v>
      </c>
      <c r="HN160">
        <v>1.86646</v>
      </c>
      <c r="HO160">
        <v>1.86584</v>
      </c>
      <c r="HP160">
        <v>1.86584</v>
      </c>
      <c r="HQ160">
        <v>1.86768</v>
      </c>
      <c r="HR160">
        <v>1.87013</v>
      </c>
      <c r="HS160">
        <v>1.86878</v>
      </c>
      <c r="HT160">
        <v>1.87027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-3.832</v>
      </c>
      <c r="II160">
        <v>-0.1437</v>
      </c>
      <c r="IJ160">
        <v>-1.529487217637811</v>
      </c>
      <c r="IK160">
        <v>-0.005072214745875086</v>
      </c>
      <c r="IL160">
        <v>3.316774363808987E-06</v>
      </c>
      <c r="IM160">
        <v>-1.107588672722244E-09</v>
      </c>
      <c r="IN160">
        <v>-0.1603591687652909</v>
      </c>
      <c r="IO160">
        <v>-0.0181951569465493</v>
      </c>
      <c r="IP160">
        <v>0.001659309118516343</v>
      </c>
      <c r="IQ160">
        <v>-3.409663313950778E-05</v>
      </c>
      <c r="IR160">
        <v>19</v>
      </c>
      <c r="IS160">
        <v>2290</v>
      </c>
      <c r="IT160">
        <v>1</v>
      </c>
      <c r="IU160">
        <v>24</v>
      </c>
      <c r="IV160">
        <v>8247.700000000001</v>
      </c>
      <c r="IW160">
        <v>8247.799999999999</v>
      </c>
      <c r="IX160">
        <v>2.10083</v>
      </c>
      <c r="IY160">
        <v>2.20947</v>
      </c>
      <c r="IZ160">
        <v>1.94702</v>
      </c>
      <c r="JA160">
        <v>2.64526</v>
      </c>
      <c r="JB160">
        <v>2.19482</v>
      </c>
      <c r="JC160">
        <v>2.37793</v>
      </c>
      <c r="JD160">
        <v>36.0816</v>
      </c>
      <c r="JE160">
        <v>24.0437</v>
      </c>
      <c r="JF160">
        <v>18</v>
      </c>
      <c r="JG160">
        <v>473.143</v>
      </c>
      <c r="JH160">
        <v>813.869</v>
      </c>
      <c r="JI160">
        <v>22.2261</v>
      </c>
      <c r="JJ160">
        <v>26.3708</v>
      </c>
      <c r="JK160">
        <v>30.0002</v>
      </c>
      <c r="JL160">
        <v>26.3358</v>
      </c>
      <c r="JM160">
        <v>26.2432</v>
      </c>
      <c r="JN160">
        <v>42.0639</v>
      </c>
      <c r="JO160">
        <v>28.0176</v>
      </c>
      <c r="JP160">
        <v>0</v>
      </c>
      <c r="JQ160">
        <v>22.2217</v>
      </c>
      <c r="JR160">
        <v>787.684</v>
      </c>
      <c r="JS160">
        <v>12.1342</v>
      </c>
      <c r="JT160">
        <v>100.559</v>
      </c>
      <c r="JU160">
        <v>100.682</v>
      </c>
    </row>
    <row r="161" spans="1:281">
      <c r="A161">
        <v>145</v>
      </c>
      <c r="B161">
        <v>1659630662.6</v>
      </c>
      <c r="C161">
        <v>2654.599999904633</v>
      </c>
      <c r="D161" t="s">
        <v>713</v>
      </c>
      <c r="E161" t="s">
        <v>714</v>
      </c>
      <c r="F161">
        <v>5</v>
      </c>
      <c r="G161" t="s">
        <v>620</v>
      </c>
      <c r="H161" t="s">
        <v>416</v>
      </c>
      <c r="I161">
        <v>1659630655.081481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781.5801611375932</v>
      </c>
      <c r="AK161">
        <v>722.8022606060604</v>
      </c>
      <c r="AL161">
        <v>3.361606459628935</v>
      </c>
      <c r="AM161">
        <v>65.52453211101745</v>
      </c>
      <c r="AN161">
        <f>(AP161 - AO161 + DI161*1E3/(8.314*(DK161+273.15)) * AR161/DH161 * AQ161) * DH161/(100*CV161) * 1000/(1000 - AP161)</f>
        <v>0</v>
      </c>
      <c r="AO161">
        <v>12.17070480137554</v>
      </c>
      <c r="AP161">
        <v>18.49261328671329</v>
      </c>
      <c r="AQ161">
        <v>-0.000183245653056833</v>
      </c>
      <c r="AR161">
        <v>82.75669657142333</v>
      </c>
      <c r="AS161">
        <v>29</v>
      </c>
      <c r="AT161">
        <v>6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1659630655.081481</v>
      </c>
      <c r="DB161">
        <v>686.4415555555555</v>
      </c>
      <c r="DC161">
        <v>757.1117777777778</v>
      </c>
      <c r="DD161">
        <v>18.5131962962963</v>
      </c>
      <c r="DE161">
        <v>12.19626296296296</v>
      </c>
      <c r="DF161">
        <v>690.2558518518518</v>
      </c>
      <c r="DG161">
        <v>18.65688518518519</v>
      </c>
      <c r="DH161">
        <v>499.9893333333333</v>
      </c>
      <c r="DI161">
        <v>90.47962592592594</v>
      </c>
      <c r="DJ161">
        <v>0.09997002962962964</v>
      </c>
      <c r="DK161">
        <v>25.02253703703704</v>
      </c>
      <c r="DL161">
        <v>24.99443333333333</v>
      </c>
      <c r="DM161">
        <v>999.9000000000001</v>
      </c>
      <c r="DN161">
        <v>0</v>
      </c>
      <c r="DO161">
        <v>0</v>
      </c>
      <c r="DP161">
        <v>9994.375555555556</v>
      </c>
      <c r="DQ161">
        <v>0</v>
      </c>
      <c r="DR161">
        <v>10.53516666666667</v>
      </c>
      <c r="DS161">
        <v>-70.67024074074074</v>
      </c>
      <c r="DT161">
        <v>699.3893703703702</v>
      </c>
      <c r="DU161">
        <v>766.4593703703703</v>
      </c>
      <c r="DV161">
        <v>6.316941481481482</v>
      </c>
      <c r="DW161">
        <v>757.1117777777778</v>
      </c>
      <c r="DX161">
        <v>12.19626296296296</v>
      </c>
      <c r="DY161">
        <v>1.675067777777778</v>
      </c>
      <c r="DZ161">
        <v>1.103512592592592</v>
      </c>
      <c r="EA161">
        <v>14.66728518518519</v>
      </c>
      <c r="EB161">
        <v>8.359818518518519</v>
      </c>
      <c r="EC161">
        <v>1999.988518518518</v>
      </c>
      <c r="ED161">
        <v>0.9799936666666665</v>
      </c>
      <c r="EE161">
        <v>0.02000613333333334</v>
      </c>
      <c r="EF161">
        <v>0</v>
      </c>
      <c r="EG161">
        <v>831.467</v>
      </c>
      <c r="EH161">
        <v>5.00097</v>
      </c>
      <c r="EI161">
        <v>16507.42592592593</v>
      </c>
      <c r="EJ161">
        <v>16707.46666666667</v>
      </c>
      <c r="EK161">
        <v>37.451</v>
      </c>
      <c r="EL161">
        <v>38.062</v>
      </c>
      <c r="EM161">
        <v>37.437</v>
      </c>
      <c r="EN161">
        <v>37.75</v>
      </c>
      <c r="EO161">
        <v>37.94166666666666</v>
      </c>
      <c r="EP161">
        <v>1955.078148148148</v>
      </c>
      <c r="EQ161">
        <v>39.91037037037037</v>
      </c>
      <c r="ER161">
        <v>0</v>
      </c>
      <c r="ES161">
        <v>1659630662.7</v>
      </c>
      <c r="ET161">
        <v>0</v>
      </c>
      <c r="EU161">
        <v>831.4950769230769</v>
      </c>
      <c r="EV161">
        <v>3.059555569656434</v>
      </c>
      <c r="EW161">
        <v>67.17606839170269</v>
      </c>
      <c r="EX161">
        <v>16507.41923076923</v>
      </c>
      <c r="EY161">
        <v>15</v>
      </c>
      <c r="EZ161">
        <v>0</v>
      </c>
      <c r="FA161" t="s">
        <v>419</v>
      </c>
      <c r="FB161">
        <v>1659135797.5</v>
      </c>
      <c r="FC161">
        <v>1659135788</v>
      </c>
      <c r="FD161">
        <v>0</v>
      </c>
      <c r="FE161">
        <v>0.3</v>
      </c>
      <c r="FF161">
        <v>-0.002</v>
      </c>
      <c r="FG161">
        <v>-2.209</v>
      </c>
      <c r="FH161">
        <v>-0.089</v>
      </c>
      <c r="FI161">
        <v>1520</v>
      </c>
      <c r="FJ161">
        <v>20</v>
      </c>
      <c r="FK161">
        <v>0.06</v>
      </c>
      <c r="FL161">
        <v>0.03</v>
      </c>
      <c r="FM161">
        <v>-70.41484499999999</v>
      </c>
      <c r="FN161">
        <v>-5.629573733583295</v>
      </c>
      <c r="FO161">
        <v>0.5458957203303566</v>
      </c>
      <c r="FP161">
        <v>0</v>
      </c>
      <c r="FQ161">
        <v>831.2653823529412</v>
      </c>
      <c r="FR161">
        <v>3.90449198883481</v>
      </c>
      <c r="FS161">
        <v>0.4481584550859775</v>
      </c>
      <c r="FT161">
        <v>0</v>
      </c>
      <c r="FU161">
        <v>6.307193</v>
      </c>
      <c r="FV161">
        <v>0.2155747091932355</v>
      </c>
      <c r="FW161">
        <v>0.02298912973559465</v>
      </c>
      <c r="FX161">
        <v>0</v>
      </c>
      <c r="FY161">
        <v>0</v>
      </c>
      <c r="FZ161">
        <v>3</v>
      </c>
      <c r="GA161" t="s">
        <v>426</v>
      </c>
      <c r="GB161">
        <v>2.98279</v>
      </c>
      <c r="GC161">
        <v>2.71538</v>
      </c>
      <c r="GD161">
        <v>0.138344</v>
      </c>
      <c r="GE161">
        <v>0.145443</v>
      </c>
      <c r="GF161">
        <v>0.0897139</v>
      </c>
      <c r="GG161">
        <v>0.0648198</v>
      </c>
      <c r="GH161">
        <v>27267.2</v>
      </c>
      <c r="GI161">
        <v>27188.1</v>
      </c>
      <c r="GJ161">
        <v>29409.6</v>
      </c>
      <c r="GK161">
        <v>29422.5</v>
      </c>
      <c r="GL161">
        <v>35464.2</v>
      </c>
      <c r="GM161">
        <v>36583.7</v>
      </c>
      <c r="GN161">
        <v>41418.1</v>
      </c>
      <c r="GO161">
        <v>41917.6</v>
      </c>
      <c r="GP161">
        <v>1.8861</v>
      </c>
      <c r="GQ161">
        <v>2.3813</v>
      </c>
      <c r="GR161">
        <v>0.0818484</v>
      </c>
      <c r="GS161">
        <v>0</v>
      </c>
      <c r="GT161">
        <v>23.6496</v>
      </c>
      <c r="GU161">
        <v>999.9</v>
      </c>
      <c r="GV161">
        <v>34.3</v>
      </c>
      <c r="GW161">
        <v>31.4</v>
      </c>
      <c r="GX161">
        <v>17.4948</v>
      </c>
      <c r="GY161">
        <v>63.7459</v>
      </c>
      <c r="GZ161">
        <v>22.9688</v>
      </c>
      <c r="HA161">
        <v>2</v>
      </c>
      <c r="HB161">
        <v>-0.0709553</v>
      </c>
      <c r="HC161">
        <v>1.25371</v>
      </c>
      <c r="HD161">
        <v>20.3292</v>
      </c>
      <c r="HE161">
        <v>5.2137</v>
      </c>
      <c r="HF161">
        <v>12.0099</v>
      </c>
      <c r="HG161">
        <v>4.9867</v>
      </c>
      <c r="HH161">
        <v>3.28765</v>
      </c>
      <c r="HI161">
        <v>9999</v>
      </c>
      <c r="HJ161">
        <v>9999</v>
      </c>
      <c r="HK161">
        <v>9999</v>
      </c>
      <c r="HL161">
        <v>192.7</v>
      </c>
      <c r="HM161">
        <v>1.8674</v>
      </c>
      <c r="HN161">
        <v>1.86646</v>
      </c>
      <c r="HO161">
        <v>1.86585</v>
      </c>
      <c r="HP161">
        <v>1.86584</v>
      </c>
      <c r="HQ161">
        <v>1.86768</v>
      </c>
      <c r="HR161">
        <v>1.87012</v>
      </c>
      <c r="HS161">
        <v>1.86878</v>
      </c>
      <c r="HT161">
        <v>1.87027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-3.865</v>
      </c>
      <c r="II161">
        <v>-0.1439</v>
      </c>
      <c r="IJ161">
        <v>-1.529487217637811</v>
      </c>
      <c r="IK161">
        <v>-0.005072214745875086</v>
      </c>
      <c r="IL161">
        <v>3.316774363808987E-06</v>
      </c>
      <c r="IM161">
        <v>-1.107588672722244E-09</v>
      </c>
      <c r="IN161">
        <v>-0.1603591687652909</v>
      </c>
      <c r="IO161">
        <v>-0.0181951569465493</v>
      </c>
      <c r="IP161">
        <v>0.001659309118516343</v>
      </c>
      <c r="IQ161">
        <v>-3.409663313950778E-05</v>
      </c>
      <c r="IR161">
        <v>19</v>
      </c>
      <c r="IS161">
        <v>2290</v>
      </c>
      <c r="IT161">
        <v>1</v>
      </c>
      <c r="IU161">
        <v>24</v>
      </c>
      <c r="IV161">
        <v>8247.799999999999</v>
      </c>
      <c r="IW161">
        <v>8247.9</v>
      </c>
      <c r="IX161">
        <v>2.13257</v>
      </c>
      <c r="IY161">
        <v>2.20581</v>
      </c>
      <c r="IZ161">
        <v>1.94702</v>
      </c>
      <c r="JA161">
        <v>2.64526</v>
      </c>
      <c r="JB161">
        <v>2.19482</v>
      </c>
      <c r="JC161">
        <v>2.36572</v>
      </c>
      <c r="JD161">
        <v>36.0816</v>
      </c>
      <c r="JE161">
        <v>24.035</v>
      </c>
      <c r="JF161">
        <v>18</v>
      </c>
      <c r="JG161">
        <v>472.69</v>
      </c>
      <c r="JH161">
        <v>814.049</v>
      </c>
      <c r="JI161">
        <v>22.2269</v>
      </c>
      <c r="JJ161">
        <v>26.3731</v>
      </c>
      <c r="JK161">
        <v>30.0003</v>
      </c>
      <c r="JL161">
        <v>26.3379</v>
      </c>
      <c r="JM161">
        <v>26.2453</v>
      </c>
      <c r="JN161">
        <v>42.8366</v>
      </c>
      <c r="JO161">
        <v>28.0176</v>
      </c>
      <c r="JP161">
        <v>0</v>
      </c>
      <c r="JQ161">
        <v>22.2277</v>
      </c>
      <c r="JR161">
        <v>807.74</v>
      </c>
      <c r="JS161">
        <v>12.1465</v>
      </c>
      <c r="JT161">
        <v>100.56</v>
      </c>
      <c r="JU161">
        <v>100.682</v>
      </c>
    </row>
    <row r="162" spans="1:281">
      <c r="A162">
        <v>146</v>
      </c>
      <c r="B162">
        <v>1659630667.6</v>
      </c>
      <c r="C162">
        <v>2659.599999904633</v>
      </c>
      <c r="D162" t="s">
        <v>715</v>
      </c>
      <c r="E162" t="s">
        <v>716</v>
      </c>
      <c r="F162">
        <v>5</v>
      </c>
      <c r="G162" t="s">
        <v>620</v>
      </c>
      <c r="H162" t="s">
        <v>416</v>
      </c>
      <c r="I162">
        <v>1659630660.1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797.4552823368762</v>
      </c>
      <c r="AK162">
        <v>739.2103999999998</v>
      </c>
      <c r="AL162">
        <v>3.246950721086804</v>
      </c>
      <c r="AM162">
        <v>65.52453211101745</v>
      </c>
      <c r="AN162">
        <f>(AP162 - AO162 + DI162*1E3/(8.314*(DK162+273.15)) * AR162/DH162 * AQ162) * DH162/(100*CV162) * 1000/(1000 - AP162)</f>
        <v>0</v>
      </c>
      <c r="AO162">
        <v>12.15245396338988</v>
      </c>
      <c r="AP162">
        <v>18.48038111888114</v>
      </c>
      <c r="AQ162">
        <v>-0.002517004412361649</v>
      </c>
      <c r="AR162">
        <v>82.75669657142333</v>
      </c>
      <c r="AS162">
        <v>29</v>
      </c>
      <c r="AT162">
        <v>6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1659630660.1</v>
      </c>
      <c r="DB162">
        <v>702.8317777777776</v>
      </c>
      <c r="DC162">
        <v>773.687</v>
      </c>
      <c r="DD162">
        <v>18.50017777777778</v>
      </c>
      <c r="DE162">
        <v>12.17473703703704</v>
      </c>
      <c r="DF162">
        <v>706.6799259259261</v>
      </c>
      <c r="DG162">
        <v>18.64397407407407</v>
      </c>
      <c r="DH162">
        <v>499.9521851851852</v>
      </c>
      <c r="DI162">
        <v>90.47933703703704</v>
      </c>
      <c r="DJ162">
        <v>0.09996344814814814</v>
      </c>
      <c r="DK162">
        <v>25.02729259259259</v>
      </c>
      <c r="DL162">
        <v>24.99443333333333</v>
      </c>
      <c r="DM162">
        <v>999.9000000000001</v>
      </c>
      <c r="DN162">
        <v>0</v>
      </c>
      <c r="DO162">
        <v>0</v>
      </c>
      <c r="DP162">
        <v>9996.665185185186</v>
      </c>
      <c r="DQ162">
        <v>0</v>
      </c>
      <c r="DR162">
        <v>10.53892592592593</v>
      </c>
      <c r="DS162">
        <v>-70.85515555555556</v>
      </c>
      <c r="DT162">
        <v>716.0792592592593</v>
      </c>
      <c r="DU162">
        <v>783.2221481481482</v>
      </c>
      <c r="DV162">
        <v>6.325441111111112</v>
      </c>
      <c r="DW162">
        <v>773.687</v>
      </c>
      <c r="DX162">
        <v>12.17473703703704</v>
      </c>
      <c r="DY162">
        <v>1.673884074074074</v>
      </c>
      <c r="DZ162">
        <v>1.101561851851852</v>
      </c>
      <c r="EA162">
        <v>14.65632962962963</v>
      </c>
      <c r="EB162">
        <v>8.333738148148148</v>
      </c>
      <c r="EC162">
        <v>1999.983333333333</v>
      </c>
      <c r="ED162">
        <v>0.9799936666666665</v>
      </c>
      <c r="EE162">
        <v>0.02000613333333334</v>
      </c>
      <c r="EF162">
        <v>0</v>
      </c>
      <c r="EG162">
        <v>831.6499629629629</v>
      </c>
      <c r="EH162">
        <v>5.00097</v>
      </c>
      <c r="EI162">
        <v>16511.87777777778</v>
      </c>
      <c r="EJ162">
        <v>16707.41481481482</v>
      </c>
      <c r="EK162">
        <v>37.44166666666667</v>
      </c>
      <c r="EL162">
        <v>38.062</v>
      </c>
      <c r="EM162">
        <v>37.437</v>
      </c>
      <c r="EN162">
        <v>37.75</v>
      </c>
      <c r="EO162">
        <v>37.937</v>
      </c>
      <c r="EP162">
        <v>1955.072962962963</v>
      </c>
      <c r="EQ162">
        <v>39.91037037037037</v>
      </c>
      <c r="ER162">
        <v>0</v>
      </c>
      <c r="ES162">
        <v>1659630667.5</v>
      </c>
      <c r="ET162">
        <v>0</v>
      </c>
      <c r="EU162">
        <v>831.6947307692307</v>
      </c>
      <c r="EV162">
        <v>1.739179507855524</v>
      </c>
      <c r="EW162">
        <v>40.43418796404548</v>
      </c>
      <c r="EX162">
        <v>16511.71923076923</v>
      </c>
      <c r="EY162">
        <v>15</v>
      </c>
      <c r="EZ162">
        <v>0</v>
      </c>
      <c r="FA162" t="s">
        <v>419</v>
      </c>
      <c r="FB162">
        <v>1659135797.5</v>
      </c>
      <c r="FC162">
        <v>1659135788</v>
      </c>
      <c r="FD162">
        <v>0</v>
      </c>
      <c r="FE162">
        <v>0.3</v>
      </c>
      <c r="FF162">
        <v>-0.002</v>
      </c>
      <c r="FG162">
        <v>-2.209</v>
      </c>
      <c r="FH162">
        <v>-0.089</v>
      </c>
      <c r="FI162">
        <v>1520</v>
      </c>
      <c r="FJ162">
        <v>20</v>
      </c>
      <c r="FK162">
        <v>0.06</v>
      </c>
      <c r="FL162">
        <v>0.03</v>
      </c>
      <c r="FM162">
        <v>-70.6011525</v>
      </c>
      <c r="FN162">
        <v>-2.80716585365834</v>
      </c>
      <c r="FO162">
        <v>0.394999562650074</v>
      </c>
      <c r="FP162">
        <v>0</v>
      </c>
      <c r="FQ162">
        <v>831.4826764705881</v>
      </c>
      <c r="FR162">
        <v>2.855538589899064</v>
      </c>
      <c r="FS162">
        <v>0.3646181500264548</v>
      </c>
      <c r="FT162">
        <v>0</v>
      </c>
      <c r="FU162">
        <v>6.31830275</v>
      </c>
      <c r="FV162">
        <v>0.1512156472795368</v>
      </c>
      <c r="FW162">
        <v>0.01834831463479687</v>
      </c>
      <c r="FX162">
        <v>0</v>
      </c>
      <c r="FY162">
        <v>0</v>
      </c>
      <c r="FZ162">
        <v>3</v>
      </c>
      <c r="GA162" t="s">
        <v>426</v>
      </c>
      <c r="GB162">
        <v>2.9838</v>
      </c>
      <c r="GC162">
        <v>2.7162</v>
      </c>
      <c r="GD162">
        <v>0.140445</v>
      </c>
      <c r="GE162">
        <v>0.147545</v>
      </c>
      <c r="GF162">
        <v>0.0896724</v>
      </c>
      <c r="GG162">
        <v>0.0648214</v>
      </c>
      <c r="GH162">
        <v>27200.2</v>
      </c>
      <c r="GI162">
        <v>27121.2</v>
      </c>
      <c r="GJ162">
        <v>29409.1</v>
      </c>
      <c r="GK162">
        <v>29422.4</v>
      </c>
      <c r="GL162">
        <v>35465.3</v>
      </c>
      <c r="GM162">
        <v>36583.5</v>
      </c>
      <c r="GN162">
        <v>41417.4</v>
      </c>
      <c r="GO162">
        <v>41917.4</v>
      </c>
      <c r="GP162">
        <v>1.88703</v>
      </c>
      <c r="GQ162">
        <v>2.3808</v>
      </c>
      <c r="GR162">
        <v>0.0819862</v>
      </c>
      <c r="GS162">
        <v>0</v>
      </c>
      <c r="GT162">
        <v>23.6513</v>
      </c>
      <c r="GU162">
        <v>999.9</v>
      </c>
      <c r="GV162">
        <v>34.3</v>
      </c>
      <c r="GW162">
        <v>31.4</v>
      </c>
      <c r="GX162">
        <v>17.4959</v>
      </c>
      <c r="GY162">
        <v>63.6959</v>
      </c>
      <c r="GZ162">
        <v>22.7764</v>
      </c>
      <c r="HA162">
        <v>2</v>
      </c>
      <c r="HB162">
        <v>-0.0708994</v>
      </c>
      <c r="HC162">
        <v>1.24932</v>
      </c>
      <c r="HD162">
        <v>20.3295</v>
      </c>
      <c r="HE162">
        <v>5.2137</v>
      </c>
      <c r="HF162">
        <v>12.0099</v>
      </c>
      <c r="HG162">
        <v>4.98745</v>
      </c>
      <c r="HH162">
        <v>3.28783</v>
      </c>
      <c r="HI162">
        <v>9999</v>
      </c>
      <c r="HJ162">
        <v>9999</v>
      </c>
      <c r="HK162">
        <v>9999</v>
      </c>
      <c r="HL162">
        <v>192.7</v>
      </c>
      <c r="HM162">
        <v>1.86739</v>
      </c>
      <c r="HN162">
        <v>1.86646</v>
      </c>
      <c r="HO162">
        <v>1.86587</v>
      </c>
      <c r="HP162">
        <v>1.86584</v>
      </c>
      <c r="HQ162">
        <v>1.86768</v>
      </c>
      <c r="HR162">
        <v>1.87014</v>
      </c>
      <c r="HS162">
        <v>1.86878</v>
      </c>
      <c r="HT162">
        <v>1.87027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-3.898</v>
      </c>
      <c r="II162">
        <v>-0.144</v>
      </c>
      <c r="IJ162">
        <v>-1.529487217637811</v>
      </c>
      <c r="IK162">
        <v>-0.005072214745875086</v>
      </c>
      <c r="IL162">
        <v>3.316774363808987E-06</v>
      </c>
      <c r="IM162">
        <v>-1.107588672722244E-09</v>
      </c>
      <c r="IN162">
        <v>-0.1603591687652909</v>
      </c>
      <c r="IO162">
        <v>-0.0181951569465493</v>
      </c>
      <c r="IP162">
        <v>0.001659309118516343</v>
      </c>
      <c r="IQ162">
        <v>-3.409663313950778E-05</v>
      </c>
      <c r="IR162">
        <v>19</v>
      </c>
      <c r="IS162">
        <v>2290</v>
      </c>
      <c r="IT162">
        <v>1</v>
      </c>
      <c r="IU162">
        <v>24</v>
      </c>
      <c r="IV162">
        <v>8247.799999999999</v>
      </c>
      <c r="IW162">
        <v>8248</v>
      </c>
      <c r="IX162">
        <v>2.17163</v>
      </c>
      <c r="IY162">
        <v>2.21191</v>
      </c>
      <c r="IZ162">
        <v>1.94702</v>
      </c>
      <c r="JA162">
        <v>2.64526</v>
      </c>
      <c r="JB162">
        <v>2.19482</v>
      </c>
      <c r="JC162">
        <v>2.36206</v>
      </c>
      <c r="JD162">
        <v>36.0816</v>
      </c>
      <c r="JE162">
        <v>24.035</v>
      </c>
      <c r="JF162">
        <v>18</v>
      </c>
      <c r="JG162">
        <v>473.264</v>
      </c>
      <c r="JH162">
        <v>813.59</v>
      </c>
      <c r="JI162">
        <v>22.2313</v>
      </c>
      <c r="JJ162">
        <v>26.3746</v>
      </c>
      <c r="JK162">
        <v>30.0003</v>
      </c>
      <c r="JL162">
        <v>26.3395</v>
      </c>
      <c r="JM162">
        <v>26.2478</v>
      </c>
      <c r="JN162">
        <v>43.5274</v>
      </c>
      <c r="JO162">
        <v>28.0176</v>
      </c>
      <c r="JP162">
        <v>0</v>
      </c>
      <c r="JQ162">
        <v>22.233</v>
      </c>
      <c r="JR162">
        <v>821.097</v>
      </c>
      <c r="JS162">
        <v>12.1494</v>
      </c>
      <c r="JT162">
        <v>100.559</v>
      </c>
      <c r="JU162">
        <v>100.681</v>
      </c>
    </row>
    <row r="163" spans="1:281">
      <c r="A163">
        <v>147</v>
      </c>
      <c r="B163">
        <v>1659630672.6</v>
      </c>
      <c r="C163">
        <v>2664.599999904633</v>
      </c>
      <c r="D163" t="s">
        <v>717</v>
      </c>
      <c r="E163" t="s">
        <v>718</v>
      </c>
      <c r="F163">
        <v>5</v>
      </c>
      <c r="G163" t="s">
        <v>620</v>
      </c>
      <c r="H163" t="s">
        <v>416</v>
      </c>
      <c r="I163">
        <v>1659630664.814285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816.1641047448638</v>
      </c>
      <c r="AK163">
        <v>756.3639272727272</v>
      </c>
      <c r="AL163">
        <v>3.480066283030767</v>
      </c>
      <c r="AM163">
        <v>65.52453211101745</v>
      </c>
      <c r="AN163">
        <f>(AP163 - AO163 + DI163*1E3/(8.314*(DK163+273.15)) * AR163/DH163 * AQ163) * DH163/(100*CV163) * 1000/(1000 - AP163)</f>
        <v>0</v>
      </c>
      <c r="AO163">
        <v>12.15309407640615</v>
      </c>
      <c r="AP163">
        <v>18.47224825174826</v>
      </c>
      <c r="AQ163">
        <v>-0.0006932468224123432</v>
      </c>
      <c r="AR163">
        <v>82.75669657142333</v>
      </c>
      <c r="AS163">
        <v>29</v>
      </c>
      <c r="AT163">
        <v>6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1659630664.814285</v>
      </c>
      <c r="DB163">
        <v>718.2504285714286</v>
      </c>
      <c r="DC163">
        <v>789.7231428571429</v>
      </c>
      <c r="DD163">
        <v>18.48774285714286</v>
      </c>
      <c r="DE163">
        <v>12.15691428571429</v>
      </c>
      <c r="DF163">
        <v>722.1299285714285</v>
      </c>
      <c r="DG163">
        <v>18.63163928571429</v>
      </c>
      <c r="DH163">
        <v>499.9961785714286</v>
      </c>
      <c r="DI163">
        <v>90.47948214285714</v>
      </c>
      <c r="DJ163">
        <v>0.1000020785714286</v>
      </c>
      <c r="DK163">
        <v>25.03073928571429</v>
      </c>
      <c r="DL163">
        <v>24.99428571428572</v>
      </c>
      <c r="DM163">
        <v>999.9000000000002</v>
      </c>
      <c r="DN163">
        <v>0</v>
      </c>
      <c r="DO163">
        <v>0</v>
      </c>
      <c r="DP163">
        <v>10005.48785714286</v>
      </c>
      <c r="DQ163">
        <v>0</v>
      </c>
      <c r="DR163">
        <v>10.539025</v>
      </c>
      <c r="DS163">
        <v>-71.47266785714285</v>
      </c>
      <c r="DT163">
        <v>731.7791071428571</v>
      </c>
      <c r="DU163">
        <v>799.4417500000001</v>
      </c>
      <c r="DV163">
        <v>6.330831428571429</v>
      </c>
      <c r="DW163">
        <v>789.7231428571429</v>
      </c>
      <c r="DX163">
        <v>12.15691428571429</v>
      </c>
      <c r="DY163">
        <v>1.672761785714285</v>
      </c>
      <c r="DZ163">
        <v>1.099950357142857</v>
      </c>
      <c r="EA163">
        <v>14.64593214285714</v>
      </c>
      <c r="EB163">
        <v>8.312200000000001</v>
      </c>
      <c r="EC163">
        <v>1999.995357142857</v>
      </c>
      <c r="ED163">
        <v>0.9799937142857141</v>
      </c>
      <c r="EE163">
        <v>0.02000608571428572</v>
      </c>
      <c r="EF163">
        <v>0</v>
      </c>
      <c r="EG163">
        <v>831.7380357142856</v>
      </c>
      <c r="EH163">
        <v>5.00097</v>
      </c>
      <c r="EI163">
        <v>16513.58214285714</v>
      </c>
      <c r="EJ163">
        <v>16707.51071428572</v>
      </c>
      <c r="EK163">
        <v>37.437</v>
      </c>
      <c r="EL163">
        <v>38.062</v>
      </c>
      <c r="EM163">
        <v>37.437</v>
      </c>
      <c r="EN163">
        <v>37.7455</v>
      </c>
      <c r="EO163">
        <v>37.937</v>
      </c>
      <c r="EP163">
        <v>1955.084642857143</v>
      </c>
      <c r="EQ163">
        <v>39.91071428571428</v>
      </c>
      <c r="ER163">
        <v>0</v>
      </c>
      <c r="ES163">
        <v>1659630672.3</v>
      </c>
      <c r="ET163">
        <v>0</v>
      </c>
      <c r="EU163">
        <v>831.7611538461538</v>
      </c>
      <c r="EV163">
        <v>-0.2023931423671831</v>
      </c>
      <c r="EW163">
        <v>9.176068333638456</v>
      </c>
      <c r="EX163">
        <v>16513.60769230769</v>
      </c>
      <c r="EY163">
        <v>15</v>
      </c>
      <c r="EZ163">
        <v>0</v>
      </c>
      <c r="FA163" t="s">
        <v>419</v>
      </c>
      <c r="FB163">
        <v>1659135797.5</v>
      </c>
      <c r="FC163">
        <v>1659135788</v>
      </c>
      <c r="FD163">
        <v>0</v>
      </c>
      <c r="FE163">
        <v>0.3</v>
      </c>
      <c r="FF163">
        <v>-0.002</v>
      </c>
      <c r="FG163">
        <v>-2.209</v>
      </c>
      <c r="FH163">
        <v>-0.089</v>
      </c>
      <c r="FI163">
        <v>1520</v>
      </c>
      <c r="FJ163">
        <v>20</v>
      </c>
      <c r="FK163">
        <v>0.06</v>
      </c>
      <c r="FL163">
        <v>0.03</v>
      </c>
      <c r="FM163">
        <v>-71.2532925</v>
      </c>
      <c r="FN163">
        <v>-6.251546341463298</v>
      </c>
      <c r="FO163">
        <v>0.7863174563709939</v>
      </c>
      <c r="FP163">
        <v>0</v>
      </c>
      <c r="FQ163">
        <v>831.6881470588236</v>
      </c>
      <c r="FR163">
        <v>1.193964866607581</v>
      </c>
      <c r="FS163">
        <v>0.2583327917916746</v>
      </c>
      <c r="FT163">
        <v>0</v>
      </c>
      <c r="FU163">
        <v>6.32394925</v>
      </c>
      <c r="FV163">
        <v>0.05241647279548638</v>
      </c>
      <c r="FW163">
        <v>0.01531224124475252</v>
      </c>
      <c r="FX163">
        <v>1</v>
      </c>
      <c r="FY163">
        <v>1</v>
      </c>
      <c r="FZ163">
        <v>3</v>
      </c>
      <c r="GA163" t="s">
        <v>429</v>
      </c>
      <c r="GB163">
        <v>2.9834</v>
      </c>
      <c r="GC163">
        <v>2.71569</v>
      </c>
      <c r="GD163">
        <v>0.142634</v>
      </c>
      <c r="GE163">
        <v>0.149696</v>
      </c>
      <c r="GF163">
        <v>0.08965190000000001</v>
      </c>
      <c r="GG163">
        <v>0.0648236</v>
      </c>
      <c r="GH163">
        <v>27130.7</v>
      </c>
      <c r="GI163">
        <v>27052.6</v>
      </c>
      <c r="GJ163">
        <v>29408.8</v>
      </c>
      <c r="GK163">
        <v>29422.2</v>
      </c>
      <c r="GL163">
        <v>35465.9</v>
      </c>
      <c r="GM163">
        <v>36583.1</v>
      </c>
      <c r="GN163">
        <v>41417</v>
      </c>
      <c r="GO163">
        <v>41916.9</v>
      </c>
      <c r="GP163">
        <v>1.88703</v>
      </c>
      <c r="GQ163">
        <v>2.3811</v>
      </c>
      <c r="GR163">
        <v>0.0815615</v>
      </c>
      <c r="GS163">
        <v>0</v>
      </c>
      <c r="GT163">
        <v>23.6523</v>
      </c>
      <c r="GU163">
        <v>999.9</v>
      </c>
      <c r="GV163">
        <v>34.3</v>
      </c>
      <c r="GW163">
        <v>31.4</v>
      </c>
      <c r="GX163">
        <v>17.4963</v>
      </c>
      <c r="GY163">
        <v>63.6159</v>
      </c>
      <c r="GZ163">
        <v>22.6603</v>
      </c>
      <c r="HA163">
        <v>2</v>
      </c>
      <c r="HB163">
        <v>-0.135249</v>
      </c>
      <c r="HC163">
        <v>1.3266</v>
      </c>
      <c r="HD163">
        <v>20.3299</v>
      </c>
      <c r="HE163">
        <v>5.21699</v>
      </c>
      <c r="HF163">
        <v>12.0099</v>
      </c>
      <c r="HG163">
        <v>4.98875</v>
      </c>
      <c r="HH163">
        <v>3.28848</v>
      </c>
      <c r="HI163">
        <v>9999</v>
      </c>
      <c r="HJ163">
        <v>9999</v>
      </c>
      <c r="HK163">
        <v>9999</v>
      </c>
      <c r="HL163">
        <v>192.7</v>
      </c>
      <c r="HM163">
        <v>1.86743</v>
      </c>
      <c r="HN163">
        <v>1.86646</v>
      </c>
      <c r="HO163">
        <v>1.86591</v>
      </c>
      <c r="HP163">
        <v>1.86584</v>
      </c>
      <c r="HQ163">
        <v>1.86768</v>
      </c>
      <c r="HR163">
        <v>1.87013</v>
      </c>
      <c r="HS163">
        <v>1.86877</v>
      </c>
      <c r="HT163">
        <v>1.87027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-3.931</v>
      </c>
      <c r="II163">
        <v>-0.144</v>
      </c>
      <c r="IJ163">
        <v>-1.529487217637811</v>
      </c>
      <c r="IK163">
        <v>-0.005072214745875086</v>
      </c>
      <c r="IL163">
        <v>3.316774363808987E-06</v>
      </c>
      <c r="IM163">
        <v>-1.107588672722244E-09</v>
      </c>
      <c r="IN163">
        <v>-0.1603591687652909</v>
      </c>
      <c r="IO163">
        <v>-0.0181951569465493</v>
      </c>
      <c r="IP163">
        <v>0.001659309118516343</v>
      </c>
      <c r="IQ163">
        <v>-3.409663313950778E-05</v>
      </c>
      <c r="IR163">
        <v>19</v>
      </c>
      <c r="IS163">
        <v>2290</v>
      </c>
      <c r="IT163">
        <v>1</v>
      </c>
      <c r="IU163">
        <v>24</v>
      </c>
      <c r="IV163">
        <v>8247.9</v>
      </c>
      <c r="IW163">
        <v>8248.1</v>
      </c>
      <c r="IX163">
        <v>2.20459</v>
      </c>
      <c r="IY163">
        <v>2.20703</v>
      </c>
      <c r="IZ163">
        <v>1.94702</v>
      </c>
      <c r="JA163">
        <v>2.64526</v>
      </c>
      <c r="JB163">
        <v>2.19482</v>
      </c>
      <c r="JC163">
        <v>2.37549</v>
      </c>
      <c r="JD163">
        <v>36.0816</v>
      </c>
      <c r="JE163">
        <v>24.0437</v>
      </c>
      <c r="JF163">
        <v>18</v>
      </c>
      <c r="JG163">
        <v>473.282</v>
      </c>
      <c r="JH163">
        <v>813.9160000000001</v>
      </c>
      <c r="JI163">
        <v>22.2349</v>
      </c>
      <c r="JJ163">
        <v>26.3762</v>
      </c>
      <c r="JK163">
        <v>30.0002</v>
      </c>
      <c r="JL163">
        <v>26.3417</v>
      </c>
      <c r="JM163">
        <v>26.2497</v>
      </c>
      <c r="JN163">
        <v>44.2461</v>
      </c>
      <c r="JO163">
        <v>28.0176</v>
      </c>
      <c r="JP163">
        <v>0</v>
      </c>
      <c r="JQ163">
        <v>22.2338</v>
      </c>
      <c r="JR163">
        <v>841.138</v>
      </c>
      <c r="JS163">
        <v>12.1494</v>
      </c>
      <c r="JT163">
        <v>100.558</v>
      </c>
      <c r="JU163">
        <v>100.68</v>
      </c>
    </row>
    <row r="164" spans="1:281">
      <c r="A164">
        <v>148</v>
      </c>
      <c r="B164">
        <v>1659630677.6</v>
      </c>
      <c r="C164">
        <v>2669.599999904633</v>
      </c>
      <c r="D164" t="s">
        <v>719</v>
      </c>
      <c r="E164" t="s">
        <v>720</v>
      </c>
      <c r="F164">
        <v>5</v>
      </c>
      <c r="G164" t="s">
        <v>620</v>
      </c>
      <c r="H164" t="s">
        <v>416</v>
      </c>
      <c r="I164">
        <v>1659630670.1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832.7660330172072</v>
      </c>
      <c r="AK164">
        <v>773.4189151515152</v>
      </c>
      <c r="AL164">
        <v>3.388852561899118</v>
      </c>
      <c r="AM164">
        <v>65.52453211101745</v>
      </c>
      <c r="AN164">
        <f>(AP164 - AO164 + DI164*1E3/(8.314*(DK164+273.15)) * AR164/DH164 * AQ164) * DH164/(100*CV164) * 1000/(1000 - AP164)</f>
        <v>0</v>
      </c>
      <c r="AO164">
        <v>12.15433232115875</v>
      </c>
      <c r="AP164">
        <v>18.4728020979021</v>
      </c>
      <c r="AQ164">
        <v>-2.592059031542175E-05</v>
      </c>
      <c r="AR164">
        <v>82.75669657142333</v>
      </c>
      <c r="AS164">
        <v>29</v>
      </c>
      <c r="AT164">
        <v>6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1659630670.1</v>
      </c>
      <c r="DB164">
        <v>735.7412222222222</v>
      </c>
      <c r="DC164">
        <v>807.553037037037</v>
      </c>
      <c r="DD164">
        <v>18.4764925925926</v>
      </c>
      <c r="DE164">
        <v>12.15391111111111</v>
      </c>
      <c r="DF164">
        <v>739.6557777777779</v>
      </c>
      <c r="DG164">
        <v>18.62047037037037</v>
      </c>
      <c r="DH164">
        <v>500.0092222222221</v>
      </c>
      <c r="DI164">
        <v>90.47945555555556</v>
      </c>
      <c r="DJ164">
        <v>0.1000367629629629</v>
      </c>
      <c r="DK164">
        <v>25.03284814814815</v>
      </c>
      <c r="DL164">
        <v>24.99407037037037</v>
      </c>
      <c r="DM164">
        <v>999.9000000000001</v>
      </c>
      <c r="DN164">
        <v>0</v>
      </c>
      <c r="DO164">
        <v>0</v>
      </c>
      <c r="DP164">
        <v>10008.35518518518</v>
      </c>
      <c r="DQ164">
        <v>0</v>
      </c>
      <c r="DR164">
        <v>10.54265925925926</v>
      </c>
      <c r="DS164">
        <v>-71.81181851851851</v>
      </c>
      <c r="DT164">
        <v>749.5909259259258</v>
      </c>
      <c r="DU164">
        <v>817.4887777777777</v>
      </c>
      <c r="DV164">
        <v>6.322584444444444</v>
      </c>
      <c r="DW164">
        <v>807.553037037037</v>
      </c>
      <c r="DX164">
        <v>12.15391111111111</v>
      </c>
      <c r="DY164">
        <v>1.671742962962963</v>
      </c>
      <c r="DZ164">
        <v>1.099679259259259</v>
      </c>
      <c r="EA164">
        <v>14.6364962962963</v>
      </c>
      <c r="EB164">
        <v>8.308556666666666</v>
      </c>
      <c r="EC164">
        <v>2000.03</v>
      </c>
      <c r="ED164">
        <v>0.9799938888888887</v>
      </c>
      <c r="EE164">
        <v>0.02000591111111111</v>
      </c>
      <c r="EF164">
        <v>0</v>
      </c>
      <c r="EG164">
        <v>831.7200000000001</v>
      </c>
      <c r="EH164">
        <v>5.00097</v>
      </c>
      <c r="EI164">
        <v>16512.87037037037</v>
      </c>
      <c r="EJ164">
        <v>16707.78518518518</v>
      </c>
      <c r="EK164">
        <v>37.437</v>
      </c>
      <c r="EL164">
        <v>38.062</v>
      </c>
      <c r="EM164">
        <v>37.437</v>
      </c>
      <c r="EN164">
        <v>37.74533333333333</v>
      </c>
      <c r="EO164">
        <v>37.937</v>
      </c>
      <c r="EP164">
        <v>1955.118888888889</v>
      </c>
      <c r="EQ164">
        <v>39.9111111111111</v>
      </c>
      <c r="ER164">
        <v>0</v>
      </c>
      <c r="ES164">
        <v>1659630677.7</v>
      </c>
      <c r="ET164">
        <v>0</v>
      </c>
      <c r="EU164">
        <v>831.6892400000002</v>
      </c>
      <c r="EV164">
        <v>-1.575384604748017</v>
      </c>
      <c r="EW164">
        <v>-31.87692312707656</v>
      </c>
      <c r="EX164">
        <v>16512.676</v>
      </c>
      <c r="EY164">
        <v>15</v>
      </c>
      <c r="EZ164">
        <v>0</v>
      </c>
      <c r="FA164" t="s">
        <v>419</v>
      </c>
      <c r="FB164">
        <v>1659135797.5</v>
      </c>
      <c r="FC164">
        <v>1659135788</v>
      </c>
      <c r="FD164">
        <v>0</v>
      </c>
      <c r="FE164">
        <v>0.3</v>
      </c>
      <c r="FF164">
        <v>-0.002</v>
      </c>
      <c r="FG164">
        <v>-2.209</v>
      </c>
      <c r="FH164">
        <v>-0.089</v>
      </c>
      <c r="FI164">
        <v>1520</v>
      </c>
      <c r="FJ164">
        <v>20</v>
      </c>
      <c r="FK164">
        <v>0.06</v>
      </c>
      <c r="FL164">
        <v>0.03</v>
      </c>
      <c r="FM164">
        <v>-71.57827073170732</v>
      </c>
      <c r="FN164">
        <v>-5.612301742160247</v>
      </c>
      <c r="FO164">
        <v>0.7600804717486239</v>
      </c>
      <c r="FP164">
        <v>0</v>
      </c>
      <c r="FQ164">
        <v>831.7127058823529</v>
      </c>
      <c r="FR164">
        <v>-0.5074713433012709</v>
      </c>
      <c r="FS164">
        <v>0.2519310747724258</v>
      </c>
      <c r="FT164">
        <v>1</v>
      </c>
      <c r="FU164">
        <v>6.327308780487804</v>
      </c>
      <c r="FV164">
        <v>-0.07252181184669863</v>
      </c>
      <c r="FW164">
        <v>0.01039261562304696</v>
      </c>
      <c r="FX164">
        <v>1</v>
      </c>
      <c r="FY164">
        <v>2</v>
      </c>
      <c r="FZ164">
        <v>3</v>
      </c>
      <c r="GA164" t="s">
        <v>420</v>
      </c>
      <c r="GB164">
        <v>2.98331</v>
      </c>
      <c r="GC164">
        <v>2.71564</v>
      </c>
      <c r="GD164">
        <v>0.144774</v>
      </c>
      <c r="GE164">
        <v>0.151692</v>
      </c>
      <c r="GF164">
        <v>0.0896522</v>
      </c>
      <c r="GG164">
        <v>0.0648363</v>
      </c>
      <c r="GH164">
        <v>27064</v>
      </c>
      <c r="GI164">
        <v>26988.8</v>
      </c>
      <c r="GJ164">
        <v>29409.9</v>
      </c>
      <c r="GK164">
        <v>29421.8</v>
      </c>
      <c r="GL164">
        <v>35467.3</v>
      </c>
      <c r="GM164">
        <v>36582.2</v>
      </c>
      <c r="GN164">
        <v>41418.7</v>
      </c>
      <c r="GO164">
        <v>41916.5</v>
      </c>
      <c r="GP164">
        <v>1.88698</v>
      </c>
      <c r="GQ164">
        <v>2.38105</v>
      </c>
      <c r="GR164">
        <v>0.08147210000000001</v>
      </c>
      <c r="GS164">
        <v>0</v>
      </c>
      <c r="GT164">
        <v>23.6536</v>
      </c>
      <c r="GU164">
        <v>999.9</v>
      </c>
      <c r="GV164">
        <v>34.3</v>
      </c>
      <c r="GW164">
        <v>31.4</v>
      </c>
      <c r="GX164">
        <v>17.4958</v>
      </c>
      <c r="GY164">
        <v>63.5659</v>
      </c>
      <c r="GZ164">
        <v>22.6803</v>
      </c>
      <c r="HA164">
        <v>2</v>
      </c>
      <c r="HB164">
        <v>-0.0704776</v>
      </c>
      <c r="HC164">
        <v>1.25124</v>
      </c>
      <c r="HD164">
        <v>20.33</v>
      </c>
      <c r="HE164">
        <v>5.21654</v>
      </c>
      <c r="HF164">
        <v>12.0099</v>
      </c>
      <c r="HG164">
        <v>4.9884</v>
      </c>
      <c r="HH164">
        <v>3.28842</v>
      </c>
      <c r="HI164">
        <v>9999</v>
      </c>
      <c r="HJ164">
        <v>9999</v>
      </c>
      <c r="HK164">
        <v>9999</v>
      </c>
      <c r="HL164">
        <v>192.7</v>
      </c>
      <c r="HM164">
        <v>1.86744</v>
      </c>
      <c r="HN164">
        <v>1.86646</v>
      </c>
      <c r="HO164">
        <v>1.86586</v>
      </c>
      <c r="HP164">
        <v>1.86586</v>
      </c>
      <c r="HQ164">
        <v>1.86768</v>
      </c>
      <c r="HR164">
        <v>1.87014</v>
      </c>
      <c r="HS164">
        <v>1.86879</v>
      </c>
      <c r="HT164">
        <v>1.87027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-3.964</v>
      </c>
      <c r="II164">
        <v>-0.144</v>
      </c>
      <c r="IJ164">
        <v>-1.529487217637811</v>
      </c>
      <c r="IK164">
        <v>-0.005072214745875086</v>
      </c>
      <c r="IL164">
        <v>3.316774363808987E-06</v>
      </c>
      <c r="IM164">
        <v>-1.107588672722244E-09</v>
      </c>
      <c r="IN164">
        <v>-0.1603591687652909</v>
      </c>
      <c r="IO164">
        <v>-0.0181951569465493</v>
      </c>
      <c r="IP164">
        <v>0.001659309118516343</v>
      </c>
      <c r="IQ164">
        <v>-3.409663313950778E-05</v>
      </c>
      <c r="IR164">
        <v>19</v>
      </c>
      <c r="IS164">
        <v>2290</v>
      </c>
      <c r="IT164">
        <v>1</v>
      </c>
      <c r="IU164">
        <v>24</v>
      </c>
      <c r="IV164">
        <v>8248</v>
      </c>
      <c r="IW164">
        <v>8248.200000000001</v>
      </c>
      <c r="IX164">
        <v>2.24121</v>
      </c>
      <c r="IY164">
        <v>2.20093</v>
      </c>
      <c r="IZ164">
        <v>1.94702</v>
      </c>
      <c r="JA164">
        <v>2.64526</v>
      </c>
      <c r="JB164">
        <v>2.19482</v>
      </c>
      <c r="JC164">
        <v>2.37549</v>
      </c>
      <c r="JD164">
        <v>36.0816</v>
      </c>
      <c r="JE164">
        <v>24.0437</v>
      </c>
      <c r="JF164">
        <v>18</v>
      </c>
      <c r="JG164">
        <v>473.269</v>
      </c>
      <c r="JH164">
        <v>813.899</v>
      </c>
      <c r="JI164">
        <v>22.237</v>
      </c>
      <c r="JJ164">
        <v>26.3779</v>
      </c>
      <c r="JK164">
        <v>30.0002</v>
      </c>
      <c r="JL164">
        <v>26.3439</v>
      </c>
      <c r="JM164">
        <v>26.2519</v>
      </c>
      <c r="JN164">
        <v>44.9234</v>
      </c>
      <c r="JO164">
        <v>28.0176</v>
      </c>
      <c r="JP164">
        <v>0</v>
      </c>
      <c r="JQ164">
        <v>22.2391</v>
      </c>
      <c r="JR164">
        <v>854.496</v>
      </c>
      <c r="JS164">
        <v>12.1494</v>
      </c>
      <c r="JT164">
        <v>100.562</v>
      </c>
      <c r="JU164">
        <v>100.679</v>
      </c>
    </row>
    <row r="165" spans="1:281">
      <c r="A165">
        <v>149</v>
      </c>
      <c r="B165">
        <v>1659630682.6</v>
      </c>
      <c r="C165">
        <v>2674.599999904633</v>
      </c>
      <c r="D165" t="s">
        <v>721</v>
      </c>
      <c r="E165" t="s">
        <v>722</v>
      </c>
      <c r="F165">
        <v>5</v>
      </c>
      <c r="G165" t="s">
        <v>620</v>
      </c>
      <c r="H165" t="s">
        <v>416</v>
      </c>
      <c r="I165">
        <v>1659630674.814285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849.5356487524763</v>
      </c>
      <c r="AK165">
        <v>790.2368424242422</v>
      </c>
      <c r="AL165">
        <v>3.351838276988587</v>
      </c>
      <c r="AM165">
        <v>65.52453211101745</v>
      </c>
      <c r="AN165">
        <f>(AP165 - AO165 + DI165*1E3/(8.314*(DK165+273.15)) * AR165/DH165 * AQ165) * DH165/(100*CV165) * 1000/(1000 - AP165)</f>
        <v>0</v>
      </c>
      <c r="AO165">
        <v>12.15765400791135</v>
      </c>
      <c r="AP165">
        <v>18.47019860139861</v>
      </c>
      <c r="AQ165">
        <v>-4.881437084130739E-05</v>
      </c>
      <c r="AR165">
        <v>82.75669657142333</v>
      </c>
      <c r="AS165">
        <v>29</v>
      </c>
      <c r="AT165">
        <v>6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1659630674.814285</v>
      </c>
      <c r="DB165">
        <v>751.4102142857143</v>
      </c>
      <c r="DC165">
        <v>823.6491428571427</v>
      </c>
      <c r="DD165">
        <v>18.47290714285714</v>
      </c>
      <c r="DE165">
        <v>12.15557857142857</v>
      </c>
      <c r="DF165">
        <v>755.3557142857142</v>
      </c>
      <c r="DG165">
        <v>18.61692142857143</v>
      </c>
      <c r="DH165">
        <v>500.0488571428571</v>
      </c>
      <c r="DI165">
        <v>90.47969642857143</v>
      </c>
      <c r="DJ165">
        <v>0.1000712178571428</v>
      </c>
      <c r="DK165">
        <v>25.03527142857143</v>
      </c>
      <c r="DL165">
        <v>24.99233928571428</v>
      </c>
      <c r="DM165">
        <v>999.9000000000002</v>
      </c>
      <c r="DN165">
        <v>0</v>
      </c>
      <c r="DO165">
        <v>0</v>
      </c>
      <c r="DP165">
        <v>10004.64607142857</v>
      </c>
      <c r="DQ165">
        <v>0</v>
      </c>
      <c r="DR165">
        <v>10.5389</v>
      </c>
      <c r="DS165">
        <v>-72.23901785714285</v>
      </c>
      <c r="DT165">
        <v>765.5520357142857</v>
      </c>
      <c r="DU165">
        <v>833.7843571428572</v>
      </c>
      <c r="DV165">
        <v>6.317341071428572</v>
      </c>
      <c r="DW165">
        <v>823.6491428571427</v>
      </c>
      <c r="DX165">
        <v>12.15557857142857</v>
      </c>
      <c r="DY165">
        <v>1.671423928571429</v>
      </c>
      <c r="DZ165">
        <v>1.099832857142858</v>
      </c>
      <c r="EA165">
        <v>14.63353928571428</v>
      </c>
      <c r="EB165">
        <v>8.310613214285713</v>
      </c>
      <c r="EC165">
        <v>2000.0075</v>
      </c>
      <c r="ED165">
        <v>0.9799937142857141</v>
      </c>
      <c r="EE165">
        <v>0.02000608571428572</v>
      </c>
      <c r="EF165">
        <v>0</v>
      </c>
      <c r="EG165">
        <v>831.5623571428572</v>
      </c>
      <c r="EH165">
        <v>5.00097</v>
      </c>
      <c r="EI165">
        <v>16509.25714285714</v>
      </c>
      <c r="EJ165">
        <v>16707.6</v>
      </c>
      <c r="EK165">
        <v>37.437</v>
      </c>
      <c r="EL165">
        <v>38.062</v>
      </c>
      <c r="EM165">
        <v>37.43478571428572</v>
      </c>
      <c r="EN165">
        <v>37.7455</v>
      </c>
      <c r="EO165">
        <v>37.9415</v>
      </c>
      <c r="EP165">
        <v>1955.096785714286</v>
      </c>
      <c r="EQ165">
        <v>39.91071428571428</v>
      </c>
      <c r="ER165">
        <v>0</v>
      </c>
      <c r="ES165">
        <v>1659630682.5</v>
      </c>
      <c r="ET165">
        <v>0</v>
      </c>
      <c r="EU165">
        <v>831.5182799999999</v>
      </c>
      <c r="EV165">
        <v>-2.268615378102341</v>
      </c>
      <c r="EW165">
        <v>-64.49999987628111</v>
      </c>
      <c r="EX165">
        <v>16508.74</v>
      </c>
      <c r="EY165">
        <v>15</v>
      </c>
      <c r="EZ165">
        <v>0</v>
      </c>
      <c r="FA165" t="s">
        <v>419</v>
      </c>
      <c r="FB165">
        <v>1659135797.5</v>
      </c>
      <c r="FC165">
        <v>1659135788</v>
      </c>
      <c r="FD165">
        <v>0</v>
      </c>
      <c r="FE165">
        <v>0.3</v>
      </c>
      <c r="FF165">
        <v>-0.002</v>
      </c>
      <c r="FG165">
        <v>-2.209</v>
      </c>
      <c r="FH165">
        <v>-0.089</v>
      </c>
      <c r="FI165">
        <v>1520</v>
      </c>
      <c r="FJ165">
        <v>20</v>
      </c>
      <c r="FK165">
        <v>0.06</v>
      </c>
      <c r="FL165">
        <v>0.03</v>
      </c>
      <c r="FM165">
        <v>-71.82589756097562</v>
      </c>
      <c r="FN165">
        <v>-4.569108710801533</v>
      </c>
      <c r="FO165">
        <v>0.7195697798287749</v>
      </c>
      <c r="FP165">
        <v>0</v>
      </c>
      <c r="FQ165">
        <v>831.6210588235294</v>
      </c>
      <c r="FR165">
        <v>-1.657203963736562</v>
      </c>
      <c r="FS165">
        <v>0.294019101137854</v>
      </c>
      <c r="FT165">
        <v>0</v>
      </c>
      <c r="FU165">
        <v>6.321971707317074</v>
      </c>
      <c r="FV165">
        <v>-0.07583999999999545</v>
      </c>
      <c r="FW165">
        <v>0.007991956292282363</v>
      </c>
      <c r="FX165">
        <v>1</v>
      </c>
      <c r="FY165">
        <v>1</v>
      </c>
      <c r="FZ165">
        <v>3</v>
      </c>
      <c r="GA165" t="s">
        <v>429</v>
      </c>
      <c r="GB165">
        <v>2.98351</v>
      </c>
      <c r="GC165">
        <v>2.71568</v>
      </c>
      <c r="GD165">
        <v>0.146862</v>
      </c>
      <c r="GE165">
        <v>0.153684</v>
      </c>
      <c r="GF165">
        <v>0.08964220000000001</v>
      </c>
      <c r="GG165">
        <v>0.0648418</v>
      </c>
      <c r="GH165">
        <v>26997.5</v>
      </c>
      <c r="GI165">
        <v>26925.6</v>
      </c>
      <c r="GJ165">
        <v>29409.4</v>
      </c>
      <c r="GK165">
        <v>29422</v>
      </c>
      <c r="GL165">
        <v>35467.1</v>
      </c>
      <c r="GM165">
        <v>36582.2</v>
      </c>
      <c r="GN165">
        <v>41418</v>
      </c>
      <c r="GO165">
        <v>41916.7</v>
      </c>
      <c r="GP165">
        <v>1.88703</v>
      </c>
      <c r="GQ165">
        <v>2.38102</v>
      </c>
      <c r="GR165">
        <v>0.08160249999999999</v>
      </c>
      <c r="GS165">
        <v>0</v>
      </c>
      <c r="GT165">
        <v>23.6536</v>
      </c>
      <c r="GU165">
        <v>999.9</v>
      </c>
      <c r="GV165">
        <v>34.3</v>
      </c>
      <c r="GW165">
        <v>31.4</v>
      </c>
      <c r="GX165">
        <v>17.4951</v>
      </c>
      <c r="GY165">
        <v>63.5459</v>
      </c>
      <c r="GZ165">
        <v>22.5401</v>
      </c>
      <c r="HA165">
        <v>2</v>
      </c>
      <c r="HB165">
        <v>-0.135201</v>
      </c>
      <c r="HC165">
        <v>1.30199</v>
      </c>
      <c r="HD165">
        <v>20.3301</v>
      </c>
      <c r="HE165">
        <v>5.21714</v>
      </c>
      <c r="HF165">
        <v>12.0099</v>
      </c>
      <c r="HG165">
        <v>4.98905</v>
      </c>
      <c r="HH165">
        <v>3.28855</v>
      </c>
      <c r="HI165">
        <v>9999</v>
      </c>
      <c r="HJ165">
        <v>9999</v>
      </c>
      <c r="HK165">
        <v>9999</v>
      </c>
      <c r="HL165">
        <v>192.7</v>
      </c>
      <c r="HM165">
        <v>1.86739</v>
      </c>
      <c r="HN165">
        <v>1.86646</v>
      </c>
      <c r="HO165">
        <v>1.86588</v>
      </c>
      <c r="HP165">
        <v>1.86584</v>
      </c>
      <c r="HQ165">
        <v>1.86768</v>
      </c>
      <c r="HR165">
        <v>1.87014</v>
      </c>
      <c r="HS165">
        <v>1.86878</v>
      </c>
      <c r="HT165">
        <v>1.87026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-3.996</v>
      </c>
      <c r="II165">
        <v>-0.144</v>
      </c>
      <c r="IJ165">
        <v>-1.529487217637811</v>
      </c>
      <c r="IK165">
        <v>-0.005072214745875086</v>
      </c>
      <c r="IL165">
        <v>3.316774363808987E-06</v>
      </c>
      <c r="IM165">
        <v>-1.107588672722244E-09</v>
      </c>
      <c r="IN165">
        <v>-0.1603591687652909</v>
      </c>
      <c r="IO165">
        <v>-0.0181951569465493</v>
      </c>
      <c r="IP165">
        <v>0.001659309118516343</v>
      </c>
      <c r="IQ165">
        <v>-3.409663313950778E-05</v>
      </c>
      <c r="IR165">
        <v>19</v>
      </c>
      <c r="IS165">
        <v>2290</v>
      </c>
      <c r="IT165">
        <v>1</v>
      </c>
      <c r="IU165">
        <v>24</v>
      </c>
      <c r="IV165">
        <v>8248.1</v>
      </c>
      <c r="IW165">
        <v>8248.200000000001</v>
      </c>
      <c r="IX165">
        <v>2.27539</v>
      </c>
      <c r="IY165">
        <v>2.20703</v>
      </c>
      <c r="IZ165">
        <v>1.94702</v>
      </c>
      <c r="JA165">
        <v>2.64526</v>
      </c>
      <c r="JB165">
        <v>2.19482</v>
      </c>
      <c r="JC165">
        <v>2.3584</v>
      </c>
      <c r="JD165">
        <v>36.0816</v>
      </c>
      <c r="JE165">
        <v>24.0437</v>
      </c>
      <c r="JF165">
        <v>18</v>
      </c>
      <c r="JG165">
        <v>473.318</v>
      </c>
      <c r="JH165">
        <v>813.902</v>
      </c>
      <c r="JI165">
        <v>22.2424</v>
      </c>
      <c r="JJ165">
        <v>26.3797</v>
      </c>
      <c r="JK165">
        <v>30.0002</v>
      </c>
      <c r="JL165">
        <v>26.3461</v>
      </c>
      <c r="JM165">
        <v>26.2538</v>
      </c>
      <c r="JN165">
        <v>45.6593</v>
      </c>
      <c r="JO165">
        <v>28.0176</v>
      </c>
      <c r="JP165">
        <v>0</v>
      </c>
      <c r="JQ165">
        <v>22.246</v>
      </c>
      <c r="JR165">
        <v>874.54</v>
      </c>
      <c r="JS165">
        <v>12.1494</v>
      </c>
      <c r="JT165">
        <v>100.56</v>
      </c>
      <c r="JU165">
        <v>100.68</v>
      </c>
    </row>
    <row r="166" spans="1:281">
      <c r="A166">
        <v>150</v>
      </c>
      <c r="B166">
        <v>1659630687.6</v>
      </c>
      <c r="C166">
        <v>2679.599999904633</v>
      </c>
      <c r="D166" t="s">
        <v>723</v>
      </c>
      <c r="E166" t="s">
        <v>724</v>
      </c>
      <c r="F166">
        <v>5</v>
      </c>
      <c r="G166" t="s">
        <v>620</v>
      </c>
      <c r="H166" t="s">
        <v>416</v>
      </c>
      <c r="I166">
        <v>1659630680.1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866.4440795140645</v>
      </c>
      <c r="AK166">
        <v>807.0439212121213</v>
      </c>
      <c r="AL166">
        <v>3.366587268386344</v>
      </c>
      <c r="AM166">
        <v>65.52453211101745</v>
      </c>
      <c r="AN166">
        <f>(AP166 - AO166 + DI166*1E3/(8.314*(DK166+273.15)) * AR166/DH166 * AQ166) * DH166/(100*CV166) * 1000/(1000 - AP166)</f>
        <v>0</v>
      </c>
      <c r="AO166">
        <v>12.15900852507554</v>
      </c>
      <c r="AP166">
        <v>18.47154685314686</v>
      </c>
      <c r="AQ166">
        <v>8.514903310574778E-06</v>
      </c>
      <c r="AR166">
        <v>82.75669657142333</v>
      </c>
      <c r="AS166">
        <v>29</v>
      </c>
      <c r="AT166">
        <v>6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1659630680.1</v>
      </c>
      <c r="DB166">
        <v>769.0284814814817</v>
      </c>
      <c r="DC166">
        <v>841.2172222222223</v>
      </c>
      <c r="DD166">
        <v>18.47155185185185</v>
      </c>
      <c r="DE166">
        <v>12.15791111111111</v>
      </c>
      <c r="DF166">
        <v>773.0083333333336</v>
      </c>
      <c r="DG166">
        <v>18.61557407407408</v>
      </c>
      <c r="DH166">
        <v>500.001962962963</v>
      </c>
      <c r="DI166">
        <v>90.47999259259261</v>
      </c>
      <c r="DJ166">
        <v>0.09996977037037039</v>
      </c>
      <c r="DK166">
        <v>25.03714814814814</v>
      </c>
      <c r="DL166">
        <v>24.99282592592592</v>
      </c>
      <c r="DM166">
        <v>999.9000000000001</v>
      </c>
      <c r="DN166">
        <v>0</v>
      </c>
      <c r="DO166">
        <v>0</v>
      </c>
      <c r="DP166">
        <v>10006.25814814815</v>
      </c>
      <c r="DQ166">
        <v>0</v>
      </c>
      <c r="DR166">
        <v>10.54177037037037</v>
      </c>
      <c r="DS166">
        <v>-72.18884444444444</v>
      </c>
      <c r="DT166">
        <v>783.5009259259258</v>
      </c>
      <c r="DU166">
        <v>851.5707037037038</v>
      </c>
      <c r="DV166">
        <v>6.31364962962963</v>
      </c>
      <c r="DW166">
        <v>841.2172222222223</v>
      </c>
      <c r="DX166">
        <v>12.15791111111111</v>
      </c>
      <c r="DY166">
        <v>1.671306296296296</v>
      </c>
      <c r="DZ166">
        <v>1.100047407407407</v>
      </c>
      <c r="EA166">
        <v>14.63245925925926</v>
      </c>
      <c r="EB166">
        <v>8.313488148148148</v>
      </c>
      <c r="EC166">
        <v>2000.01962962963</v>
      </c>
      <c r="ED166">
        <v>0.9799936666666665</v>
      </c>
      <c r="EE166">
        <v>0.02000613333333334</v>
      </c>
      <c r="EF166">
        <v>0</v>
      </c>
      <c r="EG166">
        <v>831.1855185185186</v>
      </c>
      <c r="EH166">
        <v>5.00097</v>
      </c>
      <c r="EI166">
        <v>16503.50740740741</v>
      </c>
      <c r="EJ166">
        <v>16707.7037037037</v>
      </c>
      <c r="EK166">
        <v>37.437</v>
      </c>
      <c r="EL166">
        <v>38.062</v>
      </c>
      <c r="EM166">
        <v>37.42551851851852</v>
      </c>
      <c r="EN166">
        <v>37.75</v>
      </c>
      <c r="EO166">
        <v>37.94166666666666</v>
      </c>
      <c r="EP166">
        <v>1955.108518518519</v>
      </c>
      <c r="EQ166">
        <v>39.9111111111111</v>
      </c>
      <c r="ER166">
        <v>0</v>
      </c>
      <c r="ES166">
        <v>1659630687.3</v>
      </c>
      <c r="ET166">
        <v>0</v>
      </c>
      <c r="EU166">
        <v>831.1892000000001</v>
      </c>
      <c r="EV166">
        <v>-4.882307692648801</v>
      </c>
      <c r="EW166">
        <v>-78.02307700930683</v>
      </c>
      <c r="EX166">
        <v>16503.304</v>
      </c>
      <c r="EY166">
        <v>15</v>
      </c>
      <c r="EZ166">
        <v>0</v>
      </c>
      <c r="FA166" t="s">
        <v>419</v>
      </c>
      <c r="FB166">
        <v>1659135797.5</v>
      </c>
      <c r="FC166">
        <v>1659135788</v>
      </c>
      <c r="FD166">
        <v>0</v>
      </c>
      <c r="FE166">
        <v>0.3</v>
      </c>
      <c r="FF166">
        <v>-0.002</v>
      </c>
      <c r="FG166">
        <v>-2.209</v>
      </c>
      <c r="FH166">
        <v>-0.089</v>
      </c>
      <c r="FI166">
        <v>1520</v>
      </c>
      <c r="FJ166">
        <v>20</v>
      </c>
      <c r="FK166">
        <v>0.06</v>
      </c>
      <c r="FL166">
        <v>0.03</v>
      </c>
      <c r="FM166">
        <v>-72.270335</v>
      </c>
      <c r="FN166">
        <v>0.3922198874297447</v>
      </c>
      <c r="FO166">
        <v>0.2445694733097312</v>
      </c>
      <c r="FP166">
        <v>1</v>
      </c>
      <c r="FQ166">
        <v>831.3263529411764</v>
      </c>
      <c r="FR166">
        <v>-3.752513366126103</v>
      </c>
      <c r="FS166">
        <v>0.4400604157955873</v>
      </c>
      <c r="FT166">
        <v>0</v>
      </c>
      <c r="FU166">
        <v>6.31554425</v>
      </c>
      <c r="FV166">
        <v>-0.04245039399624931</v>
      </c>
      <c r="FW166">
        <v>0.004169158720593424</v>
      </c>
      <c r="FX166">
        <v>1</v>
      </c>
      <c r="FY166">
        <v>2</v>
      </c>
      <c r="FZ166">
        <v>3</v>
      </c>
      <c r="GA166" t="s">
        <v>420</v>
      </c>
      <c r="GB166">
        <v>2.9833</v>
      </c>
      <c r="GC166">
        <v>2.71573</v>
      </c>
      <c r="GD166">
        <v>0.148927</v>
      </c>
      <c r="GE166">
        <v>0.155678</v>
      </c>
      <c r="GF166">
        <v>0.0896463</v>
      </c>
      <c r="GG166">
        <v>0.064857</v>
      </c>
      <c r="GH166">
        <v>26931.7</v>
      </c>
      <c r="GI166">
        <v>26862.1</v>
      </c>
      <c r="GJ166">
        <v>29408.9</v>
      </c>
      <c r="GK166">
        <v>29421.9</v>
      </c>
      <c r="GL166">
        <v>35466.5</v>
      </c>
      <c r="GM166">
        <v>36581.7</v>
      </c>
      <c r="GN166">
        <v>41417.3</v>
      </c>
      <c r="GO166">
        <v>41916.8</v>
      </c>
      <c r="GP166">
        <v>1.88678</v>
      </c>
      <c r="GQ166">
        <v>2.38127</v>
      </c>
      <c r="GR166">
        <v>0.0816248</v>
      </c>
      <c r="GS166">
        <v>0</v>
      </c>
      <c r="GT166">
        <v>23.6536</v>
      </c>
      <c r="GU166">
        <v>999.9</v>
      </c>
      <c r="GV166">
        <v>34.3</v>
      </c>
      <c r="GW166">
        <v>31.4</v>
      </c>
      <c r="GX166">
        <v>17.4964</v>
      </c>
      <c r="GY166">
        <v>63.8259</v>
      </c>
      <c r="GZ166">
        <v>22.6763</v>
      </c>
      <c r="HA166">
        <v>2</v>
      </c>
      <c r="HB166">
        <v>-0.199751</v>
      </c>
      <c r="HC166">
        <v>1.36833</v>
      </c>
      <c r="HD166">
        <v>20.3299</v>
      </c>
      <c r="HE166">
        <v>5.21669</v>
      </c>
      <c r="HF166">
        <v>12.0099</v>
      </c>
      <c r="HG166">
        <v>4.9888</v>
      </c>
      <c r="HH166">
        <v>3.2885</v>
      </c>
      <c r="HI166">
        <v>9999</v>
      </c>
      <c r="HJ166">
        <v>9999</v>
      </c>
      <c r="HK166">
        <v>9999</v>
      </c>
      <c r="HL166">
        <v>192.7</v>
      </c>
      <c r="HM166">
        <v>1.86739</v>
      </c>
      <c r="HN166">
        <v>1.86646</v>
      </c>
      <c r="HO166">
        <v>1.86586</v>
      </c>
      <c r="HP166">
        <v>1.86584</v>
      </c>
      <c r="HQ166">
        <v>1.86768</v>
      </c>
      <c r="HR166">
        <v>1.87013</v>
      </c>
      <c r="HS166">
        <v>1.86878</v>
      </c>
      <c r="HT166">
        <v>1.87027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-4.027</v>
      </c>
      <c r="II166">
        <v>-0.1441</v>
      </c>
      <c r="IJ166">
        <v>-1.529487217637811</v>
      </c>
      <c r="IK166">
        <v>-0.005072214745875086</v>
      </c>
      <c r="IL166">
        <v>3.316774363808987E-06</v>
      </c>
      <c r="IM166">
        <v>-1.107588672722244E-09</v>
      </c>
      <c r="IN166">
        <v>-0.1603591687652909</v>
      </c>
      <c r="IO166">
        <v>-0.0181951569465493</v>
      </c>
      <c r="IP166">
        <v>0.001659309118516343</v>
      </c>
      <c r="IQ166">
        <v>-3.409663313950778E-05</v>
      </c>
      <c r="IR166">
        <v>19</v>
      </c>
      <c r="IS166">
        <v>2290</v>
      </c>
      <c r="IT166">
        <v>1</v>
      </c>
      <c r="IU166">
        <v>24</v>
      </c>
      <c r="IV166">
        <v>8248.200000000001</v>
      </c>
      <c r="IW166">
        <v>8248.299999999999</v>
      </c>
      <c r="IX166">
        <v>2.31201</v>
      </c>
      <c r="IY166">
        <v>2.20825</v>
      </c>
      <c r="IZ166">
        <v>1.94702</v>
      </c>
      <c r="JA166">
        <v>2.64526</v>
      </c>
      <c r="JB166">
        <v>2.19482</v>
      </c>
      <c r="JC166">
        <v>2.33765</v>
      </c>
      <c r="JD166">
        <v>36.0816</v>
      </c>
      <c r="JE166">
        <v>24.035</v>
      </c>
      <c r="JF166">
        <v>18</v>
      </c>
      <c r="JG166">
        <v>473.182</v>
      </c>
      <c r="JH166">
        <v>814.175</v>
      </c>
      <c r="JI166">
        <v>22.2487</v>
      </c>
      <c r="JJ166">
        <v>26.3818</v>
      </c>
      <c r="JK166">
        <v>30.0003</v>
      </c>
      <c r="JL166">
        <v>26.3481</v>
      </c>
      <c r="JM166">
        <v>26.2554</v>
      </c>
      <c r="JN166">
        <v>46.3342</v>
      </c>
      <c r="JO166">
        <v>28.0176</v>
      </c>
      <c r="JP166">
        <v>0</v>
      </c>
      <c r="JQ166">
        <v>22.2503</v>
      </c>
      <c r="JR166">
        <v>887.92</v>
      </c>
      <c r="JS166">
        <v>12.1494</v>
      </c>
      <c r="JT166">
        <v>100.558</v>
      </c>
      <c r="JU166">
        <v>100.68</v>
      </c>
    </row>
    <row r="167" spans="1:281">
      <c r="A167">
        <v>151</v>
      </c>
      <c r="B167">
        <v>1659630692.6</v>
      </c>
      <c r="C167">
        <v>2684.599999904633</v>
      </c>
      <c r="D167" t="s">
        <v>725</v>
      </c>
      <c r="E167" t="s">
        <v>726</v>
      </c>
      <c r="F167">
        <v>5</v>
      </c>
      <c r="G167" t="s">
        <v>620</v>
      </c>
      <c r="H167" t="s">
        <v>416</v>
      </c>
      <c r="I167">
        <v>1659630684.814285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883.5789266597013</v>
      </c>
      <c r="AK167">
        <v>823.983339393939</v>
      </c>
      <c r="AL167">
        <v>3.399794831377304</v>
      </c>
      <c r="AM167">
        <v>65.52453211101745</v>
      </c>
      <c r="AN167">
        <f>(AP167 - AO167 + DI167*1E3/(8.314*(DK167+273.15)) * AR167/DH167 * AQ167) * DH167/(100*CV167) * 1000/(1000 - AP167)</f>
        <v>0</v>
      </c>
      <c r="AO167">
        <v>12.16272867309136</v>
      </c>
      <c r="AP167">
        <v>18.46479160839161</v>
      </c>
      <c r="AQ167">
        <v>-0.0001258231594837668</v>
      </c>
      <c r="AR167">
        <v>82.75669657142333</v>
      </c>
      <c r="AS167">
        <v>29</v>
      </c>
      <c r="AT167">
        <v>6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1659630684.814285</v>
      </c>
      <c r="DB167">
        <v>784.6159642857144</v>
      </c>
      <c r="DC167">
        <v>856.9908214285714</v>
      </c>
      <c r="DD167">
        <v>18.46988214285714</v>
      </c>
      <c r="DE167">
        <v>12.16029285714285</v>
      </c>
      <c r="DF167">
        <v>788.6257857142858</v>
      </c>
      <c r="DG167">
        <v>18.61390714285714</v>
      </c>
      <c r="DH167">
        <v>500.0057142857143</v>
      </c>
      <c r="DI167">
        <v>90.48032500000001</v>
      </c>
      <c r="DJ167">
        <v>0.09999924642857143</v>
      </c>
      <c r="DK167">
        <v>25.03880000000001</v>
      </c>
      <c r="DL167">
        <v>24.99298571428571</v>
      </c>
      <c r="DM167">
        <v>999.9000000000002</v>
      </c>
      <c r="DN167">
        <v>0</v>
      </c>
      <c r="DO167">
        <v>0</v>
      </c>
      <c r="DP167">
        <v>10002.35142857143</v>
      </c>
      <c r="DQ167">
        <v>0</v>
      </c>
      <c r="DR167">
        <v>10.54242142857143</v>
      </c>
      <c r="DS167">
        <v>-72.37494285714286</v>
      </c>
      <c r="DT167">
        <v>799.3803571428571</v>
      </c>
      <c r="DU167">
        <v>867.5404642857144</v>
      </c>
      <c r="DV167">
        <v>6.309586071428572</v>
      </c>
      <c r="DW167">
        <v>856.9908214285714</v>
      </c>
      <c r="DX167">
        <v>12.16029285714285</v>
      </c>
      <c r="DY167">
        <v>1.671160357142858</v>
      </c>
      <c r="DZ167">
        <v>1.100267142857143</v>
      </c>
      <c r="EA167">
        <v>14.63110714285714</v>
      </c>
      <c r="EB167">
        <v>8.316435357142856</v>
      </c>
      <c r="EC167">
        <v>2000.000714285714</v>
      </c>
      <c r="ED167">
        <v>0.979993607142857</v>
      </c>
      <c r="EE167">
        <v>0.02000619285714286</v>
      </c>
      <c r="EF167">
        <v>0</v>
      </c>
      <c r="EG167">
        <v>830.8021785714287</v>
      </c>
      <c r="EH167">
        <v>5.00097</v>
      </c>
      <c r="EI167">
        <v>16496.52857142857</v>
      </c>
      <c r="EJ167">
        <v>16707.55714285714</v>
      </c>
      <c r="EK167">
        <v>37.437</v>
      </c>
      <c r="EL167">
        <v>38.062</v>
      </c>
      <c r="EM167">
        <v>37.42149999999999</v>
      </c>
      <c r="EN167">
        <v>37.75</v>
      </c>
      <c r="EO167">
        <v>37.9415</v>
      </c>
      <c r="EP167">
        <v>1955.09</v>
      </c>
      <c r="EQ167">
        <v>39.91071428571428</v>
      </c>
      <c r="ER167">
        <v>0</v>
      </c>
      <c r="ES167">
        <v>1659630692.7</v>
      </c>
      <c r="ET167">
        <v>0</v>
      </c>
      <c r="EU167">
        <v>830.7818076923078</v>
      </c>
      <c r="EV167">
        <v>-5.597709397235456</v>
      </c>
      <c r="EW167">
        <v>-97.56239317858851</v>
      </c>
      <c r="EX167">
        <v>16495.58846153846</v>
      </c>
      <c r="EY167">
        <v>15</v>
      </c>
      <c r="EZ167">
        <v>0</v>
      </c>
      <c r="FA167" t="s">
        <v>419</v>
      </c>
      <c r="FB167">
        <v>1659135797.5</v>
      </c>
      <c r="FC167">
        <v>1659135788</v>
      </c>
      <c r="FD167">
        <v>0</v>
      </c>
      <c r="FE167">
        <v>0.3</v>
      </c>
      <c r="FF167">
        <v>-0.002</v>
      </c>
      <c r="FG167">
        <v>-2.209</v>
      </c>
      <c r="FH167">
        <v>-0.089</v>
      </c>
      <c r="FI167">
        <v>1520</v>
      </c>
      <c r="FJ167">
        <v>20</v>
      </c>
      <c r="FK167">
        <v>0.06</v>
      </c>
      <c r="FL167">
        <v>0.03</v>
      </c>
      <c r="FM167">
        <v>-72.3164463414634</v>
      </c>
      <c r="FN167">
        <v>-1.653112891986123</v>
      </c>
      <c r="FO167">
        <v>0.2368604972753827</v>
      </c>
      <c r="FP167">
        <v>0</v>
      </c>
      <c r="FQ167">
        <v>831.0479117647059</v>
      </c>
      <c r="FR167">
        <v>-4.436990065517962</v>
      </c>
      <c r="FS167">
        <v>0.4888687642763986</v>
      </c>
      <c r="FT167">
        <v>0</v>
      </c>
      <c r="FU167">
        <v>6.312088780487804</v>
      </c>
      <c r="FV167">
        <v>-0.04741108013937021</v>
      </c>
      <c r="FW167">
        <v>0.004767682463604834</v>
      </c>
      <c r="FX167">
        <v>1</v>
      </c>
      <c r="FY167">
        <v>1</v>
      </c>
      <c r="FZ167">
        <v>3</v>
      </c>
      <c r="GA167" t="s">
        <v>429</v>
      </c>
      <c r="GB167">
        <v>2.98341</v>
      </c>
      <c r="GC167">
        <v>2.71569</v>
      </c>
      <c r="GD167">
        <v>0.150995</v>
      </c>
      <c r="GE167">
        <v>0.157662</v>
      </c>
      <c r="GF167">
        <v>0.08962340000000001</v>
      </c>
      <c r="GG167">
        <v>0.0648627</v>
      </c>
      <c r="GH167">
        <v>26866.3</v>
      </c>
      <c r="GI167">
        <v>26799</v>
      </c>
      <c r="GJ167">
        <v>29409</v>
      </c>
      <c r="GK167">
        <v>29422</v>
      </c>
      <c r="GL167">
        <v>35467.4</v>
      </c>
      <c r="GM167">
        <v>36581.4</v>
      </c>
      <c r="GN167">
        <v>41417.3</v>
      </c>
      <c r="GO167">
        <v>41916.6</v>
      </c>
      <c r="GP167">
        <v>1.8872</v>
      </c>
      <c r="GQ167">
        <v>2.38108</v>
      </c>
      <c r="GR167">
        <v>0.08129699999999999</v>
      </c>
      <c r="GS167">
        <v>0</v>
      </c>
      <c r="GT167">
        <v>23.6536</v>
      </c>
      <c r="GU167">
        <v>999.9</v>
      </c>
      <c r="GV167">
        <v>34.3</v>
      </c>
      <c r="GW167">
        <v>31.4</v>
      </c>
      <c r="GX167">
        <v>17.4965</v>
      </c>
      <c r="GY167">
        <v>63.7459</v>
      </c>
      <c r="GZ167">
        <v>22.6843</v>
      </c>
      <c r="HA167">
        <v>2</v>
      </c>
      <c r="HB167">
        <v>-0.134611</v>
      </c>
      <c r="HC167">
        <v>1.30519</v>
      </c>
      <c r="HD167">
        <v>20.3298</v>
      </c>
      <c r="HE167">
        <v>5.21684</v>
      </c>
      <c r="HF167">
        <v>12.0099</v>
      </c>
      <c r="HG167">
        <v>4.9888</v>
      </c>
      <c r="HH167">
        <v>3.28858</v>
      </c>
      <c r="HI167">
        <v>9999</v>
      </c>
      <c r="HJ167">
        <v>9999</v>
      </c>
      <c r="HK167">
        <v>9999</v>
      </c>
      <c r="HL167">
        <v>192.7</v>
      </c>
      <c r="HM167">
        <v>1.86738</v>
      </c>
      <c r="HN167">
        <v>1.86646</v>
      </c>
      <c r="HO167">
        <v>1.86586</v>
      </c>
      <c r="HP167">
        <v>1.86584</v>
      </c>
      <c r="HQ167">
        <v>1.86768</v>
      </c>
      <c r="HR167">
        <v>1.87013</v>
      </c>
      <c r="HS167">
        <v>1.86881</v>
      </c>
      <c r="HT167">
        <v>1.87027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-4.059</v>
      </c>
      <c r="II167">
        <v>-0.144</v>
      </c>
      <c r="IJ167">
        <v>-1.529487217637811</v>
      </c>
      <c r="IK167">
        <v>-0.005072214745875086</v>
      </c>
      <c r="IL167">
        <v>3.316774363808987E-06</v>
      </c>
      <c r="IM167">
        <v>-1.107588672722244E-09</v>
      </c>
      <c r="IN167">
        <v>-0.1603591687652909</v>
      </c>
      <c r="IO167">
        <v>-0.0181951569465493</v>
      </c>
      <c r="IP167">
        <v>0.001659309118516343</v>
      </c>
      <c r="IQ167">
        <v>-3.409663313950778E-05</v>
      </c>
      <c r="IR167">
        <v>19</v>
      </c>
      <c r="IS167">
        <v>2290</v>
      </c>
      <c r="IT167">
        <v>1</v>
      </c>
      <c r="IU167">
        <v>24</v>
      </c>
      <c r="IV167">
        <v>8248.299999999999</v>
      </c>
      <c r="IW167">
        <v>8248.4</v>
      </c>
      <c r="IX167">
        <v>2.34619</v>
      </c>
      <c r="IY167">
        <v>2.21313</v>
      </c>
      <c r="IZ167">
        <v>1.94702</v>
      </c>
      <c r="JA167">
        <v>2.64526</v>
      </c>
      <c r="JB167">
        <v>2.19482</v>
      </c>
      <c r="JC167">
        <v>2.31445</v>
      </c>
      <c r="JD167">
        <v>36.0816</v>
      </c>
      <c r="JE167">
        <v>24.035</v>
      </c>
      <c r="JF167">
        <v>18</v>
      </c>
      <c r="JG167">
        <v>473.458</v>
      </c>
      <c r="JH167">
        <v>814.0170000000001</v>
      </c>
      <c r="JI167">
        <v>22.2523</v>
      </c>
      <c r="JJ167">
        <v>26.384</v>
      </c>
      <c r="JK167">
        <v>30.0003</v>
      </c>
      <c r="JL167">
        <v>26.3504</v>
      </c>
      <c r="JM167">
        <v>26.2582</v>
      </c>
      <c r="JN167">
        <v>47.063</v>
      </c>
      <c r="JO167">
        <v>28.0176</v>
      </c>
      <c r="JP167">
        <v>0</v>
      </c>
      <c r="JQ167">
        <v>22.253</v>
      </c>
      <c r="JR167">
        <v>908.052</v>
      </c>
      <c r="JS167">
        <v>12.1494</v>
      </c>
      <c r="JT167">
        <v>100.558</v>
      </c>
      <c r="JU167">
        <v>100.68</v>
      </c>
    </row>
    <row r="168" spans="1:281">
      <c r="A168">
        <v>152</v>
      </c>
      <c r="B168">
        <v>1659630697.6</v>
      </c>
      <c r="C168">
        <v>2689.599999904633</v>
      </c>
      <c r="D168" t="s">
        <v>727</v>
      </c>
      <c r="E168" t="s">
        <v>728</v>
      </c>
      <c r="F168">
        <v>5</v>
      </c>
      <c r="G168" t="s">
        <v>620</v>
      </c>
      <c r="H168" t="s">
        <v>416</v>
      </c>
      <c r="I168">
        <v>1659630690.1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900.6052623974085</v>
      </c>
      <c r="AK168">
        <v>840.9860606060607</v>
      </c>
      <c r="AL168">
        <v>3.387154340163208</v>
      </c>
      <c r="AM168">
        <v>65.52453211101745</v>
      </c>
      <c r="AN168">
        <f>(AP168 - AO168 + DI168*1E3/(8.314*(DK168+273.15)) * AR168/DH168 * AQ168) * DH168/(100*CV168) * 1000/(1000 - AP168)</f>
        <v>0</v>
      </c>
      <c r="AO168">
        <v>12.1649017152506</v>
      </c>
      <c r="AP168">
        <v>18.46472307692308</v>
      </c>
      <c r="AQ168">
        <v>5.699134098517967E-05</v>
      </c>
      <c r="AR168">
        <v>82.75669657142333</v>
      </c>
      <c r="AS168">
        <v>29</v>
      </c>
      <c r="AT168">
        <v>6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1659630690.1</v>
      </c>
      <c r="DB168">
        <v>802.1426666666665</v>
      </c>
      <c r="DC168">
        <v>874.7585555555555</v>
      </c>
      <c r="DD168">
        <v>18.46791481481482</v>
      </c>
      <c r="DE168">
        <v>12.16301481481482</v>
      </c>
      <c r="DF168">
        <v>806.1857777777778</v>
      </c>
      <c r="DG168">
        <v>18.61195185185185</v>
      </c>
      <c r="DH168">
        <v>499.9958888888889</v>
      </c>
      <c r="DI168">
        <v>90.48054444444445</v>
      </c>
      <c r="DJ168">
        <v>0.09996055925925924</v>
      </c>
      <c r="DK168">
        <v>25.03992962962963</v>
      </c>
      <c r="DL168">
        <v>24.99603703703704</v>
      </c>
      <c r="DM168">
        <v>999.9000000000001</v>
      </c>
      <c r="DN168">
        <v>0</v>
      </c>
      <c r="DO168">
        <v>0</v>
      </c>
      <c r="DP168">
        <v>10005.44222222222</v>
      </c>
      <c r="DQ168">
        <v>0</v>
      </c>
      <c r="DR168">
        <v>10.54255185185185</v>
      </c>
      <c r="DS168">
        <v>-72.61597407407407</v>
      </c>
      <c r="DT168">
        <v>817.2352592592594</v>
      </c>
      <c r="DU168">
        <v>885.5294444444445</v>
      </c>
      <c r="DV168">
        <v>6.304892962962963</v>
      </c>
      <c r="DW168">
        <v>874.7585555555555</v>
      </c>
      <c r="DX168">
        <v>12.16301481481482</v>
      </c>
      <c r="DY168">
        <v>1.670986296296296</v>
      </c>
      <c r="DZ168">
        <v>1.100516666666667</v>
      </c>
      <c r="EA168">
        <v>14.6295037037037</v>
      </c>
      <c r="EB168">
        <v>8.319772222222221</v>
      </c>
      <c r="EC168">
        <v>1999.993333333333</v>
      </c>
      <c r="ED168">
        <v>0.9799935555555555</v>
      </c>
      <c r="EE168">
        <v>0.02000624444444445</v>
      </c>
      <c r="EF168">
        <v>0</v>
      </c>
      <c r="EG168">
        <v>830.2831481481481</v>
      </c>
      <c r="EH168">
        <v>5.00097</v>
      </c>
      <c r="EI168">
        <v>16487.04074074074</v>
      </c>
      <c r="EJ168">
        <v>16707.5</v>
      </c>
      <c r="EK168">
        <v>37.43933333333333</v>
      </c>
      <c r="EL168">
        <v>38.062</v>
      </c>
      <c r="EM168">
        <v>37.41862962962963</v>
      </c>
      <c r="EN168">
        <v>37.75</v>
      </c>
      <c r="EO168">
        <v>37.937</v>
      </c>
      <c r="EP168">
        <v>1955.082592592593</v>
      </c>
      <c r="EQ168">
        <v>39.91074074074074</v>
      </c>
      <c r="ER168">
        <v>0</v>
      </c>
      <c r="ES168">
        <v>1659630697.5</v>
      </c>
      <c r="ET168">
        <v>0</v>
      </c>
      <c r="EU168">
        <v>830.3047307692309</v>
      </c>
      <c r="EV168">
        <v>-5.853914518915307</v>
      </c>
      <c r="EW168">
        <v>-121.5555554100139</v>
      </c>
      <c r="EX168">
        <v>16486.82692307692</v>
      </c>
      <c r="EY168">
        <v>15</v>
      </c>
      <c r="EZ168">
        <v>0</v>
      </c>
      <c r="FA168" t="s">
        <v>419</v>
      </c>
      <c r="FB168">
        <v>1659135797.5</v>
      </c>
      <c r="FC168">
        <v>1659135788</v>
      </c>
      <c r="FD168">
        <v>0</v>
      </c>
      <c r="FE168">
        <v>0.3</v>
      </c>
      <c r="FF168">
        <v>-0.002</v>
      </c>
      <c r="FG168">
        <v>-2.209</v>
      </c>
      <c r="FH168">
        <v>-0.089</v>
      </c>
      <c r="FI168">
        <v>1520</v>
      </c>
      <c r="FJ168">
        <v>20</v>
      </c>
      <c r="FK168">
        <v>0.06</v>
      </c>
      <c r="FL168">
        <v>0.03</v>
      </c>
      <c r="FM168">
        <v>-72.47980250000001</v>
      </c>
      <c r="FN168">
        <v>-2.843399999999823</v>
      </c>
      <c r="FO168">
        <v>0.2808929311032039</v>
      </c>
      <c r="FP168">
        <v>0</v>
      </c>
      <c r="FQ168">
        <v>830.5913823529412</v>
      </c>
      <c r="FR168">
        <v>-5.909503429473128</v>
      </c>
      <c r="FS168">
        <v>0.6151120421471749</v>
      </c>
      <c r="FT168">
        <v>0</v>
      </c>
      <c r="FU168">
        <v>6.3072515</v>
      </c>
      <c r="FV168">
        <v>-0.0555870168855734</v>
      </c>
      <c r="FW168">
        <v>0.005419507150101399</v>
      </c>
      <c r="FX168">
        <v>1</v>
      </c>
      <c r="FY168">
        <v>1</v>
      </c>
      <c r="FZ168">
        <v>3</v>
      </c>
      <c r="GA168" t="s">
        <v>429</v>
      </c>
      <c r="GB168">
        <v>2.98339</v>
      </c>
      <c r="GC168">
        <v>2.71571</v>
      </c>
      <c r="GD168">
        <v>0.153041</v>
      </c>
      <c r="GE168">
        <v>0.159623</v>
      </c>
      <c r="GF168">
        <v>0.0896216</v>
      </c>
      <c r="GG168">
        <v>0.0648743</v>
      </c>
      <c r="GH168">
        <v>26802.2</v>
      </c>
      <c r="GI168">
        <v>26736.6</v>
      </c>
      <c r="GJ168">
        <v>29409.7</v>
      </c>
      <c r="GK168">
        <v>29421.9</v>
      </c>
      <c r="GL168">
        <v>35468.3</v>
      </c>
      <c r="GM168">
        <v>36581.1</v>
      </c>
      <c r="GN168">
        <v>41418.2</v>
      </c>
      <c r="GO168">
        <v>41916.7</v>
      </c>
      <c r="GP168">
        <v>1.8869</v>
      </c>
      <c r="GQ168">
        <v>2.3809</v>
      </c>
      <c r="GR168">
        <v>0.0823922</v>
      </c>
      <c r="GS168">
        <v>0</v>
      </c>
      <c r="GT168">
        <v>23.6536</v>
      </c>
      <c r="GU168">
        <v>999.9</v>
      </c>
      <c r="GV168">
        <v>34.3</v>
      </c>
      <c r="GW168">
        <v>31.4</v>
      </c>
      <c r="GX168">
        <v>17.4964</v>
      </c>
      <c r="GY168">
        <v>63.7559</v>
      </c>
      <c r="GZ168">
        <v>22.7444</v>
      </c>
      <c r="HA168">
        <v>2</v>
      </c>
      <c r="HB168">
        <v>-0.134687</v>
      </c>
      <c r="HC168">
        <v>1.29289</v>
      </c>
      <c r="HD168">
        <v>20.33</v>
      </c>
      <c r="HE168">
        <v>5.21714</v>
      </c>
      <c r="HF168">
        <v>12.0099</v>
      </c>
      <c r="HG168">
        <v>4.9888</v>
      </c>
      <c r="HH168">
        <v>3.28848</v>
      </c>
      <c r="HI168">
        <v>9999</v>
      </c>
      <c r="HJ168">
        <v>9999</v>
      </c>
      <c r="HK168">
        <v>9999</v>
      </c>
      <c r="HL168">
        <v>192.7</v>
      </c>
      <c r="HM168">
        <v>1.8674</v>
      </c>
      <c r="HN168">
        <v>1.86646</v>
      </c>
      <c r="HO168">
        <v>1.8659</v>
      </c>
      <c r="HP168">
        <v>1.86584</v>
      </c>
      <c r="HQ168">
        <v>1.86768</v>
      </c>
      <c r="HR168">
        <v>1.87015</v>
      </c>
      <c r="HS168">
        <v>1.86886</v>
      </c>
      <c r="HT168">
        <v>1.87027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-4.09</v>
      </c>
      <c r="II168">
        <v>-0.1441</v>
      </c>
      <c r="IJ168">
        <v>-1.529487217637811</v>
      </c>
      <c r="IK168">
        <v>-0.005072214745875086</v>
      </c>
      <c r="IL168">
        <v>3.316774363808987E-06</v>
      </c>
      <c r="IM168">
        <v>-1.107588672722244E-09</v>
      </c>
      <c r="IN168">
        <v>-0.1603591687652909</v>
      </c>
      <c r="IO168">
        <v>-0.0181951569465493</v>
      </c>
      <c r="IP168">
        <v>0.001659309118516343</v>
      </c>
      <c r="IQ168">
        <v>-3.409663313950778E-05</v>
      </c>
      <c r="IR168">
        <v>19</v>
      </c>
      <c r="IS168">
        <v>2290</v>
      </c>
      <c r="IT168">
        <v>1</v>
      </c>
      <c r="IU168">
        <v>24</v>
      </c>
      <c r="IV168">
        <v>8248.299999999999</v>
      </c>
      <c r="IW168">
        <v>8248.5</v>
      </c>
      <c r="IX168">
        <v>2.38281</v>
      </c>
      <c r="IY168">
        <v>2.21069</v>
      </c>
      <c r="IZ168">
        <v>1.94702</v>
      </c>
      <c r="JA168">
        <v>2.64404</v>
      </c>
      <c r="JB168">
        <v>2.19482</v>
      </c>
      <c r="JC168">
        <v>2.34741</v>
      </c>
      <c r="JD168">
        <v>36.0816</v>
      </c>
      <c r="JE168">
        <v>24.035</v>
      </c>
      <c r="JF168">
        <v>18</v>
      </c>
      <c r="JG168">
        <v>473.289</v>
      </c>
      <c r="JH168">
        <v>813.867</v>
      </c>
      <c r="JI168">
        <v>22.2572</v>
      </c>
      <c r="JJ168">
        <v>26.3852</v>
      </c>
      <c r="JK168">
        <v>30.0001</v>
      </c>
      <c r="JL168">
        <v>26.352</v>
      </c>
      <c r="JM168">
        <v>26.2598</v>
      </c>
      <c r="JN168">
        <v>47.7296</v>
      </c>
      <c r="JO168">
        <v>28.0176</v>
      </c>
      <c r="JP168">
        <v>0</v>
      </c>
      <c r="JQ168">
        <v>22.2603</v>
      </c>
      <c r="JR168">
        <v>921.429</v>
      </c>
      <c r="JS168">
        <v>12.1494</v>
      </c>
      <c r="JT168">
        <v>100.561</v>
      </c>
      <c r="JU168">
        <v>100.68</v>
      </c>
    </row>
    <row r="169" spans="1:281">
      <c r="A169">
        <v>153</v>
      </c>
      <c r="B169">
        <v>1659630702.6</v>
      </c>
      <c r="C169">
        <v>2694.599999904633</v>
      </c>
      <c r="D169" t="s">
        <v>729</v>
      </c>
      <c r="E169" t="s">
        <v>730</v>
      </c>
      <c r="F169">
        <v>5</v>
      </c>
      <c r="G169" t="s">
        <v>620</v>
      </c>
      <c r="H169" t="s">
        <v>416</v>
      </c>
      <c r="I169">
        <v>1659630694.814285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917.5476355585417</v>
      </c>
      <c r="AK169">
        <v>857.9372424242424</v>
      </c>
      <c r="AL169">
        <v>3.388237932550864</v>
      </c>
      <c r="AM169">
        <v>65.52453211101745</v>
      </c>
      <c r="AN169">
        <f>(AP169 - AO169 + DI169*1E3/(8.314*(DK169+273.15)) * AR169/DH169 * AQ169) * DH169/(100*CV169) * 1000/(1000 - AP169)</f>
        <v>0</v>
      </c>
      <c r="AO169">
        <v>12.16689938277341</v>
      </c>
      <c r="AP169">
        <v>18.46406783216785</v>
      </c>
      <c r="AQ169">
        <v>1.441503629697689E-05</v>
      </c>
      <c r="AR169">
        <v>82.75669657142333</v>
      </c>
      <c r="AS169">
        <v>29</v>
      </c>
      <c r="AT169">
        <v>6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1659630694.814285</v>
      </c>
      <c r="DB169">
        <v>817.8294999999999</v>
      </c>
      <c r="DC169">
        <v>890.6223214285714</v>
      </c>
      <c r="DD169">
        <v>18.46607857142857</v>
      </c>
      <c r="DE169">
        <v>12.16521428571429</v>
      </c>
      <c r="DF169">
        <v>821.902</v>
      </c>
      <c r="DG169">
        <v>18.61012857142857</v>
      </c>
      <c r="DH169">
        <v>500.0064642857143</v>
      </c>
      <c r="DI169">
        <v>90.48022857142858</v>
      </c>
      <c r="DJ169">
        <v>0.1000342928571429</v>
      </c>
      <c r="DK169">
        <v>25.04271785714286</v>
      </c>
      <c r="DL169">
        <v>25.00055</v>
      </c>
      <c r="DM169">
        <v>999.9000000000002</v>
      </c>
      <c r="DN169">
        <v>0</v>
      </c>
      <c r="DO169">
        <v>0</v>
      </c>
      <c r="DP169">
        <v>9995.379642857142</v>
      </c>
      <c r="DQ169">
        <v>0</v>
      </c>
      <c r="DR169">
        <v>10.54191785714286</v>
      </c>
      <c r="DS169">
        <v>-72.79286785714285</v>
      </c>
      <c r="DT169">
        <v>833.2156428571427</v>
      </c>
      <c r="DU169">
        <v>901.5903571428571</v>
      </c>
      <c r="DV169">
        <v>6.300851428571429</v>
      </c>
      <c r="DW169">
        <v>890.6223214285714</v>
      </c>
      <c r="DX169">
        <v>12.16521428571429</v>
      </c>
      <c r="DY169">
        <v>1.670814642857142</v>
      </c>
      <c r="DZ169">
        <v>1.100713571428571</v>
      </c>
      <c r="EA169">
        <v>14.62790357142857</v>
      </c>
      <c r="EB169">
        <v>8.322394999999998</v>
      </c>
      <c r="EC169">
        <v>2000.007857142857</v>
      </c>
      <c r="ED169">
        <v>0.979993607142857</v>
      </c>
      <c r="EE169">
        <v>0.02000619285714286</v>
      </c>
      <c r="EF169">
        <v>0</v>
      </c>
      <c r="EG169">
        <v>829.7697857142857</v>
      </c>
      <c r="EH169">
        <v>5.00097</v>
      </c>
      <c r="EI169">
        <v>16476.975</v>
      </c>
      <c r="EJ169">
        <v>16707.61071428571</v>
      </c>
      <c r="EK169">
        <v>37.4415</v>
      </c>
      <c r="EL169">
        <v>38.0597857142857</v>
      </c>
      <c r="EM169">
        <v>37.41264285714286</v>
      </c>
      <c r="EN169">
        <v>37.74325</v>
      </c>
      <c r="EO169">
        <v>37.937</v>
      </c>
      <c r="EP169">
        <v>1955.096785714286</v>
      </c>
      <c r="EQ169">
        <v>39.91107142857143</v>
      </c>
      <c r="ER169">
        <v>0</v>
      </c>
      <c r="ES169">
        <v>1659630702.3</v>
      </c>
      <c r="ET169">
        <v>0</v>
      </c>
      <c r="EU169">
        <v>829.7802692307692</v>
      </c>
      <c r="EV169">
        <v>-7.364273502008686</v>
      </c>
      <c r="EW169">
        <v>-138.3316240365987</v>
      </c>
      <c r="EX169">
        <v>16476.57692307692</v>
      </c>
      <c r="EY169">
        <v>15</v>
      </c>
      <c r="EZ169">
        <v>0</v>
      </c>
      <c r="FA169" t="s">
        <v>419</v>
      </c>
      <c r="FB169">
        <v>1659135797.5</v>
      </c>
      <c r="FC169">
        <v>1659135788</v>
      </c>
      <c r="FD169">
        <v>0</v>
      </c>
      <c r="FE169">
        <v>0.3</v>
      </c>
      <c r="FF169">
        <v>-0.002</v>
      </c>
      <c r="FG169">
        <v>-2.209</v>
      </c>
      <c r="FH169">
        <v>-0.089</v>
      </c>
      <c r="FI169">
        <v>1520</v>
      </c>
      <c r="FJ169">
        <v>20</v>
      </c>
      <c r="FK169">
        <v>0.06</v>
      </c>
      <c r="FL169">
        <v>0.03</v>
      </c>
      <c r="FM169">
        <v>-72.65068048780488</v>
      </c>
      <c r="FN169">
        <v>-2.313917770034918</v>
      </c>
      <c r="FO169">
        <v>0.2386230124239872</v>
      </c>
      <c r="FP169">
        <v>0</v>
      </c>
      <c r="FQ169">
        <v>830.0670294117648</v>
      </c>
      <c r="FR169">
        <v>-6.80765469589346</v>
      </c>
      <c r="FS169">
        <v>0.7069805507472916</v>
      </c>
      <c r="FT169">
        <v>0</v>
      </c>
      <c r="FU169">
        <v>6.30372756097561</v>
      </c>
      <c r="FV169">
        <v>-0.0524916376306485</v>
      </c>
      <c r="FW169">
        <v>0.005294084494653057</v>
      </c>
      <c r="FX169">
        <v>1</v>
      </c>
      <c r="FY169">
        <v>1</v>
      </c>
      <c r="FZ169">
        <v>3</v>
      </c>
      <c r="GA169" t="s">
        <v>429</v>
      </c>
      <c r="GB169">
        <v>2.98332</v>
      </c>
      <c r="GC169">
        <v>2.71549</v>
      </c>
      <c r="GD169">
        <v>0.155059</v>
      </c>
      <c r="GE169">
        <v>0.16156</v>
      </c>
      <c r="GF169">
        <v>0.08961669999999999</v>
      </c>
      <c r="GG169">
        <v>0.0648777</v>
      </c>
      <c r="GH169">
        <v>26737.9</v>
      </c>
      <c r="GI169">
        <v>26675.1</v>
      </c>
      <c r="GJ169">
        <v>29409.1</v>
      </c>
      <c r="GK169">
        <v>29422</v>
      </c>
      <c r="GL169">
        <v>35468.3</v>
      </c>
      <c r="GM169">
        <v>36580.7</v>
      </c>
      <c r="GN169">
        <v>41417.9</v>
      </c>
      <c r="GO169">
        <v>41916.4</v>
      </c>
      <c r="GP169">
        <v>1.88687</v>
      </c>
      <c r="GQ169">
        <v>2.38118</v>
      </c>
      <c r="GR169">
        <v>0.0826009</v>
      </c>
      <c r="GS169">
        <v>0</v>
      </c>
      <c r="GT169">
        <v>23.6536</v>
      </c>
      <c r="GU169">
        <v>999.9</v>
      </c>
      <c r="GV169">
        <v>34.3</v>
      </c>
      <c r="GW169">
        <v>31.4</v>
      </c>
      <c r="GX169">
        <v>17.4961</v>
      </c>
      <c r="GY169">
        <v>63.7059</v>
      </c>
      <c r="GZ169">
        <v>22.7123</v>
      </c>
      <c r="HA169">
        <v>2</v>
      </c>
      <c r="HB169">
        <v>-0.198552</v>
      </c>
      <c r="HC169">
        <v>1.91993</v>
      </c>
      <c r="HD169">
        <v>20.3247</v>
      </c>
      <c r="HE169">
        <v>5.21729</v>
      </c>
      <c r="HF169">
        <v>12.0099</v>
      </c>
      <c r="HG169">
        <v>4.9886</v>
      </c>
      <c r="HH169">
        <v>3.2885</v>
      </c>
      <c r="HI169">
        <v>9999</v>
      </c>
      <c r="HJ169">
        <v>9999</v>
      </c>
      <c r="HK169">
        <v>9999</v>
      </c>
      <c r="HL169">
        <v>192.7</v>
      </c>
      <c r="HM169">
        <v>1.8674</v>
      </c>
      <c r="HN169">
        <v>1.86646</v>
      </c>
      <c r="HO169">
        <v>1.86588</v>
      </c>
      <c r="HP169">
        <v>1.86584</v>
      </c>
      <c r="HQ169">
        <v>1.86768</v>
      </c>
      <c r="HR169">
        <v>1.87015</v>
      </c>
      <c r="HS169">
        <v>1.86883</v>
      </c>
      <c r="HT169">
        <v>1.87027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-4.121</v>
      </c>
      <c r="II169">
        <v>-0.1441</v>
      </c>
      <c r="IJ169">
        <v>-1.529487217637811</v>
      </c>
      <c r="IK169">
        <v>-0.005072214745875086</v>
      </c>
      <c r="IL169">
        <v>3.316774363808987E-06</v>
      </c>
      <c r="IM169">
        <v>-1.107588672722244E-09</v>
      </c>
      <c r="IN169">
        <v>-0.1603591687652909</v>
      </c>
      <c r="IO169">
        <v>-0.0181951569465493</v>
      </c>
      <c r="IP169">
        <v>0.001659309118516343</v>
      </c>
      <c r="IQ169">
        <v>-3.409663313950778E-05</v>
      </c>
      <c r="IR169">
        <v>19</v>
      </c>
      <c r="IS169">
        <v>2290</v>
      </c>
      <c r="IT169">
        <v>1</v>
      </c>
      <c r="IU169">
        <v>24</v>
      </c>
      <c r="IV169">
        <v>8248.4</v>
      </c>
      <c r="IW169">
        <v>8248.6</v>
      </c>
      <c r="IX169">
        <v>2.41577</v>
      </c>
      <c r="IY169">
        <v>2.20947</v>
      </c>
      <c r="IZ169">
        <v>1.94702</v>
      </c>
      <c r="JA169">
        <v>2.64648</v>
      </c>
      <c r="JB169">
        <v>2.19482</v>
      </c>
      <c r="JC169">
        <v>2.36694</v>
      </c>
      <c r="JD169">
        <v>36.0816</v>
      </c>
      <c r="JE169">
        <v>24.035</v>
      </c>
      <c r="JF169">
        <v>18</v>
      </c>
      <c r="JG169">
        <v>473.292</v>
      </c>
      <c r="JH169">
        <v>814.173</v>
      </c>
      <c r="JI169">
        <v>22.223</v>
      </c>
      <c r="JJ169">
        <v>26.3864</v>
      </c>
      <c r="JK169">
        <v>30.0008</v>
      </c>
      <c r="JL169">
        <v>26.3542</v>
      </c>
      <c r="JM169">
        <v>26.262</v>
      </c>
      <c r="JN169">
        <v>48.4508</v>
      </c>
      <c r="JO169">
        <v>28.0176</v>
      </c>
      <c r="JP169">
        <v>0</v>
      </c>
      <c r="JQ169">
        <v>22.1234</v>
      </c>
      <c r="JR169">
        <v>941.474</v>
      </c>
      <c r="JS169">
        <v>12.1494</v>
      </c>
      <c r="JT169">
        <v>100.559</v>
      </c>
      <c r="JU169">
        <v>100.679</v>
      </c>
    </row>
    <row r="170" spans="1:281">
      <c r="A170">
        <v>154</v>
      </c>
      <c r="B170">
        <v>1659630707.6</v>
      </c>
      <c r="C170">
        <v>2699.599999904633</v>
      </c>
      <c r="D170" t="s">
        <v>731</v>
      </c>
      <c r="E170" t="s">
        <v>732</v>
      </c>
      <c r="F170">
        <v>5</v>
      </c>
      <c r="G170" t="s">
        <v>620</v>
      </c>
      <c r="H170" t="s">
        <v>416</v>
      </c>
      <c r="I170">
        <v>1659630700.1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934.6496117724055</v>
      </c>
      <c r="AK170">
        <v>874.9614424242421</v>
      </c>
      <c r="AL170">
        <v>3.398268360908086</v>
      </c>
      <c r="AM170">
        <v>65.52453211101745</v>
      </c>
      <c r="AN170">
        <f>(AP170 - AO170 + DI170*1E3/(8.314*(DK170+273.15)) * AR170/DH170 * AQ170) * DH170/(100*CV170) * 1000/(1000 - AP170)</f>
        <v>0</v>
      </c>
      <c r="AO170">
        <v>12.16890523127909</v>
      </c>
      <c r="AP170">
        <v>18.4603090909091</v>
      </c>
      <c r="AQ170">
        <v>-3.936987268123974E-05</v>
      </c>
      <c r="AR170">
        <v>82.75669657142333</v>
      </c>
      <c r="AS170">
        <v>29</v>
      </c>
      <c r="AT170">
        <v>6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1659630700.1</v>
      </c>
      <c r="DB170">
        <v>835.4684444444445</v>
      </c>
      <c r="DC170">
        <v>908.394</v>
      </c>
      <c r="DD170">
        <v>18.46401111111111</v>
      </c>
      <c r="DE170">
        <v>12.16775555555556</v>
      </c>
      <c r="DF170">
        <v>839.5738148148148</v>
      </c>
      <c r="DG170">
        <v>18.60808518518518</v>
      </c>
      <c r="DH170">
        <v>500.0023333333334</v>
      </c>
      <c r="DI170">
        <v>90.47929999999999</v>
      </c>
      <c r="DJ170">
        <v>0.09999549629629631</v>
      </c>
      <c r="DK170">
        <v>25.04622222222222</v>
      </c>
      <c r="DL170">
        <v>25.00613333333334</v>
      </c>
      <c r="DM170">
        <v>999.9000000000001</v>
      </c>
      <c r="DN170">
        <v>0</v>
      </c>
      <c r="DO170">
        <v>0</v>
      </c>
      <c r="DP170">
        <v>10000.25148148148</v>
      </c>
      <c r="DQ170">
        <v>0</v>
      </c>
      <c r="DR170">
        <v>10.55009259259259</v>
      </c>
      <c r="DS170">
        <v>-72.92560370370371</v>
      </c>
      <c r="DT170">
        <v>851.1846296296296</v>
      </c>
      <c r="DU170">
        <v>919.5831851851851</v>
      </c>
      <c r="DV170">
        <v>6.29625</v>
      </c>
      <c r="DW170">
        <v>908.394</v>
      </c>
      <c r="DX170">
        <v>12.16775555555556</v>
      </c>
      <c r="DY170">
        <v>1.670610740740741</v>
      </c>
      <c r="DZ170">
        <v>1.100931481481482</v>
      </c>
      <c r="EA170">
        <v>14.62601111111111</v>
      </c>
      <c r="EB170">
        <v>8.325313333333334</v>
      </c>
      <c r="EC170">
        <v>2000.017037037037</v>
      </c>
      <c r="ED170">
        <v>0.9799935555555555</v>
      </c>
      <c r="EE170">
        <v>0.02000624444444445</v>
      </c>
      <c r="EF170">
        <v>0</v>
      </c>
      <c r="EG170">
        <v>829.0788518518517</v>
      </c>
      <c r="EH170">
        <v>5.00097</v>
      </c>
      <c r="EI170">
        <v>16464.22222222222</v>
      </c>
      <c r="EJ170">
        <v>16707.68888888889</v>
      </c>
      <c r="EK170">
        <v>37.44166666666667</v>
      </c>
      <c r="EL170">
        <v>38.0597037037037</v>
      </c>
      <c r="EM170">
        <v>37.41174074074075</v>
      </c>
      <c r="EN170">
        <v>37.74299999999999</v>
      </c>
      <c r="EO170">
        <v>37.937</v>
      </c>
      <c r="EP170">
        <v>1955.105555555556</v>
      </c>
      <c r="EQ170">
        <v>39.91148148148148</v>
      </c>
      <c r="ER170">
        <v>0</v>
      </c>
      <c r="ES170">
        <v>1659630707.7</v>
      </c>
      <c r="ET170">
        <v>0</v>
      </c>
      <c r="EU170">
        <v>829.02516</v>
      </c>
      <c r="EV170">
        <v>-7.916384615439345</v>
      </c>
      <c r="EW170">
        <v>-149.9923077332274</v>
      </c>
      <c r="EX170">
        <v>16462.816</v>
      </c>
      <c r="EY170">
        <v>15</v>
      </c>
      <c r="EZ170">
        <v>0</v>
      </c>
      <c r="FA170" t="s">
        <v>419</v>
      </c>
      <c r="FB170">
        <v>1659135797.5</v>
      </c>
      <c r="FC170">
        <v>1659135788</v>
      </c>
      <c r="FD170">
        <v>0</v>
      </c>
      <c r="FE170">
        <v>0.3</v>
      </c>
      <c r="FF170">
        <v>-0.002</v>
      </c>
      <c r="FG170">
        <v>-2.209</v>
      </c>
      <c r="FH170">
        <v>-0.089</v>
      </c>
      <c r="FI170">
        <v>1520</v>
      </c>
      <c r="FJ170">
        <v>20</v>
      </c>
      <c r="FK170">
        <v>0.06</v>
      </c>
      <c r="FL170">
        <v>0.03</v>
      </c>
      <c r="FM170">
        <v>-72.8617</v>
      </c>
      <c r="FN170">
        <v>-1.538591369605777</v>
      </c>
      <c r="FO170">
        <v>0.1548618271234065</v>
      </c>
      <c r="FP170">
        <v>0</v>
      </c>
      <c r="FQ170">
        <v>829.4429411764706</v>
      </c>
      <c r="FR170">
        <v>-7.830679910745139</v>
      </c>
      <c r="FS170">
        <v>0.8180055709998759</v>
      </c>
      <c r="FT170">
        <v>0</v>
      </c>
      <c r="FU170">
        <v>6.298447749999999</v>
      </c>
      <c r="FV170">
        <v>-0.05072589118199058</v>
      </c>
      <c r="FW170">
        <v>0.005000699194862711</v>
      </c>
      <c r="FX170">
        <v>1</v>
      </c>
      <c r="FY170">
        <v>1</v>
      </c>
      <c r="FZ170">
        <v>3</v>
      </c>
      <c r="GA170" t="s">
        <v>429</v>
      </c>
      <c r="GB170">
        <v>2.98341</v>
      </c>
      <c r="GC170">
        <v>2.71566</v>
      </c>
      <c r="GD170">
        <v>0.157067</v>
      </c>
      <c r="GE170">
        <v>0.163466</v>
      </c>
      <c r="GF170">
        <v>0.08960509999999999</v>
      </c>
      <c r="GG170">
        <v>0.06488960000000001</v>
      </c>
      <c r="GH170">
        <v>26673.6</v>
      </c>
      <c r="GI170">
        <v>26614.6</v>
      </c>
      <c r="GJ170">
        <v>29408.3</v>
      </c>
      <c r="GK170">
        <v>29422.1</v>
      </c>
      <c r="GL170">
        <v>35467.5</v>
      </c>
      <c r="GM170">
        <v>36580.4</v>
      </c>
      <c r="GN170">
        <v>41416.5</v>
      </c>
      <c r="GO170">
        <v>41916.6</v>
      </c>
      <c r="GP170">
        <v>1.88678</v>
      </c>
      <c r="GQ170">
        <v>2.3811</v>
      </c>
      <c r="GR170">
        <v>0.0824071</v>
      </c>
      <c r="GS170">
        <v>0</v>
      </c>
      <c r="GT170">
        <v>23.6538</v>
      </c>
      <c r="GU170">
        <v>999.9</v>
      </c>
      <c r="GV170">
        <v>34.4</v>
      </c>
      <c r="GW170">
        <v>31.4</v>
      </c>
      <c r="GX170">
        <v>17.5498</v>
      </c>
      <c r="GY170">
        <v>63.7159</v>
      </c>
      <c r="GZ170">
        <v>22.6362</v>
      </c>
      <c r="HA170">
        <v>2</v>
      </c>
      <c r="HB170">
        <v>-0.133072</v>
      </c>
      <c r="HC170">
        <v>1.67745</v>
      </c>
      <c r="HD170">
        <v>20.3268</v>
      </c>
      <c r="HE170">
        <v>5.21654</v>
      </c>
      <c r="HF170">
        <v>12.0099</v>
      </c>
      <c r="HG170">
        <v>4.98865</v>
      </c>
      <c r="HH170">
        <v>3.2885</v>
      </c>
      <c r="HI170">
        <v>9999</v>
      </c>
      <c r="HJ170">
        <v>9999</v>
      </c>
      <c r="HK170">
        <v>9999</v>
      </c>
      <c r="HL170">
        <v>192.7</v>
      </c>
      <c r="HM170">
        <v>1.86742</v>
      </c>
      <c r="HN170">
        <v>1.86646</v>
      </c>
      <c r="HO170">
        <v>1.86589</v>
      </c>
      <c r="HP170">
        <v>1.86584</v>
      </c>
      <c r="HQ170">
        <v>1.86768</v>
      </c>
      <c r="HR170">
        <v>1.87017</v>
      </c>
      <c r="HS170">
        <v>1.86886</v>
      </c>
      <c r="HT170">
        <v>1.87027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-4.151</v>
      </c>
      <c r="II170">
        <v>-0.1441</v>
      </c>
      <c r="IJ170">
        <v>-1.529487217637811</v>
      </c>
      <c r="IK170">
        <v>-0.005072214745875086</v>
      </c>
      <c r="IL170">
        <v>3.316774363808987E-06</v>
      </c>
      <c r="IM170">
        <v>-1.107588672722244E-09</v>
      </c>
      <c r="IN170">
        <v>-0.1603591687652909</v>
      </c>
      <c r="IO170">
        <v>-0.0181951569465493</v>
      </c>
      <c r="IP170">
        <v>0.001659309118516343</v>
      </c>
      <c r="IQ170">
        <v>-3.409663313950778E-05</v>
      </c>
      <c r="IR170">
        <v>19</v>
      </c>
      <c r="IS170">
        <v>2290</v>
      </c>
      <c r="IT170">
        <v>1</v>
      </c>
      <c r="IU170">
        <v>24</v>
      </c>
      <c r="IV170">
        <v>8248.5</v>
      </c>
      <c r="IW170">
        <v>8248.700000000001</v>
      </c>
      <c r="IX170">
        <v>2.45117</v>
      </c>
      <c r="IY170">
        <v>2.20459</v>
      </c>
      <c r="IZ170">
        <v>1.94702</v>
      </c>
      <c r="JA170">
        <v>2.64526</v>
      </c>
      <c r="JB170">
        <v>2.19482</v>
      </c>
      <c r="JC170">
        <v>2.37671</v>
      </c>
      <c r="JD170">
        <v>36.0816</v>
      </c>
      <c r="JE170">
        <v>24.0437</v>
      </c>
      <c r="JF170">
        <v>18</v>
      </c>
      <c r="JG170">
        <v>473.249</v>
      </c>
      <c r="JH170">
        <v>814.131</v>
      </c>
      <c r="JI170">
        <v>22.1195</v>
      </c>
      <c r="JJ170">
        <v>26.3886</v>
      </c>
      <c r="JK170">
        <v>30.0006</v>
      </c>
      <c r="JL170">
        <v>26.3564</v>
      </c>
      <c r="JM170">
        <v>26.2642</v>
      </c>
      <c r="JN170">
        <v>49.1149</v>
      </c>
      <c r="JO170">
        <v>28.0176</v>
      </c>
      <c r="JP170">
        <v>0</v>
      </c>
      <c r="JQ170">
        <v>22.1125</v>
      </c>
      <c r="JR170">
        <v>954.836</v>
      </c>
      <c r="JS170">
        <v>12.1494</v>
      </c>
      <c r="JT170">
        <v>100.556</v>
      </c>
      <c r="JU170">
        <v>100.68</v>
      </c>
    </row>
    <row r="171" spans="1:281">
      <c r="A171">
        <v>155</v>
      </c>
      <c r="B171">
        <v>1659630712.6</v>
      </c>
      <c r="C171">
        <v>2704.599999904633</v>
      </c>
      <c r="D171" t="s">
        <v>733</v>
      </c>
      <c r="E171" t="s">
        <v>734</v>
      </c>
      <c r="F171">
        <v>5</v>
      </c>
      <c r="G171" t="s">
        <v>620</v>
      </c>
      <c r="H171" t="s">
        <v>416</v>
      </c>
      <c r="I171">
        <v>1659630704.814285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951.4045866847622</v>
      </c>
      <c r="AK171">
        <v>891.8641454545453</v>
      </c>
      <c r="AL171">
        <v>3.373933024343346</v>
      </c>
      <c r="AM171">
        <v>65.52453211101745</v>
      </c>
      <c r="AN171">
        <f>(AP171 - AO171 + DI171*1E3/(8.314*(DK171+273.15)) * AR171/DH171 * AQ171) * DH171/(100*CV171) * 1000/(1000 - AP171)</f>
        <v>0</v>
      </c>
      <c r="AO171">
        <v>12.17218460553824</v>
      </c>
      <c r="AP171">
        <v>18.45246433566435</v>
      </c>
      <c r="AQ171">
        <v>-5.144656103960062E-05</v>
      </c>
      <c r="AR171">
        <v>82.75669657142333</v>
      </c>
      <c r="AS171">
        <v>29</v>
      </c>
      <c r="AT171">
        <v>6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1659630704.814285</v>
      </c>
      <c r="DB171">
        <v>851.1728571428569</v>
      </c>
      <c r="DC171">
        <v>924.1567857142857</v>
      </c>
      <c r="DD171">
        <v>18.46086428571429</v>
      </c>
      <c r="DE171">
        <v>12.17007142857143</v>
      </c>
      <c r="DF171">
        <v>855.30725</v>
      </c>
      <c r="DG171">
        <v>18.60495357142857</v>
      </c>
      <c r="DH171">
        <v>500.0147142857141</v>
      </c>
      <c r="DI171">
        <v>90.47865357142857</v>
      </c>
      <c r="DJ171">
        <v>0.1000282</v>
      </c>
      <c r="DK171">
        <v>25.04811071428572</v>
      </c>
      <c r="DL171">
        <v>25.00816785714286</v>
      </c>
      <c r="DM171">
        <v>999.9000000000002</v>
      </c>
      <c r="DN171">
        <v>0</v>
      </c>
      <c r="DO171">
        <v>0</v>
      </c>
      <c r="DP171">
        <v>9998.3925</v>
      </c>
      <c r="DQ171">
        <v>0</v>
      </c>
      <c r="DR171">
        <v>10.558725</v>
      </c>
      <c r="DS171">
        <v>-72.98391071428571</v>
      </c>
      <c r="DT171">
        <v>867.18175</v>
      </c>
      <c r="DU171">
        <v>935.5423214285713</v>
      </c>
      <c r="DV171">
        <v>6.290778214285714</v>
      </c>
      <c r="DW171">
        <v>924.1567857142857</v>
      </c>
      <c r="DX171">
        <v>12.17007142857143</v>
      </c>
      <c r="DY171">
        <v>1.670313214285714</v>
      </c>
      <c r="DZ171">
        <v>1.101132857142857</v>
      </c>
      <c r="EA171">
        <v>14.62324642857143</v>
      </c>
      <c r="EB171">
        <v>8.328013214285715</v>
      </c>
      <c r="EC171">
        <v>2000.015357142857</v>
      </c>
      <c r="ED171">
        <v>0.9799933928571427</v>
      </c>
      <c r="EE171">
        <v>0.02000640714285715</v>
      </c>
      <c r="EF171">
        <v>0</v>
      </c>
      <c r="EG171">
        <v>828.4361785714287</v>
      </c>
      <c r="EH171">
        <v>5.00097</v>
      </c>
      <c r="EI171">
        <v>16451.95714285714</v>
      </c>
      <c r="EJ171">
        <v>16707.675</v>
      </c>
      <c r="EK171">
        <v>37.43925</v>
      </c>
      <c r="EL171">
        <v>38.0597857142857</v>
      </c>
      <c r="EM171">
        <v>37.39714285714285</v>
      </c>
      <c r="EN171">
        <v>37.7365</v>
      </c>
      <c r="EO171">
        <v>37.937</v>
      </c>
      <c r="EP171">
        <v>1955.103571428571</v>
      </c>
      <c r="EQ171">
        <v>39.91178571428571</v>
      </c>
      <c r="ER171">
        <v>0</v>
      </c>
      <c r="ES171">
        <v>1659630712.5</v>
      </c>
      <c r="ET171">
        <v>0</v>
      </c>
      <c r="EU171">
        <v>828.3637200000001</v>
      </c>
      <c r="EV171">
        <v>-7.619461514945069</v>
      </c>
      <c r="EW171">
        <v>-159.7769228416963</v>
      </c>
      <c r="EX171">
        <v>16450.364</v>
      </c>
      <c r="EY171">
        <v>15</v>
      </c>
      <c r="EZ171">
        <v>0</v>
      </c>
      <c r="FA171" t="s">
        <v>419</v>
      </c>
      <c r="FB171">
        <v>1659135797.5</v>
      </c>
      <c r="FC171">
        <v>1659135788</v>
      </c>
      <c r="FD171">
        <v>0</v>
      </c>
      <c r="FE171">
        <v>0.3</v>
      </c>
      <c r="FF171">
        <v>-0.002</v>
      </c>
      <c r="FG171">
        <v>-2.209</v>
      </c>
      <c r="FH171">
        <v>-0.089</v>
      </c>
      <c r="FI171">
        <v>1520</v>
      </c>
      <c r="FJ171">
        <v>20</v>
      </c>
      <c r="FK171">
        <v>0.06</v>
      </c>
      <c r="FL171">
        <v>0.03</v>
      </c>
      <c r="FM171">
        <v>-72.92472000000001</v>
      </c>
      <c r="FN171">
        <v>-0.9923572232643663</v>
      </c>
      <c r="FO171">
        <v>0.1181909581990092</v>
      </c>
      <c r="FP171">
        <v>0</v>
      </c>
      <c r="FQ171">
        <v>828.8905294117648</v>
      </c>
      <c r="FR171">
        <v>-8.111413288209393</v>
      </c>
      <c r="FS171">
        <v>0.8503014425793791</v>
      </c>
      <c r="FT171">
        <v>0</v>
      </c>
      <c r="FU171">
        <v>6.294332</v>
      </c>
      <c r="FV171">
        <v>-0.06061283302065468</v>
      </c>
      <c r="FW171">
        <v>0.006059748839679758</v>
      </c>
      <c r="FX171">
        <v>1</v>
      </c>
      <c r="FY171">
        <v>1</v>
      </c>
      <c r="FZ171">
        <v>3</v>
      </c>
      <c r="GA171" t="s">
        <v>429</v>
      </c>
      <c r="GB171">
        <v>2.9834</v>
      </c>
      <c r="GC171">
        <v>2.71579</v>
      </c>
      <c r="GD171">
        <v>0.159045</v>
      </c>
      <c r="GE171">
        <v>0.165352</v>
      </c>
      <c r="GF171">
        <v>0.0895782</v>
      </c>
      <c r="GG171">
        <v>0.0649014</v>
      </c>
      <c r="GH171">
        <v>26611.1</v>
      </c>
      <c r="GI171">
        <v>26554</v>
      </c>
      <c r="GJ171">
        <v>29408.4</v>
      </c>
      <c r="GK171">
        <v>29421.5</v>
      </c>
      <c r="GL171">
        <v>35468.9</v>
      </c>
      <c r="GM171">
        <v>36579.2</v>
      </c>
      <c r="GN171">
        <v>41416.9</v>
      </c>
      <c r="GO171">
        <v>41915.7</v>
      </c>
      <c r="GP171">
        <v>1.88673</v>
      </c>
      <c r="GQ171">
        <v>2.38115</v>
      </c>
      <c r="GR171">
        <v>0.0816882</v>
      </c>
      <c r="GS171">
        <v>0</v>
      </c>
      <c r="GT171">
        <v>23.6556</v>
      </c>
      <c r="GU171">
        <v>999.9</v>
      </c>
      <c r="GV171">
        <v>34.4</v>
      </c>
      <c r="GW171">
        <v>31.4</v>
      </c>
      <c r="GX171">
        <v>17.5484</v>
      </c>
      <c r="GY171">
        <v>63.8159</v>
      </c>
      <c r="GZ171">
        <v>22.5481</v>
      </c>
      <c r="HA171">
        <v>2</v>
      </c>
      <c r="HB171">
        <v>-0.198082</v>
      </c>
      <c r="HC171">
        <v>1.62258</v>
      </c>
      <c r="HD171">
        <v>20.3278</v>
      </c>
      <c r="HE171">
        <v>5.21774</v>
      </c>
      <c r="HF171">
        <v>12.0099</v>
      </c>
      <c r="HG171">
        <v>4.9889</v>
      </c>
      <c r="HH171">
        <v>3.28865</v>
      </c>
      <c r="HI171">
        <v>9999</v>
      </c>
      <c r="HJ171">
        <v>9999</v>
      </c>
      <c r="HK171">
        <v>9999</v>
      </c>
      <c r="HL171">
        <v>192.7</v>
      </c>
      <c r="HM171">
        <v>1.86744</v>
      </c>
      <c r="HN171">
        <v>1.86646</v>
      </c>
      <c r="HO171">
        <v>1.86586</v>
      </c>
      <c r="HP171">
        <v>1.86584</v>
      </c>
      <c r="HQ171">
        <v>1.86768</v>
      </c>
      <c r="HR171">
        <v>1.87017</v>
      </c>
      <c r="HS171">
        <v>1.86885</v>
      </c>
      <c r="HT171">
        <v>1.87027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-4.181</v>
      </c>
      <c r="II171">
        <v>-0.1442</v>
      </c>
      <c r="IJ171">
        <v>-1.529487217637811</v>
      </c>
      <c r="IK171">
        <v>-0.005072214745875086</v>
      </c>
      <c r="IL171">
        <v>3.316774363808987E-06</v>
      </c>
      <c r="IM171">
        <v>-1.107588672722244E-09</v>
      </c>
      <c r="IN171">
        <v>-0.1603591687652909</v>
      </c>
      <c r="IO171">
        <v>-0.0181951569465493</v>
      </c>
      <c r="IP171">
        <v>0.001659309118516343</v>
      </c>
      <c r="IQ171">
        <v>-3.409663313950778E-05</v>
      </c>
      <c r="IR171">
        <v>19</v>
      </c>
      <c r="IS171">
        <v>2290</v>
      </c>
      <c r="IT171">
        <v>1</v>
      </c>
      <c r="IU171">
        <v>24</v>
      </c>
      <c r="IV171">
        <v>8248.6</v>
      </c>
      <c r="IW171">
        <v>8248.700000000001</v>
      </c>
      <c r="IX171">
        <v>2.48535</v>
      </c>
      <c r="IY171">
        <v>2.19727</v>
      </c>
      <c r="IZ171">
        <v>1.94702</v>
      </c>
      <c r="JA171">
        <v>2.64526</v>
      </c>
      <c r="JB171">
        <v>2.19482</v>
      </c>
      <c r="JC171">
        <v>2.3645</v>
      </c>
      <c r="JD171">
        <v>36.105</v>
      </c>
      <c r="JE171">
        <v>24.0437</v>
      </c>
      <c r="JF171">
        <v>18</v>
      </c>
      <c r="JG171">
        <v>473.232</v>
      </c>
      <c r="JH171">
        <v>814.2140000000001</v>
      </c>
      <c r="JI171">
        <v>22.0939</v>
      </c>
      <c r="JJ171">
        <v>26.3907</v>
      </c>
      <c r="JK171">
        <v>30.0002</v>
      </c>
      <c r="JL171">
        <v>26.3581</v>
      </c>
      <c r="JM171">
        <v>26.2664</v>
      </c>
      <c r="JN171">
        <v>49.8452</v>
      </c>
      <c r="JO171">
        <v>28.0176</v>
      </c>
      <c r="JP171">
        <v>0</v>
      </c>
      <c r="JQ171">
        <v>22.1061</v>
      </c>
      <c r="JR171">
        <v>975.001</v>
      </c>
      <c r="JS171">
        <v>12.1494</v>
      </c>
      <c r="JT171">
        <v>100.557</v>
      </c>
      <c r="JU171">
        <v>100.678</v>
      </c>
    </row>
    <row r="172" spans="1:281">
      <c r="A172">
        <v>156</v>
      </c>
      <c r="B172">
        <v>1659630717.6</v>
      </c>
      <c r="C172">
        <v>2709.599999904633</v>
      </c>
      <c r="D172" t="s">
        <v>735</v>
      </c>
      <c r="E172" t="s">
        <v>736</v>
      </c>
      <c r="F172">
        <v>5</v>
      </c>
      <c r="G172" t="s">
        <v>620</v>
      </c>
      <c r="H172" t="s">
        <v>416</v>
      </c>
      <c r="I172">
        <v>1659630710.1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968.4554789798108</v>
      </c>
      <c r="AK172">
        <v>908.980115151515</v>
      </c>
      <c r="AL172">
        <v>3.434287164764424</v>
      </c>
      <c r="AM172">
        <v>65.52453211101745</v>
      </c>
      <c r="AN172">
        <f>(AP172 - AO172 + DI172*1E3/(8.314*(DK172+273.15)) * AR172/DH172 * AQ172) * DH172/(100*CV172) * 1000/(1000 - AP172)</f>
        <v>0</v>
      </c>
      <c r="AO172">
        <v>12.17487033687699</v>
      </c>
      <c r="AP172">
        <v>18.44802377622379</v>
      </c>
      <c r="AQ172">
        <v>-2.791386270419973E-05</v>
      </c>
      <c r="AR172">
        <v>82.75669657142333</v>
      </c>
      <c r="AS172">
        <v>29</v>
      </c>
      <c r="AT172">
        <v>6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1659630710.1</v>
      </c>
      <c r="DB172">
        <v>868.8018518518519</v>
      </c>
      <c r="DC172">
        <v>941.8619629629632</v>
      </c>
      <c r="DD172">
        <v>18.4559037037037</v>
      </c>
      <c r="DE172">
        <v>12.17318518518518</v>
      </c>
      <c r="DF172">
        <v>872.9684444444443</v>
      </c>
      <c r="DG172">
        <v>18.60003703703704</v>
      </c>
      <c r="DH172">
        <v>500.0121481481482</v>
      </c>
      <c r="DI172">
        <v>90.4775037037037</v>
      </c>
      <c r="DJ172">
        <v>0.09997525555555554</v>
      </c>
      <c r="DK172">
        <v>25.0468</v>
      </c>
      <c r="DL172">
        <v>25.00267777777778</v>
      </c>
      <c r="DM172">
        <v>999.9000000000001</v>
      </c>
      <c r="DN172">
        <v>0</v>
      </c>
      <c r="DO172">
        <v>0</v>
      </c>
      <c r="DP172">
        <v>10006.52148148148</v>
      </c>
      <c r="DQ172">
        <v>0</v>
      </c>
      <c r="DR172">
        <v>10.56311111111111</v>
      </c>
      <c r="DS172">
        <v>-73.06009999999999</v>
      </c>
      <c r="DT172">
        <v>885.1378148148149</v>
      </c>
      <c r="DU172">
        <v>953.4686666666665</v>
      </c>
      <c r="DV172">
        <v>6.282702962962963</v>
      </c>
      <c r="DW172">
        <v>941.8619629629632</v>
      </c>
      <c r="DX172">
        <v>12.17318518518518</v>
      </c>
      <c r="DY172">
        <v>1.669843333333334</v>
      </c>
      <c r="DZ172">
        <v>1.101399259259259</v>
      </c>
      <c r="EA172">
        <v>14.61888888888889</v>
      </c>
      <c r="EB172">
        <v>8.331596666666668</v>
      </c>
      <c r="EC172">
        <v>2000.017407407407</v>
      </c>
      <c r="ED172">
        <v>0.9799936666666665</v>
      </c>
      <c r="EE172">
        <v>0.02000613333333334</v>
      </c>
      <c r="EF172">
        <v>0</v>
      </c>
      <c r="EG172">
        <v>827.7389629629631</v>
      </c>
      <c r="EH172">
        <v>5.00097</v>
      </c>
      <c r="EI172">
        <v>16437.88148148148</v>
      </c>
      <c r="EJ172">
        <v>16707.71481481482</v>
      </c>
      <c r="EK172">
        <v>37.437</v>
      </c>
      <c r="EL172">
        <v>38.05051851851852</v>
      </c>
      <c r="EM172">
        <v>37.39337037037037</v>
      </c>
      <c r="EN172">
        <v>37.73133333333334</v>
      </c>
      <c r="EO172">
        <v>37.937</v>
      </c>
      <c r="EP172">
        <v>1955.106666666667</v>
      </c>
      <c r="EQ172">
        <v>39.91074074074074</v>
      </c>
      <c r="ER172">
        <v>0</v>
      </c>
      <c r="ES172">
        <v>1659630717.3</v>
      </c>
      <c r="ET172">
        <v>0</v>
      </c>
      <c r="EU172">
        <v>827.71596</v>
      </c>
      <c r="EV172">
        <v>-7.645076930557041</v>
      </c>
      <c r="EW172">
        <v>-164.3153848413268</v>
      </c>
      <c r="EX172">
        <v>16437.34</v>
      </c>
      <c r="EY172">
        <v>15</v>
      </c>
      <c r="EZ172">
        <v>0</v>
      </c>
      <c r="FA172" t="s">
        <v>419</v>
      </c>
      <c r="FB172">
        <v>1659135797.5</v>
      </c>
      <c r="FC172">
        <v>1659135788</v>
      </c>
      <c r="FD172">
        <v>0</v>
      </c>
      <c r="FE172">
        <v>0.3</v>
      </c>
      <c r="FF172">
        <v>-0.002</v>
      </c>
      <c r="FG172">
        <v>-2.209</v>
      </c>
      <c r="FH172">
        <v>-0.089</v>
      </c>
      <c r="FI172">
        <v>1520</v>
      </c>
      <c r="FJ172">
        <v>20</v>
      </c>
      <c r="FK172">
        <v>0.06</v>
      </c>
      <c r="FL172">
        <v>0.03</v>
      </c>
      <c r="FM172">
        <v>-73.01491219512195</v>
      </c>
      <c r="FN172">
        <v>-0.6863999999997424</v>
      </c>
      <c r="FO172">
        <v>0.09301832023886153</v>
      </c>
      <c r="FP172">
        <v>0</v>
      </c>
      <c r="FQ172">
        <v>828.1728823529413</v>
      </c>
      <c r="FR172">
        <v>-8.210970205332229</v>
      </c>
      <c r="FS172">
        <v>0.8594798620200405</v>
      </c>
      <c r="FT172">
        <v>0</v>
      </c>
      <c r="FU172">
        <v>6.287668536585366</v>
      </c>
      <c r="FV172">
        <v>-0.08771560975608469</v>
      </c>
      <c r="FW172">
        <v>0.008827106136014579</v>
      </c>
      <c r="FX172">
        <v>1</v>
      </c>
      <c r="FY172">
        <v>1</v>
      </c>
      <c r="FZ172">
        <v>3</v>
      </c>
      <c r="GA172" t="s">
        <v>429</v>
      </c>
      <c r="GB172">
        <v>2.98335</v>
      </c>
      <c r="GC172">
        <v>2.71568</v>
      </c>
      <c r="GD172">
        <v>0.161024</v>
      </c>
      <c r="GE172">
        <v>0.167246</v>
      </c>
      <c r="GF172">
        <v>0.089558</v>
      </c>
      <c r="GG172">
        <v>0.06491379999999999</v>
      </c>
      <c r="GH172">
        <v>26548.6</v>
      </c>
      <c r="GI172">
        <v>26493.4</v>
      </c>
      <c r="GJ172">
        <v>29408.5</v>
      </c>
      <c r="GK172">
        <v>29421.1</v>
      </c>
      <c r="GL172">
        <v>35469.5</v>
      </c>
      <c r="GM172">
        <v>36578.4</v>
      </c>
      <c r="GN172">
        <v>41416.6</v>
      </c>
      <c r="GO172">
        <v>41915.3</v>
      </c>
      <c r="GP172">
        <v>1.8866</v>
      </c>
      <c r="GQ172">
        <v>2.38137</v>
      </c>
      <c r="GR172">
        <v>0.0817589</v>
      </c>
      <c r="GS172">
        <v>0</v>
      </c>
      <c r="GT172">
        <v>23.6556</v>
      </c>
      <c r="GU172">
        <v>999.9</v>
      </c>
      <c r="GV172">
        <v>34.4</v>
      </c>
      <c r="GW172">
        <v>31.4</v>
      </c>
      <c r="GX172">
        <v>17.5467</v>
      </c>
      <c r="GY172">
        <v>63.7359</v>
      </c>
      <c r="GZ172">
        <v>22.5881</v>
      </c>
      <c r="HA172">
        <v>2</v>
      </c>
      <c r="HB172">
        <v>-0.198242</v>
      </c>
      <c r="HC172">
        <v>1.54664</v>
      </c>
      <c r="HD172">
        <v>20.3286</v>
      </c>
      <c r="HE172">
        <v>5.21699</v>
      </c>
      <c r="HF172">
        <v>12.0099</v>
      </c>
      <c r="HG172">
        <v>4.98885</v>
      </c>
      <c r="HH172">
        <v>3.28855</v>
      </c>
      <c r="HI172">
        <v>9999</v>
      </c>
      <c r="HJ172">
        <v>9999</v>
      </c>
      <c r="HK172">
        <v>9999</v>
      </c>
      <c r="HL172">
        <v>192.7</v>
      </c>
      <c r="HM172">
        <v>1.8674</v>
      </c>
      <c r="HN172">
        <v>1.86646</v>
      </c>
      <c r="HO172">
        <v>1.86592</v>
      </c>
      <c r="HP172">
        <v>1.86584</v>
      </c>
      <c r="HQ172">
        <v>1.86768</v>
      </c>
      <c r="HR172">
        <v>1.87018</v>
      </c>
      <c r="HS172">
        <v>1.86886</v>
      </c>
      <c r="HT172">
        <v>1.87027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-4.212</v>
      </c>
      <c r="II172">
        <v>-0.1442</v>
      </c>
      <c r="IJ172">
        <v>-1.529487217637811</v>
      </c>
      <c r="IK172">
        <v>-0.005072214745875086</v>
      </c>
      <c r="IL172">
        <v>3.316774363808987E-06</v>
      </c>
      <c r="IM172">
        <v>-1.107588672722244E-09</v>
      </c>
      <c r="IN172">
        <v>-0.1603591687652909</v>
      </c>
      <c r="IO172">
        <v>-0.0181951569465493</v>
      </c>
      <c r="IP172">
        <v>0.001659309118516343</v>
      </c>
      <c r="IQ172">
        <v>-3.409663313950778E-05</v>
      </c>
      <c r="IR172">
        <v>19</v>
      </c>
      <c r="IS172">
        <v>2290</v>
      </c>
      <c r="IT172">
        <v>1</v>
      </c>
      <c r="IU172">
        <v>24</v>
      </c>
      <c r="IV172">
        <v>8248.700000000001</v>
      </c>
      <c r="IW172">
        <v>8248.799999999999</v>
      </c>
      <c r="IX172">
        <v>2.52075</v>
      </c>
      <c r="IY172">
        <v>2.20215</v>
      </c>
      <c r="IZ172">
        <v>1.94702</v>
      </c>
      <c r="JA172">
        <v>2.64526</v>
      </c>
      <c r="JB172">
        <v>2.19482</v>
      </c>
      <c r="JC172">
        <v>2.3645</v>
      </c>
      <c r="JD172">
        <v>36.0816</v>
      </c>
      <c r="JE172">
        <v>24.035</v>
      </c>
      <c r="JF172">
        <v>18</v>
      </c>
      <c r="JG172">
        <v>473.174</v>
      </c>
      <c r="JH172">
        <v>814.4690000000001</v>
      </c>
      <c r="JI172">
        <v>22.0896</v>
      </c>
      <c r="JJ172">
        <v>26.3924</v>
      </c>
      <c r="JK172">
        <v>30</v>
      </c>
      <c r="JL172">
        <v>26.3603</v>
      </c>
      <c r="JM172">
        <v>26.2686</v>
      </c>
      <c r="JN172">
        <v>50.5073</v>
      </c>
      <c r="JO172">
        <v>28.0176</v>
      </c>
      <c r="JP172">
        <v>0</v>
      </c>
      <c r="JQ172">
        <v>22.1036</v>
      </c>
      <c r="JR172">
        <v>988.374</v>
      </c>
      <c r="JS172">
        <v>12.1494</v>
      </c>
      <c r="JT172">
        <v>100.557</v>
      </c>
      <c r="JU172">
        <v>100.677</v>
      </c>
    </row>
    <row r="173" spans="1:281">
      <c r="A173">
        <v>157</v>
      </c>
      <c r="B173">
        <v>1659630722.6</v>
      </c>
      <c r="C173">
        <v>2714.599999904633</v>
      </c>
      <c r="D173" t="s">
        <v>737</v>
      </c>
      <c r="E173" t="s">
        <v>738</v>
      </c>
      <c r="F173">
        <v>5</v>
      </c>
      <c r="G173" t="s">
        <v>620</v>
      </c>
      <c r="H173" t="s">
        <v>416</v>
      </c>
      <c r="I173">
        <v>1659630714.814285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985.595316762622</v>
      </c>
      <c r="AK173">
        <v>926.0849212121211</v>
      </c>
      <c r="AL173">
        <v>3.422049416107102</v>
      </c>
      <c r="AM173">
        <v>65.52453211101745</v>
      </c>
      <c r="AN173">
        <f>(AP173 - AO173 + DI173*1E3/(8.314*(DK173+273.15)) * AR173/DH173 * AQ173) * DH173/(100*CV173) * 1000/(1000 - AP173)</f>
        <v>0</v>
      </c>
      <c r="AO173">
        <v>12.17826618391904</v>
      </c>
      <c r="AP173">
        <v>18.44070419580419</v>
      </c>
      <c r="AQ173">
        <v>-6.826839907363722E-05</v>
      </c>
      <c r="AR173">
        <v>82.75669657142333</v>
      </c>
      <c r="AS173">
        <v>29</v>
      </c>
      <c r="AT173">
        <v>6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1659630714.814285</v>
      </c>
      <c r="DB173">
        <v>884.5636071428572</v>
      </c>
      <c r="DC173">
        <v>957.660357142857</v>
      </c>
      <c r="DD173">
        <v>18.45005357142858</v>
      </c>
      <c r="DE173">
        <v>12.17592142857143</v>
      </c>
      <c r="DF173">
        <v>888.7587500000001</v>
      </c>
      <c r="DG173">
        <v>18.59423214285714</v>
      </c>
      <c r="DH173">
        <v>500.0179285714286</v>
      </c>
      <c r="DI173">
        <v>90.47706071428571</v>
      </c>
      <c r="DJ173">
        <v>0.1000077642857143</v>
      </c>
      <c r="DK173">
        <v>25.04522142857143</v>
      </c>
      <c r="DL173">
        <v>25.00004999999999</v>
      </c>
      <c r="DM173">
        <v>999.9000000000002</v>
      </c>
      <c r="DN173">
        <v>0</v>
      </c>
      <c r="DO173">
        <v>0</v>
      </c>
      <c r="DP173">
        <v>10004.5475</v>
      </c>
      <c r="DQ173">
        <v>0</v>
      </c>
      <c r="DR173">
        <v>10.56325</v>
      </c>
      <c r="DS173">
        <v>-73.09668214285715</v>
      </c>
      <c r="DT173">
        <v>901.1905714285714</v>
      </c>
      <c r="DU173">
        <v>969.4644285714284</v>
      </c>
      <c r="DV173">
        <v>6.2741175</v>
      </c>
      <c r="DW173">
        <v>957.660357142857</v>
      </c>
      <c r="DX173">
        <v>12.17592142857143</v>
      </c>
      <c r="DY173">
        <v>1.669305714285714</v>
      </c>
      <c r="DZ173">
        <v>1.101641071428571</v>
      </c>
      <c r="EA173">
        <v>14.6139</v>
      </c>
      <c r="EB173">
        <v>8.334835357142856</v>
      </c>
      <c r="EC173">
        <v>2000.006071428571</v>
      </c>
      <c r="ED173">
        <v>0.9799934999999999</v>
      </c>
      <c r="EE173">
        <v>0.0200063</v>
      </c>
      <c r="EF173">
        <v>0</v>
      </c>
      <c r="EG173">
        <v>827.1182499999999</v>
      </c>
      <c r="EH173">
        <v>5.00097</v>
      </c>
      <c r="EI173">
        <v>16424.85357142857</v>
      </c>
      <c r="EJ173">
        <v>16707.62142857143</v>
      </c>
      <c r="EK173">
        <v>37.437</v>
      </c>
      <c r="EL173">
        <v>38.03985714285714</v>
      </c>
      <c r="EM173">
        <v>37.38164285714286</v>
      </c>
      <c r="EN173">
        <v>37.71625</v>
      </c>
      <c r="EO173">
        <v>37.937</v>
      </c>
      <c r="EP173">
        <v>1955.095357142857</v>
      </c>
      <c r="EQ173">
        <v>39.91071428571428</v>
      </c>
      <c r="ER173">
        <v>0</v>
      </c>
      <c r="ES173">
        <v>1659630722.7</v>
      </c>
      <c r="ET173">
        <v>0</v>
      </c>
      <c r="EU173">
        <v>827.0404999999998</v>
      </c>
      <c r="EV173">
        <v>-8.681880340646426</v>
      </c>
      <c r="EW173">
        <v>-167.6991453279484</v>
      </c>
      <c r="EX173">
        <v>16423.27692307692</v>
      </c>
      <c r="EY173">
        <v>15</v>
      </c>
      <c r="EZ173">
        <v>0</v>
      </c>
      <c r="FA173" t="s">
        <v>419</v>
      </c>
      <c r="FB173">
        <v>1659135797.5</v>
      </c>
      <c r="FC173">
        <v>1659135788</v>
      </c>
      <c r="FD173">
        <v>0</v>
      </c>
      <c r="FE173">
        <v>0.3</v>
      </c>
      <c r="FF173">
        <v>-0.002</v>
      </c>
      <c r="FG173">
        <v>-2.209</v>
      </c>
      <c r="FH173">
        <v>-0.089</v>
      </c>
      <c r="FI173">
        <v>1520</v>
      </c>
      <c r="FJ173">
        <v>20</v>
      </c>
      <c r="FK173">
        <v>0.06</v>
      </c>
      <c r="FL173">
        <v>0.03</v>
      </c>
      <c r="FM173">
        <v>-73.0884925</v>
      </c>
      <c r="FN173">
        <v>-0.503285178236519</v>
      </c>
      <c r="FO173">
        <v>0.08501471751261694</v>
      </c>
      <c r="FP173">
        <v>0</v>
      </c>
      <c r="FQ173">
        <v>827.455588235294</v>
      </c>
      <c r="FR173">
        <v>-8.139251339751205</v>
      </c>
      <c r="FS173">
        <v>0.8495281083757152</v>
      </c>
      <c r="FT173">
        <v>0</v>
      </c>
      <c r="FU173">
        <v>6.27847875</v>
      </c>
      <c r="FV173">
        <v>-0.1094443902439186</v>
      </c>
      <c r="FW173">
        <v>0.01055899052644233</v>
      </c>
      <c r="FX173">
        <v>0</v>
      </c>
      <c r="FY173">
        <v>0</v>
      </c>
      <c r="FZ173">
        <v>3</v>
      </c>
      <c r="GA173" t="s">
        <v>426</v>
      </c>
      <c r="GB173">
        <v>2.9833</v>
      </c>
      <c r="GC173">
        <v>2.71558</v>
      </c>
      <c r="GD173">
        <v>0.162985</v>
      </c>
      <c r="GE173">
        <v>0.169084</v>
      </c>
      <c r="GF173">
        <v>0.0895282</v>
      </c>
      <c r="GG173">
        <v>0.0649209</v>
      </c>
      <c r="GH173">
        <v>26487</v>
      </c>
      <c r="GI173">
        <v>26434.9</v>
      </c>
      <c r="GJ173">
        <v>29409</v>
      </c>
      <c r="GK173">
        <v>29421</v>
      </c>
      <c r="GL173">
        <v>35471.4</v>
      </c>
      <c r="GM173">
        <v>36578.1</v>
      </c>
      <c r="GN173">
        <v>41417.3</v>
      </c>
      <c r="GO173">
        <v>41915.2</v>
      </c>
      <c r="GP173">
        <v>1.8869</v>
      </c>
      <c r="GQ173">
        <v>2.381</v>
      </c>
      <c r="GR173">
        <v>0.0813231</v>
      </c>
      <c r="GS173">
        <v>0</v>
      </c>
      <c r="GT173">
        <v>23.6563</v>
      </c>
      <c r="GU173">
        <v>999.9</v>
      </c>
      <c r="GV173">
        <v>34.4</v>
      </c>
      <c r="GW173">
        <v>31.4</v>
      </c>
      <c r="GX173">
        <v>17.5474</v>
      </c>
      <c r="GY173">
        <v>63.6559</v>
      </c>
      <c r="GZ173">
        <v>22.6242</v>
      </c>
      <c r="HA173">
        <v>2</v>
      </c>
      <c r="HB173">
        <v>-0.1983</v>
      </c>
      <c r="HC173">
        <v>1.49516</v>
      </c>
      <c r="HD173">
        <v>20.3291</v>
      </c>
      <c r="HE173">
        <v>5.21714</v>
      </c>
      <c r="HF173">
        <v>12.0099</v>
      </c>
      <c r="HG173">
        <v>4.989</v>
      </c>
      <c r="HH173">
        <v>3.28865</v>
      </c>
      <c r="HI173">
        <v>9999</v>
      </c>
      <c r="HJ173">
        <v>9999</v>
      </c>
      <c r="HK173">
        <v>9999</v>
      </c>
      <c r="HL173">
        <v>192.7</v>
      </c>
      <c r="HM173">
        <v>1.8674</v>
      </c>
      <c r="HN173">
        <v>1.86646</v>
      </c>
      <c r="HO173">
        <v>1.8659</v>
      </c>
      <c r="HP173">
        <v>1.86585</v>
      </c>
      <c r="HQ173">
        <v>1.86768</v>
      </c>
      <c r="HR173">
        <v>1.87018</v>
      </c>
      <c r="HS173">
        <v>1.86882</v>
      </c>
      <c r="HT173">
        <v>1.87027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-4.242</v>
      </c>
      <c r="II173">
        <v>-0.1442</v>
      </c>
      <c r="IJ173">
        <v>-1.529487217637811</v>
      </c>
      <c r="IK173">
        <v>-0.005072214745875086</v>
      </c>
      <c r="IL173">
        <v>3.316774363808987E-06</v>
      </c>
      <c r="IM173">
        <v>-1.107588672722244E-09</v>
      </c>
      <c r="IN173">
        <v>-0.1603591687652909</v>
      </c>
      <c r="IO173">
        <v>-0.0181951569465493</v>
      </c>
      <c r="IP173">
        <v>0.001659309118516343</v>
      </c>
      <c r="IQ173">
        <v>-3.409663313950778E-05</v>
      </c>
      <c r="IR173">
        <v>19</v>
      </c>
      <c r="IS173">
        <v>2290</v>
      </c>
      <c r="IT173">
        <v>1</v>
      </c>
      <c r="IU173">
        <v>24</v>
      </c>
      <c r="IV173">
        <v>8248.799999999999</v>
      </c>
      <c r="IW173">
        <v>8248.9</v>
      </c>
      <c r="IX173">
        <v>2.55127</v>
      </c>
      <c r="IY173">
        <v>2.20703</v>
      </c>
      <c r="IZ173">
        <v>1.94702</v>
      </c>
      <c r="JA173">
        <v>2.64526</v>
      </c>
      <c r="JB173">
        <v>2.19482</v>
      </c>
      <c r="JC173">
        <v>2.34497</v>
      </c>
      <c r="JD173">
        <v>36.105</v>
      </c>
      <c r="JE173">
        <v>24.035</v>
      </c>
      <c r="JF173">
        <v>18</v>
      </c>
      <c r="JG173">
        <v>473.37</v>
      </c>
      <c r="JH173">
        <v>814.13</v>
      </c>
      <c r="JI173">
        <v>22.0944</v>
      </c>
      <c r="JJ173">
        <v>26.3941</v>
      </c>
      <c r="JK173">
        <v>30</v>
      </c>
      <c r="JL173">
        <v>26.362</v>
      </c>
      <c r="JM173">
        <v>26.2708</v>
      </c>
      <c r="JN173">
        <v>51.1075</v>
      </c>
      <c r="JO173">
        <v>28.0176</v>
      </c>
      <c r="JP173">
        <v>0</v>
      </c>
      <c r="JQ173">
        <v>22.1069</v>
      </c>
      <c r="JR173">
        <v>1008.43</v>
      </c>
      <c r="JS173">
        <v>12.1494</v>
      </c>
      <c r="JT173">
        <v>100.558</v>
      </c>
      <c r="JU173">
        <v>100.676</v>
      </c>
    </row>
    <row r="174" spans="1:281">
      <c r="A174">
        <v>158</v>
      </c>
      <c r="B174">
        <v>1659630727.6</v>
      </c>
      <c r="C174">
        <v>2719.599999904633</v>
      </c>
      <c r="D174" t="s">
        <v>739</v>
      </c>
      <c r="E174" t="s">
        <v>740</v>
      </c>
      <c r="F174">
        <v>5</v>
      </c>
      <c r="G174" t="s">
        <v>620</v>
      </c>
      <c r="H174" t="s">
        <v>416</v>
      </c>
      <c r="I174">
        <v>1659630720.1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1001.787887485237</v>
      </c>
      <c r="AK174">
        <v>942.757745454545</v>
      </c>
      <c r="AL174">
        <v>3.310180969300891</v>
      </c>
      <c r="AM174">
        <v>65.52453211101745</v>
      </c>
      <c r="AN174">
        <f>(AP174 - AO174 + DI174*1E3/(8.314*(DK174+273.15)) * AR174/DH174 * AQ174) * DH174/(100*CV174) * 1000/(1000 - AP174)</f>
        <v>0</v>
      </c>
      <c r="AO174">
        <v>12.18089525388061</v>
      </c>
      <c r="AP174">
        <v>18.43083286713287</v>
      </c>
      <c r="AQ174">
        <v>-7.225521278279318E-05</v>
      </c>
      <c r="AR174">
        <v>82.75669657142333</v>
      </c>
      <c r="AS174">
        <v>29</v>
      </c>
      <c r="AT174">
        <v>6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1659630720.1</v>
      </c>
      <c r="DB174">
        <v>902.2192592592592</v>
      </c>
      <c r="DC174">
        <v>975.1816296296296</v>
      </c>
      <c r="DD174">
        <v>18.44231111111111</v>
      </c>
      <c r="DE174">
        <v>12.17891111111111</v>
      </c>
      <c r="DF174">
        <v>906.4460370370369</v>
      </c>
      <c r="DG174">
        <v>18.58656296296296</v>
      </c>
      <c r="DH174">
        <v>500.0063333333333</v>
      </c>
      <c r="DI174">
        <v>90.47664444444445</v>
      </c>
      <c r="DJ174">
        <v>0.09998409259259261</v>
      </c>
      <c r="DK174">
        <v>25.04522222222222</v>
      </c>
      <c r="DL174">
        <v>24.99442222222222</v>
      </c>
      <c r="DM174">
        <v>999.9000000000001</v>
      </c>
      <c r="DN174">
        <v>0</v>
      </c>
      <c r="DO174">
        <v>0</v>
      </c>
      <c r="DP174">
        <v>10004.92703703704</v>
      </c>
      <c r="DQ174">
        <v>0</v>
      </c>
      <c r="DR174">
        <v>10.56233333333333</v>
      </c>
      <c r="DS174">
        <v>-72.96230740740741</v>
      </c>
      <c r="DT174">
        <v>919.1707777777779</v>
      </c>
      <c r="DU174">
        <v>987.2045185185185</v>
      </c>
      <c r="DV174">
        <v>6.263391851851852</v>
      </c>
      <c r="DW174">
        <v>975.1816296296296</v>
      </c>
      <c r="DX174">
        <v>12.17891111111111</v>
      </c>
      <c r="DY174">
        <v>1.668597777777778</v>
      </c>
      <c r="DZ174">
        <v>1.101906666666667</v>
      </c>
      <c r="EA174">
        <v>14.60732962962963</v>
      </c>
      <c r="EB174">
        <v>8.338382592592593</v>
      </c>
      <c r="EC174">
        <v>2000.04</v>
      </c>
      <c r="ED174">
        <v>0.9799936666666665</v>
      </c>
      <c r="EE174">
        <v>0.02000613333333334</v>
      </c>
      <c r="EF174">
        <v>0</v>
      </c>
      <c r="EG174">
        <v>826.4219629629629</v>
      </c>
      <c r="EH174">
        <v>5.00097</v>
      </c>
      <c r="EI174">
        <v>16410.21111111111</v>
      </c>
      <c r="EJ174">
        <v>16707.9037037037</v>
      </c>
      <c r="EK174">
        <v>37.437</v>
      </c>
      <c r="EL174">
        <v>38.02755555555555</v>
      </c>
      <c r="EM174">
        <v>37.37959259259259</v>
      </c>
      <c r="EN174">
        <v>37.701</v>
      </c>
      <c r="EO174">
        <v>37.937</v>
      </c>
      <c r="EP174">
        <v>1955.128888888889</v>
      </c>
      <c r="EQ174">
        <v>39.9111111111111</v>
      </c>
      <c r="ER174">
        <v>0</v>
      </c>
      <c r="ES174">
        <v>1659630727.5</v>
      </c>
      <c r="ET174">
        <v>0</v>
      </c>
      <c r="EU174">
        <v>826.4014999999999</v>
      </c>
      <c r="EV174">
        <v>-8.068957257042126</v>
      </c>
      <c r="EW174">
        <v>-174.6735039145682</v>
      </c>
      <c r="EX174">
        <v>16409.74615384615</v>
      </c>
      <c r="EY174">
        <v>15</v>
      </c>
      <c r="EZ174">
        <v>0</v>
      </c>
      <c r="FA174" t="s">
        <v>419</v>
      </c>
      <c r="FB174">
        <v>1659135797.5</v>
      </c>
      <c r="FC174">
        <v>1659135788</v>
      </c>
      <c r="FD174">
        <v>0</v>
      </c>
      <c r="FE174">
        <v>0.3</v>
      </c>
      <c r="FF174">
        <v>-0.002</v>
      </c>
      <c r="FG174">
        <v>-2.209</v>
      </c>
      <c r="FH174">
        <v>-0.089</v>
      </c>
      <c r="FI174">
        <v>1520</v>
      </c>
      <c r="FJ174">
        <v>20</v>
      </c>
      <c r="FK174">
        <v>0.06</v>
      </c>
      <c r="FL174">
        <v>0.03</v>
      </c>
      <c r="FM174">
        <v>-72.98824390243902</v>
      </c>
      <c r="FN174">
        <v>1.111016027874519</v>
      </c>
      <c r="FO174">
        <v>0.2257954848959675</v>
      </c>
      <c r="FP174">
        <v>0</v>
      </c>
      <c r="FQ174">
        <v>826.8892058823528</v>
      </c>
      <c r="FR174">
        <v>-8.181986245607314</v>
      </c>
      <c r="FS174">
        <v>0.8311049618504677</v>
      </c>
      <c r="FT174">
        <v>0</v>
      </c>
      <c r="FU174">
        <v>6.270320975609756</v>
      </c>
      <c r="FV174">
        <v>-0.1205119860627068</v>
      </c>
      <c r="FW174">
        <v>0.01191639162213492</v>
      </c>
      <c r="FX174">
        <v>0</v>
      </c>
      <c r="FY174">
        <v>0</v>
      </c>
      <c r="FZ174">
        <v>3</v>
      </c>
      <c r="GA174" t="s">
        <v>426</v>
      </c>
      <c r="GB174">
        <v>2.98354</v>
      </c>
      <c r="GC174">
        <v>2.71568</v>
      </c>
      <c r="GD174">
        <v>0.164877</v>
      </c>
      <c r="GE174">
        <v>0.170844</v>
      </c>
      <c r="GF174">
        <v>0.089502</v>
      </c>
      <c r="GG174">
        <v>0.0649348</v>
      </c>
      <c r="GH174">
        <v>26427.3</v>
      </c>
      <c r="GI174">
        <v>26378.8</v>
      </c>
      <c r="GJ174">
        <v>29409.3</v>
      </c>
      <c r="GK174">
        <v>29420.9</v>
      </c>
      <c r="GL174">
        <v>35472.6</v>
      </c>
      <c r="GM174">
        <v>36577.5</v>
      </c>
      <c r="GN174">
        <v>41417.5</v>
      </c>
      <c r="GO174">
        <v>41915.1</v>
      </c>
      <c r="GP174">
        <v>1.88665</v>
      </c>
      <c r="GQ174">
        <v>2.38098</v>
      </c>
      <c r="GR174">
        <v>0.08137900000000001</v>
      </c>
      <c r="GS174">
        <v>0</v>
      </c>
      <c r="GT174">
        <v>23.6576</v>
      </c>
      <c r="GU174">
        <v>999.9</v>
      </c>
      <c r="GV174">
        <v>34.4</v>
      </c>
      <c r="GW174">
        <v>31.4</v>
      </c>
      <c r="GX174">
        <v>17.5493</v>
      </c>
      <c r="GY174">
        <v>63.5159</v>
      </c>
      <c r="GZ174">
        <v>22.6883</v>
      </c>
      <c r="HA174">
        <v>2</v>
      </c>
      <c r="HB174">
        <v>-0.198232</v>
      </c>
      <c r="HC174">
        <v>1.474</v>
      </c>
      <c r="HD174">
        <v>20.3293</v>
      </c>
      <c r="HE174">
        <v>5.21654</v>
      </c>
      <c r="HF174">
        <v>12.0099</v>
      </c>
      <c r="HG174">
        <v>4.9888</v>
      </c>
      <c r="HH174">
        <v>3.2885</v>
      </c>
      <c r="HI174">
        <v>9999</v>
      </c>
      <c r="HJ174">
        <v>9999</v>
      </c>
      <c r="HK174">
        <v>9999</v>
      </c>
      <c r="HL174">
        <v>192.7</v>
      </c>
      <c r="HM174">
        <v>1.86739</v>
      </c>
      <c r="HN174">
        <v>1.86647</v>
      </c>
      <c r="HO174">
        <v>1.8659</v>
      </c>
      <c r="HP174">
        <v>1.86585</v>
      </c>
      <c r="HQ174">
        <v>1.86768</v>
      </c>
      <c r="HR174">
        <v>1.87017</v>
      </c>
      <c r="HS174">
        <v>1.86881</v>
      </c>
      <c r="HT174">
        <v>1.87027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-4.271</v>
      </c>
      <c r="II174">
        <v>-0.1444</v>
      </c>
      <c r="IJ174">
        <v>-1.529487217637811</v>
      </c>
      <c r="IK174">
        <v>-0.005072214745875086</v>
      </c>
      <c r="IL174">
        <v>3.316774363808987E-06</v>
      </c>
      <c r="IM174">
        <v>-1.107588672722244E-09</v>
      </c>
      <c r="IN174">
        <v>-0.1603591687652909</v>
      </c>
      <c r="IO174">
        <v>-0.0181951569465493</v>
      </c>
      <c r="IP174">
        <v>0.001659309118516343</v>
      </c>
      <c r="IQ174">
        <v>-3.409663313950778E-05</v>
      </c>
      <c r="IR174">
        <v>19</v>
      </c>
      <c r="IS174">
        <v>2290</v>
      </c>
      <c r="IT174">
        <v>1</v>
      </c>
      <c r="IU174">
        <v>24</v>
      </c>
      <c r="IV174">
        <v>8248.799999999999</v>
      </c>
      <c r="IW174">
        <v>8249</v>
      </c>
      <c r="IX174">
        <v>2.58545</v>
      </c>
      <c r="IY174">
        <v>2.20825</v>
      </c>
      <c r="IZ174">
        <v>1.94702</v>
      </c>
      <c r="JA174">
        <v>2.64526</v>
      </c>
      <c r="JB174">
        <v>2.19482</v>
      </c>
      <c r="JC174">
        <v>2.31812</v>
      </c>
      <c r="JD174">
        <v>36.105</v>
      </c>
      <c r="JE174">
        <v>24.035</v>
      </c>
      <c r="JF174">
        <v>18</v>
      </c>
      <c r="JG174">
        <v>473.236</v>
      </c>
      <c r="JH174">
        <v>814.138</v>
      </c>
      <c r="JI174">
        <v>22.103</v>
      </c>
      <c r="JJ174">
        <v>26.3957</v>
      </c>
      <c r="JK174">
        <v>30.0001</v>
      </c>
      <c r="JL174">
        <v>26.3642</v>
      </c>
      <c r="JM174">
        <v>26.273</v>
      </c>
      <c r="JN174">
        <v>51.8072</v>
      </c>
      <c r="JO174">
        <v>28.0176</v>
      </c>
      <c r="JP174">
        <v>0</v>
      </c>
      <c r="JQ174">
        <v>22.1109</v>
      </c>
      <c r="JR174">
        <v>1021.79</v>
      </c>
      <c r="JS174">
        <v>12.1494</v>
      </c>
      <c r="JT174">
        <v>100.559</v>
      </c>
      <c r="JU174">
        <v>100.676</v>
      </c>
    </row>
    <row r="175" spans="1:281">
      <c r="A175">
        <v>159</v>
      </c>
      <c r="B175">
        <v>1659630732.6</v>
      </c>
      <c r="C175">
        <v>2724.599999904633</v>
      </c>
      <c r="D175" t="s">
        <v>741</v>
      </c>
      <c r="E175" t="s">
        <v>742</v>
      </c>
      <c r="F175">
        <v>5</v>
      </c>
      <c r="G175" t="s">
        <v>620</v>
      </c>
      <c r="H175" t="s">
        <v>416</v>
      </c>
      <c r="I175">
        <v>1659630724.814285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1018.128167368261</v>
      </c>
      <c r="AK175">
        <v>959.3309575757579</v>
      </c>
      <c r="AL175">
        <v>3.325401964033186</v>
      </c>
      <c r="AM175">
        <v>65.52453211101745</v>
      </c>
      <c r="AN175">
        <f>(AP175 - AO175 + DI175*1E3/(8.314*(DK175+273.15)) * AR175/DH175 * AQ175) * DH175/(100*CV175) * 1000/(1000 - AP175)</f>
        <v>0</v>
      </c>
      <c r="AO175">
        <v>12.18381026538038</v>
      </c>
      <c r="AP175">
        <v>18.42219860139862</v>
      </c>
      <c r="AQ175">
        <v>-2.381449232173299E-05</v>
      </c>
      <c r="AR175">
        <v>82.75669657142333</v>
      </c>
      <c r="AS175">
        <v>29</v>
      </c>
      <c r="AT175">
        <v>6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1659630724.814285</v>
      </c>
      <c r="DB175">
        <v>917.8198214285715</v>
      </c>
      <c r="DC175">
        <v>990.5956071428571</v>
      </c>
      <c r="DD175">
        <v>18.43505357142857</v>
      </c>
      <c r="DE175">
        <v>12.181625</v>
      </c>
      <c r="DF175">
        <v>922.0745714285714</v>
      </c>
      <c r="DG175">
        <v>18.57936071428571</v>
      </c>
      <c r="DH175">
        <v>500.0049285714285</v>
      </c>
      <c r="DI175">
        <v>90.47708928571429</v>
      </c>
      <c r="DJ175">
        <v>0.1000083892857143</v>
      </c>
      <c r="DK175">
        <v>25.04686428571429</v>
      </c>
      <c r="DL175">
        <v>24.99485357142857</v>
      </c>
      <c r="DM175">
        <v>999.9000000000002</v>
      </c>
      <c r="DN175">
        <v>0</v>
      </c>
      <c r="DO175">
        <v>0</v>
      </c>
      <c r="DP175">
        <v>10002.94678571429</v>
      </c>
      <c r="DQ175">
        <v>0</v>
      </c>
      <c r="DR175">
        <v>10.5634</v>
      </c>
      <c r="DS175">
        <v>-72.77580357142855</v>
      </c>
      <c r="DT175">
        <v>935.0576428571429</v>
      </c>
      <c r="DU175">
        <v>1002.8115</v>
      </c>
      <c r="DV175">
        <v>6.253425357142857</v>
      </c>
      <c r="DW175">
        <v>990.5956071428571</v>
      </c>
      <c r="DX175">
        <v>12.181625</v>
      </c>
      <c r="DY175">
        <v>1.667949285714286</v>
      </c>
      <c r="DZ175">
        <v>1.102157857142857</v>
      </c>
      <c r="EA175">
        <v>14.60131071428571</v>
      </c>
      <c r="EB175">
        <v>8.341735357142857</v>
      </c>
      <c r="EC175">
        <v>2000.048571428571</v>
      </c>
      <c r="ED175">
        <v>0.979993607142857</v>
      </c>
      <c r="EE175">
        <v>0.02000619285714286</v>
      </c>
      <c r="EF175">
        <v>0</v>
      </c>
      <c r="EG175">
        <v>825.7658214285714</v>
      </c>
      <c r="EH175">
        <v>5.00097</v>
      </c>
      <c r="EI175">
        <v>16396.55357142857</v>
      </c>
      <c r="EJ175">
        <v>16707.96071428571</v>
      </c>
      <c r="EK175">
        <v>37.437</v>
      </c>
      <c r="EL175">
        <v>38.01992857142857</v>
      </c>
      <c r="EM175">
        <v>37.375</v>
      </c>
      <c r="EN175">
        <v>37.69824999999999</v>
      </c>
      <c r="EO175">
        <v>37.937</v>
      </c>
      <c r="EP175">
        <v>1955.137142857143</v>
      </c>
      <c r="EQ175">
        <v>39.91142857142857</v>
      </c>
      <c r="ER175">
        <v>0</v>
      </c>
      <c r="ES175">
        <v>1659630732.3</v>
      </c>
      <c r="ET175">
        <v>0</v>
      </c>
      <c r="EU175">
        <v>825.7435384615384</v>
      </c>
      <c r="EV175">
        <v>-8.445128219502639</v>
      </c>
      <c r="EW175">
        <v>-176.7692307246189</v>
      </c>
      <c r="EX175">
        <v>16395.70384615385</v>
      </c>
      <c r="EY175">
        <v>15</v>
      </c>
      <c r="EZ175">
        <v>0</v>
      </c>
      <c r="FA175" t="s">
        <v>419</v>
      </c>
      <c r="FB175">
        <v>1659135797.5</v>
      </c>
      <c r="FC175">
        <v>1659135788</v>
      </c>
      <c r="FD175">
        <v>0</v>
      </c>
      <c r="FE175">
        <v>0.3</v>
      </c>
      <c r="FF175">
        <v>-0.002</v>
      </c>
      <c r="FG175">
        <v>-2.209</v>
      </c>
      <c r="FH175">
        <v>-0.089</v>
      </c>
      <c r="FI175">
        <v>1520</v>
      </c>
      <c r="FJ175">
        <v>20</v>
      </c>
      <c r="FK175">
        <v>0.06</v>
      </c>
      <c r="FL175">
        <v>0.03</v>
      </c>
      <c r="FM175">
        <v>-72.87395609756098</v>
      </c>
      <c r="FN175">
        <v>2.537366550522534</v>
      </c>
      <c r="FO175">
        <v>0.3013796180403326</v>
      </c>
      <c r="FP175">
        <v>0</v>
      </c>
      <c r="FQ175">
        <v>826.1528823529412</v>
      </c>
      <c r="FR175">
        <v>-8.386249052323583</v>
      </c>
      <c r="FS175">
        <v>0.8512165607047215</v>
      </c>
      <c r="FT175">
        <v>0</v>
      </c>
      <c r="FU175">
        <v>6.260125609756098</v>
      </c>
      <c r="FV175">
        <v>-0.1246003484320464</v>
      </c>
      <c r="FW175">
        <v>0.01231848364297915</v>
      </c>
      <c r="FX175">
        <v>0</v>
      </c>
      <c r="FY175">
        <v>0</v>
      </c>
      <c r="FZ175">
        <v>3</v>
      </c>
      <c r="GA175" t="s">
        <v>426</v>
      </c>
      <c r="GB175">
        <v>2.98359</v>
      </c>
      <c r="GC175">
        <v>2.71558</v>
      </c>
      <c r="GD175">
        <v>0.166745</v>
      </c>
      <c r="GE175">
        <v>0.172654</v>
      </c>
      <c r="GF175">
        <v>0.0894678</v>
      </c>
      <c r="GG175">
        <v>0.0649444</v>
      </c>
      <c r="GH175">
        <v>26368.3</v>
      </c>
      <c r="GI175">
        <v>26321.3</v>
      </c>
      <c r="GJ175">
        <v>29409.3</v>
      </c>
      <c r="GK175">
        <v>29421</v>
      </c>
      <c r="GL175">
        <v>35474</v>
      </c>
      <c r="GM175">
        <v>36577.4</v>
      </c>
      <c r="GN175">
        <v>41417.5</v>
      </c>
      <c r="GO175">
        <v>41915.4</v>
      </c>
      <c r="GP175">
        <v>1.88668</v>
      </c>
      <c r="GQ175">
        <v>2.38125</v>
      </c>
      <c r="GR175">
        <v>0.08169559999999999</v>
      </c>
      <c r="GS175">
        <v>0</v>
      </c>
      <c r="GT175">
        <v>23.6592</v>
      </c>
      <c r="GU175">
        <v>999.9</v>
      </c>
      <c r="GV175">
        <v>34.4</v>
      </c>
      <c r="GW175">
        <v>31.4</v>
      </c>
      <c r="GX175">
        <v>17.5475</v>
      </c>
      <c r="GY175">
        <v>63.4059</v>
      </c>
      <c r="GZ175">
        <v>22.4559</v>
      </c>
      <c r="HA175">
        <v>2</v>
      </c>
      <c r="HB175">
        <v>-0.198135</v>
      </c>
      <c r="HC175">
        <v>1.46387</v>
      </c>
      <c r="HD175">
        <v>20.3294</v>
      </c>
      <c r="HE175">
        <v>5.21684</v>
      </c>
      <c r="HF175">
        <v>12.0099</v>
      </c>
      <c r="HG175">
        <v>4.98885</v>
      </c>
      <c r="HH175">
        <v>3.28855</v>
      </c>
      <c r="HI175">
        <v>9999</v>
      </c>
      <c r="HJ175">
        <v>9999</v>
      </c>
      <c r="HK175">
        <v>9999</v>
      </c>
      <c r="HL175">
        <v>192.7</v>
      </c>
      <c r="HM175">
        <v>1.86741</v>
      </c>
      <c r="HN175">
        <v>1.86647</v>
      </c>
      <c r="HO175">
        <v>1.86592</v>
      </c>
      <c r="HP175">
        <v>1.86585</v>
      </c>
      <c r="HQ175">
        <v>1.86768</v>
      </c>
      <c r="HR175">
        <v>1.87018</v>
      </c>
      <c r="HS175">
        <v>1.86881</v>
      </c>
      <c r="HT175">
        <v>1.87027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-4.3</v>
      </c>
      <c r="II175">
        <v>-0.1444</v>
      </c>
      <c r="IJ175">
        <v>-1.529487217637811</v>
      </c>
      <c r="IK175">
        <v>-0.005072214745875086</v>
      </c>
      <c r="IL175">
        <v>3.316774363808987E-06</v>
      </c>
      <c r="IM175">
        <v>-1.107588672722244E-09</v>
      </c>
      <c r="IN175">
        <v>-0.1603591687652909</v>
      </c>
      <c r="IO175">
        <v>-0.0181951569465493</v>
      </c>
      <c r="IP175">
        <v>0.001659309118516343</v>
      </c>
      <c r="IQ175">
        <v>-3.409663313950778E-05</v>
      </c>
      <c r="IR175">
        <v>19</v>
      </c>
      <c r="IS175">
        <v>2290</v>
      </c>
      <c r="IT175">
        <v>1</v>
      </c>
      <c r="IU175">
        <v>24</v>
      </c>
      <c r="IV175">
        <v>8248.9</v>
      </c>
      <c r="IW175">
        <v>8249.1</v>
      </c>
      <c r="IX175">
        <v>2.61841</v>
      </c>
      <c r="IY175">
        <v>2.20703</v>
      </c>
      <c r="IZ175">
        <v>1.94702</v>
      </c>
      <c r="JA175">
        <v>2.64526</v>
      </c>
      <c r="JB175">
        <v>2.19482</v>
      </c>
      <c r="JC175">
        <v>2.34497</v>
      </c>
      <c r="JD175">
        <v>36.105</v>
      </c>
      <c r="JE175">
        <v>24.035</v>
      </c>
      <c r="JF175">
        <v>18</v>
      </c>
      <c r="JG175">
        <v>473.266</v>
      </c>
      <c r="JH175">
        <v>814.433</v>
      </c>
      <c r="JI175">
        <v>22.1107</v>
      </c>
      <c r="JJ175">
        <v>26.3975</v>
      </c>
      <c r="JK175">
        <v>30.0001</v>
      </c>
      <c r="JL175">
        <v>26.366</v>
      </c>
      <c r="JM175">
        <v>26.2745</v>
      </c>
      <c r="JN175">
        <v>52.4501</v>
      </c>
      <c r="JO175">
        <v>28.0176</v>
      </c>
      <c r="JP175">
        <v>0</v>
      </c>
      <c r="JQ175">
        <v>22.1162</v>
      </c>
      <c r="JR175">
        <v>1041.9</v>
      </c>
      <c r="JS175">
        <v>12.1494</v>
      </c>
      <c r="JT175">
        <v>100.559</v>
      </c>
      <c r="JU175">
        <v>100.677</v>
      </c>
    </row>
    <row r="176" spans="1:281">
      <c r="A176">
        <v>160</v>
      </c>
      <c r="B176">
        <v>1659630737.6</v>
      </c>
      <c r="C176">
        <v>2729.599999904633</v>
      </c>
      <c r="D176" t="s">
        <v>743</v>
      </c>
      <c r="E176" t="s">
        <v>744</v>
      </c>
      <c r="F176">
        <v>5</v>
      </c>
      <c r="G176" t="s">
        <v>620</v>
      </c>
      <c r="H176" t="s">
        <v>416</v>
      </c>
      <c r="I176">
        <v>1659630730.1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1035.01851567813</v>
      </c>
      <c r="AK176">
        <v>975.8499575757575</v>
      </c>
      <c r="AL176">
        <v>3.310936502475061</v>
      </c>
      <c r="AM176">
        <v>65.52453211101745</v>
      </c>
      <c r="AN176">
        <f>(AP176 - AO176 + DI176*1E3/(8.314*(DK176+273.15)) * AR176/DH176 * AQ176) * DH176/(100*CV176) * 1000/(1000 - AP176)</f>
        <v>0</v>
      </c>
      <c r="AO176">
        <v>12.18606326278517</v>
      </c>
      <c r="AP176">
        <v>18.41266573426574</v>
      </c>
      <c r="AQ176">
        <v>-5.13909724962101E-05</v>
      </c>
      <c r="AR176">
        <v>82.75669657142333</v>
      </c>
      <c r="AS176">
        <v>29</v>
      </c>
      <c r="AT176">
        <v>6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1659630730.1</v>
      </c>
      <c r="DB176">
        <v>935.1282592592592</v>
      </c>
      <c r="DC176">
        <v>1007.831777777778</v>
      </c>
      <c r="DD176">
        <v>18.42575555555556</v>
      </c>
      <c r="DE176">
        <v>12.18438518518518</v>
      </c>
      <c r="DF176">
        <v>939.4138148148149</v>
      </c>
      <c r="DG176">
        <v>18.57013703703704</v>
      </c>
      <c r="DH176">
        <v>499.9938148148148</v>
      </c>
      <c r="DI176">
        <v>90.47758148148149</v>
      </c>
      <c r="DJ176">
        <v>0.1000207148148148</v>
      </c>
      <c r="DK176">
        <v>25.04852222222222</v>
      </c>
      <c r="DL176">
        <v>24.9961</v>
      </c>
      <c r="DM176">
        <v>999.9000000000001</v>
      </c>
      <c r="DN176">
        <v>0</v>
      </c>
      <c r="DO176">
        <v>0</v>
      </c>
      <c r="DP176">
        <v>10000.65296296296</v>
      </c>
      <c r="DQ176">
        <v>0</v>
      </c>
      <c r="DR176">
        <v>10.55983703703704</v>
      </c>
      <c r="DS176">
        <v>-72.70376296296297</v>
      </c>
      <c r="DT176">
        <v>952.682037037037</v>
      </c>
      <c r="DU176">
        <v>1020.263851851852</v>
      </c>
      <c r="DV176">
        <v>6.241366666666666</v>
      </c>
      <c r="DW176">
        <v>1007.831777777778</v>
      </c>
      <c r="DX176">
        <v>12.18438518518518</v>
      </c>
      <c r="DY176">
        <v>1.667117037037037</v>
      </c>
      <c r="DZ176">
        <v>1.102414074074074</v>
      </c>
      <c r="EA176">
        <v>14.59358888888889</v>
      </c>
      <c r="EB176">
        <v>8.345160370370371</v>
      </c>
      <c r="EC176">
        <v>2000.045925925926</v>
      </c>
      <c r="ED176">
        <v>0.9799934444444444</v>
      </c>
      <c r="EE176">
        <v>0.02000635555555556</v>
      </c>
      <c r="EF176">
        <v>0</v>
      </c>
      <c r="EG176">
        <v>824.9314444444443</v>
      </c>
      <c r="EH176">
        <v>5.00097</v>
      </c>
      <c r="EI176">
        <v>16381.07407407407</v>
      </c>
      <c r="EJ176">
        <v>16707.92222222222</v>
      </c>
      <c r="EK176">
        <v>37.437</v>
      </c>
      <c r="EL176">
        <v>38.01148148148148</v>
      </c>
      <c r="EM176">
        <v>37.375</v>
      </c>
      <c r="EN176">
        <v>37.694</v>
      </c>
      <c r="EO176">
        <v>37.937</v>
      </c>
      <c r="EP176">
        <v>1955.134074074075</v>
      </c>
      <c r="EQ176">
        <v>39.91185185185185</v>
      </c>
      <c r="ER176">
        <v>0</v>
      </c>
      <c r="ES176">
        <v>1659630737.7</v>
      </c>
      <c r="ET176">
        <v>0</v>
      </c>
      <c r="EU176">
        <v>824.87288</v>
      </c>
      <c r="EV176">
        <v>-9.754538460722857</v>
      </c>
      <c r="EW176">
        <v>-179.0461537379445</v>
      </c>
      <c r="EX176">
        <v>16378.98</v>
      </c>
      <c r="EY176">
        <v>15</v>
      </c>
      <c r="EZ176">
        <v>0</v>
      </c>
      <c r="FA176" t="s">
        <v>419</v>
      </c>
      <c r="FB176">
        <v>1659135797.5</v>
      </c>
      <c r="FC176">
        <v>1659135788</v>
      </c>
      <c r="FD176">
        <v>0</v>
      </c>
      <c r="FE176">
        <v>0.3</v>
      </c>
      <c r="FF176">
        <v>-0.002</v>
      </c>
      <c r="FG176">
        <v>-2.209</v>
      </c>
      <c r="FH176">
        <v>-0.089</v>
      </c>
      <c r="FI176">
        <v>1520</v>
      </c>
      <c r="FJ176">
        <v>20</v>
      </c>
      <c r="FK176">
        <v>0.06</v>
      </c>
      <c r="FL176">
        <v>0.03</v>
      </c>
      <c r="FM176">
        <v>-72.8253487804878</v>
      </c>
      <c r="FN176">
        <v>1.071844599303139</v>
      </c>
      <c r="FO176">
        <v>0.2858996900005591</v>
      </c>
      <c r="FP176">
        <v>0</v>
      </c>
      <c r="FQ176">
        <v>825.4373235294117</v>
      </c>
      <c r="FR176">
        <v>-9.032100842330834</v>
      </c>
      <c r="FS176">
        <v>0.9137828523292992</v>
      </c>
      <c r="FT176">
        <v>0</v>
      </c>
      <c r="FU176">
        <v>6.249261707317074</v>
      </c>
      <c r="FV176">
        <v>-0.1342793728222833</v>
      </c>
      <c r="FW176">
        <v>0.01326772774532604</v>
      </c>
      <c r="FX176">
        <v>0</v>
      </c>
      <c r="FY176">
        <v>0</v>
      </c>
      <c r="FZ176">
        <v>3</v>
      </c>
      <c r="GA176" t="s">
        <v>426</v>
      </c>
      <c r="GB176">
        <v>2.98317</v>
      </c>
      <c r="GC176">
        <v>2.71557</v>
      </c>
      <c r="GD176">
        <v>0.168596</v>
      </c>
      <c r="GE176">
        <v>0.174476</v>
      </c>
      <c r="GF176">
        <v>0.0894335</v>
      </c>
      <c r="GG176">
        <v>0.0649545</v>
      </c>
      <c r="GH176">
        <v>26309.8</v>
      </c>
      <c r="GI176">
        <v>26263.7</v>
      </c>
      <c r="GJ176">
        <v>29409.3</v>
      </c>
      <c r="GK176">
        <v>29421.4</v>
      </c>
      <c r="GL176">
        <v>35475.4</v>
      </c>
      <c r="GM176">
        <v>36577.4</v>
      </c>
      <c r="GN176">
        <v>41417.5</v>
      </c>
      <c r="GO176">
        <v>41915.9</v>
      </c>
      <c r="GP176">
        <v>1.88668</v>
      </c>
      <c r="GQ176">
        <v>2.38133</v>
      </c>
      <c r="GR176">
        <v>0.0811815</v>
      </c>
      <c r="GS176">
        <v>0</v>
      </c>
      <c r="GT176">
        <v>23.6595</v>
      </c>
      <c r="GU176">
        <v>999.9</v>
      </c>
      <c r="GV176">
        <v>34.4</v>
      </c>
      <c r="GW176">
        <v>31.4</v>
      </c>
      <c r="GX176">
        <v>17.5471</v>
      </c>
      <c r="GY176">
        <v>63.8959</v>
      </c>
      <c r="GZ176">
        <v>22.7444</v>
      </c>
      <c r="HA176">
        <v>2</v>
      </c>
      <c r="HB176">
        <v>-0.0686281</v>
      </c>
      <c r="HC176">
        <v>1.35019</v>
      </c>
      <c r="HD176">
        <v>20.3293</v>
      </c>
      <c r="HE176">
        <v>5.21729</v>
      </c>
      <c r="HF176">
        <v>12.0099</v>
      </c>
      <c r="HG176">
        <v>4.98895</v>
      </c>
      <c r="HH176">
        <v>3.28848</v>
      </c>
      <c r="HI176">
        <v>9999</v>
      </c>
      <c r="HJ176">
        <v>9999</v>
      </c>
      <c r="HK176">
        <v>9999</v>
      </c>
      <c r="HL176">
        <v>192.7</v>
      </c>
      <c r="HM176">
        <v>1.86739</v>
      </c>
      <c r="HN176">
        <v>1.86646</v>
      </c>
      <c r="HO176">
        <v>1.8659</v>
      </c>
      <c r="HP176">
        <v>1.86585</v>
      </c>
      <c r="HQ176">
        <v>1.86769</v>
      </c>
      <c r="HR176">
        <v>1.87017</v>
      </c>
      <c r="HS176">
        <v>1.86882</v>
      </c>
      <c r="HT176">
        <v>1.87027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-4.329</v>
      </c>
      <c r="II176">
        <v>-0.1445</v>
      </c>
      <c r="IJ176">
        <v>-1.529487217637811</v>
      </c>
      <c r="IK176">
        <v>-0.005072214745875086</v>
      </c>
      <c r="IL176">
        <v>3.316774363808987E-06</v>
      </c>
      <c r="IM176">
        <v>-1.107588672722244E-09</v>
      </c>
      <c r="IN176">
        <v>-0.1603591687652909</v>
      </c>
      <c r="IO176">
        <v>-0.0181951569465493</v>
      </c>
      <c r="IP176">
        <v>0.001659309118516343</v>
      </c>
      <c r="IQ176">
        <v>-3.409663313950778E-05</v>
      </c>
      <c r="IR176">
        <v>19</v>
      </c>
      <c r="IS176">
        <v>2290</v>
      </c>
      <c r="IT176">
        <v>1</v>
      </c>
      <c r="IU176">
        <v>24</v>
      </c>
      <c r="IV176">
        <v>8249</v>
      </c>
      <c r="IW176">
        <v>8249.200000000001</v>
      </c>
      <c r="IX176">
        <v>2.65381</v>
      </c>
      <c r="IY176">
        <v>2.19849</v>
      </c>
      <c r="IZ176">
        <v>1.94702</v>
      </c>
      <c r="JA176">
        <v>2.64526</v>
      </c>
      <c r="JB176">
        <v>2.19482</v>
      </c>
      <c r="JC176">
        <v>2.37793</v>
      </c>
      <c r="JD176">
        <v>36.105</v>
      </c>
      <c r="JE176">
        <v>24.0437</v>
      </c>
      <c r="JF176">
        <v>18</v>
      </c>
      <c r="JG176">
        <v>473.284</v>
      </c>
      <c r="JH176">
        <v>814.534</v>
      </c>
      <c r="JI176">
        <v>22.117</v>
      </c>
      <c r="JJ176">
        <v>26.3996</v>
      </c>
      <c r="JK176">
        <v>30.0001</v>
      </c>
      <c r="JL176">
        <v>26.3682</v>
      </c>
      <c r="JM176">
        <v>26.2763</v>
      </c>
      <c r="JN176">
        <v>53.1585</v>
      </c>
      <c r="JO176">
        <v>28.0176</v>
      </c>
      <c r="JP176">
        <v>0</v>
      </c>
      <c r="JQ176">
        <v>22.1167</v>
      </c>
      <c r="JR176">
        <v>1055.28</v>
      </c>
      <c r="JS176">
        <v>12.1579</v>
      </c>
      <c r="JT176">
        <v>100.559</v>
      </c>
      <c r="JU176">
        <v>100.678</v>
      </c>
    </row>
    <row r="177" spans="1:281">
      <c r="A177">
        <v>161</v>
      </c>
      <c r="B177">
        <v>1659630742.6</v>
      </c>
      <c r="C177">
        <v>2734.599999904633</v>
      </c>
      <c r="D177" t="s">
        <v>745</v>
      </c>
      <c r="E177" t="s">
        <v>746</v>
      </c>
      <c r="F177">
        <v>5</v>
      </c>
      <c r="G177" t="s">
        <v>620</v>
      </c>
      <c r="H177" t="s">
        <v>416</v>
      </c>
      <c r="I177">
        <v>1659630734.814285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1052.058535485825</v>
      </c>
      <c r="AK177">
        <v>992.8625878787876</v>
      </c>
      <c r="AL177">
        <v>3.406259185822658</v>
      </c>
      <c r="AM177">
        <v>65.52453211101745</v>
      </c>
      <c r="AN177">
        <f>(AP177 - AO177 + DI177*1E3/(8.314*(DK177+273.15)) * AR177/DH177 * AQ177) * DH177/(100*CV177) * 1000/(1000 - AP177)</f>
        <v>0</v>
      </c>
      <c r="AO177">
        <v>12.1889537197404</v>
      </c>
      <c r="AP177">
        <v>18.40212587412589</v>
      </c>
      <c r="AQ177">
        <v>-5.353836109129555E-05</v>
      </c>
      <c r="AR177">
        <v>82.75669657142333</v>
      </c>
      <c r="AS177">
        <v>29</v>
      </c>
      <c r="AT177">
        <v>6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1659630734.814285</v>
      </c>
      <c r="DB177">
        <v>950.5330357142857</v>
      </c>
      <c r="DC177">
        <v>1023.451714285714</v>
      </c>
      <c r="DD177">
        <v>18.41689642857143</v>
      </c>
      <c r="DE177">
        <v>12.18696785714286</v>
      </c>
      <c r="DF177">
        <v>954.8460714285715</v>
      </c>
      <c r="DG177">
        <v>18.56134642857143</v>
      </c>
      <c r="DH177">
        <v>500.0041071428571</v>
      </c>
      <c r="DI177">
        <v>90.47741428571427</v>
      </c>
      <c r="DJ177">
        <v>0.1000274642857143</v>
      </c>
      <c r="DK177">
        <v>25.05025357142857</v>
      </c>
      <c r="DL177">
        <v>24.99857142857143</v>
      </c>
      <c r="DM177">
        <v>999.9000000000002</v>
      </c>
      <c r="DN177">
        <v>0</v>
      </c>
      <c r="DO177">
        <v>0</v>
      </c>
      <c r="DP177">
        <v>9997.658928571427</v>
      </c>
      <c r="DQ177">
        <v>0</v>
      </c>
      <c r="DR177">
        <v>10.55663571428572</v>
      </c>
      <c r="DS177">
        <v>-72.91893928571429</v>
      </c>
      <c r="DT177">
        <v>968.3672857142858</v>
      </c>
      <c r="DU177">
        <v>1036.078928571429</v>
      </c>
      <c r="DV177">
        <v>6.229922142857142</v>
      </c>
      <c r="DW177">
        <v>1023.451714285714</v>
      </c>
      <c r="DX177">
        <v>12.18696785714286</v>
      </c>
      <c r="DY177">
        <v>1.6663125</v>
      </c>
      <c r="DZ177">
        <v>1.102645357142857</v>
      </c>
      <c r="EA177">
        <v>14.58612142857143</v>
      </c>
      <c r="EB177">
        <v>8.348261785714286</v>
      </c>
      <c r="EC177">
        <v>2000.03</v>
      </c>
      <c r="ED177">
        <v>0.9799933928571427</v>
      </c>
      <c r="EE177">
        <v>0.02000640714285715</v>
      </c>
      <c r="EF177">
        <v>0</v>
      </c>
      <c r="EG177">
        <v>824.2214642857143</v>
      </c>
      <c r="EH177">
        <v>5.00097</v>
      </c>
      <c r="EI177">
        <v>16366.96428571429</v>
      </c>
      <c r="EJ177">
        <v>16707.79285714286</v>
      </c>
      <c r="EK177">
        <v>37.437</v>
      </c>
      <c r="EL177">
        <v>38.00885714285715</v>
      </c>
      <c r="EM177">
        <v>37.375</v>
      </c>
      <c r="EN177">
        <v>37.7005</v>
      </c>
      <c r="EO177">
        <v>37.937</v>
      </c>
      <c r="EP177">
        <v>1955.118214285714</v>
      </c>
      <c r="EQ177">
        <v>39.91178571428571</v>
      </c>
      <c r="ER177">
        <v>0</v>
      </c>
      <c r="ES177">
        <v>1659630742.5</v>
      </c>
      <c r="ET177">
        <v>0</v>
      </c>
      <c r="EU177">
        <v>824.1194000000002</v>
      </c>
      <c r="EV177">
        <v>-9.051769215663054</v>
      </c>
      <c r="EW177">
        <v>-175.5384611982113</v>
      </c>
      <c r="EX177">
        <v>16364.844</v>
      </c>
      <c r="EY177">
        <v>15</v>
      </c>
      <c r="EZ177">
        <v>0</v>
      </c>
      <c r="FA177" t="s">
        <v>419</v>
      </c>
      <c r="FB177">
        <v>1659135797.5</v>
      </c>
      <c r="FC177">
        <v>1659135788</v>
      </c>
      <c r="FD177">
        <v>0</v>
      </c>
      <c r="FE177">
        <v>0.3</v>
      </c>
      <c r="FF177">
        <v>-0.002</v>
      </c>
      <c r="FG177">
        <v>-2.209</v>
      </c>
      <c r="FH177">
        <v>-0.089</v>
      </c>
      <c r="FI177">
        <v>1520</v>
      </c>
      <c r="FJ177">
        <v>20</v>
      </c>
      <c r="FK177">
        <v>0.06</v>
      </c>
      <c r="FL177">
        <v>0.03</v>
      </c>
      <c r="FM177">
        <v>-72.84193</v>
      </c>
      <c r="FN177">
        <v>-2.76903264540346</v>
      </c>
      <c r="FO177">
        <v>0.3138327948127803</v>
      </c>
      <c r="FP177">
        <v>0</v>
      </c>
      <c r="FQ177">
        <v>824.6314117647059</v>
      </c>
      <c r="FR177">
        <v>-9.21353704275656</v>
      </c>
      <c r="FS177">
        <v>0.9335398828131372</v>
      </c>
      <c r="FT177">
        <v>0</v>
      </c>
      <c r="FU177">
        <v>6.235647</v>
      </c>
      <c r="FV177">
        <v>-0.1458263414634172</v>
      </c>
      <c r="FW177">
        <v>0.0140663451543036</v>
      </c>
      <c r="FX177">
        <v>0</v>
      </c>
      <c r="FY177">
        <v>0</v>
      </c>
      <c r="FZ177">
        <v>3</v>
      </c>
      <c r="GA177" t="s">
        <v>426</v>
      </c>
      <c r="GB177">
        <v>2.98344</v>
      </c>
      <c r="GC177">
        <v>2.7157</v>
      </c>
      <c r="GD177">
        <v>0.170482</v>
      </c>
      <c r="GE177">
        <v>0.176273</v>
      </c>
      <c r="GF177">
        <v>0.08939610000000001</v>
      </c>
      <c r="GG177">
        <v>0.0649682</v>
      </c>
      <c r="GH177">
        <v>26249.8</v>
      </c>
      <c r="GI177">
        <v>26206.4</v>
      </c>
      <c r="GJ177">
        <v>29409</v>
      </c>
      <c r="GK177">
        <v>29421.2</v>
      </c>
      <c r="GL177">
        <v>35476.8</v>
      </c>
      <c r="GM177">
        <v>36576.7</v>
      </c>
      <c r="GN177">
        <v>41417.4</v>
      </c>
      <c r="GO177">
        <v>41915.7</v>
      </c>
      <c r="GP177">
        <v>1.88675</v>
      </c>
      <c r="GQ177">
        <v>2.38115</v>
      </c>
      <c r="GR177">
        <v>0.08109959999999999</v>
      </c>
      <c r="GS177">
        <v>0</v>
      </c>
      <c r="GT177">
        <v>23.6616</v>
      </c>
      <c r="GU177">
        <v>999.9</v>
      </c>
      <c r="GV177">
        <v>34.4</v>
      </c>
      <c r="GW177">
        <v>31.4</v>
      </c>
      <c r="GX177">
        <v>17.548</v>
      </c>
      <c r="GY177">
        <v>63.6059</v>
      </c>
      <c r="GZ177">
        <v>22.5761</v>
      </c>
      <c r="HA177">
        <v>2</v>
      </c>
      <c r="HB177">
        <v>-0.0682596</v>
      </c>
      <c r="HC177">
        <v>1.3547</v>
      </c>
      <c r="HD177">
        <v>20.3292</v>
      </c>
      <c r="HE177">
        <v>5.21744</v>
      </c>
      <c r="HF177">
        <v>12.0099</v>
      </c>
      <c r="HG177">
        <v>4.989</v>
      </c>
      <c r="HH177">
        <v>3.28865</v>
      </c>
      <c r="HI177">
        <v>9999</v>
      </c>
      <c r="HJ177">
        <v>9999</v>
      </c>
      <c r="HK177">
        <v>9999</v>
      </c>
      <c r="HL177">
        <v>192.7</v>
      </c>
      <c r="HM177">
        <v>1.86742</v>
      </c>
      <c r="HN177">
        <v>1.86647</v>
      </c>
      <c r="HO177">
        <v>1.86594</v>
      </c>
      <c r="HP177">
        <v>1.86585</v>
      </c>
      <c r="HQ177">
        <v>1.86768</v>
      </c>
      <c r="HR177">
        <v>1.87017</v>
      </c>
      <c r="HS177">
        <v>1.86883</v>
      </c>
      <c r="HT177">
        <v>1.87027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-4.358</v>
      </c>
      <c r="II177">
        <v>-0.1446</v>
      </c>
      <c r="IJ177">
        <v>-1.529487217637811</v>
      </c>
      <c r="IK177">
        <v>-0.005072214745875086</v>
      </c>
      <c r="IL177">
        <v>3.316774363808987E-06</v>
      </c>
      <c r="IM177">
        <v>-1.107588672722244E-09</v>
      </c>
      <c r="IN177">
        <v>-0.1603591687652909</v>
      </c>
      <c r="IO177">
        <v>-0.0181951569465493</v>
      </c>
      <c r="IP177">
        <v>0.001659309118516343</v>
      </c>
      <c r="IQ177">
        <v>-3.409663313950778E-05</v>
      </c>
      <c r="IR177">
        <v>19</v>
      </c>
      <c r="IS177">
        <v>2290</v>
      </c>
      <c r="IT177">
        <v>1</v>
      </c>
      <c r="IU177">
        <v>24</v>
      </c>
      <c r="IV177">
        <v>8249.1</v>
      </c>
      <c r="IW177">
        <v>8249.200000000001</v>
      </c>
      <c r="IX177">
        <v>2.68799</v>
      </c>
      <c r="IY177">
        <v>2.20825</v>
      </c>
      <c r="IZ177">
        <v>1.94702</v>
      </c>
      <c r="JA177">
        <v>2.64526</v>
      </c>
      <c r="JB177">
        <v>2.19482</v>
      </c>
      <c r="JC177">
        <v>2.34497</v>
      </c>
      <c r="JD177">
        <v>36.105</v>
      </c>
      <c r="JE177">
        <v>24.035</v>
      </c>
      <c r="JF177">
        <v>18</v>
      </c>
      <c r="JG177">
        <v>473.345</v>
      </c>
      <c r="JH177">
        <v>814.39</v>
      </c>
      <c r="JI177">
        <v>22.1185</v>
      </c>
      <c r="JJ177">
        <v>26.4012</v>
      </c>
      <c r="JK177">
        <v>30.0003</v>
      </c>
      <c r="JL177">
        <v>26.3702</v>
      </c>
      <c r="JM177">
        <v>26.2782</v>
      </c>
      <c r="JN177">
        <v>53.7962</v>
      </c>
      <c r="JO177">
        <v>28.0176</v>
      </c>
      <c r="JP177">
        <v>0</v>
      </c>
      <c r="JQ177">
        <v>22.1182</v>
      </c>
      <c r="JR177">
        <v>1075.32</v>
      </c>
      <c r="JS177">
        <v>12.1667</v>
      </c>
      <c r="JT177">
        <v>100.559</v>
      </c>
      <c r="JU177">
        <v>100.677</v>
      </c>
    </row>
    <row r="178" spans="1:281">
      <c r="A178">
        <v>162</v>
      </c>
      <c r="B178">
        <v>1659630747.6</v>
      </c>
      <c r="C178">
        <v>2739.599999904633</v>
      </c>
      <c r="D178" t="s">
        <v>747</v>
      </c>
      <c r="E178" t="s">
        <v>748</v>
      </c>
      <c r="F178">
        <v>5</v>
      </c>
      <c r="G178" t="s">
        <v>620</v>
      </c>
      <c r="H178" t="s">
        <v>416</v>
      </c>
      <c r="I178">
        <v>1659630740.1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1068.842894743138</v>
      </c>
      <c r="AK178">
        <v>1009.809096969696</v>
      </c>
      <c r="AL178">
        <v>3.384343427887265</v>
      </c>
      <c r="AM178">
        <v>65.52453211101745</v>
      </c>
      <c r="AN178">
        <f>(AP178 - AO178 + DI178*1E3/(8.314*(DK178+273.15)) * AR178/DH178 * AQ178) * DH178/(100*CV178) * 1000/(1000 - AP178)</f>
        <v>0</v>
      </c>
      <c r="AO178">
        <v>12.1921496545821</v>
      </c>
      <c r="AP178">
        <v>18.39146363636364</v>
      </c>
      <c r="AQ178">
        <v>-5.40193795185721E-05</v>
      </c>
      <c r="AR178">
        <v>82.75669657142333</v>
      </c>
      <c r="AS178">
        <v>29</v>
      </c>
      <c r="AT178">
        <v>6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1659630740.1</v>
      </c>
      <c r="DB178">
        <v>967.956888888889</v>
      </c>
      <c r="DC178">
        <v>1041.103333333333</v>
      </c>
      <c r="DD178">
        <v>18.40588148148148</v>
      </c>
      <c r="DE178">
        <v>12.18974444444444</v>
      </c>
      <c r="DF178">
        <v>972.3007037037038</v>
      </c>
      <c r="DG178">
        <v>18.55042592592592</v>
      </c>
      <c r="DH178">
        <v>499.9993703703702</v>
      </c>
      <c r="DI178">
        <v>90.47724444444447</v>
      </c>
      <c r="DJ178">
        <v>0.100013862962963</v>
      </c>
      <c r="DK178">
        <v>25.05197777777778</v>
      </c>
      <c r="DL178">
        <v>24.9977</v>
      </c>
      <c r="DM178">
        <v>999.9000000000001</v>
      </c>
      <c r="DN178">
        <v>0</v>
      </c>
      <c r="DO178">
        <v>0</v>
      </c>
      <c r="DP178">
        <v>10004.63962962963</v>
      </c>
      <c r="DQ178">
        <v>0</v>
      </c>
      <c r="DR178">
        <v>10.55972592592593</v>
      </c>
      <c r="DS178">
        <v>-73.14678888888889</v>
      </c>
      <c r="DT178">
        <v>986.1074444444445</v>
      </c>
      <c r="DU178">
        <v>1053.951851851852</v>
      </c>
      <c r="DV178">
        <v>6.216138518518519</v>
      </c>
      <c r="DW178">
        <v>1041.103333333333</v>
      </c>
      <c r="DX178">
        <v>12.18974444444444</v>
      </c>
      <c r="DY178">
        <v>1.665312962962963</v>
      </c>
      <c r="DZ178">
        <v>1.102894444444444</v>
      </c>
      <c r="EA178">
        <v>14.57682962962963</v>
      </c>
      <c r="EB178">
        <v>8.351582962962963</v>
      </c>
      <c r="EC178">
        <v>1999.998148148148</v>
      </c>
      <c r="ED178">
        <v>0.9799932222222222</v>
      </c>
      <c r="EE178">
        <v>0.02000657777777778</v>
      </c>
      <c r="EF178">
        <v>0</v>
      </c>
      <c r="EG178">
        <v>823.3184074074074</v>
      </c>
      <c r="EH178">
        <v>5.00097</v>
      </c>
      <c r="EI178">
        <v>16350.95555555556</v>
      </c>
      <c r="EJ178">
        <v>16707.53703703704</v>
      </c>
      <c r="EK178">
        <v>37.437</v>
      </c>
      <c r="EL178">
        <v>38.01148148148148</v>
      </c>
      <c r="EM178">
        <v>37.375</v>
      </c>
      <c r="EN178">
        <v>37.69866666666667</v>
      </c>
      <c r="EO178">
        <v>37.937</v>
      </c>
      <c r="EP178">
        <v>1955.086666666667</v>
      </c>
      <c r="EQ178">
        <v>39.91148148148148</v>
      </c>
      <c r="ER178">
        <v>0</v>
      </c>
      <c r="ES178">
        <v>1659630747.3</v>
      </c>
      <c r="ET178">
        <v>0</v>
      </c>
      <c r="EU178">
        <v>823.33316</v>
      </c>
      <c r="EV178">
        <v>-8.877769233854464</v>
      </c>
      <c r="EW178">
        <v>-181.2846156898809</v>
      </c>
      <c r="EX178">
        <v>16350.524</v>
      </c>
      <c r="EY178">
        <v>15</v>
      </c>
      <c r="EZ178">
        <v>0</v>
      </c>
      <c r="FA178" t="s">
        <v>419</v>
      </c>
      <c r="FB178">
        <v>1659135797.5</v>
      </c>
      <c r="FC178">
        <v>1659135788</v>
      </c>
      <c r="FD178">
        <v>0</v>
      </c>
      <c r="FE178">
        <v>0.3</v>
      </c>
      <c r="FF178">
        <v>-0.002</v>
      </c>
      <c r="FG178">
        <v>-2.209</v>
      </c>
      <c r="FH178">
        <v>-0.089</v>
      </c>
      <c r="FI178">
        <v>1520</v>
      </c>
      <c r="FJ178">
        <v>20</v>
      </c>
      <c r="FK178">
        <v>0.06</v>
      </c>
      <c r="FL178">
        <v>0.03</v>
      </c>
      <c r="FM178">
        <v>-72.98651</v>
      </c>
      <c r="FN178">
        <v>-2.657770356472624</v>
      </c>
      <c r="FO178">
        <v>0.2950396844493974</v>
      </c>
      <c r="FP178">
        <v>0</v>
      </c>
      <c r="FQ178">
        <v>823.774</v>
      </c>
      <c r="FR178">
        <v>-9.361986249246538</v>
      </c>
      <c r="FS178">
        <v>0.9536035987397635</v>
      </c>
      <c r="FT178">
        <v>0</v>
      </c>
      <c r="FU178">
        <v>6.223217</v>
      </c>
      <c r="FV178">
        <v>-0.1566853283302183</v>
      </c>
      <c r="FW178">
        <v>0.01509268170339518</v>
      </c>
      <c r="FX178">
        <v>0</v>
      </c>
      <c r="FY178">
        <v>0</v>
      </c>
      <c r="FZ178">
        <v>3</v>
      </c>
      <c r="GA178" t="s">
        <v>426</v>
      </c>
      <c r="GB178">
        <v>2.98336</v>
      </c>
      <c r="GC178">
        <v>2.71567</v>
      </c>
      <c r="GD178">
        <v>0.172338</v>
      </c>
      <c r="GE178">
        <v>0.178058</v>
      </c>
      <c r="GF178">
        <v>0.08935990000000001</v>
      </c>
      <c r="GG178">
        <v>0.0649724</v>
      </c>
      <c r="GH178">
        <v>26191</v>
      </c>
      <c r="GI178">
        <v>26149.6</v>
      </c>
      <c r="GJ178">
        <v>29408.9</v>
      </c>
      <c r="GK178">
        <v>29421.1</v>
      </c>
      <c r="GL178">
        <v>35477.9</v>
      </c>
      <c r="GM178">
        <v>36576.5</v>
      </c>
      <c r="GN178">
        <v>41417</v>
      </c>
      <c r="GO178">
        <v>41915.6</v>
      </c>
      <c r="GP178">
        <v>1.88657</v>
      </c>
      <c r="GQ178">
        <v>2.38105</v>
      </c>
      <c r="GR178">
        <v>0.0820085</v>
      </c>
      <c r="GS178">
        <v>0</v>
      </c>
      <c r="GT178">
        <v>23.6618</v>
      </c>
      <c r="GU178">
        <v>999.9</v>
      </c>
      <c r="GV178">
        <v>34.4</v>
      </c>
      <c r="GW178">
        <v>31.4</v>
      </c>
      <c r="GX178">
        <v>17.5487</v>
      </c>
      <c r="GY178">
        <v>63.3459</v>
      </c>
      <c r="GZ178">
        <v>22.6002</v>
      </c>
      <c r="HA178">
        <v>2</v>
      </c>
      <c r="HB178">
        <v>-0.0681657</v>
      </c>
      <c r="HC178">
        <v>1.35012</v>
      </c>
      <c r="HD178">
        <v>20.3292</v>
      </c>
      <c r="HE178">
        <v>5.21699</v>
      </c>
      <c r="HF178">
        <v>12.0099</v>
      </c>
      <c r="HG178">
        <v>4.98905</v>
      </c>
      <c r="HH178">
        <v>3.28865</v>
      </c>
      <c r="HI178">
        <v>9999</v>
      </c>
      <c r="HJ178">
        <v>9999</v>
      </c>
      <c r="HK178">
        <v>9999</v>
      </c>
      <c r="HL178">
        <v>192.7</v>
      </c>
      <c r="HM178">
        <v>1.86744</v>
      </c>
      <c r="HN178">
        <v>1.86647</v>
      </c>
      <c r="HO178">
        <v>1.86594</v>
      </c>
      <c r="HP178">
        <v>1.86585</v>
      </c>
      <c r="HQ178">
        <v>1.86768</v>
      </c>
      <c r="HR178">
        <v>1.87016</v>
      </c>
      <c r="HS178">
        <v>1.86884</v>
      </c>
      <c r="HT178">
        <v>1.87027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-4.387</v>
      </c>
      <c r="II178">
        <v>-0.1447</v>
      </c>
      <c r="IJ178">
        <v>-1.529487217637811</v>
      </c>
      <c r="IK178">
        <v>-0.005072214745875086</v>
      </c>
      <c r="IL178">
        <v>3.316774363808987E-06</v>
      </c>
      <c r="IM178">
        <v>-1.107588672722244E-09</v>
      </c>
      <c r="IN178">
        <v>-0.1603591687652909</v>
      </c>
      <c r="IO178">
        <v>-0.0181951569465493</v>
      </c>
      <c r="IP178">
        <v>0.001659309118516343</v>
      </c>
      <c r="IQ178">
        <v>-3.409663313950778E-05</v>
      </c>
      <c r="IR178">
        <v>19</v>
      </c>
      <c r="IS178">
        <v>2290</v>
      </c>
      <c r="IT178">
        <v>1</v>
      </c>
      <c r="IU178">
        <v>24</v>
      </c>
      <c r="IV178">
        <v>8249.200000000001</v>
      </c>
      <c r="IW178">
        <v>8249.299999999999</v>
      </c>
      <c r="IX178">
        <v>2.72095</v>
      </c>
      <c r="IY178">
        <v>2.20215</v>
      </c>
      <c r="IZ178">
        <v>1.94702</v>
      </c>
      <c r="JA178">
        <v>2.64404</v>
      </c>
      <c r="JB178">
        <v>2.19482</v>
      </c>
      <c r="JC178">
        <v>2.37793</v>
      </c>
      <c r="JD178">
        <v>36.105</v>
      </c>
      <c r="JE178">
        <v>24.035</v>
      </c>
      <c r="JF178">
        <v>18</v>
      </c>
      <c r="JG178">
        <v>473.253</v>
      </c>
      <c r="JH178">
        <v>814.323</v>
      </c>
      <c r="JI178">
        <v>22.1198</v>
      </c>
      <c r="JJ178">
        <v>26.4024</v>
      </c>
      <c r="JK178">
        <v>30.0001</v>
      </c>
      <c r="JL178">
        <v>26.3719</v>
      </c>
      <c r="JM178">
        <v>26.2804</v>
      </c>
      <c r="JN178">
        <v>54.506</v>
      </c>
      <c r="JO178">
        <v>28.0176</v>
      </c>
      <c r="JP178">
        <v>0</v>
      </c>
      <c r="JQ178">
        <v>22.1209</v>
      </c>
      <c r="JR178">
        <v>1088.69</v>
      </c>
      <c r="JS178">
        <v>12.1849</v>
      </c>
      <c r="JT178">
        <v>100.558</v>
      </c>
      <c r="JU178">
        <v>100.677</v>
      </c>
    </row>
    <row r="179" spans="1:281">
      <c r="A179">
        <v>163</v>
      </c>
      <c r="B179">
        <v>1659630752.6</v>
      </c>
      <c r="C179">
        <v>2744.599999904633</v>
      </c>
      <c r="D179" t="s">
        <v>749</v>
      </c>
      <c r="E179" t="s">
        <v>750</v>
      </c>
      <c r="F179">
        <v>5</v>
      </c>
      <c r="G179" t="s">
        <v>620</v>
      </c>
      <c r="H179" t="s">
        <v>416</v>
      </c>
      <c r="I179">
        <v>1659630744.814285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1085.881075409883</v>
      </c>
      <c r="AK179">
        <v>1026.714484848485</v>
      </c>
      <c r="AL179">
        <v>3.398530351835876</v>
      </c>
      <c r="AM179">
        <v>65.52453211101745</v>
      </c>
      <c r="AN179">
        <f>(AP179 - AO179 + DI179*1E3/(8.314*(DK179+273.15)) * AR179/DH179 * AQ179) * DH179/(100*CV179) * 1000/(1000 - AP179)</f>
        <v>0</v>
      </c>
      <c r="AO179">
        <v>12.19363218667979</v>
      </c>
      <c r="AP179">
        <v>18.37320279720281</v>
      </c>
      <c r="AQ179">
        <v>-5.711746370150583E-05</v>
      </c>
      <c r="AR179">
        <v>82.75669657142333</v>
      </c>
      <c r="AS179">
        <v>29</v>
      </c>
      <c r="AT179">
        <v>6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1659630744.814285</v>
      </c>
      <c r="DB179">
        <v>983.59975</v>
      </c>
      <c r="DC179">
        <v>1056.893928571428</v>
      </c>
      <c r="DD179">
        <v>18.39498214285714</v>
      </c>
      <c r="DE179">
        <v>12.19213214285714</v>
      </c>
      <c r="DF179">
        <v>987.9721785714285</v>
      </c>
      <c r="DG179">
        <v>18.539625</v>
      </c>
      <c r="DH179">
        <v>500.0087857142858</v>
      </c>
      <c r="DI179">
        <v>90.47756428571428</v>
      </c>
      <c r="DJ179">
        <v>0.1000146857142857</v>
      </c>
      <c r="DK179">
        <v>25.05350357142857</v>
      </c>
      <c r="DL179">
        <v>25.00264285714285</v>
      </c>
      <c r="DM179">
        <v>999.9000000000002</v>
      </c>
      <c r="DN179">
        <v>0</v>
      </c>
      <c r="DO179">
        <v>0</v>
      </c>
      <c r="DP179">
        <v>10001.70214285714</v>
      </c>
      <c r="DQ179">
        <v>0</v>
      </c>
      <c r="DR179">
        <v>10.56228928571429</v>
      </c>
      <c r="DS179">
        <v>-73.29349285714285</v>
      </c>
      <c r="DT179">
        <v>1002.0335</v>
      </c>
      <c r="DU179">
        <v>1069.938928571429</v>
      </c>
      <c r="DV179">
        <v>6.202858571428571</v>
      </c>
      <c r="DW179">
        <v>1056.893928571428</v>
      </c>
      <c r="DX179">
        <v>12.19213214285714</v>
      </c>
      <c r="DY179">
        <v>1.664333928571428</v>
      </c>
      <c r="DZ179">
        <v>1.103113928571428</v>
      </c>
      <c r="EA179">
        <v>14.56771428571429</v>
      </c>
      <c r="EB179">
        <v>8.354519285714286</v>
      </c>
      <c r="EC179">
        <v>1999.996428571429</v>
      </c>
      <c r="ED179">
        <v>0.9799932857142856</v>
      </c>
      <c r="EE179">
        <v>0.02000651428571429</v>
      </c>
      <c r="EF179">
        <v>0</v>
      </c>
      <c r="EG179">
        <v>822.6476071428571</v>
      </c>
      <c r="EH179">
        <v>5.00097</v>
      </c>
      <c r="EI179">
        <v>16336.77857142857</v>
      </c>
      <c r="EJ179">
        <v>16707.52857142857</v>
      </c>
      <c r="EK179">
        <v>37.437</v>
      </c>
      <c r="EL179">
        <v>38.0155</v>
      </c>
      <c r="EM179">
        <v>37.375</v>
      </c>
      <c r="EN179">
        <v>37.69824999999999</v>
      </c>
      <c r="EO179">
        <v>37.937</v>
      </c>
      <c r="EP179">
        <v>1955.085357142857</v>
      </c>
      <c r="EQ179">
        <v>39.91107142857143</v>
      </c>
      <c r="ER179">
        <v>0</v>
      </c>
      <c r="ES179">
        <v>1659630752.7</v>
      </c>
      <c r="ET179">
        <v>0</v>
      </c>
      <c r="EU179">
        <v>822.6083461538461</v>
      </c>
      <c r="EV179">
        <v>-9.141230774097844</v>
      </c>
      <c r="EW179">
        <v>-177.0153846946096</v>
      </c>
      <c r="EX179">
        <v>16335.31923076923</v>
      </c>
      <c r="EY179">
        <v>15</v>
      </c>
      <c r="EZ179">
        <v>0</v>
      </c>
      <c r="FA179" t="s">
        <v>419</v>
      </c>
      <c r="FB179">
        <v>1659135797.5</v>
      </c>
      <c r="FC179">
        <v>1659135788</v>
      </c>
      <c r="FD179">
        <v>0</v>
      </c>
      <c r="FE179">
        <v>0.3</v>
      </c>
      <c r="FF179">
        <v>-0.002</v>
      </c>
      <c r="FG179">
        <v>-2.209</v>
      </c>
      <c r="FH179">
        <v>-0.089</v>
      </c>
      <c r="FI179">
        <v>1520</v>
      </c>
      <c r="FJ179">
        <v>20</v>
      </c>
      <c r="FK179">
        <v>0.06</v>
      </c>
      <c r="FL179">
        <v>0.03</v>
      </c>
      <c r="FM179">
        <v>-73.17319268292682</v>
      </c>
      <c r="FN179">
        <v>-1.883780487804862</v>
      </c>
      <c r="FO179">
        <v>0.2235147775877892</v>
      </c>
      <c r="FP179">
        <v>0</v>
      </c>
      <c r="FQ179">
        <v>823.1401176470588</v>
      </c>
      <c r="FR179">
        <v>-9.161283418952861</v>
      </c>
      <c r="FS179">
        <v>0.9347232608609207</v>
      </c>
      <c r="FT179">
        <v>0</v>
      </c>
      <c r="FU179">
        <v>6.211730731707317</v>
      </c>
      <c r="FV179">
        <v>-0.1632031358884758</v>
      </c>
      <c r="FW179">
        <v>0.01613738250456841</v>
      </c>
      <c r="FX179">
        <v>0</v>
      </c>
      <c r="FY179">
        <v>0</v>
      </c>
      <c r="FZ179">
        <v>3</v>
      </c>
      <c r="GA179" t="s">
        <v>426</v>
      </c>
      <c r="GB179">
        <v>2.98339</v>
      </c>
      <c r="GC179">
        <v>2.71569</v>
      </c>
      <c r="GD179">
        <v>0.174189</v>
      </c>
      <c r="GE179">
        <v>0.179854</v>
      </c>
      <c r="GF179">
        <v>0.0893003</v>
      </c>
      <c r="GG179">
        <v>0.06498329999999999</v>
      </c>
      <c r="GH179">
        <v>26132.4</v>
      </c>
      <c r="GI179">
        <v>26092.5</v>
      </c>
      <c r="GJ179">
        <v>29408.9</v>
      </c>
      <c r="GK179">
        <v>29421.1</v>
      </c>
      <c r="GL179">
        <v>35480.4</v>
      </c>
      <c r="GM179">
        <v>36576.2</v>
      </c>
      <c r="GN179">
        <v>41417</v>
      </c>
      <c r="GO179">
        <v>41915.6</v>
      </c>
      <c r="GP179">
        <v>1.8869</v>
      </c>
      <c r="GQ179">
        <v>2.38112</v>
      </c>
      <c r="GR179">
        <v>0.0825897</v>
      </c>
      <c r="GS179">
        <v>0</v>
      </c>
      <c r="GT179">
        <v>23.6635</v>
      </c>
      <c r="GU179">
        <v>999.9</v>
      </c>
      <c r="GV179">
        <v>34.4</v>
      </c>
      <c r="GW179">
        <v>31.4</v>
      </c>
      <c r="GX179">
        <v>17.5468</v>
      </c>
      <c r="GY179">
        <v>63.7159</v>
      </c>
      <c r="GZ179">
        <v>22.476</v>
      </c>
      <c r="HA179">
        <v>2</v>
      </c>
      <c r="HB179">
        <v>-0.132866</v>
      </c>
      <c r="HC179">
        <v>1.44819</v>
      </c>
      <c r="HD179">
        <v>20.3289</v>
      </c>
      <c r="HE179">
        <v>5.21714</v>
      </c>
      <c r="HF179">
        <v>12.0099</v>
      </c>
      <c r="HG179">
        <v>4.98905</v>
      </c>
      <c r="HH179">
        <v>3.28865</v>
      </c>
      <c r="HI179">
        <v>9999</v>
      </c>
      <c r="HJ179">
        <v>9999</v>
      </c>
      <c r="HK179">
        <v>9999</v>
      </c>
      <c r="HL179">
        <v>192.7</v>
      </c>
      <c r="HM179">
        <v>1.86742</v>
      </c>
      <c r="HN179">
        <v>1.86646</v>
      </c>
      <c r="HO179">
        <v>1.86593</v>
      </c>
      <c r="HP179">
        <v>1.86586</v>
      </c>
      <c r="HQ179">
        <v>1.86768</v>
      </c>
      <c r="HR179">
        <v>1.87016</v>
      </c>
      <c r="HS179">
        <v>1.86884</v>
      </c>
      <c r="HT179">
        <v>1.87027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-4.41</v>
      </c>
      <c r="II179">
        <v>-0.1448</v>
      </c>
      <c r="IJ179">
        <v>-1.529487217637811</v>
      </c>
      <c r="IK179">
        <v>-0.005072214745875086</v>
      </c>
      <c r="IL179">
        <v>3.316774363808987E-06</v>
      </c>
      <c r="IM179">
        <v>-1.107588672722244E-09</v>
      </c>
      <c r="IN179">
        <v>-0.1603591687652909</v>
      </c>
      <c r="IO179">
        <v>-0.0181951569465493</v>
      </c>
      <c r="IP179">
        <v>0.001659309118516343</v>
      </c>
      <c r="IQ179">
        <v>-3.409663313950778E-05</v>
      </c>
      <c r="IR179">
        <v>19</v>
      </c>
      <c r="IS179">
        <v>2290</v>
      </c>
      <c r="IT179">
        <v>1</v>
      </c>
      <c r="IU179">
        <v>24</v>
      </c>
      <c r="IV179">
        <v>8249.299999999999</v>
      </c>
      <c r="IW179">
        <v>8249.4</v>
      </c>
      <c r="IX179">
        <v>2.75513</v>
      </c>
      <c r="IY179">
        <v>2.19971</v>
      </c>
      <c r="IZ179">
        <v>1.94702</v>
      </c>
      <c r="JA179">
        <v>2.64526</v>
      </c>
      <c r="JB179">
        <v>2.19482</v>
      </c>
      <c r="JC179">
        <v>2.37671</v>
      </c>
      <c r="JD179">
        <v>36.105</v>
      </c>
      <c r="JE179">
        <v>24.0437</v>
      </c>
      <c r="JF179">
        <v>18</v>
      </c>
      <c r="JG179">
        <v>473.463</v>
      </c>
      <c r="JH179">
        <v>814.423</v>
      </c>
      <c r="JI179">
        <v>22.1198</v>
      </c>
      <c r="JJ179">
        <v>26.4042</v>
      </c>
      <c r="JK179">
        <v>30.0001</v>
      </c>
      <c r="JL179">
        <v>26.3735</v>
      </c>
      <c r="JM179">
        <v>26.2822</v>
      </c>
      <c r="JN179">
        <v>55.1369</v>
      </c>
      <c r="JO179">
        <v>28.0176</v>
      </c>
      <c r="JP179">
        <v>0</v>
      </c>
      <c r="JQ179">
        <v>22.1136</v>
      </c>
      <c r="JR179">
        <v>1108.73</v>
      </c>
      <c r="JS179">
        <v>12.2076</v>
      </c>
      <c r="JT179">
        <v>100.558</v>
      </c>
      <c r="JU179">
        <v>100.677</v>
      </c>
    </row>
    <row r="180" spans="1:281">
      <c r="A180">
        <v>164</v>
      </c>
      <c r="B180">
        <v>1659630757.6</v>
      </c>
      <c r="C180">
        <v>2749.599999904633</v>
      </c>
      <c r="D180" t="s">
        <v>751</v>
      </c>
      <c r="E180" t="s">
        <v>752</v>
      </c>
      <c r="F180">
        <v>5</v>
      </c>
      <c r="G180" t="s">
        <v>620</v>
      </c>
      <c r="H180" t="s">
        <v>416</v>
      </c>
      <c r="I180">
        <v>1659630750.1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1102.915644205296</v>
      </c>
      <c r="AK180">
        <v>1043.678909090909</v>
      </c>
      <c r="AL180">
        <v>3.401433886889732</v>
      </c>
      <c r="AM180">
        <v>65.52453211101745</v>
      </c>
      <c r="AN180">
        <f>(AP180 - AO180 + DI180*1E3/(8.314*(DK180+273.15)) * AR180/DH180 * AQ180) * DH180/(100*CV180) * 1000/(1000 - AP180)</f>
        <v>0</v>
      </c>
      <c r="AO180">
        <v>12.19579744352963</v>
      </c>
      <c r="AP180">
        <v>18.35876923076924</v>
      </c>
      <c r="AQ180">
        <v>-4.847084686557425E-05</v>
      </c>
      <c r="AR180">
        <v>82.75669657142333</v>
      </c>
      <c r="AS180">
        <v>29</v>
      </c>
      <c r="AT180">
        <v>6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1659630750.1</v>
      </c>
      <c r="DB180">
        <v>1001.192481481482</v>
      </c>
      <c r="DC180">
        <v>1074.60037037037</v>
      </c>
      <c r="DD180">
        <v>18.38076296296296</v>
      </c>
      <c r="DE180">
        <v>12.19432592592593</v>
      </c>
      <c r="DF180">
        <v>1005.595666666667</v>
      </c>
      <c r="DG180">
        <v>18.52552222222223</v>
      </c>
      <c r="DH180">
        <v>500.0204074074074</v>
      </c>
      <c r="DI180">
        <v>90.47831851851851</v>
      </c>
      <c r="DJ180">
        <v>0.100008237037037</v>
      </c>
      <c r="DK180">
        <v>25.05389259259259</v>
      </c>
      <c r="DL180">
        <v>25.00988148148148</v>
      </c>
      <c r="DM180">
        <v>999.9000000000001</v>
      </c>
      <c r="DN180">
        <v>0</v>
      </c>
      <c r="DO180">
        <v>0</v>
      </c>
      <c r="DP180">
        <v>10003.96518518518</v>
      </c>
      <c r="DQ180">
        <v>0</v>
      </c>
      <c r="DR180">
        <v>10.567</v>
      </c>
      <c r="DS180">
        <v>-73.40761111111111</v>
      </c>
      <c r="DT180">
        <v>1019.941074074074</v>
      </c>
      <c r="DU180">
        <v>1087.866666666667</v>
      </c>
      <c r="DV180">
        <v>6.18645185185185</v>
      </c>
      <c r="DW180">
        <v>1074.60037037037</v>
      </c>
      <c r="DX180">
        <v>12.19432592592593</v>
      </c>
      <c r="DY180">
        <v>1.663061851851852</v>
      </c>
      <c r="DZ180">
        <v>1.103321481481482</v>
      </c>
      <c r="EA180">
        <v>14.55586296296297</v>
      </c>
      <c r="EB180">
        <v>8.357285185185184</v>
      </c>
      <c r="EC180">
        <v>2000.002962962963</v>
      </c>
      <c r="ED180">
        <v>0.9799933333333333</v>
      </c>
      <c r="EE180">
        <v>0.02000646666666667</v>
      </c>
      <c r="EF180">
        <v>0</v>
      </c>
      <c r="EG180">
        <v>821.8143703703704</v>
      </c>
      <c r="EH180">
        <v>5.00097</v>
      </c>
      <c r="EI180">
        <v>16321.48148148148</v>
      </c>
      <c r="EJ180">
        <v>16707.58148148148</v>
      </c>
      <c r="EK180">
        <v>37.437</v>
      </c>
      <c r="EL180">
        <v>38.00918518518519</v>
      </c>
      <c r="EM180">
        <v>37.375</v>
      </c>
      <c r="EN180">
        <v>37.69166666666667</v>
      </c>
      <c r="EO180">
        <v>37.937</v>
      </c>
      <c r="EP180">
        <v>1955.092222222222</v>
      </c>
      <c r="EQ180">
        <v>39.91074074074074</v>
      </c>
      <c r="ER180">
        <v>0</v>
      </c>
      <c r="ES180">
        <v>1659630757.5</v>
      </c>
      <c r="ET180">
        <v>0</v>
      </c>
      <c r="EU180">
        <v>821.8214230769232</v>
      </c>
      <c r="EV180">
        <v>-9.095282034138714</v>
      </c>
      <c r="EW180">
        <v>-173.1555552410396</v>
      </c>
      <c r="EX180">
        <v>16321.40769230769</v>
      </c>
      <c r="EY180">
        <v>15</v>
      </c>
      <c r="EZ180">
        <v>0</v>
      </c>
      <c r="FA180" t="s">
        <v>419</v>
      </c>
      <c r="FB180">
        <v>1659135797.5</v>
      </c>
      <c r="FC180">
        <v>1659135788</v>
      </c>
      <c r="FD180">
        <v>0</v>
      </c>
      <c r="FE180">
        <v>0.3</v>
      </c>
      <c r="FF180">
        <v>-0.002</v>
      </c>
      <c r="FG180">
        <v>-2.209</v>
      </c>
      <c r="FH180">
        <v>-0.089</v>
      </c>
      <c r="FI180">
        <v>1520</v>
      </c>
      <c r="FJ180">
        <v>20</v>
      </c>
      <c r="FK180">
        <v>0.06</v>
      </c>
      <c r="FL180">
        <v>0.03</v>
      </c>
      <c r="FM180">
        <v>-73.35076829268293</v>
      </c>
      <c r="FN180">
        <v>-1.41448013937275</v>
      </c>
      <c r="FO180">
        <v>0.1639131632670395</v>
      </c>
      <c r="FP180">
        <v>0</v>
      </c>
      <c r="FQ180">
        <v>822.3915588235294</v>
      </c>
      <c r="FR180">
        <v>-9.449640943312584</v>
      </c>
      <c r="FS180">
        <v>0.9625271330377827</v>
      </c>
      <c r="FT180">
        <v>0</v>
      </c>
      <c r="FU180">
        <v>6.196872926829268</v>
      </c>
      <c r="FV180">
        <v>-0.1834998606271796</v>
      </c>
      <c r="FW180">
        <v>0.01817451743834204</v>
      </c>
      <c r="FX180">
        <v>0</v>
      </c>
      <c r="FY180">
        <v>0</v>
      </c>
      <c r="FZ180">
        <v>3</v>
      </c>
      <c r="GA180" t="s">
        <v>426</v>
      </c>
      <c r="GB180">
        <v>2.98323</v>
      </c>
      <c r="GC180">
        <v>2.71543</v>
      </c>
      <c r="GD180">
        <v>0.17602</v>
      </c>
      <c r="GE180">
        <v>0.181613</v>
      </c>
      <c r="GF180">
        <v>0.0892421</v>
      </c>
      <c r="GG180">
        <v>0.0649877</v>
      </c>
      <c r="GH180">
        <v>26074.5</v>
      </c>
      <c r="GI180">
        <v>26036.3</v>
      </c>
      <c r="GJ180">
        <v>29408.9</v>
      </c>
      <c r="GK180">
        <v>29420.9</v>
      </c>
      <c r="GL180">
        <v>35482.5</v>
      </c>
      <c r="GM180">
        <v>36575.6</v>
      </c>
      <c r="GN180">
        <v>41416.8</v>
      </c>
      <c r="GO180">
        <v>41915.1</v>
      </c>
      <c r="GP180">
        <v>1.88675</v>
      </c>
      <c r="GQ180">
        <v>2.38123</v>
      </c>
      <c r="GR180">
        <v>0.08233260000000001</v>
      </c>
      <c r="GS180">
        <v>0</v>
      </c>
      <c r="GT180">
        <v>23.6655</v>
      </c>
      <c r="GU180">
        <v>999.9</v>
      </c>
      <c r="GV180">
        <v>34.4</v>
      </c>
      <c r="GW180">
        <v>31.4</v>
      </c>
      <c r="GX180">
        <v>17.5478</v>
      </c>
      <c r="GY180">
        <v>63.7259</v>
      </c>
      <c r="GZ180">
        <v>22.7484</v>
      </c>
      <c r="HA180">
        <v>2</v>
      </c>
      <c r="HB180">
        <v>-0.132589</v>
      </c>
      <c r="HC180">
        <v>1.51854</v>
      </c>
      <c r="HD180">
        <v>20.3281</v>
      </c>
      <c r="HE180">
        <v>5.21594</v>
      </c>
      <c r="HF180">
        <v>12.0099</v>
      </c>
      <c r="HG180">
        <v>4.98865</v>
      </c>
      <c r="HH180">
        <v>3.2885</v>
      </c>
      <c r="HI180">
        <v>9999</v>
      </c>
      <c r="HJ180">
        <v>9999</v>
      </c>
      <c r="HK180">
        <v>9999</v>
      </c>
      <c r="HL180">
        <v>192.7</v>
      </c>
      <c r="HM180">
        <v>1.86741</v>
      </c>
      <c r="HN180">
        <v>1.86646</v>
      </c>
      <c r="HO180">
        <v>1.86589</v>
      </c>
      <c r="HP180">
        <v>1.86585</v>
      </c>
      <c r="HQ180">
        <v>1.86768</v>
      </c>
      <c r="HR180">
        <v>1.87015</v>
      </c>
      <c r="HS180">
        <v>1.86882</v>
      </c>
      <c r="HT180">
        <v>1.87027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-4.45</v>
      </c>
      <c r="II180">
        <v>-0.145</v>
      </c>
      <c r="IJ180">
        <v>-1.529487217637811</v>
      </c>
      <c r="IK180">
        <v>-0.005072214745875086</v>
      </c>
      <c r="IL180">
        <v>3.316774363808987E-06</v>
      </c>
      <c r="IM180">
        <v>-1.107588672722244E-09</v>
      </c>
      <c r="IN180">
        <v>-0.1603591687652909</v>
      </c>
      <c r="IO180">
        <v>-0.0181951569465493</v>
      </c>
      <c r="IP180">
        <v>0.001659309118516343</v>
      </c>
      <c r="IQ180">
        <v>-3.409663313950778E-05</v>
      </c>
      <c r="IR180">
        <v>19</v>
      </c>
      <c r="IS180">
        <v>2290</v>
      </c>
      <c r="IT180">
        <v>1</v>
      </c>
      <c r="IU180">
        <v>24</v>
      </c>
      <c r="IV180">
        <v>8249.299999999999</v>
      </c>
      <c r="IW180">
        <v>8249.5</v>
      </c>
      <c r="IX180">
        <v>2.78809</v>
      </c>
      <c r="IY180">
        <v>2.20459</v>
      </c>
      <c r="IZ180">
        <v>1.94702</v>
      </c>
      <c r="JA180">
        <v>2.64526</v>
      </c>
      <c r="JB180">
        <v>2.19482</v>
      </c>
      <c r="JC180">
        <v>2.34619</v>
      </c>
      <c r="JD180">
        <v>36.105</v>
      </c>
      <c r="JE180">
        <v>24.035</v>
      </c>
      <c r="JF180">
        <v>18</v>
      </c>
      <c r="JG180">
        <v>473.384</v>
      </c>
      <c r="JH180">
        <v>814.549</v>
      </c>
      <c r="JI180">
        <v>22.1085</v>
      </c>
      <c r="JJ180">
        <v>26.4063</v>
      </c>
      <c r="JK180">
        <v>30.0004</v>
      </c>
      <c r="JL180">
        <v>26.3749</v>
      </c>
      <c r="JM180">
        <v>26.284</v>
      </c>
      <c r="JN180">
        <v>55.8359</v>
      </c>
      <c r="JO180">
        <v>27.7301</v>
      </c>
      <c r="JP180">
        <v>0</v>
      </c>
      <c r="JQ180">
        <v>22.0942</v>
      </c>
      <c r="JR180">
        <v>1122.09</v>
      </c>
      <c r="JS180">
        <v>12.3483</v>
      </c>
      <c r="JT180">
        <v>100.558</v>
      </c>
      <c r="JU180">
        <v>100.676</v>
      </c>
    </row>
    <row r="181" spans="1:281">
      <c r="A181">
        <v>165</v>
      </c>
      <c r="B181">
        <v>1659630762.6</v>
      </c>
      <c r="C181">
        <v>2754.599999904633</v>
      </c>
      <c r="D181" t="s">
        <v>753</v>
      </c>
      <c r="E181" t="s">
        <v>754</v>
      </c>
      <c r="F181">
        <v>5</v>
      </c>
      <c r="G181" t="s">
        <v>620</v>
      </c>
      <c r="H181" t="s">
        <v>416</v>
      </c>
      <c r="I181">
        <v>1659630754.814285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1119.690449653091</v>
      </c>
      <c r="AK181">
        <v>1060.606484848485</v>
      </c>
      <c r="AL181">
        <v>3.378184752671853</v>
      </c>
      <c r="AM181">
        <v>65.52453211101745</v>
      </c>
      <c r="AN181">
        <f>(AP181 - AO181 + DI181*1E3/(8.314*(DK181+273.15)) * AR181/DH181 * AQ181) * DH181/(100*CV181) * 1000/(1000 - AP181)</f>
        <v>0</v>
      </c>
      <c r="AO181">
        <v>12.19716533592306</v>
      </c>
      <c r="AP181">
        <v>18.34497132867134</v>
      </c>
      <c r="AQ181">
        <v>-6.013778477250003E-05</v>
      </c>
      <c r="AR181">
        <v>82.75669657142333</v>
      </c>
      <c r="AS181">
        <v>29</v>
      </c>
      <c r="AT181">
        <v>6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1659630754.814285</v>
      </c>
      <c r="DB181">
        <v>1016.883214285714</v>
      </c>
      <c r="DC181">
        <v>1090.384285714286</v>
      </c>
      <c r="DD181">
        <v>18.36628571428571</v>
      </c>
      <c r="DE181">
        <v>12.20083214285714</v>
      </c>
      <c r="DF181">
        <v>1021.314392857143</v>
      </c>
      <c r="DG181">
        <v>18.51115357142857</v>
      </c>
      <c r="DH181">
        <v>499.9996071428571</v>
      </c>
      <c r="DI181">
        <v>90.47843214285716</v>
      </c>
      <c r="DJ181">
        <v>0.1000158928571429</v>
      </c>
      <c r="DK181">
        <v>25.05532857142857</v>
      </c>
      <c r="DL181">
        <v>25.018675</v>
      </c>
      <c r="DM181">
        <v>999.9000000000002</v>
      </c>
      <c r="DN181">
        <v>0</v>
      </c>
      <c r="DO181">
        <v>0</v>
      </c>
      <c r="DP181">
        <v>9994.200357142856</v>
      </c>
      <c r="DQ181">
        <v>0</v>
      </c>
      <c r="DR181">
        <v>10.567</v>
      </c>
      <c r="DS181">
        <v>-73.50048214285714</v>
      </c>
      <c r="DT181">
        <v>1035.910357142857</v>
      </c>
      <c r="DU181">
        <v>1103.852857142857</v>
      </c>
      <c r="DV181">
        <v>6.165459642857145</v>
      </c>
      <c r="DW181">
        <v>1090.384285714286</v>
      </c>
      <c r="DX181">
        <v>12.20083214285714</v>
      </c>
      <c r="DY181">
        <v>1.661753214285714</v>
      </c>
      <c r="DZ181">
        <v>1.103911785714286</v>
      </c>
      <c r="EA181">
        <v>14.54368214285714</v>
      </c>
      <c r="EB181">
        <v>8.365164642857144</v>
      </c>
      <c r="EC181">
        <v>2000.002857142857</v>
      </c>
      <c r="ED181">
        <v>0.9799930714285713</v>
      </c>
      <c r="EE181">
        <v>0.02000672857142857</v>
      </c>
      <c r="EF181">
        <v>0</v>
      </c>
      <c r="EG181">
        <v>821.1452142857144</v>
      </c>
      <c r="EH181">
        <v>5.00097</v>
      </c>
      <c r="EI181">
        <v>16307.86071428572</v>
      </c>
      <c r="EJ181">
        <v>16707.575</v>
      </c>
      <c r="EK181">
        <v>37.437</v>
      </c>
      <c r="EL181">
        <v>38.01107142857143</v>
      </c>
      <c r="EM181">
        <v>37.375</v>
      </c>
      <c r="EN181">
        <v>37.687</v>
      </c>
      <c r="EO181">
        <v>37.937</v>
      </c>
      <c r="EP181">
        <v>1955.091428571428</v>
      </c>
      <c r="EQ181">
        <v>39.91142857142857</v>
      </c>
      <c r="ER181">
        <v>0</v>
      </c>
      <c r="ES181">
        <v>1659630762.3</v>
      </c>
      <c r="ET181">
        <v>0</v>
      </c>
      <c r="EU181">
        <v>821.1153076923079</v>
      </c>
      <c r="EV181">
        <v>-9.101128204641652</v>
      </c>
      <c r="EW181">
        <v>-173.8666666793843</v>
      </c>
      <c r="EX181">
        <v>16307.43846153846</v>
      </c>
      <c r="EY181">
        <v>15</v>
      </c>
      <c r="EZ181">
        <v>0</v>
      </c>
      <c r="FA181" t="s">
        <v>419</v>
      </c>
      <c r="FB181">
        <v>1659135797.5</v>
      </c>
      <c r="FC181">
        <v>1659135788</v>
      </c>
      <c r="FD181">
        <v>0</v>
      </c>
      <c r="FE181">
        <v>0.3</v>
      </c>
      <c r="FF181">
        <v>-0.002</v>
      </c>
      <c r="FG181">
        <v>-2.209</v>
      </c>
      <c r="FH181">
        <v>-0.089</v>
      </c>
      <c r="FI181">
        <v>1520</v>
      </c>
      <c r="FJ181">
        <v>20</v>
      </c>
      <c r="FK181">
        <v>0.06</v>
      </c>
      <c r="FL181">
        <v>0.03</v>
      </c>
      <c r="FM181">
        <v>-73.42425</v>
      </c>
      <c r="FN181">
        <v>-1.314065290806588</v>
      </c>
      <c r="FO181">
        <v>0.1620197889148123</v>
      </c>
      <c r="FP181">
        <v>0</v>
      </c>
      <c r="FQ181">
        <v>821.4684705882354</v>
      </c>
      <c r="FR181">
        <v>-8.894148202819196</v>
      </c>
      <c r="FS181">
        <v>0.9103910677251761</v>
      </c>
      <c r="FT181">
        <v>0</v>
      </c>
      <c r="FU181">
        <v>6.175015749999999</v>
      </c>
      <c r="FV181">
        <v>-0.2605750469043347</v>
      </c>
      <c r="FW181">
        <v>0.02635991690877462</v>
      </c>
      <c r="FX181">
        <v>0</v>
      </c>
      <c r="FY181">
        <v>0</v>
      </c>
      <c r="FZ181">
        <v>3</v>
      </c>
      <c r="GA181" t="s">
        <v>426</v>
      </c>
      <c r="GB181">
        <v>2.9835</v>
      </c>
      <c r="GC181">
        <v>2.71568</v>
      </c>
      <c r="GD181">
        <v>0.177829</v>
      </c>
      <c r="GE181">
        <v>0.183359</v>
      </c>
      <c r="GF181">
        <v>0.08920359999999999</v>
      </c>
      <c r="GG181">
        <v>0.0652223</v>
      </c>
      <c r="GH181">
        <v>26017.3</v>
      </c>
      <c r="GI181">
        <v>25980.9</v>
      </c>
      <c r="GJ181">
        <v>29408.9</v>
      </c>
      <c r="GK181">
        <v>29421.1</v>
      </c>
      <c r="GL181">
        <v>35484.3</v>
      </c>
      <c r="GM181">
        <v>36566.7</v>
      </c>
      <c r="GN181">
        <v>41417.1</v>
      </c>
      <c r="GO181">
        <v>41915.5</v>
      </c>
      <c r="GP181">
        <v>1.88655</v>
      </c>
      <c r="GQ181">
        <v>2.38143</v>
      </c>
      <c r="GR181">
        <v>0.0826046</v>
      </c>
      <c r="GS181">
        <v>0</v>
      </c>
      <c r="GT181">
        <v>23.6673</v>
      </c>
      <c r="GU181">
        <v>999.9</v>
      </c>
      <c r="GV181">
        <v>34.4</v>
      </c>
      <c r="GW181">
        <v>31.4</v>
      </c>
      <c r="GX181">
        <v>17.5465</v>
      </c>
      <c r="GY181">
        <v>63.8259</v>
      </c>
      <c r="GZ181">
        <v>22.504</v>
      </c>
      <c r="HA181">
        <v>2</v>
      </c>
      <c r="HB181">
        <v>-0.132315</v>
      </c>
      <c r="HC181">
        <v>1.54984</v>
      </c>
      <c r="HD181">
        <v>20.3281</v>
      </c>
      <c r="HE181">
        <v>5.21609</v>
      </c>
      <c r="HF181">
        <v>12.0099</v>
      </c>
      <c r="HG181">
        <v>4.98865</v>
      </c>
      <c r="HH181">
        <v>3.28848</v>
      </c>
      <c r="HI181">
        <v>9999</v>
      </c>
      <c r="HJ181">
        <v>9999</v>
      </c>
      <c r="HK181">
        <v>9999</v>
      </c>
      <c r="HL181">
        <v>192.7</v>
      </c>
      <c r="HM181">
        <v>1.86741</v>
      </c>
      <c r="HN181">
        <v>1.86646</v>
      </c>
      <c r="HO181">
        <v>1.86594</v>
      </c>
      <c r="HP181">
        <v>1.86584</v>
      </c>
      <c r="HQ181">
        <v>1.86768</v>
      </c>
      <c r="HR181">
        <v>1.87015</v>
      </c>
      <c r="HS181">
        <v>1.86885</v>
      </c>
      <c r="HT181">
        <v>1.87027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-4.47</v>
      </c>
      <c r="II181">
        <v>-0.145</v>
      </c>
      <c r="IJ181">
        <v>-1.529487217637811</v>
      </c>
      <c r="IK181">
        <v>-0.005072214745875086</v>
      </c>
      <c r="IL181">
        <v>3.316774363808987E-06</v>
      </c>
      <c r="IM181">
        <v>-1.107588672722244E-09</v>
      </c>
      <c r="IN181">
        <v>-0.1603591687652909</v>
      </c>
      <c r="IO181">
        <v>-0.0181951569465493</v>
      </c>
      <c r="IP181">
        <v>0.001659309118516343</v>
      </c>
      <c r="IQ181">
        <v>-3.409663313950778E-05</v>
      </c>
      <c r="IR181">
        <v>19</v>
      </c>
      <c r="IS181">
        <v>2290</v>
      </c>
      <c r="IT181">
        <v>1</v>
      </c>
      <c r="IU181">
        <v>24</v>
      </c>
      <c r="IV181">
        <v>8249.4</v>
      </c>
      <c r="IW181">
        <v>8249.6</v>
      </c>
      <c r="IX181">
        <v>2.82227</v>
      </c>
      <c r="IY181">
        <v>2.19727</v>
      </c>
      <c r="IZ181">
        <v>1.94702</v>
      </c>
      <c r="JA181">
        <v>2.64526</v>
      </c>
      <c r="JB181">
        <v>2.19482</v>
      </c>
      <c r="JC181">
        <v>2.35107</v>
      </c>
      <c r="JD181">
        <v>36.105</v>
      </c>
      <c r="JE181">
        <v>24.035</v>
      </c>
      <c r="JF181">
        <v>18</v>
      </c>
      <c r="JG181">
        <v>473.28</v>
      </c>
      <c r="JH181">
        <v>814.773</v>
      </c>
      <c r="JI181">
        <v>22.0881</v>
      </c>
      <c r="JJ181">
        <v>26.4075</v>
      </c>
      <c r="JK181">
        <v>30.0004</v>
      </c>
      <c r="JL181">
        <v>26.3771</v>
      </c>
      <c r="JM181">
        <v>26.2857</v>
      </c>
      <c r="JN181">
        <v>56.4692</v>
      </c>
      <c r="JO181">
        <v>27.1436</v>
      </c>
      <c r="JP181">
        <v>0</v>
      </c>
      <c r="JQ181">
        <v>22.0753</v>
      </c>
      <c r="JR181">
        <v>1142.13</v>
      </c>
      <c r="JS181">
        <v>12.422</v>
      </c>
      <c r="JT181">
        <v>100.558</v>
      </c>
      <c r="JU181">
        <v>100.677</v>
      </c>
    </row>
    <row r="182" spans="1:281">
      <c r="A182">
        <v>166</v>
      </c>
      <c r="B182">
        <v>1659630767.6</v>
      </c>
      <c r="C182">
        <v>2759.599999904633</v>
      </c>
      <c r="D182" t="s">
        <v>755</v>
      </c>
      <c r="E182" t="s">
        <v>756</v>
      </c>
      <c r="F182">
        <v>5</v>
      </c>
      <c r="G182" t="s">
        <v>620</v>
      </c>
      <c r="H182" t="s">
        <v>416</v>
      </c>
      <c r="I182">
        <v>1659630760.1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1136.986742203667</v>
      </c>
      <c r="AK182">
        <v>1077.718727272727</v>
      </c>
      <c r="AL182">
        <v>3.443956061505178</v>
      </c>
      <c r="AM182">
        <v>65.52453211101745</v>
      </c>
      <c r="AN182">
        <f>(AP182 - AO182 + DI182*1E3/(8.314*(DK182+273.15)) * AR182/DH182 * AQ182) * DH182/(100*CV182) * 1000/(1000 - AP182)</f>
        <v>0</v>
      </c>
      <c r="AO182">
        <v>12.2778634704165</v>
      </c>
      <c r="AP182">
        <v>18.3543090909091</v>
      </c>
      <c r="AQ182">
        <v>5.027622383127777E-06</v>
      </c>
      <c r="AR182">
        <v>82.75669657142333</v>
      </c>
      <c r="AS182">
        <v>29</v>
      </c>
      <c r="AT182">
        <v>6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1659630760.1</v>
      </c>
      <c r="DB182">
        <v>1034.506296296296</v>
      </c>
      <c r="DC182">
        <v>1108.126296296296</v>
      </c>
      <c r="DD182">
        <v>18.35418888888889</v>
      </c>
      <c r="DE182">
        <v>12.23678518518518</v>
      </c>
      <c r="DF182">
        <v>1038.967407407408</v>
      </c>
      <c r="DG182">
        <v>18.49914814814814</v>
      </c>
      <c r="DH182">
        <v>499.9973333333333</v>
      </c>
      <c r="DI182">
        <v>90.47812962962962</v>
      </c>
      <c r="DJ182">
        <v>0.09998498518518521</v>
      </c>
      <c r="DK182">
        <v>25.05727037037036</v>
      </c>
      <c r="DL182">
        <v>25.0195962962963</v>
      </c>
      <c r="DM182">
        <v>999.9000000000001</v>
      </c>
      <c r="DN182">
        <v>0</v>
      </c>
      <c r="DO182">
        <v>0</v>
      </c>
      <c r="DP182">
        <v>9992.757037037038</v>
      </c>
      <c r="DQ182">
        <v>0</v>
      </c>
      <c r="DR182">
        <v>10.567</v>
      </c>
      <c r="DS182">
        <v>-73.62093333333333</v>
      </c>
      <c r="DT182">
        <v>1053.848888888889</v>
      </c>
      <c r="DU182">
        <v>1121.855555555556</v>
      </c>
      <c r="DV182">
        <v>6.117400370370371</v>
      </c>
      <c r="DW182">
        <v>1108.126296296296</v>
      </c>
      <c r="DX182">
        <v>12.23678518518518</v>
      </c>
      <c r="DY182">
        <v>1.660652592592593</v>
      </c>
      <c r="DZ182">
        <v>1.107161851851852</v>
      </c>
      <c r="EA182">
        <v>14.53343333333333</v>
      </c>
      <c r="EB182">
        <v>8.408404074074074</v>
      </c>
      <c r="EC182">
        <v>2000.008148148148</v>
      </c>
      <c r="ED182">
        <v>0.979993111111111</v>
      </c>
      <c r="EE182">
        <v>0.02000668888888889</v>
      </c>
      <c r="EF182">
        <v>0</v>
      </c>
      <c r="EG182">
        <v>820.3399259259257</v>
      </c>
      <c r="EH182">
        <v>5.00097</v>
      </c>
      <c r="EI182">
        <v>16292.99259259259</v>
      </c>
      <c r="EJ182">
        <v>16707.61481481482</v>
      </c>
      <c r="EK182">
        <v>37.437</v>
      </c>
      <c r="EL182">
        <v>38.00459259259259</v>
      </c>
      <c r="EM182">
        <v>37.375</v>
      </c>
      <c r="EN182">
        <v>37.687</v>
      </c>
      <c r="EO182">
        <v>37.937</v>
      </c>
      <c r="EP182">
        <v>1955.096666666667</v>
      </c>
      <c r="EQ182">
        <v>39.91148148148148</v>
      </c>
      <c r="ER182">
        <v>0</v>
      </c>
      <c r="ES182">
        <v>1659630767.7</v>
      </c>
      <c r="ET182">
        <v>0</v>
      </c>
      <c r="EU182">
        <v>820.2265600000001</v>
      </c>
      <c r="EV182">
        <v>-8.125769222789769</v>
      </c>
      <c r="EW182">
        <v>-170.6230767690421</v>
      </c>
      <c r="EX182">
        <v>16291.388</v>
      </c>
      <c r="EY182">
        <v>15</v>
      </c>
      <c r="EZ182">
        <v>0</v>
      </c>
      <c r="FA182" t="s">
        <v>419</v>
      </c>
      <c r="FB182">
        <v>1659135797.5</v>
      </c>
      <c r="FC182">
        <v>1659135788</v>
      </c>
      <c r="FD182">
        <v>0</v>
      </c>
      <c r="FE182">
        <v>0.3</v>
      </c>
      <c r="FF182">
        <v>-0.002</v>
      </c>
      <c r="FG182">
        <v>-2.209</v>
      </c>
      <c r="FH182">
        <v>-0.089</v>
      </c>
      <c r="FI182">
        <v>1520</v>
      </c>
      <c r="FJ182">
        <v>20</v>
      </c>
      <c r="FK182">
        <v>0.06</v>
      </c>
      <c r="FL182">
        <v>0.03</v>
      </c>
      <c r="FM182">
        <v>-73.5498475</v>
      </c>
      <c r="FN182">
        <v>-1.250934709193148</v>
      </c>
      <c r="FO182">
        <v>0.1565909352221578</v>
      </c>
      <c r="FP182">
        <v>0</v>
      </c>
      <c r="FQ182">
        <v>820.936</v>
      </c>
      <c r="FR182">
        <v>-9.507287993624146</v>
      </c>
      <c r="FS182">
        <v>0.9636267888738327</v>
      </c>
      <c r="FT182">
        <v>0</v>
      </c>
      <c r="FU182">
        <v>6.1454895</v>
      </c>
      <c r="FV182">
        <v>-0.4798273170731923</v>
      </c>
      <c r="FW182">
        <v>0.05004854667969898</v>
      </c>
      <c r="FX182">
        <v>0</v>
      </c>
      <c r="FY182">
        <v>0</v>
      </c>
      <c r="FZ182">
        <v>3</v>
      </c>
      <c r="GA182" t="s">
        <v>426</v>
      </c>
      <c r="GB182">
        <v>2.98322</v>
      </c>
      <c r="GC182">
        <v>2.7156</v>
      </c>
      <c r="GD182">
        <v>0.179649</v>
      </c>
      <c r="GE182">
        <v>0.185093</v>
      </c>
      <c r="GF182">
        <v>0.0892384</v>
      </c>
      <c r="GG182">
        <v>0.0655396</v>
      </c>
      <c r="GH182">
        <v>25959.3</v>
      </c>
      <c r="GI182">
        <v>25925.6</v>
      </c>
      <c r="GJ182">
        <v>29408.4</v>
      </c>
      <c r="GK182">
        <v>29420.9</v>
      </c>
      <c r="GL182">
        <v>35482.4</v>
      </c>
      <c r="GM182">
        <v>36554</v>
      </c>
      <c r="GN182">
        <v>41416.4</v>
      </c>
      <c r="GO182">
        <v>41915.3</v>
      </c>
      <c r="GP182">
        <v>1.88625</v>
      </c>
      <c r="GQ182">
        <v>2.3816</v>
      </c>
      <c r="GR182">
        <v>0.0820458</v>
      </c>
      <c r="GS182">
        <v>0</v>
      </c>
      <c r="GT182">
        <v>23.6693</v>
      </c>
      <c r="GU182">
        <v>999.9</v>
      </c>
      <c r="GV182">
        <v>34.4</v>
      </c>
      <c r="GW182">
        <v>31.4</v>
      </c>
      <c r="GX182">
        <v>17.5484</v>
      </c>
      <c r="GY182">
        <v>63.7759</v>
      </c>
      <c r="GZ182">
        <v>22.5801</v>
      </c>
      <c r="HA182">
        <v>2</v>
      </c>
      <c r="HB182">
        <v>-0.196928</v>
      </c>
      <c r="HC182">
        <v>1.65172</v>
      </c>
      <c r="HD182">
        <v>20.3279</v>
      </c>
      <c r="HE182">
        <v>5.21594</v>
      </c>
      <c r="HF182">
        <v>12.0099</v>
      </c>
      <c r="HG182">
        <v>4.98905</v>
      </c>
      <c r="HH182">
        <v>3.2885</v>
      </c>
      <c r="HI182">
        <v>9999</v>
      </c>
      <c r="HJ182">
        <v>9999</v>
      </c>
      <c r="HK182">
        <v>9999</v>
      </c>
      <c r="HL182">
        <v>192.7</v>
      </c>
      <c r="HM182">
        <v>1.86742</v>
      </c>
      <c r="HN182">
        <v>1.86646</v>
      </c>
      <c r="HO182">
        <v>1.86595</v>
      </c>
      <c r="HP182">
        <v>1.86587</v>
      </c>
      <c r="HQ182">
        <v>1.86768</v>
      </c>
      <c r="HR182">
        <v>1.87018</v>
      </c>
      <c r="HS182">
        <v>1.86885</v>
      </c>
      <c r="HT182">
        <v>1.87027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-4.5</v>
      </c>
      <c r="II182">
        <v>-0.145</v>
      </c>
      <c r="IJ182">
        <v>-1.529487217637811</v>
      </c>
      <c r="IK182">
        <v>-0.005072214745875086</v>
      </c>
      <c r="IL182">
        <v>3.316774363808987E-06</v>
      </c>
      <c r="IM182">
        <v>-1.107588672722244E-09</v>
      </c>
      <c r="IN182">
        <v>-0.1603591687652909</v>
      </c>
      <c r="IO182">
        <v>-0.0181951569465493</v>
      </c>
      <c r="IP182">
        <v>0.001659309118516343</v>
      </c>
      <c r="IQ182">
        <v>-3.409663313950778E-05</v>
      </c>
      <c r="IR182">
        <v>19</v>
      </c>
      <c r="IS182">
        <v>2290</v>
      </c>
      <c r="IT182">
        <v>1</v>
      </c>
      <c r="IU182">
        <v>24</v>
      </c>
      <c r="IV182">
        <v>8249.5</v>
      </c>
      <c r="IW182">
        <v>8249.700000000001</v>
      </c>
      <c r="IX182">
        <v>2.854</v>
      </c>
      <c r="IY182">
        <v>2.19727</v>
      </c>
      <c r="IZ182">
        <v>1.94702</v>
      </c>
      <c r="JA182">
        <v>2.64526</v>
      </c>
      <c r="JB182">
        <v>2.19482</v>
      </c>
      <c r="JC182">
        <v>2.37671</v>
      </c>
      <c r="JD182">
        <v>36.105</v>
      </c>
      <c r="JE182">
        <v>24.0437</v>
      </c>
      <c r="JF182">
        <v>18</v>
      </c>
      <c r="JG182">
        <v>473.115</v>
      </c>
      <c r="JH182">
        <v>814.979</v>
      </c>
      <c r="JI182">
        <v>22.0656</v>
      </c>
      <c r="JJ182">
        <v>26.4087</v>
      </c>
      <c r="JK182">
        <v>30.0002</v>
      </c>
      <c r="JL182">
        <v>26.3791</v>
      </c>
      <c r="JM182">
        <v>26.2878</v>
      </c>
      <c r="JN182">
        <v>57.1674</v>
      </c>
      <c r="JO182">
        <v>26.8413</v>
      </c>
      <c r="JP182">
        <v>0</v>
      </c>
      <c r="JQ182">
        <v>22.0534</v>
      </c>
      <c r="JR182">
        <v>1155.49</v>
      </c>
      <c r="JS182">
        <v>12.4763</v>
      </c>
      <c r="JT182">
        <v>100.556</v>
      </c>
      <c r="JU182">
        <v>100.676</v>
      </c>
    </row>
    <row r="183" spans="1:281">
      <c r="A183">
        <v>167</v>
      </c>
      <c r="B183">
        <v>1659630772.6</v>
      </c>
      <c r="C183">
        <v>2764.599999904633</v>
      </c>
      <c r="D183" t="s">
        <v>757</v>
      </c>
      <c r="E183" t="s">
        <v>758</v>
      </c>
      <c r="F183">
        <v>5</v>
      </c>
      <c r="G183" t="s">
        <v>620</v>
      </c>
      <c r="H183" t="s">
        <v>416</v>
      </c>
      <c r="I183">
        <v>1659630764.814285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1153.985929865188</v>
      </c>
      <c r="AK183">
        <v>1094.773757575757</v>
      </c>
      <c r="AL183">
        <v>3.394192108419448</v>
      </c>
      <c r="AM183">
        <v>65.52453211101745</v>
      </c>
      <c r="AN183">
        <f>(AP183 - AO183 + DI183*1E3/(8.314*(DK183+273.15)) * AR183/DH183 * AQ183) * DH183/(100*CV183) * 1000/(1000 - AP183)</f>
        <v>0</v>
      </c>
      <c r="AO183">
        <v>12.35833755669062</v>
      </c>
      <c r="AP183">
        <v>18.37647832167834</v>
      </c>
      <c r="AQ183">
        <v>7.009639677868481E-05</v>
      </c>
      <c r="AR183">
        <v>82.75669657142333</v>
      </c>
      <c r="AS183">
        <v>29</v>
      </c>
      <c r="AT183">
        <v>6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1659630764.814285</v>
      </c>
      <c r="DB183">
        <v>1050.281071428571</v>
      </c>
      <c r="DC183">
        <v>1123.922857142857</v>
      </c>
      <c r="DD183">
        <v>18.35469642857143</v>
      </c>
      <c r="DE183">
        <v>12.29679285714286</v>
      </c>
      <c r="DF183">
        <v>1054.770357142857</v>
      </c>
      <c r="DG183">
        <v>18.49964642857143</v>
      </c>
      <c r="DH183">
        <v>499.9756785714285</v>
      </c>
      <c r="DI183">
        <v>90.47764285714287</v>
      </c>
      <c r="DJ183">
        <v>0.09997782857142856</v>
      </c>
      <c r="DK183">
        <v>25.05939642857142</v>
      </c>
      <c r="DL183">
        <v>25.01868571428571</v>
      </c>
      <c r="DM183">
        <v>999.9000000000002</v>
      </c>
      <c r="DN183">
        <v>0</v>
      </c>
      <c r="DO183">
        <v>0</v>
      </c>
      <c r="DP183">
        <v>9996.025714285714</v>
      </c>
      <c r="DQ183">
        <v>0</v>
      </c>
      <c r="DR183">
        <v>10.56178571428572</v>
      </c>
      <c r="DS183">
        <v>-73.64263214285712</v>
      </c>
      <c r="DT183">
        <v>1069.919642857143</v>
      </c>
      <c r="DU183">
        <v>1137.917857142857</v>
      </c>
      <c r="DV183">
        <v>6.057898928571428</v>
      </c>
      <c r="DW183">
        <v>1123.922857142857</v>
      </c>
      <c r="DX183">
        <v>12.29679285714286</v>
      </c>
      <c r="DY183">
        <v>1.660688928571428</v>
      </c>
      <c r="DZ183">
        <v>1.112585</v>
      </c>
      <c r="EA183">
        <v>14.53377857142857</v>
      </c>
      <c r="EB183">
        <v>8.480338214285714</v>
      </c>
      <c r="EC183">
        <v>1999.995714285714</v>
      </c>
      <c r="ED183">
        <v>0.9799929642857143</v>
      </c>
      <c r="EE183">
        <v>0.02000683571428572</v>
      </c>
      <c r="EF183">
        <v>0</v>
      </c>
      <c r="EG183">
        <v>819.6661071428571</v>
      </c>
      <c r="EH183">
        <v>5.00097</v>
      </c>
      <c r="EI183">
        <v>16279.53928571428</v>
      </c>
      <c r="EJ183">
        <v>16707.51071428571</v>
      </c>
      <c r="EK183">
        <v>37.437</v>
      </c>
      <c r="EL183">
        <v>38.00442857142857</v>
      </c>
      <c r="EM183">
        <v>37.375</v>
      </c>
      <c r="EN183">
        <v>37.687</v>
      </c>
      <c r="EO183">
        <v>37.937</v>
      </c>
      <c r="EP183">
        <v>1955.083928571428</v>
      </c>
      <c r="EQ183">
        <v>39.91178571428571</v>
      </c>
      <c r="ER183">
        <v>0</v>
      </c>
      <c r="ES183">
        <v>1659630772.5</v>
      </c>
      <c r="ET183">
        <v>0</v>
      </c>
      <c r="EU183">
        <v>819.5510399999999</v>
      </c>
      <c r="EV183">
        <v>-8.798076913252048</v>
      </c>
      <c r="EW183">
        <v>-164.9076919442631</v>
      </c>
      <c r="EX183">
        <v>16277.824</v>
      </c>
      <c r="EY183">
        <v>15</v>
      </c>
      <c r="EZ183">
        <v>0</v>
      </c>
      <c r="FA183" t="s">
        <v>419</v>
      </c>
      <c r="FB183">
        <v>1659135797.5</v>
      </c>
      <c r="FC183">
        <v>1659135788</v>
      </c>
      <c r="FD183">
        <v>0</v>
      </c>
      <c r="FE183">
        <v>0.3</v>
      </c>
      <c r="FF183">
        <v>-0.002</v>
      </c>
      <c r="FG183">
        <v>-2.209</v>
      </c>
      <c r="FH183">
        <v>-0.089</v>
      </c>
      <c r="FI183">
        <v>1520</v>
      </c>
      <c r="FJ183">
        <v>20</v>
      </c>
      <c r="FK183">
        <v>0.06</v>
      </c>
      <c r="FL183">
        <v>0.03</v>
      </c>
      <c r="FM183">
        <v>-73.6307825</v>
      </c>
      <c r="FN183">
        <v>-0.5870127579735044</v>
      </c>
      <c r="FO183">
        <v>0.116061054810604</v>
      </c>
      <c r="FP183">
        <v>0</v>
      </c>
      <c r="FQ183">
        <v>820.0354117647058</v>
      </c>
      <c r="FR183">
        <v>-8.479022144836982</v>
      </c>
      <c r="FS183">
        <v>0.8663783006640808</v>
      </c>
      <c r="FT183">
        <v>0</v>
      </c>
      <c r="FU183">
        <v>6.08558225</v>
      </c>
      <c r="FV183">
        <v>-0.7707135084427985</v>
      </c>
      <c r="FW183">
        <v>0.07561664814997753</v>
      </c>
      <c r="FX183">
        <v>0</v>
      </c>
      <c r="FY183">
        <v>0</v>
      </c>
      <c r="FZ183">
        <v>3</v>
      </c>
      <c r="GA183" t="s">
        <v>426</v>
      </c>
      <c r="GB183">
        <v>2.98349</v>
      </c>
      <c r="GC183">
        <v>2.71568</v>
      </c>
      <c r="GD183">
        <v>0.181445</v>
      </c>
      <c r="GE183">
        <v>0.186832</v>
      </c>
      <c r="GF183">
        <v>0.08932089999999999</v>
      </c>
      <c r="GG183">
        <v>0.06587759999999999</v>
      </c>
      <c r="GH183">
        <v>25902.9</v>
      </c>
      <c r="GI183">
        <v>25870.7</v>
      </c>
      <c r="GJ183">
        <v>29408.9</v>
      </c>
      <c r="GK183">
        <v>29421.4</v>
      </c>
      <c r="GL183">
        <v>35479.6</v>
      </c>
      <c r="GM183">
        <v>36541.3</v>
      </c>
      <c r="GN183">
        <v>41416.9</v>
      </c>
      <c r="GO183">
        <v>41916</v>
      </c>
      <c r="GP183">
        <v>1.88657</v>
      </c>
      <c r="GQ183">
        <v>2.3813</v>
      </c>
      <c r="GR183">
        <v>0.08246299999999999</v>
      </c>
      <c r="GS183">
        <v>0</v>
      </c>
      <c r="GT183">
        <v>23.6717</v>
      </c>
      <c r="GU183">
        <v>999.9</v>
      </c>
      <c r="GV183">
        <v>34.4</v>
      </c>
      <c r="GW183">
        <v>31.4</v>
      </c>
      <c r="GX183">
        <v>17.5474</v>
      </c>
      <c r="GY183">
        <v>63.5159</v>
      </c>
      <c r="GZ183">
        <v>22.5761</v>
      </c>
      <c r="HA183">
        <v>2</v>
      </c>
      <c r="HB183">
        <v>-0.131923</v>
      </c>
      <c r="HC183">
        <v>1.58524</v>
      </c>
      <c r="HD183">
        <v>20.3279</v>
      </c>
      <c r="HE183">
        <v>5.21564</v>
      </c>
      <c r="HF183">
        <v>12.0099</v>
      </c>
      <c r="HG183">
        <v>4.98875</v>
      </c>
      <c r="HH183">
        <v>3.28848</v>
      </c>
      <c r="HI183">
        <v>9999</v>
      </c>
      <c r="HJ183">
        <v>9999</v>
      </c>
      <c r="HK183">
        <v>9999</v>
      </c>
      <c r="HL183">
        <v>192.7</v>
      </c>
      <c r="HM183">
        <v>1.86746</v>
      </c>
      <c r="HN183">
        <v>1.86646</v>
      </c>
      <c r="HO183">
        <v>1.8659</v>
      </c>
      <c r="HP183">
        <v>1.86586</v>
      </c>
      <c r="HQ183">
        <v>1.86768</v>
      </c>
      <c r="HR183">
        <v>1.87017</v>
      </c>
      <c r="HS183">
        <v>1.86886</v>
      </c>
      <c r="HT183">
        <v>1.87027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-4.54</v>
      </c>
      <c r="II183">
        <v>-0.1447</v>
      </c>
      <c r="IJ183">
        <v>-1.529487217637811</v>
      </c>
      <c r="IK183">
        <v>-0.005072214745875086</v>
      </c>
      <c r="IL183">
        <v>3.316774363808987E-06</v>
      </c>
      <c r="IM183">
        <v>-1.107588672722244E-09</v>
      </c>
      <c r="IN183">
        <v>-0.1603591687652909</v>
      </c>
      <c r="IO183">
        <v>-0.0181951569465493</v>
      </c>
      <c r="IP183">
        <v>0.001659309118516343</v>
      </c>
      <c r="IQ183">
        <v>-3.409663313950778E-05</v>
      </c>
      <c r="IR183">
        <v>19</v>
      </c>
      <c r="IS183">
        <v>2290</v>
      </c>
      <c r="IT183">
        <v>1</v>
      </c>
      <c r="IU183">
        <v>24</v>
      </c>
      <c r="IV183">
        <v>8249.6</v>
      </c>
      <c r="IW183">
        <v>8249.700000000001</v>
      </c>
      <c r="IX183">
        <v>2.88818</v>
      </c>
      <c r="IY183">
        <v>2.20337</v>
      </c>
      <c r="IZ183">
        <v>1.94702</v>
      </c>
      <c r="JA183">
        <v>2.64526</v>
      </c>
      <c r="JB183">
        <v>2.19482</v>
      </c>
      <c r="JC183">
        <v>2.35474</v>
      </c>
      <c r="JD183">
        <v>36.1285</v>
      </c>
      <c r="JE183">
        <v>24.035</v>
      </c>
      <c r="JF183">
        <v>18</v>
      </c>
      <c r="JG183">
        <v>473.325</v>
      </c>
      <c r="JH183">
        <v>814.704</v>
      </c>
      <c r="JI183">
        <v>22.0431</v>
      </c>
      <c r="JJ183">
        <v>26.4109</v>
      </c>
      <c r="JK183">
        <v>30.0003</v>
      </c>
      <c r="JL183">
        <v>26.3808</v>
      </c>
      <c r="JM183">
        <v>26.2894</v>
      </c>
      <c r="JN183">
        <v>57.7881</v>
      </c>
      <c r="JO183">
        <v>26.5626</v>
      </c>
      <c r="JP183">
        <v>0</v>
      </c>
      <c r="JQ183">
        <v>22.0365</v>
      </c>
      <c r="JR183">
        <v>1175.61</v>
      </c>
      <c r="JS183">
        <v>12.5184</v>
      </c>
      <c r="JT183">
        <v>100.558</v>
      </c>
      <c r="JU183">
        <v>100.678</v>
      </c>
    </row>
    <row r="184" spans="1:281">
      <c r="A184">
        <v>168</v>
      </c>
      <c r="B184">
        <v>1659630777.6</v>
      </c>
      <c r="C184">
        <v>2769.599999904633</v>
      </c>
      <c r="D184" t="s">
        <v>759</v>
      </c>
      <c r="E184" t="s">
        <v>760</v>
      </c>
      <c r="F184">
        <v>5</v>
      </c>
      <c r="G184" t="s">
        <v>620</v>
      </c>
      <c r="H184" t="s">
        <v>416</v>
      </c>
      <c r="I184">
        <v>1659630770.1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1171.054658223057</v>
      </c>
      <c r="AK184">
        <v>1111.879151515151</v>
      </c>
      <c r="AL184">
        <v>3.430932762052961</v>
      </c>
      <c r="AM184">
        <v>65.52453211101745</v>
      </c>
      <c r="AN184">
        <f>(AP184 - AO184 + DI184*1E3/(8.314*(DK184+273.15)) * AR184/DH184 * AQ184) * DH184/(100*CV184) * 1000/(1000 - AP184)</f>
        <v>0</v>
      </c>
      <c r="AO184">
        <v>12.42544965463507</v>
      </c>
      <c r="AP184">
        <v>18.3979104895105</v>
      </c>
      <c r="AQ184">
        <v>0.005280448580226369</v>
      </c>
      <c r="AR184">
        <v>82.75669657142333</v>
      </c>
      <c r="AS184">
        <v>29</v>
      </c>
      <c r="AT184">
        <v>6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1659630770.1</v>
      </c>
      <c r="DB184">
        <v>1067.961111111111</v>
      </c>
      <c r="DC184">
        <v>1141.677777777778</v>
      </c>
      <c r="DD184">
        <v>18.3683962962963</v>
      </c>
      <c r="DE184">
        <v>12.37538518518519</v>
      </c>
      <c r="DF184">
        <v>1072.480740740741</v>
      </c>
      <c r="DG184">
        <v>18.51323333333333</v>
      </c>
      <c r="DH184">
        <v>499.9788148148148</v>
      </c>
      <c r="DI184">
        <v>90.47796666666666</v>
      </c>
      <c r="DJ184">
        <v>0.09994351111111113</v>
      </c>
      <c r="DK184">
        <v>25.05995925925926</v>
      </c>
      <c r="DL184">
        <v>25.02105185185185</v>
      </c>
      <c r="DM184">
        <v>999.9000000000001</v>
      </c>
      <c r="DN184">
        <v>0</v>
      </c>
      <c r="DO184">
        <v>0</v>
      </c>
      <c r="DP184">
        <v>9999.784074074076</v>
      </c>
      <c r="DQ184">
        <v>0</v>
      </c>
      <c r="DR184">
        <v>10.54285925925926</v>
      </c>
      <c r="DS184">
        <v>-73.71727037037037</v>
      </c>
      <c r="DT184">
        <v>1087.944444444445</v>
      </c>
      <c r="DU184">
        <v>1155.984444444445</v>
      </c>
      <c r="DV184">
        <v>5.993015555555555</v>
      </c>
      <c r="DW184">
        <v>1141.677777777778</v>
      </c>
      <c r="DX184">
        <v>12.37538518518519</v>
      </c>
      <c r="DY184">
        <v>1.661934814814815</v>
      </c>
      <c r="DZ184">
        <v>1.119699259259259</v>
      </c>
      <c r="EA184">
        <v>14.54538148148148</v>
      </c>
      <c r="EB184">
        <v>8.574511111111113</v>
      </c>
      <c r="EC184">
        <v>2000.02</v>
      </c>
      <c r="ED184">
        <v>0.9799935555555555</v>
      </c>
      <c r="EE184">
        <v>0.02000624444444445</v>
      </c>
      <c r="EF184">
        <v>0</v>
      </c>
      <c r="EG184">
        <v>818.9392592592593</v>
      </c>
      <c r="EH184">
        <v>5.00097</v>
      </c>
      <c r="EI184">
        <v>16265.25555555556</v>
      </c>
      <c r="EJ184">
        <v>16707.71851851852</v>
      </c>
      <c r="EK184">
        <v>37.437</v>
      </c>
      <c r="EL184">
        <v>38</v>
      </c>
      <c r="EM184">
        <v>37.375</v>
      </c>
      <c r="EN184">
        <v>37.687</v>
      </c>
      <c r="EO184">
        <v>37.937</v>
      </c>
      <c r="EP184">
        <v>1955.108888888889</v>
      </c>
      <c r="EQ184">
        <v>39.9111111111111</v>
      </c>
      <c r="ER184">
        <v>0</v>
      </c>
      <c r="ES184">
        <v>1659630777.3</v>
      </c>
      <c r="ET184">
        <v>0</v>
      </c>
      <c r="EU184">
        <v>818.85192</v>
      </c>
      <c r="EV184">
        <v>-8.649153860078675</v>
      </c>
      <c r="EW184">
        <v>-162.2692309265729</v>
      </c>
      <c r="EX184">
        <v>16264.872</v>
      </c>
      <c r="EY184">
        <v>15</v>
      </c>
      <c r="EZ184">
        <v>0</v>
      </c>
      <c r="FA184" t="s">
        <v>419</v>
      </c>
      <c r="FB184">
        <v>1659135797.5</v>
      </c>
      <c r="FC184">
        <v>1659135788</v>
      </c>
      <c r="FD184">
        <v>0</v>
      </c>
      <c r="FE184">
        <v>0.3</v>
      </c>
      <c r="FF184">
        <v>-0.002</v>
      </c>
      <c r="FG184">
        <v>-2.209</v>
      </c>
      <c r="FH184">
        <v>-0.089</v>
      </c>
      <c r="FI184">
        <v>1520</v>
      </c>
      <c r="FJ184">
        <v>20</v>
      </c>
      <c r="FK184">
        <v>0.06</v>
      </c>
      <c r="FL184">
        <v>0.03</v>
      </c>
      <c r="FM184">
        <v>-73.66449</v>
      </c>
      <c r="FN184">
        <v>-0.7174581613508616</v>
      </c>
      <c r="FO184">
        <v>0.1236934028151867</v>
      </c>
      <c r="FP184">
        <v>0</v>
      </c>
      <c r="FQ184">
        <v>819.4327352941175</v>
      </c>
      <c r="FR184">
        <v>-8.551703595380841</v>
      </c>
      <c r="FS184">
        <v>0.8680323356955884</v>
      </c>
      <c r="FT184">
        <v>0</v>
      </c>
      <c r="FU184">
        <v>6.042452</v>
      </c>
      <c r="FV184">
        <v>-0.7720795497185793</v>
      </c>
      <c r="FW184">
        <v>0.07574418856255573</v>
      </c>
      <c r="FX184">
        <v>0</v>
      </c>
      <c r="FY184">
        <v>0</v>
      </c>
      <c r="FZ184">
        <v>3</v>
      </c>
      <c r="GA184" t="s">
        <v>426</v>
      </c>
      <c r="GB184">
        <v>2.98337</v>
      </c>
      <c r="GC184">
        <v>2.71566</v>
      </c>
      <c r="GD184">
        <v>0.183231</v>
      </c>
      <c r="GE184">
        <v>0.188517</v>
      </c>
      <c r="GF184">
        <v>0.08938699999999999</v>
      </c>
      <c r="GG184">
        <v>0.0660317</v>
      </c>
      <c r="GH184">
        <v>25846.2</v>
      </c>
      <c r="GI184">
        <v>25816.7</v>
      </c>
      <c r="GJ184">
        <v>29408.7</v>
      </c>
      <c r="GK184">
        <v>29420.8</v>
      </c>
      <c r="GL184">
        <v>35477</v>
      </c>
      <c r="GM184">
        <v>36534.5</v>
      </c>
      <c r="GN184">
        <v>41416.9</v>
      </c>
      <c r="GO184">
        <v>41915.1</v>
      </c>
      <c r="GP184">
        <v>1.8862</v>
      </c>
      <c r="GQ184">
        <v>2.38165</v>
      </c>
      <c r="GR184">
        <v>0.0821017</v>
      </c>
      <c r="GS184">
        <v>0</v>
      </c>
      <c r="GT184">
        <v>23.6743</v>
      </c>
      <c r="GU184">
        <v>999.9</v>
      </c>
      <c r="GV184">
        <v>34.4</v>
      </c>
      <c r="GW184">
        <v>31.4</v>
      </c>
      <c r="GX184">
        <v>17.5486</v>
      </c>
      <c r="GY184">
        <v>63.8559</v>
      </c>
      <c r="GZ184">
        <v>22.5801</v>
      </c>
      <c r="HA184">
        <v>2</v>
      </c>
      <c r="HB184">
        <v>-0.0669512</v>
      </c>
      <c r="HC184">
        <v>1.55304</v>
      </c>
      <c r="HD184">
        <v>20.3273</v>
      </c>
      <c r="HE184">
        <v>5.21594</v>
      </c>
      <c r="HF184">
        <v>12.0099</v>
      </c>
      <c r="HG184">
        <v>4.98845</v>
      </c>
      <c r="HH184">
        <v>3.28858</v>
      </c>
      <c r="HI184">
        <v>9999</v>
      </c>
      <c r="HJ184">
        <v>9999</v>
      </c>
      <c r="HK184">
        <v>9999</v>
      </c>
      <c r="HL184">
        <v>192.7</v>
      </c>
      <c r="HM184">
        <v>1.86743</v>
      </c>
      <c r="HN184">
        <v>1.86646</v>
      </c>
      <c r="HO184">
        <v>1.86593</v>
      </c>
      <c r="HP184">
        <v>1.86586</v>
      </c>
      <c r="HQ184">
        <v>1.86768</v>
      </c>
      <c r="HR184">
        <v>1.87018</v>
      </c>
      <c r="HS184">
        <v>1.86888</v>
      </c>
      <c r="HT184">
        <v>1.87027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-4.56</v>
      </c>
      <c r="II184">
        <v>-0.1446</v>
      </c>
      <c r="IJ184">
        <v>-1.529487217637811</v>
      </c>
      <c r="IK184">
        <v>-0.005072214745875086</v>
      </c>
      <c r="IL184">
        <v>3.316774363808987E-06</v>
      </c>
      <c r="IM184">
        <v>-1.107588672722244E-09</v>
      </c>
      <c r="IN184">
        <v>-0.1603591687652909</v>
      </c>
      <c r="IO184">
        <v>-0.0181951569465493</v>
      </c>
      <c r="IP184">
        <v>0.001659309118516343</v>
      </c>
      <c r="IQ184">
        <v>-3.409663313950778E-05</v>
      </c>
      <c r="IR184">
        <v>19</v>
      </c>
      <c r="IS184">
        <v>2290</v>
      </c>
      <c r="IT184">
        <v>1</v>
      </c>
      <c r="IU184">
        <v>24</v>
      </c>
      <c r="IV184">
        <v>8249.700000000001</v>
      </c>
      <c r="IW184">
        <v>8249.799999999999</v>
      </c>
      <c r="IX184">
        <v>2.92114</v>
      </c>
      <c r="IY184">
        <v>2.20093</v>
      </c>
      <c r="IZ184">
        <v>1.94702</v>
      </c>
      <c r="JA184">
        <v>2.64404</v>
      </c>
      <c r="JB184">
        <v>2.19482</v>
      </c>
      <c r="JC184">
        <v>2.37671</v>
      </c>
      <c r="JD184">
        <v>36.1285</v>
      </c>
      <c r="JE184">
        <v>24.035</v>
      </c>
      <c r="JF184">
        <v>18</v>
      </c>
      <c r="JG184">
        <v>473.111</v>
      </c>
      <c r="JH184">
        <v>815.082</v>
      </c>
      <c r="JI184">
        <v>22.0242</v>
      </c>
      <c r="JJ184">
        <v>26.4125</v>
      </c>
      <c r="JK184">
        <v>30.0001</v>
      </c>
      <c r="JL184">
        <v>26.3825</v>
      </c>
      <c r="JM184">
        <v>26.2914</v>
      </c>
      <c r="JN184">
        <v>58.4953</v>
      </c>
      <c r="JO184">
        <v>26.5626</v>
      </c>
      <c r="JP184">
        <v>0</v>
      </c>
      <c r="JQ184">
        <v>22.0145</v>
      </c>
      <c r="JR184">
        <v>1189.08</v>
      </c>
      <c r="JS184">
        <v>12.5656</v>
      </c>
      <c r="JT184">
        <v>100.557</v>
      </c>
      <c r="JU184">
        <v>100.676</v>
      </c>
    </row>
    <row r="185" spans="1:281">
      <c r="A185">
        <v>169</v>
      </c>
      <c r="B185">
        <v>1659630782.6</v>
      </c>
      <c r="C185">
        <v>2774.599999904633</v>
      </c>
      <c r="D185" t="s">
        <v>761</v>
      </c>
      <c r="E185" t="s">
        <v>762</v>
      </c>
      <c r="F185">
        <v>5</v>
      </c>
      <c r="G185" t="s">
        <v>620</v>
      </c>
      <c r="H185" t="s">
        <v>416</v>
      </c>
      <c r="I185">
        <v>1659630774.814285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1187.940499149255</v>
      </c>
      <c r="AK185">
        <v>1128.77503030303</v>
      </c>
      <c r="AL185">
        <v>3.365849991138071</v>
      </c>
      <c r="AM185">
        <v>65.52453211101745</v>
      </c>
      <c r="AN185">
        <f>(AP185 - AO185 + DI185*1E3/(8.314*(DK185+273.15)) * AR185/DH185 * AQ185) * DH185/(100*CV185) * 1000/(1000 - AP185)</f>
        <v>0</v>
      </c>
      <c r="AO185">
        <v>12.46754782567845</v>
      </c>
      <c r="AP185">
        <v>18.40940839160841</v>
      </c>
      <c r="AQ185">
        <v>0.0008000988921340202</v>
      </c>
      <c r="AR185">
        <v>82.75669657142333</v>
      </c>
      <c r="AS185">
        <v>29</v>
      </c>
      <c r="AT185">
        <v>6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1659630774.814285</v>
      </c>
      <c r="DB185">
        <v>1083.741071428571</v>
      </c>
      <c r="DC185">
        <v>1157.449642857143</v>
      </c>
      <c r="DD185">
        <v>18.38618928571429</v>
      </c>
      <c r="DE185">
        <v>12.43277142857143</v>
      </c>
      <c r="DF185">
        <v>1088.290357142857</v>
      </c>
      <c r="DG185">
        <v>18.53088928571429</v>
      </c>
      <c r="DH185">
        <v>500.0050714285715</v>
      </c>
      <c r="DI185">
        <v>90.47752857142858</v>
      </c>
      <c r="DJ185">
        <v>0.09999262142857145</v>
      </c>
      <c r="DK185">
        <v>25.06006428571428</v>
      </c>
      <c r="DL185">
        <v>25.0247</v>
      </c>
      <c r="DM185">
        <v>999.9000000000002</v>
      </c>
      <c r="DN185">
        <v>0</v>
      </c>
      <c r="DO185">
        <v>0</v>
      </c>
      <c r="DP185">
        <v>10004.34357142857</v>
      </c>
      <c r="DQ185">
        <v>0</v>
      </c>
      <c r="DR185">
        <v>10.52490714285715</v>
      </c>
      <c r="DS185">
        <v>-73.70818928571428</v>
      </c>
      <c r="DT185">
        <v>1104.041071428572</v>
      </c>
      <c r="DU185">
        <v>1172.0225</v>
      </c>
      <c r="DV185">
        <v>5.953421071428571</v>
      </c>
      <c r="DW185">
        <v>1157.449642857143</v>
      </c>
      <c r="DX185">
        <v>12.43277142857143</v>
      </c>
      <c r="DY185">
        <v>1.663536428571428</v>
      </c>
      <c r="DZ185">
        <v>1.124885357142857</v>
      </c>
      <c r="EA185">
        <v>14.56029642857143</v>
      </c>
      <c r="EB185">
        <v>8.642828928571427</v>
      </c>
      <c r="EC185">
        <v>2000.010357142857</v>
      </c>
      <c r="ED185">
        <v>0.9799937142857141</v>
      </c>
      <c r="EE185">
        <v>0.02000608571428572</v>
      </c>
      <c r="EF185">
        <v>0</v>
      </c>
      <c r="EG185">
        <v>818.294392857143</v>
      </c>
      <c r="EH185">
        <v>5.00097</v>
      </c>
      <c r="EI185">
        <v>16252.2</v>
      </c>
      <c r="EJ185">
        <v>16707.64642857143</v>
      </c>
      <c r="EK185">
        <v>37.437</v>
      </c>
      <c r="EL185">
        <v>38</v>
      </c>
      <c r="EM185">
        <v>37.375</v>
      </c>
      <c r="EN185">
        <v>37.687</v>
      </c>
      <c r="EO185">
        <v>37.937</v>
      </c>
      <c r="EP185">
        <v>1955.099642857143</v>
      </c>
      <c r="EQ185">
        <v>39.91071428571428</v>
      </c>
      <c r="ER185">
        <v>0</v>
      </c>
      <c r="ES185">
        <v>1659630782.7</v>
      </c>
      <c r="ET185">
        <v>0</v>
      </c>
      <c r="EU185">
        <v>818.1483846153848</v>
      </c>
      <c r="EV185">
        <v>-8.12410257851203</v>
      </c>
      <c r="EW185">
        <v>-165.5452992645878</v>
      </c>
      <c r="EX185">
        <v>16250.86923076923</v>
      </c>
      <c r="EY185">
        <v>15</v>
      </c>
      <c r="EZ185">
        <v>0</v>
      </c>
      <c r="FA185" t="s">
        <v>419</v>
      </c>
      <c r="FB185">
        <v>1659135797.5</v>
      </c>
      <c r="FC185">
        <v>1659135788</v>
      </c>
      <c r="FD185">
        <v>0</v>
      </c>
      <c r="FE185">
        <v>0.3</v>
      </c>
      <c r="FF185">
        <v>-0.002</v>
      </c>
      <c r="FG185">
        <v>-2.209</v>
      </c>
      <c r="FH185">
        <v>-0.089</v>
      </c>
      <c r="FI185">
        <v>1520</v>
      </c>
      <c r="FJ185">
        <v>20</v>
      </c>
      <c r="FK185">
        <v>0.06</v>
      </c>
      <c r="FL185">
        <v>0.03</v>
      </c>
      <c r="FM185">
        <v>-73.721155</v>
      </c>
      <c r="FN185">
        <v>0.002237898686657097</v>
      </c>
      <c r="FO185">
        <v>0.1263377040910597</v>
      </c>
      <c r="FP185">
        <v>1</v>
      </c>
      <c r="FQ185">
        <v>818.582588235294</v>
      </c>
      <c r="FR185">
        <v>-8.353582894406545</v>
      </c>
      <c r="FS185">
        <v>0.8524415149041999</v>
      </c>
      <c r="FT185">
        <v>0</v>
      </c>
      <c r="FU185">
        <v>5.977258999999999</v>
      </c>
      <c r="FV185">
        <v>-0.5084929080675591</v>
      </c>
      <c r="FW185">
        <v>0.05054647504030318</v>
      </c>
      <c r="FX185">
        <v>0</v>
      </c>
      <c r="FY185">
        <v>1</v>
      </c>
      <c r="FZ185">
        <v>3</v>
      </c>
      <c r="GA185" t="s">
        <v>429</v>
      </c>
      <c r="GB185">
        <v>2.98337</v>
      </c>
      <c r="GC185">
        <v>2.71588</v>
      </c>
      <c r="GD185">
        <v>0.184984</v>
      </c>
      <c r="GE185">
        <v>0.19024</v>
      </c>
      <c r="GF185">
        <v>0.0894259</v>
      </c>
      <c r="GG185">
        <v>0.0662787</v>
      </c>
      <c r="GH185">
        <v>25790.8</v>
      </c>
      <c r="GI185">
        <v>25761.8</v>
      </c>
      <c r="GJ185">
        <v>29408.7</v>
      </c>
      <c r="GK185">
        <v>29420.8</v>
      </c>
      <c r="GL185">
        <v>35475.6</v>
      </c>
      <c r="GM185">
        <v>36524.9</v>
      </c>
      <c r="GN185">
        <v>41417</v>
      </c>
      <c r="GO185">
        <v>41915.3</v>
      </c>
      <c r="GP185">
        <v>1.88638</v>
      </c>
      <c r="GQ185">
        <v>2.3818</v>
      </c>
      <c r="GR185">
        <v>0.08258600000000001</v>
      </c>
      <c r="GS185">
        <v>0</v>
      </c>
      <c r="GT185">
        <v>23.6769</v>
      </c>
      <c r="GU185">
        <v>999.9</v>
      </c>
      <c r="GV185">
        <v>34.4</v>
      </c>
      <c r="GW185">
        <v>31.4</v>
      </c>
      <c r="GX185">
        <v>17.5488</v>
      </c>
      <c r="GY185">
        <v>63.6859</v>
      </c>
      <c r="GZ185">
        <v>22.492</v>
      </c>
      <c r="HA185">
        <v>2</v>
      </c>
      <c r="HB185">
        <v>-0.0668648</v>
      </c>
      <c r="HC185">
        <v>1.58391</v>
      </c>
      <c r="HD185">
        <v>20.3271</v>
      </c>
      <c r="HE185">
        <v>5.21549</v>
      </c>
      <c r="HF185">
        <v>12.0099</v>
      </c>
      <c r="HG185">
        <v>4.98885</v>
      </c>
      <c r="HH185">
        <v>3.2885</v>
      </c>
      <c r="HI185">
        <v>9999</v>
      </c>
      <c r="HJ185">
        <v>9999</v>
      </c>
      <c r="HK185">
        <v>9999</v>
      </c>
      <c r="HL185">
        <v>192.7</v>
      </c>
      <c r="HM185">
        <v>1.86743</v>
      </c>
      <c r="HN185">
        <v>1.86646</v>
      </c>
      <c r="HO185">
        <v>1.86593</v>
      </c>
      <c r="HP185">
        <v>1.86586</v>
      </c>
      <c r="HQ185">
        <v>1.86768</v>
      </c>
      <c r="HR185">
        <v>1.87017</v>
      </c>
      <c r="HS185">
        <v>1.86883</v>
      </c>
      <c r="HT185">
        <v>1.87028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-4.59</v>
      </c>
      <c r="II185">
        <v>-0.1445</v>
      </c>
      <c r="IJ185">
        <v>-1.529487217637811</v>
      </c>
      <c r="IK185">
        <v>-0.005072214745875086</v>
      </c>
      <c r="IL185">
        <v>3.316774363808987E-06</v>
      </c>
      <c r="IM185">
        <v>-1.107588672722244E-09</v>
      </c>
      <c r="IN185">
        <v>-0.1603591687652909</v>
      </c>
      <c r="IO185">
        <v>-0.0181951569465493</v>
      </c>
      <c r="IP185">
        <v>0.001659309118516343</v>
      </c>
      <c r="IQ185">
        <v>-3.409663313950778E-05</v>
      </c>
      <c r="IR185">
        <v>19</v>
      </c>
      <c r="IS185">
        <v>2290</v>
      </c>
      <c r="IT185">
        <v>1</v>
      </c>
      <c r="IU185">
        <v>24</v>
      </c>
      <c r="IV185">
        <v>8249.799999999999</v>
      </c>
      <c r="IW185">
        <v>8249.9</v>
      </c>
      <c r="IX185">
        <v>2.95532</v>
      </c>
      <c r="IY185">
        <v>2.1936</v>
      </c>
      <c r="IZ185">
        <v>1.94702</v>
      </c>
      <c r="JA185">
        <v>2.64526</v>
      </c>
      <c r="JB185">
        <v>2.19482</v>
      </c>
      <c r="JC185">
        <v>2.37061</v>
      </c>
      <c r="JD185">
        <v>36.1285</v>
      </c>
      <c r="JE185">
        <v>24.0437</v>
      </c>
      <c r="JF185">
        <v>18</v>
      </c>
      <c r="JG185">
        <v>473.232</v>
      </c>
      <c r="JH185">
        <v>815.26</v>
      </c>
      <c r="JI185">
        <v>22.0006</v>
      </c>
      <c r="JJ185">
        <v>26.4137</v>
      </c>
      <c r="JK185">
        <v>30.0002</v>
      </c>
      <c r="JL185">
        <v>26.3843</v>
      </c>
      <c r="JM185">
        <v>26.2934</v>
      </c>
      <c r="JN185">
        <v>59.1144</v>
      </c>
      <c r="JO185">
        <v>26.2907</v>
      </c>
      <c r="JP185">
        <v>0</v>
      </c>
      <c r="JQ185">
        <v>21.9887</v>
      </c>
      <c r="JR185">
        <v>1209.12</v>
      </c>
      <c r="JS185">
        <v>12.6037</v>
      </c>
      <c r="JT185">
        <v>100.558</v>
      </c>
      <c r="JU185">
        <v>100.676</v>
      </c>
    </row>
    <row r="186" spans="1:281">
      <c r="A186">
        <v>170</v>
      </c>
      <c r="B186">
        <v>1659630787.6</v>
      </c>
      <c r="C186">
        <v>2779.599999904633</v>
      </c>
      <c r="D186" t="s">
        <v>763</v>
      </c>
      <c r="E186" t="s">
        <v>764</v>
      </c>
      <c r="F186">
        <v>5</v>
      </c>
      <c r="G186" t="s">
        <v>620</v>
      </c>
      <c r="H186" t="s">
        <v>416</v>
      </c>
      <c r="I186">
        <v>1659630780.1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1205.243587039407</v>
      </c>
      <c r="AK186">
        <v>1145.937575757576</v>
      </c>
      <c r="AL186">
        <v>3.399080110505418</v>
      </c>
      <c r="AM186">
        <v>65.52453211101745</v>
      </c>
      <c r="AN186">
        <f>(AP186 - AO186 + DI186*1E3/(8.314*(DK186+273.15)) * AR186/DH186 * AQ186) * DH186/(100*CV186) * 1000/(1000 - AP186)</f>
        <v>0</v>
      </c>
      <c r="AO186">
        <v>12.54034941247282</v>
      </c>
      <c r="AP186">
        <v>18.42587902097904</v>
      </c>
      <c r="AQ186">
        <v>0.0005806868852049072</v>
      </c>
      <c r="AR186">
        <v>82.75669657142333</v>
      </c>
      <c r="AS186">
        <v>29</v>
      </c>
      <c r="AT186">
        <v>6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1659630780.1</v>
      </c>
      <c r="DB186">
        <v>1101.415925925926</v>
      </c>
      <c r="DC186">
        <v>1175.207407407407</v>
      </c>
      <c r="DD186">
        <v>18.40487037037037</v>
      </c>
      <c r="DE186">
        <v>12.48974074074074</v>
      </c>
      <c r="DF186">
        <v>1105.997037037037</v>
      </c>
      <c r="DG186">
        <v>18.54942962962963</v>
      </c>
      <c r="DH186">
        <v>500.0151851851853</v>
      </c>
      <c r="DI186">
        <v>90.47726666666667</v>
      </c>
      <c r="DJ186">
        <v>0.09997745925925926</v>
      </c>
      <c r="DK186">
        <v>25.06143703703703</v>
      </c>
      <c r="DL186">
        <v>25.02997777777778</v>
      </c>
      <c r="DM186">
        <v>999.9000000000001</v>
      </c>
      <c r="DN186">
        <v>0</v>
      </c>
      <c r="DO186">
        <v>0</v>
      </c>
      <c r="DP186">
        <v>10005.71</v>
      </c>
      <c r="DQ186">
        <v>0</v>
      </c>
      <c r="DR186">
        <v>10.35727703703704</v>
      </c>
      <c r="DS186">
        <v>-73.79055185185186</v>
      </c>
      <c r="DT186">
        <v>1122.068888888889</v>
      </c>
      <c r="DU186">
        <v>1190.071481481481</v>
      </c>
      <c r="DV186">
        <v>5.915136296296295</v>
      </c>
      <c r="DW186">
        <v>1175.207407407407</v>
      </c>
      <c r="DX186">
        <v>12.48974074074074</v>
      </c>
      <c r="DY186">
        <v>1.665222222222222</v>
      </c>
      <c r="DZ186">
        <v>1.130036666666667</v>
      </c>
      <c r="EA186">
        <v>14.57597777777778</v>
      </c>
      <c r="EB186">
        <v>8.710348518518517</v>
      </c>
      <c r="EC186">
        <v>2000.007037037037</v>
      </c>
      <c r="ED186">
        <v>0.9799939999999998</v>
      </c>
      <c r="EE186">
        <v>0.0200058</v>
      </c>
      <c r="EF186">
        <v>0</v>
      </c>
      <c r="EG186">
        <v>817.5457407407407</v>
      </c>
      <c r="EH186">
        <v>5.00097</v>
      </c>
      <c r="EI186">
        <v>16237.68518518518</v>
      </c>
      <c r="EJ186">
        <v>16707.61481481482</v>
      </c>
      <c r="EK186">
        <v>37.437</v>
      </c>
      <c r="EL186">
        <v>38</v>
      </c>
      <c r="EM186">
        <v>37.375</v>
      </c>
      <c r="EN186">
        <v>37.687</v>
      </c>
      <c r="EO186">
        <v>37.937</v>
      </c>
      <c r="EP186">
        <v>1955.097037037037</v>
      </c>
      <c r="EQ186">
        <v>39.91</v>
      </c>
      <c r="ER186">
        <v>0</v>
      </c>
      <c r="ES186">
        <v>1659630787.5</v>
      </c>
      <c r="ET186">
        <v>0</v>
      </c>
      <c r="EU186">
        <v>817.4838076923077</v>
      </c>
      <c r="EV186">
        <v>-7.994495715154174</v>
      </c>
      <c r="EW186">
        <v>-169.9555552882939</v>
      </c>
      <c r="EX186">
        <v>16237.66153846154</v>
      </c>
      <c r="EY186">
        <v>15</v>
      </c>
      <c r="EZ186">
        <v>0</v>
      </c>
      <c r="FA186" t="s">
        <v>419</v>
      </c>
      <c r="FB186">
        <v>1659135797.5</v>
      </c>
      <c r="FC186">
        <v>1659135788</v>
      </c>
      <c r="FD186">
        <v>0</v>
      </c>
      <c r="FE186">
        <v>0.3</v>
      </c>
      <c r="FF186">
        <v>-0.002</v>
      </c>
      <c r="FG186">
        <v>-2.209</v>
      </c>
      <c r="FH186">
        <v>-0.089</v>
      </c>
      <c r="FI186">
        <v>1520</v>
      </c>
      <c r="FJ186">
        <v>20</v>
      </c>
      <c r="FK186">
        <v>0.06</v>
      </c>
      <c r="FL186">
        <v>0.03</v>
      </c>
      <c r="FM186">
        <v>-73.742535</v>
      </c>
      <c r="FN186">
        <v>-0.8221440900562723</v>
      </c>
      <c r="FO186">
        <v>0.1434935914074225</v>
      </c>
      <c r="FP186">
        <v>0</v>
      </c>
      <c r="FQ186">
        <v>817.9943235294116</v>
      </c>
      <c r="FR186">
        <v>-8.607501914170921</v>
      </c>
      <c r="FS186">
        <v>0.8717681734669425</v>
      </c>
      <c r="FT186">
        <v>0</v>
      </c>
      <c r="FU186">
        <v>5.940579250000001</v>
      </c>
      <c r="FV186">
        <v>-0.457283639774873</v>
      </c>
      <c r="FW186">
        <v>0.04509234587973329</v>
      </c>
      <c r="FX186">
        <v>0</v>
      </c>
      <c r="FY186">
        <v>0</v>
      </c>
      <c r="FZ186">
        <v>3</v>
      </c>
      <c r="GA186" t="s">
        <v>426</v>
      </c>
      <c r="GB186">
        <v>2.98316</v>
      </c>
      <c r="GC186">
        <v>2.71563</v>
      </c>
      <c r="GD186">
        <v>0.186743</v>
      </c>
      <c r="GE186">
        <v>0.191935</v>
      </c>
      <c r="GF186">
        <v>0.08947910000000001</v>
      </c>
      <c r="GG186">
        <v>0.0663835</v>
      </c>
      <c r="GH186">
        <v>25735.1</v>
      </c>
      <c r="GI186">
        <v>25707.7</v>
      </c>
      <c r="GJ186">
        <v>29408.7</v>
      </c>
      <c r="GK186">
        <v>29420.5</v>
      </c>
      <c r="GL186">
        <v>35473.5</v>
      </c>
      <c r="GM186">
        <v>36520.2</v>
      </c>
      <c r="GN186">
        <v>41417</v>
      </c>
      <c r="GO186">
        <v>41914.6</v>
      </c>
      <c r="GP186">
        <v>1.88625</v>
      </c>
      <c r="GQ186">
        <v>2.38172</v>
      </c>
      <c r="GR186">
        <v>0.0827536</v>
      </c>
      <c r="GS186">
        <v>0</v>
      </c>
      <c r="GT186">
        <v>23.6797</v>
      </c>
      <c r="GU186">
        <v>999.9</v>
      </c>
      <c r="GV186">
        <v>34.4</v>
      </c>
      <c r="GW186">
        <v>31.4</v>
      </c>
      <c r="GX186">
        <v>17.547</v>
      </c>
      <c r="GY186">
        <v>63.7559</v>
      </c>
      <c r="GZ186">
        <v>22.7043</v>
      </c>
      <c r="HA186">
        <v>2</v>
      </c>
      <c r="HB186">
        <v>-0.0667734</v>
      </c>
      <c r="HC186">
        <v>1.64035</v>
      </c>
      <c r="HD186">
        <v>20.3266</v>
      </c>
      <c r="HE186">
        <v>5.21504</v>
      </c>
      <c r="HF186">
        <v>12.0099</v>
      </c>
      <c r="HG186">
        <v>4.98855</v>
      </c>
      <c r="HH186">
        <v>3.28842</v>
      </c>
      <c r="HI186">
        <v>9999</v>
      </c>
      <c r="HJ186">
        <v>9999</v>
      </c>
      <c r="HK186">
        <v>9999</v>
      </c>
      <c r="HL186">
        <v>192.7</v>
      </c>
      <c r="HM186">
        <v>1.86748</v>
      </c>
      <c r="HN186">
        <v>1.86647</v>
      </c>
      <c r="HO186">
        <v>1.86595</v>
      </c>
      <c r="HP186">
        <v>1.86586</v>
      </c>
      <c r="HQ186">
        <v>1.86768</v>
      </c>
      <c r="HR186">
        <v>1.87022</v>
      </c>
      <c r="HS186">
        <v>1.8688</v>
      </c>
      <c r="HT186">
        <v>1.87027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-4.63</v>
      </c>
      <c r="II186">
        <v>-0.1444</v>
      </c>
      <c r="IJ186">
        <v>-1.529487217637811</v>
      </c>
      <c r="IK186">
        <v>-0.005072214745875086</v>
      </c>
      <c r="IL186">
        <v>3.316774363808987E-06</v>
      </c>
      <c r="IM186">
        <v>-1.107588672722244E-09</v>
      </c>
      <c r="IN186">
        <v>-0.1603591687652909</v>
      </c>
      <c r="IO186">
        <v>-0.0181951569465493</v>
      </c>
      <c r="IP186">
        <v>0.001659309118516343</v>
      </c>
      <c r="IQ186">
        <v>-3.409663313950778E-05</v>
      </c>
      <c r="IR186">
        <v>19</v>
      </c>
      <c r="IS186">
        <v>2290</v>
      </c>
      <c r="IT186">
        <v>1</v>
      </c>
      <c r="IU186">
        <v>24</v>
      </c>
      <c r="IV186">
        <v>8249.799999999999</v>
      </c>
      <c r="IW186">
        <v>8250</v>
      </c>
      <c r="IX186">
        <v>2.98706</v>
      </c>
      <c r="IY186">
        <v>2.20337</v>
      </c>
      <c r="IZ186">
        <v>1.94702</v>
      </c>
      <c r="JA186">
        <v>2.64526</v>
      </c>
      <c r="JB186">
        <v>2.19482</v>
      </c>
      <c r="JC186">
        <v>2.34985</v>
      </c>
      <c r="JD186">
        <v>36.1285</v>
      </c>
      <c r="JE186">
        <v>24.035</v>
      </c>
      <c r="JF186">
        <v>18</v>
      </c>
      <c r="JG186">
        <v>473.17</v>
      </c>
      <c r="JH186">
        <v>815.208</v>
      </c>
      <c r="JI186">
        <v>21.9723</v>
      </c>
      <c r="JJ186">
        <v>26.4154</v>
      </c>
      <c r="JK186">
        <v>30.0003</v>
      </c>
      <c r="JL186">
        <v>26.386</v>
      </c>
      <c r="JM186">
        <v>26.2949</v>
      </c>
      <c r="JN186">
        <v>59.8047</v>
      </c>
      <c r="JO186">
        <v>26.2907</v>
      </c>
      <c r="JP186">
        <v>0</v>
      </c>
      <c r="JQ186">
        <v>21.9561</v>
      </c>
      <c r="JR186">
        <v>1222.55</v>
      </c>
      <c r="JS186">
        <v>12.6423</v>
      </c>
      <c r="JT186">
        <v>100.558</v>
      </c>
      <c r="JU186">
        <v>100.675</v>
      </c>
    </row>
    <row r="187" spans="1:281">
      <c r="A187">
        <v>171</v>
      </c>
      <c r="B187">
        <v>1659630792.6</v>
      </c>
      <c r="C187">
        <v>2784.599999904633</v>
      </c>
      <c r="D187" t="s">
        <v>765</v>
      </c>
      <c r="E187" t="s">
        <v>766</v>
      </c>
      <c r="F187">
        <v>5</v>
      </c>
      <c r="G187" t="s">
        <v>620</v>
      </c>
      <c r="H187" t="s">
        <v>416</v>
      </c>
      <c r="I187">
        <v>1659630784.814285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1222.268398951991</v>
      </c>
      <c r="AK187">
        <v>1163.172181818182</v>
      </c>
      <c r="AL187">
        <v>3.462107909304152</v>
      </c>
      <c r="AM187">
        <v>65.52453211101745</v>
      </c>
      <c r="AN187">
        <f>(AP187 - AO187 + DI187*1E3/(8.314*(DK187+273.15)) * AR187/DH187 * AQ187) * DH187/(100*CV187) * 1000/(1000 - AP187)</f>
        <v>0</v>
      </c>
      <c r="AO187">
        <v>12.55276432371684</v>
      </c>
      <c r="AP187">
        <v>18.4180006993007</v>
      </c>
      <c r="AQ187">
        <v>-0.0001455234316279007</v>
      </c>
      <c r="AR187">
        <v>82.75669657142333</v>
      </c>
      <c r="AS187">
        <v>29</v>
      </c>
      <c r="AT187">
        <v>6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1659630784.814285</v>
      </c>
      <c r="DB187">
        <v>1117.212857142857</v>
      </c>
      <c r="DC187">
        <v>1191.073214285714</v>
      </c>
      <c r="DD187">
        <v>18.41450357142857</v>
      </c>
      <c r="DE187">
        <v>12.52768214285714</v>
      </c>
      <c r="DF187">
        <v>1121.823214285714</v>
      </c>
      <c r="DG187">
        <v>18.55898571428571</v>
      </c>
      <c r="DH187">
        <v>500.0267142857143</v>
      </c>
      <c r="DI187">
        <v>90.47725357142856</v>
      </c>
      <c r="DJ187">
        <v>0.1000048857142857</v>
      </c>
      <c r="DK187">
        <v>25.06252142857143</v>
      </c>
      <c r="DL187">
        <v>25.032125</v>
      </c>
      <c r="DM187">
        <v>999.9000000000002</v>
      </c>
      <c r="DN187">
        <v>0</v>
      </c>
      <c r="DO187">
        <v>0</v>
      </c>
      <c r="DP187">
        <v>10010.37035714286</v>
      </c>
      <c r="DQ187">
        <v>0</v>
      </c>
      <c r="DR187">
        <v>10.15775714285714</v>
      </c>
      <c r="DS187">
        <v>-73.86051785714287</v>
      </c>
      <c r="DT187">
        <v>1138.173214285714</v>
      </c>
      <c r="DU187">
        <v>1206.185357142857</v>
      </c>
      <c r="DV187">
        <v>5.886820714285714</v>
      </c>
      <c r="DW187">
        <v>1191.073214285714</v>
      </c>
      <c r="DX187">
        <v>12.52768214285714</v>
      </c>
      <c r="DY187">
        <v>1.666093571428572</v>
      </c>
      <c r="DZ187">
        <v>1.133468928571429</v>
      </c>
      <c r="EA187">
        <v>14.584075</v>
      </c>
      <c r="EB187">
        <v>8.755225357142857</v>
      </c>
      <c r="EC187">
        <v>1999.984642857142</v>
      </c>
      <c r="ED187">
        <v>0.9799938214285712</v>
      </c>
      <c r="EE187">
        <v>0.02000597857142858</v>
      </c>
      <c r="EF187">
        <v>0</v>
      </c>
      <c r="EG187">
        <v>816.8612499999999</v>
      </c>
      <c r="EH187">
        <v>5.00097</v>
      </c>
      <c r="EI187">
        <v>16224.88928571429</v>
      </c>
      <c r="EJ187">
        <v>16707.425</v>
      </c>
      <c r="EK187">
        <v>37.437</v>
      </c>
      <c r="EL187">
        <v>38</v>
      </c>
      <c r="EM187">
        <v>37.375</v>
      </c>
      <c r="EN187">
        <v>37.687</v>
      </c>
      <c r="EO187">
        <v>37.937</v>
      </c>
      <c r="EP187">
        <v>1955.074642857143</v>
      </c>
      <c r="EQ187">
        <v>39.91</v>
      </c>
      <c r="ER187">
        <v>0</v>
      </c>
      <c r="ES187">
        <v>1659630792.9</v>
      </c>
      <c r="ET187">
        <v>0</v>
      </c>
      <c r="EU187">
        <v>816.7214400000001</v>
      </c>
      <c r="EV187">
        <v>-8.788230765048411</v>
      </c>
      <c r="EW187">
        <v>-161.9384612769588</v>
      </c>
      <c r="EX187">
        <v>16221.856</v>
      </c>
      <c r="EY187">
        <v>15</v>
      </c>
      <c r="EZ187">
        <v>0</v>
      </c>
      <c r="FA187" t="s">
        <v>419</v>
      </c>
      <c r="FB187">
        <v>1659135797.5</v>
      </c>
      <c r="FC187">
        <v>1659135788</v>
      </c>
      <c r="FD187">
        <v>0</v>
      </c>
      <c r="FE187">
        <v>0.3</v>
      </c>
      <c r="FF187">
        <v>-0.002</v>
      </c>
      <c r="FG187">
        <v>-2.209</v>
      </c>
      <c r="FH187">
        <v>-0.089</v>
      </c>
      <c r="FI187">
        <v>1520</v>
      </c>
      <c r="FJ187">
        <v>20</v>
      </c>
      <c r="FK187">
        <v>0.06</v>
      </c>
      <c r="FL187">
        <v>0.03</v>
      </c>
      <c r="FM187">
        <v>-73.82479024390244</v>
      </c>
      <c r="FN187">
        <v>-1.008441114982475</v>
      </c>
      <c r="FO187">
        <v>0.1556288655977992</v>
      </c>
      <c r="FP187">
        <v>0</v>
      </c>
      <c r="FQ187">
        <v>817.2335882352942</v>
      </c>
      <c r="FR187">
        <v>-7.911535530124445</v>
      </c>
      <c r="FS187">
        <v>0.8047405909267424</v>
      </c>
      <c r="FT187">
        <v>0</v>
      </c>
      <c r="FU187">
        <v>5.906988780487805</v>
      </c>
      <c r="FV187">
        <v>-0.3694783275261295</v>
      </c>
      <c r="FW187">
        <v>0.0378198560698866</v>
      </c>
      <c r="FX187">
        <v>0</v>
      </c>
      <c r="FY187">
        <v>0</v>
      </c>
      <c r="FZ187">
        <v>3</v>
      </c>
      <c r="GA187" t="s">
        <v>426</v>
      </c>
      <c r="GB187">
        <v>2.98346</v>
      </c>
      <c r="GC187">
        <v>2.71577</v>
      </c>
      <c r="GD187">
        <v>0.188502</v>
      </c>
      <c r="GE187">
        <v>0.193618</v>
      </c>
      <c r="GF187">
        <v>0.0894524</v>
      </c>
      <c r="GG187">
        <v>0.06648220000000001</v>
      </c>
      <c r="GH187">
        <v>25679.7</v>
      </c>
      <c r="GI187">
        <v>25654.6</v>
      </c>
      <c r="GJ187">
        <v>29409</v>
      </c>
      <c r="GK187">
        <v>29421</v>
      </c>
      <c r="GL187">
        <v>35474.8</v>
      </c>
      <c r="GM187">
        <v>36516.7</v>
      </c>
      <c r="GN187">
        <v>41417.2</v>
      </c>
      <c r="GO187">
        <v>41915</v>
      </c>
      <c r="GP187">
        <v>1.88612</v>
      </c>
      <c r="GQ187">
        <v>2.38182</v>
      </c>
      <c r="GR187">
        <v>0.0820607</v>
      </c>
      <c r="GS187">
        <v>0</v>
      </c>
      <c r="GT187">
        <v>23.6827</v>
      </c>
      <c r="GU187">
        <v>999.9</v>
      </c>
      <c r="GV187">
        <v>34.4</v>
      </c>
      <c r="GW187">
        <v>31.4</v>
      </c>
      <c r="GX187">
        <v>17.5476</v>
      </c>
      <c r="GY187">
        <v>63.8259</v>
      </c>
      <c r="GZ187">
        <v>22.4359</v>
      </c>
      <c r="HA187">
        <v>2</v>
      </c>
      <c r="HB187">
        <v>-0.131209</v>
      </c>
      <c r="HC187">
        <v>1.74962</v>
      </c>
      <c r="HD187">
        <v>20.3262</v>
      </c>
      <c r="HE187">
        <v>5.21579</v>
      </c>
      <c r="HF187">
        <v>12.0099</v>
      </c>
      <c r="HG187">
        <v>4.98895</v>
      </c>
      <c r="HH187">
        <v>3.28855</v>
      </c>
      <c r="HI187">
        <v>9999</v>
      </c>
      <c r="HJ187">
        <v>9999</v>
      </c>
      <c r="HK187">
        <v>9999</v>
      </c>
      <c r="HL187">
        <v>192.7</v>
      </c>
      <c r="HM187">
        <v>1.86744</v>
      </c>
      <c r="HN187">
        <v>1.86646</v>
      </c>
      <c r="HO187">
        <v>1.86594</v>
      </c>
      <c r="HP187">
        <v>1.86587</v>
      </c>
      <c r="HQ187">
        <v>1.86768</v>
      </c>
      <c r="HR187">
        <v>1.87021</v>
      </c>
      <c r="HS187">
        <v>1.86882</v>
      </c>
      <c r="HT187">
        <v>1.87027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-4.65</v>
      </c>
      <c r="II187">
        <v>-0.1444</v>
      </c>
      <c r="IJ187">
        <v>-1.529487217637811</v>
      </c>
      <c r="IK187">
        <v>-0.005072214745875086</v>
      </c>
      <c r="IL187">
        <v>3.316774363808987E-06</v>
      </c>
      <c r="IM187">
        <v>-1.107588672722244E-09</v>
      </c>
      <c r="IN187">
        <v>-0.1603591687652909</v>
      </c>
      <c r="IO187">
        <v>-0.0181951569465493</v>
      </c>
      <c r="IP187">
        <v>0.001659309118516343</v>
      </c>
      <c r="IQ187">
        <v>-3.409663313950778E-05</v>
      </c>
      <c r="IR187">
        <v>19</v>
      </c>
      <c r="IS187">
        <v>2290</v>
      </c>
      <c r="IT187">
        <v>1</v>
      </c>
      <c r="IU187">
        <v>24</v>
      </c>
      <c r="IV187">
        <v>8249.9</v>
      </c>
      <c r="IW187">
        <v>8250.1</v>
      </c>
      <c r="IX187">
        <v>3.02002</v>
      </c>
      <c r="IY187">
        <v>2.19971</v>
      </c>
      <c r="IZ187">
        <v>1.94702</v>
      </c>
      <c r="JA187">
        <v>2.64526</v>
      </c>
      <c r="JB187">
        <v>2.19482</v>
      </c>
      <c r="JC187">
        <v>2.31812</v>
      </c>
      <c r="JD187">
        <v>36.1285</v>
      </c>
      <c r="JE187">
        <v>24.035</v>
      </c>
      <c r="JF187">
        <v>18</v>
      </c>
      <c r="JG187">
        <v>473.111</v>
      </c>
      <c r="JH187">
        <v>815.324</v>
      </c>
      <c r="JI187">
        <v>21.9386</v>
      </c>
      <c r="JJ187">
        <v>26.4169</v>
      </c>
      <c r="JK187">
        <v>30.0004</v>
      </c>
      <c r="JL187">
        <v>26.3881</v>
      </c>
      <c r="JM187">
        <v>26.2961</v>
      </c>
      <c r="JN187">
        <v>60.4159</v>
      </c>
      <c r="JO187">
        <v>26.0011</v>
      </c>
      <c r="JP187">
        <v>0</v>
      </c>
      <c r="JQ187">
        <v>21.9213</v>
      </c>
      <c r="JR187">
        <v>1242.59</v>
      </c>
      <c r="JS187">
        <v>12.6941</v>
      </c>
      <c r="JT187">
        <v>100.558</v>
      </c>
      <c r="JU187">
        <v>100.676</v>
      </c>
    </row>
    <row r="188" spans="1:281">
      <c r="A188">
        <v>172</v>
      </c>
      <c r="B188">
        <v>1659630797.6</v>
      </c>
      <c r="C188">
        <v>2789.599999904633</v>
      </c>
      <c r="D188" t="s">
        <v>767</v>
      </c>
      <c r="E188" t="s">
        <v>768</v>
      </c>
      <c r="F188">
        <v>5</v>
      </c>
      <c r="G188" t="s">
        <v>620</v>
      </c>
      <c r="H188" t="s">
        <v>416</v>
      </c>
      <c r="I188">
        <v>1659630790.1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1239.35955787785</v>
      </c>
      <c r="AK188">
        <v>1180.223575757575</v>
      </c>
      <c r="AL188">
        <v>3.400275290070919</v>
      </c>
      <c r="AM188">
        <v>65.52453211101745</v>
      </c>
      <c r="AN188">
        <f>(AP188 - AO188 + DI188*1E3/(8.314*(DK188+273.15)) * AR188/DH188 * AQ188) * DH188/(100*CV188) * 1000/(1000 - AP188)</f>
        <v>0</v>
      </c>
      <c r="AO188">
        <v>12.58675861375135</v>
      </c>
      <c r="AP188">
        <v>18.41237552447555</v>
      </c>
      <c r="AQ188">
        <v>-0.0001456352655951416</v>
      </c>
      <c r="AR188">
        <v>82.75669657142333</v>
      </c>
      <c r="AS188">
        <v>29</v>
      </c>
      <c r="AT188">
        <v>6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1659630790.1</v>
      </c>
      <c r="DB188">
        <v>1134.981111111111</v>
      </c>
      <c r="DC188">
        <v>1208.882962962963</v>
      </c>
      <c r="DD188">
        <v>18.41814814814815</v>
      </c>
      <c r="DE188">
        <v>12.57068888888889</v>
      </c>
      <c r="DF188">
        <v>1139.622222222222</v>
      </c>
      <c r="DG188">
        <v>18.5626</v>
      </c>
      <c r="DH188">
        <v>500.0125555555555</v>
      </c>
      <c r="DI188">
        <v>90.47733703703705</v>
      </c>
      <c r="DJ188">
        <v>0.09997883333333334</v>
      </c>
      <c r="DK188">
        <v>25.06253333333333</v>
      </c>
      <c r="DL188">
        <v>25.03497037037037</v>
      </c>
      <c r="DM188">
        <v>999.9000000000001</v>
      </c>
      <c r="DN188">
        <v>0</v>
      </c>
      <c r="DO188">
        <v>0</v>
      </c>
      <c r="DP188">
        <v>10006.86592592593</v>
      </c>
      <c r="DQ188">
        <v>0</v>
      </c>
      <c r="DR188">
        <v>9.905020740740738</v>
      </c>
      <c r="DS188">
        <v>-73.9031925925926</v>
      </c>
      <c r="DT188">
        <v>1156.277037037037</v>
      </c>
      <c r="DU188">
        <v>1224.274074074074</v>
      </c>
      <c r="DV188">
        <v>5.847473703703702</v>
      </c>
      <c r="DW188">
        <v>1208.882962962963</v>
      </c>
      <c r="DX188">
        <v>12.57068888888889</v>
      </c>
      <c r="DY188">
        <v>1.666424814814815</v>
      </c>
      <c r="DZ188">
        <v>1.137360740740741</v>
      </c>
      <c r="EA188">
        <v>14.58715555555556</v>
      </c>
      <c r="EB188">
        <v>8.805931851851852</v>
      </c>
      <c r="EC188">
        <v>1999.971481481482</v>
      </c>
      <c r="ED188">
        <v>0.9799936666666665</v>
      </c>
      <c r="EE188">
        <v>0.02000613333333334</v>
      </c>
      <c r="EF188">
        <v>0</v>
      </c>
      <c r="EG188">
        <v>816.1117777777778</v>
      </c>
      <c r="EH188">
        <v>5.00097</v>
      </c>
      <c r="EI188">
        <v>16210.87037037037</v>
      </c>
      <c r="EJ188">
        <v>16707.3037037037</v>
      </c>
      <c r="EK188">
        <v>37.437</v>
      </c>
      <c r="EL188">
        <v>38</v>
      </c>
      <c r="EM188">
        <v>37.375</v>
      </c>
      <c r="EN188">
        <v>37.687</v>
      </c>
      <c r="EO188">
        <v>37.937</v>
      </c>
      <c r="EP188">
        <v>1955.061481481482</v>
      </c>
      <c r="EQ188">
        <v>39.91</v>
      </c>
      <c r="ER188">
        <v>0</v>
      </c>
      <c r="ES188">
        <v>1659630797.7</v>
      </c>
      <c r="ET188">
        <v>0</v>
      </c>
      <c r="EU188">
        <v>816.05336</v>
      </c>
      <c r="EV188">
        <v>-8.007769230970283</v>
      </c>
      <c r="EW188">
        <v>-153.6384615042089</v>
      </c>
      <c r="EX188">
        <v>16209.352</v>
      </c>
      <c r="EY188">
        <v>15</v>
      </c>
      <c r="EZ188">
        <v>0</v>
      </c>
      <c r="FA188" t="s">
        <v>419</v>
      </c>
      <c r="FB188">
        <v>1659135797.5</v>
      </c>
      <c r="FC188">
        <v>1659135788</v>
      </c>
      <c r="FD188">
        <v>0</v>
      </c>
      <c r="FE188">
        <v>0.3</v>
      </c>
      <c r="FF188">
        <v>-0.002</v>
      </c>
      <c r="FG188">
        <v>-2.209</v>
      </c>
      <c r="FH188">
        <v>-0.089</v>
      </c>
      <c r="FI188">
        <v>1520</v>
      </c>
      <c r="FJ188">
        <v>20</v>
      </c>
      <c r="FK188">
        <v>0.06</v>
      </c>
      <c r="FL188">
        <v>0.03</v>
      </c>
      <c r="FM188">
        <v>-73.85142682926828</v>
      </c>
      <c r="FN188">
        <v>-0.7887783972125144</v>
      </c>
      <c r="FO188">
        <v>0.1517993027144092</v>
      </c>
      <c r="FP188">
        <v>0</v>
      </c>
      <c r="FQ188">
        <v>816.593705882353</v>
      </c>
      <c r="FR188">
        <v>-7.952116121209603</v>
      </c>
      <c r="FS188">
        <v>0.8081488480185121</v>
      </c>
      <c r="FT188">
        <v>0</v>
      </c>
      <c r="FU188">
        <v>5.873362195121952</v>
      </c>
      <c r="FV188">
        <v>-0.4051400696864175</v>
      </c>
      <c r="FW188">
        <v>0.04142980519621203</v>
      </c>
      <c r="FX188">
        <v>0</v>
      </c>
      <c r="FY188">
        <v>0</v>
      </c>
      <c r="FZ188">
        <v>3</v>
      </c>
      <c r="GA188" t="s">
        <v>426</v>
      </c>
      <c r="GB188">
        <v>2.98323</v>
      </c>
      <c r="GC188">
        <v>2.71554</v>
      </c>
      <c r="GD188">
        <v>0.19023</v>
      </c>
      <c r="GE188">
        <v>0.195263</v>
      </c>
      <c r="GF188">
        <v>0.08943420000000001</v>
      </c>
      <c r="GG188">
        <v>0.06675159999999999</v>
      </c>
      <c r="GH188">
        <v>25625.4</v>
      </c>
      <c r="GI188">
        <v>25602.8</v>
      </c>
      <c r="GJ188">
        <v>29409.4</v>
      </c>
      <c r="GK188">
        <v>29421.6</v>
      </c>
      <c r="GL188">
        <v>35476</v>
      </c>
      <c r="GM188">
        <v>36506.9</v>
      </c>
      <c r="GN188">
        <v>41417.7</v>
      </c>
      <c r="GO188">
        <v>41916</v>
      </c>
      <c r="GP188">
        <v>1.88598</v>
      </c>
      <c r="GQ188">
        <v>2.382</v>
      </c>
      <c r="GR188">
        <v>0.08255990000000001</v>
      </c>
      <c r="GS188">
        <v>0</v>
      </c>
      <c r="GT188">
        <v>23.6852</v>
      </c>
      <c r="GU188">
        <v>999.9</v>
      </c>
      <c r="GV188">
        <v>34.4</v>
      </c>
      <c r="GW188">
        <v>31.4</v>
      </c>
      <c r="GX188">
        <v>17.5467</v>
      </c>
      <c r="GY188">
        <v>63.6859</v>
      </c>
      <c r="GZ188">
        <v>22.6362</v>
      </c>
      <c r="HA188">
        <v>2</v>
      </c>
      <c r="HB188">
        <v>-0.195749</v>
      </c>
      <c r="HC188">
        <v>1.83865</v>
      </c>
      <c r="HD188">
        <v>20.3259</v>
      </c>
      <c r="HE188">
        <v>5.21474</v>
      </c>
      <c r="HF188">
        <v>12.0099</v>
      </c>
      <c r="HG188">
        <v>4.9886</v>
      </c>
      <c r="HH188">
        <v>3.28848</v>
      </c>
      <c r="HI188">
        <v>9999</v>
      </c>
      <c r="HJ188">
        <v>9999</v>
      </c>
      <c r="HK188">
        <v>9999</v>
      </c>
      <c r="HL188">
        <v>192.7</v>
      </c>
      <c r="HM188">
        <v>1.86746</v>
      </c>
      <c r="HN188">
        <v>1.86646</v>
      </c>
      <c r="HO188">
        <v>1.86593</v>
      </c>
      <c r="HP188">
        <v>1.86585</v>
      </c>
      <c r="HQ188">
        <v>1.86768</v>
      </c>
      <c r="HR188">
        <v>1.8702</v>
      </c>
      <c r="HS188">
        <v>1.86884</v>
      </c>
      <c r="HT188">
        <v>1.87027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-4.68</v>
      </c>
      <c r="II188">
        <v>-0.1445</v>
      </c>
      <c r="IJ188">
        <v>-1.529487217637811</v>
      </c>
      <c r="IK188">
        <v>-0.005072214745875086</v>
      </c>
      <c r="IL188">
        <v>3.316774363808987E-06</v>
      </c>
      <c r="IM188">
        <v>-1.107588672722244E-09</v>
      </c>
      <c r="IN188">
        <v>-0.1603591687652909</v>
      </c>
      <c r="IO188">
        <v>-0.0181951569465493</v>
      </c>
      <c r="IP188">
        <v>0.001659309118516343</v>
      </c>
      <c r="IQ188">
        <v>-3.409663313950778E-05</v>
      </c>
      <c r="IR188">
        <v>19</v>
      </c>
      <c r="IS188">
        <v>2290</v>
      </c>
      <c r="IT188">
        <v>1</v>
      </c>
      <c r="IU188">
        <v>24</v>
      </c>
      <c r="IV188">
        <v>8250</v>
      </c>
      <c r="IW188">
        <v>8250.200000000001</v>
      </c>
      <c r="IX188">
        <v>3.05176</v>
      </c>
      <c r="IY188">
        <v>2.19482</v>
      </c>
      <c r="IZ188">
        <v>1.94702</v>
      </c>
      <c r="JA188">
        <v>2.64526</v>
      </c>
      <c r="JB188">
        <v>2.19482</v>
      </c>
      <c r="JC188">
        <v>2.35962</v>
      </c>
      <c r="JD188">
        <v>36.1285</v>
      </c>
      <c r="JE188">
        <v>24.0437</v>
      </c>
      <c r="JF188">
        <v>18</v>
      </c>
      <c r="JG188">
        <v>473.028</v>
      </c>
      <c r="JH188">
        <v>815.5309999999999</v>
      </c>
      <c r="JI188">
        <v>21.9023</v>
      </c>
      <c r="JJ188">
        <v>26.4176</v>
      </c>
      <c r="JK188">
        <v>30.0003</v>
      </c>
      <c r="JL188">
        <v>26.3891</v>
      </c>
      <c r="JM188">
        <v>26.2982</v>
      </c>
      <c r="JN188">
        <v>61.1033</v>
      </c>
      <c r="JO188">
        <v>25.7261</v>
      </c>
      <c r="JP188">
        <v>0</v>
      </c>
      <c r="JQ188">
        <v>21.8883</v>
      </c>
      <c r="JR188">
        <v>1255.95</v>
      </c>
      <c r="JS188">
        <v>12.7449</v>
      </c>
      <c r="JT188">
        <v>100.56</v>
      </c>
      <c r="JU188">
        <v>100.678</v>
      </c>
    </row>
    <row r="189" spans="1:281">
      <c r="A189">
        <v>173</v>
      </c>
      <c r="B189">
        <v>1659630802.6</v>
      </c>
      <c r="C189">
        <v>2794.599999904633</v>
      </c>
      <c r="D189" t="s">
        <v>769</v>
      </c>
      <c r="E189" t="s">
        <v>770</v>
      </c>
      <c r="F189">
        <v>5</v>
      </c>
      <c r="G189" t="s">
        <v>620</v>
      </c>
      <c r="H189" t="s">
        <v>416</v>
      </c>
      <c r="I189">
        <v>1659630794.814285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1256.325146568624</v>
      </c>
      <c r="AK189">
        <v>1197.214727272727</v>
      </c>
      <c r="AL189">
        <v>3.402549562677718</v>
      </c>
      <c r="AM189">
        <v>65.52453211101745</v>
      </c>
      <c r="AN189">
        <f>(AP189 - AO189 + DI189*1E3/(8.314*(DK189+273.15)) * AR189/DH189 * AQ189) * DH189/(100*CV189) * 1000/(1000 - AP189)</f>
        <v>0</v>
      </c>
      <c r="AO189">
        <v>12.66146263583825</v>
      </c>
      <c r="AP189">
        <v>18.41995244755246</v>
      </c>
      <c r="AQ189">
        <v>8.659039993037267E-05</v>
      </c>
      <c r="AR189">
        <v>82.75669657142333</v>
      </c>
      <c r="AS189">
        <v>29</v>
      </c>
      <c r="AT189">
        <v>6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1659630794.814285</v>
      </c>
      <c r="DB189">
        <v>1150.7875</v>
      </c>
      <c r="DC189">
        <v>1224.684285714286</v>
      </c>
      <c r="DD189">
        <v>18.41755357142857</v>
      </c>
      <c r="DE189">
        <v>12.60916428571429</v>
      </c>
      <c r="DF189">
        <v>1155.4575</v>
      </c>
      <c r="DG189">
        <v>18.56200714285714</v>
      </c>
      <c r="DH189">
        <v>500.0087857142857</v>
      </c>
      <c r="DI189">
        <v>90.47791428571429</v>
      </c>
      <c r="DJ189">
        <v>0.09997874285714285</v>
      </c>
      <c r="DK189">
        <v>25.06003928571429</v>
      </c>
      <c r="DL189">
        <v>25.03940714285714</v>
      </c>
      <c r="DM189">
        <v>999.9000000000002</v>
      </c>
      <c r="DN189">
        <v>0</v>
      </c>
      <c r="DO189">
        <v>0</v>
      </c>
      <c r="DP189">
        <v>10010.03857142857</v>
      </c>
      <c r="DQ189">
        <v>0</v>
      </c>
      <c r="DR189">
        <v>9.986630714285715</v>
      </c>
      <c r="DS189">
        <v>-73.8985</v>
      </c>
      <c r="DT189">
        <v>1172.379285714286</v>
      </c>
      <c r="DU189">
        <v>1240.326428571429</v>
      </c>
      <c r="DV189">
        <v>5.808409285714284</v>
      </c>
      <c r="DW189">
        <v>1224.684285714286</v>
      </c>
      <c r="DX189">
        <v>12.60916428571429</v>
      </c>
      <c r="DY189">
        <v>1.666381785714286</v>
      </c>
      <c r="DZ189">
        <v>1.140848214285714</v>
      </c>
      <c r="EA189">
        <v>14.58675357142857</v>
      </c>
      <c r="EB189">
        <v>8.851181071428572</v>
      </c>
      <c r="EC189">
        <v>1999.976071428571</v>
      </c>
      <c r="ED189">
        <v>0.9799934999999999</v>
      </c>
      <c r="EE189">
        <v>0.0200063</v>
      </c>
      <c r="EF189">
        <v>0</v>
      </c>
      <c r="EG189">
        <v>815.4469285714287</v>
      </c>
      <c r="EH189">
        <v>5.00097</v>
      </c>
      <c r="EI189">
        <v>16198.93214285714</v>
      </c>
      <c r="EJ189">
        <v>16707.34285714286</v>
      </c>
      <c r="EK189">
        <v>37.437</v>
      </c>
      <c r="EL189">
        <v>38</v>
      </c>
      <c r="EM189">
        <v>37.375</v>
      </c>
      <c r="EN189">
        <v>37.687</v>
      </c>
      <c r="EO189">
        <v>37.937</v>
      </c>
      <c r="EP189">
        <v>1955.065357142857</v>
      </c>
      <c r="EQ189">
        <v>39.91071428571428</v>
      </c>
      <c r="ER189">
        <v>0</v>
      </c>
      <c r="ES189">
        <v>1659630802.5</v>
      </c>
      <c r="ET189">
        <v>0</v>
      </c>
      <c r="EU189">
        <v>815.40016</v>
      </c>
      <c r="EV189">
        <v>-7.998307681698363</v>
      </c>
      <c r="EW189">
        <v>-148.0615382584463</v>
      </c>
      <c r="EX189">
        <v>16197.336</v>
      </c>
      <c r="EY189">
        <v>15</v>
      </c>
      <c r="EZ189">
        <v>0</v>
      </c>
      <c r="FA189" t="s">
        <v>419</v>
      </c>
      <c r="FB189">
        <v>1659135797.5</v>
      </c>
      <c r="FC189">
        <v>1659135788</v>
      </c>
      <c r="FD189">
        <v>0</v>
      </c>
      <c r="FE189">
        <v>0.3</v>
      </c>
      <c r="FF189">
        <v>-0.002</v>
      </c>
      <c r="FG189">
        <v>-2.209</v>
      </c>
      <c r="FH189">
        <v>-0.089</v>
      </c>
      <c r="FI189">
        <v>1520</v>
      </c>
      <c r="FJ189">
        <v>20</v>
      </c>
      <c r="FK189">
        <v>0.06</v>
      </c>
      <c r="FL189">
        <v>0.03</v>
      </c>
      <c r="FM189">
        <v>-73.9018025</v>
      </c>
      <c r="FN189">
        <v>0.2460529080675593</v>
      </c>
      <c r="FO189">
        <v>0.06193239656068647</v>
      </c>
      <c r="FP189">
        <v>1</v>
      </c>
      <c r="FQ189">
        <v>815.842705882353</v>
      </c>
      <c r="FR189">
        <v>-8.342612674238184</v>
      </c>
      <c r="FS189">
        <v>0.8414714887837805</v>
      </c>
      <c r="FT189">
        <v>0</v>
      </c>
      <c r="FU189">
        <v>5.82441625</v>
      </c>
      <c r="FV189">
        <v>-0.5005493808630411</v>
      </c>
      <c r="FW189">
        <v>0.05062988666230156</v>
      </c>
      <c r="FX189">
        <v>0</v>
      </c>
      <c r="FY189">
        <v>1</v>
      </c>
      <c r="FZ189">
        <v>3</v>
      </c>
      <c r="GA189" t="s">
        <v>429</v>
      </c>
      <c r="GB189">
        <v>2.98342</v>
      </c>
      <c r="GC189">
        <v>2.71567</v>
      </c>
      <c r="GD189">
        <v>0.191944</v>
      </c>
      <c r="GE189">
        <v>0.196916</v>
      </c>
      <c r="GF189">
        <v>0.08945350000000001</v>
      </c>
      <c r="GG189">
        <v>0.0668788</v>
      </c>
      <c r="GH189">
        <v>25570.3</v>
      </c>
      <c r="GI189">
        <v>25549.9</v>
      </c>
      <c r="GJ189">
        <v>29408.3</v>
      </c>
      <c r="GK189">
        <v>29421.2</v>
      </c>
      <c r="GL189">
        <v>35474</v>
      </c>
      <c r="GM189">
        <v>36501.6</v>
      </c>
      <c r="GN189">
        <v>41416.3</v>
      </c>
      <c r="GO189">
        <v>41915.6</v>
      </c>
      <c r="GP189">
        <v>1.88603</v>
      </c>
      <c r="GQ189">
        <v>2.38188</v>
      </c>
      <c r="GR189">
        <v>0.08271630000000001</v>
      </c>
      <c r="GS189">
        <v>0</v>
      </c>
      <c r="GT189">
        <v>23.6872</v>
      </c>
      <c r="GU189">
        <v>999.9</v>
      </c>
      <c r="GV189">
        <v>34.4</v>
      </c>
      <c r="GW189">
        <v>31.4</v>
      </c>
      <c r="GX189">
        <v>17.5472</v>
      </c>
      <c r="GY189">
        <v>63.3659</v>
      </c>
      <c r="GZ189">
        <v>22.5721</v>
      </c>
      <c r="HA189">
        <v>2</v>
      </c>
      <c r="HB189">
        <v>-0.06604930000000001</v>
      </c>
      <c r="HC189">
        <v>1.76546</v>
      </c>
      <c r="HD189">
        <v>20.3254</v>
      </c>
      <c r="HE189">
        <v>5.21504</v>
      </c>
      <c r="HF189">
        <v>12.0099</v>
      </c>
      <c r="HG189">
        <v>4.98895</v>
      </c>
      <c r="HH189">
        <v>3.28855</v>
      </c>
      <c r="HI189">
        <v>9999</v>
      </c>
      <c r="HJ189">
        <v>9999</v>
      </c>
      <c r="HK189">
        <v>9999</v>
      </c>
      <c r="HL189">
        <v>192.7</v>
      </c>
      <c r="HM189">
        <v>1.86744</v>
      </c>
      <c r="HN189">
        <v>1.86646</v>
      </c>
      <c r="HO189">
        <v>1.86593</v>
      </c>
      <c r="HP189">
        <v>1.86587</v>
      </c>
      <c r="HQ189">
        <v>1.86768</v>
      </c>
      <c r="HR189">
        <v>1.87018</v>
      </c>
      <c r="HS189">
        <v>1.86882</v>
      </c>
      <c r="HT189">
        <v>1.87027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-4.72</v>
      </c>
      <c r="II189">
        <v>-0.1445</v>
      </c>
      <c r="IJ189">
        <v>-1.529487217637811</v>
      </c>
      <c r="IK189">
        <v>-0.005072214745875086</v>
      </c>
      <c r="IL189">
        <v>3.316774363808987E-06</v>
      </c>
      <c r="IM189">
        <v>-1.107588672722244E-09</v>
      </c>
      <c r="IN189">
        <v>-0.1603591687652909</v>
      </c>
      <c r="IO189">
        <v>-0.0181951569465493</v>
      </c>
      <c r="IP189">
        <v>0.001659309118516343</v>
      </c>
      <c r="IQ189">
        <v>-3.409663313950778E-05</v>
      </c>
      <c r="IR189">
        <v>19</v>
      </c>
      <c r="IS189">
        <v>2290</v>
      </c>
      <c r="IT189">
        <v>1</v>
      </c>
      <c r="IU189">
        <v>24</v>
      </c>
      <c r="IV189">
        <v>8250.1</v>
      </c>
      <c r="IW189">
        <v>8250.200000000001</v>
      </c>
      <c r="IX189">
        <v>3.08472</v>
      </c>
      <c r="IY189">
        <v>2.20581</v>
      </c>
      <c r="IZ189">
        <v>1.94702</v>
      </c>
      <c r="JA189">
        <v>2.64526</v>
      </c>
      <c r="JB189">
        <v>2.19482</v>
      </c>
      <c r="JC189">
        <v>2.34375</v>
      </c>
      <c r="JD189">
        <v>36.1285</v>
      </c>
      <c r="JE189">
        <v>24.035</v>
      </c>
      <c r="JF189">
        <v>18</v>
      </c>
      <c r="JG189">
        <v>473.072</v>
      </c>
      <c r="JH189">
        <v>815.436</v>
      </c>
      <c r="JI189">
        <v>21.8656</v>
      </c>
      <c r="JJ189">
        <v>26.4199</v>
      </c>
      <c r="JK189">
        <v>30.0003</v>
      </c>
      <c r="JL189">
        <v>26.3908</v>
      </c>
      <c r="JM189">
        <v>26.3001</v>
      </c>
      <c r="JN189">
        <v>61.7209</v>
      </c>
      <c r="JO189">
        <v>25.4531</v>
      </c>
      <c r="JP189">
        <v>0</v>
      </c>
      <c r="JQ189">
        <v>21.8473</v>
      </c>
      <c r="JR189">
        <v>1275.99</v>
      </c>
      <c r="JS189">
        <v>12.7851</v>
      </c>
      <c r="JT189">
        <v>100.556</v>
      </c>
      <c r="JU189">
        <v>100.677</v>
      </c>
    </row>
    <row r="190" spans="1:281">
      <c r="A190">
        <v>174</v>
      </c>
      <c r="B190">
        <v>1659630807.6</v>
      </c>
      <c r="C190">
        <v>2799.599999904633</v>
      </c>
      <c r="D190" t="s">
        <v>771</v>
      </c>
      <c r="E190" t="s">
        <v>772</v>
      </c>
      <c r="F190">
        <v>5</v>
      </c>
      <c r="G190" t="s">
        <v>620</v>
      </c>
      <c r="H190" t="s">
        <v>416</v>
      </c>
      <c r="I190">
        <v>1659630800.1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1273.328243218384</v>
      </c>
      <c r="AK190">
        <v>1214.241333333333</v>
      </c>
      <c r="AL190">
        <v>3.379069076883534</v>
      </c>
      <c r="AM190">
        <v>65.52453211101745</v>
      </c>
      <c r="AN190">
        <f>(AP190 - AO190 + DI190*1E3/(8.314*(DK190+273.15)) * AR190/DH190 * AQ190) * DH190/(100*CV190) * 1000/(1000 - AP190)</f>
        <v>0</v>
      </c>
      <c r="AO190">
        <v>12.68836703644841</v>
      </c>
      <c r="AP190">
        <v>18.41309580419581</v>
      </c>
      <c r="AQ190">
        <v>-0.0001293126174651311</v>
      </c>
      <c r="AR190">
        <v>82.75669657142333</v>
      </c>
      <c r="AS190">
        <v>29</v>
      </c>
      <c r="AT190">
        <v>6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1659630800.1</v>
      </c>
      <c r="DB190">
        <v>1168.516666666667</v>
      </c>
      <c r="DC190">
        <v>1242.387777777778</v>
      </c>
      <c r="DD190">
        <v>18.41500740740741</v>
      </c>
      <c r="DE190">
        <v>12.6585962962963</v>
      </c>
      <c r="DF190">
        <v>1173.220740740741</v>
      </c>
      <c r="DG190">
        <v>18.55948518518518</v>
      </c>
      <c r="DH190">
        <v>500.0157037037037</v>
      </c>
      <c r="DI190">
        <v>90.47786296296297</v>
      </c>
      <c r="DJ190">
        <v>0.1000131444444444</v>
      </c>
      <c r="DK190">
        <v>25.05642962962963</v>
      </c>
      <c r="DL190">
        <v>25.0423037037037</v>
      </c>
      <c r="DM190">
        <v>999.9000000000001</v>
      </c>
      <c r="DN190">
        <v>0</v>
      </c>
      <c r="DO190">
        <v>0</v>
      </c>
      <c r="DP190">
        <v>10001.34407407407</v>
      </c>
      <c r="DQ190">
        <v>0</v>
      </c>
      <c r="DR190">
        <v>10.16757629629629</v>
      </c>
      <c r="DS190">
        <v>-73.87158888888888</v>
      </c>
      <c r="DT190">
        <v>1190.439259259259</v>
      </c>
      <c r="DU190">
        <v>1258.318148148148</v>
      </c>
      <c r="DV190">
        <v>5.756435555555554</v>
      </c>
      <c r="DW190">
        <v>1242.387777777778</v>
      </c>
      <c r="DX190">
        <v>12.6585962962963</v>
      </c>
      <c r="DY190">
        <v>1.666151111111111</v>
      </c>
      <c r="DZ190">
        <v>1.145320740740741</v>
      </c>
      <c r="EA190">
        <v>14.58460740740741</v>
      </c>
      <c r="EB190">
        <v>8.909112222222221</v>
      </c>
      <c r="EC190">
        <v>1999.983333333333</v>
      </c>
      <c r="ED190">
        <v>0.9799932222222222</v>
      </c>
      <c r="EE190">
        <v>0.02000657777777778</v>
      </c>
      <c r="EF190">
        <v>0</v>
      </c>
      <c r="EG190">
        <v>814.7687407407408</v>
      </c>
      <c r="EH190">
        <v>5.00097</v>
      </c>
      <c r="EI190">
        <v>16185.70740740741</v>
      </c>
      <c r="EJ190">
        <v>16707.3925925926</v>
      </c>
      <c r="EK190">
        <v>37.437</v>
      </c>
      <c r="EL190">
        <v>38</v>
      </c>
      <c r="EM190">
        <v>37.375</v>
      </c>
      <c r="EN190">
        <v>37.687</v>
      </c>
      <c r="EO190">
        <v>37.937</v>
      </c>
      <c r="EP190">
        <v>1955.071481481482</v>
      </c>
      <c r="EQ190">
        <v>39.91185185185185</v>
      </c>
      <c r="ER190">
        <v>0</v>
      </c>
      <c r="ES190">
        <v>1659630807.3</v>
      </c>
      <c r="ET190">
        <v>0</v>
      </c>
      <c r="EU190">
        <v>814.78388</v>
      </c>
      <c r="EV190">
        <v>-7.111923081477725</v>
      </c>
      <c r="EW190">
        <v>-143.8384617867762</v>
      </c>
      <c r="EX190">
        <v>16185.64</v>
      </c>
      <c r="EY190">
        <v>15</v>
      </c>
      <c r="EZ190">
        <v>0</v>
      </c>
      <c r="FA190" t="s">
        <v>419</v>
      </c>
      <c r="FB190">
        <v>1659135797.5</v>
      </c>
      <c r="FC190">
        <v>1659135788</v>
      </c>
      <c r="FD190">
        <v>0</v>
      </c>
      <c r="FE190">
        <v>0.3</v>
      </c>
      <c r="FF190">
        <v>-0.002</v>
      </c>
      <c r="FG190">
        <v>-2.209</v>
      </c>
      <c r="FH190">
        <v>-0.089</v>
      </c>
      <c r="FI190">
        <v>1520</v>
      </c>
      <c r="FJ190">
        <v>20</v>
      </c>
      <c r="FK190">
        <v>0.06</v>
      </c>
      <c r="FL190">
        <v>0.03</v>
      </c>
      <c r="FM190">
        <v>-73.8922275</v>
      </c>
      <c r="FN190">
        <v>0.3806622889306955</v>
      </c>
      <c r="FO190">
        <v>0.06699841411369505</v>
      </c>
      <c r="FP190">
        <v>1</v>
      </c>
      <c r="FQ190">
        <v>815.296205882353</v>
      </c>
      <c r="FR190">
        <v>-8.131138277173051</v>
      </c>
      <c r="FS190">
        <v>0.8253687510800871</v>
      </c>
      <c r="FT190">
        <v>0</v>
      </c>
      <c r="FU190">
        <v>5.7937885</v>
      </c>
      <c r="FV190">
        <v>-0.5921666791744873</v>
      </c>
      <c r="FW190">
        <v>0.05776591454092975</v>
      </c>
      <c r="FX190">
        <v>0</v>
      </c>
      <c r="FY190">
        <v>1</v>
      </c>
      <c r="FZ190">
        <v>3</v>
      </c>
      <c r="GA190" t="s">
        <v>429</v>
      </c>
      <c r="GB190">
        <v>2.9833</v>
      </c>
      <c r="GC190">
        <v>2.71564</v>
      </c>
      <c r="GD190">
        <v>0.193638</v>
      </c>
      <c r="GE190">
        <v>0.198564</v>
      </c>
      <c r="GF190">
        <v>0.0894374</v>
      </c>
      <c r="GG190">
        <v>0.0670356</v>
      </c>
      <c r="GH190">
        <v>25516.4</v>
      </c>
      <c r="GI190">
        <v>25497.3</v>
      </c>
      <c r="GJ190">
        <v>29408.1</v>
      </c>
      <c r="GK190">
        <v>29421</v>
      </c>
      <c r="GL190">
        <v>35474.4</v>
      </c>
      <c r="GM190">
        <v>36495.1</v>
      </c>
      <c r="GN190">
        <v>41415.9</v>
      </c>
      <c r="GO190">
        <v>41915.1</v>
      </c>
      <c r="GP190">
        <v>1.88585</v>
      </c>
      <c r="GQ190">
        <v>2.38223</v>
      </c>
      <c r="GR190">
        <v>0.0830665</v>
      </c>
      <c r="GS190">
        <v>0</v>
      </c>
      <c r="GT190">
        <v>23.6887</v>
      </c>
      <c r="GU190">
        <v>999.9</v>
      </c>
      <c r="GV190">
        <v>34.4</v>
      </c>
      <c r="GW190">
        <v>31.4</v>
      </c>
      <c r="GX190">
        <v>17.5464</v>
      </c>
      <c r="GY190">
        <v>63.7659</v>
      </c>
      <c r="GZ190">
        <v>22.5521</v>
      </c>
      <c r="HA190">
        <v>2</v>
      </c>
      <c r="HB190">
        <v>-0.0657978</v>
      </c>
      <c r="HC190">
        <v>1.82157</v>
      </c>
      <c r="HD190">
        <v>20.3247</v>
      </c>
      <c r="HE190">
        <v>5.21654</v>
      </c>
      <c r="HF190">
        <v>12.0099</v>
      </c>
      <c r="HG190">
        <v>4.9891</v>
      </c>
      <c r="HH190">
        <v>3.28865</v>
      </c>
      <c r="HI190">
        <v>9999</v>
      </c>
      <c r="HJ190">
        <v>9999</v>
      </c>
      <c r="HK190">
        <v>9999</v>
      </c>
      <c r="HL190">
        <v>192.7</v>
      </c>
      <c r="HM190">
        <v>1.86744</v>
      </c>
      <c r="HN190">
        <v>1.86647</v>
      </c>
      <c r="HO190">
        <v>1.86592</v>
      </c>
      <c r="HP190">
        <v>1.86586</v>
      </c>
      <c r="HQ190">
        <v>1.86768</v>
      </c>
      <c r="HR190">
        <v>1.8702</v>
      </c>
      <c r="HS190">
        <v>1.86884</v>
      </c>
      <c r="HT190">
        <v>1.87027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-4.75</v>
      </c>
      <c r="II190">
        <v>-0.1445</v>
      </c>
      <c r="IJ190">
        <v>-1.529487217637811</v>
      </c>
      <c r="IK190">
        <v>-0.005072214745875086</v>
      </c>
      <c r="IL190">
        <v>3.316774363808987E-06</v>
      </c>
      <c r="IM190">
        <v>-1.107588672722244E-09</v>
      </c>
      <c r="IN190">
        <v>-0.1603591687652909</v>
      </c>
      <c r="IO190">
        <v>-0.0181951569465493</v>
      </c>
      <c r="IP190">
        <v>0.001659309118516343</v>
      </c>
      <c r="IQ190">
        <v>-3.409663313950778E-05</v>
      </c>
      <c r="IR190">
        <v>19</v>
      </c>
      <c r="IS190">
        <v>2290</v>
      </c>
      <c r="IT190">
        <v>1</v>
      </c>
      <c r="IU190">
        <v>24</v>
      </c>
      <c r="IV190">
        <v>8250.200000000001</v>
      </c>
      <c r="IW190">
        <v>8250.299999999999</v>
      </c>
      <c r="IX190">
        <v>3.11646</v>
      </c>
      <c r="IY190">
        <v>2.1936</v>
      </c>
      <c r="IZ190">
        <v>1.94702</v>
      </c>
      <c r="JA190">
        <v>2.64404</v>
      </c>
      <c r="JB190">
        <v>2.19482</v>
      </c>
      <c r="JC190">
        <v>2.3645</v>
      </c>
      <c r="JD190">
        <v>36.1285</v>
      </c>
      <c r="JE190">
        <v>24.0437</v>
      </c>
      <c r="JF190">
        <v>18</v>
      </c>
      <c r="JG190">
        <v>472.981</v>
      </c>
      <c r="JH190">
        <v>815.811</v>
      </c>
      <c r="JI190">
        <v>21.8219</v>
      </c>
      <c r="JJ190">
        <v>26.4214</v>
      </c>
      <c r="JK190">
        <v>30.0003</v>
      </c>
      <c r="JL190">
        <v>26.3926</v>
      </c>
      <c r="JM190">
        <v>26.3021</v>
      </c>
      <c r="JN190">
        <v>62.3982</v>
      </c>
      <c r="JO190">
        <v>25.1643</v>
      </c>
      <c r="JP190">
        <v>0</v>
      </c>
      <c r="JQ190">
        <v>21.8016</v>
      </c>
      <c r="JR190">
        <v>1289.34</v>
      </c>
      <c r="JS190">
        <v>12.8349</v>
      </c>
      <c r="JT190">
        <v>100.555</v>
      </c>
      <c r="JU190">
        <v>100.676</v>
      </c>
    </row>
    <row r="191" spans="1:281">
      <c r="A191">
        <v>175</v>
      </c>
      <c r="B191">
        <v>1659630812.6</v>
      </c>
      <c r="C191">
        <v>2804.599999904633</v>
      </c>
      <c r="D191" t="s">
        <v>773</v>
      </c>
      <c r="E191" t="s">
        <v>774</v>
      </c>
      <c r="F191">
        <v>5</v>
      </c>
      <c r="G191" t="s">
        <v>620</v>
      </c>
      <c r="H191" t="s">
        <v>416</v>
      </c>
      <c r="I191">
        <v>1659630804.814285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1290.396600960926</v>
      </c>
      <c r="AK191">
        <v>1231.358121212121</v>
      </c>
      <c r="AL191">
        <v>3.43589576856966</v>
      </c>
      <c r="AM191">
        <v>65.52453211101745</v>
      </c>
      <c r="AN191">
        <f>(AP191 - AO191 + DI191*1E3/(8.314*(DK191+273.15)) * AR191/DH191 * AQ191) * DH191/(100*CV191) * 1000/(1000 - AP191)</f>
        <v>0</v>
      </c>
      <c r="AO191">
        <v>12.7271981038703</v>
      </c>
      <c r="AP191">
        <v>18.40397972027974</v>
      </c>
      <c r="AQ191">
        <v>-6.76376870731786E-05</v>
      </c>
      <c r="AR191">
        <v>82.75669657142333</v>
      </c>
      <c r="AS191">
        <v>29</v>
      </c>
      <c r="AT191">
        <v>6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1659630804.814285</v>
      </c>
      <c r="DB191">
        <v>1184.270357142857</v>
      </c>
      <c r="DC191">
        <v>1258.178214285714</v>
      </c>
      <c r="DD191">
        <v>18.41323214285714</v>
      </c>
      <c r="DE191">
        <v>12.70177142857143</v>
      </c>
      <c r="DF191">
        <v>1189.005</v>
      </c>
      <c r="DG191">
        <v>18.55771785714285</v>
      </c>
      <c r="DH191">
        <v>500.0175357142857</v>
      </c>
      <c r="DI191">
        <v>90.47855357142859</v>
      </c>
      <c r="DJ191">
        <v>0.1000014821428571</v>
      </c>
      <c r="DK191">
        <v>25.05203214285715</v>
      </c>
      <c r="DL191">
        <v>25.04589642857143</v>
      </c>
      <c r="DM191">
        <v>999.9000000000002</v>
      </c>
      <c r="DN191">
        <v>0</v>
      </c>
      <c r="DO191">
        <v>0</v>
      </c>
      <c r="DP191">
        <v>10001.63357142857</v>
      </c>
      <c r="DQ191">
        <v>0</v>
      </c>
      <c r="DR191">
        <v>10.3994</v>
      </c>
      <c r="DS191">
        <v>-73.90712857142856</v>
      </c>
      <c r="DT191">
        <v>1206.487142857143</v>
      </c>
      <c r="DU191">
        <v>1274.366071428571</v>
      </c>
      <c r="DV191">
        <v>5.711472499999999</v>
      </c>
      <c r="DW191">
        <v>1258.178214285714</v>
      </c>
      <c r="DX191">
        <v>12.70177142857143</v>
      </c>
      <c r="DY191">
        <v>1.666003214285714</v>
      </c>
      <c r="DZ191">
        <v>1.149236428571429</v>
      </c>
      <c r="EA191">
        <v>14.58323214285714</v>
      </c>
      <c r="EB191">
        <v>8.9596825</v>
      </c>
      <c r="EC191">
        <v>1999.992857142857</v>
      </c>
      <c r="ED191">
        <v>0.9799932857142856</v>
      </c>
      <c r="EE191">
        <v>0.02000651428571429</v>
      </c>
      <c r="EF191">
        <v>0</v>
      </c>
      <c r="EG191">
        <v>814.1676428571427</v>
      </c>
      <c r="EH191">
        <v>5.00097</v>
      </c>
      <c r="EI191">
        <v>16174.125</v>
      </c>
      <c r="EJ191">
        <v>16707.48571428572</v>
      </c>
      <c r="EK191">
        <v>37.437</v>
      </c>
      <c r="EL191">
        <v>38</v>
      </c>
      <c r="EM191">
        <v>37.375</v>
      </c>
      <c r="EN191">
        <v>37.687</v>
      </c>
      <c r="EO191">
        <v>37.937</v>
      </c>
      <c r="EP191">
        <v>1955.080714285714</v>
      </c>
      <c r="EQ191">
        <v>39.91214285714285</v>
      </c>
      <c r="ER191">
        <v>0</v>
      </c>
      <c r="ES191">
        <v>1659630812.7</v>
      </c>
      <c r="ET191">
        <v>0</v>
      </c>
      <c r="EU191">
        <v>814.1610000000001</v>
      </c>
      <c r="EV191">
        <v>-6.681572657799382</v>
      </c>
      <c r="EW191">
        <v>-146.2461539251457</v>
      </c>
      <c r="EX191">
        <v>16173.17307692308</v>
      </c>
      <c r="EY191">
        <v>15</v>
      </c>
      <c r="EZ191">
        <v>0</v>
      </c>
      <c r="FA191" t="s">
        <v>419</v>
      </c>
      <c r="FB191">
        <v>1659135797.5</v>
      </c>
      <c r="FC191">
        <v>1659135788</v>
      </c>
      <c r="FD191">
        <v>0</v>
      </c>
      <c r="FE191">
        <v>0.3</v>
      </c>
      <c r="FF191">
        <v>-0.002</v>
      </c>
      <c r="FG191">
        <v>-2.209</v>
      </c>
      <c r="FH191">
        <v>-0.089</v>
      </c>
      <c r="FI191">
        <v>1520</v>
      </c>
      <c r="FJ191">
        <v>20</v>
      </c>
      <c r="FK191">
        <v>0.06</v>
      </c>
      <c r="FL191">
        <v>0.03</v>
      </c>
      <c r="FM191">
        <v>-73.89799756097561</v>
      </c>
      <c r="FN191">
        <v>-0.3456940766550919</v>
      </c>
      <c r="FO191">
        <v>0.07349601113385616</v>
      </c>
      <c r="FP191">
        <v>1</v>
      </c>
      <c r="FQ191">
        <v>814.6002647058823</v>
      </c>
      <c r="FR191">
        <v>-7.278029031349278</v>
      </c>
      <c r="FS191">
        <v>0.7600642120251151</v>
      </c>
      <c r="FT191">
        <v>0</v>
      </c>
      <c r="FU191">
        <v>5.744362195121951</v>
      </c>
      <c r="FV191">
        <v>-0.5638206271776887</v>
      </c>
      <c r="FW191">
        <v>0.05631753374728479</v>
      </c>
      <c r="FX191">
        <v>0</v>
      </c>
      <c r="FY191">
        <v>1</v>
      </c>
      <c r="FZ191">
        <v>3</v>
      </c>
      <c r="GA191" t="s">
        <v>429</v>
      </c>
      <c r="GB191">
        <v>2.98327</v>
      </c>
      <c r="GC191">
        <v>2.71557</v>
      </c>
      <c r="GD191">
        <v>0.195339</v>
      </c>
      <c r="GE191">
        <v>0.200186</v>
      </c>
      <c r="GF191">
        <v>0.0894046</v>
      </c>
      <c r="GG191">
        <v>0.0672618</v>
      </c>
      <c r="GH191">
        <v>25462.5</v>
      </c>
      <c r="GI191">
        <v>25445.8</v>
      </c>
      <c r="GJ191">
        <v>29407.9</v>
      </c>
      <c r="GK191">
        <v>29421.1</v>
      </c>
      <c r="GL191">
        <v>35475.5</v>
      </c>
      <c r="GM191">
        <v>36486.5</v>
      </c>
      <c r="GN191">
        <v>41415.7</v>
      </c>
      <c r="GO191">
        <v>41915.5</v>
      </c>
      <c r="GP191">
        <v>1.88592</v>
      </c>
      <c r="GQ191">
        <v>2.38242</v>
      </c>
      <c r="GR191">
        <v>0.0821315</v>
      </c>
      <c r="GS191">
        <v>0</v>
      </c>
      <c r="GT191">
        <v>23.6895</v>
      </c>
      <c r="GU191">
        <v>999.9</v>
      </c>
      <c r="GV191">
        <v>34.4</v>
      </c>
      <c r="GW191">
        <v>31.4</v>
      </c>
      <c r="GX191">
        <v>17.5466</v>
      </c>
      <c r="GY191">
        <v>63.6259</v>
      </c>
      <c r="GZ191">
        <v>22.4359</v>
      </c>
      <c r="HA191">
        <v>2</v>
      </c>
      <c r="HB191">
        <v>-0.130346</v>
      </c>
      <c r="HC191">
        <v>1.93437</v>
      </c>
      <c r="HD191">
        <v>20.3243</v>
      </c>
      <c r="HE191">
        <v>5.21684</v>
      </c>
      <c r="HF191">
        <v>12.0099</v>
      </c>
      <c r="HG191">
        <v>4.989</v>
      </c>
      <c r="HH191">
        <v>3.28863</v>
      </c>
      <c r="HI191">
        <v>9999</v>
      </c>
      <c r="HJ191">
        <v>9999</v>
      </c>
      <c r="HK191">
        <v>9999</v>
      </c>
      <c r="HL191">
        <v>192.7</v>
      </c>
      <c r="HM191">
        <v>1.86744</v>
      </c>
      <c r="HN191">
        <v>1.86646</v>
      </c>
      <c r="HO191">
        <v>1.86589</v>
      </c>
      <c r="HP191">
        <v>1.86584</v>
      </c>
      <c r="HQ191">
        <v>1.86768</v>
      </c>
      <c r="HR191">
        <v>1.8702</v>
      </c>
      <c r="HS191">
        <v>1.86882</v>
      </c>
      <c r="HT191">
        <v>1.87027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-4.78</v>
      </c>
      <c r="II191">
        <v>-0.1446</v>
      </c>
      <c r="IJ191">
        <v>-1.529487217637811</v>
      </c>
      <c r="IK191">
        <v>-0.005072214745875086</v>
      </c>
      <c r="IL191">
        <v>3.316774363808987E-06</v>
      </c>
      <c r="IM191">
        <v>-1.107588672722244E-09</v>
      </c>
      <c r="IN191">
        <v>-0.1603591687652909</v>
      </c>
      <c r="IO191">
        <v>-0.0181951569465493</v>
      </c>
      <c r="IP191">
        <v>0.001659309118516343</v>
      </c>
      <c r="IQ191">
        <v>-3.409663313950778E-05</v>
      </c>
      <c r="IR191">
        <v>19</v>
      </c>
      <c r="IS191">
        <v>2290</v>
      </c>
      <c r="IT191">
        <v>1</v>
      </c>
      <c r="IU191">
        <v>24</v>
      </c>
      <c r="IV191">
        <v>8250.299999999999</v>
      </c>
      <c r="IW191">
        <v>8250.4</v>
      </c>
      <c r="IX191">
        <v>3.14697</v>
      </c>
      <c r="IY191">
        <v>2.19727</v>
      </c>
      <c r="IZ191">
        <v>1.94702</v>
      </c>
      <c r="JA191">
        <v>2.64526</v>
      </c>
      <c r="JB191">
        <v>2.19482</v>
      </c>
      <c r="JC191">
        <v>2.33398</v>
      </c>
      <c r="JD191">
        <v>36.1285</v>
      </c>
      <c r="JE191">
        <v>24.035</v>
      </c>
      <c r="JF191">
        <v>18</v>
      </c>
      <c r="JG191">
        <v>473.043</v>
      </c>
      <c r="JH191">
        <v>816.035</v>
      </c>
      <c r="JI191">
        <v>21.7745</v>
      </c>
      <c r="JJ191">
        <v>26.4225</v>
      </c>
      <c r="JK191">
        <v>30.0002</v>
      </c>
      <c r="JL191">
        <v>26.3947</v>
      </c>
      <c r="JM191">
        <v>26.3037</v>
      </c>
      <c r="JN191">
        <v>63.0051</v>
      </c>
      <c r="JO191">
        <v>24.8862</v>
      </c>
      <c r="JP191">
        <v>0</v>
      </c>
      <c r="JQ191">
        <v>21.7535</v>
      </c>
      <c r="JR191">
        <v>1302.7</v>
      </c>
      <c r="JS191">
        <v>12.8937</v>
      </c>
      <c r="JT191">
        <v>100.555</v>
      </c>
      <c r="JU191">
        <v>100.677</v>
      </c>
    </row>
    <row r="192" spans="1:281">
      <c r="A192">
        <v>176</v>
      </c>
      <c r="B192">
        <v>1659630817.6</v>
      </c>
      <c r="C192">
        <v>2809.599999904633</v>
      </c>
      <c r="D192" t="s">
        <v>775</v>
      </c>
      <c r="E192" t="s">
        <v>776</v>
      </c>
      <c r="F192">
        <v>5</v>
      </c>
      <c r="G192" t="s">
        <v>620</v>
      </c>
      <c r="H192" t="s">
        <v>416</v>
      </c>
      <c r="I192">
        <v>1659630810.1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1307.524940019142</v>
      </c>
      <c r="AK192">
        <v>1248.309878787878</v>
      </c>
      <c r="AL192">
        <v>3.387510730257462</v>
      </c>
      <c r="AM192">
        <v>65.52453211101745</v>
      </c>
      <c r="AN192">
        <f>(AP192 - AO192 + DI192*1E3/(8.314*(DK192+273.15)) * AR192/DH192 * AQ192) * DH192/(100*CV192) * 1000/(1000 - AP192)</f>
        <v>0</v>
      </c>
      <c r="AO192">
        <v>12.79567758943142</v>
      </c>
      <c r="AP192">
        <v>18.40563846153847</v>
      </c>
      <c r="AQ192">
        <v>-4.065354454679023E-05</v>
      </c>
      <c r="AR192">
        <v>82.75669657142333</v>
      </c>
      <c r="AS192">
        <v>29</v>
      </c>
      <c r="AT192">
        <v>6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1659630810.1</v>
      </c>
      <c r="DB192">
        <v>1201.961111111111</v>
      </c>
      <c r="DC192">
        <v>1275.927037037037</v>
      </c>
      <c r="DD192">
        <v>18.40904074074074</v>
      </c>
      <c r="DE192">
        <v>12.75214444444444</v>
      </c>
      <c r="DF192">
        <v>1206.729259259259</v>
      </c>
      <c r="DG192">
        <v>18.55357407407407</v>
      </c>
      <c r="DH192">
        <v>500.0111851851852</v>
      </c>
      <c r="DI192">
        <v>90.47885925925927</v>
      </c>
      <c r="DJ192">
        <v>0.1000097</v>
      </c>
      <c r="DK192">
        <v>25.04627777777778</v>
      </c>
      <c r="DL192">
        <v>25.04634074074074</v>
      </c>
      <c r="DM192">
        <v>999.9000000000001</v>
      </c>
      <c r="DN192">
        <v>0</v>
      </c>
      <c r="DO192">
        <v>0</v>
      </c>
      <c r="DP192">
        <v>9994.869259259258</v>
      </c>
      <c r="DQ192">
        <v>0</v>
      </c>
      <c r="DR192">
        <v>10.49337407407407</v>
      </c>
      <c r="DS192">
        <v>-73.96437777777777</v>
      </c>
      <c r="DT192">
        <v>1224.503703703704</v>
      </c>
      <c r="DU192">
        <v>1292.407407407407</v>
      </c>
      <c r="DV192">
        <v>5.656904814814816</v>
      </c>
      <c r="DW192">
        <v>1275.927037037037</v>
      </c>
      <c r="DX192">
        <v>12.75214444444444</v>
      </c>
      <c r="DY192">
        <v>1.66563037037037</v>
      </c>
      <c r="DZ192">
        <v>1.153798518518519</v>
      </c>
      <c r="EA192">
        <v>14.57975925925926</v>
      </c>
      <c r="EB192">
        <v>9.018333333333333</v>
      </c>
      <c r="EC192">
        <v>1999.998518518518</v>
      </c>
      <c r="ED192">
        <v>0.9799935555555555</v>
      </c>
      <c r="EE192">
        <v>0.02000624444444445</v>
      </c>
      <c r="EF192">
        <v>0</v>
      </c>
      <c r="EG192">
        <v>813.5612592592594</v>
      </c>
      <c r="EH192">
        <v>5.00097</v>
      </c>
      <c r="EI192">
        <v>16161.33333333333</v>
      </c>
      <c r="EJ192">
        <v>16707.52962962963</v>
      </c>
      <c r="EK192">
        <v>37.437</v>
      </c>
      <c r="EL192">
        <v>38</v>
      </c>
      <c r="EM192">
        <v>37.375</v>
      </c>
      <c r="EN192">
        <v>37.687</v>
      </c>
      <c r="EO192">
        <v>37.937</v>
      </c>
      <c r="EP192">
        <v>1955.087037037037</v>
      </c>
      <c r="EQ192">
        <v>39.91148148148148</v>
      </c>
      <c r="ER192">
        <v>0</v>
      </c>
      <c r="ES192">
        <v>1659630817.5</v>
      </c>
      <c r="ET192">
        <v>0</v>
      </c>
      <c r="EU192">
        <v>813.5782692307694</v>
      </c>
      <c r="EV192">
        <v>-7.990598278963966</v>
      </c>
      <c r="EW192">
        <v>-150.263247641283</v>
      </c>
      <c r="EX192">
        <v>16161.42307692308</v>
      </c>
      <c r="EY192">
        <v>15</v>
      </c>
      <c r="EZ192">
        <v>0</v>
      </c>
      <c r="FA192" t="s">
        <v>419</v>
      </c>
      <c r="FB192">
        <v>1659135797.5</v>
      </c>
      <c r="FC192">
        <v>1659135788</v>
      </c>
      <c r="FD192">
        <v>0</v>
      </c>
      <c r="FE192">
        <v>0.3</v>
      </c>
      <c r="FF192">
        <v>-0.002</v>
      </c>
      <c r="FG192">
        <v>-2.209</v>
      </c>
      <c r="FH192">
        <v>-0.089</v>
      </c>
      <c r="FI192">
        <v>1520</v>
      </c>
      <c r="FJ192">
        <v>20</v>
      </c>
      <c r="FK192">
        <v>0.06</v>
      </c>
      <c r="FL192">
        <v>0.03</v>
      </c>
      <c r="FM192">
        <v>-73.942015</v>
      </c>
      <c r="FN192">
        <v>-0.715019887429618</v>
      </c>
      <c r="FO192">
        <v>0.09121579509602513</v>
      </c>
      <c r="FP192">
        <v>0</v>
      </c>
      <c r="FQ192">
        <v>813.9256764705883</v>
      </c>
      <c r="FR192">
        <v>-7.086310152765927</v>
      </c>
      <c r="FS192">
        <v>0.74361524367299</v>
      </c>
      <c r="FT192">
        <v>0</v>
      </c>
      <c r="FU192">
        <v>5.68232375</v>
      </c>
      <c r="FV192">
        <v>-0.6107307692307917</v>
      </c>
      <c r="FW192">
        <v>0.05995067979962782</v>
      </c>
      <c r="FX192">
        <v>0</v>
      </c>
      <c r="FY192">
        <v>0</v>
      </c>
      <c r="FZ192">
        <v>3</v>
      </c>
      <c r="GA192" t="s">
        <v>426</v>
      </c>
      <c r="GB192">
        <v>2.98335</v>
      </c>
      <c r="GC192">
        <v>2.7157</v>
      </c>
      <c r="GD192">
        <v>0.197007</v>
      </c>
      <c r="GE192">
        <v>0.201803</v>
      </c>
      <c r="GF192">
        <v>0.0894098</v>
      </c>
      <c r="GG192">
        <v>0.0674628</v>
      </c>
      <c r="GH192">
        <v>25409.7</v>
      </c>
      <c r="GI192">
        <v>25394.1</v>
      </c>
      <c r="GJ192">
        <v>29407.9</v>
      </c>
      <c r="GK192">
        <v>29420.8</v>
      </c>
      <c r="GL192">
        <v>35475.3</v>
      </c>
      <c r="GM192">
        <v>36478.2</v>
      </c>
      <c r="GN192">
        <v>41415.7</v>
      </c>
      <c r="GO192">
        <v>41915</v>
      </c>
      <c r="GP192">
        <v>1.88568</v>
      </c>
      <c r="GQ192">
        <v>2.38238</v>
      </c>
      <c r="GR192">
        <v>0.0827648</v>
      </c>
      <c r="GS192">
        <v>0</v>
      </c>
      <c r="GT192">
        <v>23.6907</v>
      </c>
      <c r="GU192">
        <v>999.9</v>
      </c>
      <c r="GV192">
        <v>34.4</v>
      </c>
      <c r="GW192">
        <v>31.4</v>
      </c>
      <c r="GX192">
        <v>17.5481</v>
      </c>
      <c r="GY192">
        <v>63.7259</v>
      </c>
      <c r="GZ192">
        <v>22.6562</v>
      </c>
      <c r="HA192">
        <v>2</v>
      </c>
      <c r="HB192">
        <v>-0.194952</v>
      </c>
      <c r="HC192">
        <v>2.01918</v>
      </c>
      <c r="HD192">
        <v>20.3239</v>
      </c>
      <c r="HE192">
        <v>5.21549</v>
      </c>
      <c r="HF192">
        <v>12.0099</v>
      </c>
      <c r="HG192">
        <v>4.98875</v>
      </c>
      <c r="HH192">
        <v>3.28845</v>
      </c>
      <c r="HI192">
        <v>9999</v>
      </c>
      <c r="HJ192">
        <v>9999</v>
      </c>
      <c r="HK192">
        <v>9999</v>
      </c>
      <c r="HL192">
        <v>192.7</v>
      </c>
      <c r="HM192">
        <v>1.86745</v>
      </c>
      <c r="HN192">
        <v>1.86646</v>
      </c>
      <c r="HO192">
        <v>1.8659</v>
      </c>
      <c r="HP192">
        <v>1.86586</v>
      </c>
      <c r="HQ192">
        <v>1.86768</v>
      </c>
      <c r="HR192">
        <v>1.87024</v>
      </c>
      <c r="HS192">
        <v>1.86884</v>
      </c>
      <c r="HT192">
        <v>1.87027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-4.82</v>
      </c>
      <c r="II192">
        <v>-0.1446</v>
      </c>
      <c r="IJ192">
        <v>-1.529487217637811</v>
      </c>
      <c r="IK192">
        <v>-0.005072214745875086</v>
      </c>
      <c r="IL192">
        <v>3.316774363808987E-06</v>
      </c>
      <c r="IM192">
        <v>-1.107588672722244E-09</v>
      </c>
      <c r="IN192">
        <v>-0.1603591687652909</v>
      </c>
      <c r="IO192">
        <v>-0.0181951569465493</v>
      </c>
      <c r="IP192">
        <v>0.001659309118516343</v>
      </c>
      <c r="IQ192">
        <v>-3.409663313950778E-05</v>
      </c>
      <c r="IR192">
        <v>19</v>
      </c>
      <c r="IS192">
        <v>2290</v>
      </c>
      <c r="IT192">
        <v>1</v>
      </c>
      <c r="IU192">
        <v>24</v>
      </c>
      <c r="IV192">
        <v>8250.299999999999</v>
      </c>
      <c r="IW192">
        <v>8250.5</v>
      </c>
      <c r="IX192">
        <v>3.17993</v>
      </c>
      <c r="IY192">
        <v>2.20337</v>
      </c>
      <c r="IZ192">
        <v>1.94702</v>
      </c>
      <c r="JA192">
        <v>2.64526</v>
      </c>
      <c r="JB192">
        <v>2.19482</v>
      </c>
      <c r="JC192">
        <v>2.33765</v>
      </c>
      <c r="JD192">
        <v>36.1285</v>
      </c>
      <c r="JE192">
        <v>24.035</v>
      </c>
      <c r="JF192">
        <v>18</v>
      </c>
      <c r="JG192">
        <v>472.9</v>
      </c>
      <c r="JH192">
        <v>816.009</v>
      </c>
      <c r="JI192">
        <v>21.7267</v>
      </c>
      <c r="JJ192">
        <v>26.4243</v>
      </c>
      <c r="JK192">
        <v>30.0002</v>
      </c>
      <c r="JL192">
        <v>26.3958</v>
      </c>
      <c r="JM192">
        <v>26.3054</v>
      </c>
      <c r="JN192">
        <v>63.6801</v>
      </c>
      <c r="JO192">
        <v>24.5782</v>
      </c>
      <c r="JP192">
        <v>0</v>
      </c>
      <c r="JQ192">
        <v>21.7103</v>
      </c>
      <c r="JR192">
        <v>1322.73</v>
      </c>
      <c r="JS192">
        <v>12.9438</v>
      </c>
      <c r="JT192">
        <v>100.555</v>
      </c>
      <c r="JU192">
        <v>100.676</v>
      </c>
    </row>
    <row r="193" spans="1:281">
      <c r="A193">
        <v>177</v>
      </c>
      <c r="B193">
        <v>1659630822.6</v>
      </c>
      <c r="C193">
        <v>2814.599999904633</v>
      </c>
      <c r="D193" t="s">
        <v>777</v>
      </c>
      <c r="E193" t="s">
        <v>778</v>
      </c>
      <c r="F193">
        <v>5</v>
      </c>
      <c r="G193" t="s">
        <v>620</v>
      </c>
      <c r="H193" t="s">
        <v>416</v>
      </c>
      <c r="I193">
        <v>1659630814.814285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1324.469349245032</v>
      </c>
      <c r="AK193">
        <v>1265.415636363636</v>
      </c>
      <c r="AL193">
        <v>3.410532190772952</v>
      </c>
      <c r="AM193">
        <v>65.52453211101745</v>
      </c>
      <c r="AN193">
        <f>(AP193 - AO193 + DI193*1E3/(8.314*(DK193+273.15)) * AR193/DH193 * AQ193) * DH193/(100*CV193) * 1000/(1000 - AP193)</f>
        <v>0</v>
      </c>
      <c r="AO193">
        <v>12.83645948237505</v>
      </c>
      <c r="AP193">
        <v>18.40074685314685</v>
      </c>
      <c r="AQ193">
        <v>-2.806142286080901E-05</v>
      </c>
      <c r="AR193">
        <v>82.75669657142333</v>
      </c>
      <c r="AS193">
        <v>29</v>
      </c>
      <c r="AT193">
        <v>6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1659630814.814285</v>
      </c>
      <c r="DB193">
        <v>1217.729285714286</v>
      </c>
      <c r="DC193">
        <v>1291.7275</v>
      </c>
      <c r="DD193">
        <v>18.40553571428572</v>
      </c>
      <c r="DE193">
        <v>12.79886071428571</v>
      </c>
      <c r="DF193">
        <v>1222.526428571429</v>
      </c>
      <c r="DG193">
        <v>18.55008214285715</v>
      </c>
      <c r="DH193">
        <v>500.01375</v>
      </c>
      <c r="DI193">
        <v>90.47936071428572</v>
      </c>
      <c r="DJ193">
        <v>0.1000146821428571</v>
      </c>
      <c r="DK193">
        <v>25.04051785714286</v>
      </c>
      <c r="DL193">
        <v>25.04741785714285</v>
      </c>
      <c r="DM193">
        <v>999.9000000000002</v>
      </c>
      <c r="DN193">
        <v>0</v>
      </c>
      <c r="DO193">
        <v>0</v>
      </c>
      <c r="DP193">
        <v>9997.443928571429</v>
      </c>
      <c r="DQ193">
        <v>0</v>
      </c>
      <c r="DR193">
        <v>10.54117857142857</v>
      </c>
      <c r="DS193">
        <v>-73.99723928571429</v>
      </c>
      <c r="DT193">
        <v>1240.561785714286</v>
      </c>
      <c r="DU193">
        <v>1308.473928571428</v>
      </c>
      <c r="DV193">
        <v>5.606677499999999</v>
      </c>
      <c r="DW193">
        <v>1291.7275</v>
      </c>
      <c r="DX193">
        <v>12.79886071428571</v>
      </c>
      <c r="DY193">
        <v>1.665321785714286</v>
      </c>
      <c r="DZ193">
        <v>1.158030714285714</v>
      </c>
      <c r="EA193">
        <v>14.57688928571429</v>
      </c>
      <c r="EB193">
        <v>9.072604999999999</v>
      </c>
      <c r="EC193">
        <v>1999.958214285714</v>
      </c>
      <c r="ED193">
        <v>0.9799933928571427</v>
      </c>
      <c r="EE193">
        <v>0.02000640714285715</v>
      </c>
      <c r="EF193">
        <v>0</v>
      </c>
      <c r="EG193">
        <v>813.0131428571428</v>
      </c>
      <c r="EH193">
        <v>5.00097</v>
      </c>
      <c r="EI193">
        <v>16149.90714285714</v>
      </c>
      <c r="EJ193">
        <v>16707.19642857143</v>
      </c>
      <c r="EK193">
        <v>37.437</v>
      </c>
      <c r="EL193">
        <v>38</v>
      </c>
      <c r="EM193">
        <v>37.375</v>
      </c>
      <c r="EN193">
        <v>37.687</v>
      </c>
      <c r="EO193">
        <v>37.937</v>
      </c>
      <c r="EP193">
        <v>1955.0475</v>
      </c>
      <c r="EQ193">
        <v>39.91071428571428</v>
      </c>
      <c r="ER193">
        <v>0</v>
      </c>
      <c r="ES193">
        <v>1659630822.3</v>
      </c>
      <c r="ET193">
        <v>0</v>
      </c>
      <c r="EU193">
        <v>812.997846153846</v>
      </c>
      <c r="EV193">
        <v>-7.011487184723205</v>
      </c>
      <c r="EW193">
        <v>-145.0119659046032</v>
      </c>
      <c r="EX193">
        <v>16149.81538461538</v>
      </c>
      <c r="EY193">
        <v>15</v>
      </c>
      <c r="EZ193">
        <v>0</v>
      </c>
      <c r="FA193" t="s">
        <v>419</v>
      </c>
      <c r="FB193">
        <v>1659135797.5</v>
      </c>
      <c r="FC193">
        <v>1659135788</v>
      </c>
      <c r="FD193">
        <v>0</v>
      </c>
      <c r="FE193">
        <v>0.3</v>
      </c>
      <c r="FF193">
        <v>-0.002</v>
      </c>
      <c r="FG193">
        <v>-2.209</v>
      </c>
      <c r="FH193">
        <v>-0.089</v>
      </c>
      <c r="FI193">
        <v>1520</v>
      </c>
      <c r="FJ193">
        <v>20</v>
      </c>
      <c r="FK193">
        <v>0.06</v>
      </c>
      <c r="FL193">
        <v>0.03</v>
      </c>
      <c r="FM193">
        <v>-73.96722439024391</v>
      </c>
      <c r="FN193">
        <v>-0.470494076655164</v>
      </c>
      <c r="FO193">
        <v>0.08060215387937267</v>
      </c>
      <c r="FP193">
        <v>1</v>
      </c>
      <c r="FQ193">
        <v>813.3641470588235</v>
      </c>
      <c r="FR193">
        <v>-7.58250573107997</v>
      </c>
      <c r="FS193">
        <v>0.7913834176098419</v>
      </c>
      <c r="FT193">
        <v>0</v>
      </c>
      <c r="FU193">
        <v>5.641671219512196</v>
      </c>
      <c r="FV193">
        <v>-0.6647924738675883</v>
      </c>
      <c r="FW193">
        <v>0.06602776327351272</v>
      </c>
      <c r="FX193">
        <v>0</v>
      </c>
      <c r="FY193">
        <v>1</v>
      </c>
      <c r="FZ193">
        <v>3</v>
      </c>
      <c r="GA193" t="s">
        <v>429</v>
      </c>
      <c r="GB193">
        <v>2.98341</v>
      </c>
      <c r="GC193">
        <v>2.71567</v>
      </c>
      <c r="GD193">
        <v>0.198678</v>
      </c>
      <c r="GE193">
        <v>0.203402</v>
      </c>
      <c r="GF193">
        <v>0.0893958</v>
      </c>
      <c r="GG193">
        <v>0.06766170000000001</v>
      </c>
      <c r="GH193">
        <v>25356.7</v>
      </c>
      <c r="GI193">
        <v>25343.1</v>
      </c>
      <c r="GJ193">
        <v>29407.7</v>
      </c>
      <c r="GK193">
        <v>29420.6</v>
      </c>
      <c r="GL193">
        <v>35475.5</v>
      </c>
      <c r="GM193">
        <v>36470.2</v>
      </c>
      <c r="GN193">
        <v>41415.2</v>
      </c>
      <c r="GO193">
        <v>41914.9</v>
      </c>
      <c r="GP193">
        <v>1.88582</v>
      </c>
      <c r="GQ193">
        <v>2.38242</v>
      </c>
      <c r="GR193">
        <v>0.0826046</v>
      </c>
      <c r="GS193">
        <v>0</v>
      </c>
      <c r="GT193">
        <v>23.6914</v>
      </c>
      <c r="GU193">
        <v>999.9</v>
      </c>
      <c r="GV193">
        <v>34.4</v>
      </c>
      <c r="GW193">
        <v>31.4</v>
      </c>
      <c r="GX193">
        <v>17.547</v>
      </c>
      <c r="GY193">
        <v>63.6459</v>
      </c>
      <c r="GZ193">
        <v>22.5361</v>
      </c>
      <c r="HA193">
        <v>2</v>
      </c>
      <c r="HB193">
        <v>-0.0651219</v>
      </c>
      <c r="HC193">
        <v>1.94277</v>
      </c>
      <c r="HD193">
        <v>20.3235</v>
      </c>
      <c r="HE193">
        <v>5.21609</v>
      </c>
      <c r="HF193">
        <v>12.0099</v>
      </c>
      <c r="HG193">
        <v>4.9889</v>
      </c>
      <c r="HH193">
        <v>3.2885</v>
      </c>
      <c r="HI193">
        <v>9999</v>
      </c>
      <c r="HJ193">
        <v>9999</v>
      </c>
      <c r="HK193">
        <v>9999</v>
      </c>
      <c r="HL193">
        <v>192.7</v>
      </c>
      <c r="HM193">
        <v>1.86744</v>
      </c>
      <c r="HN193">
        <v>1.86646</v>
      </c>
      <c r="HO193">
        <v>1.86591</v>
      </c>
      <c r="HP193">
        <v>1.86585</v>
      </c>
      <c r="HQ193">
        <v>1.86768</v>
      </c>
      <c r="HR193">
        <v>1.87022</v>
      </c>
      <c r="HS193">
        <v>1.86882</v>
      </c>
      <c r="HT193">
        <v>1.87027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-4.85</v>
      </c>
      <c r="II193">
        <v>-0.1446</v>
      </c>
      <c r="IJ193">
        <v>-1.529487217637811</v>
      </c>
      <c r="IK193">
        <v>-0.005072214745875086</v>
      </c>
      <c r="IL193">
        <v>3.316774363808987E-06</v>
      </c>
      <c r="IM193">
        <v>-1.107588672722244E-09</v>
      </c>
      <c r="IN193">
        <v>-0.1603591687652909</v>
      </c>
      <c r="IO193">
        <v>-0.0181951569465493</v>
      </c>
      <c r="IP193">
        <v>0.001659309118516343</v>
      </c>
      <c r="IQ193">
        <v>-3.409663313950778E-05</v>
      </c>
      <c r="IR193">
        <v>19</v>
      </c>
      <c r="IS193">
        <v>2290</v>
      </c>
      <c r="IT193">
        <v>1</v>
      </c>
      <c r="IU193">
        <v>24</v>
      </c>
      <c r="IV193">
        <v>8250.4</v>
      </c>
      <c r="IW193">
        <v>8250.6</v>
      </c>
      <c r="IX193">
        <v>3.21045</v>
      </c>
      <c r="IY193">
        <v>2.19727</v>
      </c>
      <c r="IZ193">
        <v>1.94702</v>
      </c>
      <c r="JA193">
        <v>2.64526</v>
      </c>
      <c r="JB193">
        <v>2.19482</v>
      </c>
      <c r="JC193">
        <v>2.34619</v>
      </c>
      <c r="JD193">
        <v>36.1285</v>
      </c>
      <c r="JE193">
        <v>24.035</v>
      </c>
      <c r="JF193">
        <v>18</v>
      </c>
      <c r="JG193">
        <v>473.005</v>
      </c>
      <c r="JH193">
        <v>816.0839999999999</v>
      </c>
      <c r="JI193">
        <v>21.6805</v>
      </c>
      <c r="JJ193">
        <v>26.4264</v>
      </c>
      <c r="JK193">
        <v>30.0003</v>
      </c>
      <c r="JL193">
        <v>26.3975</v>
      </c>
      <c r="JM193">
        <v>26.307</v>
      </c>
      <c r="JN193">
        <v>64.28740000000001</v>
      </c>
      <c r="JO193">
        <v>24.3066</v>
      </c>
      <c r="JP193">
        <v>0</v>
      </c>
      <c r="JQ193">
        <v>21.661</v>
      </c>
      <c r="JR193">
        <v>1336.09</v>
      </c>
      <c r="JS193">
        <v>12.9952</v>
      </c>
      <c r="JT193">
        <v>100.554</v>
      </c>
      <c r="JU193">
        <v>100.675</v>
      </c>
    </row>
    <row r="194" spans="1:281">
      <c r="A194">
        <v>178</v>
      </c>
      <c r="B194">
        <v>1659630827.6</v>
      </c>
      <c r="C194">
        <v>2819.599999904633</v>
      </c>
      <c r="D194" t="s">
        <v>779</v>
      </c>
      <c r="E194" t="s">
        <v>780</v>
      </c>
      <c r="F194">
        <v>5</v>
      </c>
      <c r="G194" t="s">
        <v>620</v>
      </c>
      <c r="H194" t="s">
        <v>416</v>
      </c>
      <c r="I194">
        <v>1659630820.1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1341.505064714474</v>
      </c>
      <c r="AK194">
        <v>1282.414848484848</v>
      </c>
      <c r="AL194">
        <v>3.401067237946773</v>
      </c>
      <c r="AM194">
        <v>65.52453211101745</v>
      </c>
      <c r="AN194">
        <f>(AP194 - AO194 + DI194*1E3/(8.314*(DK194+273.15)) * AR194/DH194 * AQ194) * DH194/(100*CV194) * 1000/(1000 - AP194)</f>
        <v>0</v>
      </c>
      <c r="AO194">
        <v>12.89754241870189</v>
      </c>
      <c r="AP194">
        <v>18.3975167832168</v>
      </c>
      <c r="AQ194">
        <v>-4.020407293379263E-05</v>
      </c>
      <c r="AR194">
        <v>82.75669657142333</v>
      </c>
      <c r="AS194">
        <v>29</v>
      </c>
      <c r="AT194">
        <v>6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1659630820.1</v>
      </c>
      <c r="DB194">
        <v>1235.418888888889</v>
      </c>
      <c r="DC194">
        <v>1309.432962962963</v>
      </c>
      <c r="DD194">
        <v>18.40181481481482</v>
      </c>
      <c r="DE194">
        <v>12.85971851851852</v>
      </c>
      <c r="DF194">
        <v>1240.250370370371</v>
      </c>
      <c r="DG194">
        <v>18.5464</v>
      </c>
      <c r="DH194">
        <v>500.0081111111111</v>
      </c>
      <c r="DI194">
        <v>90.47955555555558</v>
      </c>
      <c r="DJ194">
        <v>0.1000153481481482</v>
      </c>
      <c r="DK194">
        <v>25.03351481481481</v>
      </c>
      <c r="DL194">
        <v>25.0463037037037</v>
      </c>
      <c r="DM194">
        <v>999.9000000000001</v>
      </c>
      <c r="DN194">
        <v>0</v>
      </c>
      <c r="DO194">
        <v>0</v>
      </c>
      <c r="DP194">
        <v>10002.07333333333</v>
      </c>
      <c r="DQ194">
        <v>0</v>
      </c>
      <c r="DR194">
        <v>10.55400370370371</v>
      </c>
      <c r="DS194">
        <v>-74.01353703703704</v>
      </c>
      <c r="DT194">
        <v>1258.578518518519</v>
      </c>
      <c r="DU194">
        <v>1326.491111111111</v>
      </c>
      <c r="DV194">
        <v>5.542100740740742</v>
      </c>
      <c r="DW194">
        <v>1309.432962962963</v>
      </c>
      <c r="DX194">
        <v>12.85971851851852</v>
      </c>
      <c r="DY194">
        <v>1.664987777777778</v>
      </c>
      <c r="DZ194">
        <v>1.16353962962963</v>
      </c>
      <c r="EA194">
        <v>14.57378888888889</v>
      </c>
      <c r="EB194">
        <v>9.142987407407407</v>
      </c>
      <c r="EC194">
        <v>1999.953333333333</v>
      </c>
      <c r="ED194">
        <v>0.9799935555555555</v>
      </c>
      <c r="EE194">
        <v>0.02000624444444445</v>
      </c>
      <c r="EF194">
        <v>0</v>
      </c>
      <c r="EG194">
        <v>812.3893333333334</v>
      </c>
      <c r="EH194">
        <v>5.00097</v>
      </c>
      <c r="EI194">
        <v>16137.50740740741</v>
      </c>
      <c r="EJ194">
        <v>16707.15185185185</v>
      </c>
      <c r="EK194">
        <v>37.437</v>
      </c>
      <c r="EL194">
        <v>38</v>
      </c>
      <c r="EM194">
        <v>37.375</v>
      </c>
      <c r="EN194">
        <v>37.687</v>
      </c>
      <c r="EO194">
        <v>37.937</v>
      </c>
      <c r="EP194">
        <v>1955.043333333334</v>
      </c>
      <c r="EQ194">
        <v>39.91</v>
      </c>
      <c r="ER194">
        <v>0</v>
      </c>
      <c r="ES194">
        <v>1659630827.7</v>
      </c>
      <c r="ET194">
        <v>0</v>
      </c>
      <c r="EU194">
        <v>812.3175600000001</v>
      </c>
      <c r="EV194">
        <v>-6.024538436302816</v>
      </c>
      <c r="EW194">
        <v>-135.2615384260586</v>
      </c>
      <c r="EX194">
        <v>16136.432</v>
      </c>
      <c r="EY194">
        <v>15</v>
      </c>
      <c r="EZ194">
        <v>0</v>
      </c>
      <c r="FA194" t="s">
        <v>419</v>
      </c>
      <c r="FB194">
        <v>1659135797.5</v>
      </c>
      <c r="FC194">
        <v>1659135788</v>
      </c>
      <c r="FD194">
        <v>0</v>
      </c>
      <c r="FE194">
        <v>0.3</v>
      </c>
      <c r="FF194">
        <v>-0.002</v>
      </c>
      <c r="FG194">
        <v>-2.209</v>
      </c>
      <c r="FH194">
        <v>-0.089</v>
      </c>
      <c r="FI194">
        <v>1520</v>
      </c>
      <c r="FJ194">
        <v>20</v>
      </c>
      <c r="FK194">
        <v>0.06</v>
      </c>
      <c r="FL194">
        <v>0.03</v>
      </c>
      <c r="FM194">
        <v>-74.00144500000002</v>
      </c>
      <c r="FN194">
        <v>-0.08392795497164347</v>
      </c>
      <c r="FO194">
        <v>0.0591728060429788</v>
      </c>
      <c r="FP194">
        <v>1</v>
      </c>
      <c r="FQ194">
        <v>812.7179705882353</v>
      </c>
      <c r="FR194">
        <v>-7.004690600469316</v>
      </c>
      <c r="FS194">
        <v>0.7436761821120985</v>
      </c>
      <c r="FT194">
        <v>0</v>
      </c>
      <c r="FU194">
        <v>5.57624475</v>
      </c>
      <c r="FV194">
        <v>-0.7051320450281655</v>
      </c>
      <c r="FW194">
        <v>0.06833426351353689</v>
      </c>
      <c r="FX194">
        <v>0</v>
      </c>
      <c r="FY194">
        <v>1</v>
      </c>
      <c r="FZ194">
        <v>3</v>
      </c>
      <c r="GA194" t="s">
        <v>429</v>
      </c>
      <c r="GB194">
        <v>2.98337</v>
      </c>
      <c r="GC194">
        <v>2.71573</v>
      </c>
      <c r="GD194">
        <v>0.200331</v>
      </c>
      <c r="GE194">
        <v>0.204997</v>
      </c>
      <c r="GF194">
        <v>0.0893839</v>
      </c>
      <c r="GG194">
        <v>0.0678769</v>
      </c>
      <c r="GH194">
        <v>25304.4</v>
      </c>
      <c r="GI194">
        <v>25292.2</v>
      </c>
      <c r="GJ194">
        <v>29407.6</v>
      </c>
      <c r="GK194">
        <v>29420.4</v>
      </c>
      <c r="GL194">
        <v>35476.3</v>
      </c>
      <c r="GM194">
        <v>36461.6</v>
      </c>
      <c r="GN194">
        <v>41415.5</v>
      </c>
      <c r="GO194">
        <v>41914.7</v>
      </c>
      <c r="GP194">
        <v>1.88575</v>
      </c>
      <c r="GQ194">
        <v>2.38258</v>
      </c>
      <c r="GR194">
        <v>0.08230659999999999</v>
      </c>
      <c r="GS194">
        <v>0</v>
      </c>
      <c r="GT194">
        <v>23.6914</v>
      </c>
      <c r="GU194">
        <v>999.9</v>
      </c>
      <c r="GV194">
        <v>34.4</v>
      </c>
      <c r="GW194">
        <v>31.4</v>
      </c>
      <c r="GX194">
        <v>17.5467</v>
      </c>
      <c r="GY194">
        <v>63.7159</v>
      </c>
      <c r="GZ194">
        <v>22.6082</v>
      </c>
      <c r="HA194">
        <v>2</v>
      </c>
      <c r="HB194">
        <v>-0.129748</v>
      </c>
      <c r="HC194">
        <v>2.03244</v>
      </c>
      <c r="HD194">
        <v>20.3229</v>
      </c>
      <c r="HE194">
        <v>5.21609</v>
      </c>
      <c r="HF194">
        <v>12.0099</v>
      </c>
      <c r="HG194">
        <v>4.98865</v>
      </c>
      <c r="HH194">
        <v>3.2884</v>
      </c>
      <c r="HI194">
        <v>9999</v>
      </c>
      <c r="HJ194">
        <v>9999</v>
      </c>
      <c r="HK194">
        <v>9999</v>
      </c>
      <c r="HL194">
        <v>192.7</v>
      </c>
      <c r="HM194">
        <v>1.86743</v>
      </c>
      <c r="HN194">
        <v>1.86646</v>
      </c>
      <c r="HO194">
        <v>1.86592</v>
      </c>
      <c r="HP194">
        <v>1.86585</v>
      </c>
      <c r="HQ194">
        <v>1.86768</v>
      </c>
      <c r="HR194">
        <v>1.8702</v>
      </c>
      <c r="HS194">
        <v>1.86884</v>
      </c>
      <c r="HT194">
        <v>1.87027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-4.88</v>
      </c>
      <c r="II194">
        <v>-0.1446</v>
      </c>
      <c r="IJ194">
        <v>-1.529487217637811</v>
      </c>
      <c r="IK194">
        <v>-0.005072214745875086</v>
      </c>
      <c r="IL194">
        <v>3.316774363808987E-06</v>
      </c>
      <c r="IM194">
        <v>-1.107588672722244E-09</v>
      </c>
      <c r="IN194">
        <v>-0.1603591687652909</v>
      </c>
      <c r="IO194">
        <v>-0.0181951569465493</v>
      </c>
      <c r="IP194">
        <v>0.001659309118516343</v>
      </c>
      <c r="IQ194">
        <v>-3.409663313950778E-05</v>
      </c>
      <c r="IR194">
        <v>19</v>
      </c>
      <c r="IS194">
        <v>2290</v>
      </c>
      <c r="IT194">
        <v>1</v>
      </c>
      <c r="IU194">
        <v>24</v>
      </c>
      <c r="IV194">
        <v>8250.5</v>
      </c>
      <c r="IW194">
        <v>8250.700000000001</v>
      </c>
      <c r="IX194">
        <v>3.24341</v>
      </c>
      <c r="IY194">
        <v>2.1936</v>
      </c>
      <c r="IZ194">
        <v>1.94702</v>
      </c>
      <c r="JA194">
        <v>2.64526</v>
      </c>
      <c r="JB194">
        <v>2.19482</v>
      </c>
      <c r="JC194">
        <v>2.36694</v>
      </c>
      <c r="JD194">
        <v>36.1285</v>
      </c>
      <c r="JE194">
        <v>24.035</v>
      </c>
      <c r="JF194">
        <v>18</v>
      </c>
      <c r="JG194">
        <v>472.974</v>
      </c>
      <c r="JH194">
        <v>816.263</v>
      </c>
      <c r="JI194">
        <v>21.6318</v>
      </c>
      <c r="JJ194">
        <v>26.4275</v>
      </c>
      <c r="JK194">
        <v>30.0002</v>
      </c>
      <c r="JL194">
        <v>26.3993</v>
      </c>
      <c r="JM194">
        <v>26.309</v>
      </c>
      <c r="JN194">
        <v>64.9552</v>
      </c>
      <c r="JO194">
        <v>24.0122</v>
      </c>
      <c r="JP194">
        <v>0</v>
      </c>
      <c r="JQ194">
        <v>21.6146</v>
      </c>
      <c r="JR194">
        <v>1356.12</v>
      </c>
      <c r="JS194">
        <v>13.0517</v>
      </c>
      <c r="JT194">
        <v>100.554</v>
      </c>
      <c r="JU194">
        <v>100.675</v>
      </c>
    </row>
    <row r="195" spans="1:281">
      <c r="A195">
        <v>179</v>
      </c>
      <c r="B195">
        <v>1659630832.6</v>
      </c>
      <c r="C195">
        <v>2824.599999904633</v>
      </c>
      <c r="D195" t="s">
        <v>781</v>
      </c>
      <c r="E195" t="s">
        <v>782</v>
      </c>
      <c r="F195">
        <v>5</v>
      </c>
      <c r="G195" t="s">
        <v>620</v>
      </c>
      <c r="H195" t="s">
        <v>416</v>
      </c>
      <c r="I195">
        <v>1659630824.814285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1358.555631494904</v>
      </c>
      <c r="AK195">
        <v>1299.587454545455</v>
      </c>
      <c r="AL195">
        <v>3.426086859525104</v>
      </c>
      <c r="AM195">
        <v>65.52453211101745</v>
      </c>
      <c r="AN195">
        <f>(AP195 - AO195 + DI195*1E3/(8.314*(DK195+273.15)) * AR195/DH195 * AQ195) * DH195/(100*CV195) * 1000/(1000 - AP195)</f>
        <v>0</v>
      </c>
      <c r="AO195">
        <v>12.94316653092278</v>
      </c>
      <c r="AP195">
        <v>18.3933132867133</v>
      </c>
      <c r="AQ195">
        <v>-9.134970400616024E-06</v>
      </c>
      <c r="AR195">
        <v>82.75669657142333</v>
      </c>
      <c r="AS195">
        <v>29</v>
      </c>
      <c r="AT195">
        <v>6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1659630824.814285</v>
      </c>
      <c r="DB195">
        <v>1251.215357142857</v>
      </c>
      <c r="DC195">
        <v>1325.198928571429</v>
      </c>
      <c r="DD195">
        <v>18.39951428571428</v>
      </c>
      <c r="DE195">
        <v>12.90514285714286</v>
      </c>
      <c r="DF195">
        <v>1256.078214285714</v>
      </c>
      <c r="DG195">
        <v>18.54410357142857</v>
      </c>
      <c r="DH195">
        <v>500.01725</v>
      </c>
      <c r="DI195">
        <v>90.4801642857143</v>
      </c>
      <c r="DJ195">
        <v>0.1000078607142857</v>
      </c>
      <c r="DK195">
        <v>25.02662857142857</v>
      </c>
      <c r="DL195">
        <v>25.04457857142857</v>
      </c>
      <c r="DM195">
        <v>999.9000000000002</v>
      </c>
      <c r="DN195">
        <v>0</v>
      </c>
      <c r="DO195">
        <v>0</v>
      </c>
      <c r="DP195">
        <v>10005.90178571429</v>
      </c>
      <c r="DQ195">
        <v>0</v>
      </c>
      <c r="DR195">
        <v>10.54894642857143</v>
      </c>
      <c r="DS195">
        <v>-73.98417499999998</v>
      </c>
      <c r="DT195">
        <v>1274.668571428571</v>
      </c>
      <c r="DU195">
        <v>1342.526428571429</v>
      </c>
      <c r="DV195">
        <v>5.494367857142857</v>
      </c>
      <c r="DW195">
        <v>1325.198928571429</v>
      </c>
      <c r="DX195">
        <v>12.90514285714286</v>
      </c>
      <c r="DY195">
        <v>1.664790357142857</v>
      </c>
      <c r="DZ195">
        <v>1.167658571428571</v>
      </c>
      <c r="EA195">
        <v>14.57196428571429</v>
      </c>
      <c r="EB195">
        <v>9.195398571428571</v>
      </c>
      <c r="EC195">
        <v>1999.947142857143</v>
      </c>
      <c r="ED195">
        <v>0.9799934999999999</v>
      </c>
      <c r="EE195">
        <v>0.0200063</v>
      </c>
      <c r="EF195">
        <v>0</v>
      </c>
      <c r="EG195">
        <v>811.9068571428569</v>
      </c>
      <c r="EH195">
        <v>5.00097</v>
      </c>
      <c r="EI195">
        <v>16126.79285714285</v>
      </c>
      <c r="EJ195">
        <v>16707.10357142858</v>
      </c>
      <c r="EK195">
        <v>37.43035714285714</v>
      </c>
      <c r="EL195">
        <v>38</v>
      </c>
      <c r="EM195">
        <v>37.375</v>
      </c>
      <c r="EN195">
        <v>37.687</v>
      </c>
      <c r="EO195">
        <v>37.937</v>
      </c>
      <c r="EP195">
        <v>1955.037142857143</v>
      </c>
      <c r="EQ195">
        <v>39.91</v>
      </c>
      <c r="ER195">
        <v>0</v>
      </c>
      <c r="ES195">
        <v>1659630832.5</v>
      </c>
      <c r="ET195">
        <v>0</v>
      </c>
      <c r="EU195">
        <v>811.81372</v>
      </c>
      <c r="EV195">
        <v>-6.537999972500786</v>
      </c>
      <c r="EW195">
        <v>-134.1769227866727</v>
      </c>
      <c r="EX195">
        <v>16125.668</v>
      </c>
      <c r="EY195">
        <v>15</v>
      </c>
      <c r="EZ195">
        <v>0</v>
      </c>
      <c r="FA195" t="s">
        <v>419</v>
      </c>
      <c r="FB195">
        <v>1659135797.5</v>
      </c>
      <c r="FC195">
        <v>1659135788</v>
      </c>
      <c r="FD195">
        <v>0</v>
      </c>
      <c r="FE195">
        <v>0.3</v>
      </c>
      <c r="FF195">
        <v>-0.002</v>
      </c>
      <c r="FG195">
        <v>-2.209</v>
      </c>
      <c r="FH195">
        <v>-0.089</v>
      </c>
      <c r="FI195">
        <v>1520</v>
      </c>
      <c r="FJ195">
        <v>20</v>
      </c>
      <c r="FK195">
        <v>0.06</v>
      </c>
      <c r="FL195">
        <v>0.03</v>
      </c>
      <c r="FM195">
        <v>-73.9944487804878</v>
      </c>
      <c r="FN195">
        <v>0.08317630662006043</v>
      </c>
      <c r="FO195">
        <v>0.06066746273825929</v>
      </c>
      <c r="FP195">
        <v>1</v>
      </c>
      <c r="FQ195">
        <v>812.2522058823529</v>
      </c>
      <c r="FR195">
        <v>-6.212452241866219</v>
      </c>
      <c r="FS195">
        <v>0.6538617761563503</v>
      </c>
      <c r="FT195">
        <v>0</v>
      </c>
      <c r="FU195">
        <v>5.527756829268293</v>
      </c>
      <c r="FV195">
        <v>-0.6458665505226346</v>
      </c>
      <c r="FW195">
        <v>0.06411715349945979</v>
      </c>
      <c r="FX195">
        <v>0</v>
      </c>
      <c r="FY195">
        <v>1</v>
      </c>
      <c r="FZ195">
        <v>3</v>
      </c>
      <c r="GA195" t="s">
        <v>429</v>
      </c>
      <c r="GB195">
        <v>2.98335</v>
      </c>
      <c r="GC195">
        <v>2.71566</v>
      </c>
      <c r="GD195">
        <v>0.201981</v>
      </c>
      <c r="GE195">
        <v>0.206574</v>
      </c>
      <c r="GF195">
        <v>0.0893626</v>
      </c>
      <c r="GG195">
        <v>0.0680721</v>
      </c>
      <c r="GH195">
        <v>25251.5</v>
      </c>
      <c r="GI195">
        <v>25241.9</v>
      </c>
      <c r="GJ195">
        <v>29406.9</v>
      </c>
      <c r="GK195">
        <v>29420.2</v>
      </c>
      <c r="GL195">
        <v>35476.1</v>
      </c>
      <c r="GM195">
        <v>36453.7</v>
      </c>
      <c r="GN195">
        <v>41414.3</v>
      </c>
      <c r="GO195">
        <v>41914.4</v>
      </c>
      <c r="GP195">
        <v>1.88565</v>
      </c>
      <c r="GQ195">
        <v>2.38265</v>
      </c>
      <c r="GR195">
        <v>0.0823811</v>
      </c>
      <c r="GS195">
        <v>0</v>
      </c>
      <c r="GT195">
        <v>23.6914</v>
      </c>
      <c r="GU195">
        <v>999.9</v>
      </c>
      <c r="GV195">
        <v>34.4</v>
      </c>
      <c r="GW195">
        <v>31.4</v>
      </c>
      <c r="GX195">
        <v>17.5486</v>
      </c>
      <c r="GY195">
        <v>63.6359</v>
      </c>
      <c r="GZ195">
        <v>22.4279</v>
      </c>
      <c r="HA195">
        <v>2</v>
      </c>
      <c r="HB195">
        <v>-0.129489</v>
      </c>
      <c r="HC195">
        <v>2.05272</v>
      </c>
      <c r="HD195">
        <v>20.323</v>
      </c>
      <c r="HE195">
        <v>5.21579</v>
      </c>
      <c r="HF195">
        <v>12.0099</v>
      </c>
      <c r="HG195">
        <v>4.9887</v>
      </c>
      <c r="HH195">
        <v>3.2885</v>
      </c>
      <c r="HI195">
        <v>9999</v>
      </c>
      <c r="HJ195">
        <v>9999</v>
      </c>
      <c r="HK195">
        <v>9999</v>
      </c>
      <c r="HL195">
        <v>192.7</v>
      </c>
      <c r="HM195">
        <v>1.86744</v>
      </c>
      <c r="HN195">
        <v>1.86647</v>
      </c>
      <c r="HO195">
        <v>1.86594</v>
      </c>
      <c r="HP195">
        <v>1.86584</v>
      </c>
      <c r="HQ195">
        <v>1.86768</v>
      </c>
      <c r="HR195">
        <v>1.87016</v>
      </c>
      <c r="HS195">
        <v>1.86885</v>
      </c>
      <c r="HT195">
        <v>1.87027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-4.92</v>
      </c>
      <c r="II195">
        <v>-0.1447</v>
      </c>
      <c r="IJ195">
        <v>-1.529487217637811</v>
      </c>
      <c r="IK195">
        <v>-0.005072214745875086</v>
      </c>
      <c r="IL195">
        <v>3.316774363808987E-06</v>
      </c>
      <c r="IM195">
        <v>-1.107588672722244E-09</v>
      </c>
      <c r="IN195">
        <v>-0.1603591687652909</v>
      </c>
      <c r="IO195">
        <v>-0.0181951569465493</v>
      </c>
      <c r="IP195">
        <v>0.001659309118516343</v>
      </c>
      <c r="IQ195">
        <v>-3.409663313950778E-05</v>
      </c>
      <c r="IR195">
        <v>19</v>
      </c>
      <c r="IS195">
        <v>2290</v>
      </c>
      <c r="IT195">
        <v>1</v>
      </c>
      <c r="IU195">
        <v>24</v>
      </c>
      <c r="IV195">
        <v>8250.6</v>
      </c>
      <c r="IW195">
        <v>8250.700000000001</v>
      </c>
      <c r="IX195">
        <v>3.27393</v>
      </c>
      <c r="IY195">
        <v>2.1875</v>
      </c>
      <c r="IZ195">
        <v>1.94702</v>
      </c>
      <c r="JA195">
        <v>2.64404</v>
      </c>
      <c r="JB195">
        <v>2.19482</v>
      </c>
      <c r="JC195">
        <v>2.37061</v>
      </c>
      <c r="JD195">
        <v>36.1285</v>
      </c>
      <c r="JE195">
        <v>24.0437</v>
      </c>
      <c r="JF195">
        <v>18</v>
      </c>
      <c r="JG195">
        <v>472.932</v>
      </c>
      <c r="JH195">
        <v>816.37</v>
      </c>
      <c r="JI195">
        <v>21.5858</v>
      </c>
      <c r="JJ195">
        <v>26.4288</v>
      </c>
      <c r="JK195">
        <v>30.0004</v>
      </c>
      <c r="JL195">
        <v>26.4015</v>
      </c>
      <c r="JM195">
        <v>26.3112</v>
      </c>
      <c r="JN195">
        <v>65.5581</v>
      </c>
      <c r="JO195">
        <v>23.7294</v>
      </c>
      <c r="JP195">
        <v>0</v>
      </c>
      <c r="JQ195">
        <v>21.571</v>
      </c>
      <c r="JR195">
        <v>1369.48</v>
      </c>
      <c r="JS195">
        <v>13.1139</v>
      </c>
      <c r="JT195">
        <v>100.551</v>
      </c>
      <c r="JU195">
        <v>100.674</v>
      </c>
    </row>
    <row r="196" spans="1:281">
      <c r="A196">
        <v>180</v>
      </c>
      <c r="B196">
        <v>1659630837.6</v>
      </c>
      <c r="C196">
        <v>2829.599999904633</v>
      </c>
      <c r="D196" t="s">
        <v>783</v>
      </c>
      <c r="E196" t="s">
        <v>784</v>
      </c>
      <c r="F196">
        <v>5</v>
      </c>
      <c r="G196" t="s">
        <v>620</v>
      </c>
      <c r="H196" t="s">
        <v>416</v>
      </c>
      <c r="I196">
        <v>1659630830.1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1375.618338328464</v>
      </c>
      <c r="AK196">
        <v>1316.642303030303</v>
      </c>
      <c r="AL196">
        <v>3.402633761793375</v>
      </c>
      <c r="AM196">
        <v>65.52453211101745</v>
      </c>
      <c r="AN196">
        <f>(AP196 - AO196 + DI196*1E3/(8.314*(DK196+273.15)) * AR196/DH196 * AQ196) * DH196/(100*CV196) * 1000/(1000 - AP196)</f>
        <v>0</v>
      </c>
      <c r="AO196">
        <v>13.00296911396237</v>
      </c>
      <c r="AP196">
        <v>18.3887090909091</v>
      </c>
      <c r="AQ196">
        <v>-0.0001004132345530779</v>
      </c>
      <c r="AR196">
        <v>82.75669657142333</v>
      </c>
      <c r="AS196">
        <v>29</v>
      </c>
      <c r="AT196">
        <v>6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1659630830.1</v>
      </c>
      <c r="DB196">
        <v>1268.951111111111</v>
      </c>
      <c r="DC196">
        <v>1342.917407407408</v>
      </c>
      <c r="DD196">
        <v>18.39417777777777</v>
      </c>
      <c r="DE196">
        <v>12.9652037037037</v>
      </c>
      <c r="DF196">
        <v>1273.850370370371</v>
      </c>
      <c r="DG196">
        <v>18.53882222222222</v>
      </c>
      <c r="DH196">
        <v>500.0154814814816</v>
      </c>
      <c r="DI196">
        <v>90.48028148148148</v>
      </c>
      <c r="DJ196">
        <v>0.09996484074074076</v>
      </c>
      <c r="DK196">
        <v>25.01743703703704</v>
      </c>
      <c r="DL196">
        <v>25.04085185185185</v>
      </c>
      <c r="DM196">
        <v>999.9000000000001</v>
      </c>
      <c r="DN196">
        <v>0</v>
      </c>
      <c r="DO196">
        <v>0</v>
      </c>
      <c r="DP196">
        <v>10004.74444444445</v>
      </c>
      <c r="DQ196">
        <v>0</v>
      </c>
      <c r="DR196">
        <v>10.54931481481482</v>
      </c>
      <c r="DS196">
        <v>-73.96647407407407</v>
      </c>
      <c r="DT196">
        <v>1292.729629629629</v>
      </c>
      <c r="DU196">
        <v>1360.559259259259</v>
      </c>
      <c r="DV196">
        <v>5.428980740740741</v>
      </c>
      <c r="DW196">
        <v>1342.917407407408</v>
      </c>
      <c r="DX196">
        <v>12.9652037037037</v>
      </c>
      <c r="DY196">
        <v>1.66431037037037</v>
      </c>
      <c r="DZ196">
        <v>1.173095555555555</v>
      </c>
      <c r="EA196">
        <v>14.5675037037037</v>
      </c>
      <c r="EB196">
        <v>9.264343333333333</v>
      </c>
      <c r="EC196">
        <v>1999.988148148148</v>
      </c>
      <c r="ED196">
        <v>0.9799939999999998</v>
      </c>
      <c r="EE196">
        <v>0.0200058</v>
      </c>
      <c r="EF196">
        <v>0</v>
      </c>
      <c r="EG196">
        <v>811.3025925925925</v>
      </c>
      <c r="EH196">
        <v>5.00097</v>
      </c>
      <c r="EI196">
        <v>16115.41111111111</v>
      </c>
      <c r="EJ196">
        <v>16707.45185185185</v>
      </c>
      <c r="EK196">
        <v>37.42551851851852</v>
      </c>
      <c r="EL196">
        <v>38</v>
      </c>
      <c r="EM196">
        <v>37.375</v>
      </c>
      <c r="EN196">
        <v>37.687</v>
      </c>
      <c r="EO196">
        <v>37.937</v>
      </c>
      <c r="EP196">
        <v>1955.078148148148</v>
      </c>
      <c r="EQ196">
        <v>39.91</v>
      </c>
      <c r="ER196">
        <v>0</v>
      </c>
      <c r="ES196">
        <v>1659630837.3</v>
      </c>
      <c r="ET196">
        <v>0</v>
      </c>
      <c r="EU196">
        <v>811.2564</v>
      </c>
      <c r="EV196">
        <v>-7.236538458467857</v>
      </c>
      <c r="EW196">
        <v>-130.2923077818145</v>
      </c>
      <c r="EX196">
        <v>16115.132</v>
      </c>
      <c r="EY196">
        <v>15</v>
      </c>
      <c r="EZ196">
        <v>0</v>
      </c>
      <c r="FA196" t="s">
        <v>419</v>
      </c>
      <c r="FB196">
        <v>1659135797.5</v>
      </c>
      <c r="FC196">
        <v>1659135788</v>
      </c>
      <c r="FD196">
        <v>0</v>
      </c>
      <c r="FE196">
        <v>0.3</v>
      </c>
      <c r="FF196">
        <v>-0.002</v>
      </c>
      <c r="FG196">
        <v>-2.209</v>
      </c>
      <c r="FH196">
        <v>-0.089</v>
      </c>
      <c r="FI196">
        <v>1520</v>
      </c>
      <c r="FJ196">
        <v>20</v>
      </c>
      <c r="FK196">
        <v>0.06</v>
      </c>
      <c r="FL196">
        <v>0.03</v>
      </c>
      <c r="FM196">
        <v>-73.97031750000001</v>
      </c>
      <c r="FN196">
        <v>0.2214202626642854</v>
      </c>
      <c r="FO196">
        <v>0.06044159531109332</v>
      </c>
      <c r="FP196">
        <v>1</v>
      </c>
      <c r="FQ196">
        <v>811.6459411764706</v>
      </c>
      <c r="FR196">
        <v>-6.65848739099048</v>
      </c>
      <c r="FS196">
        <v>0.6949498052621579</v>
      </c>
      <c r="FT196">
        <v>0</v>
      </c>
      <c r="FU196">
        <v>5.46305475</v>
      </c>
      <c r="FV196">
        <v>-0.7209853283302329</v>
      </c>
      <c r="FW196">
        <v>0.06968146604325645</v>
      </c>
      <c r="FX196">
        <v>0</v>
      </c>
      <c r="FY196">
        <v>1</v>
      </c>
      <c r="FZ196">
        <v>3</v>
      </c>
      <c r="GA196" t="s">
        <v>429</v>
      </c>
      <c r="GB196">
        <v>2.98332</v>
      </c>
      <c r="GC196">
        <v>2.71561</v>
      </c>
      <c r="GD196">
        <v>0.203614</v>
      </c>
      <c r="GE196">
        <v>0.208162</v>
      </c>
      <c r="GF196">
        <v>0.0893552</v>
      </c>
      <c r="GG196">
        <v>0.06830319999999999</v>
      </c>
      <c r="GH196">
        <v>25199.5</v>
      </c>
      <c r="GI196">
        <v>25191.3</v>
      </c>
      <c r="GJ196">
        <v>29406.5</v>
      </c>
      <c r="GK196">
        <v>29420.1</v>
      </c>
      <c r="GL196">
        <v>35475.8</v>
      </c>
      <c r="GM196">
        <v>36444.3</v>
      </c>
      <c r="GN196">
        <v>41413.6</v>
      </c>
      <c r="GO196">
        <v>41914.1</v>
      </c>
      <c r="GP196">
        <v>1.88542</v>
      </c>
      <c r="GQ196">
        <v>2.3828</v>
      </c>
      <c r="GR196">
        <v>0.0817515</v>
      </c>
      <c r="GS196">
        <v>0</v>
      </c>
      <c r="GT196">
        <v>23.6912</v>
      </c>
      <c r="GU196">
        <v>999.9</v>
      </c>
      <c r="GV196">
        <v>34.4</v>
      </c>
      <c r="GW196">
        <v>31.4</v>
      </c>
      <c r="GX196">
        <v>17.5473</v>
      </c>
      <c r="GY196">
        <v>63.6459</v>
      </c>
      <c r="GZ196">
        <v>22.4439</v>
      </c>
      <c r="HA196">
        <v>2</v>
      </c>
      <c r="HB196">
        <v>-0.064469</v>
      </c>
      <c r="HC196">
        <v>2.00747</v>
      </c>
      <c r="HD196">
        <v>20.3226</v>
      </c>
      <c r="HE196">
        <v>5.21594</v>
      </c>
      <c r="HF196">
        <v>12.0099</v>
      </c>
      <c r="HG196">
        <v>4.98905</v>
      </c>
      <c r="HH196">
        <v>3.28855</v>
      </c>
      <c r="HI196">
        <v>9999</v>
      </c>
      <c r="HJ196">
        <v>9999</v>
      </c>
      <c r="HK196">
        <v>9999</v>
      </c>
      <c r="HL196">
        <v>192.7</v>
      </c>
      <c r="HM196">
        <v>1.86744</v>
      </c>
      <c r="HN196">
        <v>1.86647</v>
      </c>
      <c r="HO196">
        <v>1.86591</v>
      </c>
      <c r="HP196">
        <v>1.86585</v>
      </c>
      <c r="HQ196">
        <v>1.86768</v>
      </c>
      <c r="HR196">
        <v>1.87019</v>
      </c>
      <c r="HS196">
        <v>1.86886</v>
      </c>
      <c r="HT196">
        <v>1.87027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-4.95</v>
      </c>
      <c r="II196">
        <v>-0.1447</v>
      </c>
      <c r="IJ196">
        <v>-1.529487217637811</v>
      </c>
      <c r="IK196">
        <v>-0.005072214745875086</v>
      </c>
      <c r="IL196">
        <v>3.316774363808987E-06</v>
      </c>
      <c r="IM196">
        <v>-1.107588672722244E-09</v>
      </c>
      <c r="IN196">
        <v>-0.1603591687652909</v>
      </c>
      <c r="IO196">
        <v>-0.0181951569465493</v>
      </c>
      <c r="IP196">
        <v>0.001659309118516343</v>
      </c>
      <c r="IQ196">
        <v>-3.409663313950778E-05</v>
      </c>
      <c r="IR196">
        <v>19</v>
      </c>
      <c r="IS196">
        <v>2290</v>
      </c>
      <c r="IT196">
        <v>1</v>
      </c>
      <c r="IU196">
        <v>24</v>
      </c>
      <c r="IV196">
        <v>8250.700000000001</v>
      </c>
      <c r="IW196">
        <v>8250.799999999999</v>
      </c>
      <c r="IX196">
        <v>3.30688</v>
      </c>
      <c r="IY196">
        <v>2.19482</v>
      </c>
      <c r="IZ196">
        <v>1.94702</v>
      </c>
      <c r="JA196">
        <v>2.64526</v>
      </c>
      <c r="JB196">
        <v>2.19482</v>
      </c>
      <c r="JC196">
        <v>2.34619</v>
      </c>
      <c r="JD196">
        <v>36.152</v>
      </c>
      <c r="JE196">
        <v>24.035</v>
      </c>
      <c r="JF196">
        <v>18</v>
      </c>
      <c r="JG196">
        <v>472.807</v>
      </c>
      <c r="JH196">
        <v>816.547</v>
      </c>
      <c r="JI196">
        <v>21.5425</v>
      </c>
      <c r="JJ196">
        <v>26.431</v>
      </c>
      <c r="JK196">
        <v>30.0003</v>
      </c>
      <c r="JL196">
        <v>26.403</v>
      </c>
      <c r="JM196">
        <v>26.3131</v>
      </c>
      <c r="JN196">
        <v>66.2174</v>
      </c>
      <c r="JO196">
        <v>23.4261</v>
      </c>
      <c r="JP196">
        <v>0</v>
      </c>
      <c r="JQ196">
        <v>21.529</v>
      </c>
      <c r="JR196">
        <v>1389.52</v>
      </c>
      <c r="JS196">
        <v>13.1689</v>
      </c>
      <c r="JT196">
        <v>100.55</v>
      </c>
      <c r="JU196">
        <v>100.673</v>
      </c>
    </row>
    <row r="197" spans="1:281">
      <c r="A197">
        <v>181</v>
      </c>
      <c r="B197">
        <v>1659630842.6</v>
      </c>
      <c r="C197">
        <v>2834.599999904633</v>
      </c>
      <c r="D197" t="s">
        <v>785</v>
      </c>
      <c r="E197" t="s">
        <v>786</v>
      </c>
      <c r="F197">
        <v>5</v>
      </c>
      <c r="G197" t="s">
        <v>620</v>
      </c>
      <c r="H197" t="s">
        <v>416</v>
      </c>
      <c r="I197">
        <v>1659630834.814285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1392.700259321363</v>
      </c>
      <c r="AK197">
        <v>1333.647939393939</v>
      </c>
      <c r="AL197">
        <v>3.392300017723533</v>
      </c>
      <c r="AM197">
        <v>65.52453211101745</v>
      </c>
      <c r="AN197">
        <f>(AP197 - AO197 + DI197*1E3/(8.314*(DK197+273.15)) * AR197/DH197 * AQ197) * DH197/(100*CV197) * 1000/(1000 - AP197)</f>
        <v>0</v>
      </c>
      <c r="AO197">
        <v>13.0543931757274</v>
      </c>
      <c r="AP197">
        <v>18.38246993006994</v>
      </c>
      <c r="AQ197">
        <v>7.079068408812915E-06</v>
      </c>
      <c r="AR197">
        <v>82.75669657142333</v>
      </c>
      <c r="AS197">
        <v>30</v>
      </c>
      <c r="AT197">
        <v>6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1659630834.814285</v>
      </c>
      <c r="DB197">
        <v>1284.766785714286</v>
      </c>
      <c r="DC197">
        <v>1358.729285714286</v>
      </c>
      <c r="DD197">
        <v>18.39068214285714</v>
      </c>
      <c r="DE197">
        <v>13.01304285714286</v>
      </c>
      <c r="DF197">
        <v>1289.698214285714</v>
      </c>
      <c r="DG197">
        <v>18.53535357142857</v>
      </c>
      <c r="DH197">
        <v>500.0183571428571</v>
      </c>
      <c r="DI197">
        <v>90.48063214285715</v>
      </c>
      <c r="DJ197">
        <v>0.09999041071428572</v>
      </c>
      <c r="DK197">
        <v>25.00958571428571</v>
      </c>
      <c r="DL197">
        <v>25.03869642857143</v>
      </c>
      <c r="DM197">
        <v>999.9000000000002</v>
      </c>
      <c r="DN197">
        <v>0</v>
      </c>
      <c r="DO197">
        <v>0</v>
      </c>
      <c r="DP197">
        <v>10002.34285714286</v>
      </c>
      <c r="DQ197">
        <v>0</v>
      </c>
      <c r="DR197">
        <v>10.55145714285714</v>
      </c>
      <c r="DS197">
        <v>-73.96244642857143</v>
      </c>
      <c r="DT197">
        <v>1308.837142857143</v>
      </c>
      <c r="DU197">
        <v>1376.645357142857</v>
      </c>
      <c r="DV197">
        <v>5.377640357142858</v>
      </c>
      <c r="DW197">
        <v>1358.729285714286</v>
      </c>
      <c r="DX197">
        <v>13.01304285714286</v>
      </c>
      <c r="DY197">
        <v>1.664001071428572</v>
      </c>
      <c r="DZ197">
        <v>1.177429642857143</v>
      </c>
      <c r="EA197">
        <v>14.56462142857143</v>
      </c>
      <c r="EB197">
        <v>9.319093928571428</v>
      </c>
      <c r="EC197">
        <v>1999.991785714286</v>
      </c>
      <c r="ED197">
        <v>0.9799940357142854</v>
      </c>
      <c r="EE197">
        <v>0.02000576428571429</v>
      </c>
      <c r="EF197">
        <v>0</v>
      </c>
      <c r="EG197">
        <v>810.7738928571429</v>
      </c>
      <c r="EH197">
        <v>5.00097</v>
      </c>
      <c r="EI197">
        <v>16104.96428571429</v>
      </c>
      <c r="EJ197">
        <v>16707.47857142857</v>
      </c>
      <c r="EK197">
        <v>37.42371428571429</v>
      </c>
      <c r="EL197">
        <v>38</v>
      </c>
      <c r="EM197">
        <v>37.375</v>
      </c>
      <c r="EN197">
        <v>37.687</v>
      </c>
      <c r="EO197">
        <v>37.937</v>
      </c>
      <c r="EP197">
        <v>1955.081428571429</v>
      </c>
      <c r="EQ197">
        <v>39.91035714285714</v>
      </c>
      <c r="ER197">
        <v>0</v>
      </c>
      <c r="ES197">
        <v>1659630842.7</v>
      </c>
      <c r="ET197">
        <v>0</v>
      </c>
      <c r="EU197">
        <v>810.7092307692308</v>
      </c>
      <c r="EV197">
        <v>-6.962529915703969</v>
      </c>
      <c r="EW197">
        <v>-133.3299145940377</v>
      </c>
      <c r="EX197">
        <v>16103.96538461539</v>
      </c>
      <c r="EY197">
        <v>15</v>
      </c>
      <c r="EZ197">
        <v>0</v>
      </c>
      <c r="FA197" t="s">
        <v>419</v>
      </c>
      <c r="FB197">
        <v>1659135797.5</v>
      </c>
      <c r="FC197">
        <v>1659135788</v>
      </c>
      <c r="FD197">
        <v>0</v>
      </c>
      <c r="FE197">
        <v>0.3</v>
      </c>
      <c r="FF197">
        <v>-0.002</v>
      </c>
      <c r="FG197">
        <v>-2.209</v>
      </c>
      <c r="FH197">
        <v>-0.089</v>
      </c>
      <c r="FI197">
        <v>1520</v>
      </c>
      <c r="FJ197">
        <v>20</v>
      </c>
      <c r="FK197">
        <v>0.06</v>
      </c>
      <c r="FL197">
        <v>0.03</v>
      </c>
      <c r="FM197">
        <v>-73.96913658536585</v>
      </c>
      <c r="FN197">
        <v>0.05867456445985923</v>
      </c>
      <c r="FO197">
        <v>0.05946429859884338</v>
      </c>
      <c r="FP197">
        <v>1</v>
      </c>
      <c r="FQ197">
        <v>811.1143235294118</v>
      </c>
      <c r="FR197">
        <v>-7.210954919459704</v>
      </c>
      <c r="FS197">
        <v>0.7462165243487183</v>
      </c>
      <c r="FT197">
        <v>0</v>
      </c>
      <c r="FU197">
        <v>5.413546097560975</v>
      </c>
      <c r="FV197">
        <v>-0.6891267595818851</v>
      </c>
      <c r="FW197">
        <v>0.06829323002829635</v>
      </c>
      <c r="FX197">
        <v>0</v>
      </c>
      <c r="FY197">
        <v>1</v>
      </c>
      <c r="FZ197">
        <v>3</v>
      </c>
      <c r="GA197" t="s">
        <v>429</v>
      </c>
      <c r="GB197">
        <v>2.98338</v>
      </c>
      <c r="GC197">
        <v>2.71561</v>
      </c>
      <c r="GD197">
        <v>0.205233</v>
      </c>
      <c r="GE197">
        <v>0.209726</v>
      </c>
      <c r="GF197">
        <v>0.08933389999999999</v>
      </c>
      <c r="GG197">
        <v>0.0684966</v>
      </c>
      <c r="GH197">
        <v>25149.1</v>
      </c>
      <c r="GI197">
        <v>25141.3</v>
      </c>
      <c r="GJ197">
        <v>29407.4</v>
      </c>
      <c r="GK197">
        <v>29419.8</v>
      </c>
      <c r="GL197">
        <v>35477.9</v>
      </c>
      <c r="GM197">
        <v>36436.3</v>
      </c>
      <c r="GN197">
        <v>41415</v>
      </c>
      <c r="GO197">
        <v>41913.7</v>
      </c>
      <c r="GP197">
        <v>1.88528</v>
      </c>
      <c r="GQ197">
        <v>2.3828</v>
      </c>
      <c r="GR197">
        <v>0.082776</v>
      </c>
      <c r="GS197">
        <v>0</v>
      </c>
      <c r="GT197">
        <v>23.6895</v>
      </c>
      <c r="GU197">
        <v>999.9</v>
      </c>
      <c r="GV197">
        <v>34.4</v>
      </c>
      <c r="GW197">
        <v>31.4</v>
      </c>
      <c r="GX197">
        <v>17.5449</v>
      </c>
      <c r="GY197">
        <v>63.6559</v>
      </c>
      <c r="GZ197">
        <v>22.4639</v>
      </c>
      <c r="HA197">
        <v>2</v>
      </c>
      <c r="HB197">
        <v>-0.0643852</v>
      </c>
      <c r="HC197">
        <v>1.99918</v>
      </c>
      <c r="HD197">
        <v>20.3228</v>
      </c>
      <c r="HE197">
        <v>5.21624</v>
      </c>
      <c r="HF197">
        <v>12.0099</v>
      </c>
      <c r="HG197">
        <v>4.9887</v>
      </c>
      <c r="HH197">
        <v>3.28848</v>
      </c>
      <c r="HI197">
        <v>9999</v>
      </c>
      <c r="HJ197">
        <v>9999</v>
      </c>
      <c r="HK197">
        <v>9999</v>
      </c>
      <c r="HL197">
        <v>192.7</v>
      </c>
      <c r="HM197">
        <v>1.86746</v>
      </c>
      <c r="HN197">
        <v>1.86647</v>
      </c>
      <c r="HO197">
        <v>1.86594</v>
      </c>
      <c r="HP197">
        <v>1.86584</v>
      </c>
      <c r="HQ197">
        <v>1.86768</v>
      </c>
      <c r="HR197">
        <v>1.87017</v>
      </c>
      <c r="HS197">
        <v>1.86886</v>
      </c>
      <c r="HT197">
        <v>1.87027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-4.99</v>
      </c>
      <c r="II197">
        <v>-0.1447</v>
      </c>
      <c r="IJ197">
        <v>-1.529487217637811</v>
      </c>
      <c r="IK197">
        <v>-0.005072214745875086</v>
      </c>
      <c r="IL197">
        <v>3.316774363808987E-06</v>
      </c>
      <c r="IM197">
        <v>-1.107588672722244E-09</v>
      </c>
      <c r="IN197">
        <v>-0.1603591687652909</v>
      </c>
      <c r="IO197">
        <v>-0.0181951569465493</v>
      </c>
      <c r="IP197">
        <v>0.001659309118516343</v>
      </c>
      <c r="IQ197">
        <v>-3.409663313950778E-05</v>
      </c>
      <c r="IR197">
        <v>19</v>
      </c>
      <c r="IS197">
        <v>2290</v>
      </c>
      <c r="IT197">
        <v>1</v>
      </c>
      <c r="IU197">
        <v>24</v>
      </c>
      <c r="IV197">
        <v>8250.799999999999</v>
      </c>
      <c r="IW197">
        <v>8250.9</v>
      </c>
      <c r="IX197">
        <v>3.33618</v>
      </c>
      <c r="IY197">
        <v>2.19604</v>
      </c>
      <c r="IZ197">
        <v>1.94702</v>
      </c>
      <c r="JA197">
        <v>2.64526</v>
      </c>
      <c r="JB197">
        <v>2.19482</v>
      </c>
      <c r="JC197">
        <v>2.34741</v>
      </c>
      <c r="JD197">
        <v>36.152</v>
      </c>
      <c r="JE197">
        <v>24.035</v>
      </c>
      <c r="JF197">
        <v>18</v>
      </c>
      <c r="JG197">
        <v>472.729</v>
      </c>
      <c r="JH197">
        <v>816.571</v>
      </c>
      <c r="JI197">
        <v>21.5035</v>
      </c>
      <c r="JJ197">
        <v>26.4331</v>
      </c>
      <c r="JK197">
        <v>30.0002</v>
      </c>
      <c r="JL197">
        <v>26.4047</v>
      </c>
      <c r="JM197">
        <v>26.3147</v>
      </c>
      <c r="JN197">
        <v>66.8111</v>
      </c>
      <c r="JO197">
        <v>23.1454</v>
      </c>
      <c r="JP197">
        <v>0</v>
      </c>
      <c r="JQ197">
        <v>21.4953</v>
      </c>
      <c r="JR197">
        <v>1402.92</v>
      </c>
      <c r="JS197">
        <v>13.2302</v>
      </c>
      <c r="JT197">
        <v>100.553</v>
      </c>
      <c r="JU197">
        <v>100.672</v>
      </c>
    </row>
    <row r="198" spans="1:281">
      <c r="A198">
        <v>182</v>
      </c>
      <c r="B198">
        <v>1659630847.6</v>
      </c>
      <c r="C198">
        <v>2839.599999904633</v>
      </c>
      <c r="D198" t="s">
        <v>787</v>
      </c>
      <c r="E198" t="s">
        <v>788</v>
      </c>
      <c r="F198">
        <v>5</v>
      </c>
      <c r="G198" t="s">
        <v>620</v>
      </c>
      <c r="H198" t="s">
        <v>416</v>
      </c>
      <c r="I198">
        <v>1659630840.1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1409.838903445488</v>
      </c>
      <c r="AK198">
        <v>1350.790242424242</v>
      </c>
      <c r="AL198">
        <v>3.440502963773187</v>
      </c>
      <c r="AM198">
        <v>65.52453211101745</v>
      </c>
      <c r="AN198">
        <f>(AP198 - AO198 + DI198*1E3/(8.314*(DK198+273.15)) * AR198/DH198 * AQ198) * DH198/(100*CV198) * 1000/(1000 - AP198)</f>
        <v>0</v>
      </c>
      <c r="AO198">
        <v>13.10823923992107</v>
      </c>
      <c r="AP198">
        <v>18.37913986013987</v>
      </c>
      <c r="AQ198">
        <v>-1.919906193088351E-05</v>
      </c>
      <c r="AR198">
        <v>82.75669657142333</v>
      </c>
      <c r="AS198">
        <v>30</v>
      </c>
      <c r="AT198">
        <v>6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1659630840.1</v>
      </c>
      <c r="DB198">
        <v>1302.479259259259</v>
      </c>
      <c r="DC198">
        <v>1376.444814814815</v>
      </c>
      <c r="DD198">
        <v>18.3854037037037</v>
      </c>
      <c r="DE198">
        <v>13.07130740740741</v>
      </c>
      <c r="DF198">
        <v>1307.446666666666</v>
      </c>
      <c r="DG198">
        <v>18.53012592592593</v>
      </c>
      <c r="DH198">
        <v>499.997962962963</v>
      </c>
      <c r="DI198">
        <v>90.48136666666667</v>
      </c>
      <c r="DJ198">
        <v>0.09997292592592594</v>
      </c>
      <c r="DK198">
        <v>25.00108888888889</v>
      </c>
      <c r="DL198">
        <v>25.04228148148148</v>
      </c>
      <c r="DM198">
        <v>999.9000000000001</v>
      </c>
      <c r="DN198">
        <v>0</v>
      </c>
      <c r="DO198">
        <v>0</v>
      </c>
      <c r="DP198">
        <v>10001.12962962963</v>
      </c>
      <c r="DQ198">
        <v>0</v>
      </c>
      <c r="DR198">
        <v>10.55557407407407</v>
      </c>
      <c r="DS198">
        <v>-73.96532222222223</v>
      </c>
      <c r="DT198">
        <v>1326.874074074074</v>
      </c>
      <c r="DU198">
        <v>1394.676296296296</v>
      </c>
      <c r="DV198">
        <v>5.314105185185184</v>
      </c>
      <c r="DW198">
        <v>1376.444814814815</v>
      </c>
      <c r="DX198">
        <v>13.07130740740741</v>
      </c>
      <c r="DY198">
        <v>1.663537777777778</v>
      </c>
      <c r="DZ198">
        <v>1.18271</v>
      </c>
      <c r="EA198">
        <v>14.5603037037037</v>
      </c>
      <c r="EB198">
        <v>9.385603333333334</v>
      </c>
      <c r="EC198">
        <v>1999.996296296296</v>
      </c>
      <c r="ED198">
        <v>0.979994222222222</v>
      </c>
      <c r="EE198">
        <v>0.02000557777777778</v>
      </c>
      <c r="EF198">
        <v>0</v>
      </c>
      <c r="EG198">
        <v>810.1589259259258</v>
      </c>
      <c r="EH198">
        <v>5.00097</v>
      </c>
      <c r="EI198">
        <v>16093.33333333333</v>
      </c>
      <c r="EJ198">
        <v>16707.52222222222</v>
      </c>
      <c r="EK198">
        <v>37.42551851851852</v>
      </c>
      <c r="EL198">
        <v>38</v>
      </c>
      <c r="EM198">
        <v>37.375</v>
      </c>
      <c r="EN198">
        <v>37.687</v>
      </c>
      <c r="EO198">
        <v>37.937</v>
      </c>
      <c r="EP198">
        <v>1955.085925925926</v>
      </c>
      <c r="EQ198">
        <v>39.91037037037037</v>
      </c>
      <c r="ER198">
        <v>0</v>
      </c>
      <c r="ES198">
        <v>1659630847.5</v>
      </c>
      <c r="ET198">
        <v>0</v>
      </c>
      <c r="EU198">
        <v>810.1287307692309</v>
      </c>
      <c r="EV198">
        <v>-6.941299133648181</v>
      </c>
      <c r="EW198">
        <v>-136.3623929407391</v>
      </c>
      <c r="EX198">
        <v>16093.38461538462</v>
      </c>
      <c r="EY198">
        <v>15</v>
      </c>
      <c r="EZ198">
        <v>0</v>
      </c>
      <c r="FA198" t="s">
        <v>419</v>
      </c>
      <c r="FB198">
        <v>1659135797.5</v>
      </c>
      <c r="FC198">
        <v>1659135788</v>
      </c>
      <c r="FD198">
        <v>0</v>
      </c>
      <c r="FE198">
        <v>0.3</v>
      </c>
      <c r="FF198">
        <v>-0.002</v>
      </c>
      <c r="FG198">
        <v>-2.209</v>
      </c>
      <c r="FH198">
        <v>-0.089</v>
      </c>
      <c r="FI198">
        <v>1520</v>
      </c>
      <c r="FJ198">
        <v>20</v>
      </c>
      <c r="FK198">
        <v>0.06</v>
      </c>
      <c r="FL198">
        <v>0.03</v>
      </c>
      <c r="FM198">
        <v>-73.96501250000001</v>
      </c>
      <c r="FN198">
        <v>-0.06508255159454039</v>
      </c>
      <c r="FO198">
        <v>0.111241651793517</v>
      </c>
      <c r="FP198">
        <v>1</v>
      </c>
      <c r="FQ198">
        <v>810.4898235294119</v>
      </c>
      <c r="FR198">
        <v>-6.866676844008947</v>
      </c>
      <c r="FS198">
        <v>0.7058988208863389</v>
      </c>
      <c r="FT198">
        <v>0</v>
      </c>
      <c r="FU198">
        <v>5.348176</v>
      </c>
      <c r="FV198">
        <v>-0.7069679549718597</v>
      </c>
      <c r="FW198">
        <v>0.06823665308322201</v>
      </c>
      <c r="FX198">
        <v>0</v>
      </c>
      <c r="FY198">
        <v>1</v>
      </c>
      <c r="FZ198">
        <v>3</v>
      </c>
      <c r="GA198" t="s">
        <v>429</v>
      </c>
      <c r="GB198">
        <v>2.98322</v>
      </c>
      <c r="GC198">
        <v>2.71571</v>
      </c>
      <c r="GD198">
        <v>0.206849</v>
      </c>
      <c r="GE198">
        <v>0.211235</v>
      </c>
      <c r="GF198">
        <v>0.08931749999999999</v>
      </c>
      <c r="GG198">
        <v>0.0686962</v>
      </c>
      <c r="GH198">
        <v>25098.1</v>
      </c>
      <c r="GI198">
        <v>25093.5</v>
      </c>
      <c r="GJ198">
        <v>29407.5</v>
      </c>
      <c r="GK198">
        <v>29420</v>
      </c>
      <c r="GL198">
        <v>35478.7</v>
      </c>
      <c r="GM198">
        <v>36428.8</v>
      </c>
      <c r="GN198">
        <v>41415.2</v>
      </c>
      <c r="GO198">
        <v>41914.1</v>
      </c>
      <c r="GP198">
        <v>1.88493</v>
      </c>
      <c r="GQ198">
        <v>2.38315</v>
      </c>
      <c r="GR198">
        <v>0.0826269</v>
      </c>
      <c r="GS198">
        <v>0</v>
      </c>
      <c r="GT198">
        <v>23.6892</v>
      </c>
      <c r="GU198">
        <v>999.9</v>
      </c>
      <c r="GV198">
        <v>34.4</v>
      </c>
      <c r="GW198">
        <v>31.4</v>
      </c>
      <c r="GX198">
        <v>17.5474</v>
      </c>
      <c r="GY198">
        <v>63.3959</v>
      </c>
      <c r="GZ198">
        <v>22.5962</v>
      </c>
      <c r="HA198">
        <v>2</v>
      </c>
      <c r="HB198">
        <v>-0.06421490000000001</v>
      </c>
      <c r="HC198">
        <v>2.04946</v>
      </c>
      <c r="HD198">
        <v>20.3222</v>
      </c>
      <c r="HE198">
        <v>5.21534</v>
      </c>
      <c r="HF198">
        <v>12.0099</v>
      </c>
      <c r="HG198">
        <v>4.98845</v>
      </c>
      <c r="HH198">
        <v>3.2884</v>
      </c>
      <c r="HI198">
        <v>9999</v>
      </c>
      <c r="HJ198">
        <v>9999</v>
      </c>
      <c r="HK198">
        <v>9999</v>
      </c>
      <c r="HL198">
        <v>192.7</v>
      </c>
      <c r="HM198">
        <v>1.86746</v>
      </c>
      <c r="HN198">
        <v>1.86647</v>
      </c>
      <c r="HO198">
        <v>1.86593</v>
      </c>
      <c r="HP198">
        <v>1.86584</v>
      </c>
      <c r="HQ198">
        <v>1.86768</v>
      </c>
      <c r="HR198">
        <v>1.87021</v>
      </c>
      <c r="HS198">
        <v>1.86885</v>
      </c>
      <c r="HT198">
        <v>1.87027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-5.02</v>
      </c>
      <c r="II198">
        <v>-0.1448</v>
      </c>
      <c r="IJ198">
        <v>-1.529487217637811</v>
      </c>
      <c r="IK198">
        <v>-0.005072214745875086</v>
      </c>
      <c r="IL198">
        <v>3.316774363808987E-06</v>
      </c>
      <c r="IM198">
        <v>-1.107588672722244E-09</v>
      </c>
      <c r="IN198">
        <v>-0.1603591687652909</v>
      </c>
      <c r="IO198">
        <v>-0.0181951569465493</v>
      </c>
      <c r="IP198">
        <v>0.001659309118516343</v>
      </c>
      <c r="IQ198">
        <v>-3.409663313950778E-05</v>
      </c>
      <c r="IR198">
        <v>19</v>
      </c>
      <c r="IS198">
        <v>2290</v>
      </c>
      <c r="IT198">
        <v>1</v>
      </c>
      <c r="IU198">
        <v>24</v>
      </c>
      <c r="IV198">
        <v>8250.799999999999</v>
      </c>
      <c r="IW198">
        <v>8251</v>
      </c>
      <c r="IX198">
        <v>3.36914</v>
      </c>
      <c r="IY198">
        <v>2.19849</v>
      </c>
      <c r="IZ198">
        <v>1.94702</v>
      </c>
      <c r="JA198">
        <v>2.64526</v>
      </c>
      <c r="JB198">
        <v>2.19482</v>
      </c>
      <c r="JC198">
        <v>2.32544</v>
      </c>
      <c r="JD198">
        <v>36.152</v>
      </c>
      <c r="JE198">
        <v>24.0262</v>
      </c>
      <c r="JF198">
        <v>18</v>
      </c>
      <c r="JG198">
        <v>472.528</v>
      </c>
      <c r="JH198">
        <v>816.944</v>
      </c>
      <c r="JI198">
        <v>21.4667</v>
      </c>
      <c r="JJ198">
        <v>26.4348</v>
      </c>
      <c r="JK198">
        <v>30.0002</v>
      </c>
      <c r="JL198">
        <v>26.406</v>
      </c>
      <c r="JM198">
        <v>26.3164</v>
      </c>
      <c r="JN198">
        <v>67.4633</v>
      </c>
      <c r="JO198">
        <v>22.5469</v>
      </c>
      <c r="JP198">
        <v>0</v>
      </c>
      <c r="JQ198">
        <v>21.4503</v>
      </c>
      <c r="JR198">
        <v>1422.99</v>
      </c>
      <c r="JS198">
        <v>13.2929</v>
      </c>
      <c r="JT198">
        <v>100.553</v>
      </c>
      <c r="JU198">
        <v>100.673</v>
      </c>
    </row>
    <row r="199" spans="1:281">
      <c r="A199">
        <v>183</v>
      </c>
      <c r="B199">
        <v>1659630852.6</v>
      </c>
      <c r="C199">
        <v>2844.599999904633</v>
      </c>
      <c r="D199" t="s">
        <v>789</v>
      </c>
      <c r="E199" t="s">
        <v>790</v>
      </c>
      <c r="F199">
        <v>5</v>
      </c>
      <c r="G199" t="s">
        <v>620</v>
      </c>
      <c r="H199" t="s">
        <v>416</v>
      </c>
      <c r="I199">
        <v>1659630844.814285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1426.432921503174</v>
      </c>
      <c r="AK199">
        <v>1367.584121212121</v>
      </c>
      <c r="AL199">
        <v>3.360973022673636</v>
      </c>
      <c r="AM199">
        <v>65.52453211101745</v>
      </c>
      <c r="AN199">
        <f>(AP199 - AO199 + DI199*1E3/(8.314*(DK199+273.15)) * AR199/DH199 * AQ199) * DH199/(100*CV199) * 1000/(1000 - AP199)</f>
        <v>0</v>
      </c>
      <c r="AO199">
        <v>13.16345809154752</v>
      </c>
      <c r="AP199">
        <v>18.37330279720281</v>
      </c>
      <c r="AQ199">
        <v>-3.456632129322577E-05</v>
      </c>
      <c r="AR199">
        <v>82.75669657142333</v>
      </c>
      <c r="AS199">
        <v>29</v>
      </c>
      <c r="AT199">
        <v>6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1659630844.814285</v>
      </c>
      <c r="DB199">
        <v>1318.224285714286</v>
      </c>
      <c r="DC199">
        <v>1392.137142857143</v>
      </c>
      <c r="DD199">
        <v>18.38151428571429</v>
      </c>
      <c r="DE199">
        <v>13.12245714285714</v>
      </c>
      <c r="DF199">
        <v>1323.224285714285</v>
      </c>
      <c r="DG199">
        <v>18.52626785714286</v>
      </c>
      <c r="DH199">
        <v>500.0113214285714</v>
      </c>
      <c r="DI199">
        <v>90.48256071428571</v>
      </c>
      <c r="DJ199">
        <v>0.1000290214285714</v>
      </c>
      <c r="DK199">
        <v>24.99415357142857</v>
      </c>
      <c r="DL199">
        <v>25.0438</v>
      </c>
      <c r="DM199">
        <v>999.9000000000002</v>
      </c>
      <c r="DN199">
        <v>0</v>
      </c>
      <c r="DO199">
        <v>0</v>
      </c>
      <c r="DP199">
        <v>10000.66607142857</v>
      </c>
      <c r="DQ199">
        <v>0</v>
      </c>
      <c r="DR199">
        <v>10.55623214285714</v>
      </c>
      <c r="DS199">
        <v>-73.91332142857144</v>
      </c>
      <c r="DT199">
        <v>1342.908214285715</v>
      </c>
      <c r="DU199">
        <v>1410.650357142857</v>
      </c>
      <c r="DV199">
        <v>5.259063571428571</v>
      </c>
      <c r="DW199">
        <v>1392.137142857143</v>
      </c>
      <c r="DX199">
        <v>13.12245714285714</v>
      </c>
      <c r="DY199">
        <v>1.6632075</v>
      </c>
      <c r="DZ199">
        <v>1.187353571428571</v>
      </c>
      <c r="EA199">
        <v>14.55722857142857</v>
      </c>
      <c r="EB199">
        <v>9.443833928571431</v>
      </c>
      <c r="EC199">
        <v>2000.0075</v>
      </c>
      <c r="ED199">
        <v>0.9799942499999998</v>
      </c>
      <c r="EE199">
        <v>0.02000555000000001</v>
      </c>
      <c r="EF199">
        <v>0</v>
      </c>
      <c r="EG199">
        <v>809.6168214285715</v>
      </c>
      <c r="EH199">
        <v>5.00097</v>
      </c>
      <c r="EI199">
        <v>16082.85357142857</v>
      </c>
      <c r="EJ199">
        <v>16707.61785714285</v>
      </c>
      <c r="EK199">
        <v>37.4215</v>
      </c>
      <c r="EL199">
        <v>38</v>
      </c>
      <c r="EM199">
        <v>37.37275</v>
      </c>
      <c r="EN199">
        <v>37.687</v>
      </c>
      <c r="EO199">
        <v>37.937</v>
      </c>
      <c r="EP199">
        <v>1955.096785714286</v>
      </c>
      <c r="EQ199">
        <v>39.91071428571428</v>
      </c>
      <c r="ER199">
        <v>0</v>
      </c>
      <c r="ES199">
        <v>1659630852.3</v>
      </c>
      <c r="ET199">
        <v>0</v>
      </c>
      <c r="EU199">
        <v>809.5923846153845</v>
      </c>
      <c r="EV199">
        <v>-6.858940176379733</v>
      </c>
      <c r="EW199">
        <v>-130.3418803962227</v>
      </c>
      <c r="EX199">
        <v>16082.59615384615</v>
      </c>
      <c r="EY199">
        <v>15</v>
      </c>
      <c r="EZ199">
        <v>0</v>
      </c>
      <c r="FA199" t="s">
        <v>419</v>
      </c>
      <c r="FB199">
        <v>1659135797.5</v>
      </c>
      <c r="FC199">
        <v>1659135788</v>
      </c>
      <c r="FD199">
        <v>0</v>
      </c>
      <c r="FE199">
        <v>0.3</v>
      </c>
      <c r="FF199">
        <v>-0.002</v>
      </c>
      <c r="FG199">
        <v>-2.209</v>
      </c>
      <c r="FH199">
        <v>-0.089</v>
      </c>
      <c r="FI199">
        <v>1520</v>
      </c>
      <c r="FJ199">
        <v>20</v>
      </c>
      <c r="FK199">
        <v>0.06</v>
      </c>
      <c r="FL199">
        <v>0.03</v>
      </c>
      <c r="FM199">
        <v>-73.9138775</v>
      </c>
      <c r="FN199">
        <v>0.5997579737336312</v>
      </c>
      <c r="FO199">
        <v>0.1688554685041324</v>
      </c>
      <c r="FP199">
        <v>0</v>
      </c>
      <c r="FQ199">
        <v>809.8639999999999</v>
      </c>
      <c r="FR199">
        <v>-6.819495800480571</v>
      </c>
      <c r="FS199">
        <v>0.6972298127337241</v>
      </c>
      <c r="FT199">
        <v>0</v>
      </c>
      <c r="FU199">
        <v>5.286674</v>
      </c>
      <c r="FV199">
        <v>-0.7065106941838688</v>
      </c>
      <c r="FW199">
        <v>0.06820967181419364</v>
      </c>
      <c r="FX199">
        <v>0</v>
      </c>
      <c r="FY199">
        <v>0</v>
      </c>
      <c r="FZ199">
        <v>3</v>
      </c>
      <c r="GA199" t="s">
        <v>426</v>
      </c>
      <c r="GB199">
        <v>2.98317</v>
      </c>
      <c r="GC199">
        <v>2.71557</v>
      </c>
      <c r="GD199">
        <v>0.20843</v>
      </c>
      <c r="GE199">
        <v>0.212804</v>
      </c>
      <c r="GF199">
        <v>0.0892997</v>
      </c>
      <c r="GG199">
        <v>0.06897250000000001</v>
      </c>
      <c r="GH199">
        <v>25048.2</v>
      </c>
      <c r="GI199">
        <v>25043.5</v>
      </c>
      <c r="GJ199">
        <v>29407.7</v>
      </c>
      <c r="GK199">
        <v>29419.9</v>
      </c>
      <c r="GL199">
        <v>35479.4</v>
      </c>
      <c r="GM199">
        <v>36417.7</v>
      </c>
      <c r="GN199">
        <v>41415.1</v>
      </c>
      <c r="GO199">
        <v>41913.8</v>
      </c>
      <c r="GP199">
        <v>1.88542</v>
      </c>
      <c r="GQ199">
        <v>2.38298</v>
      </c>
      <c r="GR199">
        <v>0.0820681</v>
      </c>
      <c r="GS199">
        <v>0</v>
      </c>
      <c r="GT199">
        <v>23.6872</v>
      </c>
      <c r="GU199">
        <v>999.9</v>
      </c>
      <c r="GV199">
        <v>34.4</v>
      </c>
      <c r="GW199">
        <v>31.4</v>
      </c>
      <c r="GX199">
        <v>17.5463</v>
      </c>
      <c r="GY199">
        <v>63.5559</v>
      </c>
      <c r="GZ199">
        <v>22.5521</v>
      </c>
      <c r="HA199">
        <v>2</v>
      </c>
      <c r="HB199">
        <v>-0.0639304</v>
      </c>
      <c r="HC199">
        <v>2.10708</v>
      </c>
      <c r="HD199">
        <v>20.3216</v>
      </c>
      <c r="HE199">
        <v>5.21609</v>
      </c>
      <c r="HF199">
        <v>12.0099</v>
      </c>
      <c r="HG199">
        <v>4.98865</v>
      </c>
      <c r="HH199">
        <v>3.28858</v>
      </c>
      <c r="HI199">
        <v>9999</v>
      </c>
      <c r="HJ199">
        <v>9999</v>
      </c>
      <c r="HK199">
        <v>9999</v>
      </c>
      <c r="HL199">
        <v>192.7</v>
      </c>
      <c r="HM199">
        <v>1.86743</v>
      </c>
      <c r="HN199">
        <v>1.86646</v>
      </c>
      <c r="HO199">
        <v>1.86592</v>
      </c>
      <c r="HP199">
        <v>1.86585</v>
      </c>
      <c r="HQ199">
        <v>1.86768</v>
      </c>
      <c r="HR199">
        <v>1.8702</v>
      </c>
      <c r="HS199">
        <v>1.86884</v>
      </c>
      <c r="HT199">
        <v>1.87027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-5.06</v>
      </c>
      <c r="II199">
        <v>-0.1448</v>
      </c>
      <c r="IJ199">
        <v>-1.529487217637811</v>
      </c>
      <c r="IK199">
        <v>-0.005072214745875086</v>
      </c>
      <c r="IL199">
        <v>3.316774363808987E-06</v>
      </c>
      <c r="IM199">
        <v>-1.107588672722244E-09</v>
      </c>
      <c r="IN199">
        <v>-0.1603591687652909</v>
      </c>
      <c r="IO199">
        <v>-0.0181951569465493</v>
      </c>
      <c r="IP199">
        <v>0.001659309118516343</v>
      </c>
      <c r="IQ199">
        <v>-3.409663313950778E-05</v>
      </c>
      <c r="IR199">
        <v>19</v>
      </c>
      <c r="IS199">
        <v>2290</v>
      </c>
      <c r="IT199">
        <v>1</v>
      </c>
      <c r="IU199">
        <v>24</v>
      </c>
      <c r="IV199">
        <v>8250.9</v>
      </c>
      <c r="IW199">
        <v>8251.1</v>
      </c>
      <c r="IX199">
        <v>3.39966</v>
      </c>
      <c r="IY199">
        <v>2.19727</v>
      </c>
      <c r="IZ199">
        <v>1.94702</v>
      </c>
      <c r="JA199">
        <v>2.64526</v>
      </c>
      <c r="JB199">
        <v>2.19482</v>
      </c>
      <c r="JC199">
        <v>2.3584</v>
      </c>
      <c r="JD199">
        <v>36.152</v>
      </c>
      <c r="JE199">
        <v>24.035</v>
      </c>
      <c r="JF199">
        <v>18</v>
      </c>
      <c r="JG199">
        <v>472.849</v>
      </c>
      <c r="JH199">
        <v>816.795</v>
      </c>
      <c r="JI199">
        <v>21.422</v>
      </c>
      <c r="JJ199">
        <v>26.4359</v>
      </c>
      <c r="JK199">
        <v>30.0004</v>
      </c>
      <c r="JL199">
        <v>26.4081</v>
      </c>
      <c r="JM199">
        <v>26.3181</v>
      </c>
      <c r="JN199">
        <v>68.0621</v>
      </c>
      <c r="JO199">
        <v>22.233</v>
      </c>
      <c r="JP199">
        <v>0</v>
      </c>
      <c r="JQ199">
        <v>21.4013</v>
      </c>
      <c r="JR199">
        <v>1436.36</v>
      </c>
      <c r="JS199">
        <v>13.36</v>
      </c>
      <c r="JT199">
        <v>100.553</v>
      </c>
      <c r="JU199">
        <v>100.673</v>
      </c>
    </row>
    <row r="200" spans="1:281">
      <c r="A200">
        <v>184</v>
      </c>
      <c r="B200">
        <v>1659630857.6</v>
      </c>
      <c r="C200">
        <v>2849.599999904633</v>
      </c>
      <c r="D200" t="s">
        <v>791</v>
      </c>
      <c r="E200" t="s">
        <v>792</v>
      </c>
      <c r="F200">
        <v>5</v>
      </c>
      <c r="G200" t="s">
        <v>620</v>
      </c>
      <c r="H200" t="s">
        <v>416</v>
      </c>
      <c r="I200">
        <v>1659630850.1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1443.804091502812</v>
      </c>
      <c r="AK200">
        <v>1384.590727272727</v>
      </c>
      <c r="AL200">
        <v>3.41287880740094</v>
      </c>
      <c r="AM200">
        <v>65.52453211101745</v>
      </c>
      <c r="AN200">
        <f>(AP200 - AO200 + DI200*1E3/(8.314*(DK200+273.15)) * AR200/DH200 * AQ200) * DH200/(100*CV200) * 1000/(1000 - AP200)</f>
        <v>0</v>
      </c>
      <c r="AO200">
        <v>13.23330594648331</v>
      </c>
      <c r="AP200">
        <v>18.37154475524477</v>
      </c>
      <c r="AQ200">
        <v>-2.776725766250045E-05</v>
      </c>
      <c r="AR200">
        <v>82.75669657142333</v>
      </c>
      <c r="AS200">
        <v>30</v>
      </c>
      <c r="AT200">
        <v>6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1659630850.1</v>
      </c>
      <c r="DB200">
        <v>1335.838148148148</v>
      </c>
      <c r="DC200">
        <v>1409.773333333334</v>
      </c>
      <c r="DD200">
        <v>18.37585185185185</v>
      </c>
      <c r="DE200">
        <v>13.18645555555555</v>
      </c>
      <c r="DF200">
        <v>1340.875185185185</v>
      </c>
      <c r="DG200">
        <v>18.52065555555556</v>
      </c>
      <c r="DH200">
        <v>500.0041481481481</v>
      </c>
      <c r="DI200">
        <v>90.48374444444444</v>
      </c>
      <c r="DJ200">
        <v>0.09999690370370373</v>
      </c>
      <c r="DK200">
        <v>24.98493333333333</v>
      </c>
      <c r="DL200">
        <v>25.04230370370371</v>
      </c>
      <c r="DM200">
        <v>999.9000000000001</v>
      </c>
      <c r="DN200">
        <v>0</v>
      </c>
      <c r="DO200">
        <v>0</v>
      </c>
      <c r="DP200">
        <v>10001.08629629629</v>
      </c>
      <c r="DQ200">
        <v>0</v>
      </c>
      <c r="DR200">
        <v>10.55932592592593</v>
      </c>
      <c r="DS200">
        <v>-73.93652222222222</v>
      </c>
      <c r="DT200">
        <v>1360.843703703704</v>
      </c>
      <c r="DU200">
        <v>1428.614074074074</v>
      </c>
      <c r="DV200">
        <v>5.189402222222221</v>
      </c>
      <c r="DW200">
        <v>1409.773333333334</v>
      </c>
      <c r="DX200">
        <v>13.18645555555555</v>
      </c>
      <c r="DY200">
        <v>1.662717037037037</v>
      </c>
      <c r="DZ200">
        <v>1.19316</v>
      </c>
      <c r="EA200">
        <v>14.55266666666667</v>
      </c>
      <c r="EB200">
        <v>9.516369999999998</v>
      </c>
      <c r="EC200">
        <v>1999.997777777778</v>
      </c>
      <c r="ED200">
        <v>0.979994111111111</v>
      </c>
      <c r="EE200">
        <v>0.02000568888888889</v>
      </c>
      <c r="EF200">
        <v>0</v>
      </c>
      <c r="EG200">
        <v>809.0233703703702</v>
      </c>
      <c r="EH200">
        <v>5.00097</v>
      </c>
      <c r="EI200">
        <v>16071.26666666667</v>
      </c>
      <c r="EJ200">
        <v>16707.53333333333</v>
      </c>
      <c r="EK200">
        <v>37.41403703703703</v>
      </c>
      <c r="EL200">
        <v>38</v>
      </c>
      <c r="EM200">
        <v>37.37266666666667</v>
      </c>
      <c r="EN200">
        <v>37.687</v>
      </c>
      <c r="EO200">
        <v>37.937</v>
      </c>
      <c r="EP200">
        <v>1955.087037037037</v>
      </c>
      <c r="EQ200">
        <v>39.91074074074074</v>
      </c>
      <c r="ER200">
        <v>0</v>
      </c>
      <c r="ES200">
        <v>1659630857.7</v>
      </c>
      <c r="ET200">
        <v>0</v>
      </c>
      <c r="EU200">
        <v>808.944</v>
      </c>
      <c r="EV200">
        <v>-7.063615399414716</v>
      </c>
      <c r="EW200">
        <v>-129.7769230329511</v>
      </c>
      <c r="EX200">
        <v>16070.188</v>
      </c>
      <c r="EY200">
        <v>15</v>
      </c>
      <c r="EZ200">
        <v>0</v>
      </c>
      <c r="FA200" t="s">
        <v>419</v>
      </c>
      <c r="FB200">
        <v>1659135797.5</v>
      </c>
      <c r="FC200">
        <v>1659135788</v>
      </c>
      <c r="FD200">
        <v>0</v>
      </c>
      <c r="FE200">
        <v>0.3</v>
      </c>
      <c r="FF200">
        <v>-0.002</v>
      </c>
      <c r="FG200">
        <v>-2.209</v>
      </c>
      <c r="FH200">
        <v>-0.089</v>
      </c>
      <c r="FI200">
        <v>1520</v>
      </c>
      <c r="FJ200">
        <v>20</v>
      </c>
      <c r="FK200">
        <v>0.06</v>
      </c>
      <c r="FL200">
        <v>0.03</v>
      </c>
      <c r="FM200">
        <v>-73.9588375</v>
      </c>
      <c r="FN200">
        <v>0.04596810506576793</v>
      </c>
      <c r="FO200">
        <v>0.1924953190177621</v>
      </c>
      <c r="FP200">
        <v>1</v>
      </c>
      <c r="FQ200">
        <v>809.4654705882352</v>
      </c>
      <c r="FR200">
        <v>-6.684675323275116</v>
      </c>
      <c r="FS200">
        <v>0.6836742531564789</v>
      </c>
      <c r="FT200">
        <v>0</v>
      </c>
      <c r="FU200">
        <v>5.237359499999999</v>
      </c>
      <c r="FV200">
        <v>-0.7775043151969985</v>
      </c>
      <c r="FW200">
        <v>0.07496605018106531</v>
      </c>
      <c r="FX200">
        <v>0</v>
      </c>
      <c r="FY200">
        <v>1</v>
      </c>
      <c r="FZ200">
        <v>3</v>
      </c>
      <c r="GA200" t="s">
        <v>429</v>
      </c>
      <c r="GB200">
        <v>2.98325</v>
      </c>
      <c r="GC200">
        <v>2.71555</v>
      </c>
      <c r="GD200">
        <v>0.210009</v>
      </c>
      <c r="GE200">
        <v>0.214299</v>
      </c>
      <c r="GF200">
        <v>0.0892945</v>
      </c>
      <c r="GG200">
        <v>0.0692011</v>
      </c>
      <c r="GH200">
        <v>24997.8</v>
      </c>
      <c r="GI200">
        <v>24996</v>
      </c>
      <c r="GJ200">
        <v>29407.2</v>
      </c>
      <c r="GK200">
        <v>29420</v>
      </c>
      <c r="GL200">
        <v>35479.1</v>
      </c>
      <c r="GM200">
        <v>36408.8</v>
      </c>
      <c r="GN200">
        <v>41414.5</v>
      </c>
      <c r="GO200">
        <v>41913.9</v>
      </c>
      <c r="GP200">
        <v>1.88522</v>
      </c>
      <c r="GQ200">
        <v>2.3832</v>
      </c>
      <c r="GR200">
        <v>0.08196009999999999</v>
      </c>
      <c r="GS200">
        <v>0</v>
      </c>
      <c r="GT200">
        <v>23.6852</v>
      </c>
      <c r="GU200">
        <v>999.9</v>
      </c>
      <c r="GV200">
        <v>34.4</v>
      </c>
      <c r="GW200">
        <v>31.4</v>
      </c>
      <c r="GX200">
        <v>17.546</v>
      </c>
      <c r="GY200">
        <v>63.8659</v>
      </c>
      <c r="GZ200">
        <v>22.5881</v>
      </c>
      <c r="HA200">
        <v>2</v>
      </c>
      <c r="HB200">
        <v>-0.128435</v>
      </c>
      <c r="HC200">
        <v>2.16913</v>
      </c>
      <c r="HD200">
        <v>20.3215</v>
      </c>
      <c r="HE200">
        <v>5.21549</v>
      </c>
      <c r="HF200">
        <v>12.0099</v>
      </c>
      <c r="HG200">
        <v>4.9886</v>
      </c>
      <c r="HH200">
        <v>3.2884</v>
      </c>
      <c r="HI200">
        <v>9999</v>
      </c>
      <c r="HJ200">
        <v>9999</v>
      </c>
      <c r="HK200">
        <v>9999</v>
      </c>
      <c r="HL200">
        <v>192.7</v>
      </c>
      <c r="HM200">
        <v>1.8674</v>
      </c>
      <c r="HN200">
        <v>1.86646</v>
      </c>
      <c r="HO200">
        <v>1.8659</v>
      </c>
      <c r="HP200">
        <v>1.86585</v>
      </c>
      <c r="HQ200">
        <v>1.86768</v>
      </c>
      <c r="HR200">
        <v>1.87018</v>
      </c>
      <c r="HS200">
        <v>1.86882</v>
      </c>
      <c r="HT200">
        <v>1.87027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-5.09</v>
      </c>
      <c r="II200">
        <v>-0.1448</v>
      </c>
      <c r="IJ200">
        <v>-1.529487217637811</v>
      </c>
      <c r="IK200">
        <v>-0.005072214745875086</v>
      </c>
      <c r="IL200">
        <v>3.316774363808987E-06</v>
      </c>
      <c r="IM200">
        <v>-1.107588672722244E-09</v>
      </c>
      <c r="IN200">
        <v>-0.1603591687652909</v>
      </c>
      <c r="IO200">
        <v>-0.0181951569465493</v>
      </c>
      <c r="IP200">
        <v>0.001659309118516343</v>
      </c>
      <c r="IQ200">
        <v>-3.409663313950778E-05</v>
      </c>
      <c r="IR200">
        <v>19</v>
      </c>
      <c r="IS200">
        <v>2290</v>
      </c>
      <c r="IT200">
        <v>1</v>
      </c>
      <c r="IU200">
        <v>24</v>
      </c>
      <c r="IV200">
        <v>8251</v>
      </c>
      <c r="IW200">
        <v>8251.200000000001</v>
      </c>
      <c r="IX200">
        <v>3.4314</v>
      </c>
      <c r="IY200">
        <v>2.18994</v>
      </c>
      <c r="IZ200">
        <v>1.94702</v>
      </c>
      <c r="JA200">
        <v>2.64526</v>
      </c>
      <c r="JB200">
        <v>2.19482</v>
      </c>
      <c r="JC200">
        <v>2.37061</v>
      </c>
      <c r="JD200">
        <v>36.152</v>
      </c>
      <c r="JE200">
        <v>24.0437</v>
      </c>
      <c r="JF200">
        <v>18</v>
      </c>
      <c r="JG200">
        <v>472.744</v>
      </c>
      <c r="JH200">
        <v>817.048</v>
      </c>
      <c r="JI200">
        <v>21.376</v>
      </c>
      <c r="JJ200">
        <v>26.4377</v>
      </c>
      <c r="JK200">
        <v>30.0003</v>
      </c>
      <c r="JL200">
        <v>26.4102</v>
      </c>
      <c r="JM200">
        <v>26.32</v>
      </c>
      <c r="JN200">
        <v>68.70910000000001</v>
      </c>
      <c r="JO200">
        <v>21.6241</v>
      </c>
      <c r="JP200">
        <v>0</v>
      </c>
      <c r="JQ200">
        <v>21.3637</v>
      </c>
      <c r="JR200">
        <v>1456.41</v>
      </c>
      <c r="JS200">
        <v>13.4202</v>
      </c>
      <c r="JT200">
        <v>100.552</v>
      </c>
      <c r="JU200">
        <v>100.673</v>
      </c>
    </row>
    <row r="201" spans="1:281">
      <c r="A201">
        <v>185</v>
      </c>
      <c r="B201">
        <v>1659630862.6</v>
      </c>
      <c r="C201">
        <v>2854.599999904633</v>
      </c>
      <c r="D201" t="s">
        <v>793</v>
      </c>
      <c r="E201" t="s">
        <v>794</v>
      </c>
      <c r="F201">
        <v>5</v>
      </c>
      <c r="G201" t="s">
        <v>620</v>
      </c>
      <c r="H201" t="s">
        <v>416</v>
      </c>
      <c r="I201">
        <v>1659630854.814285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1460.615198147023</v>
      </c>
      <c r="AK201">
        <v>1401.505757575757</v>
      </c>
      <c r="AL201">
        <v>3.368866952306608</v>
      </c>
      <c r="AM201">
        <v>65.52453211101745</v>
      </c>
      <c r="AN201">
        <f>(AP201 - AO201 + DI201*1E3/(8.314*(DK201+273.15)) * AR201/DH201 * AQ201) * DH201/(100*CV201) * 1000/(1000 - AP201)</f>
        <v>0</v>
      </c>
      <c r="AO201">
        <v>13.28944870639596</v>
      </c>
      <c r="AP201">
        <v>18.37081748251749</v>
      </c>
      <c r="AQ201">
        <v>1.32928482371023E-06</v>
      </c>
      <c r="AR201">
        <v>82.75669657142333</v>
      </c>
      <c r="AS201">
        <v>30</v>
      </c>
      <c r="AT201">
        <v>6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1659630854.814285</v>
      </c>
      <c r="DB201">
        <v>1351.537142857143</v>
      </c>
      <c r="DC201">
        <v>1425.482857142857</v>
      </c>
      <c r="DD201">
        <v>18.37298214285715</v>
      </c>
      <c r="DE201">
        <v>13.24431428571428</v>
      </c>
      <c r="DF201">
        <v>1356.607857142857</v>
      </c>
      <c r="DG201">
        <v>18.5178</v>
      </c>
      <c r="DH201">
        <v>500.0087857142858</v>
      </c>
      <c r="DI201">
        <v>90.48334285714286</v>
      </c>
      <c r="DJ201">
        <v>0.09999113928571428</v>
      </c>
      <c r="DK201">
        <v>24.97579285714286</v>
      </c>
      <c r="DL201">
        <v>25.03320714285714</v>
      </c>
      <c r="DM201">
        <v>999.9000000000002</v>
      </c>
      <c r="DN201">
        <v>0</v>
      </c>
      <c r="DO201">
        <v>0</v>
      </c>
      <c r="DP201">
        <v>10003.54392857143</v>
      </c>
      <c r="DQ201">
        <v>0</v>
      </c>
      <c r="DR201">
        <v>10.5596</v>
      </c>
      <c r="DS201">
        <v>-73.94671785714284</v>
      </c>
      <c r="DT201">
        <v>1376.832857142857</v>
      </c>
      <c r="DU201">
        <v>1444.6175</v>
      </c>
      <c r="DV201">
        <v>5.128665357142857</v>
      </c>
      <c r="DW201">
        <v>1425.482857142857</v>
      </c>
      <c r="DX201">
        <v>13.24431428571428</v>
      </c>
      <c r="DY201">
        <v>1.662449642857143</v>
      </c>
      <c r="DZ201">
        <v>1.198390357142857</v>
      </c>
      <c r="EA201">
        <v>14.55017857142857</v>
      </c>
      <c r="EB201">
        <v>9.581456785714286</v>
      </c>
      <c r="EC201">
        <v>2000.012142857142</v>
      </c>
      <c r="ED201">
        <v>0.9799942499999997</v>
      </c>
      <c r="EE201">
        <v>0.02000555</v>
      </c>
      <c r="EF201">
        <v>0</v>
      </c>
      <c r="EG201">
        <v>808.4556071428573</v>
      </c>
      <c r="EH201">
        <v>5.00097</v>
      </c>
      <c r="EI201">
        <v>16061.325</v>
      </c>
      <c r="EJ201">
        <v>16707.65</v>
      </c>
      <c r="EK201">
        <v>37.406</v>
      </c>
      <c r="EL201">
        <v>38</v>
      </c>
      <c r="EM201">
        <v>37.36825</v>
      </c>
      <c r="EN201">
        <v>37.687</v>
      </c>
      <c r="EO201">
        <v>37.92814285714285</v>
      </c>
      <c r="EP201">
        <v>1955.101428571429</v>
      </c>
      <c r="EQ201">
        <v>39.91071428571428</v>
      </c>
      <c r="ER201">
        <v>0</v>
      </c>
      <c r="ES201">
        <v>1659630862.5</v>
      </c>
      <c r="ET201">
        <v>0</v>
      </c>
      <c r="EU201">
        <v>808.4030400000001</v>
      </c>
      <c r="EV201">
        <v>-7.358076928441843</v>
      </c>
      <c r="EW201">
        <v>-125.6538459422527</v>
      </c>
      <c r="EX201">
        <v>16060.028</v>
      </c>
      <c r="EY201">
        <v>15</v>
      </c>
      <c r="EZ201">
        <v>0</v>
      </c>
      <c r="FA201" t="s">
        <v>419</v>
      </c>
      <c r="FB201">
        <v>1659135797.5</v>
      </c>
      <c r="FC201">
        <v>1659135788</v>
      </c>
      <c r="FD201">
        <v>0</v>
      </c>
      <c r="FE201">
        <v>0.3</v>
      </c>
      <c r="FF201">
        <v>-0.002</v>
      </c>
      <c r="FG201">
        <v>-2.209</v>
      </c>
      <c r="FH201">
        <v>-0.089</v>
      </c>
      <c r="FI201">
        <v>1520</v>
      </c>
      <c r="FJ201">
        <v>20</v>
      </c>
      <c r="FK201">
        <v>0.06</v>
      </c>
      <c r="FL201">
        <v>0.03</v>
      </c>
      <c r="FM201">
        <v>-73.94820243902439</v>
      </c>
      <c r="FN201">
        <v>-0.2751574912890374</v>
      </c>
      <c r="FO201">
        <v>0.2127978732790811</v>
      </c>
      <c r="FP201">
        <v>1</v>
      </c>
      <c r="FQ201">
        <v>808.8520588235294</v>
      </c>
      <c r="FR201">
        <v>-7.14218488113898</v>
      </c>
      <c r="FS201">
        <v>0.7270102734599105</v>
      </c>
      <c r="FT201">
        <v>0</v>
      </c>
      <c r="FU201">
        <v>5.170834390243901</v>
      </c>
      <c r="FV201">
        <v>-0.7854932404181225</v>
      </c>
      <c r="FW201">
        <v>0.07755753445963501</v>
      </c>
      <c r="FX201">
        <v>0</v>
      </c>
      <c r="FY201">
        <v>1</v>
      </c>
      <c r="FZ201">
        <v>3</v>
      </c>
      <c r="GA201" t="s">
        <v>429</v>
      </c>
      <c r="GB201">
        <v>2.98334</v>
      </c>
      <c r="GC201">
        <v>2.71576</v>
      </c>
      <c r="GD201">
        <v>0.211574</v>
      </c>
      <c r="GE201">
        <v>0.215853</v>
      </c>
      <c r="GF201">
        <v>0.08928990000000001</v>
      </c>
      <c r="GG201">
        <v>0.06943530000000001</v>
      </c>
      <c r="GH201">
        <v>24948.5</v>
      </c>
      <c r="GI201">
        <v>24946.3</v>
      </c>
      <c r="GJ201">
        <v>29407.4</v>
      </c>
      <c r="GK201">
        <v>29419.6</v>
      </c>
      <c r="GL201">
        <v>35479.4</v>
      </c>
      <c r="GM201">
        <v>36399.1</v>
      </c>
      <c r="GN201">
        <v>41414.5</v>
      </c>
      <c r="GO201">
        <v>41913.4</v>
      </c>
      <c r="GP201">
        <v>1.88487</v>
      </c>
      <c r="GQ201">
        <v>2.38328</v>
      </c>
      <c r="GR201">
        <v>0.08127470000000001</v>
      </c>
      <c r="GS201">
        <v>0</v>
      </c>
      <c r="GT201">
        <v>23.6827</v>
      </c>
      <c r="GU201">
        <v>999.9</v>
      </c>
      <c r="GV201">
        <v>34.4</v>
      </c>
      <c r="GW201">
        <v>31.4</v>
      </c>
      <c r="GX201">
        <v>17.5467</v>
      </c>
      <c r="GY201">
        <v>63.6059</v>
      </c>
      <c r="GZ201">
        <v>22.3758</v>
      </c>
      <c r="HA201">
        <v>2</v>
      </c>
      <c r="HB201">
        <v>-0.0635747</v>
      </c>
      <c r="HC201">
        <v>2.09293</v>
      </c>
      <c r="HD201">
        <v>20.3219</v>
      </c>
      <c r="HE201">
        <v>5.21609</v>
      </c>
      <c r="HF201">
        <v>12.0099</v>
      </c>
      <c r="HG201">
        <v>4.98855</v>
      </c>
      <c r="HH201">
        <v>3.2885</v>
      </c>
      <c r="HI201">
        <v>9999</v>
      </c>
      <c r="HJ201">
        <v>9999</v>
      </c>
      <c r="HK201">
        <v>9999</v>
      </c>
      <c r="HL201">
        <v>192.7</v>
      </c>
      <c r="HM201">
        <v>1.8674</v>
      </c>
      <c r="HN201">
        <v>1.86646</v>
      </c>
      <c r="HO201">
        <v>1.86586</v>
      </c>
      <c r="HP201">
        <v>1.86586</v>
      </c>
      <c r="HQ201">
        <v>1.86768</v>
      </c>
      <c r="HR201">
        <v>1.87017</v>
      </c>
      <c r="HS201">
        <v>1.86882</v>
      </c>
      <c r="HT201">
        <v>1.87027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-5.13</v>
      </c>
      <c r="II201">
        <v>-0.1448</v>
      </c>
      <c r="IJ201">
        <v>-1.529487217637811</v>
      </c>
      <c r="IK201">
        <v>-0.005072214745875086</v>
      </c>
      <c r="IL201">
        <v>3.316774363808987E-06</v>
      </c>
      <c r="IM201">
        <v>-1.107588672722244E-09</v>
      </c>
      <c r="IN201">
        <v>-0.1603591687652909</v>
      </c>
      <c r="IO201">
        <v>-0.0181951569465493</v>
      </c>
      <c r="IP201">
        <v>0.001659309118516343</v>
      </c>
      <c r="IQ201">
        <v>-3.409663313950778E-05</v>
      </c>
      <c r="IR201">
        <v>19</v>
      </c>
      <c r="IS201">
        <v>2290</v>
      </c>
      <c r="IT201">
        <v>1</v>
      </c>
      <c r="IU201">
        <v>24</v>
      </c>
      <c r="IV201">
        <v>8251.1</v>
      </c>
      <c r="IW201">
        <v>8251.200000000001</v>
      </c>
      <c r="IX201">
        <v>3.46313</v>
      </c>
      <c r="IY201">
        <v>2.19238</v>
      </c>
      <c r="IZ201">
        <v>1.94702</v>
      </c>
      <c r="JA201">
        <v>2.64526</v>
      </c>
      <c r="JB201">
        <v>2.19482</v>
      </c>
      <c r="JC201">
        <v>2.34985</v>
      </c>
      <c r="JD201">
        <v>36.152</v>
      </c>
      <c r="JE201">
        <v>24.035</v>
      </c>
      <c r="JF201">
        <v>18</v>
      </c>
      <c r="JG201">
        <v>472.54</v>
      </c>
      <c r="JH201">
        <v>817.15</v>
      </c>
      <c r="JI201">
        <v>21.3389</v>
      </c>
      <c r="JJ201">
        <v>26.4399</v>
      </c>
      <c r="JK201">
        <v>30.0003</v>
      </c>
      <c r="JL201">
        <v>26.4113</v>
      </c>
      <c r="JM201">
        <v>26.3219</v>
      </c>
      <c r="JN201">
        <v>69.3056</v>
      </c>
      <c r="JO201">
        <v>21.3341</v>
      </c>
      <c r="JP201">
        <v>0</v>
      </c>
      <c r="JQ201">
        <v>21.3324</v>
      </c>
      <c r="JR201">
        <v>1469.78</v>
      </c>
      <c r="JS201">
        <v>13.4846</v>
      </c>
      <c r="JT201">
        <v>100.552</v>
      </c>
      <c r="JU201">
        <v>100.672</v>
      </c>
    </row>
    <row r="202" spans="1:281">
      <c r="A202">
        <v>186</v>
      </c>
      <c r="B202">
        <v>1659630867.6</v>
      </c>
      <c r="C202">
        <v>2859.599999904633</v>
      </c>
      <c r="D202" t="s">
        <v>795</v>
      </c>
      <c r="E202" t="s">
        <v>796</v>
      </c>
      <c r="F202">
        <v>5</v>
      </c>
      <c r="G202" t="s">
        <v>620</v>
      </c>
      <c r="H202" t="s">
        <v>416</v>
      </c>
      <c r="I202">
        <v>1659630860.1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1477.937528850794</v>
      </c>
      <c r="AK202">
        <v>1418.690848484848</v>
      </c>
      <c r="AL202">
        <v>3.4321728975777</v>
      </c>
      <c r="AM202">
        <v>65.52453211101745</v>
      </c>
      <c r="AN202">
        <f>(AP202 - AO202 + DI202*1E3/(8.314*(DK202+273.15)) * AR202/DH202 * AQ202) * DH202/(100*CV202) * 1000/(1000 - AP202)</f>
        <v>0</v>
      </c>
      <c r="AO202">
        <v>13.35148104740673</v>
      </c>
      <c r="AP202">
        <v>18.36446293706295</v>
      </c>
      <c r="AQ202">
        <v>-2.448699491251858E-05</v>
      </c>
      <c r="AR202">
        <v>82.75669657142333</v>
      </c>
      <c r="AS202">
        <v>30</v>
      </c>
      <c r="AT202">
        <v>6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1659630860.1</v>
      </c>
      <c r="DB202">
        <v>1369.167407407407</v>
      </c>
      <c r="DC202">
        <v>1443.245185185185</v>
      </c>
      <c r="DD202">
        <v>18.37007407407408</v>
      </c>
      <c r="DE202">
        <v>13.30878888888889</v>
      </c>
      <c r="DF202">
        <v>1374.277037037037</v>
      </c>
      <c r="DG202">
        <v>18.51491111111111</v>
      </c>
      <c r="DH202">
        <v>500.003962962963</v>
      </c>
      <c r="DI202">
        <v>90.48287407407408</v>
      </c>
      <c r="DJ202">
        <v>0.09997711481481482</v>
      </c>
      <c r="DK202">
        <v>24.96527407407407</v>
      </c>
      <c r="DL202">
        <v>25.02708888888888</v>
      </c>
      <c r="DM202">
        <v>999.9000000000001</v>
      </c>
      <c r="DN202">
        <v>0</v>
      </c>
      <c r="DO202">
        <v>0</v>
      </c>
      <c r="DP202">
        <v>10002.72740740741</v>
      </c>
      <c r="DQ202">
        <v>0</v>
      </c>
      <c r="DR202">
        <v>10.55927407407408</v>
      </c>
      <c r="DS202">
        <v>-74.07884444444446</v>
      </c>
      <c r="DT202">
        <v>1394.789259259259</v>
      </c>
      <c r="DU202">
        <v>1462.712592592593</v>
      </c>
      <c r="DV202">
        <v>5.061277407407408</v>
      </c>
      <c r="DW202">
        <v>1443.245185185185</v>
      </c>
      <c r="DX202">
        <v>13.30878888888889</v>
      </c>
      <c r="DY202">
        <v>1.662177777777778</v>
      </c>
      <c r="DZ202">
        <v>1.204219259259259</v>
      </c>
      <c r="EA202">
        <v>14.54764814814815</v>
      </c>
      <c r="EB202">
        <v>9.653717037037037</v>
      </c>
      <c r="EC202">
        <v>1999.994814814815</v>
      </c>
      <c r="ED202">
        <v>0.979994222222222</v>
      </c>
      <c r="EE202">
        <v>0.02000557777777778</v>
      </c>
      <c r="EF202">
        <v>0</v>
      </c>
      <c r="EG202">
        <v>807.9434444444444</v>
      </c>
      <c r="EH202">
        <v>5.00097</v>
      </c>
      <c r="EI202">
        <v>16050.12592592592</v>
      </c>
      <c r="EJ202">
        <v>16707.5</v>
      </c>
      <c r="EK202">
        <v>37.39796296296296</v>
      </c>
      <c r="EL202">
        <v>38</v>
      </c>
      <c r="EM202">
        <v>37.37033333333333</v>
      </c>
      <c r="EN202">
        <v>37.67551851851852</v>
      </c>
      <c r="EO202">
        <v>37.92781481481481</v>
      </c>
      <c r="EP202">
        <v>1955.084444444445</v>
      </c>
      <c r="EQ202">
        <v>39.91037037037037</v>
      </c>
      <c r="ER202">
        <v>0</v>
      </c>
      <c r="ES202">
        <v>1659630867.3</v>
      </c>
      <c r="ET202">
        <v>0</v>
      </c>
      <c r="EU202">
        <v>807.92536</v>
      </c>
      <c r="EV202">
        <v>-5.833538470725231</v>
      </c>
      <c r="EW202">
        <v>-125.5692309843174</v>
      </c>
      <c r="EX202">
        <v>16049.824</v>
      </c>
      <c r="EY202">
        <v>15</v>
      </c>
      <c r="EZ202">
        <v>0</v>
      </c>
      <c r="FA202" t="s">
        <v>419</v>
      </c>
      <c r="FB202">
        <v>1659135797.5</v>
      </c>
      <c r="FC202">
        <v>1659135788</v>
      </c>
      <c r="FD202">
        <v>0</v>
      </c>
      <c r="FE202">
        <v>0.3</v>
      </c>
      <c r="FF202">
        <v>-0.002</v>
      </c>
      <c r="FG202">
        <v>-2.209</v>
      </c>
      <c r="FH202">
        <v>-0.089</v>
      </c>
      <c r="FI202">
        <v>1520</v>
      </c>
      <c r="FJ202">
        <v>20</v>
      </c>
      <c r="FK202">
        <v>0.06</v>
      </c>
      <c r="FL202">
        <v>0.03</v>
      </c>
      <c r="FM202">
        <v>-73.98047317073171</v>
      </c>
      <c r="FN202">
        <v>-1.564440418118407</v>
      </c>
      <c r="FO202">
        <v>0.2383802619349809</v>
      </c>
      <c r="FP202">
        <v>0</v>
      </c>
      <c r="FQ202">
        <v>808.2720882352942</v>
      </c>
      <c r="FR202">
        <v>-6.014957990148152</v>
      </c>
      <c r="FS202">
        <v>0.6356316620980937</v>
      </c>
      <c r="FT202">
        <v>0</v>
      </c>
      <c r="FU202">
        <v>5.106922439024391</v>
      </c>
      <c r="FV202">
        <v>-0.7670295470383134</v>
      </c>
      <c r="FW202">
        <v>0.07576530249622081</v>
      </c>
      <c r="FX202">
        <v>0</v>
      </c>
      <c r="FY202">
        <v>0</v>
      </c>
      <c r="FZ202">
        <v>3</v>
      </c>
      <c r="GA202" t="s">
        <v>426</v>
      </c>
      <c r="GB202">
        <v>2.98328</v>
      </c>
      <c r="GC202">
        <v>2.71548</v>
      </c>
      <c r="GD202">
        <v>0.21315</v>
      </c>
      <c r="GE202">
        <v>0.217338</v>
      </c>
      <c r="GF202">
        <v>0.08926539999999999</v>
      </c>
      <c r="GG202">
        <v>0.0696412</v>
      </c>
      <c r="GH202">
        <v>24898.3</v>
      </c>
      <c r="GI202">
        <v>24899.4</v>
      </c>
      <c r="GJ202">
        <v>29407.1</v>
      </c>
      <c r="GK202">
        <v>29420</v>
      </c>
      <c r="GL202">
        <v>35480.3</v>
      </c>
      <c r="GM202">
        <v>36391.4</v>
      </c>
      <c r="GN202">
        <v>41414.4</v>
      </c>
      <c r="GO202">
        <v>41913.9</v>
      </c>
      <c r="GP202">
        <v>1.88503</v>
      </c>
      <c r="GQ202">
        <v>2.38328</v>
      </c>
      <c r="GR202">
        <v>0.08192290000000001</v>
      </c>
      <c r="GS202">
        <v>0</v>
      </c>
      <c r="GT202">
        <v>23.6807</v>
      </c>
      <c r="GU202">
        <v>999.9</v>
      </c>
      <c r="GV202">
        <v>34.4</v>
      </c>
      <c r="GW202">
        <v>31.4</v>
      </c>
      <c r="GX202">
        <v>17.547</v>
      </c>
      <c r="GY202">
        <v>63.6759</v>
      </c>
      <c r="GZ202">
        <v>22.4319</v>
      </c>
      <c r="HA202">
        <v>2</v>
      </c>
      <c r="HB202">
        <v>-0.06353399999999999</v>
      </c>
      <c r="HC202">
        <v>2.05288</v>
      </c>
      <c r="HD202">
        <v>20.3222</v>
      </c>
      <c r="HE202">
        <v>5.21594</v>
      </c>
      <c r="HF202">
        <v>12.0099</v>
      </c>
      <c r="HG202">
        <v>4.9884</v>
      </c>
      <c r="HH202">
        <v>3.2885</v>
      </c>
      <c r="HI202">
        <v>9999</v>
      </c>
      <c r="HJ202">
        <v>9999</v>
      </c>
      <c r="HK202">
        <v>9999</v>
      </c>
      <c r="HL202">
        <v>192.7</v>
      </c>
      <c r="HM202">
        <v>1.86738</v>
      </c>
      <c r="HN202">
        <v>1.86647</v>
      </c>
      <c r="HO202">
        <v>1.86586</v>
      </c>
      <c r="HP202">
        <v>1.86587</v>
      </c>
      <c r="HQ202">
        <v>1.86768</v>
      </c>
      <c r="HR202">
        <v>1.87018</v>
      </c>
      <c r="HS202">
        <v>1.86883</v>
      </c>
      <c r="HT202">
        <v>1.87027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-5.17</v>
      </c>
      <c r="II202">
        <v>-0.1449</v>
      </c>
      <c r="IJ202">
        <v>-1.529487217637811</v>
      </c>
      <c r="IK202">
        <v>-0.005072214745875086</v>
      </c>
      <c r="IL202">
        <v>3.316774363808987E-06</v>
      </c>
      <c r="IM202">
        <v>-1.107588672722244E-09</v>
      </c>
      <c r="IN202">
        <v>-0.1603591687652909</v>
      </c>
      <c r="IO202">
        <v>-0.0181951569465493</v>
      </c>
      <c r="IP202">
        <v>0.001659309118516343</v>
      </c>
      <c r="IQ202">
        <v>-3.409663313950778E-05</v>
      </c>
      <c r="IR202">
        <v>19</v>
      </c>
      <c r="IS202">
        <v>2290</v>
      </c>
      <c r="IT202">
        <v>1</v>
      </c>
      <c r="IU202">
        <v>24</v>
      </c>
      <c r="IV202">
        <v>8251.200000000001</v>
      </c>
      <c r="IW202">
        <v>8251.299999999999</v>
      </c>
      <c r="IX202">
        <v>3.49365</v>
      </c>
      <c r="IY202">
        <v>2.18506</v>
      </c>
      <c r="IZ202">
        <v>1.94702</v>
      </c>
      <c r="JA202">
        <v>2.64526</v>
      </c>
      <c r="JB202">
        <v>2.19482</v>
      </c>
      <c r="JC202">
        <v>2.35962</v>
      </c>
      <c r="JD202">
        <v>36.152</v>
      </c>
      <c r="JE202">
        <v>24.035</v>
      </c>
      <c r="JF202">
        <v>18</v>
      </c>
      <c r="JG202">
        <v>472.642</v>
      </c>
      <c r="JH202">
        <v>817.1660000000001</v>
      </c>
      <c r="JI202">
        <v>21.3111</v>
      </c>
      <c r="JJ202">
        <v>26.442</v>
      </c>
      <c r="JK202">
        <v>30.0002</v>
      </c>
      <c r="JL202">
        <v>26.4126</v>
      </c>
      <c r="JM202">
        <v>26.323</v>
      </c>
      <c r="JN202">
        <v>69.956</v>
      </c>
      <c r="JO202">
        <v>20.7218</v>
      </c>
      <c r="JP202">
        <v>0</v>
      </c>
      <c r="JQ202">
        <v>21.3117</v>
      </c>
      <c r="JR202">
        <v>1490</v>
      </c>
      <c r="JS202">
        <v>13.5508</v>
      </c>
      <c r="JT202">
        <v>100.552</v>
      </c>
      <c r="JU202">
        <v>100.673</v>
      </c>
    </row>
    <row r="203" spans="1:281">
      <c r="A203">
        <v>187</v>
      </c>
      <c r="B203">
        <v>1659630872.6</v>
      </c>
      <c r="C203">
        <v>2864.599999904633</v>
      </c>
      <c r="D203" t="s">
        <v>797</v>
      </c>
      <c r="E203" t="s">
        <v>798</v>
      </c>
      <c r="F203">
        <v>5</v>
      </c>
      <c r="G203" t="s">
        <v>620</v>
      </c>
      <c r="H203" t="s">
        <v>416</v>
      </c>
      <c r="I203">
        <v>1659630864.814285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1494.844233966637</v>
      </c>
      <c r="AK203">
        <v>1435.623878787878</v>
      </c>
      <c r="AL203">
        <v>3.400104231430092</v>
      </c>
      <c r="AM203">
        <v>65.52453211101745</v>
      </c>
      <c r="AN203">
        <f>(AP203 - AO203 + DI203*1E3/(8.314*(DK203+273.15)) * AR203/DH203 * AQ203) * DH203/(100*CV203) * 1000/(1000 - AP203)</f>
        <v>0</v>
      </c>
      <c r="AO203">
        <v>13.40480079042937</v>
      </c>
      <c r="AP203">
        <v>18.36089650349652</v>
      </c>
      <c r="AQ203">
        <v>-3.157461659547044E-05</v>
      </c>
      <c r="AR203">
        <v>82.75669657142333</v>
      </c>
      <c r="AS203">
        <v>30</v>
      </c>
      <c r="AT203">
        <v>6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1659630864.814285</v>
      </c>
      <c r="DB203">
        <v>1384.924642857143</v>
      </c>
      <c r="DC203">
        <v>1459.0325</v>
      </c>
      <c r="DD203">
        <v>18.36687857142857</v>
      </c>
      <c r="DE203">
        <v>13.36265357142857</v>
      </c>
      <c r="DF203">
        <v>1390.070714285714</v>
      </c>
      <c r="DG203">
        <v>18.51173214285715</v>
      </c>
      <c r="DH203">
        <v>500.0034285714285</v>
      </c>
      <c r="DI203">
        <v>90.48286071428572</v>
      </c>
      <c r="DJ203">
        <v>0.09999619642857142</v>
      </c>
      <c r="DK203">
        <v>24.956375</v>
      </c>
      <c r="DL203">
        <v>25.02382857142857</v>
      </c>
      <c r="DM203">
        <v>999.9000000000002</v>
      </c>
      <c r="DN203">
        <v>0</v>
      </c>
      <c r="DO203">
        <v>0</v>
      </c>
      <c r="DP203">
        <v>10001.55571428571</v>
      </c>
      <c r="DQ203">
        <v>0</v>
      </c>
      <c r="DR203">
        <v>10.5632</v>
      </c>
      <c r="DS203">
        <v>-74.10900000000001</v>
      </c>
      <c r="DT203">
        <v>1410.836428571429</v>
      </c>
      <c r="DU203">
        <v>1478.793571428572</v>
      </c>
      <c r="DV203">
        <v>5.004216785714285</v>
      </c>
      <c r="DW203">
        <v>1459.0325</v>
      </c>
      <c r="DX203">
        <v>13.36265357142857</v>
      </c>
      <c r="DY203">
        <v>1.6618875</v>
      </c>
      <c r="DZ203">
        <v>1.209091428571428</v>
      </c>
      <c r="EA203">
        <v>14.54494642857143</v>
      </c>
      <c r="EB203">
        <v>9.713870714285713</v>
      </c>
      <c r="EC203">
        <v>1999.9825</v>
      </c>
      <c r="ED203">
        <v>0.9799942499999998</v>
      </c>
      <c r="EE203">
        <v>0.02000555000000001</v>
      </c>
      <c r="EF203">
        <v>0</v>
      </c>
      <c r="EG203">
        <v>807.4025357142857</v>
      </c>
      <c r="EH203">
        <v>5.00097</v>
      </c>
      <c r="EI203">
        <v>16040.11428571429</v>
      </c>
      <c r="EJ203">
        <v>16707.4</v>
      </c>
      <c r="EK203">
        <v>37.38607142857143</v>
      </c>
      <c r="EL203">
        <v>38</v>
      </c>
      <c r="EM203">
        <v>37.3705</v>
      </c>
      <c r="EN203">
        <v>37.66707142857143</v>
      </c>
      <c r="EO203">
        <v>37.92371428571429</v>
      </c>
      <c r="EP203">
        <v>1955.072142857143</v>
      </c>
      <c r="EQ203">
        <v>39.91035714285714</v>
      </c>
      <c r="ER203">
        <v>0</v>
      </c>
      <c r="ES203">
        <v>1659630872.7</v>
      </c>
      <c r="ET203">
        <v>0</v>
      </c>
      <c r="EU203">
        <v>807.3649615384616</v>
      </c>
      <c r="EV203">
        <v>-5.678940184588814</v>
      </c>
      <c r="EW203">
        <v>-127.7675214622756</v>
      </c>
      <c r="EX203">
        <v>16039.09230769231</v>
      </c>
      <c r="EY203">
        <v>15</v>
      </c>
      <c r="EZ203">
        <v>0</v>
      </c>
      <c r="FA203" t="s">
        <v>419</v>
      </c>
      <c r="FB203">
        <v>1659135797.5</v>
      </c>
      <c r="FC203">
        <v>1659135788</v>
      </c>
      <c r="FD203">
        <v>0</v>
      </c>
      <c r="FE203">
        <v>0.3</v>
      </c>
      <c r="FF203">
        <v>-0.002</v>
      </c>
      <c r="FG203">
        <v>-2.209</v>
      </c>
      <c r="FH203">
        <v>-0.089</v>
      </c>
      <c r="FI203">
        <v>1520</v>
      </c>
      <c r="FJ203">
        <v>20</v>
      </c>
      <c r="FK203">
        <v>0.06</v>
      </c>
      <c r="FL203">
        <v>0.03</v>
      </c>
      <c r="FM203">
        <v>-74.096295</v>
      </c>
      <c r="FN203">
        <v>-0.5590874296433178</v>
      </c>
      <c r="FO203">
        <v>0.1983826692909434</v>
      </c>
      <c r="FP203">
        <v>0</v>
      </c>
      <c r="FQ203">
        <v>807.6771176470588</v>
      </c>
      <c r="FR203">
        <v>-6.308265861104045</v>
      </c>
      <c r="FS203">
        <v>0.6747192341876018</v>
      </c>
      <c r="FT203">
        <v>0</v>
      </c>
      <c r="FU203">
        <v>5.033541749999999</v>
      </c>
      <c r="FV203">
        <v>-0.7308861163227146</v>
      </c>
      <c r="FW203">
        <v>0.0703464078644923</v>
      </c>
      <c r="FX203">
        <v>0</v>
      </c>
      <c r="FY203">
        <v>0</v>
      </c>
      <c r="FZ203">
        <v>3</v>
      </c>
      <c r="GA203" t="s">
        <v>426</v>
      </c>
      <c r="GB203">
        <v>2.98335</v>
      </c>
      <c r="GC203">
        <v>2.71561</v>
      </c>
      <c r="GD203">
        <v>0.214701</v>
      </c>
      <c r="GE203">
        <v>0.218882</v>
      </c>
      <c r="GF203">
        <v>0.0892536</v>
      </c>
      <c r="GG203">
        <v>0.0699009</v>
      </c>
      <c r="GH203">
        <v>24848.7</v>
      </c>
      <c r="GI203">
        <v>24850.2</v>
      </c>
      <c r="GJ203">
        <v>29406.4</v>
      </c>
      <c r="GK203">
        <v>29419.9</v>
      </c>
      <c r="GL203">
        <v>35479.9</v>
      </c>
      <c r="GM203">
        <v>36381.2</v>
      </c>
      <c r="GN203">
        <v>41413.4</v>
      </c>
      <c r="GO203">
        <v>41913.9</v>
      </c>
      <c r="GP203">
        <v>1.88503</v>
      </c>
      <c r="GQ203">
        <v>2.38342</v>
      </c>
      <c r="GR203">
        <v>0.0821576</v>
      </c>
      <c r="GS203">
        <v>0</v>
      </c>
      <c r="GT203">
        <v>23.6783</v>
      </c>
      <c r="GU203">
        <v>999.9</v>
      </c>
      <c r="GV203">
        <v>34.4</v>
      </c>
      <c r="GW203">
        <v>31.4</v>
      </c>
      <c r="GX203">
        <v>17.5476</v>
      </c>
      <c r="GY203">
        <v>63.7759</v>
      </c>
      <c r="GZ203">
        <v>22.3878</v>
      </c>
      <c r="HA203">
        <v>2</v>
      </c>
      <c r="HB203">
        <v>-0.128283</v>
      </c>
      <c r="HC203">
        <v>2.11814</v>
      </c>
      <c r="HD203">
        <v>20.3224</v>
      </c>
      <c r="HE203">
        <v>5.21669</v>
      </c>
      <c r="HF203">
        <v>12.0099</v>
      </c>
      <c r="HG203">
        <v>4.9888</v>
      </c>
      <c r="HH203">
        <v>3.28865</v>
      </c>
      <c r="HI203">
        <v>9999</v>
      </c>
      <c r="HJ203">
        <v>9999</v>
      </c>
      <c r="HK203">
        <v>9999</v>
      </c>
      <c r="HL203">
        <v>192.7</v>
      </c>
      <c r="HM203">
        <v>1.86741</v>
      </c>
      <c r="HN203">
        <v>1.86646</v>
      </c>
      <c r="HO203">
        <v>1.86585</v>
      </c>
      <c r="HP203">
        <v>1.86584</v>
      </c>
      <c r="HQ203">
        <v>1.86768</v>
      </c>
      <c r="HR203">
        <v>1.87017</v>
      </c>
      <c r="HS203">
        <v>1.86882</v>
      </c>
      <c r="HT203">
        <v>1.87027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-5.2</v>
      </c>
      <c r="II203">
        <v>-0.1449</v>
      </c>
      <c r="IJ203">
        <v>-1.529487217637811</v>
      </c>
      <c r="IK203">
        <v>-0.005072214745875086</v>
      </c>
      <c r="IL203">
        <v>3.316774363808987E-06</v>
      </c>
      <c r="IM203">
        <v>-1.107588672722244E-09</v>
      </c>
      <c r="IN203">
        <v>-0.1603591687652909</v>
      </c>
      <c r="IO203">
        <v>-0.0181951569465493</v>
      </c>
      <c r="IP203">
        <v>0.001659309118516343</v>
      </c>
      <c r="IQ203">
        <v>-3.409663313950778E-05</v>
      </c>
      <c r="IR203">
        <v>19</v>
      </c>
      <c r="IS203">
        <v>2290</v>
      </c>
      <c r="IT203">
        <v>1</v>
      </c>
      <c r="IU203">
        <v>24</v>
      </c>
      <c r="IV203">
        <v>8251.299999999999</v>
      </c>
      <c r="IW203">
        <v>8251.4</v>
      </c>
      <c r="IX203">
        <v>3.52295</v>
      </c>
      <c r="IY203">
        <v>2.19238</v>
      </c>
      <c r="IZ203">
        <v>1.94702</v>
      </c>
      <c r="JA203">
        <v>2.64526</v>
      </c>
      <c r="JB203">
        <v>2.19482</v>
      </c>
      <c r="JC203">
        <v>2.36572</v>
      </c>
      <c r="JD203">
        <v>36.1754</v>
      </c>
      <c r="JE203">
        <v>24.035</v>
      </c>
      <c r="JF203">
        <v>18</v>
      </c>
      <c r="JG203">
        <v>472.66</v>
      </c>
      <c r="JH203">
        <v>817.337</v>
      </c>
      <c r="JI203">
        <v>21.2911</v>
      </c>
      <c r="JJ203">
        <v>26.4431</v>
      </c>
      <c r="JK203">
        <v>30.0001</v>
      </c>
      <c r="JL203">
        <v>26.4148</v>
      </c>
      <c r="JM203">
        <v>26.3243</v>
      </c>
      <c r="JN203">
        <v>70.54689999999999</v>
      </c>
      <c r="JO203">
        <v>20.4319</v>
      </c>
      <c r="JP203">
        <v>0</v>
      </c>
      <c r="JQ203">
        <v>21.2867</v>
      </c>
      <c r="JR203">
        <v>1503.38</v>
      </c>
      <c r="JS203">
        <v>13.6237</v>
      </c>
      <c r="JT203">
        <v>100.549</v>
      </c>
      <c r="JU203">
        <v>100.673</v>
      </c>
    </row>
    <row r="204" spans="1:281">
      <c r="A204">
        <v>188</v>
      </c>
      <c r="B204">
        <v>1659630877.6</v>
      </c>
      <c r="C204">
        <v>2869.599999904633</v>
      </c>
      <c r="D204" t="s">
        <v>799</v>
      </c>
      <c r="E204" t="s">
        <v>800</v>
      </c>
      <c r="F204">
        <v>5</v>
      </c>
      <c r="G204" t="s">
        <v>620</v>
      </c>
      <c r="H204" t="s">
        <v>416</v>
      </c>
      <c r="I204">
        <v>1659630870.1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1512.198471687888</v>
      </c>
      <c r="AK204">
        <v>1452.874</v>
      </c>
      <c r="AL204">
        <v>3.456520335678448</v>
      </c>
      <c r="AM204">
        <v>65.52453211101745</v>
      </c>
      <c r="AN204">
        <f>(AP204 - AO204 + DI204*1E3/(8.314*(DK204+273.15)) * AR204/DH204 * AQ204) * DH204/(100*CV204) * 1000/(1000 - AP204)</f>
        <v>0</v>
      </c>
      <c r="AO204">
        <v>13.48010870355122</v>
      </c>
      <c r="AP204">
        <v>18.35925314685315</v>
      </c>
      <c r="AQ204">
        <v>-2.000419867384501E-05</v>
      </c>
      <c r="AR204">
        <v>82.75669657142333</v>
      </c>
      <c r="AS204">
        <v>30</v>
      </c>
      <c r="AT204">
        <v>6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1659630870.1</v>
      </c>
      <c r="DB204">
        <v>1402.635555555556</v>
      </c>
      <c r="DC204">
        <v>1476.829259259259</v>
      </c>
      <c r="DD204">
        <v>18.36238888888889</v>
      </c>
      <c r="DE204">
        <v>13.43091851851852</v>
      </c>
      <c r="DF204">
        <v>1407.822962962963</v>
      </c>
      <c r="DG204">
        <v>18.50728148148148</v>
      </c>
      <c r="DH204">
        <v>500.0171851851852</v>
      </c>
      <c r="DI204">
        <v>90.48325185185186</v>
      </c>
      <c r="DJ204">
        <v>0.1000225407407408</v>
      </c>
      <c r="DK204">
        <v>24.94718888888889</v>
      </c>
      <c r="DL204">
        <v>25.02364074074074</v>
      </c>
      <c r="DM204">
        <v>999.9000000000001</v>
      </c>
      <c r="DN204">
        <v>0</v>
      </c>
      <c r="DO204">
        <v>0</v>
      </c>
      <c r="DP204">
        <v>9998.746666666666</v>
      </c>
      <c r="DQ204">
        <v>0</v>
      </c>
      <c r="DR204">
        <v>10.56694814814815</v>
      </c>
      <c r="DS204">
        <v>-74.19454814814816</v>
      </c>
      <c r="DT204">
        <v>1428.871851851852</v>
      </c>
      <c r="DU204">
        <v>1496.935185185185</v>
      </c>
      <c r="DV204">
        <v>4.93146925925926</v>
      </c>
      <c r="DW204">
        <v>1476.829259259259</v>
      </c>
      <c r="DX204">
        <v>13.43091851851852</v>
      </c>
      <c r="DY204">
        <v>1.661488518518518</v>
      </c>
      <c r="DZ204">
        <v>1.215273333333333</v>
      </c>
      <c r="EA204">
        <v>14.54123333333333</v>
      </c>
      <c r="EB204">
        <v>9.789852592592592</v>
      </c>
      <c r="EC204">
        <v>1999.985555555555</v>
      </c>
      <c r="ED204">
        <v>0.9799945555555555</v>
      </c>
      <c r="EE204">
        <v>0.02000524444444445</v>
      </c>
      <c r="EF204">
        <v>0</v>
      </c>
      <c r="EG204">
        <v>806.8843333333333</v>
      </c>
      <c r="EH204">
        <v>5.00097</v>
      </c>
      <c r="EI204">
        <v>16029.22592592593</v>
      </c>
      <c r="EJ204">
        <v>16707.42592592593</v>
      </c>
      <c r="EK204">
        <v>37.39107407407408</v>
      </c>
      <c r="EL204">
        <v>38</v>
      </c>
      <c r="EM204">
        <v>37.375</v>
      </c>
      <c r="EN204">
        <v>37.65714814814815</v>
      </c>
      <c r="EO204">
        <v>37.92781481481481</v>
      </c>
      <c r="EP204">
        <v>1955.075555555556</v>
      </c>
      <c r="EQ204">
        <v>39.91</v>
      </c>
      <c r="ER204">
        <v>0</v>
      </c>
      <c r="ES204">
        <v>1659630877.5</v>
      </c>
      <c r="ET204">
        <v>0</v>
      </c>
      <c r="EU204">
        <v>806.890076923077</v>
      </c>
      <c r="EV204">
        <v>-6.588102560264933</v>
      </c>
      <c r="EW204">
        <v>-121.7572647926837</v>
      </c>
      <c r="EX204">
        <v>16029.17692307692</v>
      </c>
      <c r="EY204">
        <v>15</v>
      </c>
      <c r="EZ204">
        <v>0</v>
      </c>
      <c r="FA204" t="s">
        <v>419</v>
      </c>
      <c r="FB204">
        <v>1659135797.5</v>
      </c>
      <c r="FC204">
        <v>1659135788</v>
      </c>
      <c r="FD204">
        <v>0</v>
      </c>
      <c r="FE204">
        <v>0.3</v>
      </c>
      <c r="FF204">
        <v>-0.002</v>
      </c>
      <c r="FG204">
        <v>-2.209</v>
      </c>
      <c r="FH204">
        <v>-0.089</v>
      </c>
      <c r="FI204">
        <v>1520</v>
      </c>
      <c r="FJ204">
        <v>20</v>
      </c>
      <c r="FK204">
        <v>0.06</v>
      </c>
      <c r="FL204">
        <v>0.03</v>
      </c>
      <c r="FM204">
        <v>-74.14558749999999</v>
      </c>
      <c r="FN204">
        <v>-1.003270919324432</v>
      </c>
      <c r="FO204">
        <v>0.2117846892335458</v>
      </c>
      <c r="FP204">
        <v>0</v>
      </c>
      <c r="FQ204">
        <v>807.1592352941177</v>
      </c>
      <c r="FR204">
        <v>-5.96870893678469</v>
      </c>
      <c r="FS204">
        <v>0.641204934608348</v>
      </c>
      <c r="FT204">
        <v>0</v>
      </c>
      <c r="FU204">
        <v>4.967734500000001</v>
      </c>
      <c r="FV204">
        <v>-0.8173744840525332</v>
      </c>
      <c r="FW204">
        <v>0.07884287729243526</v>
      </c>
      <c r="FX204">
        <v>0</v>
      </c>
      <c r="FY204">
        <v>0</v>
      </c>
      <c r="FZ204">
        <v>3</v>
      </c>
      <c r="GA204" t="s">
        <v>426</v>
      </c>
      <c r="GB204">
        <v>2.98324</v>
      </c>
      <c r="GC204">
        <v>2.71574</v>
      </c>
      <c r="GD204">
        <v>0.21626</v>
      </c>
      <c r="GE204">
        <v>0.220338</v>
      </c>
      <c r="GF204">
        <v>0.0892505</v>
      </c>
      <c r="GG204">
        <v>0.0701861</v>
      </c>
      <c r="GH204">
        <v>24799.5</v>
      </c>
      <c r="GI204">
        <v>24804</v>
      </c>
      <c r="GJ204">
        <v>29406.5</v>
      </c>
      <c r="GK204">
        <v>29420</v>
      </c>
      <c r="GL204">
        <v>35480.1</v>
      </c>
      <c r="GM204">
        <v>36370.1</v>
      </c>
      <c r="GN204">
        <v>41413.5</v>
      </c>
      <c r="GO204">
        <v>41914.1</v>
      </c>
      <c r="GP204">
        <v>1.88493</v>
      </c>
      <c r="GQ204">
        <v>2.38337</v>
      </c>
      <c r="GR204">
        <v>0.0821911</v>
      </c>
      <c r="GS204">
        <v>0</v>
      </c>
      <c r="GT204">
        <v>23.6755</v>
      </c>
      <c r="GU204">
        <v>999.9</v>
      </c>
      <c r="GV204">
        <v>34.4</v>
      </c>
      <c r="GW204">
        <v>31.4</v>
      </c>
      <c r="GX204">
        <v>17.5449</v>
      </c>
      <c r="GY204">
        <v>63.5759</v>
      </c>
      <c r="GZ204">
        <v>22.512</v>
      </c>
      <c r="HA204">
        <v>2</v>
      </c>
      <c r="HB204">
        <v>-0.06333080000000001</v>
      </c>
      <c r="HC204">
        <v>2.06948</v>
      </c>
      <c r="HD204">
        <v>20.3221</v>
      </c>
      <c r="HE204">
        <v>5.21624</v>
      </c>
      <c r="HF204">
        <v>12.0099</v>
      </c>
      <c r="HG204">
        <v>4.98845</v>
      </c>
      <c r="HH204">
        <v>3.28845</v>
      </c>
      <c r="HI204">
        <v>9999</v>
      </c>
      <c r="HJ204">
        <v>9999</v>
      </c>
      <c r="HK204">
        <v>9999</v>
      </c>
      <c r="HL204">
        <v>192.7</v>
      </c>
      <c r="HM204">
        <v>1.86744</v>
      </c>
      <c r="HN204">
        <v>1.86647</v>
      </c>
      <c r="HO204">
        <v>1.86588</v>
      </c>
      <c r="HP204">
        <v>1.86586</v>
      </c>
      <c r="HQ204">
        <v>1.86768</v>
      </c>
      <c r="HR204">
        <v>1.87019</v>
      </c>
      <c r="HS204">
        <v>1.86884</v>
      </c>
      <c r="HT204">
        <v>1.87027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-5.25</v>
      </c>
      <c r="II204">
        <v>-0.145</v>
      </c>
      <c r="IJ204">
        <v>-1.529487217637811</v>
      </c>
      <c r="IK204">
        <v>-0.005072214745875086</v>
      </c>
      <c r="IL204">
        <v>3.316774363808987E-06</v>
      </c>
      <c r="IM204">
        <v>-1.107588672722244E-09</v>
      </c>
      <c r="IN204">
        <v>-0.1603591687652909</v>
      </c>
      <c r="IO204">
        <v>-0.0181951569465493</v>
      </c>
      <c r="IP204">
        <v>0.001659309118516343</v>
      </c>
      <c r="IQ204">
        <v>-3.409663313950778E-05</v>
      </c>
      <c r="IR204">
        <v>19</v>
      </c>
      <c r="IS204">
        <v>2290</v>
      </c>
      <c r="IT204">
        <v>1</v>
      </c>
      <c r="IU204">
        <v>24</v>
      </c>
      <c r="IV204">
        <v>8251.299999999999</v>
      </c>
      <c r="IW204">
        <v>8251.5</v>
      </c>
      <c r="IX204">
        <v>3.5498</v>
      </c>
      <c r="IY204">
        <v>2.19482</v>
      </c>
      <c r="IZ204">
        <v>1.94702</v>
      </c>
      <c r="JA204">
        <v>2.64404</v>
      </c>
      <c r="JB204">
        <v>2.19482</v>
      </c>
      <c r="JC204">
        <v>2.34009</v>
      </c>
      <c r="JD204">
        <v>36.1754</v>
      </c>
      <c r="JE204">
        <v>24.035</v>
      </c>
      <c r="JF204">
        <v>18</v>
      </c>
      <c r="JG204">
        <v>472.611</v>
      </c>
      <c r="JH204">
        <v>817.3200000000001</v>
      </c>
      <c r="JI204">
        <v>21.2688</v>
      </c>
      <c r="JJ204">
        <v>26.4444</v>
      </c>
      <c r="JK204">
        <v>30</v>
      </c>
      <c r="JL204">
        <v>26.4163</v>
      </c>
      <c r="JM204">
        <v>26.3266</v>
      </c>
      <c r="JN204">
        <v>71.1433</v>
      </c>
      <c r="JO204">
        <v>19.8239</v>
      </c>
      <c r="JP204">
        <v>0</v>
      </c>
      <c r="JQ204">
        <v>21.2624</v>
      </c>
      <c r="JR204">
        <v>1523.55</v>
      </c>
      <c r="JS204">
        <v>13.6864</v>
      </c>
      <c r="JT204">
        <v>100.549</v>
      </c>
      <c r="JU204">
        <v>100.673</v>
      </c>
    </row>
    <row r="205" spans="1:281">
      <c r="A205">
        <v>189</v>
      </c>
      <c r="B205">
        <v>1659630882.6</v>
      </c>
      <c r="C205">
        <v>2874.599999904633</v>
      </c>
      <c r="D205" t="s">
        <v>801</v>
      </c>
      <c r="E205" t="s">
        <v>802</v>
      </c>
      <c r="F205">
        <v>5</v>
      </c>
      <c r="G205" t="s">
        <v>620</v>
      </c>
      <c r="H205" t="s">
        <v>416</v>
      </c>
      <c r="I205">
        <v>1659630874.814285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1528.586278977124</v>
      </c>
      <c r="AK205">
        <v>1469.697090909091</v>
      </c>
      <c r="AL205">
        <v>3.347708355488009</v>
      </c>
      <c r="AM205">
        <v>65.52453211101745</v>
      </c>
      <c r="AN205">
        <f>(AP205 - AO205 + DI205*1E3/(8.314*(DK205+273.15)) * AR205/DH205 * AQ205) * DH205/(100*CV205) * 1000/(1000 - AP205)</f>
        <v>0</v>
      </c>
      <c r="AO205">
        <v>13.55747401853635</v>
      </c>
      <c r="AP205">
        <v>18.36614685314686</v>
      </c>
      <c r="AQ205">
        <v>-2.924319457905472E-06</v>
      </c>
      <c r="AR205">
        <v>82.75669657142333</v>
      </c>
      <c r="AS205">
        <v>30</v>
      </c>
      <c r="AT205">
        <v>6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1659630874.814285</v>
      </c>
      <c r="DB205">
        <v>1418.429285714286</v>
      </c>
      <c r="DC205">
        <v>1492.436071428571</v>
      </c>
      <c r="DD205">
        <v>18.36066785714286</v>
      </c>
      <c r="DE205">
        <v>13.50128214285714</v>
      </c>
      <c r="DF205">
        <v>1423.653928571428</v>
      </c>
      <c r="DG205">
        <v>18.50558214285714</v>
      </c>
      <c r="DH205">
        <v>500.0135357142857</v>
      </c>
      <c r="DI205">
        <v>90.48367857142856</v>
      </c>
      <c r="DJ205">
        <v>0.09999725000000001</v>
      </c>
      <c r="DK205">
        <v>24.9386</v>
      </c>
      <c r="DL205">
        <v>25.024775</v>
      </c>
      <c r="DM205">
        <v>999.9000000000002</v>
      </c>
      <c r="DN205">
        <v>0</v>
      </c>
      <c r="DO205">
        <v>0</v>
      </c>
      <c r="DP205">
        <v>10000.83928571429</v>
      </c>
      <c r="DQ205">
        <v>0</v>
      </c>
      <c r="DR205">
        <v>10.567</v>
      </c>
      <c r="DS205">
        <v>-74.00700714285715</v>
      </c>
      <c r="DT205">
        <v>1444.958928571429</v>
      </c>
      <c r="DU205">
        <v>1512.862857142857</v>
      </c>
      <c r="DV205">
        <v>4.859396428571429</v>
      </c>
      <c r="DW205">
        <v>1492.436071428571</v>
      </c>
      <c r="DX205">
        <v>13.50128214285714</v>
      </c>
      <c r="DY205">
        <v>1.661340357142857</v>
      </c>
      <c r="DZ205">
        <v>1.221644642857143</v>
      </c>
      <c r="EA205">
        <v>14.53985714285714</v>
      </c>
      <c r="EB205">
        <v>9.867769285714287</v>
      </c>
      <c r="EC205">
        <v>1999.996071428572</v>
      </c>
      <c r="ED205">
        <v>0.9799947857142856</v>
      </c>
      <c r="EE205">
        <v>0.02000501428571429</v>
      </c>
      <c r="EF205">
        <v>0</v>
      </c>
      <c r="EG205">
        <v>806.3459999999999</v>
      </c>
      <c r="EH205">
        <v>5.00097</v>
      </c>
      <c r="EI205">
        <v>16019.78571428571</v>
      </c>
      <c r="EJ205">
        <v>16707.51071428571</v>
      </c>
      <c r="EK205">
        <v>37.406</v>
      </c>
      <c r="EL205">
        <v>38</v>
      </c>
      <c r="EM205">
        <v>37.375</v>
      </c>
      <c r="EN205">
        <v>37.65821428571428</v>
      </c>
      <c r="EO205">
        <v>37.92371428571429</v>
      </c>
      <c r="EP205">
        <v>1955.086071428571</v>
      </c>
      <c r="EQ205">
        <v>39.91</v>
      </c>
      <c r="ER205">
        <v>0</v>
      </c>
      <c r="ES205">
        <v>1659630882.3</v>
      </c>
      <c r="ET205">
        <v>0</v>
      </c>
      <c r="EU205">
        <v>806.346076923077</v>
      </c>
      <c r="EV205">
        <v>-5.806358990513313</v>
      </c>
      <c r="EW205">
        <v>-116.6393162892431</v>
      </c>
      <c r="EX205">
        <v>16019.58846153846</v>
      </c>
      <c r="EY205">
        <v>15</v>
      </c>
      <c r="EZ205">
        <v>0</v>
      </c>
      <c r="FA205" t="s">
        <v>419</v>
      </c>
      <c r="FB205">
        <v>1659135797.5</v>
      </c>
      <c r="FC205">
        <v>1659135788</v>
      </c>
      <c r="FD205">
        <v>0</v>
      </c>
      <c r="FE205">
        <v>0.3</v>
      </c>
      <c r="FF205">
        <v>-0.002</v>
      </c>
      <c r="FG205">
        <v>-2.209</v>
      </c>
      <c r="FH205">
        <v>-0.089</v>
      </c>
      <c r="FI205">
        <v>1520</v>
      </c>
      <c r="FJ205">
        <v>20</v>
      </c>
      <c r="FK205">
        <v>0.06</v>
      </c>
      <c r="FL205">
        <v>0.03</v>
      </c>
      <c r="FM205">
        <v>-74.08448000000001</v>
      </c>
      <c r="FN205">
        <v>1.492790994371543</v>
      </c>
      <c r="FO205">
        <v>0.2845563619039292</v>
      </c>
      <c r="FP205">
        <v>0</v>
      </c>
      <c r="FQ205">
        <v>806.7583235294118</v>
      </c>
      <c r="FR205">
        <v>-6.575171893579091</v>
      </c>
      <c r="FS205">
        <v>0.6930729831948458</v>
      </c>
      <c r="FT205">
        <v>0</v>
      </c>
      <c r="FU205">
        <v>4.91050425</v>
      </c>
      <c r="FV205">
        <v>-0.8898822889305782</v>
      </c>
      <c r="FW205">
        <v>0.08590078453912688</v>
      </c>
      <c r="FX205">
        <v>0</v>
      </c>
      <c r="FY205">
        <v>0</v>
      </c>
      <c r="FZ205">
        <v>3</v>
      </c>
      <c r="GA205" t="s">
        <v>426</v>
      </c>
      <c r="GB205">
        <v>2.98334</v>
      </c>
      <c r="GC205">
        <v>2.7157</v>
      </c>
      <c r="GD205">
        <v>0.217775</v>
      </c>
      <c r="GE205">
        <v>0.221776</v>
      </c>
      <c r="GF205">
        <v>0.0892833</v>
      </c>
      <c r="GG205">
        <v>0.0705641</v>
      </c>
      <c r="GH205">
        <v>24752.3</v>
      </c>
      <c r="GI205">
        <v>24758.3</v>
      </c>
      <c r="GJ205">
        <v>29407.4</v>
      </c>
      <c r="GK205">
        <v>29420.1</v>
      </c>
      <c r="GL205">
        <v>35479.6</v>
      </c>
      <c r="GM205">
        <v>36355</v>
      </c>
      <c r="GN205">
        <v>41414.4</v>
      </c>
      <c r="GO205">
        <v>41913.9</v>
      </c>
      <c r="GP205">
        <v>1.88498</v>
      </c>
      <c r="GQ205">
        <v>2.38347</v>
      </c>
      <c r="GR205">
        <v>0.0821725</v>
      </c>
      <c r="GS205">
        <v>0</v>
      </c>
      <c r="GT205">
        <v>23.6723</v>
      </c>
      <c r="GU205">
        <v>999.9</v>
      </c>
      <c r="GV205">
        <v>34.4</v>
      </c>
      <c r="GW205">
        <v>31.4</v>
      </c>
      <c r="GX205">
        <v>17.5454</v>
      </c>
      <c r="GY205">
        <v>63.8259</v>
      </c>
      <c r="GZ205">
        <v>22.508</v>
      </c>
      <c r="HA205">
        <v>2</v>
      </c>
      <c r="HB205">
        <v>-0.0632495</v>
      </c>
      <c r="HC205">
        <v>2.08726</v>
      </c>
      <c r="HD205">
        <v>20.3221</v>
      </c>
      <c r="HE205">
        <v>5.21714</v>
      </c>
      <c r="HF205">
        <v>12.0099</v>
      </c>
      <c r="HG205">
        <v>4.9889</v>
      </c>
      <c r="HH205">
        <v>3.28848</v>
      </c>
      <c r="HI205">
        <v>9999</v>
      </c>
      <c r="HJ205">
        <v>9999</v>
      </c>
      <c r="HK205">
        <v>9999</v>
      </c>
      <c r="HL205">
        <v>192.7</v>
      </c>
      <c r="HM205">
        <v>1.86743</v>
      </c>
      <c r="HN205">
        <v>1.86646</v>
      </c>
      <c r="HO205">
        <v>1.86588</v>
      </c>
      <c r="HP205">
        <v>1.86584</v>
      </c>
      <c r="HQ205">
        <v>1.86768</v>
      </c>
      <c r="HR205">
        <v>1.87016</v>
      </c>
      <c r="HS205">
        <v>1.86881</v>
      </c>
      <c r="HT205">
        <v>1.87027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-5.28</v>
      </c>
      <c r="II205">
        <v>-0.1449</v>
      </c>
      <c r="IJ205">
        <v>-1.529487217637811</v>
      </c>
      <c r="IK205">
        <v>-0.005072214745875086</v>
      </c>
      <c r="IL205">
        <v>3.316774363808987E-06</v>
      </c>
      <c r="IM205">
        <v>-1.107588672722244E-09</v>
      </c>
      <c r="IN205">
        <v>-0.1603591687652909</v>
      </c>
      <c r="IO205">
        <v>-0.0181951569465493</v>
      </c>
      <c r="IP205">
        <v>0.001659309118516343</v>
      </c>
      <c r="IQ205">
        <v>-3.409663313950778E-05</v>
      </c>
      <c r="IR205">
        <v>19</v>
      </c>
      <c r="IS205">
        <v>2290</v>
      </c>
      <c r="IT205">
        <v>1</v>
      </c>
      <c r="IU205">
        <v>24</v>
      </c>
      <c r="IV205">
        <v>8251.4</v>
      </c>
      <c r="IW205">
        <v>8251.6</v>
      </c>
      <c r="IX205">
        <v>3.58154</v>
      </c>
      <c r="IY205">
        <v>2.19238</v>
      </c>
      <c r="IZ205">
        <v>1.94702</v>
      </c>
      <c r="JA205">
        <v>2.64404</v>
      </c>
      <c r="JB205">
        <v>2.19482</v>
      </c>
      <c r="JC205">
        <v>2.33887</v>
      </c>
      <c r="JD205">
        <v>36.1754</v>
      </c>
      <c r="JE205">
        <v>24.035</v>
      </c>
      <c r="JF205">
        <v>18</v>
      </c>
      <c r="JG205">
        <v>472.655</v>
      </c>
      <c r="JH205">
        <v>817.448</v>
      </c>
      <c r="JI205">
        <v>21.2461</v>
      </c>
      <c r="JJ205">
        <v>26.4467</v>
      </c>
      <c r="JK205">
        <v>30.0003</v>
      </c>
      <c r="JL205">
        <v>26.418</v>
      </c>
      <c r="JM205">
        <v>26.3285</v>
      </c>
      <c r="JN205">
        <v>71.72320000000001</v>
      </c>
      <c r="JO205">
        <v>19.5492</v>
      </c>
      <c r="JP205">
        <v>0</v>
      </c>
      <c r="JQ205">
        <v>21.2376</v>
      </c>
      <c r="JR205">
        <v>1536.91</v>
      </c>
      <c r="JS205">
        <v>13.7362</v>
      </c>
      <c r="JT205">
        <v>100.552</v>
      </c>
      <c r="JU205">
        <v>100.673</v>
      </c>
    </row>
    <row r="206" spans="1:281">
      <c r="A206">
        <v>190</v>
      </c>
      <c r="B206">
        <v>1659630887.6</v>
      </c>
      <c r="C206">
        <v>2879.599999904633</v>
      </c>
      <c r="D206" t="s">
        <v>803</v>
      </c>
      <c r="E206" t="s">
        <v>804</v>
      </c>
      <c r="F206">
        <v>5</v>
      </c>
      <c r="G206" t="s">
        <v>620</v>
      </c>
      <c r="H206" t="s">
        <v>416</v>
      </c>
      <c r="I206">
        <v>1659630880.1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1545.368835721358</v>
      </c>
      <c r="AK206">
        <v>1486.334848484848</v>
      </c>
      <c r="AL206">
        <v>3.320428976806836</v>
      </c>
      <c r="AM206">
        <v>65.52453211101745</v>
      </c>
      <c r="AN206">
        <f>(AP206 - AO206 + DI206*1E3/(8.314*(DK206+273.15)) * AR206/DH206 * AQ206) * DH206/(100*CV206) * 1000/(1000 - AP206)</f>
        <v>0</v>
      </c>
      <c r="AO206">
        <v>13.64191512170294</v>
      </c>
      <c r="AP206">
        <v>18.37665874125875</v>
      </c>
      <c r="AQ206">
        <v>7.812989786890092E-05</v>
      </c>
      <c r="AR206">
        <v>82.75669657142333</v>
      </c>
      <c r="AS206">
        <v>30</v>
      </c>
      <c r="AT206">
        <v>6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1659630880.1</v>
      </c>
      <c r="DB206">
        <v>1436.027777777778</v>
      </c>
      <c r="DC206">
        <v>1509.874074074074</v>
      </c>
      <c r="DD206">
        <v>18.3653925925926</v>
      </c>
      <c r="DE206">
        <v>13.58323333333333</v>
      </c>
      <c r="DF206">
        <v>1441.293703703704</v>
      </c>
      <c r="DG206">
        <v>18.51026296296297</v>
      </c>
      <c r="DH206">
        <v>500.0208518518518</v>
      </c>
      <c r="DI206">
        <v>90.48382962962962</v>
      </c>
      <c r="DJ206">
        <v>0.09997898148148147</v>
      </c>
      <c r="DK206">
        <v>24.92900370370371</v>
      </c>
      <c r="DL206">
        <v>25.02365925925926</v>
      </c>
      <c r="DM206">
        <v>999.9000000000001</v>
      </c>
      <c r="DN206">
        <v>0</v>
      </c>
      <c r="DO206">
        <v>0</v>
      </c>
      <c r="DP206">
        <v>10000.96111111111</v>
      </c>
      <c r="DQ206">
        <v>0</v>
      </c>
      <c r="DR206">
        <v>10.5578</v>
      </c>
      <c r="DS206">
        <v>-73.84620370370369</v>
      </c>
      <c r="DT206">
        <v>1462.894074074074</v>
      </c>
      <c r="DU206">
        <v>1530.666296296296</v>
      </c>
      <c r="DV206">
        <v>4.782165555555555</v>
      </c>
      <c r="DW206">
        <v>1509.874074074074</v>
      </c>
      <c r="DX206">
        <v>13.58323333333333</v>
      </c>
      <c r="DY206">
        <v>1.661770740740741</v>
      </c>
      <c r="DZ206">
        <v>1.229063333333333</v>
      </c>
      <c r="EA206">
        <v>14.54386666666667</v>
      </c>
      <c r="EB206">
        <v>9.958155555555557</v>
      </c>
      <c r="EC206">
        <v>2000.006666666667</v>
      </c>
      <c r="ED206">
        <v>0.9799949999999998</v>
      </c>
      <c r="EE206">
        <v>0.0200048</v>
      </c>
      <c r="EF206">
        <v>0</v>
      </c>
      <c r="EG206">
        <v>805.8142962962963</v>
      </c>
      <c r="EH206">
        <v>5.00097</v>
      </c>
      <c r="EI206">
        <v>16009.41481481482</v>
      </c>
      <c r="EJ206">
        <v>16707.6037037037</v>
      </c>
      <c r="EK206">
        <v>37.41862962962963</v>
      </c>
      <c r="EL206">
        <v>38</v>
      </c>
      <c r="EM206">
        <v>37.375</v>
      </c>
      <c r="EN206">
        <v>37.66633333333333</v>
      </c>
      <c r="EO206">
        <v>37.92322222222222</v>
      </c>
      <c r="EP206">
        <v>1955.096666666667</v>
      </c>
      <c r="EQ206">
        <v>39.91</v>
      </c>
      <c r="ER206">
        <v>0</v>
      </c>
      <c r="ES206">
        <v>1659630887.7</v>
      </c>
      <c r="ET206">
        <v>0</v>
      </c>
      <c r="EU206">
        <v>805.76848</v>
      </c>
      <c r="EV206">
        <v>-6.005384617004633</v>
      </c>
      <c r="EW206">
        <v>-117.6999999926499</v>
      </c>
      <c r="EX206">
        <v>16008.436</v>
      </c>
      <c r="EY206">
        <v>15</v>
      </c>
      <c r="EZ206">
        <v>0</v>
      </c>
      <c r="FA206" t="s">
        <v>419</v>
      </c>
      <c r="FB206">
        <v>1659135797.5</v>
      </c>
      <c r="FC206">
        <v>1659135788</v>
      </c>
      <c r="FD206">
        <v>0</v>
      </c>
      <c r="FE206">
        <v>0.3</v>
      </c>
      <c r="FF206">
        <v>-0.002</v>
      </c>
      <c r="FG206">
        <v>-2.209</v>
      </c>
      <c r="FH206">
        <v>-0.089</v>
      </c>
      <c r="FI206">
        <v>1520</v>
      </c>
      <c r="FJ206">
        <v>20</v>
      </c>
      <c r="FK206">
        <v>0.06</v>
      </c>
      <c r="FL206">
        <v>0.03</v>
      </c>
      <c r="FM206">
        <v>-73.93227804878049</v>
      </c>
      <c r="FN206">
        <v>2.055265505226368</v>
      </c>
      <c r="FO206">
        <v>0.3189831653270223</v>
      </c>
      <c r="FP206">
        <v>0</v>
      </c>
      <c r="FQ206">
        <v>806.1729411764707</v>
      </c>
      <c r="FR206">
        <v>-6.041925138915494</v>
      </c>
      <c r="FS206">
        <v>0.6357615137944006</v>
      </c>
      <c r="FT206">
        <v>0</v>
      </c>
      <c r="FU206">
        <v>4.835171463414634</v>
      </c>
      <c r="FV206">
        <v>-0.8979382578397349</v>
      </c>
      <c r="FW206">
        <v>0.08902334209005419</v>
      </c>
      <c r="FX206">
        <v>0</v>
      </c>
      <c r="FY206">
        <v>0</v>
      </c>
      <c r="FZ206">
        <v>3</v>
      </c>
      <c r="GA206" t="s">
        <v>426</v>
      </c>
      <c r="GB206">
        <v>2.98319</v>
      </c>
      <c r="GC206">
        <v>2.71543</v>
      </c>
      <c r="GD206">
        <v>0.219258</v>
      </c>
      <c r="GE206">
        <v>0.223229</v>
      </c>
      <c r="GF206">
        <v>0.0893091</v>
      </c>
      <c r="GG206">
        <v>0.070746</v>
      </c>
      <c r="GH206">
        <v>24704.9</v>
      </c>
      <c r="GI206">
        <v>24712.3</v>
      </c>
      <c r="GJ206">
        <v>29406.8</v>
      </c>
      <c r="GK206">
        <v>29420.2</v>
      </c>
      <c r="GL206">
        <v>35478.3</v>
      </c>
      <c r="GM206">
        <v>36348.1</v>
      </c>
      <c r="GN206">
        <v>41414</v>
      </c>
      <c r="GO206">
        <v>41914.1</v>
      </c>
      <c r="GP206">
        <v>1.88487</v>
      </c>
      <c r="GQ206">
        <v>2.38363</v>
      </c>
      <c r="GR206">
        <v>0.0827722</v>
      </c>
      <c r="GS206">
        <v>0</v>
      </c>
      <c r="GT206">
        <v>23.6695</v>
      </c>
      <c r="GU206">
        <v>999.9</v>
      </c>
      <c r="GV206">
        <v>34.4</v>
      </c>
      <c r="GW206">
        <v>31.4</v>
      </c>
      <c r="GX206">
        <v>17.5454</v>
      </c>
      <c r="GY206">
        <v>63.7459</v>
      </c>
      <c r="GZ206">
        <v>22.512</v>
      </c>
      <c r="HA206">
        <v>2</v>
      </c>
      <c r="HB206">
        <v>-0.062998</v>
      </c>
      <c r="HC206">
        <v>2.10168</v>
      </c>
      <c r="HD206">
        <v>20.322</v>
      </c>
      <c r="HE206">
        <v>5.21699</v>
      </c>
      <c r="HF206">
        <v>12.0099</v>
      </c>
      <c r="HG206">
        <v>4.9884</v>
      </c>
      <c r="HH206">
        <v>3.2884</v>
      </c>
      <c r="HI206">
        <v>9999</v>
      </c>
      <c r="HJ206">
        <v>9999</v>
      </c>
      <c r="HK206">
        <v>9999</v>
      </c>
      <c r="HL206">
        <v>192.7</v>
      </c>
      <c r="HM206">
        <v>1.86741</v>
      </c>
      <c r="HN206">
        <v>1.86646</v>
      </c>
      <c r="HO206">
        <v>1.86588</v>
      </c>
      <c r="HP206">
        <v>1.86584</v>
      </c>
      <c r="HQ206">
        <v>1.86768</v>
      </c>
      <c r="HR206">
        <v>1.87014</v>
      </c>
      <c r="HS206">
        <v>1.86879</v>
      </c>
      <c r="HT206">
        <v>1.87027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-5.33</v>
      </c>
      <c r="II206">
        <v>-0.1448</v>
      </c>
      <c r="IJ206">
        <v>-1.529487217637811</v>
      </c>
      <c r="IK206">
        <v>-0.005072214745875086</v>
      </c>
      <c r="IL206">
        <v>3.316774363808987E-06</v>
      </c>
      <c r="IM206">
        <v>-1.107588672722244E-09</v>
      </c>
      <c r="IN206">
        <v>-0.1603591687652909</v>
      </c>
      <c r="IO206">
        <v>-0.0181951569465493</v>
      </c>
      <c r="IP206">
        <v>0.001659309118516343</v>
      </c>
      <c r="IQ206">
        <v>-3.409663313950778E-05</v>
      </c>
      <c r="IR206">
        <v>19</v>
      </c>
      <c r="IS206">
        <v>2290</v>
      </c>
      <c r="IT206">
        <v>1</v>
      </c>
      <c r="IU206">
        <v>24</v>
      </c>
      <c r="IV206">
        <v>8251.5</v>
      </c>
      <c r="IW206">
        <v>8251.700000000001</v>
      </c>
      <c r="IX206">
        <v>3.60962</v>
      </c>
      <c r="IY206">
        <v>2.18872</v>
      </c>
      <c r="IZ206">
        <v>1.94702</v>
      </c>
      <c r="JA206">
        <v>2.64526</v>
      </c>
      <c r="JB206">
        <v>2.19482</v>
      </c>
      <c r="JC206">
        <v>2.36328</v>
      </c>
      <c r="JD206">
        <v>36.1754</v>
      </c>
      <c r="JE206">
        <v>24.035</v>
      </c>
      <c r="JF206">
        <v>18</v>
      </c>
      <c r="JG206">
        <v>472.605</v>
      </c>
      <c r="JH206">
        <v>817.614</v>
      </c>
      <c r="JI206">
        <v>21.2219</v>
      </c>
      <c r="JJ206">
        <v>26.4487</v>
      </c>
      <c r="JK206">
        <v>30.0003</v>
      </c>
      <c r="JL206">
        <v>26.4193</v>
      </c>
      <c r="JM206">
        <v>26.3296</v>
      </c>
      <c r="JN206">
        <v>72.3527</v>
      </c>
      <c r="JO206">
        <v>19.2669</v>
      </c>
      <c r="JP206">
        <v>0</v>
      </c>
      <c r="JQ206">
        <v>21.2139</v>
      </c>
      <c r="JR206">
        <v>1556.95</v>
      </c>
      <c r="JS206">
        <v>13.7981</v>
      </c>
      <c r="JT206">
        <v>100.551</v>
      </c>
      <c r="JU206">
        <v>100.674</v>
      </c>
    </row>
    <row r="207" spans="1:281">
      <c r="A207">
        <v>191</v>
      </c>
      <c r="B207">
        <v>1659630892.6</v>
      </c>
      <c r="C207">
        <v>2884.599999904633</v>
      </c>
      <c r="D207" t="s">
        <v>805</v>
      </c>
      <c r="E207" t="s">
        <v>806</v>
      </c>
      <c r="F207">
        <v>5</v>
      </c>
      <c r="G207" t="s">
        <v>620</v>
      </c>
      <c r="H207" t="s">
        <v>416</v>
      </c>
      <c r="I207">
        <v>1659630884.814285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1562.233151804536</v>
      </c>
      <c r="AK207">
        <v>1503.177212121212</v>
      </c>
      <c r="AL207">
        <v>3.39466932707626</v>
      </c>
      <c r="AM207">
        <v>65.52453211101745</v>
      </c>
      <c r="AN207">
        <f>(AP207 - AO207 + DI207*1E3/(8.314*(DK207+273.15)) * AR207/DH207 * AQ207) * DH207/(100*CV207) * 1000/(1000 - AP207)</f>
        <v>0</v>
      </c>
      <c r="AO207">
        <v>13.69178182331715</v>
      </c>
      <c r="AP207">
        <v>18.37221958041959</v>
      </c>
      <c r="AQ207">
        <v>1.710593088212915E-06</v>
      </c>
      <c r="AR207">
        <v>82.75669657142333</v>
      </c>
      <c r="AS207">
        <v>30</v>
      </c>
      <c r="AT207">
        <v>6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1659630884.814285</v>
      </c>
      <c r="DB207">
        <v>1451.575714285714</v>
      </c>
      <c r="DC207">
        <v>1525.324285714286</v>
      </c>
      <c r="DD207">
        <v>18.37051428571429</v>
      </c>
      <c r="DE207">
        <v>13.64743928571429</v>
      </c>
      <c r="DF207">
        <v>1456.88</v>
      </c>
      <c r="DG207">
        <v>18.51535357142857</v>
      </c>
      <c r="DH207">
        <v>500.0170714285714</v>
      </c>
      <c r="DI207">
        <v>90.48422500000002</v>
      </c>
      <c r="DJ207">
        <v>0.09999070714285714</v>
      </c>
      <c r="DK207">
        <v>24.92008571428571</v>
      </c>
      <c r="DL207">
        <v>25.02522142857143</v>
      </c>
      <c r="DM207">
        <v>999.9000000000002</v>
      </c>
      <c r="DN207">
        <v>0</v>
      </c>
      <c r="DO207">
        <v>0</v>
      </c>
      <c r="DP207">
        <v>10000.38642857143</v>
      </c>
      <c r="DQ207">
        <v>0</v>
      </c>
      <c r="DR207">
        <v>10.54358214285714</v>
      </c>
      <c r="DS207">
        <v>-73.74841071428571</v>
      </c>
      <c r="DT207">
        <v>1478.741428571429</v>
      </c>
      <c r="DU207">
        <v>1546.430357142857</v>
      </c>
      <c r="DV207">
        <v>4.723083928571428</v>
      </c>
      <c r="DW207">
        <v>1525.324285714286</v>
      </c>
      <c r="DX207">
        <v>13.64743928571429</v>
      </c>
      <c r="DY207">
        <v>1.662242142857143</v>
      </c>
      <c r="DZ207">
        <v>1.234878214285714</v>
      </c>
      <c r="EA207">
        <v>14.54825</v>
      </c>
      <c r="EB207">
        <v>10.02869357142857</v>
      </c>
      <c r="EC207">
        <v>1999.993214285715</v>
      </c>
      <c r="ED207">
        <v>0.9799949999999998</v>
      </c>
      <c r="EE207">
        <v>0.02000480000000001</v>
      </c>
      <c r="EF207">
        <v>0</v>
      </c>
      <c r="EG207">
        <v>805.3157857142854</v>
      </c>
      <c r="EH207">
        <v>5.00097</v>
      </c>
      <c r="EI207">
        <v>16000.00714285714</v>
      </c>
      <c r="EJ207">
        <v>16707.49642857143</v>
      </c>
      <c r="EK207">
        <v>37.42371428571429</v>
      </c>
      <c r="EL207">
        <v>38</v>
      </c>
      <c r="EM207">
        <v>37.375</v>
      </c>
      <c r="EN207">
        <v>37.67592857142857</v>
      </c>
      <c r="EO207">
        <v>37.92592857142857</v>
      </c>
      <c r="EP207">
        <v>1955.083214285714</v>
      </c>
      <c r="EQ207">
        <v>39.91</v>
      </c>
      <c r="ER207">
        <v>0</v>
      </c>
      <c r="ES207">
        <v>1659630892.5</v>
      </c>
      <c r="ET207">
        <v>0</v>
      </c>
      <c r="EU207">
        <v>805.2539200000001</v>
      </c>
      <c r="EV207">
        <v>-6.659846147962155</v>
      </c>
      <c r="EW207">
        <v>-120.4461536602146</v>
      </c>
      <c r="EX207">
        <v>15998.856</v>
      </c>
      <c r="EY207">
        <v>15</v>
      </c>
      <c r="EZ207">
        <v>0</v>
      </c>
      <c r="FA207" t="s">
        <v>419</v>
      </c>
      <c r="FB207">
        <v>1659135797.5</v>
      </c>
      <c r="FC207">
        <v>1659135788</v>
      </c>
      <c r="FD207">
        <v>0</v>
      </c>
      <c r="FE207">
        <v>0.3</v>
      </c>
      <c r="FF207">
        <v>-0.002</v>
      </c>
      <c r="FG207">
        <v>-2.209</v>
      </c>
      <c r="FH207">
        <v>-0.089</v>
      </c>
      <c r="FI207">
        <v>1520</v>
      </c>
      <c r="FJ207">
        <v>20</v>
      </c>
      <c r="FK207">
        <v>0.06</v>
      </c>
      <c r="FL207">
        <v>0.03</v>
      </c>
      <c r="FM207">
        <v>-73.87369000000001</v>
      </c>
      <c r="FN207">
        <v>1.166825515947584</v>
      </c>
      <c r="FO207">
        <v>0.2764574016010423</v>
      </c>
      <c r="FP207">
        <v>0</v>
      </c>
      <c r="FQ207">
        <v>805.6291470588235</v>
      </c>
      <c r="FR207">
        <v>-6.597662334904</v>
      </c>
      <c r="FS207">
        <v>0.6823853117321813</v>
      </c>
      <c r="FT207">
        <v>0</v>
      </c>
      <c r="FU207">
        <v>4.756542749999999</v>
      </c>
      <c r="FV207">
        <v>-0.7591615384615472</v>
      </c>
      <c r="FW207">
        <v>0.07385759419272674</v>
      </c>
      <c r="FX207">
        <v>0</v>
      </c>
      <c r="FY207">
        <v>0</v>
      </c>
      <c r="FZ207">
        <v>3</v>
      </c>
      <c r="GA207" t="s">
        <v>426</v>
      </c>
      <c r="GB207">
        <v>2.98344</v>
      </c>
      <c r="GC207">
        <v>2.71561</v>
      </c>
      <c r="GD207">
        <v>0.220757</v>
      </c>
      <c r="GE207">
        <v>0.224698</v>
      </c>
      <c r="GF207">
        <v>0.0892917</v>
      </c>
      <c r="GG207">
        <v>0.07096239999999999</v>
      </c>
      <c r="GH207">
        <v>24657.4</v>
      </c>
      <c r="GI207">
        <v>24665.2</v>
      </c>
      <c r="GJ207">
        <v>29406.7</v>
      </c>
      <c r="GK207">
        <v>29419.8</v>
      </c>
      <c r="GL207">
        <v>35478.9</v>
      </c>
      <c r="GM207">
        <v>36339.2</v>
      </c>
      <c r="GN207">
        <v>41413.9</v>
      </c>
      <c r="GO207">
        <v>41913.7</v>
      </c>
      <c r="GP207">
        <v>1.88498</v>
      </c>
      <c r="GQ207">
        <v>2.38363</v>
      </c>
      <c r="GR207">
        <v>0.0827461</v>
      </c>
      <c r="GS207">
        <v>0</v>
      </c>
      <c r="GT207">
        <v>23.666</v>
      </c>
      <c r="GU207">
        <v>999.9</v>
      </c>
      <c r="GV207">
        <v>34.4</v>
      </c>
      <c r="GW207">
        <v>31.4</v>
      </c>
      <c r="GX207">
        <v>17.5473</v>
      </c>
      <c r="GY207">
        <v>63.8159</v>
      </c>
      <c r="GZ207">
        <v>22.3598</v>
      </c>
      <c r="HA207">
        <v>2</v>
      </c>
      <c r="HB207">
        <v>-0.0628963</v>
      </c>
      <c r="HC207">
        <v>2.11949</v>
      </c>
      <c r="HD207">
        <v>20.322</v>
      </c>
      <c r="HE207">
        <v>5.21789</v>
      </c>
      <c r="HF207">
        <v>12.0099</v>
      </c>
      <c r="HG207">
        <v>4.9891</v>
      </c>
      <c r="HH207">
        <v>3.28865</v>
      </c>
      <c r="HI207">
        <v>9999</v>
      </c>
      <c r="HJ207">
        <v>9999</v>
      </c>
      <c r="HK207">
        <v>9999</v>
      </c>
      <c r="HL207">
        <v>192.7</v>
      </c>
      <c r="HM207">
        <v>1.8674</v>
      </c>
      <c r="HN207">
        <v>1.86646</v>
      </c>
      <c r="HO207">
        <v>1.86589</v>
      </c>
      <c r="HP207">
        <v>1.86584</v>
      </c>
      <c r="HQ207">
        <v>1.86768</v>
      </c>
      <c r="HR207">
        <v>1.87017</v>
      </c>
      <c r="HS207">
        <v>1.86878</v>
      </c>
      <c r="HT207">
        <v>1.87027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-5.36</v>
      </c>
      <c r="II207">
        <v>-0.1448</v>
      </c>
      <c r="IJ207">
        <v>-1.529487217637811</v>
      </c>
      <c r="IK207">
        <v>-0.005072214745875086</v>
      </c>
      <c r="IL207">
        <v>3.316774363808987E-06</v>
      </c>
      <c r="IM207">
        <v>-1.107588672722244E-09</v>
      </c>
      <c r="IN207">
        <v>-0.1603591687652909</v>
      </c>
      <c r="IO207">
        <v>-0.0181951569465493</v>
      </c>
      <c r="IP207">
        <v>0.001659309118516343</v>
      </c>
      <c r="IQ207">
        <v>-3.409663313950778E-05</v>
      </c>
      <c r="IR207">
        <v>19</v>
      </c>
      <c r="IS207">
        <v>2290</v>
      </c>
      <c r="IT207">
        <v>1</v>
      </c>
      <c r="IU207">
        <v>24</v>
      </c>
      <c r="IV207">
        <v>8251.6</v>
      </c>
      <c r="IW207">
        <v>8251.700000000001</v>
      </c>
      <c r="IX207">
        <v>3.64258</v>
      </c>
      <c r="IY207">
        <v>2.18872</v>
      </c>
      <c r="IZ207">
        <v>1.94702</v>
      </c>
      <c r="JA207">
        <v>2.64526</v>
      </c>
      <c r="JB207">
        <v>2.19482</v>
      </c>
      <c r="JC207">
        <v>2.38281</v>
      </c>
      <c r="JD207">
        <v>36.1754</v>
      </c>
      <c r="JE207">
        <v>24.0437</v>
      </c>
      <c r="JF207">
        <v>18</v>
      </c>
      <c r="JG207">
        <v>472.683</v>
      </c>
      <c r="JH207">
        <v>817.635</v>
      </c>
      <c r="JI207">
        <v>21.1985</v>
      </c>
      <c r="JJ207">
        <v>26.4509</v>
      </c>
      <c r="JK207">
        <v>30.0003</v>
      </c>
      <c r="JL207">
        <v>26.4215</v>
      </c>
      <c r="JM207">
        <v>26.331</v>
      </c>
      <c r="JN207">
        <v>72.9289</v>
      </c>
      <c r="JO207">
        <v>18.9551</v>
      </c>
      <c r="JP207">
        <v>0</v>
      </c>
      <c r="JQ207">
        <v>21.1893</v>
      </c>
      <c r="JR207">
        <v>1570.35</v>
      </c>
      <c r="JS207">
        <v>13.8622</v>
      </c>
      <c r="JT207">
        <v>100.55</v>
      </c>
      <c r="JU207">
        <v>100.673</v>
      </c>
    </row>
    <row r="208" spans="1:281">
      <c r="A208">
        <v>192</v>
      </c>
      <c r="B208">
        <v>1659630897.6</v>
      </c>
      <c r="C208">
        <v>2889.599999904633</v>
      </c>
      <c r="D208" t="s">
        <v>807</v>
      </c>
      <c r="E208" t="s">
        <v>808</v>
      </c>
      <c r="F208">
        <v>5</v>
      </c>
      <c r="G208" t="s">
        <v>620</v>
      </c>
      <c r="H208" t="s">
        <v>416</v>
      </c>
      <c r="I208">
        <v>1659630890.1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1579.465432945806</v>
      </c>
      <c r="AK208">
        <v>1520.106484848485</v>
      </c>
      <c r="AL208">
        <v>3.378184752671864</v>
      </c>
      <c r="AM208">
        <v>65.52453211101745</v>
      </c>
      <c r="AN208">
        <f>(AP208 - AO208 + DI208*1E3/(8.314*(DK208+273.15)) * AR208/DH208 * AQ208) * DH208/(100*CV208) * 1000/(1000 - AP208)</f>
        <v>0</v>
      </c>
      <c r="AO208">
        <v>13.74965802438137</v>
      </c>
      <c r="AP208">
        <v>18.37061048951051</v>
      </c>
      <c r="AQ208">
        <v>4.939168522485876E-07</v>
      </c>
      <c r="AR208">
        <v>82.75669657142333</v>
      </c>
      <c r="AS208">
        <v>30</v>
      </c>
      <c r="AT208">
        <v>6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1659630890.1</v>
      </c>
      <c r="DB208">
        <v>1468.981111111111</v>
      </c>
      <c r="DC208">
        <v>1542.893333333333</v>
      </c>
      <c r="DD208">
        <v>18.3740962962963</v>
      </c>
      <c r="DE208">
        <v>13.7085962962963</v>
      </c>
      <c r="DF208">
        <v>1474.329259259259</v>
      </c>
      <c r="DG208">
        <v>18.51890740740741</v>
      </c>
      <c r="DH208">
        <v>500.0144814814815</v>
      </c>
      <c r="DI208">
        <v>90.48436296296296</v>
      </c>
      <c r="DJ208">
        <v>0.1000069111111111</v>
      </c>
      <c r="DK208">
        <v>24.9099074074074</v>
      </c>
      <c r="DL208">
        <v>25.02558888888889</v>
      </c>
      <c r="DM208">
        <v>999.9000000000001</v>
      </c>
      <c r="DN208">
        <v>0</v>
      </c>
      <c r="DO208">
        <v>0</v>
      </c>
      <c r="DP208">
        <v>9996.912222222223</v>
      </c>
      <c r="DQ208">
        <v>0</v>
      </c>
      <c r="DR208">
        <v>10.53334814814815</v>
      </c>
      <c r="DS208">
        <v>-73.91223703703703</v>
      </c>
      <c r="DT208">
        <v>1496.478518518519</v>
      </c>
      <c r="DU208">
        <v>1564.34037037037</v>
      </c>
      <c r="DV208">
        <v>4.665502962962963</v>
      </c>
      <c r="DW208">
        <v>1542.893333333333</v>
      </c>
      <c r="DX208">
        <v>13.7085962962963</v>
      </c>
      <c r="DY208">
        <v>1.662568888888889</v>
      </c>
      <c r="DZ208">
        <v>1.240413703703704</v>
      </c>
      <c r="EA208">
        <v>14.55129259259259</v>
      </c>
      <c r="EB208">
        <v>10.09558148148148</v>
      </c>
      <c r="EC208">
        <v>1999.982222222222</v>
      </c>
      <c r="ED208">
        <v>0.9799949999999998</v>
      </c>
      <c r="EE208">
        <v>0.0200048</v>
      </c>
      <c r="EF208">
        <v>0</v>
      </c>
      <c r="EG208">
        <v>804.7294814814813</v>
      </c>
      <c r="EH208">
        <v>5.00097</v>
      </c>
      <c r="EI208">
        <v>15989.35555555555</v>
      </c>
      <c r="EJ208">
        <v>16707.41481481482</v>
      </c>
      <c r="EK208">
        <v>37.42551851851852</v>
      </c>
      <c r="EL208">
        <v>38</v>
      </c>
      <c r="EM208">
        <v>37.375</v>
      </c>
      <c r="EN208">
        <v>37.6847037037037</v>
      </c>
      <c r="EO208">
        <v>37.92092592592593</v>
      </c>
      <c r="EP208">
        <v>1955.072222222222</v>
      </c>
      <c r="EQ208">
        <v>39.91</v>
      </c>
      <c r="ER208">
        <v>0</v>
      </c>
      <c r="ES208">
        <v>1659630897.3</v>
      </c>
      <c r="ET208">
        <v>0</v>
      </c>
      <c r="EU208">
        <v>804.71124</v>
      </c>
      <c r="EV208">
        <v>-7.267538483700644</v>
      </c>
      <c r="EW208">
        <v>-120.4615386475954</v>
      </c>
      <c r="EX208">
        <v>15989.224</v>
      </c>
      <c r="EY208">
        <v>15</v>
      </c>
      <c r="EZ208">
        <v>0</v>
      </c>
      <c r="FA208" t="s">
        <v>419</v>
      </c>
      <c r="FB208">
        <v>1659135797.5</v>
      </c>
      <c r="FC208">
        <v>1659135788</v>
      </c>
      <c r="FD208">
        <v>0</v>
      </c>
      <c r="FE208">
        <v>0.3</v>
      </c>
      <c r="FF208">
        <v>-0.002</v>
      </c>
      <c r="FG208">
        <v>-2.209</v>
      </c>
      <c r="FH208">
        <v>-0.089</v>
      </c>
      <c r="FI208">
        <v>1520</v>
      </c>
      <c r="FJ208">
        <v>20</v>
      </c>
      <c r="FK208">
        <v>0.06</v>
      </c>
      <c r="FL208">
        <v>0.03</v>
      </c>
      <c r="FM208">
        <v>-73.83097000000001</v>
      </c>
      <c r="FN208">
        <v>-1.919304315196992</v>
      </c>
      <c r="FO208">
        <v>0.2069067147291261</v>
      </c>
      <c r="FP208">
        <v>0</v>
      </c>
      <c r="FQ208">
        <v>805.0136764705883</v>
      </c>
      <c r="FR208">
        <v>-6.968571432239307</v>
      </c>
      <c r="FS208">
        <v>0.722678787998407</v>
      </c>
      <c r="FT208">
        <v>0</v>
      </c>
      <c r="FU208">
        <v>4.694739749999999</v>
      </c>
      <c r="FV208">
        <v>-0.6572004878048832</v>
      </c>
      <c r="FW208">
        <v>0.06371833945135034</v>
      </c>
      <c r="FX208">
        <v>0</v>
      </c>
      <c r="FY208">
        <v>0</v>
      </c>
      <c r="FZ208">
        <v>3</v>
      </c>
      <c r="GA208" t="s">
        <v>426</v>
      </c>
      <c r="GB208">
        <v>2.98344</v>
      </c>
      <c r="GC208">
        <v>2.71566</v>
      </c>
      <c r="GD208">
        <v>0.222255</v>
      </c>
      <c r="GE208">
        <v>0.226147</v>
      </c>
      <c r="GF208">
        <v>0.0892854</v>
      </c>
      <c r="GG208">
        <v>0.0711229</v>
      </c>
      <c r="GH208">
        <v>24609.9</v>
      </c>
      <c r="GI208">
        <v>24619.4</v>
      </c>
      <c r="GJ208">
        <v>29406.5</v>
      </c>
      <c r="GK208">
        <v>29420.1</v>
      </c>
      <c r="GL208">
        <v>35479.4</v>
      </c>
      <c r="GM208">
        <v>36333.3</v>
      </c>
      <c r="GN208">
        <v>41414.1</v>
      </c>
      <c r="GO208">
        <v>41914.2</v>
      </c>
      <c r="GP208">
        <v>1.88503</v>
      </c>
      <c r="GQ208">
        <v>2.38385</v>
      </c>
      <c r="GR208">
        <v>0.082694</v>
      </c>
      <c r="GS208">
        <v>0</v>
      </c>
      <c r="GT208">
        <v>23.6623</v>
      </c>
      <c r="GU208">
        <v>999.9</v>
      </c>
      <c r="GV208">
        <v>34.4</v>
      </c>
      <c r="GW208">
        <v>31.4</v>
      </c>
      <c r="GX208">
        <v>17.5485</v>
      </c>
      <c r="GY208">
        <v>63.7959</v>
      </c>
      <c r="GZ208">
        <v>22.3197</v>
      </c>
      <c r="HA208">
        <v>2</v>
      </c>
      <c r="HB208">
        <v>-0.127365</v>
      </c>
      <c r="HC208">
        <v>2.2057</v>
      </c>
      <c r="HD208">
        <v>20.3215</v>
      </c>
      <c r="HE208">
        <v>5.21774</v>
      </c>
      <c r="HF208">
        <v>12.0099</v>
      </c>
      <c r="HG208">
        <v>4.98885</v>
      </c>
      <c r="HH208">
        <v>3.28865</v>
      </c>
      <c r="HI208">
        <v>9999</v>
      </c>
      <c r="HJ208">
        <v>9999</v>
      </c>
      <c r="HK208">
        <v>9999</v>
      </c>
      <c r="HL208">
        <v>192.7</v>
      </c>
      <c r="HM208">
        <v>1.86743</v>
      </c>
      <c r="HN208">
        <v>1.86647</v>
      </c>
      <c r="HO208">
        <v>1.86592</v>
      </c>
      <c r="HP208">
        <v>1.86585</v>
      </c>
      <c r="HQ208">
        <v>1.86768</v>
      </c>
      <c r="HR208">
        <v>1.87018</v>
      </c>
      <c r="HS208">
        <v>1.86878</v>
      </c>
      <c r="HT208">
        <v>1.87027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-5.41</v>
      </c>
      <c r="II208">
        <v>-0.1448</v>
      </c>
      <c r="IJ208">
        <v>-1.529487217637811</v>
      </c>
      <c r="IK208">
        <v>-0.005072214745875086</v>
      </c>
      <c r="IL208">
        <v>3.316774363808987E-06</v>
      </c>
      <c r="IM208">
        <v>-1.107588672722244E-09</v>
      </c>
      <c r="IN208">
        <v>-0.1603591687652909</v>
      </c>
      <c r="IO208">
        <v>-0.0181951569465493</v>
      </c>
      <c r="IP208">
        <v>0.001659309118516343</v>
      </c>
      <c r="IQ208">
        <v>-3.409663313950778E-05</v>
      </c>
      <c r="IR208">
        <v>19</v>
      </c>
      <c r="IS208">
        <v>2290</v>
      </c>
      <c r="IT208">
        <v>1</v>
      </c>
      <c r="IU208">
        <v>24</v>
      </c>
      <c r="IV208">
        <v>8251.700000000001</v>
      </c>
      <c r="IW208">
        <v>8251.799999999999</v>
      </c>
      <c r="IX208">
        <v>3.67065</v>
      </c>
      <c r="IY208">
        <v>2.18628</v>
      </c>
      <c r="IZ208">
        <v>1.94702</v>
      </c>
      <c r="JA208">
        <v>2.64526</v>
      </c>
      <c r="JB208">
        <v>2.19482</v>
      </c>
      <c r="JC208">
        <v>2.35718</v>
      </c>
      <c r="JD208">
        <v>36.1754</v>
      </c>
      <c r="JE208">
        <v>24.0437</v>
      </c>
      <c r="JF208">
        <v>18</v>
      </c>
      <c r="JG208">
        <v>472.725</v>
      </c>
      <c r="JH208">
        <v>817.891</v>
      </c>
      <c r="JI208">
        <v>21.1724</v>
      </c>
      <c r="JJ208">
        <v>26.452</v>
      </c>
      <c r="JK208">
        <v>30.0002</v>
      </c>
      <c r="JL208">
        <v>26.423</v>
      </c>
      <c r="JM208">
        <v>26.3331</v>
      </c>
      <c r="JN208">
        <v>73.5579</v>
      </c>
      <c r="JO208">
        <v>18.6633</v>
      </c>
      <c r="JP208">
        <v>0</v>
      </c>
      <c r="JQ208">
        <v>21.1623</v>
      </c>
      <c r="JR208">
        <v>1590.38</v>
      </c>
      <c r="JS208">
        <v>13.9281</v>
      </c>
      <c r="JT208">
        <v>100.55</v>
      </c>
      <c r="JU208">
        <v>100.674</v>
      </c>
    </row>
    <row r="209" spans="1:281">
      <c r="A209">
        <v>193</v>
      </c>
      <c r="B209">
        <v>1659630902.6</v>
      </c>
      <c r="C209">
        <v>2894.599999904633</v>
      </c>
      <c r="D209" t="s">
        <v>809</v>
      </c>
      <c r="E209" t="s">
        <v>810</v>
      </c>
      <c r="F209">
        <v>5</v>
      </c>
      <c r="G209" t="s">
        <v>620</v>
      </c>
      <c r="H209" t="s">
        <v>416</v>
      </c>
      <c r="I209">
        <v>1659630894.814285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1596.493073430957</v>
      </c>
      <c r="AK209">
        <v>1537.262848484848</v>
      </c>
      <c r="AL209">
        <v>3.443331494396232</v>
      </c>
      <c r="AM209">
        <v>65.52453211101745</v>
      </c>
      <c r="AN209">
        <f>(AP209 - AO209 + DI209*1E3/(8.314*(DK209+273.15)) * AR209/DH209 * AQ209) * DH209/(100*CV209) * 1000/(1000 - AP209)</f>
        <v>0</v>
      </c>
      <c r="AO209">
        <v>13.80352083885386</v>
      </c>
      <c r="AP209">
        <v>18.36276363636365</v>
      </c>
      <c r="AQ209">
        <v>-4.392552429776653E-05</v>
      </c>
      <c r="AR209">
        <v>82.75669657142333</v>
      </c>
      <c r="AS209">
        <v>30</v>
      </c>
      <c r="AT209">
        <v>6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1659630894.814285</v>
      </c>
      <c r="DB209">
        <v>1484.616785714286</v>
      </c>
      <c r="DC209">
        <v>1558.662142857143</v>
      </c>
      <c r="DD209">
        <v>18.37055714285714</v>
      </c>
      <c r="DE209">
        <v>13.76375357142857</v>
      </c>
      <c r="DF209">
        <v>1490.005357142858</v>
      </c>
      <c r="DG209">
        <v>18.51540714285714</v>
      </c>
      <c r="DH209">
        <v>500.0180357142857</v>
      </c>
      <c r="DI209">
        <v>90.48389642857146</v>
      </c>
      <c r="DJ209">
        <v>0.1000169321428571</v>
      </c>
      <c r="DK209">
        <v>24.90095</v>
      </c>
      <c r="DL209">
        <v>25.02468571428572</v>
      </c>
      <c r="DM209">
        <v>999.9000000000002</v>
      </c>
      <c r="DN209">
        <v>0</v>
      </c>
      <c r="DO209">
        <v>0</v>
      </c>
      <c r="DP209">
        <v>9994.949285714287</v>
      </c>
      <c r="DQ209">
        <v>0</v>
      </c>
      <c r="DR209">
        <v>10.53213571428572</v>
      </c>
      <c r="DS209">
        <v>-74.04533928571428</v>
      </c>
      <c r="DT209">
        <v>1512.401785714286</v>
      </c>
      <c r="DU209">
        <v>1580.417142857143</v>
      </c>
      <c r="DV209">
        <v>4.606811071428571</v>
      </c>
      <c r="DW209">
        <v>1558.662142857143</v>
      </c>
      <c r="DX209">
        <v>13.76375357142857</v>
      </c>
      <c r="DY209">
        <v>1.662240357142857</v>
      </c>
      <c r="DZ209">
        <v>1.245397857142857</v>
      </c>
      <c r="EA209">
        <v>14.54823214285714</v>
      </c>
      <c r="EB209">
        <v>10.15549642857143</v>
      </c>
      <c r="EC209">
        <v>1999.977857142857</v>
      </c>
      <c r="ED209">
        <v>0.9799949999999998</v>
      </c>
      <c r="EE209">
        <v>0.02000480000000001</v>
      </c>
      <c r="EF209">
        <v>0</v>
      </c>
      <c r="EG209">
        <v>804.2106071428572</v>
      </c>
      <c r="EH209">
        <v>5.00097</v>
      </c>
      <c r="EI209">
        <v>15979.90357142857</v>
      </c>
      <c r="EJ209">
        <v>16707.37857142857</v>
      </c>
      <c r="EK209">
        <v>37.43035714285714</v>
      </c>
      <c r="EL209">
        <v>38</v>
      </c>
      <c r="EM209">
        <v>37.375</v>
      </c>
      <c r="EN209">
        <v>37.687</v>
      </c>
      <c r="EO209">
        <v>37.92592857142857</v>
      </c>
      <c r="EP209">
        <v>1955.067857142857</v>
      </c>
      <c r="EQ209">
        <v>39.91</v>
      </c>
      <c r="ER209">
        <v>0</v>
      </c>
      <c r="ES209">
        <v>1659630902.7</v>
      </c>
      <c r="ET209">
        <v>0</v>
      </c>
      <c r="EU209">
        <v>804.1703076923077</v>
      </c>
      <c r="EV209">
        <v>-6.090188041344315</v>
      </c>
      <c r="EW209">
        <v>-118.885470162258</v>
      </c>
      <c r="EX209">
        <v>15979.00769230769</v>
      </c>
      <c r="EY209">
        <v>15</v>
      </c>
      <c r="EZ209">
        <v>0</v>
      </c>
      <c r="FA209" t="s">
        <v>419</v>
      </c>
      <c r="FB209">
        <v>1659135797.5</v>
      </c>
      <c r="FC209">
        <v>1659135788</v>
      </c>
      <c r="FD209">
        <v>0</v>
      </c>
      <c r="FE209">
        <v>0.3</v>
      </c>
      <c r="FF209">
        <v>-0.002</v>
      </c>
      <c r="FG209">
        <v>-2.209</v>
      </c>
      <c r="FH209">
        <v>-0.089</v>
      </c>
      <c r="FI209">
        <v>1520</v>
      </c>
      <c r="FJ209">
        <v>20</v>
      </c>
      <c r="FK209">
        <v>0.06</v>
      </c>
      <c r="FL209">
        <v>0.03</v>
      </c>
      <c r="FM209">
        <v>-73.92916</v>
      </c>
      <c r="FN209">
        <v>-1.951697560975625</v>
      </c>
      <c r="FO209">
        <v>0.1992736257009444</v>
      </c>
      <c r="FP209">
        <v>0</v>
      </c>
      <c r="FQ209">
        <v>804.6155294117646</v>
      </c>
      <c r="FR209">
        <v>-6.998777689788365</v>
      </c>
      <c r="FS209">
        <v>0.7252337649619121</v>
      </c>
      <c r="FT209">
        <v>0</v>
      </c>
      <c r="FU209">
        <v>4.646945499999999</v>
      </c>
      <c r="FV209">
        <v>-0.6848998874296416</v>
      </c>
      <c r="FW209">
        <v>0.06656753082209077</v>
      </c>
      <c r="FX209">
        <v>0</v>
      </c>
      <c r="FY209">
        <v>0</v>
      </c>
      <c r="FZ209">
        <v>3</v>
      </c>
      <c r="GA209" t="s">
        <v>426</v>
      </c>
      <c r="GB209">
        <v>2.98333</v>
      </c>
      <c r="GC209">
        <v>2.7155</v>
      </c>
      <c r="GD209">
        <v>0.223752</v>
      </c>
      <c r="GE209">
        <v>0.22759</v>
      </c>
      <c r="GF209">
        <v>0.0892593</v>
      </c>
      <c r="GG209">
        <v>0.07144010000000001</v>
      </c>
      <c r="GH209">
        <v>24563.1</v>
      </c>
      <c r="GI209">
        <v>24573.6</v>
      </c>
      <c r="GJ209">
        <v>29407.3</v>
      </c>
      <c r="GK209">
        <v>29420.2</v>
      </c>
      <c r="GL209">
        <v>35481</v>
      </c>
      <c r="GM209">
        <v>36320.9</v>
      </c>
      <c r="GN209">
        <v>41414.8</v>
      </c>
      <c r="GO209">
        <v>41914.3</v>
      </c>
      <c r="GP209">
        <v>1.88505</v>
      </c>
      <c r="GQ209">
        <v>2.38403</v>
      </c>
      <c r="GR209">
        <v>0.08257109999999999</v>
      </c>
      <c r="GS209">
        <v>0</v>
      </c>
      <c r="GT209">
        <v>23.6583</v>
      </c>
      <c r="GU209">
        <v>999.9</v>
      </c>
      <c r="GV209">
        <v>34.4</v>
      </c>
      <c r="GW209">
        <v>31.4</v>
      </c>
      <c r="GX209">
        <v>17.5461</v>
      </c>
      <c r="GY209">
        <v>63.6559</v>
      </c>
      <c r="GZ209">
        <v>22.2756</v>
      </c>
      <c r="HA209">
        <v>2</v>
      </c>
      <c r="HB209">
        <v>-0.0625762</v>
      </c>
      <c r="HC209">
        <v>2.15828</v>
      </c>
      <c r="HD209">
        <v>20.3214</v>
      </c>
      <c r="HE209">
        <v>5.21819</v>
      </c>
      <c r="HF209">
        <v>12.0099</v>
      </c>
      <c r="HG209">
        <v>4.989</v>
      </c>
      <c r="HH209">
        <v>3.28865</v>
      </c>
      <c r="HI209">
        <v>9999</v>
      </c>
      <c r="HJ209">
        <v>9999</v>
      </c>
      <c r="HK209">
        <v>9999</v>
      </c>
      <c r="HL209">
        <v>192.7</v>
      </c>
      <c r="HM209">
        <v>1.86741</v>
      </c>
      <c r="HN209">
        <v>1.86647</v>
      </c>
      <c r="HO209">
        <v>1.86591</v>
      </c>
      <c r="HP209">
        <v>1.86584</v>
      </c>
      <c r="HQ209">
        <v>1.86768</v>
      </c>
      <c r="HR209">
        <v>1.87018</v>
      </c>
      <c r="HS209">
        <v>1.86881</v>
      </c>
      <c r="HT209">
        <v>1.87027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-5.45</v>
      </c>
      <c r="II209">
        <v>-0.1449</v>
      </c>
      <c r="IJ209">
        <v>-1.529487217637811</v>
      </c>
      <c r="IK209">
        <v>-0.005072214745875086</v>
      </c>
      <c r="IL209">
        <v>3.316774363808987E-06</v>
      </c>
      <c r="IM209">
        <v>-1.107588672722244E-09</v>
      </c>
      <c r="IN209">
        <v>-0.1603591687652909</v>
      </c>
      <c r="IO209">
        <v>-0.0181951569465493</v>
      </c>
      <c r="IP209">
        <v>0.001659309118516343</v>
      </c>
      <c r="IQ209">
        <v>-3.409663313950778E-05</v>
      </c>
      <c r="IR209">
        <v>19</v>
      </c>
      <c r="IS209">
        <v>2290</v>
      </c>
      <c r="IT209">
        <v>1</v>
      </c>
      <c r="IU209">
        <v>24</v>
      </c>
      <c r="IV209">
        <v>8251.799999999999</v>
      </c>
      <c r="IW209">
        <v>8251.9</v>
      </c>
      <c r="IX209">
        <v>3.70239</v>
      </c>
      <c r="IY209">
        <v>2.18872</v>
      </c>
      <c r="IZ209">
        <v>1.94702</v>
      </c>
      <c r="JA209">
        <v>2.64526</v>
      </c>
      <c r="JB209">
        <v>2.19482</v>
      </c>
      <c r="JC209">
        <v>2.35474</v>
      </c>
      <c r="JD209">
        <v>36.1754</v>
      </c>
      <c r="JE209">
        <v>24.035</v>
      </c>
      <c r="JF209">
        <v>18</v>
      </c>
      <c r="JG209">
        <v>472.75</v>
      </c>
      <c r="JH209">
        <v>818.085</v>
      </c>
      <c r="JI209">
        <v>21.1467</v>
      </c>
      <c r="JJ209">
        <v>26.4543</v>
      </c>
      <c r="JK209">
        <v>30.0002</v>
      </c>
      <c r="JL209">
        <v>26.4241</v>
      </c>
      <c r="JM209">
        <v>26.3345</v>
      </c>
      <c r="JN209">
        <v>74.1313</v>
      </c>
      <c r="JO209">
        <v>18.3417</v>
      </c>
      <c r="JP209">
        <v>0</v>
      </c>
      <c r="JQ209">
        <v>21.137</v>
      </c>
      <c r="JR209">
        <v>1603.74</v>
      </c>
      <c r="JS209">
        <v>13.9928</v>
      </c>
      <c r="JT209">
        <v>100.552</v>
      </c>
      <c r="JU209">
        <v>100.674</v>
      </c>
    </row>
    <row r="210" spans="1:281">
      <c r="A210">
        <v>194</v>
      </c>
      <c r="B210">
        <v>1659632529.5</v>
      </c>
      <c r="C210">
        <v>4521.5</v>
      </c>
      <c r="D210" t="s">
        <v>811</v>
      </c>
      <c r="E210" t="s">
        <v>812</v>
      </c>
      <c r="F210">
        <v>5</v>
      </c>
      <c r="G210" t="s">
        <v>813</v>
      </c>
      <c r="H210" t="s">
        <v>416</v>
      </c>
      <c r="I210">
        <v>1659632521.5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425.910456469812</v>
      </c>
      <c r="AK210">
        <v>404.6623636363638</v>
      </c>
      <c r="AL210">
        <v>0.000990260645595523</v>
      </c>
      <c r="AM210">
        <v>65.5004187871787</v>
      </c>
      <c r="AN210">
        <f>(AP210 - AO210 + DI210*1E3/(8.314*(DK210+273.15)) * AR210/DH210 * AQ210) * DH210/(100*CV210) * 1000/(1000 - AP210)</f>
        <v>0</v>
      </c>
      <c r="AO210">
        <v>13.81426706074519</v>
      </c>
      <c r="AP210">
        <v>18.60234055944056</v>
      </c>
      <c r="AQ210">
        <v>-3.25102162394969E-06</v>
      </c>
      <c r="AR210">
        <v>82.59452330533919</v>
      </c>
      <c r="AS210">
        <v>8</v>
      </c>
      <c r="AT210">
        <v>2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1659632521.5</v>
      </c>
      <c r="DB210">
        <v>397.148</v>
      </c>
      <c r="DC210">
        <v>420.0353870967742</v>
      </c>
      <c r="DD210">
        <v>18.60403548387097</v>
      </c>
      <c r="DE210">
        <v>13.81336774193548</v>
      </c>
      <c r="DF210">
        <v>400.2474516129033</v>
      </c>
      <c r="DG210">
        <v>18.74699032258065</v>
      </c>
      <c r="DH210">
        <v>499.996806451613</v>
      </c>
      <c r="DI210">
        <v>90.48401290322582</v>
      </c>
      <c r="DJ210">
        <v>0.09996344193548388</v>
      </c>
      <c r="DK210">
        <v>25.37023548387097</v>
      </c>
      <c r="DL210">
        <v>25.00850000000001</v>
      </c>
      <c r="DM210">
        <v>999.9000000000003</v>
      </c>
      <c r="DN210">
        <v>0</v>
      </c>
      <c r="DO210">
        <v>0</v>
      </c>
      <c r="DP210">
        <v>9997.579354838712</v>
      </c>
      <c r="DQ210">
        <v>0</v>
      </c>
      <c r="DR210">
        <v>10.44181612903226</v>
      </c>
      <c r="DS210">
        <v>-22.88737741935484</v>
      </c>
      <c r="DT210">
        <v>404.6767096774194</v>
      </c>
      <c r="DU210">
        <v>425.918806451613</v>
      </c>
      <c r="DV210">
        <v>4.790677096774194</v>
      </c>
      <c r="DW210">
        <v>420.0353870967742</v>
      </c>
      <c r="DX210">
        <v>13.81336774193548</v>
      </c>
      <c r="DY210">
        <v>1.683368709677419</v>
      </c>
      <c r="DZ210">
        <v>1.249888387096774</v>
      </c>
      <c r="EA210">
        <v>14.74392258064516</v>
      </c>
      <c r="EB210">
        <v>10.20942903225807</v>
      </c>
      <c r="EC210">
        <v>1999.998387096774</v>
      </c>
      <c r="ED210">
        <v>0.9799931935483869</v>
      </c>
      <c r="EE210">
        <v>0.02000652903225806</v>
      </c>
      <c r="EF210">
        <v>0</v>
      </c>
      <c r="EG210">
        <v>730.5632258064516</v>
      </c>
      <c r="EH210">
        <v>5.000969999999999</v>
      </c>
      <c r="EI210">
        <v>14511.65806451613</v>
      </c>
      <c r="EJ210">
        <v>16707.52903225807</v>
      </c>
      <c r="EK210">
        <v>37.43699999999998</v>
      </c>
      <c r="EL210">
        <v>38.06199999999998</v>
      </c>
      <c r="EM210">
        <v>37.387</v>
      </c>
      <c r="EN210">
        <v>37.81199999999998</v>
      </c>
      <c r="EO210">
        <v>38</v>
      </c>
      <c r="EP210">
        <v>1955.08064516129</v>
      </c>
      <c r="EQ210">
        <v>39.90870967741937</v>
      </c>
      <c r="ER210">
        <v>0</v>
      </c>
      <c r="ES210">
        <v>1659632529.9</v>
      </c>
      <c r="ET210">
        <v>0</v>
      </c>
      <c r="EU210">
        <v>730.5488461538461</v>
      </c>
      <c r="EV210">
        <v>0.7607521301783408</v>
      </c>
      <c r="EW210">
        <v>-10.36581197973956</v>
      </c>
      <c r="EX210">
        <v>14511.58461538462</v>
      </c>
      <c r="EY210">
        <v>15</v>
      </c>
      <c r="EZ210">
        <v>0</v>
      </c>
      <c r="FA210" t="s">
        <v>419</v>
      </c>
      <c r="FB210">
        <v>1659135797.5</v>
      </c>
      <c r="FC210">
        <v>1659135788</v>
      </c>
      <c r="FD210">
        <v>0</v>
      </c>
      <c r="FE210">
        <v>0.3</v>
      </c>
      <c r="FF210">
        <v>-0.002</v>
      </c>
      <c r="FG210">
        <v>-2.209</v>
      </c>
      <c r="FH210">
        <v>-0.089</v>
      </c>
      <c r="FI210">
        <v>1520</v>
      </c>
      <c r="FJ210">
        <v>20</v>
      </c>
      <c r="FK210">
        <v>0.06</v>
      </c>
      <c r="FL210">
        <v>0.03</v>
      </c>
      <c r="FM210">
        <v>-22.88016829268293</v>
      </c>
      <c r="FN210">
        <v>-0.0171073170732153</v>
      </c>
      <c r="FO210">
        <v>0.03231213952216259</v>
      </c>
      <c r="FP210">
        <v>1</v>
      </c>
      <c r="FQ210">
        <v>730.5678529411765</v>
      </c>
      <c r="FR210">
        <v>-0.06745607978576847</v>
      </c>
      <c r="FS210">
        <v>0.2380668631180685</v>
      </c>
      <c r="FT210">
        <v>1</v>
      </c>
      <c r="FU210">
        <v>4.792023902439023</v>
      </c>
      <c r="FV210">
        <v>-0.02717519163762112</v>
      </c>
      <c r="FW210">
        <v>0.003065104842872303</v>
      </c>
      <c r="FX210">
        <v>1</v>
      </c>
      <c r="FY210">
        <v>3</v>
      </c>
      <c r="FZ210">
        <v>3</v>
      </c>
      <c r="GA210" t="s">
        <v>814</v>
      </c>
      <c r="GB210">
        <v>2.98268</v>
      </c>
      <c r="GC210">
        <v>2.71538</v>
      </c>
      <c r="GD210">
        <v>0.09100030000000001</v>
      </c>
      <c r="GE210">
        <v>0.09348389999999999</v>
      </c>
      <c r="GF210">
        <v>0.0900339</v>
      </c>
      <c r="GG210">
        <v>0.07118969999999999</v>
      </c>
      <c r="GH210">
        <v>28748.1</v>
      </c>
      <c r="GI210">
        <v>28823.3</v>
      </c>
      <c r="GJ210">
        <v>29394.3</v>
      </c>
      <c r="GK210">
        <v>29405.9</v>
      </c>
      <c r="GL210">
        <v>35432.3</v>
      </c>
      <c r="GM210">
        <v>36311.6</v>
      </c>
      <c r="GN210">
        <v>41395.9</v>
      </c>
      <c r="GO210">
        <v>41895.3</v>
      </c>
      <c r="GP210">
        <v>1.9251</v>
      </c>
      <c r="GQ210">
        <v>2.3757</v>
      </c>
      <c r="GR210">
        <v>0.0612624</v>
      </c>
      <c r="GS210">
        <v>0</v>
      </c>
      <c r="GT210">
        <v>24.0024</v>
      </c>
      <c r="GU210">
        <v>999.9</v>
      </c>
      <c r="GV210">
        <v>33.1</v>
      </c>
      <c r="GW210">
        <v>31.8</v>
      </c>
      <c r="GX210">
        <v>17.2713</v>
      </c>
      <c r="GY210">
        <v>63.8862</v>
      </c>
      <c r="GZ210">
        <v>22.4159</v>
      </c>
      <c r="HA210">
        <v>2</v>
      </c>
      <c r="HB210">
        <v>-0.174675</v>
      </c>
      <c r="HC210">
        <v>1.62287</v>
      </c>
      <c r="HD210">
        <v>20.3282</v>
      </c>
      <c r="HE210">
        <v>5.21999</v>
      </c>
      <c r="HF210">
        <v>12.0099</v>
      </c>
      <c r="HG210">
        <v>4.9896</v>
      </c>
      <c r="HH210">
        <v>3.28923</v>
      </c>
      <c r="HI210">
        <v>9999</v>
      </c>
      <c r="HJ210">
        <v>9999</v>
      </c>
      <c r="HK210">
        <v>9999</v>
      </c>
      <c r="HL210">
        <v>193.2</v>
      </c>
      <c r="HM210">
        <v>1.86743</v>
      </c>
      <c r="HN210">
        <v>1.86647</v>
      </c>
      <c r="HO210">
        <v>1.86594</v>
      </c>
      <c r="HP210">
        <v>1.86584</v>
      </c>
      <c r="HQ210">
        <v>1.86768</v>
      </c>
      <c r="HR210">
        <v>1.87013</v>
      </c>
      <c r="HS210">
        <v>1.86882</v>
      </c>
      <c r="HT210">
        <v>1.87026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-3.099</v>
      </c>
      <c r="II210">
        <v>-0.143</v>
      </c>
      <c r="IJ210">
        <v>-1.529487217637811</v>
      </c>
      <c r="IK210">
        <v>-0.005072214745875086</v>
      </c>
      <c r="IL210">
        <v>3.316774363808987E-06</v>
      </c>
      <c r="IM210">
        <v>-1.107588672722244E-09</v>
      </c>
      <c r="IN210">
        <v>-0.1603591687652909</v>
      </c>
      <c r="IO210">
        <v>-0.0181951569465493</v>
      </c>
      <c r="IP210">
        <v>0.001659309118516343</v>
      </c>
      <c r="IQ210">
        <v>-3.409663313950778E-05</v>
      </c>
      <c r="IR210">
        <v>19</v>
      </c>
      <c r="IS210">
        <v>2290</v>
      </c>
      <c r="IT210">
        <v>1</v>
      </c>
      <c r="IU210">
        <v>24</v>
      </c>
      <c r="IV210">
        <v>8278.9</v>
      </c>
      <c r="IW210">
        <v>8279</v>
      </c>
      <c r="IX210">
        <v>1.28784</v>
      </c>
      <c r="IY210">
        <v>2.21313</v>
      </c>
      <c r="IZ210">
        <v>1.94702</v>
      </c>
      <c r="JA210">
        <v>2.64526</v>
      </c>
      <c r="JB210">
        <v>2.19482</v>
      </c>
      <c r="JC210">
        <v>2.32178</v>
      </c>
      <c r="JD210">
        <v>36.4814</v>
      </c>
      <c r="JE210">
        <v>24.035</v>
      </c>
      <c r="JF210">
        <v>18</v>
      </c>
      <c r="JG210">
        <v>499.722</v>
      </c>
      <c r="JH210">
        <v>813.759</v>
      </c>
      <c r="JI210">
        <v>22.3067</v>
      </c>
      <c r="JJ210">
        <v>26.6845</v>
      </c>
      <c r="JK210">
        <v>30.0001</v>
      </c>
      <c r="JL210">
        <v>26.6782</v>
      </c>
      <c r="JM210">
        <v>26.601</v>
      </c>
      <c r="JN210">
        <v>25.7782</v>
      </c>
      <c r="JO210">
        <v>17.8854</v>
      </c>
      <c r="JP210">
        <v>0</v>
      </c>
      <c r="JQ210">
        <v>22.3083</v>
      </c>
      <c r="JR210">
        <v>413.357</v>
      </c>
      <c r="JS210">
        <v>13.8352</v>
      </c>
      <c r="JT210">
        <v>100.507</v>
      </c>
      <c r="JU210">
        <v>100.627</v>
      </c>
    </row>
    <row r="211" spans="1:281">
      <c r="A211">
        <v>195</v>
      </c>
      <c r="B211">
        <v>1659632534.5</v>
      </c>
      <c r="C211">
        <v>4526.5</v>
      </c>
      <c r="D211" t="s">
        <v>815</v>
      </c>
      <c r="E211" t="s">
        <v>816</v>
      </c>
      <c r="F211">
        <v>5</v>
      </c>
      <c r="G211" t="s">
        <v>813</v>
      </c>
      <c r="H211" t="s">
        <v>416</v>
      </c>
      <c r="I211">
        <v>1659632526.655172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425.8402600885217</v>
      </c>
      <c r="AK211">
        <v>404.619715151515</v>
      </c>
      <c r="AL211">
        <v>-0.0251693365403287</v>
      </c>
      <c r="AM211">
        <v>65.5004187871787</v>
      </c>
      <c r="AN211">
        <f>(AP211 - AO211 + DI211*1E3/(8.314*(DK211+273.15)) * AR211/DH211 * AQ211) * DH211/(100*CV211) * 1000/(1000 - AP211)</f>
        <v>0</v>
      </c>
      <c r="AO211">
        <v>13.8146213897531</v>
      </c>
      <c r="AP211">
        <v>18.60344825174825</v>
      </c>
      <c r="AQ211">
        <v>9.188638260083148E-06</v>
      </c>
      <c r="AR211">
        <v>82.59452330533919</v>
      </c>
      <c r="AS211">
        <v>8</v>
      </c>
      <c r="AT211">
        <v>2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1659632526.655172</v>
      </c>
      <c r="DB211">
        <v>397.1612413793104</v>
      </c>
      <c r="DC211">
        <v>419.8440000000001</v>
      </c>
      <c r="DD211">
        <v>18.6037275862069</v>
      </c>
      <c r="DE211">
        <v>13.8140724137931</v>
      </c>
      <c r="DF211">
        <v>400.2607931034482</v>
      </c>
      <c r="DG211">
        <v>18.74667586206897</v>
      </c>
      <c r="DH211">
        <v>499.9700689655172</v>
      </c>
      <c r="DI211">
        <v>90.48440344827586</v>
      </c>
      <c r="DJ211">
        <v>0.09991630689655172</v>
      </c>
      <c r="DK211">
        <v>25.36634482758621</v>
      </c>
      <c r="DL211">
        <v>25.00866896551724</v>
      </c>
      <c r="DM211">
        <v>999.9000000000002</v>
      </c>
      <c r="DN211">
        <v>0</v>
      </c>
      <c r="DO211">
        <v>0</v>
      </c>
      <c r="DP211">
        <v>10005.81724137931</v>
      </c>
      <c r="DQ211">
        <v>0</v>
      </c>
      <c r="DR211">
        <v>10.45242068965517</v>
      </c>
      <c r="DS211">
        <v>-22.68265862068966</v>
      </c>
      <c r="DT211">
        <v>404.6900689655172</v>
      </c>
      <c r="DU211">
        <v>425.725</v>
      </c>
      <c r="DV211">
        <v>4.789657586206896</v>
      </c>
      <c r="DW211">
        <v>419.8440000000001</v>
      </c>
      <c r="DX211">
        <v>13.8140724137931</v>
      </c>
      <c r="DY211">
        <v>1.68334724137931</v>
      </c>
      <c r="DZ211">
        <v>1.249956896551724</v>
      </c>
      <c r="EA211">
        <v>14.74372068965517</v>
      </c>
      <c r="EB211">
        <v>10.21024827586207</v>
      </c>
      <c r="EC211">
        <v>1999.999310344827</v>
      </c>
      <c r="ED211">
        <v>0.9799922068965515</v>
      </c>
      <c r="EE211">
        <v>0.02000749310344827</v>
      </c>
      <c r="EF211">
        <v>0</v>
      </c>
      <c r="EG211">
        <v>730.5307586206897</v>
      </c>
      <c r="EH211">
        <v>5.000969999999999</v>
      </c>
      <c r="EI211">
        <v>14510.78620689655</v>
      </c>
      <c r="EJ211">
        <v>16707.52413793103</v>
      </c>
      <c r="EK211">
        <v>37.43699999999999</v>
      </c>
      <c r="EL211">
        <v>38.06199999999999</v>
      </c>
      <c r="EM211">
        <v>37.38355172413793</v>
      </c>
      <c r="EN211">
        <v>37.81199999999999</v>
      </c>
      <c r="EO211">
        <v>38</v>
      </c>
      <c r="EP211">
        <v>1955.079310344827</v>
      </c>
      <c r="EQ211">
        <v>39.91068965517242</v>
      </c>
      <c r="ER211">
        <v>0</v>
      </c>
      <c r="ES211">
        <v>1659632534.7</v>
      </c>
      <c r="ET211">
        <v>0</v>
      </c>
      <c r="EU211">
        <v>730.5257307692308</v>
      </c>
      <c r="EV211">
        <v>-0.3616068411401763</v>
      </c>
      <c r="EW211">
        <v>-11.57264961354068</v>
      </c>
      <c r="EX211">
        <v>14510.73461538462</v>
      </c>
      <c r="EY211">
        <v>15</v>
      </c>
      <c r="EZ211">
        <v>0</v>
      </c>
      <c r="FA211" t="s">
        <v>419</v>
      </c>
      <c r="FB211">
        <v>1659135797.5</v>
      </c>
      <c r="FC211">
        <v>1659135788</v>
      </c>
      <c r="FD211">
        <v>0</v>
      </c>
      <c r="FE211">
        <v>0.3</v>
      </c>
      <c r="FF211">
        <v>-0.002</v>
      </c>
      <c r="FG211">
        <v>-2.209</v>
      </c>
      <c r="FH211">
        <v>-0.089</v>
      </c>
      <c r="FI211">
        <v>1520</v>
      </c>
      <c r="FJ211">
        <v>20</v>
      </c>
      <c r="FK211">
        <v>0.06</v>
      </c>
      <c r="FL211">
        <v>0.03</v>
      </c>
      <c r="FM211">
        <v>-22.79838</v>
      </c>
      <c r="FN211">
        <v>1.511461913696121</v>
      </c>
      <c r="FO211">
        <v>0.2903940428107988</v>
      </c>
      <c r="FP211">
        <v>0</v>
      </c>
      <c r="FQ211">
        <v>730.5564411764706</v>
      </c>
      <c r="FR211">
        <v>-0.2698701322803005</v>
      </c>
      <c r="FS211">
        <v>0.2255511147463426</v>
      </c>
      <c r="FT211">
        <v>1</v>
      </c>
      <c r="FU211">
        <v>4.790577499999999</v>
      </c>
      <c r="FV211">
        <v>-0.01495046904316595</v>
      </c>
      <c r="FW211">
        <v>0.002371964112291893</v>
      </c>
      <c r="FX211">
        <v>1</v>
      </c>
      <c r="FY211">
        <v>2</v>
      </c>
      <c r="FZ211">
        <v>3</v>
      </c>
      <c r="GA211" t="s">
        <v>420</v>
      </c>
      <c r="GB211">
        <v>2.98308</v>
      </c>
      <c r="GC211">
        <v>2.71563</v>
      </c>
      <c r="GD211">
        <v>0.0909744</v>
      </c>
      <c r="GE211">
        <v>0.09299010000000001</v>
      </c>
      <c r="GF211">
        <v>0.09003170000000001</v>
      </c>
      <c r="GG211">
        <v>0.0711904</v>
      </c>
      <c r="GH211">
        <v>28748.7</v>
      </c>
      <c r="GI211">
        <v>28838.6</v>
      </c>
      <c r="GJ211">
        <v>29394.1</v>
      </c>
      <c r="GK211">
        <v>29405.5</v>
      </c>
      <c r="GL211">
        <v>35431.9</v>
      </c>
      <c r="GM211">
        <v>36311.2</v>
      </c>
      <c r="GN211">
        <v>41395.4</v>
      </c>
      <c r="GO211">
        <v>41894.8</v>
      </c>
      <c r="GP211">
        <v>1.92502</v>
      </c>
      <c r="GQ211">
        <v>2.37563</v>
      </c>
      <c r="GR211">
        <v>0.0611767</v>
      </c>
      <c r="GS211">
        <v>0</v>
      </c>
      <c r="GT211">
        <v>24.0024</v>
      </c>
      <c r="GU211">
        <v>999.9</v>
      </c>
      <c r="GV211">
        <v>33.1</v>
      </c>
      <c r="GW211">
        <v>31.8</v>
      </c>
      <c r="GX211">
        <v>17.2717</v>
      </c>
      <c r="GY211">
        <v>63.8062</v>
      </c>
      <c r="GZ211">
        <v>22.4599</v>
      </c>
      <c r="HA211">
        <v>2</v>
      </c>
      <c r="HB211">
        <v>-0.174609</v>
      </c>
      <c r="HC211">
        <v>1.64708</v>
      </c>
      <c r="HD211">
        <v>20.3278</v>
      </c>
      <c r="HE211">
        <v>5.21594</v>
      </c>
      <c r="HF211">
        <v>12.0099</v>
      </c>
      <c r="HG211">
        <v>4.9881</v>
      </c>
      <c r="HH211">
        <v>3.28848</v>
      </c>
      <c r="HI211">
        <v>9999</v>
      </c>
      <c r="HJ211">
        <v>9999</v>
      </c>
      <c r="HK211">
        <v>9999</v>
      </c>
      <c r="HL211">
        <v>193.2</v>
      </c>
      <c r="HM211">
        <v>1.86742</v>
      </c>
      <c r="HN211">
        <v>1.86647</v>
      </c>
      <c r="HO211">
        <v>1.86592</v>
      </c>
      <c r="HP211">
        <v>1.86585</v>
      </c>
      <c r="HQ211">
        <v>1.86768</v>
      </c>
      <c r="HR211">
        <v>1.87013</v>
      </c>
      <c r="HS211">
        <v>1.86884</v>
      </c>
      <c r="HT211">
        <v>1.87027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-3.098</v>
      </c>
      <c r="II211">
        <v>-0.1429</v>
      </c>
      <c r="IJ211">
        <v>-1.529487217637811</v>
      </c>
      <c r="IK211">
        <v>-0.005072214745875086</v>
      </c>
      <c r="IL211">
        <v>3.316774363808987E-06</v>
      </c>
      <c r="IM211">
        <v>-1.107588672722244E-09</v>
      </c>
      <c r="IN211">
        <v>-0.1603591687652909</v>
      </c>
      <c r="IO211">
        <v>-0.0181951569465493</v>
      </c>
      <c r="IP211">
        <v>0.001659309118516343</v>
      </c>
      <c r="IQ211">
        <v>-3.409663313950778E-05</v>
      </c>
      <c r="IR211">
        <v>19</v>
      </c>
      <c r="IS211">
        <v>2290</v>
      </c>
      <c r="IT211">
        <v>1</v>
      </c>
      <c r="IU211">
        <v>24</v>
      </c>
      <c r="IV211">
        <v>8279</v>
      </c>
      <c r="IW211">
        <v>8279.1</v>
      </c>
      <c r="IX211">
        <v>1.26465</v>
      </c>
      <c r="IY211">
        <v>2.21191</v>
      </c>
      <c r="IZ211">
        <v>1.94702</v>
      </c>
      <c r="JA211">
        <v>2.64526</v>
      </c>
      <c r="JB211">
        <v>2.19482</v>
      </c>
      <c r="JC211">
        <v>2.35352</v>
      </c>
      <c r="JD211">
        <v>36.4814</v>
      </c>
      <c r="JE211">
        <v>24.035</v>
      </c>
      <c r="JF211">
        <v>18</v>
      </c>
      <c r="JG211">
        <v>499.693</v>
      </c>
      <c r="JH211">
        <v>813.6849999999999</v>
      </c>
      <c r="JI211">
        <v>22.2992</v>
      </c>
      <c r="JJ211">
        <v>26.6865</v>
      </c>
      <c r="JK211">
        <v>30.0002</v>
      </c>
      <c r="JL211">
        <v>26.6804</v>
      </c>
      <c r="JM211">
        <v>26.601</v>
      </c>
      <c r="JN211">
        <v>25.2595</v>
      </c>
      <c r="JO211">
        <v>17.8854</v>
      </c>
      <c r="JP211">
        <v>0</v>
      </c>
      <c r="JQ211">
        <v>22.2967</v>
      </c>
      <c r="JR211">
        <v>399.996</v>
      </c>
      <c r="JS211">
        <v>13.8352</v>
      </c>
      <c r="JT211">
        <v>100.506</v>
      </c>
      <c r="JU211">
        <v>100.626</v>
      </c>
    </row>
    <row r="212" spans="1:281">
      <c r="A212">
        <v>196</v>
      </c>
      <c r="B212">
        <v>1659632539.5</v>
      </c>
      <c r="C212">
        <v>4531.5</v>
      </c>
      <c r="D212" t="s">
        <v>817</v>
      </c>
      <c r="E212" t="s">
        <v>818</v>
      </c>
      <c r="F212">
        <v>5</v>
      </c>
      <c r="G212" t="s">
        <v>813</v>
      </c>
      <c r="H212" t="s">
        <v>416</v>
      </c>
      <c r="I212">
        <v>1659632531.732143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419.1737857135647</v>
      </c>
      <c r="AK212">
        <v>401.7957939393938</v>
      </c>
      <c r="AL212">
        <v>-0.7179207941397785</v>
      </c>
      <c r="AM212">
        <v>65.5004187871787</v>
      </c>
      <c r="AN212">
        <f>(AP212 - AO212 + DI212*1E3/(8.314*(DK212+273.15)) * AR212/DH212 * AQ212) * DH212/(100*CV212) * 1000/(1000 - AP212)</f>
        <v>0</v>
      </c>
      <c r="AO212">
        <v>13.81401729090915</v>
      </c>
      <c r="AP212">
        <v>18.60208041958043</v>
      </c>
      <c r="AQ212">
        <v>-4.546448805485141E-06</v>
      </c>
      <c r="AR212">
        <v>82.59452330533919</v>
      </c>
      <c r="AS212">
        <v>8</v>
      </c>
      <c r="AT212">
        <v>2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1659632531.732143</v>
      </c>
      <c r="DB212">
        <v>396.7212499999999</v>
      </c>
      <c r="DC212">
        <v>417.2556071428571</v>
      </c>
      <c r="DD212">
        <v>18.60278214285714</v>
      </c>
      <c r="DE212">
        <v>13.81432142857143</v>
      </c>
      <c r="DF212">
        <v>399.8195000000001</v>
      </c>
      <c r="DG212">
        <v>18.74573571428571</v>
      </c>
      <c r="DH212">
        <v>499.9655000000001</v>
      </c>
      <c r="DI212">
        <v>90.48475357142856</v>
      </c>
      <c r="DJ212">
        <v>0.09992667499999999</v>
      </c>
      <c r="DK212">
        <v>25.36270714285715</v>
      </c>
      <c r="DL212">
        <v>25.00968214285714</v>
      </c>
      <c r="DM212">
        <v>999.9000000000002</v>
      </c>
      <c r="DN212">
        <v>0</v>
      </c>
      <c r="DO212">
        <v>0</v>
      </c>
      <c r="DP212">
        <v>10004.64285714286</v>
      </c>
      <c r="DQ212">
        <v>0</v>
      </c>
      <c r="DR212">
        <v>10.44607142857143</v>
      </c>
      <c r="DS212">
        <v>-20.53420714285715</v>
      </c>
      <c r="DT212">
        <v>404.2413214285714</v>
      </c>
      <c r="DU212">
        <v>423.1003928571428</v>
      </c>
      <c r="DV212">
        <v>4.788459285714286</v>
      </c>
      <c r="DW212">
        <v>417.2556071428571</v>
      </c>
      <c r="DX212">
        <v>13.81432142857143</v>
      </c>
      <c r="DY212">
        <v>1.683267857142857</v>
      </c>
      <c r="DZ212">
        <v>1.249984285714286</v>
      </c>
      <c r="EA212">
        <v>14.74298214285714</v>
      </c>
      <c r="EB212">
        <v>10.21057857142857</v>
      </c>
      <c r="EC212">
        <v>1999.973571428571</v>
      </c>
      <c r="ED212">
        <v>0.979992214285714</v>
      </c>
      <c r="EE212">
        <v>0.02000748571428571</v>
      </c>
      <c r="EF212">
        <v>0</v>
      </c>
      <c r="EG212">
        <v>730.4934642857144</v>
      </c>
      <c r="EH212">
        <v>5.00097</v>
      </c>
      <c r="EI212">
        <v>14509.73214285714</v>
      </c>
      <c r="EJ212">
        <v>16707.31071428571</v>
      </c>
      <c r="EK212">
        <v>37.437</v>
      </c>
      <c r="EL212">
        <v>38.062</v>
      </c>
      <c r="EM212">
        <v>37.375</v>
      </c>
      <c r="EN212">
        <v>37.812</v>
      </c>
      <c r="EO212">
        <v>38</v>
      </c>
      <c r="EP212">
        <v>1955.053571428571</v>
      </c>
      <c r="EQ212">
        <v>39.91</v>
      </c>
      <c r="ER212">
        <v>0</v>
      </c>
      <c r="ES212">
        <v>1659632539.5</v>
      </c>
      <c r="ET212">
        <v>0</v>
      </c>
      <c r="EU212">
        <v>730.4993461538462</v>
      </c>
      <c r="EV212">
        <v>-0.9214017055350365</v>
      </c>
      <c r="EW212">
        <v>-8.601709453845414</v>
      </c>
      <c r="EX212">
        <v>14509.76923076923</v>
      </c>
      <c r="EY212">
        <v>15</v>
      </c>
      <c r="EZ212">
        <v>0</v>
      </c>
      <c r="FA212" t="s">
        <v>419</v>
      </c>
      <c r="FB212">
        <v>1659135797.5</v>
      </c>
      <c r="FC212">
        <v>1659135788</v>
      </c>
      <c r="FD212">
        <v>0</v>
      </c>
      <c r="FE212">
        <v>0.3</v>
      </c>
      <c r="FF212">
        <v>-0.002</v>
      </c>
      <c r="FG212">
        <v>-2.209</v>
      </c>
      <c r="FH212">
        <v>-0.089</v>
      </c>
      <c r="FI212">
        <v>1520</v>
      </c>
      <c r="FJ212">
        <v>20</v>
      </c>
      <c r="FK212">
        <v>0.06</v>
      </c>
      <c r="FL212">
        <v>0.03</v>
      </c>
      <c r="FM212">
        <v>-21.20326341463415</v>
      </c>
      <c r="FN212">
        <v>22.74185435540061</v>
      </c>
      <c r="FO212">
        <v>2.893810202682497</v>
      </c>
      <c r="FP212">
        <v>0</v>
      </c>
      <c r="FQ212">
        <v>730.4986176470588</v>
      </c>
      <c r="FR212">
        <v>-0.4813598184812442</v>
      </c>
      <c r="FS212">
        <v>0.2084436748163182</v>
      </c>
      <c r="FT212">
        <v>1</v>
      </c>
      <c r="FU212">
        <v>4.78932756097561</v>
      </c>
      <c r="FV212">
        <v>-0.01186662020906362</v>
      </c>
      <c r="FW212">
        <v>0.002141255365192389</v>
      </c>
      <c r="FX212">
        <v>1</v>
      </c>
      <c r="FY212">
        <v>2</v>
      </c>
      <c r="FZ212">
        <v>3</v>
      </c>
      <c r="GA212" t="s">
        <v>420</v>
      </c>
      <c r="GB212">
        <v>2.98304</v>
      </c>
      <c r="GC212">
        <v>2.71563</v>
      </c>
      <c r="GD212">
        <v>0.0904064</v>
      </c>
      <c r="GE212">
        <v>0.0910899</v>
      </c>
      <c r="GF212">
        <v>0.0900219</v>
      </c>
      <c r="GG212">
        <v>0.07118960000000001</v>
      </c>
      <c r="GH212">
        <v>28766.4</v>
      </c>
      <c r="GI212">
        <v>28898.9</v>
      </c>
      <c r="GJ212">
        <v>29393.8</v>
      </c>
      <c r="GK212">
        <v>29405.4</v>
      </c>
      <c r="GL212">
        <v>35432</v>
      </c>
      <c r="GM212">
        <v>36311</v>
      </c>
      <c r="GN212">
        <v>41395</v>
      </c>
      <c r="GO212">
        <v>41894.6</v>
      </c>
      <c r="GP212">
        <v>1.92517</v>
      </c>
      <c r="GQ212">
        <v>2.37555</v>
      </c>
      <c r="GR212">
        <v>0.060901</v>
      </c>
      <c r="GS212">
        <v>0</v>
      </c>
      <c r="GT212">
        <v>24.0037</v>
      </c>
      <c r="GU212">
        <v>999.9</v>
      </c>
      <c r="GV212">
        <v>33.1</v>
      </c>
      <c r="GW212">
        <v>31.8</v>
      </c>
      <c r="GX212">
        <v>17.2699</v>
      </c>
      <c r="GY212">
        <v>63.7562</v>
      </c>
      <c r="GZ212">
        <v>22.4159</v>
      </c>
      <c r="HA212">
        <v>2</v>
      </c>
      <c r="HB212">
        <v>-0.109721</v>
      </c>
      <c r="HC212">
        <v>1.59202</v>
      </c>
      <c r="HD212">
        <v>20.3276</v>
      </c>
      <c r="HE212">
        <v>5.21594</v>
      </c>
      <c r="HF212">
        <v>12.0099</v>
      </c>
      <c r="HG212">
        <v>4.9885</v>
      </c>
      <c r="HH212">
        <v>3.2885</v>
      </c>
      <c r="HI212">
        <v>9999</v>
      </c>
      <c r="HJ212">
        <v>9999</v>
      </c>
      <c r="HK212">
        <v>9999</v>
      </c>
      <c r="HL212">
        <v>193.2</v>
      </c>
      <c r="HM212">
        <v>1.8674</v>
      </c>
      <c r="HN212">
        <v>1.86647</v>
      </c>
      <c r="HO212">
        <v>1.86594</v>
      </c>
      <c r="HP212">
        <v>1.86584</v>
      </c>
      <c r="HQ212">
        <v>1.86768</v>
      </c>
      <c r="HR212">
        <v>1.87015</v>
      </c>
      <c r="HS212">
        <v>1.86882</v>
      </c>
      <c r="HT212">
        <v>1.87026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-3.09</v>
      </c>
      <c r="II212">
        <v>-0.143</v>
      </c>
      <c r="IJ212">
        <v>-1.529487217637811</v>
      </c>
      <c r="IK212">
        <v>-0.005072214745875086</v>
      </c>
      <c r="IL212">
        <v>3.316774363808987E-06</v>
      </c>
      <c r="IM212">
        <v>-1.107588672722244E-09</v>
      </c>
      <c r="IN212">
        <v>-0.1603591687652909</v>
      </c>
      <c r="IO212">
        <v>-0.0181951569465493</v>
      </c>
      <c r="IP212">
        <v>0.001659309118516343</v>
      </c>
      <c r="IQ212">
        <v>-3.409663313950778E-05</v>
      </c>
      <c r="IR212">
        <v>19</v>
      </c>
      <c r="IS212">
        <v>2290</v>
      </c>
      <c r="IT212">
        <v>1</v>
      </c>
      <c r="IU212">
        <v>24</v>
      </c>
      <c r="IV212">
        <v>8279</v>
      </c>
      <c r="IW212">
        <v>8279.200000000001</v>
      </c>
      <c r="IX212">
        <v>1.22925</v>
      </c>
      <c r="IY212">
        <v>2.2168</v>
      </c>
      <c r="IZ212">
        <v>1.94702</v>
      </c>
      <c r="JA212">
        <v>2.64404</v>
      </c>
      <c r="JB212">
        <v>2.19482</v>
      </c>
      <c r="JC212">
        <v>2.32666</v>
      </c>
      <c r="JD212">
        <v>36.4814</v>
      </c>
      <c r="JE212">
        <v>24.035</v>
      </c>
      <c r="JF212">
        <v>18</v>
      </c>
      <c r="JG212">
        <v>499.789</v>
      </c>
      <c r="JH212">
        <v>813.621</v>
      </c>
      <c r="JI212">
        <v>22.2906</v>
      </c>
      <c r="JJ212">
        <v>26.6868</v>
      </c>
      <c r="JK212">
        <v>30.0002</v>
      </c>
      <c r="JL212">
        <v>26.6804</v>
      </c>
      <c r="JM212">
        <v>26.6018</v>
      </c>
      <c r="JN212">
        <v>24.6065</v>
      </c>
      <c r="JO212">
        <v>17.8854</v>
      </c>
      <c r="JP212">
        <v>0</v>
      </c>
      <c r="JQ212">
        <v>22.2886</v>
      </c>
      <c r="JR212">
        <v>379.962</v>
      </c>
      <c r="JS212">
        <v>13.8352</v>
      </c>
      <c r="JT212">
        <v>100.505</v>
      </c>
      <c r="JU212">
        <v>100.625</v>
      </c>
    </row>
    <row r="213" spans="1:281">
      <c r="A213">
        <v>197</v>
      </c>
      <c r="B213">
        <v>1659632544.5</v>
      </c>
      <c r="C213">
        <v>4536.5</v>
      </c>
      <c r="D213" t="s">
        <v>819</v>
      </c>
      <c r="E213" t="s">
        <v>820</v>
      </c>
      <c r="F213">
        <v>5</v>
      </c>
      <c r="G213" t="s">
        <v>813</v>
      </c>
      <c r="H213" t="s">
        <v>416</v>
      </c>
      <c r="I213">
        <v>1659632537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406.2285083076419</v>
      </c>
      <c r="AK213">
        <v>394.0900484848482</v>
      </c>
      <c r="AL213">
        <v>-1.694896603602897</v>
      </c>
      <c r="AM213">
        <v>65.5004187871787</v>
      </c>
      <c r="AN213">
        <f>(AP213 - AO213 + DI213*1E3/(8.314*(DK213+273.15)) * AR213/DH213 * AQ213) * DH213/(100*CV213) * 1000/(1000 - AP213)</f>
        <v>0</v>
      </c>
      <c r="AO213">
        <v>13.81400109406636</v>
      </c>
      <c r="AP213">
        <v>18.59821328671329</v>
      </c>
      <c r="AQ213">
        <v>-4.657264959491415E-06</v>
      </c>
      <c r="AR213">
        <v>82.59452330533919</v>
      </c>
      <c r="AS213">
        <v>8</v>
      </c>
      <c r="AT213">
        <v>2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1659632537</v>
      </c>
      <c r="DB213">
        <v>394.3883703703704</v>
      </c>
      <c r="DC213">
        <v>410.129037037037</v>
      </c>
      <c r="DD213">
        <v>18.60196296296296</v>
      </c>
      <c r="DE213">
        <v>13.81406296296296</v>
      </c>
      <c r="DF213">
        <v>397.4795185185185</v>
      </c>
      <c r="DG213">
        <v>18.74492592592592</v>
      </c>
      <c r="DH213">
        <v>499.9715555555555</v>
      </c>
      <c r="DI213">
        <v>90.48485555555555</v>
      </c>
      <c r="DJ213">
        <v>0.09994123333333331</v>
      </c>
      <c r="DK213">
        <v>25.36018148148148</v>
      </c>
      <c r="DL213">
        <v>25.00667407407407</v>
      </c>
      <c r="DM213">
        <v>999.9000000000001</v>
      </c>
      <c r="DN213">
        <v>0</v>
      </c>
      <c r="DO213">
        <v>0</v>
      </c>
      <c r="DP213">
        <v>10005.36777777778</v>
      </c>
      <c r="DQ213">
        <v>0</v>
      </c>
      <c r="DR213">
        <v>10.46282592592593</v>
      </c>
      <c r="DS213">
        <v>-15.74056888888889</v>
      </c>
      <c r="DT213">
        <v>401.8637407407408</v>
      </c>
      <c r="DU213">
        <v>415.8738148148149</v>
      </c>
      <c r="DV213">
        <v>4.787892592592592</v>
      </c>
      <c r="DW213">
        <v>410.129037037037</v>
      </c>
      <c r="DX213">
        <v>13.81406296296296</v>
      </c>
      <c r="DY213">
        <v>1.683195185185185</v>
      </c>
      <c r="DZ213">
        <v>1.249962592592593</v>
      </c>
      <c r="EA213">
        <v>14.74231111111111</v>
      </c>
      <c r="EB213">
        <v>10.21031111111111</v>
      </c>
      <c r="EC213">
        <v>1999.997037037037</v>
      </c>
      <c r="ED213">
        <v>0.9799923333333331</v>
      </c>
      <c r="EE213">
        <v>0.02000736666666666</v>
      </c>
      <c r="EF213">
        <v>0</v>
      </c>
      <c r="EG213">
        <v>730.3081111111112</v>
      </c>
      <c r="EH213">
        <v>5.00097</v>
      </c>
      <c r="EI213">
        <v>14507.15555555555</v>
      </c>
      <c r="EJ213">
        <v>16707.52222222222</v>
      </c>
      <c r="EK213">
        <v>37.437</v>
      </c>
      <c r="EL213">
        <v>38.062</v>
      </c>
      <c r="EM213">
        <v>37.38418518518519</v>
      </c>
      <c r="EN213">
        <v>37.812</v>
      </c>
      <c r="EO213">
        <v>38</v>
      </c>
      <c r="EP213">
        <v>1955.077037037037</v>
      </c>
      <c r="EQ213">
        <v>39.91074074074074</v>
      </c>
      <c r="ER213">
        <v>0</v>
      </c>
      <c r="ES213">
        <v>1659632544.3</v>
      </c>
      <c r="ET213">
        <v>0</v>
      </c>
      <c r="EU213">
        <v>730.3205</v>
      </c>
      <c r="EV213">
        <v>-2.933162387247039</v>
      </c>
      <c r="EW213">
        <v>-44.38974362536178</v>
      </c>
      <c r="EX213">
        <v>14507.25384615385</v>
      </c>
      <c r="EY213">
        <v>15</v>
      </c>
      <c r="EZ213">
        <v>0</v>
      </c>
      <c r="FA213" t="s">
        <v>419</v>
      </c>
      <c r="FB213">
        <v>1659135797.5</v>
      </c>
      <c r="FC213">
        <v>1659135788</v>
      </c>
      <c r="FD213">
        <v>0</v>
      </c>
      <c r="FE213">
        <v>0.3</v>
      </c>
      <c r="FF213">
        <v>-0.002</v>
      </c>
      <c r="FG213">
        <v>-2.209</v>
      </c>
      <c r="FH213">
        <v>-0.089</v>
      </c>
      <c r="FI213">
        <v>1520</v>
      </c>
      <c r="FJ213">
        <v>20</v>
      </c>
      <c r="FK213">
        <v>0.06</v>
      </c>
      <c r="FL213">
        <v>0.03</v>
      </c>
      <c r="FM213">
        <v>-18.64933902439024</v>
      </c>
      <c r="FN213">
        <v>48.14318299651564</v>
      </c>
      <c r="FO213">
        <v>5.227650078983073</v>
      </c>
      <c r="FP213">
        <v>0</v>
      </c>
      <c r="FQ213">
        <v>730.4350000000001</v>
      </c>
      <c r="FR213">
        <v>-1.361161189986628</v>
      </c>
      <c r="FS213">
        <v>0.2422471999473918</v>
      </c>
      <c r="FT213">
        <v>0</v>
      </c>
      <c r="FU213">
        <v>4.787985609756098</v>
      </c>
      <c r="FV213">
        <v>-0.006741533101044864</v>
      </c>
      <c r="FW213">
        <v>0.001525292532966875</v>
      </c>
      <c r="FX213">
        <v>1</v>
      </c>
      <c r="FY213">
        <v>1</v>
      </c>
      <c r="FZ213">
        <v>3</v>
      </c>
      <c r="GA213" t="s">
        <v>429</v>
      </c>
      <c r="GB213">
        <v>2.98298</v>
      </c>
      <c r="GC213">
        <v>2.71567</v>
      </c>
      <c r="GD213">
        <v>0.088995</v>
      </c>
      <c r="GE213">
        <v>0.088587</v>
      </c>
      <c r="GF213">
        <v>0.0900121</v>
      </c>
      <c r="GG213">
        <v>0.07118339999999999</v>
      </c>
      <c r="GH213">
        <v>28810.9</v>
      </c>
      <c r="GI213">
        <v>28978.3</v>
      </c>
      <c r="GJ213">
        <v>29393.7</v>
      </c>
      <c r="GK213">
        <v>29405.3</v>
      </c>
      <c r="GL213">
        <v>35432.1</v>
      </c>
      <c r="GM213">
        <v>36310.9</v>
      </c>
      <c r="GN213">
        <v>41394.8</v>
      </c>
      <c r="GO213">
        <v>41894.3</v>
      </c>
      <c r="GP213">
        <v>1.92515</v>
      </c>
      <c r="GQ213">
        <v>2.37538</v>
      </c>
      <c r="GR213">
        <v>0.060983</v>
      </c>
      <c r="GS213">
        <v>0</v>
      </c>
      <c r="GT213">
        <v>24.0045</v>
      </c>
      <c r="GU213">
        <v>999.9</v>
      </c>
      <c r="GV213">
        <v>33.1</v>
      </c>
      <c r="GW213">
        <v>31.8</v>
      </c>
      <c r="GX213">
        <v>17.2707</v>
      </c>
      <c r="GY213">
        <v>63.7662</v>
      </c>
      <c r="GZ213">
        <v>22.4479</v>
      </c>
      <c r="HA213">
        <v>2</v>
      </c>
      <c r="HB213">
        <v>-0.0447713</v>
      </c>
      <c r="HC213">
        <v>1.52601</v>
      </c>
      <c r="HD213">
        <v>20.3276</v>
      </c>
      <c r="HE213">
        <v>5.21654</v>
      </c>
      <c r="HF213">
        <v>12.0099</v>
      </c>
      <c r="HG213">
        <v>4.9885</v>
      </c>
      <c r="HH213">
        <v>3.2885</v>
      </c>
      <c r="HI213">
        <v>9999</v>
      </c>
      <c r="HJ213">
        <v>9999</v>
      </c>
      <c r="HK213">
        <v>9999</v>
      </c>
      <c r="HL213">
        <v>193.2</v>
      </c>
      <c r="HM213">
        <v>1.86745</v>
      </c>
      <c r="HN213">
        <v>1.86648</v>
      </c>
      <c r="HO213">
        <v>1.86594</v>
      </c>
      <c r="HP213">
        <v>1.86584</v>
      </c>
      <c r="HQ213">
        <v>1.86768</v>
      </c>
      <c r="HR213">
        <v>1.87017</v>
      </c>
      <c r="HS213">
        <v>1.86886</v>
      </c>
      <c r="HT213">
        <v>1.87027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-3.065</v>
      </c>
      <c r="II213">
        <v>-0.143</v>
      </c>
      <c r="IJ213">
        <v>-1.529487217637811</v>
      </c>
      <c r="IK213">
        <v>-0.005072214745875086</v>
      </c>
      <c r="IL213">
        <v>3.316774363808987E-06</v>
      </c>
      <c r="IM213">
        <v>-1.107588672722244E-09</v>
      </c>
      <c r="IN213">
        <v>-0.1603591687652909</v>
      </c>
      <c r="IO213">
        <v>-0.0181951569465493</v>
      </c>
      <c r="IP213">
        <v>0.001659309118516343</v>
      </c>
      <c r="IQ213">
        <v>-3.409663313950778E-05</v>
      </c>
      <c r="IR213">
        <v>19</v>
      </c>
      <c r="IS213">
        <v>2290</v>
      </c>
      <c r="IT213">
        <v>1</v>
      </c>
      <c r="IU213">
        <v>24</v>
      </c>
      <c r="IV213">
        <v>8279.1</v>
      </c>
      <c r="IW213">
        <v>8279.299999999999</v>
      </c>
      <c r="IX213">
        <v>1.19141</v>
      </c>
      <c r="IY213">
        <v>2.21191</v>
      </c>
      <c r="IZ213">
        <v>1.94702</v>
      </c>
      <c r="JA213">
        <v>2.64526</v>
      </c>
      <c r="JB213">
        <v>2.19482</v>
      </c>
      <c r="JC213">
        <v>2.38159</v>
      </c>
      <c r="JD213">
        <v>36.4814</v>
      </c>
      <c r="JE213">
        <v>24.035</v>
      </c>
      <c r="JF213">
        <v>18</v>
      </c>
      <c r="JG213">
        <v>499.779</v>
      </c>
      <c r="JH213">
        <v>813.4690000000001</v>
      </c>
      <c r="JI213">
        <v>22.2819</v>
      </c>
      <c r="JJ213">
        <v>26.6891</v>
      </c>
      <c r="JK213">
        <v>30.0002</v>
      </c>
      <c r="JL213">
        <v>26.6813</v>
      </c>
      <c r="JM213">
        <v>26.6032</v>
      </c>
      <c r="JN213">
        <v>23.7976</v>
      </c>
      <c r="JO213">
        <v>17.8854</v>
      </c>
      <c r="JP213">
        <v>0</v>
      </c>
      <c r="JQ213">
        <v>22.2815</v>
      </c>
      <c r="JR213">
        <v>366.589</v>
      </c>
      <c r="JS213">
        <v>13.8352</v>
      </c>
      <c r="JT213">
        <v>100.505</v>
      </c>
      <c r="JU213">
        <v>100.625</v>
      </c>
    </row>
    <row r="214" spans="1:281">
      <c r="A214">
        <v>198</v>
      </c>
      <c r="B214">
        <v>1659632549.5</v>
      </c>
      <c r="C214">
        <v>4541.5</v>
      </c>
      <c r="D214" t="s">
        <v>821</v>
      </c>
      <c r="E214" t="s">
        <v>822</v>
      </c>
      <c r="F214">
        <v>5</v>
      </c>
      <c r="G214" t="s">
        <v>813</v>
      </c>
      <c r="H214" t="s">
        <v>416</v>
      </c>
      <c r="I214">
        <v>1659632541.714286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390.881300294787</v>
      </c>
      <c r="AK214">
        <v>382.6164242424243</v>
      </c>
      <c r="AL214">
        <v>-2.387665989445321</v>
      </c>
      <c r="AM214">
        <v>65.5004187871787</v>
      </c>
      <c r="AN214">
        <f>(AP214 - AO214 + DI214*1E3/(8.314*(DK214+273.15)) * AR214/DH214 * AQ214) * DH214/(100*CV214) * 1000/(1000 - AP214)</f>
        <v>0</v>
      </c>
      <c r="AO214">
        <v>13.81224282533161</v>
      </c>
      <c r="AP214">
        <v>18.59749580419582</v>
      </c>
      <c r="AQ214">
        <v>-2.898759748237716E-06</v>
      </c>
      <c r="AR214">
        <v>82.59452330533919</v>
      </c>
      <c r="AS214">
        <v>8</v>
      </c>
      <c r="AT214">
        <v>2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1659632541.714286</v>
      </c>
      <c r="DB214">
        <v>389.04525</v>
      </c>
      <c r="DC214">
        <v>398.9379642857143</v>
      </c>
      <c r="DD214">
        <v>18.59955</v>
      </c>
      <c r="DE214">
        <v>13.81319642857143</v>
      </c>
      <c r="DF214">
        <v>392.1203571428571</v>
      </c>
      <c r="DG214">
        <v>18.74253214285714</v>
      </c>
      <c r="DH214">
        <v>500.003</v>
      </c>
      <c r="DI214">
        <v>90.48518928571427</v>
      </c>
      <c r="DJ214">
        <v>0.09998811428571429</v>
      </c>
      <c r="DK214">
        <v>25.35876428571429</v>
      </c>
      <c r="DL214">
        <v>25.00253214285715</v>
      </c>
      <c r="DM214">
        <v>999.9000000000002</v>
      </c>
      <c r="DN214">
        <v>0</v>
      </c>
      <c r="DO214">
        <v>0</v>
      </c>
      <c r="DP214">
        <v>10004.33392857143</v>
      </c>
      <c r="DQ214">
        <v>0</v>
      </c>
      <c r="DR214">
        <v>10.44436785714286</v>
      </c>
      <c r="DS214">
        <v>-9.892632142857142</v>
      </c>
      <c r="DT214">
        <v>396.4183571428571</v>
      </c>
      <c r="DU214">
        <v>404.5256785714286</v>
      </c>
      <c r="DV214">
        <v>4.786348214285715</v>
      </c>
      <c r="DW214">
        <v>398.9379642857143</v>
      </c>
      <c r="DX214">
        <v>13.81319642857143</v>
      </c>
      <c r="DY214">
        <v>1.682983571428571</v>
      </c>
      <c r="DZ214">
        <v>1.24989</v>
      </c>
      <c r="EA214">
        <v>14.74036428571429</v>
      </c>
      <c r="EB214">
        <v>10.20943571428571</v>
      </c>
      <c r="EC214">
        <v>2000.008214285714</v>
      </c>
      <c r="ED214">
        <v>0.9799925357142855</v>
      </c>
      <c r="EE214">
        <v>0.02000716428571428</v>
      </c>
      <c r="EF214">
        <v>0</v>
      </c>
      <c r="EG214">
        <v>729.8575357142857</v>
      </c>
      <c r="EH214">
        <v>5.00097</v>
      </c>
      <c r="EI214">
        <v>14498.41785714285</v>
      </c>
      <c r="EJ214">
        <v>16707.61071428571</v>
      </c>
      <c r="EK214">
        <v>37.437</v>
      </c>
      <c r="EL214">
        <v>38.0755</v>
      </c>
      <c r="EM214">
        <v>37.38828571428571</v>
      </c>
      <c r="EN214">
        <v>37.812</v>
      </c>
      <c r="EO214">
        <v>38</v>
      </c>
      <c r="EP214">
        <v>1955.088214285714</v>
      </c>
      <c r="EQ214">
        <v>39.91071428571428</v>
      </c>
      <c r="ER214">
        <v>0</v>
      </c>
      <c r="ES214">
        <v>1659632549.7</v>
      </c>
      <c r="ET214">
        <v>0</v>
      </c>
      <c r="EU214">
        <v>729.8048</v>
      </c>
      <c r="EV214">
        <v>-8.402615375642624</v>
      </c>
      <c r="EW214">
        <v>-175.3461538767023</v>
      </c>
      <c r="EX214">
        <v>14496.62</v>
      </c>
      <c r="EY214">
        <v>15</v>
      </c>
      <c r="EZ214">
        <v>0</v>
      </c>
      <c r="FA214" t="s">
        <v>419</v>
      </c>
      <c r="FB214">
        <v>1659135797.5</v>
      </c>
      <c r="FC214">
        <v>1659135788</v>
      </c>
      <c r="FD214">
        <v>0</v>
      </c>
      <c r="FE214">
        <v>0.3</v>
      </c>
      <c r="FF214">
        <v>-0.002</v>
      </c>
      <c r="FG214">
        <v>-2.209</v>
      </c>
      <c r="FH214">
        <v>-0.089</v>
      </c>
      <c r="FI214">
        <v>1520</v>
      </c>
      <c r="FJ214">
        <v>20</v>
      </c>
      <c r="FK214">
        <v>0.06</v>
      </c>
      <c r="FL214">
        <v>0.03</v>
      </c>
      <c r="FM214">
        <v>-14.19643902439024</v>
      </c>
      <c r="FN214">
        <v>71.87546968641114</v>
      </c>
      <c r="FO214">
        <v>7.181200431512148</v>
      </c>
      <c r="FP214">
        <v>0</v>
      </c>
      <c r="FQ214">
        <v>730.1499705882353</v>
      </c>
      <c r="FR214">
        <v>-4.433078678336063</v>
      </c>
      <c r="FS214">
        <v>0.5218865937941016</v>
      </c>
      <c r="FT214">
        <v>0</v>
      </c>
      <c r="FU214">
        <v>4.787375121951219</v>
      </c>
      <c r="FV214">
        <v>-0.01706905923345089</v>
      </c>
      <c r="FW214">
        <v>0.00194516927842115</v>
      </c>
      <c r="FX214">
        <v>1</v>
      </c>
      <c r="FY214">
        <v>1</v>
      </c>
      <c r="FZ214">
        <v>3</v>
      </c>
      <c r="GA214" t="s">
        <v>429</v>
      </c>
      <c r="GB214">
        <v>2.98304</v>
      </c>
      <c r="GC214">
        <v>2.71566</v>
      </c>
      <c r="GD214">
        <v>0.0869386</v>
      </c>
      <c r="GE214">
        <v>0.08582629999999999</v>
      </c>
      <c r="GF214">
        <v>0.090014</v>
      </c>
      <c r="GG214">
        <v>0.07117999999999999</v>
      </c>
      <c r="GH214">
        <v>28876.5</v>
      </c>
      <c r="GI214">
        <v>29065.8</v>
      </c>
      <c r="GJ214">
        <v>29394.3</v>
      </c>
      <c r="GK214">
        <v>29405</v>
      </c>
      <c r="GL214">
        <v>35433</v>
      </c>
      <c r="GM214">
        <v>36310.9</v>
      </c>
      <c r="GN214">
        <v>41395.9</v>
      </c>
      <c r="GO214">
        <v>41894.1</v>
      </c>
      <c r="GP214">
        <v>1.92515</v>
      </c>
      <c r="GQ214">
        <v>2.37538</v>
      </c>
      <c r="GR214">
        <v>0.060387</v>
      </c>
      <c r="GS214">
        <v>0</v>
      </c>
      <c r="GT214">
        <v>24.0045</v>
      </c>
      <c r="GU214">
        <v>999.9</v>
      </c>
      <c r="GV214">
        <v>33.1</v>
      </c>
      <c r="GW214">
        <v>31.8</v>
      </c>
      <c r="GX214">
        <v>17.2697</v>
      </c>
      <c r="GY214">
        <v>63.6862</v>
      </c>
      <c r="GZ214">
        <v>22.476</v>
      </c>
      <c r="HA214">
        <v>2</v>
      </c>
      <c r="HB214">
        <v>-0.0447307</v>
      </c>
      <c r="HC214">
        <v>1.51449</v>
      </c>
      <c r="HD214">
        <v>20.3276</v>
      </c>
      <c r="HE214">
        <v>5.21624</v>
      </c>
      <c r="HF214">
        <v>12.0099</v>
      </c>
      <c r="HG214">
        <v>4.98865</v>
      </c>
      <c r="HH214">
        <v>3.28848</v>
      </c>
      <c r="HI214">
        <v>9999</v>
      </c>
      <c r="HJ214">
        <v>9999</v>
      </c>
      <c r="HK214">
        <v>9999</v>
      </c>
      <c r="HL214">
        <v>193.2</v>
      </c>
      <c r="HM214">
        <v>1.86743</v>
      </c>
      <c r="HN214">
        <v>1.86647</v>
      </c>
      <c r="HO214">
        <v>1.8659</v>
      </c>
      <c r="HP214">
        <v>1.86585</v>
      </c>
      <c r="HQ214">
        <v>1.86768</v>
      </c>
      <c r="HR214">
        <v>1.87014</v>
      </c>
      <c r="HS214">
        <v>1.86884</v>
      </c>
      <c r="HT214">
        <v>1.87027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-3.03</v>
      </c>
      <c r="II214">
        <v>-0.143</v>
      </c>
      <c r="IJ214">
        <v>-1.529487217637811</v>
      </c>
      <c r="IK214">
        <v>-0.005072214745875086</v>
      </c>
      <c r="IL214">
        <v>3.316774363808987E-06</v>
      </c>
      <c r="IM214">
        <v>-1.107588672722244E-09</v>
      </c>
      <c r="IN214">
        <v>-0.1603591687652909</v>
      </c>
      <c r="IO214">
        <v>-0.0181951569465493</v>
      </c>
      <c r="IP214">
        <v>0.001659309118516343</v>
      </c>
      <c r="IQ214">
        <v>-3.409663313950778E-05</v>
      </c>
      <c r="IR214">
        <v>19</v>
      </c>
      <c r="IS214">
        <v>2290</v>
      </c>
      <c r="IT214">
        <v>1</v>
      </c>
      <c r="IU214">
        <v>24</v>
      </c>
      <c r="IV214">
        <v>8279.200000000001</v>
      </c>
      <c r="IW214">
        <v>8279.4</v>
      </c>
      <c r="IX214">
        <v>1.1499</v>
      </c>
      <c r="IY214">
        <v>2.22046</v>
      </c>
      <c r="IZ214">
        <v>1.94702</v>
      </c>
      <c r="JA214">
        <v>2.64404</v>
      </c>
      <c r="JB214">
        <v>2.19482</v>
      </c>
      <c r="JC214">
        <v>2.35596</v>
      </c>
      <c r="JD214">
        <v>36.5051</v>
      </c>
      <c r="JE214">
        <v>24.035</v>
      </c>
      <c r="JF214">
        <v>18</v>
      </c>
      <c r="JG214">
        <v>499.792</v>
      </c>
      <c r="JH214">
        <v>813.4690000000001</v>
      </c>
      <c r="JI214">
        <v>22.2761</v>
      </c>
      <c r="JJ214">
        <v>26.6894</v>
      </c>
      <c r="JK214">
        <v>30.0002</v>
      </c>
      <c r="JL214">
        <v>26.6827</v>
      </c>
      <c r="JM214">
        <v>26.6032</v>
      </c>
      <c r="JN214">
        <v>23.0221</v>
      </c>
      <c r="JO214">
        <v>17.8854</v>
      </c>
      <c r="JP214">
        <v>0</v>
      </c>
      <c r="JQ214">
        <v>22.2775</v>
      </c>
      <c r="JR214">
        <v>346.554</v>
      </c>
      <c r="JS214">
        <v>13.8352</v>
      </c>
      <c r="JT214">
        <v>100.507</v>
      </c>
      <c r="JU214">
        <v>100.624</v>
      </c>
    </row>
    <row r="215" spans="1:281">
      <c r="A215">
        <v>199</v>
      </c>
      <c r="B215">
        <v>1659632554.5</v>
      </c>
      <c r="C215">
        <v>4546.5</v>
      </c>
      <c r="D215" t="s">
        <v>823</v>
      </c>
      <c r="E215" t="s">
        <v>824</v>
      </c>
      <c r="F215">
        <v>5</v>
      </c>
      <c r="G215" t="s">
        <v>813</v>
      </c>
      <c r="H215" t="s">
        <v>416</v>
      </c>
      <c r="I215">
        <v>1659632547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374.7413884881353</v>
      </c>
      <c r="AK215">
        <v>369.0621090909089</v>
      </c>
      <c r="AL215">
        <v>-2.771660036590198</v>
      </c>
      <c r="AM215">
        <v>65.5004187871787</v>
      </c>
      <c r="AN215">
        <f>(AP215 - AO215 + DI215*1E3/(8.314*(DK215+273.15)) * AR215/DH215 * AQ215) * DH215/(100*CV215) * 1000/(1000 - AP215)</f>
        <v>0</v>
      </c>
      <c r="AO215">
        <v>13.81095115759968</v>
      </c>
      <c r="AP215">
        <v>18.5955083916084</v>
      </c>
      <c r="AQ215">
        <v>9.603340663794884E-07</v>
      </c>
      <c r="AR215">
        <v>82.59452330533919</v>
      </c>
      <c r="AS215">
        <v>8</v>
      </c>
      <c r="AT215">
        <v>2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1659632547</v>
      </c>
      <c r="DB215">
        <v>379.3594814814816</v>
      </c>
      <c r="DC215">
        <v>383.4926296296296</v>
      </c>
      <c r="DD215">
        <v>18.59772962962963</v>
      </c>
      <c r="DE215">
        <v>13.81194814814815</v>
      </c>
      <c r="DF215">
        <v>382.4052962962963</v>
      </c>
      <c r="DG215">
        <v>18.74072962962963</v>
      </c>
      <c r="DH215">
        <v>499.998925925926</v>
      </c>
      <c r="DI215">
        <v>90.48595185185187</v>
      </c>
      <c r="DJ215">
        <v>0.09997328148148148</v>
      </c>
      <c r="DK215">
        <v>25.35805555555555</v>
      </c>
      <c r="DL215">
        <v>24.99897407407407</v>
      </c>
      <c r="DM215">
        <v>999.9000000000001</v>
      </c>
      <c r="DN215">
        <v>0</v>
      </c>
      <c r="DO215">
        <v>0</v>
      </c>
      <c r="DP215">
        <v>10001.3</v>
      </c>
      <c r="DQ215">
        <v>0</v>
      </c>
      <c r="DR215">
        <v>10.41015555555556</v>
      </c>
      <c r="DS215">
        <v>-4.133098540740741</v>
      </c>
      <c r="DT215">
        <v>386.5483703703703</v>
      </c>
      <c r="DU215">
        <v>388.8634814814815</v>
      </c>
      <c r="DV215">
        <v>4.78577925925926</v>
      </c>
      <c r="DW215">
        <v>383.4926296296296</v>
      </c>
      <c r="DX215">
        <v>13.81194814814815</v>
      </c>
      <c r="DY215">
        <v>1.682833333333333</v>
      </c>
      <c r="DZ215">
        <v>1.249787407407407</v>
      </c>
      <c r="EA215">
        <v>14.73898148148148</v>
      </c>
      <c r="EB215">
        <v>10.2082037037037</v>
      </c>
      <c r="EC215">
        <v>2000.003333333334</v>
      </c>
      <c r="ED215">
        <v>0.9799924444444443</v>
      </c>
      <c r="EE215">
        <v>0.02000725555555555</v>
      </c>
      <c r="EF215">
        <v>0</v>
      </c>
      <c r="EG215">
        <v>728.8455185185187</v>
      </c>
      <c r="EH215">
        <v>5.00097</v>
      </c>
      <c r="EI215">
        <v>14478.74444444445</v>
      </c>
      <c r="EJ215">
        <v>16707.56666666667</v>
      </c>
      <c r="EK215">
        <v>37.437</v>
      </c>
      <c r="EL215">
        <v>38.08066666666667</v>
      </c>
      <c r="EM215">
        <v>37.38877777777778</v>
      </c>
      <c r="EN215">
        <v>37.812</v>
      </c>
      <c r="EO215">
        <v>38</v>
      </c>
      <c r="EP215">
        <v>1955.083333333333</v>
      </c>
      <c r="EQ215">
        <v>39.9111111111111</v>
      </c>
      <c r="ER215">
        <v>0</v>
      </c>
      <c r="ES215">
        <v>1659632554.5</v>
      </c>
      <c r="ET215">
        <v>0</v>
      </c>
      <c r="EU215">
        <v>728.8034399999998</v>
      </c>
      <c r="EV215">
        <v>-15.91638458721638</v>
      </c>
      <c r="EW215">
        <v>-315.0538456872839</v>
      </c>
      <c r="EX215">
        <v>14477.304</v>
      </c>
      <c r="EY215">
        <v>15</v>
      </c>
      <c r="EZ215">
        <v>0</v>
      </c>
      <c r="FA215" t="s">
        <v>419</v>
      </c>
      <c r="FB215">
        <v>1659135797.5</v>
      </c>
      <c r="FC215">
        <v>1659135788</v>
      </c>
      <c r="FD215">
        <v>0</v>
      </c>
      <c r="FE215">
        <v>0.3</v>
      </c>
      <c r="FF215">
        <v>-0.002</v>
      </c>
      <c r="FG215">
        <v>-2.209</v>
      </c>
      <c r="FH215">
        <v>-0.089</v>
      </c>
      <c r="FI215">
        <v>1520</v>
      </c>
      <c r="FJ215">
        <v>20</v>
      </c>
      <c r="FK215">
        <v>0.06</v>
      </c>
      <c r="FL215">
        <v>0.03</v>
      </c>
      <c r="FM215">
        <v>-7.964727915</v>
      </c>
      <c r="FN215">
        <v>67.22821017861166</v>
      </c>
      <c r="FO215">
        <v>6.566853421868552</v>
      </c>
      <c r="FP215">
        <v>0</v>
      </c>
      <c r="FQ215">
        <v>729.3393823529412</v>
      </c>
      <c r="FR215">
        <v>-11.03112298602247</v>
      </c>
      <c r="FS215">
        <v>1.1720572665869</v>
      </c>
      <c r="FT215">
        <v>0</v>
      </c>
      <c r="FU215">
        <v>4.78640875</v>
      </c>
      <c r="FV215">
        <v>-0.006730919324589328</v>
      </c>
      <c r="FW215">
        <v>0.001159060368358822</v>
      </c>
      <c r="FX215">
        <v>1</v>
      </c>
      <c r="FY215">
        <v>1</v>
      </c>
      <c r="FZ215">
        <v>3</v>
      </c>
      <c r="GA215" t="s">
        <v>429</v>
      </c>
      <c r="GB215">
        <v>2.98308</v>
      </c>
      <c r="GC215">
        <v>2.71561</v>
      </c>
      <c r="GD215">
        <v>0.08449280000000001</v>
      </c>
      <c r="GE215">
        <v>0.0829265</v>
      </c>
      <c r="GF215">
        <v>0.090003</v>
      </c>
      <c r="GG215">
        <v>0.0711748</v>
      </c>
      <c r="GH215">
        <v>28954.1</v>
      </c>
      <c r="GI215">
        <v>29158.5</v>
      </c>
      <c r="GJ215">
        <v>29394.5</v>
      </c>
      <c r="GK215">
        <v>29405.5</v>
      </c>
      <c r="GL215">
        <v>35433.6</v>
      </c>
      <c r="GM215">
        <v>36311.5</v>
      </c>
      <c r="GN215">
        <v>41396.1</v>
      </c>
      <c r="GO215">
        <v>41894.7</v>
      </c>
      <c r="GP215">
        <v>1.9251</v>
      </c>
      <c r="GQ215">
        <v>2.37528</v>
      </c>
      <c r="GR215">
        <v>0.0603423</v>
      </c>
      <c r="GS215">
        <v>0</v>
      </c>
      <c r="GT215">
        <v>24.0045</v>
      </c>
      <c r="GU215">
        <v>999.9</v>
      </c>
      <c r="GV215">
        <v>33.1</v>
      </c>
      <c r="GW215">
        <v>31.8</v>
      </c>
      <c r="GX215">
        <v>17.2704</v>
      </c>
      <c r="GY215">
        <v>63.7262</v>
      </c>
      <c r="GZ215">
        <v>22.5441</v>
      </c>
      <c r="HA215">
        <v>2</v>
      </c>
      <c r="HB215">
        <v>-0.0450915</v>
      </c>
      <c r="HC215">
        <v>1.19184</v>
      </c>
      <c r="HD215">
        <v>20.33</v>
      </c>
      <c r="HE215">
        <v>5.21639</v>
      </c>
      <c r="HF215">
        <v>12.0099</v>
      </c>
      <c r="HG215">
        <v>4.98835</v>
      </c>
      <c r="HH215">
        <v>3.2884</v>
      </c>
      <c r="HI215">
        <v>9999</v>
      </c>
      <c r="HJ215">
        <v>9999</v>
      </c>
      <c r="HK215">
        <v>9999</v>
      </c>
      <c r="HL215">
        <v>193.2</v>
      </c>
      <c r="HM215">
        <v>1.86742</v>
      </c>
      <c r="HN215">
        <v>1.86646</v>
      </c>
      <c r="HO215">
        <v>1.86594</v>
      </c>
      <c r="HP215">
        <v>1.86584</v>
      </c>
      <c r="HQ215">
        <v>1.86768</v>
      </c>
      <c r="HR215">
        <v>1.87016</v>
      </c>
      <c r="HS215">
        <v>1.86885</v>
      </c>
      <c r="HT215">
        <v>1.87027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-2.989</v>
      </c>
      <c r="II215">
        <v>-0.143</v>
      </c>
      <c r="IJ215">
        <v>-1.529487217637811</v>
      </c>
      <c r="IK215">
        <v>-0.005072214745875086</v>
      </c>
      <c r="IL215">
        <v>3.316774363808987E-06</v>
      </c>
      <c r="IM215">
        <v>-1.107588672722244E-09</v>
      </c>
      <c r="IN215">
        <v>-0.1603591687652909</v>
      </c>
      <c r="IO215">
        <v>-0.0181951569465493</v>
      </c>
      <c r="IP215">
        <v>0.001659309118516343</v>
      </c>
      <c r="IQ215">
        <v>-3.409663313950778E-05</v>
      </c>
      <c r="IR215">
        <v>19</v>
      </c>
      <c r="IS215">
        <v>2290</v>
      </c>
      <c r="IT215">
        <v>1</v>
      </c>
      <c r="IU215">
        <v>24</v>
      </c>
      <c r="IV215">
        <v>8279.299999999999</v>
      </c>
      <c r="IW215">
        <v>8279.4</v>
      </c>
      <c r="IX215">
        <v>1.10962</v>
      </c>
      <c r="IY215">
        <v>2.21558</v>
      </c>
      <c r="IZ215">
        <v>1.94702</v>
      </c>
      <c r="JA215">
        <v>2.64526</v>
      </c>
      <c r="JB215">
        <v>2.19482</v>
      </c>
      <c r="JC215">
        <v>2.36816</v>
      </c>
      <c r="JD215">
        <v>36.4814</v>
      </c>
      <c r="JE215">
        <v>24.035</v>
      </c>
      <c r="JF215">
        <v>18</v>
      </c>
      <c r="JG215">
        <v>499.76</v>
      </c>
      <c r="JH215">
        <v>813.403</v>
      </c>
      <c r="JI215">
        <v>22.3118</v>
      </c>
      <c r="JJ215">
        <v>26.6913</v>
      </c>
      <c r="JK215">
        <v>29.9999</v>
      </c>
      <c r="JL215">
        <v>26.6827</v>
      </c>
      <c r="JM215">
        <v>26.6055</v>
      </c>
      <c r="JN215">
        <v>22.1517</v>
      </c>
      <c r="JO215">
        <v>17.8854</v>
      </c>
      <c r="JP215">
        <v>0</v>
      </c>
      <c r="JQ215">
        <v>22.3517</v>
      </c>
      <c r="JR215">
        <v>333.188</v>
      </c>
      <c r="JS215">
        <v>13.8352</v>
      </c>
      <c r="JT215">
        <v>100.508</v>
      </c>
      <c r="JU215">
        <v>100.625</v>
      </c>
    </row>
    <row r="216" spans="1:281">
      <c r="A216">
        <v>200</v>
      </c>
      <c r="B216">
        <v>1659632559.5</v>
      </c>
      <c r="C216">
        <v>4551.5</v>
      </c>
      <c r="D216" t="s">
        <v>825</v>
      </c>
      <c r="E216" t="s">
        <v>826</v>
      </c>
      <c r="F216">
        <v>5</v>
      </c>
      <c r="G216" t="s">
        <v>813</v>
      </c>
      <c r="H216" t="s">
        <v>416</v>
      </c>
      <c r="I216">
        <v>1659632551.714286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358.27092843236</v>
      </c>
      <c r="AK216">
        <v>354.3199393939394</v>
      </c>
      <c r="AL216">
        <v>-2.966614153077379</v>
      </c>
      <c r="AM216">
        <v>65.5004187871787</v>
      </c>
      <c r="AN216">
        <f>(AP216 - AO216 + DI216*1E3/(8.314*(DK216+273.15)) * AR216/DH216 * AQ216) * DH216/(100*CV216) * 1000/(1000 - AP216)</f>
        <v>0</v>
      </c>
      <c r="AO216">
        <v>13.80986497607319</v>
      </c>
      <c r="AP216">
        <v>18.59627412587414</v>
      </c>
      <c r="AQ216">
        <v>-2.010627681399485E-06</v>
      </c>
      <c r="AR216">
        <v>82.59452330533919</v>
      </c>
      <c r="AS216">
        <v>8</v>
      </c>
      <c r="AT216">
        <v>2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1659632551.714286</v>
      </c>
      <c r="DB216">
        <v>367.8541785714286</v>
      </c>
      <c r="DC216">
        <v>368.5846428571429</v>
      </c>
      <c r="DD216">
        <v>18.59642857142857</v>
      </c>
      <c r="DE216">
        <v>13.81065714285714</v>
      </c>
      <c r="DF216">
        <v>370.8647857142858</v>
      </c>
      <c r="DG216">
        <v>18.73944642857143</v>
      </c>
      <c r="DH216">
        <v>500.0100357142857</v>
      </c>
      <c r="DI216">
        <v>90.48624642857142</v>
      </c>
      <c r="DJ216">
        <v>0.09997651428571429</v>
      </c>
      <c r="DK216">
        <v>25.356825</v>
      </c>
      <c r="DL216">
        <v>24.99542857142857</v>
      </c>
      <c r="DM216">
        <v>999.9000000000002</v>
      </c>
      <c r="DN216">
        <v>0</v>
      </c>
      <c r="DO216">
        <v>0</v>
      </c>
      <c r="DP216">
        <v>10000.51428571429</v>
      </c>
      <c r="DQ216">
        <v>0</v>
      </c>
      <c r="DR216">
        <v>10.36969285714286</v>
      </c>
      <c r="DS216">
        <v>-0.7303496642857141</v>
      </c>
      <c r="DT216">
        <v>374.8245714285714</v>
      </c>
      <c r="DU216">
        <v>373.7461785714286</v>
      </c>
      <c r="DV216">
        <v>4.785771071428571</v>
      </c>
      <c r="DW216">
        <v>368.5846428571429</v>
      </c>
      <c r="DX216">
        <v>13.81065714285714</v>
      </c>
      <c r="DY216">
        <v>1.682721428571428</v>
      </c>
      <c r="DZ216">
        <v>1.249675</v>
      </c>
      <c r="EA216">
        <v>14.73795</v>
      </c>
      <c r="EB216">
        <v>10.20686071428571</v>
      </c>
      <c r="EC216">
        <v>1999.9825</v>
      </c>
      <c r="ED216">
        <v>0.9799925357142855</v>
      </c>
      <c r="EE216">
        <v>0.02000716428571428</v>
      </c>
      <c r="EF216">
        <v>0</v>
      </c>
      <c r="EG216">
        <v>727.4323214285714</v>
      </c>
      <c r="EH216">
        <v>5.00097</v>
      </c>
      <c r="EI216">
        <v>14450.96785714285</v>
      </c>
      <c r="EJ216">
        <v>16707.37857142857</v>
      </c>
      <c r="EK216">
        <v>37.437</v>
      </c>
      <c r="EL216">
        <v>38.0935</v>
      </c>
      <c r="EM216">
        <v>37.39271428571429</v>
      </c>
      <c r="EN216">
        <v>37.812</v>
      </c>
      <c r="EO216">
        <v>38</v>
      </c>
      <c r="EP216">
        <v>1955.062857142857</v>
      </c>
      <c r="EQ216">
        <v>39.91035714285714</v>
      </c>
      <c r="ER216">
        <v>0</v>
      </c>
      <c r="ES216">
        <v>1659632559.9</v>
      </c>
      <c r="ET216">
        <v>0</v>
      </c>
      <c r="EU216">
        <v>727.2264230769231</v>
      </c>
      <c r="EV216">
        <v>-21.7339145344083</v>
      </c>
      <c r="EW216">
        <v>-411.8085471302855</v>
      </c>
      <c r="EX216">
        <v>14446.55384615385</v>
      </c>
      <c r="EY216">
        <v>15</v>
      </c>
      <c r="EZ216">
        <v>0</v>
      </c>
      <c r="FA216" t="s">
        <v>419</v>
      </c>
      <c r="FB216">
        <v>1659135797.5</v>
      </c>
      <c r="FC216">
        <v>1659135788</v>
      </c>
      <c r="FD216">
        <v>0</v>
      </c>
      <c r="FE216">
        <v>0.3</v>
      </c>
      <c r="FF216">
        <v>-0.002</v>
      </c>
      <c r="FG216">
        <v>-2.209</v>
      </c>
      <c r="FH216">
        <v>-0.089</v>
      </c>
      <c r="FI216">
        <v>1520</v>
      </c>
      <c r="FJ216">
        <v>20</v>
      </c>
      <c r="FK216">
        <v>0.06</v>
      </c>
      <c r="FL216">
        <v>0.03</v>
      </c>
      <c r="FM216">
        <v>-3.039713917073171</v>
      </c>
      <c r="FN216">
        <v>45.27741818257842</v>
      </c>
      <c r="FO216">
        <v>4.580168940318882</v>
      </c>
      <c r="FP216">
        <v>0</v>
      </c>
      <c r="FQ216">
        <v>728.2414117647058</v>
      </c>
      <c r="FR216">
        <v>-17.47850268101916</v>
      </c>
      <c r="FS216">
        <v>1.748722560944336</v>
      </c>
      <c r="FT216">
        <v>0</v>
      </c>
      <c r="FU216">
        <v>4.785796585365854</v>
      </c>
      <c r="FV216">
        <v>0.0004034843205633625</v>
      </c>
      <c r="FW216">
        <v>0.0008234982185065002</v>
      </c>
      <c r="FX216">
        <v>1</v>
      </c>
      <c r="FY216">
        <v>1</v>
      </c>
      <c r="FZ216">
        <v>3</v>
      </c>
      <c r="GA216" t="s">
        <v>429</v>
      </c>
      <c r="GB216">
        <v>2.98296</v>
      </c>
      <c r="GC216">
        <v>2.71565</v>
      </c>
      <c r="GD216">
        <v>0.0818142</v>
      </c>
      <c r="GE216">
        <v>0.0799253</v>
      </c>
      <c r="GF216">
        <v>0.0900067</v>
      </c>
      <c r="GG216">
        <v>0.0711719</v>
      </c>
      <c r="GH216">
        <v>29038.6</v>
      </c>
      <c r="GI216">
        <v>29253.7</v>
      </c>
      <c r="GJ216">
        <v>29394.3</v>
      </c>
      <c r="GK216">
        <v>29405.3</v>
      </c>
      <c r="GL216">
        <v>35432.9</v>
      </c>
      <c r="GM216">
        <v>36311.3</v>
      </c>
      <c r="GN216">
        <v>41395.6</v>
      </c>
      <c r="GO216">
        <v>41894.4</v>
      </c>
      <c r="GP216">
        <v>1.92517</v>
      </c>
      <c r="GQ216">
        <v>2.37512</v>
      </c>
      <c r="GR216">
        <v>0.0597388</v>
      </c>
      <c r="GS216">
        <v>0</v>
      </c>
      <c r="GT216">
        <v>24.0043</v>
      </c>
      <c r="GU216">
        <v>999.9</v>
      </c>
      <c r="GV216">
        <v>33.1</v>
      </c>
      <c r="GW216">
        <v>31.8</v>
      </c>
      <c r="GX216">
        <v>17.2705</v>
      </c>
      <c r="GY216">
        <v>63.6162</v>
      </c>
      <c r="GZ216">
        <v>22.3878</v>
      </c>
      <c r="HA216">
        <v>2</v>
      </c>
      <c r="HB216">
        <v>-0.0451245</v>
      </c>
      <c r="HC216">
        <v>1.32929</v>
      </c>
      <c r="HD216">
        <v>20.3292</v>
      </c>
      <c r="HE216">
        <v>5.21624</v>
      </c>
      <c r="HF216">
        <v>12.0099</v>
      </c>
      <c r="HG216">
        <v>4.9883</v>
      </c>
      <c r="HH216">
        <v>3.28842</v>
      </c>
      <c r="HI216">
        <v>9999</v>
      </c>
      <c r="HJ216">
        <v>9999</v>
      </c>
      <c r="HK216">
        <v>9999</v>
      </c>
      <c r="HL216">
        <v>193.2</v>
      </c>
      <c r="HM216">
        <v>1.86744</v>
      </c>
      <c r="HN216">
        <v>1.86647</v>
      </c>
      <c r="HO216">
        <v>1.86593</v>
      </c>
      <c r="HP216">
        <v>1.86584</v>
      </c>
      <c r="HQ216">
        <v>1.86768</v>
      </c>
      <c r="HR216">
        <v>1.8702</v>
      </c>
      <c r="HS216">
        <v>1.86881</v>
      </c>
      <c r="HT216">
        <v>1.87027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-2.943</v>
      </c>
      <c r="II216">
        <v>-0.1431</v>
      </c>
      <c r="IJ216">
        <v>-1.529487217637811</v>
      </c>
      <c r="IK216">
        <v>-0.005072214745875086</v>
      </c>
      <c r="IL216">
        <v>3.316774363808987E-06</v>
      </c>
      <c r="IM216">
        <v>-1.107588672722244E-09</v>
      </c>
      <c r="IN216">
        <v>-0.1603591687652909</v>
      </c>
      <c r="IO216">
        <v>-0.0181951569465493</v>
      </c>
      <c r="IP216">
        <v>0.001659309118516343</v>
      </c>
      <c r="IQ216">
        <v>-3.409663313950778E-05</v>
      </c>
      <c r="IR216">
        <v>19</v>
      </c>
      <c r="IS216">
        <v>2290</v>
      </c>
      <c r="IT216">
        <v>1</v>
      </c>
      <c r="IU216">
        <v>24</v>
      </c>
      <c r="IV216">
        <v>8279.4</v>
      </c>
      <c r="IW216">
        <v>8279.5</v>
      </c>
      <c r="IX216">
        <v>1.06567</v>
      </c>
      <c r="IY216">
        <v>2.21924</v>
      </c>
      <c r="IZ216">
        <v>1.94702</v>
      </c>
      <c r="JA216">
        <v>2.64404</v>
      </c>
      <c r="JB216">
        <v>2.19482</v>
      </c>
      <c r="JC216">
        <v>2.37305</v>
      </c>
      <c r="JD216">
        <v>36.5051</v>
      </c>
      <c r="JE216">
        <v>24.0437</v>
      </c>
      <c r="JF216">
        <v>18</v>
      </c>
      <c r="JG216">
        <v>499.827</v>
      </c>
      <c r="JH216">
        <v>813.254</v>
      </c>
      <c r="JI216">
        <v>22.3551</v>
      </c>
      <c r="JJ216">
        <v>26.6928</v>
      </c>
      <c r="JK216">
        <v>29.9999</v>
      </c>
      <c r="JL216">
        <v>26.6849</v>
      </c>
      <c r="JM216">
        <v>26.6055</v>
      </c>
      <c r="JN216">
        <v>21.3432</v>
      </c>
      <c r="JO216">
        <v>17.8854</v>
      </c>
      <c r="JP216">
        <v>0</v>
      </c>
      <c r="JQ216">
        <v>22.3535</v>
      </c>
      <c r="JR216">
        <v>313.151</v>
      </c>
      <c r="JS216">
        <v>13.8352</v>
      </c>
      <c r="JT216">
        <v>100.507</v>
      </c>
      <c r="JU216">
        <v>100.625</v>
      </c>
    </row>
    <row r="217" spans="1:281">
      <c r="A217">
        <v>201</v>
      </c>
      <c r="B217">
        <v>1659632564.5</v>
      </c>
      <c r="C217">
        <v>4556.5</v>
      </c>
      <c r="D217" t="s">
        <v>827</v>
      </c>
      <c r="E217" t="s">
        <v>828</v>
      </c>
      <c r="F217">
        <v>5</v>
      </c>
      <c r="G217" t="s">
        <v>813</v>
      </c>
      <c r="H217" t="s">
        <v>416</v>
      </c>
      <c r="I217">
        <v>1659632557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341.5376797890973</v>
      </c>
      <c r="AK217">
        <v>338.9676545454544</v>
      </c>
      <c r="AL217">
        <v>-3.099343181930296</v>
      </c>
      <c r="AM217">
        <v>65.5004187871787</v>
      </c>
      <c r="AN217">
        <f>(AP217 - AO217 + DI217*1E3/(8.314*(DK217+273.15)) * AR217/DH217 * AQ217) * DH217/(100*CV217) * 1000/(1000 - AP217)</f>
        <v>0</v>
      </c>
      <c r="AO217">
        <v>13.81000215381747</v>
      </c>
      <c r="AP217">
        <v>18.59672237762239</v>
      </c>
      <c r="AQ217">
        <v>7.595792226380967E-06</v>
      </c>
      <c r="AR217">
        <v>82.59452330533919</v>
      </c>
      <c r="AS217">
        <v>8</v>
      </c>
      <c r="AT217">
        <v>2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1659632557</v>
      </c>
      <c r="DB217">
        <v>353.3307037037036</v>
      </c>
      <c r="DC217">
        <v>351.4429629629628</v>
      </c>
      <c r="DD217">
        <v>18.59659259259259</v>
      </c>
      <c r="DE217">
        <v>13.80994074074074</v>
      </c>
      <c r="DF217">
        <v>356.2960740740741</v>
      </c>
      <c r="DG217">
        <v>18.73961111111111</v>
      </c>
      <c r="DH217">
        <v>499.9997407407407</v>
      </c>
      <c r="DI217">
        <v>90.48565555555558</v>
      </c>
      <c r="DJ217">
        <v>0.09997894444444445</v>
      </c>
      <c r="DK217">
        <v>25.3564037037037</v>
      </c>
      <c r="DL217">
        <v>24.99218888888889</v>
      </c>
      <c r="DM217">
        <v>999.9000000000001</v>
      </c>
      <c r="DN217">
        <v>0</v>
      </c>
      <c r="DO217">
        <v>0</v>
      </c>
      <c r="DP217">
        <v>9995.157777777778</v>
      </c>
      <c r="DQ217">
        <v>0</v>
      </c>
      <c r="DR217">
        <v>10.36763703703704</v>
      </c>
      <c r="DS217">
        <v>1.887696274074074</v>
      </c>
      <c r="DT217">
        <v>360.0258148148148</v>
      </c>
      <c r="DU217">
        <v>356.3641851851852</v>
      </c>
      <c r="DV217">
        <v>4.786649259259259</v>
      </c>
      <c r="DW217">
        <v>351.4429629629628</v>
      </c>
      <c r="DX217">
        <v>13.80994074074074</v>
      </c>
      <c r="DY217">
        <v>1.682724814814815</v>
      </c>
      <c r="DZ217">
        <v>1.249602222222222</v>
      </c>
      <c r="EA217">
        <v>14.73798518518518</v>
      </c>
      <c r="EB217">
        <v>10.20598888888889</v>
      </c>
      <c r="EC217">
        <v>1999.97962962963</v>
      </c>
      <c r="ED217">
        <v>0.9799925555555554</v>
      </c>
      <c r="EE217">
        <v>0.02000714444444444</v>
      </c>
      <c r="EF217">
        <v>0</v>
      </c>
      <c r="EG217">
        <v>725.5655925925928</v>
      </c>
      <c r="EH217">
        <v>5.00097</v>
      </c>
      <c r="EI217">
        <v>14413.92222222222</v>
      </c>
      <c r="EJ217">
        <v>16707.36666666666</v>
      </c>
      <c r="EK217">
        <v>37.437</v>
      </c>
      <c r="EL217">
        <v>38.08766666666666</v>
      </c>
      <c r="EM217">
        <v>37.40025925925926</v>
      </c>
      <c r="EN217">
        <v>37.812</v>
      </c>
      <c r="EO217">
        <v>38</v>
      </c>
      <c r="EP217">
        <v>1955.06</v>
      </c>
      <c r="EQ217">
        <v>39.91037037037037</v>
      </c>
      <c r="ER217">
        <v>0</v>
      </c>
      <c r="ES217">
        <v>1659632564.7</v>
      </c>
      <c r="ET217">
        <v>0</v>
      </c>
      <c r="EU217">
        <v>725.5083846153846</v>
      </c>
      <c r="EV217">
        <v>-22.18714532019151</v>
      </c>
      <c r="EW217">
        <v>-455.4564105802561</v>
      </c>
      <c r="EX217">
        <v>14412.12692307692</v>
      </c>
      <c r="EY217">
        <v>15</v>
      </c>
      <c r="EZ217">
        <v>0</v>
      </c>
      <c r="FA217" t="s">
        <v>419</v>
      </c>
      <c r="FB217">
        <v>1659135797.5</v>
      </c>
      <c r="FC217">
        <v>1659135788</v>
      </c>
      <c r="FD217">
        <v>0</v>
      </c>
      <c r="FE217">
        <v>0.3</v>
      </c>
      <c r="FF217">
        <v>-0.002</v>
      </c>
      <c r="FG217">
        <v>-2.209</v>
      </c>
      <c r="FH217">
        <v>-0.089</v>
      </c>
      <c r="FI217">
        <v>1520</v>
      </c>
      <c r="FJ217">
        <v>20</v>
      </c>
      <c r="FK217">
        <v>0.06</v>
      </c>
      <c r="FL217">
        <v>0.03</v>
      </c>
      <c r="FM217">
        <v>0.2407716926829269</v>
      </c>
      <c r="FN217">
        <v>30.01717970174215</v>
      </c>
      <c r="FO217">
        <v>3.020117030790569</v>
      </c>
      <c r="FP217">
        <v>0</v>
      </c>
      <c r="FQ217">
        <v>726.5573235294117</v>
      </c>
      <c r="FR217">
        <v>-21.36838809194479</v>
      </c>
      <c r="FS217">
        <v>2.109271448246424</v>
      </c>
      <c r="FT217">
        <v>0</v>
      </c>
      <c r="FU217">
        <v>4.786219268292682</v>
      </c>
      <c r="FV217">
        <v>0.008057770034853577</v>
      </c>
      <c r="FW217">
        <v>0.00120729568840384</v>
      </c>
      <c r="FX217">
        <v>1</v>
      </c>
      <c r="FY217">
        <v>1</v>
      </c>
      <c r="FZ217">
        <v>3</v>
      </c>
      <c r="GA217" t="s">
        <v>429</v>
      </c>
      <c r="GB217">
        <v>2.98289</v>
      </c>
      <c r="GC217">
        <v>2.71555</v>
      </c>
      <c r="GD217">
        <v>0.0789706</v>
      </c>
      <c r="GE217">
        <v>0.076847</v>
      </c>
      <c r="GF217">
        <v>0.0900048</v>
      </c>
      <c r="GG217">
        <v>0.0711725</v>
      </c>
      <c r="GH217">
        <v>29128.6</v>
      </c>
      <c r="GI217">
        <v>29351.6</v>
      </c>
      <c r="GJ217">
        <v>29394.4</v>
      </c>
      <c r="GK217">
        <v>29405.4</v>
      </c>
      <c r="GL217">
        <v>35433.1</v>
      </c>
      <c r="GM217">
        <v>36311.3</v>
      </c>
      <c r="GN217">
        <v>41395.7</v>
      </c>
      <c r="GO217">
        <v>41894.4</v>
      </c>
      <c r="GP217">
        <v>1.9249</v>
      </c>
      <c r="GQ217">
        <v>2.37512</v>
      </c>
      <c r="GR217">
        <v>0.0601187</v>
      </c>
      <c r="GS217">
        <v>0</v>
      </c>
      <c r="GT217">
        <v>24.0035</v>
      </c>
      <c r="GU217">
        <v>999.9</v>
      </c>
      <c r="GV217">
        <v>33.1</v>
      </c>
      <c r="GW217">
        <v>31.8</v>
      </c>
      <c r="GX217">
        <v>17.2699</v>
      </c>
      <c r="GY217">
        <v>63.8962</v>
      </c>
      <c r="GZ217">
        <v>22.6002</v>
      </c>
      <c r="HA217">
        <v>2</v>
      </c>
      <c r="HB217">
        <v>-0.0449898</v>
      </c>
      <c r="HC217">
        <v>1.36602</v>
      </c>
      <c r="HD217">
        <v>20.3286</v>
      </c>
      <c r="HE217">
        <v>5.21415</v>
      </c>
      <c r="HF217">
        <v>12.0099</v>
      </c>
      <c r="HG217">
        <v>4.9883</v>
      </c>
      <c r="HH217">
        <v>3.2882</v>
      </c>
      <c r="HI217">
        <v>9999</v>
      </c>
      <c r="HJ217">
        <v>9999</v>
      </c>
      <c r="HK217">
        <v>9999</v>
      </c>
      <c r="HL217">
        <v>193.2</v>
      </c>
      <c r="HM217">
        <v>1.86742</v>
      </c>
      <c r="HN217">
        <v>1.86646</v>
      </c>
      <c r="HO217">
        <v>1.86592</v>
      </c>
      <c r="HP217">
        <v>1.86584</v>
      </c>
      <c r="HQ217">
        <v>1.86768</v>
      </c>
      <c r="HR217">
        <v>1.87017</v>
      </c>
      <c r="HS217">
        <v>1.86882</v>
      </c>
      <c r="HT217">
        <v>1.87027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-2.895</v>
      </c>
      <c r="II217">
        <v>-0.143</v>
      </c>
      <c r="IJ217">
        <v>-1.529487217637811</v>
      </c>
      <c r="IK217">
        <v>-0.005072214745875086</v>
      </c>
      <c r="IL217">
        <v>3.316774363808987E-06</v>
      </c>
      <c r="IM217">
        <v>-1.107588672722244E-09</v>
      </c>
      <c r="IN217">
        <v>-0.1603591687652909</v>
      </c>
      <c r="IO217">
        <v>-0.0181951569465493</v>
      </c>
      <c r="IP217">
        <v>0.001659309118516343</v>
      </c>
      <c r="IQ217">
        <v>-3.409663313950778E-05</v>
      </c>
      <c r="IR217">
        <v>19</v>
      </c>
      <c r="IS217">
        <v>2290</v>
      </c>
      <c r="IT217">
        <v>1</v>
      </c>
      <c r="IU217">
        <v>24</v>
      </c>
      <c r="IV217">
        <v>8279.5</v>
      </c>
      <c r="IW217">
        <v>8279.6</v>
      </c>
      <c r="IX217">
        <v>1.02539</v>
      </c>
      <c r="IY217">
        <v>2.21924</v>
      </c>
      <c r="IZ217">
        <v>1.94702</v>
      </c>
      <c r="JA217">
        <v>2.64526</v>
      </c>
      <c r="JB217">
        <v>2.19482</v>
      </c>
      <c r="JC217">
        <v>2.36694</v>
      </c>
      <c r="JD217">
        <v>36.5051</v>
      </c>
      <c r="JE217">
        <v>24.035</v>
      </c>
      <c r="JF217">
        <v>18</v>
      </c>
      <c r="JG217">
        <v>499.659</v>
      </c>
      <c r="JH217">
        <v>813.287</v>
      </c>
      <c r="JI217">
        <v>22.3661</v>
      </c>
      <c r="JJ217">
        <v>26.6939</v>
      </c>
      <c r="JK217">
        <v>30.0001</v>
      </c>
      <c r="JL217">
        <v>26.6858</v>
      </c>
      <c r="JM217">
        <v>26.6077</v>
      </c>
      <c r="JN217">
        <v>20.453</v>
      </c>
      <c r="JO217">
        <v>17.8854</v>
      </c>
      <c r="JP217">
        <v>0</v>
      </c>
      <c r="JQ217">
        <v>22.3606</v>
      </c>
      <c r="JR217">
        <v>299.792</v>
      </c>
      <c r="JS217">
        <v>13.7835</v>
      </c>
      <c r="JT217">
        <v>100.507</v>
      </c>
      <c r="JU217">
        <v>100.625</v>
      </c>
    </row>
    <row r="218" spans="1:281">
      <c r="A218">
        <v>202</v>
      </c>
      <c r="B218">
        <v>1659632569.5</v>
      </c>
      <c r="C218">
        <v>4561.5</v>
      </c>
      <c r="D218" t="s">
        <v>829</v>
      </c>
      <c r="E218" t="s">
        <v>830</v>
      </c>
      <c r="F218">
        <v>5</v>
      </c>
      <c r="G218" t="s">
        <v>813</v>
      </c>
      <c r="H218" t="s">
        <v>416</v>
      </c>
      <c r="I218">
        <v>1659632561.714286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324.8013191050729</v>
      </c>
      <c r="AK218">
        <v>323.3004060606061</v>
      </c>
      <c r="AL218">
        <v>-3.139369305526865</v>
      </c>
      <c r="AM218">
        <v>65.5004187871787</v>
      </c>
      <c r="AN218">
        <f>(AP218 - AO218 + DI218*1E3/(8.314*(DK218+273.15)) * AR218/DH218 * AQ218) * DH218/(100*CV218) * 1000/(1000 - AP218)</f>
        <v>0</v>
      </c>
      <c r="AO218">
        <v>13.80975835283674</v>
      </c>
      <c r="AP218">
        <v>18.59857342657344</v>
      </c>
      <c r="AQ218">
        <v>-2.686071129640003E-06</v>
      </c>
      <c r="AR218">
        <v>82.59452330533919</v>
      </c>
      <c r="AS218">
        <v>8</v>
      </c>
      <c r="AT218">
        <v>2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1659632561.714286</v>
      </c>
      <c r="DB218">
        <v>339.4358214285714</v>
      </c>
      <c r="DC218">
        <v>335.9527499999999</v>
      </c>
      <c r="DD218">
        <v>18.596325</v>
      </c>
      <c r="DE218">
        <v>13.80973928571429</v>
      </c>
      <c r="DF218">
        <v>342.3570714285715</v>
      </c>
      <c r="DG218">
        <v>18.73934642857143</v>
      </c>
      <c r="DH218">
        <v>499.9981071428572</v>
      </c>
      <c r="DI218">
        <v>90.48482857142857</v>
      </c>
      <c r="DJ218">
        <v>0.09997897142857144</v>
      </c>
      <c r="DK218">
        <v>25.35739285714286</v>
      </c>
      <c r="DL218">
        <v>24.99377857142857</v>
      </c>
      <c r="DM218">
        <v>999.9000000000002</v>
      </c>
      <c r="DN218">
        <v>0</v>
      </c>
      <c r="DO218">
        <v>0</v>
      </c>
      <c r="DP218">
        <v>10002.71928571429</v>
      </c>
      <c r="DQ218">
        <v>0</v>
      </c>
      <c r="DR218">
        <v>10.43497857142857</v>
      </c>
      <c r="DS218">
        <v>3.482938071428572</v>
      </c>
      <c r="DT218">
        <v>345.8675</v>
      </c>
      <c r="DU218">
        <v>340.6571428571429</v>
      </c>
      <c r="DV218">
        <v>4.786590714285714</v>
      </c>
      <c r="DW218">
        <v>335.9527499999999</v>
      </c>
      <c r="DX218">
        <v>13.80973928571429</v>
      </c>
      <c r="DY218">
        <v>1.682685357142857</v>
      </c>
      <c r="DZ218">
        <v>1.249571785714286</v>
      </c>
      <c r="EA218">
        <v>14.73762142857143</v>
      </c>
      <c r="EB218">
        <v>10.20562857142857</v>
      </c>
      <c r="EC218">
        <v>1999.973571428571</v>
      </c>
      <c r="ED218">
        <v>0.9799925357142856</v>
      </c>
      <c r="EE218">
        <v>0.02000716428571428</v>
      </c>
      <c r="EF218">
        <v>0</v>
      </c>
      <c r="EG218">
        <v>723.8284285714286</v>
      </c>
      <c r="EH218">
        <v>5.00097</v>
      </c>
      <c r="EI218">
        <v>14378.44642857143</v>
      </c>
      <c r="EJ218">
        <v>16707.31428571428</v>
      </c>
      <c r="EK218">
        <v>37.437</v>
      </c>
      <c r="EL218">
        <v>38.08899999999999</v>
      </c>
      <c r="EM218">
        <v>37.406</v>
      </c>
      <c r="EN218">
        <v>37.812</v>
      </c>
      <c r="EO218">
        <v>38</v>
      </c>
      <c r="EP218">
        <v>1955.055357142857</v>
      </c>
      <c r="EQ218">
        <v>39.91035714285714</v>
      </c>
      <c r="ER218">
        <v>0</v>
      </c>
      <c r="ES218">
        <v>1659632569.5</v>
      </c>
      <c r="ET218">
        <v>0</v>
      </c>
      <c r="EU218">
        <v>723.7253846153847</v>
      </c>
      <c r="EV218">
        <v>-21.78988031365514</v>
      </c>
      <c r="EW218">
        <v>-451.8666660252505</v>
      </c>
      <c r="EX218">
        <v>14376.21923076923</v>
      </c>
      <c r="EY218">
        <v>15</v>
      </c>
      <c r="EZ218">
        <v>0</v>
      </c>
      <c r="FA218" t="s">
        <v>419</v>
      </c>
      <c r="FB218">
        <v>1659135797.5</v>
      </c>
      <c r="FC218">
        <v>1659135788</v>
      </c>
      <c r="FD218">
        <v>0</v>
      </c>
      <c r="FE218">
        <v>0.3</v>
      </c>
      <c r="FF218">
        <v>-0.002</v>
      </c>
      <c r="FG218">
        <v>-2.209</v>
      </c>
      <c r="FH218">
        <v>-0.089</v>
      </c>
      <c r="FI218">
        <v>1520</v>
      </c>
      <c r="FJ218">
        <v>20</v>
      </c>
      <c r="FK218">
        <v>0.06</v>
      </c>
      <c r="FL218">
        <v>0.03</v>
      </c>
      <c r="FM218">
        <v>2.375480485</v>
      </c>
      <c r="FN218">
        <v>21.30490262138837</v>
      </c>
      <c r="FO218">
        <v>2.073967303979145</v>
      </c>
      <c r="FP218">
        <v>0</v>
      </c>
      <c r="FQ218">
        <v>725.0715294117647</v>
      </c>
      <c r="FR218">
        <v>-22.47645531424075</v>
      </c>
      <c r="FS218">
        <v>2.212141605871806</v>
      </c>
      <c r="FT218">
        <v>0</v>
      </c>
      <c r="FU218">
        <v>4.7864395</v>
      </c>
      <c r="FV218">
        <v>0.002548367729807558</v>
      </c>
      <c r="FW218">
        <v>0.001124993222201795</v>
      </c>
      <c r="FX218">
        <v>1</v>
      </c>
      <c r="FY218">
        <v>1</v>
      </c>
      <c r="FZ218">
        <v>3</v>
      </c>
      <c r="GA218" t="s">
        <v>429</v>
      </c>
      <c r="GB218">
        <v>2.98297</v>
      </c>
      <c r="GC218">
        <v>2.71577</v>
      </c>
      <c r="GD218">
        <v>0.07601869999999999</v>
      </c>
      <c r="GE218">
        <v>0.0736694</v>
      </c>
      <c r="GF218">
        <v>0.09001580000000001</v>
      </c>
      <c r="GG218">
        <v>0.071173</v>
      </c>
      <c r="GH218">
        <v>29221.9</v>
      </c>
      <c r="GI218">
        <v>29452.2</v>
      </c>
      <c r="GJ218">
        <v>29394.4</v>
      </c>
      <c r="GK218">
        <v>29404.9</v>
      </c>
      <c r="GL218">
        <v>35432.7</v>
      </c>
      <c r="GM218">
        <v>36310.8</v>
      </c>
      <c r="GN218">
        <v>41395.9</v>
      </c>
      <c r="GO218">
        <v>41894</v>
      </c>
      <c r="GP218">
        <v>1.92512</v>
      </c>
      <c r="GQ218">
        <v>2.37503</v>
      </c>
      <c r="GR218">
        <v>0.0614375</v>
      </c>
      <c r="GS218">
        <v>0</v>
      </c>
      <c r="GT218">
        <v>24.0045</v>
      </c>
      <c r="GU218">
        <v>999.9</v>
      </c>
      <c r="GV218">
        <v>33.1</v>
      </c>
      <c r="GW218">
        <v>31.8</v>
      </c>
      <c r="GX218">
        <v>17.2715</v>
      </c>
      <c r="GY218">
        <v>63.7562</v>
      </c>
      <c r="GZ218">
        <v>22.516</v>
      </c>
      <c r="HA218">
        <v>2</v>
      </c>
      <c r="HB218">
        <v>-0.0448628</v>
      </c>
      <c r="HC218">
        <v>1.37961</v>
      </c>
      <c r="HD218">
        <v>20.3287</v>
      </c>
      <c r="HE218">
        <v>5.21774</v>
      </c>
      <c r="HF218">
        <v>12.0099</v>
      </c>
      <c r="HG218">
        <v>4.98915</v>
      </c>
      <c r="HH218">
        <v>3.28865</v>
      </c>
      <c r="HI218">
        <v>9999</v>
      </c>
      <c r="HJ218">
        <v>9999</v>
      </c>
      <c r="HK218">
        <v>9999</v>
      </c>
      <c r="HL218">
        <v>193.2</v>
      </c>
      <c r="HM218">
        <v>1.86744</v>
      </c>
      <c r="HN218">
        <v>1.86646</v>
      </c>
      <c r="HO218">
        <v>1.86592</v>
      </c>
      <c r="HP218">
        <v>1.86585</v>
      </c>
      <c r="HQ218">
        <v>1.86768</v>
      </c>
      <c r="HR218">
        <v>1.87017</v>
      </c>
      <c r="HS218">
        <v>1.86882</v>
      </c>
      <c r="HT218">
        <v>1.87027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-2.844</v>
      </c>
      <c r="II218">
        <v>-0.143</v>
      </c>
      <c r="IJ218">
        <v>-1.529487217637811</v>
      </c>
      <c r="IK218">
        <v>-0.005072214745875086</v>
      </c>
      <c r="IL218">
        <v>3.316774363808987E-06</v>
      </c>
      <c r="IM218">
        <v>-1.107588672722244E-09</v>
      </c>
      <c r="IN218">
        <v>-0.1603591687652909</v>
      </c>
      <c r="IO218">
        <v>-0.0181951569465493</v>
      </c>
      <c r="IP218">
        <v>0.001659309118516343</v>
      </c>
      <c r="IQ218">
        <v>-3.409663313950778E-05</v>
      </c>
      <c r="IR218">
        <v>19</v>
      </c>
      <c r="IS218">
        <v>2290</v>
      </c>
      <c r="IT218">
        <v>1</v>
      </c>
      <c r="IU218">
        <v>24</v>
      </c>
      <c r="IV218">
        <v>8279.5</v>
      </c>
      <c r="IW218">
        <v>8279.700000000001</v>
      </c>
      <c r="IX218">
        <v>0.980225</v>
      </c>
      <c r="IY218">
        <v>2.22046</v>
      </c>
      <c r="IZ218">
        <v>1.94702</v>
      </c>
      <c r="JA218">
        <v>2.64526</v>
      </c>
      <c r="JB218">
        <v>2.19482</v>
      </c>
      <c r="JC218">
        <v>2.35474</v>
      </c>
      <c r="JD218">
        <v>36.5051</v>
      </c>
      <c r="JE218">
        <v>24.0437</v>
      </c>
      <c r="JF218">
        <v>18</v>
      </c>
      <c r="JG218">
        <v>499.814</v>
      </c>
      <c r="JH218">
        <v>813.1900000000001</v>
      </c>
      <c r="JI218">
        <v>22.3725</v>
      </c>
      <c r="JJ218">
        <v>26.6958</v>
      </c>
      <c r="JK218">
        <v>30.0002</v>
      </c>
      <c r="JL218">
        <v>26.6872</v>
      </c>
      <c r="JM218">
        <v>26.6079</v>
      </c>
      <c r="JN218">
        <v>19.6312</v>
      </c>
      <c r="JO218">
        <v>17.8854</v>
      </c>
      <c r="JP218">
        <v>0</v>
      </c>
      <c r="JQ218">
        <v>22.3689</v>
      </c>
      <c r="JR218">
        <v>279.758</v>
      </c>
      <c r="JS218">
        <v>13.7554</v>
      </c>
      <c r="JT218">
        <v>100.507</v>
      </c>
      <c r="JU218">
        <v>100.624</v>
      </c>
    </row>
    <row r="219" spans="1:281">
      <c r="A219">
        <v>203</v>
      </c>
      <c r="B219">
        <v>1659632574.5</v>
      </c>
      <c r="C219">
        <v>4566.5</v>
      </c>
      <c r="D219" t="s">
        <v>831</v>
      </c>
      <c r="E219" t="s">
        <v>832</v>
      </c>
      <c r="F219">
        <v>5</v>
      </c>
      <c r="G219" t="s">
        <v>813</v>
      </c>
      <c r="H219" t="s">
        <v>416</v>
      </c>
      <c r="I219">
        <v>1659632567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308.0942459575015</v>
      </c>
      <c r="AK219">
        <v>307.5451454545457</v>
      </c>
      <c r="AL219">
        <v>-3.148732893581247</v>
      </c>
      <c r="AM219">
        <v>65.5004187871787</v>
      </c>
      <c r="AN219">
        <f>(AP219 - AO219 + DI219*1E3/(8.314*(DK219+273.15)) * AR219/DH219 * AQ219) * DH219/(100*CV219) * 1000/(1000 - AP219)</f>
        <v>0</v>
      </c>
      <c r="AO219">
        <v>13.80954391998354</v>
      </c>
      <c r="AP219">
        <v>18.59628741258743</v>
      </c>
      <c r="AQ219">
        <v>2.400849084786981E-07</v>
      </c>
      <c r="AR219">
        <v>82.59452330533919</v>
      </c>
      <c r="AS219">
        <v>8</v>
      </c>
      <c r="AT219">
        <v>2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1659632567</v>
      </c>
      <c r="DB219">
        <v>323.407074074074</v>
      </c>
      <c r="DC219">
        <v>318.5142962962963</v>
      </c>
      <c r="DD219">
        <v>18.59738518518519</v>
      </c>
      <c r="DE219">
        <v>13.80964444444444</v>
      </c>
      <c r="DF219">
        <v>326.2765185185186</v>
      </c>
      <c r="DG219">
        <v>18.74038518518518</v>
      </c>
      <c r="DH219">
        <v>499.9977777777778</v>
      </c>
      <c r="DI219">
        <v>90.48438518518518</v>
      </c>
      <c r="DJ219">
        <v>0.09999192592592593</v>
      </c>
      <c r="DK219">
        <v>25.35869259259259</v>
      </c>
      <c r="DL219">
        <v>24.99983703703704</v>
      </c>
      <c r="DM219">
        <v>999.9000000000001</v>
      </c>
      <c r="DN219">
        <v>0</v>
      </c>
      <c r="DO219">
        <v>0</v>
      </c>
      <c r="DP219">
        <v>10007.5437037037</v>
      </c>
      <c r="DQ219">
        <v>0</v>
      </c>
      <c r="DR219">
        <v>10.49414814814815</v>
      </c>
      <c r="DS219">
        <v>4.892675185185185</v>
      </c>
      <c r="DT219">
        <v>329.5354444444445</v>
      </c>
      <c r="DU219">
        <v>322.9744814814815</v>
      </c>
      <c r="DV219">
        <v>4.78774037037037</v>
      </c>
      <c r="DW219">
        <v>318.5142962962963</v>
      </c>
      <c r="DX219">
        <v>13.80964444444444</v>
      </c>
      <c r="DY219">
        <v>1.682772222222222</v>
      </c>
      <c r="DZ219">
        <v>1.249557037037037</v>
      </c>
      <c r="EA219">
        <v>14.73841851851852</v>
      </c>
      <c r="EB219">
        <v>10.20545555555556</v>
      </c>
      <c r="EC219">
        <v>2000.008148148148</v>
      </c>
      <c r="ED219">
        <v>0.9799925555555553</v>
      </c>
      <c r="EE219">
        <v>0.02000714444444444</v>
      </c>
      <c r="EF219">
        <v>0</v>
      </c>
      <c r="EG219">
        <v>721.930925925926</v>
      </c>
      <c r="EH219">
        <v>5.00097</v>
      </c>
      <c r="EI219">
        <v>14340.12222222222</v>
      </c>
      <c r="EJ219">
        <v>16707.60740740741</v>
      </c>
      <c r="EK219">
        <v>37.437</v>
      </c>
      <c r="EL219">
        <v>38.09699999999999</v>
      </c>
      <c r="EM219">
        <v>37.40714814814815</v>
      </c>
      <c r="EN219">
        <v>37.812</v>
      </c>
      <c r="EO219">
        <v>38</v>
      </c>
      <c r="EP219">
        <v>1955.09</v>
      </c>
      <c r="EQ219">
        <v>39.91148148148148</v>
      </c>
      <c r="ER219">
        <v>0</v>
      </c>
      <c r="ES219">
        <v>1659632574.3</v>
      </c>
      <c r="ET219">
        <v>0</v>
      </c>
      <c r="EU219">
        <v>722.0020384615386</v>
      </c>
      <c r="EV219">
        <v>-21.08249574004656</v>
      </c>
      <c r="EW219">
        <v>-417.6615387205809</v>
      </c>
      <c r="EX219">
        <v>14341.65384615385</v>
      </c>
      <c r="EY219">
        <v>15</v>
      </c>
      <c r="EZ219">
        <v>0</v>
      </c>
      <c r="FA219" t="s">
        <v>419</v>
      </c>
      <c r="FB219">
        <v>1659135797.5</v>
      </c>
      <c r="FC219">
        <v>1659135788</v>
      </c>
      <c r="FD219">
        <v>0</v>
      </c>
      <c r="FE219">
        <v>0.3</v>
      </c>
      <c r="FF219">
        <v>-0.002</v>
      </c>
      <c r="FG219">
        <v>-2.209</v>
      </c>
      <c r="FH219">
        <v>-0.089</v>
      </c>
      <c r="FI219">
        <v>1520</v>
      </c>
      <c r="FJ219">
        <v>20</v>
      </c>
      <c r="FK219">
        <v>0.06</v>
      </c>
      <c r="FL219">
        <v>0.03</v>
      </c>
      <c r="FM219">
        <v>4.031180146341463</v>
      </c>
      <c r="FN219">
        <v>16.1006374912892</v>
      </c>
      <c r="FO219">
        <v>1.600835206927439</v>
      </c>
      <c r="FP219">
        <v>0</v>
      </c>
      <c r="FQ219">
        <v>723.0694411764706</v>
      </c>
      <c r="FR219">
        <v>-21.71537051940629</v>
      </c>
      <c r="FS219">
        <v>2.136988895773081</v>
      </c>
      <c r="FT219">
        <v>0</v>
      </c>
      <c r="FU219">
        <v>4.787116829268293</v>
      </c>
      <c r="FV219">
        <v>0.01090515679443521</v>
      </c>
      <c r="FW219">
        <v>0.001574035421277444</v>
      </c>
      <c r="FX219">
        <v>1</v>
      </c>
      <c r="FY219">
        <v>1</v>
      </c>
      <c r="FZ219">
        <v>3</v>
      </c>
      <c r="GA219" t="s">
        <v>429</v>
      </c>
      <c r="GB219">
        <v>2.98304</v>
      </c>
      <c r="GC219">
        <v>2.71589</v>
      </c>
      <c r="GD219">
        <v>0.0729926</v>
      </c>
      <c r="GE219">
        <v>0.0704558</v>
      </c>
      <c r="GF219">
        <v>0.0900083</v>
      </c>
      <c r="GG219">
        <v>0.0711687</v>
      </c>
      <c r="GH219">
        <v>29316.7</v>
      </c>
      <c r="GI219">
        <v>29554.4</v>
      </c>
      <c r="GJ219">
        <v>29393.5</v>
      </c>
      <c r="GK219">
        <v>29404.9</v>
      </c>
      <c r="GL219">
        <v>35431.8</v>
      </c>
      <c r="GM219">
        <v>36310.9</v>
      </c>
      <c r="GN219">
        <v>41394.5</v>
      </c>
      <c r="GO219">
        <v>41893.9</v>
      </c>
      <c r="GP219">
        <v>1.9249</v>
      </c>
      <c r="GQ219">
        <v>2.37495</v>
      </c>
      <c r="GR219">
        <v>0.0609159</v>
      </c>
      <c r="GS219">
        <v>0</v>
      </c>
      <c r="GT219">
        <v>24.0045</v>
      </c>
      <c r="GU219">
        <v>999.9</v>
      </c>
      <c r="GV219">
        <v>33.1</v>
      </c>
      <c r="GW219">
        <v>31.8</v>
      </c>
      <c r="GX219">
        <v>17.2697</v>
      </c>
      <c r="GY219">
        <v>63.8862</v>
      </c>
      <c r="GZ219">
        <v>22.5721</v>
      </c>
      <c r="HA219">
        <v>2</v>
      </c>
      <c r="HB219">
        <v>-0.0445503</v>
      </c>
      <c r="HC219">
        <v>1.43951</v>
      </c>
      <c r="HD219">
        <v>20.3283</v>
      </c>
      <c r="HE219">
        <v>5.21714</v>
      </c>
      <c r="HF219">
        <v>12.0099</v>
      </c>
      <c r="HG219">
        <v>4.98895</v>
      </c>
      <c r="HH219">
        <v>3.2886</v>
      </c>
      <c r="HI219">
        <v>9999</v>
      </c>
      <c r="HJ219">
        <v>9999</v>
      </c>
      <c r="HK219">
        <v>9999</v>
      </c>
      <c r="HL219">
        <v>193.2</v>
      </c>
      <c r="HM219">
        <v>1.86746</v>
      </c>
      <c r="HN219">
        <v>1.86646</v>
      </c>
      <c r="HO219">
        <v>1.86594</v>
      </c>
      <c r="HP219">
        <v>1.86584</v>
      </c>
      <c r="HQ219">
        <v>1.86768</v>
      </c>
      <c r="HR219">
        <v>1.87016</v>
      </c>
      <c r="HS219">
        <v>1.8688</v>
      </c>
      <c r="HT219">
        <v>1.87027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-2.793</v>
      </c>
      <c r="II219">
        <v>-0.143</v>
      </c>
      <c r="IJ219">
        <v>-1.529487217637811</v>
      </c>
      <c r="IK219">
        <v>-0.005072214745875086</v>
      </c>
      <c r="IL219">
        <v>3.316774363808987E-06</v>
      </c>
      <c r="IM219">
        <v>-1.107588672722244E-09</v>
      </c>
      <c r="IN219">
        <v>-0.1603591687652909</v>
      </c>
      <c r="IO219">
        <v>-0.0181951569465493</v>
      </c>
      <c r="IP219">
        <v>0.001659309118516343</v>
      </c>
      <c r="IQ219">
        <v>-3.409663313950778E-05</v>
      </c>
      <c r="IR219">
        <v>19</v>
      </c>
      <c r="IS219">
        <v>2290</v>
      </c>
      <c r="IT219">
        <v>1</v>
      </c>
      <c r="IU219">
        <v>24</v>
      </c>
      <c r="IV219">
        <v>8279.6</v>
      </c>
      <c r="IW219">
        <v>8279.799999999999</v>
      </c>
      <c r="IX219">
        <v>0.938721</v>
      </c>
      <c r="IY219">
        <v>2.23145</v>
      </c>
      <c r="IZ219">
        <v>1.94702</v>
      </c>
      <c r="JA219">
        <v>2.64526</v>
      </c>
      <c r="JB219">
        <v>2.19482</v>
      </c>
      <c r="JC219">
        <v>2.31079</v>
      </c>
      <c r="JD219">
        <v>36.5051</v>
      </c>
      <c r="JE219">
        <v>24.035</v>
      </c>
      <c r="JF219">
        <v>18</v>
      </c>
      <c r="JG219">
        <v>499.683</v>
      </c>
      <c r="JH219">
        <v>813.147</v>
      </c>
      <c r="JI219">
        <v>22.371</v>
      </c>
      <c r="JJ219">
        <v>26.6978</v>
      </c>
      <c r="JK219">
        <v>30.0004</v>
      </c>
      <c r="JL219">
        <v>26.6886</v>
      </c>
      <c r="JM219">
        <v>26.61</v>
      </c>
      <c r="JN219">
        <v>18.7272</v>
      </c>
      <c r="JO219">
        <v>17.8854</v>
      </c>
      <c r="JP219">
        <v>0</v>
      </c>
      <c r="JQ219">
        <v>22.3625</v>
      </c>
      <c r="JR219">
        <v>266.399</v>
      </c>
      <c r="JS219">
        <v>13.7391</v>
      </c>
      <c r="JT219">
        <v>100.504</v>
      </c>
      <c r="JU219">
        <v>100.624</v>
      </c>
    </row>
    <row r="220" spans="1:281">
      <c r="A220">
        <v>204</v>
      </c>
      <c r="B220">
        <v>1659632579.5</v>
      </c>
      <c r="C220">
        <v>4571.5</v>
      </c>
      <c r="D220" t="s">
        <v>833</v>
      </c>
      <c r="E220" t="s">
        <v>834</v>
      </c>
      <c r="F220">
        <v>5</v>
      </c>
      <c r="G220" t="s">
        <v>813</v>
      </c>
      <c r="H220" t="s">
        <v>416</v>
      </c>
      <c r="I220">
        <v>1659632571.714286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291.3767004665708</v>
      </c>
      <c r="AK220">
        <v>291.7776484848485</v>
      </c>
      <c r="AL220">
        <v>-3.156934417206815</v>
      </c>
      <c r="AM220">
        <v>65.5004187871787</v>
      </c>
      <c r="AN220">
        <f>(AP220 - AO220 + DI220*1E3/(8.314*(DK220+273.15)) * AR220/DH220 * AQ220) * DH220/(100*CV220) * 1000/(1000 - AP220)</f>
        <v>0</v>
      </c>
      <c r="AO220">
        <v>13.80837240140015</v>
      </c>
      <c r="AP220">
        <v>18.59725244755246</v>
      </c>
      <c r="AQ220">
        <v>2.559251735739353E-06</v>
      </c>
      <c r="AR220">
        <v>82.59452330533919</v>
      </c>
      <c r="AS220">
        <v>8</v>
      </c>
      <c r="AT220">
        <v>2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1659632571.714286</v>
      </c>
      <c r="DB220">
        <v>308.8832142857142</v>
      </c>
      <c r="DC220">
        <v>302.9609642857143</v>
      </c>
      <c r="DD220">
        <v>18.59716428571428</v>
      </c>
      <c r="DE220">
        <v>13.80900357142857</v>
      </c>
      <c r="DF220">
        <v>311.7046071428571</v>
      </c>
      <c r="DG220">
        <v>18.74016428571429</v>
      </c>
      <c r="DH220">
        <v>500.0128571428571</v>
      </c>
      <c r="DI220">
        <v>90.48516785714284</v>
      </c>
      <c r="DJ220">
        <v>0.09999885714285715</v>
      </c>
      <c r="DK220">
        <v>25.35930714285714</v>
      </c>
      <c r="DL220">
        <v>25.0021</v>
      </c>
      <c r="DM220">
        <v>999.9000000000002</v>
      </c>
      <c r="DN220">
        <v>0</v>
      </c>
      <c r="DO220">
        <v>0</v>
      </c>
      <c r="DP220">
        <v>10010.4425</v>
      </c>
      <c r="DQ220">
        <v>0</v>
      </c>
      <c r="DR220">
        <v>10.53749642857143</v>
      </c>
      <c r="DS220">
        <v>5.922254642857142</v>
      </c>
      <c r="DT220">
        <v>314.7363571428571</v>
      </c>
      <c r="DU220">
        <v>307.2031428571428</v>
      </c>
      <c r="DV220">
        <v>4.788161785714286</v>
      </c>
      <c r="DW220">
        <v>302.9609642857143</v>
      </c>
      <c r="DX220">
        <v>13.80900357142857</v>
      </c>
      <c r="DY220">
        <v>1.682766785714286</v>
      </c>
      <c r="DZ220">
        <v>1.249509285714286</v>
      </c>
      <c r="EA220">
        <v>14.73836785714286</v>
      </c>
      <c r="EB220">
        <v>10.2049</v>
      </c>
      <c r="EC220">
        <v>2000.022857142857</v>
      </c>
      <c r="ED220">
        <v>0.9799925357142855</v>
      </c>
      <c r="EE220">
        <v>0.02000716428571428</v>
      </c>
      <c r="EF220">
        <v>0</v>
      </c>
      <c r="EG220">
        <v>720.3700714285715</v>
      </c>
      <c r="EH220">
        <v>5.00097</v>
      </c>
      <c r="EI220">
        <v>14309.46071428571</v>
      </c>
      <c r="EJ220">
        <v>16707.72857142857</v>
      </c>
      <c r="EK220">
        <v>37.437</v>
      </c>
      <c r="EL220">
        <v>38.10700000000001</v>
      </c>
      <c r="EM220">
        <v>37.41485714285714</v>
      </c>
      <c r="EN220">
        <v>37.812</v>
      </c>
      <c r="EO220">
        <v>38</v>
      </c>
      <c r="EP220">
        <v>1955.106071428571</v>
      </c>
      <c r="EQ220">
        <v>39.91214285714285</v>
      </c>
      <c r="ER220">
        <v>0</v>
      </c>
      <c r="ES220">
        <v>1659632579.7</v>
      </c>
      <c r="ET220">
        <v>0</v>
      </c>
      <c r="EU220">
        <v>720.1151199999999</v>
      </c>
      <c r="EV220">
        <v>-18.43161536522489</v>
      </c>
      <c r="EW220">
        <v>-358.7846154127204</v>
      </c>
      <c r="EX220">
        <v>14304.736</v>
      </c>
      <c r="EY220">
        <v>15</v>
      </c>
      <c r="EZ220">
        <v>0</v>
      </c>
      <c r="FA220" t="s">
        <v>419</v>
      </c>
      <c r="FB220">
        <v>1659135797.5</v>
      </c>
      <c r="FC220">
        <v>1659135788</v>
      </c>
      <c r="FD220">
        <v>0</v>
      </c>
      <c r="FE220">
        <v>0.3</v>
      </c>
      <c r="FF220">
        <v>-0.002</v>
      </c>
      <c r="FG220">
        <v>-2.209</v>
      </c>
      <c r="FH220">
        <v>-0.089</v>
      </c>
      <c r="FI220">
        <v>1520</v>
      </c>
      <c r="FJ220">
        <v>20</v>
      </c>
      <c r="FK220">
        <v>0.06</v>
      </c>
      <c r="FL220">
        <v>0.03</v>
      </c>
      <c r="FM220">
        <v>5.063472926829268</v>
      </c>
      <c r="FN220">
        <v>13.76968996515679</v>
      </c>
      <c r="FO220">
        <v>1.36306667545925</v>
      </c>
      <c r="FP220">
        <v>0</v>
      </c>
      <c r="FQ220">
        <v>721.6532058823529</v>
      </c>
      <c r="FR220">
        <v>-20.53214665454303</v>
      </c>
      <c r="FS220">
        <v>2.029695453530667</v>
      </c>
      <c r="FT220">
        <v>0</v>
      </c>
      <c r="FU220">
        <v>4.787910487804878</v>
      </c>
      <c r="FV220">
        <v>0.00815017421602853</v>
      </c>
      <c r="FW220">
        <v>0.001374735364723715</v>
      </c>
      <c r="FX220">
        <v>1</v>
      </c>
      <c r="FY220">
        <v>1</v>
      </c>
      <c r="FZ220">
        <v>3</v>
      </c>
      <c r="GA220" t="s">
        <v>429</v>
      </c>
      <c r="GB220">
        <v>2.98284</v>
      </c>
      <c r="GC220">
        <v>2.71569</v>
      </c>
      <c r="GD220">
        <v>0.06990250000000001</v>
      </c>
      <c r="GE220">
        <v>0.0671675</v>
      </c>
      <c r="GF220">
        <v>0.0900098</v>
      </c>
      <c r="GG220">
        <v>0.0711668</v>
      </c>
      <c r="GH220">
        <v>29414.8</v>
      </c>
      <c r="GI220">
        <v>29658.8</v>
      </c>
      <c r="GJ220">
        <v>29393.9</v>
      </c>
      <c r="GK220">
        <v>29404.9</v>
      </c>
      <c r="GL220">
        <v>35432.3</v>
      </c>
      <c r="GM220">
        <v>36310.7</v>
      </c>
      <c r="GN220">
        <v>41395.2</v>
      </c>
      <c r="GO220">
        <v>41893.7</v>
      </c>
      <c r="GP220">
        <v>1.92498</v>
      </c>
      <c r="GQ220">
        <v>2.3749</v>
      </c>
      <c r="GR220">
        <v>0.0602901</v>
      </c>
      <c r="GS220">
        <v>0</v>
      </c>
      <c r="GT220">
        <v>24.0045</v>
      </c>
      <c r="GU220">
        <v>999.9</v>
      </c>
      <c r="GV220">
        <v>33.1</v>
      </c>
      <c r="GW220">
        <v>31.8</v>
      </c>
      <c r="GX220">
        <v>17.2717</v>
      </c>
      <c r="GY220">
        <v>63.8062</v>
      </c>
      <c r="GZ220">
        <v>22.512</v>
      </c>
      <c r="HA220">
        <v>2</v>
      </c>
      <c r="HB220">
        <v>-0.044159</v>
      </c>
      <c r="HC220">
        <v>1.47019</v>
      </c>
      <c r="HD220">
        <v>20.328</v>
      </c>
      <c r="HE220">
        <v>5.21774</v>
      </c>
      <c r="HF220">
        <v>12.0099</v>
      </c>
      <c r="HG220">
        <v>4.98875</v>
      </c>
      <c r="HH220">
        <v>3.28855</v>
      </c>
      <c r="HI220">
        <v>9999</v>
      </c>
      <c r="HJ220">
        <v>9999</v>
      </c>
      <c r="HK220">
        <v>9999</v>
      </c>
      <c r="HL220">
        <v>193.2</v>
      </c>
      <c r="HM220">
        <v>1.86746</v>
      </c>
      <c r="HN220">
        <v>1.86647</v>
      </c>
      <c r="HO220">
        <v>1.86592</v>
      </c>
      <c r="HP220">
        <v>1.86585</v>
      </c>
      <c r="HQ220">
        <v>1.86768</v>
      </c>
      <c r="HR220">
        <v>1.87015</v>
      </c>
      <c r="HS220">
        <v>1.86882</v>
      </c>
      <c r="HT220">
        <v>1.87026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-2.741</v>
      </c>
      <c r="II220">
        <v>-0.143</v>
      </c>
      <c r="IJ220">
        <v>-1.529487217637811</v>
      </c>
      <c r="IK220">
        <v>-0.005072214745875086</v>
      </c>
      <c r="IL220">
        <v>3.316774363808987E-06</v>
      </c>
      <c r="IM220">
        <v>-1.107588672722244E-09</v>
      </c>
      <c r="IN220">
        <v>-0.1603591687652909</v>
      </c>
      <c r="IO220">
        <v>-0.0181951569465493</v>
      </c>
      <c r="IP220">
        <v>0.001659309118516343</v>
      </c>
      <c r="IQ220">
        <v>-3.409663313950778E-05</v>
      </c>
      <c r="IR220">
        <v>19</v>
      </c>
      <c r="IS220">
        <v>2290</v>
      </c>
      <c r="IT220">
        <v>1</v>
      </c>
      <c r="IU220">
        <v>24</v>
      </c>
      <c r="IV220">
        <v>8279.700000000001</v>
      </c>
      <c r="IW220">
        <v>8279.9</v>
      </c>
      <c r="IX220">
        <v>0.895996</v>
      </c>
      <c r="IY220">
        <v>2.23511</v>
      </c>
      <c r="IZ220">
        <v>1.94702</v>
      </c>
      <c r="JA220">
        <v>2.64526</v>
      </c>
      <c r="JB220">
        <v>2.19482</v>
      </c>
      <c r="JC220">
        <v>2.32178</v>
      </c>
      <c r="JD220">
        <v>36.5051</v>
      </c>
      <c r="JE220">
        <v>24.0262</v>
      </c>
      <c r="JF220">
        <v>18</v>
      </c>
      <c r="JG220">
        <v>499.738</v>
      </c>
      <c r="JH220">
        <v>813.107</v>
      </c>
      <c r="JI220">
        <v>22.3609</v>
      </c>
      <c r="JJ220">
        <v>26.6995</v>
      </c>
      <c r="JK220">
        <v>30.0003</v>
      </c>
      <c r="JL220">
        <v>26.6894</v>
      </c>
      <c r="JM220">
        <v>26.6107</v>
      </c>
      <c r="JN220">
        <v>17.8849</v>
      </c>
      <c r="JO220">
        <v>18.1823</v>
      </c>
      <c r="JP220">
        <v>0</v>
      </c>
      <c r="JQ220">
        <v>22.3541</v>
      </c>
      <c r="JR220">
        <v>253.041</v>
      </c>
      <c r="JS220">
        <v>13.7195</v>
      </c>
      <c r="JT220">
        <v>100.506</v>
      </c>
      <c r="JU220">
        <v>100.623</v>
      </c>
    </row>
    <row r="221" spans="1:281">
      <c r="A221">
        <v>205</v>
      </c>
      <c r="B221">
        <v>1659632584.5</v>
      </c>
      <c r="C221">
        <v>4576.5</v>
      </c>
      <c r="D221" t="s">
        <v>835</v>
      </c>
      <c r="E221" t="s">
        <v>836</v>
      </c>
      <c r="F221">
        <v>5</v>
      </c>
      <c r="G221" t="s">
        <v>813</v>
      </c>
      <c r="H221" t="s">
        <v>416</v>
      </c>
      <c r="I221">
        <v>1659632577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274.7262072694139</v>
      </c>
      <c r="AK221">
        <v>276.0072909090908</v>
      </c>
      <c r="AL221">
        <v>-3.156053408600231</v>
      </c>
      <c r="AM221">
        <v>65.5004187871787</v>
      </c>
      <c r="AN221">
        <f>(AP221 - AO221 + DI221*1E3/(8.314*(DK221+273.15)) * AR221/DH221 * AQ221) * DH221/(100*CV221) * 1000/(1000 - AP221)</f>
        <v>0</v>
      </c>
      <c r="AO221">
        <v>13.80517558858656</v>
      </c>
      <c r="AP221">
        <v>18.59534195804197</v>
      </c>
      <c r="AQ221">
        <v>-2.205534417107424E-06</v>
      </c>
      <c r="AR221">
        <v>82.59452330533919</v>
      </c>
      <c r="AS221">
        <v>8</v>
      </c>
      <c r="AT221">
        <v>2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1659632577</v>
      </c>
      <c r="DB221">
        <v>292.5415185185185</v>
      </c>
      <c r="DC221">
        <v>285.5541481481482</v>
      </c>
      <c r="DD221">
        <v>18.59711481481482</v>
      </c>
      <c r="DE221">
        <v>13.80479259259259</v>
      </c>
      <c r="DF221">
        <v>295.3078148148148</v>
      </c>
      <c r="DG221">
        <v>18.74011111111111</v>
      </c>
      <c r="DH221">
        <v>500.0105555555555</v>
      </c>
      <c r="DI221">
        <v>90.48556296296296</v>
      </c>
      <c r="DJ221">
        <v>0.1000136185185185</v>
      </c>
      <c r="DK221">
        <v>25.35881481481481</v>
      </c>
      <c r="DL221">
        <v>25.00202222222222</v>
      </c>
      <c r="DM221">
        <v>999.9000000000001</v>
      </c>
      <c r="DN221">
        <v>0</v>
      </c>
      <c r="DO221">
        <v>0</v>
      </c>
      <c r="DP221">
        <v>10006.15481481481</v>
      </c>
      <c r="DQ221">
        <v>0</v>
      </c>
      <c r="DR221">
        <v>10.5462962962963</v>
      </c>
      <c r="DS221">
        <v>6.98741962962963</v>
      </c>
      <c r="DT221">
        <v>298.0850370370371</v>
      </c>
      <c r="DU221">
        <v>289.5514814814815</v>
      </c>
      <c r="DV221">
        <v>4.792315185185185</v>
      </c>
      <c r="DW221">
        <v>285.5541481481482</v>
      </c>
      <c r="DX221">
        <v>13.80479259259259</v>
      </c>
      <c r="DY221">
        <v>1.68277</v>
      </c>
      <c r="DZ221">
        <v>1.249134814814815</v>
      </c>
      <c r="EA221">
        <v>14.7383962962963</v>
      </c>
      <c r="EB221">
        <v>10.20040740740741</v>
      </c>
      <c r="EC221">
        <v>2000.055555555556</v>
      </c>
      <c r="ED221">
        <v>0.9799926666666665</v>
      </c>
      <c r="EE221">
        <v>0.02000703333333333</v>
      </c>
      <c r="EF221">
        <v>0</v>
      </c>
      <c r="EG221">
        <v>718.8858148148147</v>
      </c>
      <c r="EH221">
        <v>5.00097</v>
      </c>
      <c r="EI221">
        <v>14280.21851851852</v>
      </c>
      <c r="EJ221">
        <v>16708.00740740741</v>
      </c>
      <c r="EK221">
        <v>37.437</v>
      </c>
      <c r="EL221">
        <v>38.12266666666666</v>
      </c>
      <c r="EM221">
        <v>37.42781481481482</v>
      </c>
      <c r="EN221">
        <v>37.812</v>
      </c>
      <c r="EO221">
        <v>38</v>
      </c>
      <c r="EP221">
        <v>1955.13962962963</v>
      </c>
      <c r="EQ221">
        <v>39.91296296296296</v>
      </c>
      <c r="ER221">
        <v>0</v>
      </c>
      <c r="ES221">
        <v>1659632584.5</v>
      </c>
      <c r="ET221">
        <v>0</v>
      </c>
      <c r="EU221">
        <v>718.76928</v>
      </c>
      <c r="EV221">
        <v>-15.19315380518877</v>
      </c>
      <c r="EW221">
        <v>-298.0307687893639</v>
      </c>
      <c r="EX221">
        <v>14278.604</v>
      </c>
      <c r="EY221">
        <v>15</v>
      </c>
      <c r="EZ221">
        <v>0</v>
      </c>
      <c r="FA221" t="s">
        <v>419</v>
      </c>
      <c r="FB221">
        <v>1659135797.5</v>
      </c>
      <c r="FC221">
        <v>1659135788</v>
      </c>
      <c r="FD221">
        <v>0</v>
      </c>
      <c r="FE221">
        <v>0.3</v>
      </c>
      <c r="FF221">
        <v>-0.002</v>
      </c>
      <c r="FG221">
        <v>-2.209</v>
      </c>
      <c r="FH221">
        <v>-0.089</v>
      </c>
      <c r="FI221">
        <v>1520</v>
      </c>
      <c r="FJ221">
        <v>20</v>
      </c>
      <c r="FK221">
        <v>0.06</v>
      </c>
      <c r="FL221">
        <v>0.03</v>
      </c>
      <c r="FM221">
        <v>6.374829512195123</v>
      </c>
      <c r="FN221">
        <v>12.21502745644601</v>
      </c>
      <c r="FO221">
        <v>1.205861492970495</v>
      </c>
      <c r="FP221">
        <v>0</v>
      </c>
      <c r="FQ221">
        <v>719.7669117647058</v>
      </c>
      <c r="FR221">
        <v>-17.35158133825865</v>
      </c>
      <c r="FS221">
        <v>1.728487172060938</v>
      </c>
      <c r="FT221">
        <v>0</v>
      </c>
      <c r="FU221">
        <v>4.79042756097561</v>
      </c>
      <c r="FV221">
        <v>0.04207588850174736</v>
      </c>
      <c r="FW221">
        <v>0.005457939296862187</v>
      </c>
      <c r="FX221">
        <v>1</v>
      </c>
      <c r="FY221">
        <v>1</v>
      </c>
      <c r="FZ221">
        <v>3</v>
      </c>
      <c r="GA221" t="s">
        <v>429</v>
      </c>
      <c r="GB221">
        <v>2.98303</v>
      </c>
      <c r="GC221">
        <v>2.71558</v>
      </c>
      <c r="GD221">
        <v>0.06673999999999999</v>
      </c>
      <c r="GE221">
        <v>0.06380329999999999</v>
      </c>
      <c r="GF221">
        <v>0.0900014</v>
      </c>
      <c r="GG221">
        <v>0.0710837</v>
      </c>
      <c r="GH221">
        <v>29514.8</v>
      </c>
      <c r="GI221">
        <v>29765.6</v>
      </c>
      <c r="GJ221">
        <v>29393.8</v>
      </c>
      <c r="GK221">
        <v>29404.7</v>
      </c>
      <c r="GL221">
        <v>35432.6</v>
      </c>
      <c r="GM221">
        <v>36313.7</v>
      </c>
      <c r="GN221">
        <v>41395.2</v>
      </c>
      <c r="GO221">
        <v>41893.5</v>
      </c>
      <c r="GP221">
        <v>1.92485</v>
      </c>
      <c r="GQ221">
        <v>2.37465</v>
      </c>
      <c r="GR221">
        <v>0.0606403</v>
      </c>
      <c r="GS221">
        <v>0</v>
      </c>
      <c r="GT221">
        <v>24.0045</v>
      </c>
      <c r="GU221">
        <v>999.9</v>
      </c>
      <c r="GV221">
        <v>33.1</v>
      </c>
      <c r="GW221">
        <v>31.8</v>
      </c>
      <c r="GX221">
        <v>17.2697</v>
      </c>
      <c r="GY221">
        <v>63.8162</v>
      </c>
      <c r="GZ221">
        <v>22.6082</v>
      </c>
      <c r="HA221">
        <v>2</v>
      </c>
      <c r="HB221">
        <v>-0.0441895</v>
      </c>
      <c r="HC221">
        <v>1.4197</v>
      </c>
      <c r="HD221">
        <v>20.3283</v>
      </c>
      <c r="HE221">
        <v>5.21639</v>
      </c>
      <c r="HF221">
        <v>12.0099</v>
      </c>
      <c r="HG221">
        <v>4.98845</v>
      </c>
      <c r="HH221">
        <v>3.28845</v>
      </c>
      <c r="HI221">
        <v>9999</v>
      </c>
      <c r="HJ221">
        <v>9999</v>
      </c>
      <c r="HK221">
        <v>9999</v>
      </c>
      <c r="HL221">
        <v>193.2</v>
      </c>
      <c r="HM221">
        <v>1.86748</v>
      </c>
      <c r="HN221">
        <v>1.86647</v>
      </c>
      <c r="HO221">
        <v>1.86595</v>
      </c>
      <c r="HP221">
        <v>1.86584</v>
      </c>
      <c r="HQ221">
        <v>1.86768</v>
      </c>
      <c r="HR221">
        <v>1.87016</v>
      </c>
      <c r="HS221">
        <v>1.8688</v>
      </c>
      <c r="HT221">
        <v>1.87027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-2.686</v>
      </c>
      <c r="II221">
        <v>-0.143</v>
      </c>
      <c r="IJ221">
        <v>-1.529487217637811</v>
      </c>
      <c r="IK221">
        <v>-0.005072214745875086</v>
      </c>
      <c r="IL221">
        <v>3.316774363808987E-06</v>
      </c>
      <c r="IM221">
        <v>-1.107588672722244E-09</v>
      </c>
      <c r="IN221">
        <v>-0.1603591687652909</v>
      </c>
      <c r="IO221">
        <v>-0.0181951569465493</v>
      </c>
      <c r="IP221">
        <v>0.001659309118516343</v>
      </c>
      <c r="IQ221">
        <v>-3.409663313950778E-05</v>
      </c>
      <c r="IR221">
        <v>19</v>
      </c>
      <c r="IS221">
        <v>2290</v>
      </c>
      <c r="IT221">
        <v>1</v>
      </c>
      <c r="IU221">
        <v>24</v>
      </c>
      <c r="IV221">
        <v>8279.799999999999</v>
      </c>
      <c r="IW221">
        <v>8279.9</v>
      </c>
      <c r="IX221">
        <v>0.85083</v>
      </c>
      <c r="IY221">
        <v>2.23755</v>
      </c>
      <c r="IZ221">
        <v>1.94702</v>
      </c>
      <c r="JA221">
        <v>2.64404</v>
      </c>
      <c r="JB221">
        <v>2.19482</v>
      </c>
      <c r="JC221">
        <v>2.30835</v>
      </c>
      <c r="JD221">
        <v>36.5051</v>
      </c>
      <c r="JE221">
        <v>24.0262</v>
      </c>
      <c r="JF221">
        <v>18</v>
      </c>
      <c r="JG221">
        <v>499.678</v>
      </c>
      <c r="JH221">
        <v>812.881</v>
      </c>
      <c r="JI221">
        <v>22.3575</v>
      </c>
      <c r="JJ221">
        <v>26.7006</v>
      </c>
      <c r="JK221">
        <v>30.0002</v>
      </c>
      <c r="JL221">
        <v>26.6917</v>
      </c>
      <c r="JM221">
        <v>26.6122</v>
      </c>
      <c r="JN221">
        <v>16.962</v>
      </c>
      <c r="JO221">
        <v>18.1823</v>
      </c>
      <c r="JP221">
        <v>0</v>
      </c>
      <c r="JQ221">
        <v>22.3611</v>
      </c>
      <c r="JR221">
        <v>232.988</v>
      </c>
      <c r="JS221">
        <v>13.7028</v>
      </c>
      <c r="JT221">
        <v>100.506</v>
      </c>
      <c r="JU221">
        <v>100.623</v>
      </c>
    </row>
    <row r="222" spans="1:281">
      <c r="A222">
        <v>206</v>
      </c>
      <c r="B222">
        <v>1659632589.5</v>
      </c>
      <c r="C222">
        <v>4581.5</v>
      </c>
      <c r="D222" t="s">
        <v>837</v>
      </c>
      <c r="E222" t="s">
        <v>838</v>
      </c>
      <c r="F222">
        <v>5</v>
      </c>
      <c r="G222" t="s">
        <v>813</v>
      </c>
      <c r="H222" t="s">
        <v>416</v>
      </c>
      <c r="I222">
        <v>1659632581.714286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257.9158426786963</v>
      </c>
      <c r="AK222">
        <v>260.2882545454545</v>
      </c>
      <c r="AL222">
        <v>-3.146515252805301</v>
      </c>
      <c r="AM222">
        <v>65.5004187871787</v>
      </c>
      <c r="AN222">
        <f>(AP222 - AO222 + DI222*1E3/(8.314*(DK222+273.15)) * AR222/DH222 * AQ222) * DH222/(100*CV222) * 1000/(1000 - AP222)</f>
        <v>0</v>
      </c>
      <c r="AO222">
        <v>13.78571229740615</v>
      </c>
      <c r="AP222">
        <v>18.58614545454547</v>
      </c>
      <c r="AQ222">
        <v>-1.023222974906977E-05</v>
      </c>
      <c r="AR222">
        <v>82.59452330533919</v>
      </c>
      <c r="AS222">
        <v>8</v>
      </c>
      <c r="AT222">
        <v>2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1659632581.714286</v>
      </c>
      <c r="DB222">
        <v>277.9666071428571</v>
      </c>
      <c r="DC222">
        <v>270.0035714285714</v>
      </c>
      <c r="DD222">
        <v>18.59439285714285</v>
      </c>
      <c r="DE222">
        <v>13.79578214285714</v>
      </c>
      <c r="DF222">
        <v>280.6825714285714</v>
      </c>
      <c r="DG222">
        <v>18.73741785714286</v>
      </c>
      <c r="DH222">
        <v>500.0054642857144</v>
      </c>
      <c r="DI222">
        <v>90.48670357142858</v>
      </c>
      <c r="DJ222">
        <v>0.1000125678571428</v>
      </c>
      <c r="DK222">
        <v>25.35697857142857</v>
      </c>
      <c r="DL222">
        <v>25.00015357142857</v>
      </c>
      <c r="DM222">
        <v>999.9000000000002</v>
      </c>
      <c r="DN222">
        <v>0</v>
      </c>
      <c r="DO222">
        <v>0</v>
      </c>
      <c r="DP222">
        <v>10002.96714285714</v>
      </c>
      <c r="DQ222">
        <v>0</v>
      </c>
      <c r="DR222">
        <v>10.55506428571429</v>
      </c>
      <c r="DS222">
        <v>7.963029642857144</v>
      </c>
      <c r="DT222">
        <v>283.2332142857143</v>
      </c>
      <c r="DU222">
        <v>273.7808214285714</v>
      </c>
      <c r="DV222">
        <v>4.798610357142858</v>
      </c>
      <c r="DW222">
        <v>270.0035714285714</v>
      </c>
      <c r="DX222">
        <v>13.79578214285714</v>
      </c>
      <c r="DY222">
        <v>1.682545714285715</v>
      </c>
      <c r="DZ222">
        <v>1.248334642857143</v>
      </c>
      <c r="EA222">
        <v>14.73632857142857</v>
      </c>
      <c r="EB222">
        <v>10.19082142857143</v>
      </c>
      <c r="EC222">
        <v>2000.050357142858</v>
      </c>
      <c r="ED222">
        <v>0.9799929642857143</v>
      </c>
      <c r="EE222">
        <v>0.02000673571428571</v>
      </c>
      <c r="EF222">
        <v>0</v>
      </c>
      <c r="EG222">
        <v>717.8149642857143</v>
      </c>
      <c r="EH222">
        <v>5.00097</v>
      </c>
      <c r="EI222">
        <v>14259.40714285714</v>
      </c>
      <c r="EJ222">
        <v>16707.97142857143</v>
      </c>
      <c r="EK222">
        <v>37.437</v>
      </c>
      <c r="EL222">
        <v>38.12275</v>
      </c>
      <c r="EM222">
        <v>37.43478571428572</v>
      </c>
      <c r="EN222">
        <v>37.812</v>
      </c>
      <c r="EO222">
        <v>38</v>
      </c>
      <c r="EP222">
        <v>1955.136785714286</v>
      </c>
      <c r="EQ222">
        <v>39.91214285714285</v>
      </c>
      <c r="ER222">
        <v>0</v>
      </c>
      <c r="ES222">
        <v>1659632589.3</v>
      </c>
      <c r="ET222">
        <v>0</v>
      </c>
      <c r="EU222">
        <v>717.7120799999998</v>
      </c>
      <c r="EV222">
        <v>-11.48230770389269</v>
      </c>
      <c r="EW222">
        <v>-233.553846454489</v>
      </c>
      <c r="EX222">
        <v>14257.416</v>
      </c>
      <c r="EY222">
        <v>15</v>
      </c>
      <c r="EZ222">
        <v>0</v>
      </c>
      <c r="FA222" t="s">
        <v>419</v>
      </c>
      <c r="FB222">
        <v>1659135797.5</v>
      </c>
      <c r="FC222">
        <v>1659135788</v>
      </c>
      <c r="FD222">
        <v>0</v>
      </c>
      <c r="FE222">
        <v>0.3</v>
      </c>
      <c r="FF222">
        <v>-0.002</v>
      </c>
      <c r="FG222">
        <v>-2.209</v>
      </c>
      <c r="FH222">
        <v>-0.089</v>
      </c>
      <c r="FI222">
        <v>1520</v>
      </c>
      <c r="FJ222">
        <v>20</v>
      </c>
      <c r="FK222">
        <v>0.06</v>
      </c>
      <c r="FL222">
        <v>0.03</v>
      </c>
      <c r="FM222">
        <v>7.20940756097561</v>
      </c>
      <c r="FN222">
        <v>12.10005282229967</v>
      </c>
      <c r="FO222">
        <v>1.193819803983958</v>
      </c>
      <c r="FP222">
        <v>0</v>
      </c>
      <c r="FQ222">
        <v>718.6596176470589</v>
      </c>
      <c r="FR222">
        <v>-14.44084033870782</v>
      </c>
      <c r="FS222">
        <v>1.454908022455789</v>
      </c>
      <c r="FT222">
        <v>0</v>
      </c>
      <c r="FU222">
        <v>4.794547804878048</v>
      </c>
      <c r="FV222">
        <v>0.06852334494774563</v>
      </c>
      <c r="FW222">
        <v>0.007891313999889597</v>
      </c>
      <c r="FX222">
        <v>1</v>
      </c>
      <c r="FY222">
        <v>1</v>
      </c>
      <c r="FZ222">
        <v>3</v>
      </c>
      <c r="GA222" t="s">
        <v>429</v>
      </c>
      <c r="GB222">
        <v>2.98283</v>
      </c>
      <c r="GC222">
        <v>2.71569</v>
      </c>
      <c r="GD222">
        <v>0.06351800000000001</v>
      </c>
      <c r="GE222">
        <v>0.060335</v>
      </c>
      <c r="GF222">
        <v>0.0899744</v>
      </c>
      <c r="GG222">
        <v>0.0709829</v>
      </c>
      <c r="GH222">
        <v>29616.5</v>
      </c>
      <c r="GI222">
        <v>29875.9</v>
      </c>
      <c r="GJ222">
        <v>29393.7</v>
      </c>
      <c r="GK222">
        <v>29404.7</v>
      </c>
      <c r="GL222">
        <v>35433.2</v>
      </c>
      <c r="GM222">
        <v>36317.8</v>
      </c>
      <c r="GN222">
        <v>41394.8</v>
      </c>
      <c r="GO222">
        <v>41893.7</v>
      </c>
      <c r="GP222">
        <v>1.92485</v>
      </c>
      <c r="GQ222">
        <v>2.37448</v>
      </c>
      <c r="GR222">
        <v>0.0606254</v>
      </c>
      <c r="GS222">
        <v>0</v>
      </c>
      <c r="GT222">
        <v>24.0045</v>
      </c>
      <c r="GU222">
        <v>999.9</v>
      </c>
      <c r="GV222">
        <v>33.1</v>
      </c>
      <c r="GW222">
        <v>31.8</v>
      </c>
      <c r="GX222">
        <v>17.2714</v>
      </c>
      <c r="GY222">
        <v>63.8262</v>
      </c>
      <c r="GZ222">
        <v>22.524</v>
      </c>
      <c r="HA222">
        <v>2</v>
      </c>
      <c r="HB222">
        <v>-0.044093</v>
      </c>
      <c r="HC222">
        <v>1.42951</v>
      </c>
      <c r="HD222">
        <v>20.3284</v>
      </c>
      <c r="HE222">
        <v>5.21684</v>
      </c>
      <c r="HF222">
        <v>12.0099</v>
      </c>
      <c r="HG222">
        <v>4.98835</v>
      </c>
      <c r="HH222">
        <v>3.28848</v>
      </c>
      <c r="HI222">
        <v>9999</v>
      </c>
      <c r="HJ222">
        <v>9999</v>
      </c>
      <c r="HK222">
        <v>9999</v>
      </c>
      <c r="HL222">
        <v>193.2</v>
      </c>
      <c r="HM222">
        <v>1.86742</v>
      </c>
      <c r="HN222">
        <v>1.86646</v>
      </c>
      <c r="HO222">
        <v>1.86596</v>
      </c>
      <c r="HP222">
        <v>1.86584</v>
      </c>
      <c r="HQ222">
        <v>1.86768</v>
      </c>
      <c r="HR222">
        <v>1.87014</v>
      </c>
      <c r="HS222">
        <v>1.86883</v>
      </c>
      <c r="HT222">
        <v>1.87026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-2.631</v>
      </c>
      <c r="II222">
        <v>-0.1431</v>
      </c>
      <c r="IJ222">
        <v>-1.529487217637811</v>
      </c>
      <c r="IK222">
        <v>-0.005072214745875086</v>
      </c>
      <c r="IL222">
        <v>3.316774363808987E-06</v>
      </c>
      <c r="IM222">
        <v>-1.107588672722244E-09</v>
      </c>
      <c r="IN222">
        <v>-0.1603591687652909</v>
      </c>
      <c r="IO222">
        <v>-0.0181951569465493</v>
      </c>
      <c r="IP222">
        <v>0.001659309118516343</v>
      </c>
      <c r="IQ222">
        <v>-3.409663313950778E-05</v>
      </c>
      <c r="IR222">
        <v>19</v>
      </c>
      <c r="IS222">
        <v>2290</v>
      </c>
      <c r="IT222">
        <v>1</v>
      </c>
      <c r="IU222">
        <v>24</v>
      </c>
      <c r="IV222">
        <v>8279.9</v>
      </c>
      <c r="IW222">
        <v>8280</v>
      </c>
      <c r="IX222">
        <v>0.806885</v>
      </c>
      <c r="IY222">
        <v>2.23633</v>
      </c>
      <c r="IZ222">
        <v>1.94702</v>
      </c>
      <c r="JA222">
        <v>2.64526</v>
      </c>
      <c r="JB222">
        <v>2.19482</v>
      </c>
      <c r="JC222">
        <v>2.32544</v>
      </c>
      <c r="JD222">
        <v>36.5051</v>
      </c>
      <c r="JE222">
        <v>24.035</v>
      </c>
      <c r="JF222">
        <v>18</v>
      </c>
      <c r="JG222">
        <v>499.68</v>
      </c>
      <c r="JH222">
        <v>812.7190000000001</v>
      </c>
      <c r="JI222">
        <v>22.3592</v>
      </c>
      <c r="JJ222">
        <v>26.7026</v>
      </c>
      <c r="JK222">
        <v>30.0002</v>
      </c>
      <c r="JL222">
        <v>26.692</v>
      </c>
      <c r="JM222">
        <v>26.6129</v>
      </c>
      <c r="JN222">
        <v>16.105</v>
      </c>
      <c r="JO222">
        <v>18.4536</v>
      </c>
      <c r="JP222">
        <v>0</v>
      </c>
      <c r="JQ222">
        <v>22.3595</v>
      </c>
      <c r="JR222">
        <v>219.631</v>
      </c>
      <c r="JS222">
        <v>13.6908</v>
      </c>
      <c r="JT222">
        <v>100.505</v>
      </c>
      <c r="JU222">
        <v>100.623</v>
      </c>
    </row>
    <row r="223" spans="1:281">
      <c r="A223">
        <v>207</v>
      </c>
      <c r="B223">
        <v>1659632594.5</v>
      </c>
      <c r="C223">
        <v>4586.5</v>
      </c>
      <c r="D223" t="s">
        <v>839</v>
      </c>
      <c r="E223" t="s">
        <v>840</v>
      </c>
      <c r="F223">
        <v>5</v>
      </c>
      <c r="G223" t="s">
        <v>813</v>
      </c>
      <c r="H223" t="s">
        <v>416</v>
      </c>
      <c r="I223">
        <v>1659632587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241.1956692946877</v>
      </c>
      <c r="AK223">
        <v>244.4763212121211</v>
      </c>
      <c r="AL223">
        <v>-3.154809943723811</v>
      </c>
      <c r="AM223">
        <v>65.5004187871787</v>
      </c>
      <c r="AN223">
        <f>(AP223 - AO223 + DI223*1E3/(8.314*(DK223+273.15)) * AR223/DH223 * AQ223) * DH223/(100*CV223) * 1000/(1000 - AP223)</f>
        <v>0</v>
      </c>
      <c r="AO223">
        <v>13.74387505329328</v>
      </c>
      <c r="AP223">
        <v>18.56796643356644</v>
      </c>
      <c r="AQ223">
        <v>-1.528770549262731E-05</v>
      </c>
      <c r="AR223">
        <v>82.59452330533919</v>
      </c>
      <c r="AS223">
        <v>8</v>
      </c>
      <c r="AT223">
        <v>2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1659632587</v>
      </c>
      <c r="DB223">
        <v>261.607</v>
      </c>
      <c r="DC223">
        <v>252.576</v>
      </c>
      <c r="DD223">
        <v>18.58748518518519</v>
      </c>
      <c r="DE223">
        <v>13.77033333333333</v>
      </c>
      <c r="DF223">
        <v>264.2653703703704</v>
      </c>
      <c r="DG223">
        <v>18.73056296296296</v>
      </c>
      <c r="DH223">
        <v>500.0050740740741</v>
      </c>
      <c r="DI223">
        <v>90.48731111111111</v>
      </c>
      <c r="DJ223">
        <v>0.1000107592592592</v>
      </c>
      <c r="DK223">
        <v>25.35609629629629</v>
      </c>
      <c r="DL223">
        <v>24.99952962962963</v>
      </c>
      <c r="DM223">
        <v>999.9000000000001</v>
      </c>
      <c r="DN223">
        <v>0</v>
      </c>
      <c r="DO223">
        <v>0</v>
      </c>
      <c r="DP223">
        <v>10006.8737037037</v>
      </c>
      <c r="DQ223">
        <v>0</v>
      </c>
      <c r="DR223">
        <v>10.56502962962963</v>
      </c>
      <c r="DS223">
        <v>9.030927037037037</v>
      </c>
      <c r="DT223">
        <v>266.5618518518518</v>
      </c>
      <c r="DU223">
        <v>256.1031481481481</v>
      </c>
      <c r="DV223">
        <v>4.817149259259259</v>
      </c>
      <c r="DW223">
        <v>252.576</v>
      </c>
      <c r="DX223">
        <v>13.77033333333333</v>
      </c>
      <c r="DY223">
        <v>1.681932222222222</v>
      </c>
      <c r="DZ223">
        <v>1.24604</v>
      </c>
      <c r="EA223">
        <v>14.73067037037037</v>
      </c>
      <c r="EB223">
        <v>10.16327407407407</v>
      </c>
      <c r="EC223">
        <v>2000.03037037037</v>
      </c>
      <c r="ED223">
        <v>0.9799929999999999</v>
      </c>
      <c r="EE223">
        <v>0.0200067</v>
      </c>
      <c r="EF223">
        <v>0</v>
      </c>
      <c r="EG223">
        <v>716.8795925925928</v>
      </c>
      <c r="EH223">
        <v>5.00097</v>
      </c>
      <c r="EI223">
        <v>14241.2</v>
      </c>
      <c r="EJ223">
        <v>16707.8037037037</v>
      </c>
      <c r="EK223">
        <v>37.44633333333333</v>
      </c>
      <c r="EL223">
        <v>38.125</v>
      </c>
      <c r="EM223">
        <v>37.43240740740741</v>
      </c>
      <c r="EN223">
        <v>37.812</v>
      </c>
      <c r="EO223">
        <v>38</v>
      </c>
      <c r="EP223">
        <v>1955.118518518518</v>
      </c>
      <c r="EQ223">
        <v>39.91185185185185</v>
      </c>
      <c r="ER223">
        <v>0</v>
      </c>
      <c r="ES223">
        <v>1659632594.7</v>
      </c>
      <c r="ET223">
        <v>0</v>
      </c>
      <c r="EU223">
        <v>716.8606538461538</v>
      </c>
      <c r="EV223">
        <v>-8.346632486952384</v>
      </c>
      <c r="EW223">
        <v>-167.4358975267585</v>
      </c>
      <c r="EX223">
        <v>14240.56538461539</v>
      </c>
      <c r="EY223">
        <v>15</v>
      </c>
      <c r="EZ223">
        <v>0</v>
      </c>
      <c r="FA223" t="s">
        <v>419</v>
      </c>
      <c r="FB223">
        <v>1659135797.5</v>
      </c>
      <c r="FC223">
        <v>1659135788</v>
      </c>
      <c r="FD223">
        <v>0</v>
      </c>
      <c r="FE223">
        <v>0.3</v>
      </c>
      <c r="FF223">
        <v>-0.002</v>
      </c>
      <c r="FG223">
        <v>-2.209</v>
      </c>
      <c r="FH223">
        <v>-0.089</v>
      </c>
      <c r="FI223">
        <v>1520</v>
      </c>
      <c r="FJ223">
        <v>20</v>
      </c>
      <c r="FK223">
        <v>0.06</v>
      </c>
      <c r="FL223">
        <v>0.03</v>
      </c>
      <c r="FM223">
        <v>8.427876585365855</v>
      </c>
      <c r="FN223">
        <v>12.22067331010454</v>
      </c>
      <c r="FO223">
        <v>1.206019916054477</v>
      </c>
      <c r="FP223">
        <v>0</v>
      </c>
      <c r="FQ223">
        <v>717.4059705882354</v>
      </c>
      <c r="FR223">
        <v>-10.74681436492348</v>
      </c>
      <c r="FS223">
        <v>1.098926601555139</v>
      </c>
      <c r="FT223">
        <v>0</v>
      </c>
      <c r="FU223">
        <v>4.808951951219512</v>
      </c>
      <c r="FV223">
        <v>0.195719581881535</v>
      </c>
      <c r="FW223">
        <v>0.02081538516596261</v>
      </c>
      <c r="FX223">
        <v>0</v>
      </c>
      <c r="FY223">
        <v>0</v>
      </c>
      <c r="FZ223">
        <v>3</v>
      </c>
      <c r="GA223" t="s">
        <v>426</v>
      </c>
      <c r="GB223">
        <v>2.98298</v>
      </c>
      <c r="GC223">
        <v>2.71586</v>
      </c>
      <c r="GD223">
        <v>0.0602108</v>
      </c>
      <c r="GE223">
        <v>0.0568225</v>
      </c>
      <c r="GF223">
        <v>0.0899056</v>
      </c>
      <c r="GG223">
        <v>0.0708524</v>
      </c>
      <c r="GH223">
        <v>29721</v>
      </c>
      <c r="GI223">
        <v>29987.5</v>
      </c>
      <c r="GJ223">
        <v>29393.6</v>
      </c>
      <c r="GK223">
        <v>29404.6</v>
      </c>
      <c r="GL223">
        <v>35435.8</v>
      </c>
      <c r="GM223">
        <v>36322.8</v>
      </c>
      <c r="GN223">
        <v>41394.6</v>
      </c>
      <c r="GO223">
        <v>41893.5</v>
      </c>
      <c r="GP223">
        <v>1.92515</v>
      </c>
      <c r="GQ223">
        <v>2.37448</v>
      </c>
      <c r="GR223">
        <v>0.0604168</v>
      </c>
      <c r="GS223">
        <v>0</v>
      </c>
      <c r="GT223">
        <v>24.0045</v>
      </c>
      <c r="GU223">
        <v>999.9</v>
      </c>
      <c r="GV223">
        <v>33.1</v>
      </c>
      <c r="GW223">
        <v>31.8</v>
      </c>
      <c r="GX223">
        <v>17.2719</v>
      </c>
      <c r="GY223">
        <v>63.7162</v>
      </c>
      <c r="GZ223">
        <v>22.5681</v>
      </c>
      <c r="HA223">
        <v>2</v>
      </c>
      <c r="HB223">
        <v>-0.0437271</v>
      </c>
      <c r="HC223">
        <v>1.43789</v>
      </c>
      <c r="HD223">
        <v>20.3285</v>
      </c>
      <c r="HE223">
        <v>5.21669</v>
      </c>
      <c r="HF223">
        <v>12.0099</v>
      </c>
      <c r="HG223">
        <v>4.9889</v>
      </c>
      <c r="HH223">
        <v>3.28848</v>
      </c>
      <c r="HI223">
        <v>9999</v>
      </c>
      <c r="HJ223">
        <v>9999</v>
      </c>
      <c r="HK223">
        <v>9999</v>
      </c>
      <c r="HL223">
        <v>193.2</v>
      </c>
      <c r="HM223">
        <v>1.86742</v>
      </c>
      <c r="HN223">
        <v>1.86646</v>
      </c>
      <c r="HO223">
        <v>1.86594</v>
      </c>
      <c r="HP223">
        <v>1.86584</v>
      </c>
      <c r="HQ223">
        <v>1.86768</v>
      </c>
      <c r="HR223">
        <v>1.87015</v>
      </c>
      <c r="HS223">
        <v>1.8688</v>
      </c>
      <c r="HT223">
        <v>1.87027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-2.575</v>
      </c>
      <c r="II223">
        <v>-0.1433</v>
      </c>
      <c r="IJ223">
        <v>-1.529487217637811</v>
      </c>
      <c r="IK223">
        <v>-0.005072214745875086</v>
      </c>
      <c r="IL223">
        <v>3.316774363808987E-06</v>
      </c>
      <c r="IM223">
        <v>-1.107588672722244E-09</v>
      </c>
      <c r="IN223">
        <v>-0.1603591687652909</v>
      </c>
      <c r="IO223">
        <v>-0.0181951569465493</v>
      </c>
      <c r="IP223">
        <v>0.001659309118516343</v>
      </c>
      <c r="IQ223">
        <v>-3.409663313950778E-05</v>
      </c>
      <c r="IR223">
        <v>19</v>
      </c>
      <c r="IS223">
        <v>2290</v>
      </c>
      <c r="IT223">
        <v>1</v>
      </c>
      <c r="IU223">
        <v>24</v>
      </c>
      <c r="IV223">
        <v>8280</v>
      </c>
      <c r="IW223">
        <v>8280.1</v>
      </c>
      <c r="IX223">
        <v>0.760498</v>
      </c>
      <c r="IY223">
        <v>2.24365</v>
      </c>
      <c r="IZ223">
        <v>1.94702</v>
      </c>
      <c r="JA223">
        <v>2.64526</v>
      </c>
      <c r="JB223">
        <v>2.19482</v>
      </c>
      <c r="JC223">
        <v>2.32056</v>
      </c>
      <c r="JD223">
        <v>36.5051</v>
      </c>
      <c r="JE223">
        <v>24.035</v>
      </c>
      <c r="JF223">
        <v>18</v>
      </c>
      <c r="JG223">
        <v>499.888</v>
      </c>
      <c r="JH223">
        <v>812.74</v>
      </c>
      <c r="JI223">
        <v>22.3576</v>
      </c>
      <c r="JJ223">
        <v>26.7048</v>
      </c>
      <c r="JK223">
        <v>30.0001</v>
      </c>
      <c r="JL223">
        <v>26.6939</v>
      </c>
      <c r="JM223">
        <v>26.6144</v>
      </c>
      <c r="JN223">
        <v>15.1659</v>
      </c>
      <c r="JO223">
        <v>18.4536</v>
      </c>
      <c r="JP223">
        <v>0</v>
      </c>
      <c r="JQ223">
        <v>22.3566</v>
      </c>
      <c r="JR223">
        <v>199.583</v>
      </c>
      <c r="JS223">
        <v>13.6987</v>
      </c>
      <c r="JT223">
        <v>100.504</v>
      </c>
      <c r="JU223">
        <v>100.623</v>
      </c>
    </row>
    <row r="224" spans="1:281">
      <c r="A224">
        <v>208</v>
      </c>
      <c r="B224">
        <v>1659632599.5</v>
      </c>
      <c r="C224">
        <v>4591.5</v>
      </c>
      <c r="D224" t="s">
        <v>841</v>
      </c>
      <c r="E224" t="s">
        <v>842</v>
      </c>
      <c r="F224">
        <v>5</v>
      </c>
      <c r="G224" t="s">
        <v>813</v>
      </c>
      <c r="H224" t="s">
        <v>416</v>
      </c>
      <c r="I224">
        <v>1659632591.714286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224.4373842940993</v>
      </c>
      <c r="AK224">
        <v>228.6676484848485</v>
      </c>
      <c r="AL224">
        <v>-3.162327851243705</v>
      </c>
      <c r="AM224">
        <v>65.5004187871787</v>
      </c>
      <c r="AN224">
        <f>(AP224 - AO224 + DI224*1E3/(8.314*(DK224+273.15)) * AR224/DH224 * AQ224) * DH224/(100*CV224) * 1000/(1000 - AP224)</f>
        <v>0</v>
      </c>
      <c r="AO224">
        <v>13.72428983848065</v>
      </c>
      <c r="AP224">
        <v>18.55046713286715</v>
      </c>
      <c r="AQ224">
        <v>-2.248529339949573E-05</v>
      </c>
      <c r="AR224">
        <v>82.59452330533919</v>
      </c>
      <c r="AS224">
        <v>8</v>
      </c>
      <c r="AT224">
        <v>2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1659632591.714286</v>
      </c>
      <c r="DB224">
        <v>247.0090714285714</v>
      </c>
      <c r="DC224">
        <v>237.0025714285714</v>
      </c>
      <c r="DD224">
        <v>18.57504285714285</v>
      </c>
      <c r="DE224">
        <v>13.74725357142857</v>
      </c>
      <c r="DF224">
        <v>249.6147857142857</v>
      </c>
      <c r="DG224">
        <v>18.71822142857143</v>
      </c>
      <c r="DH224">
        <v>500.0066785714285</v>
      </c>
      <c r="DI224">
        <v>90.48818928571428</v>
      </c>
      <c r="DJ224">
        <v>0.09998024285714284</v>
      </c>
      <c r="DK224">
        <v>25.35519285714286</v>
      </c>
      <c r="DL224">
        <v>24.99928571428572</v>
      </c>
      <c r="DM224">
        <v>999.9000000000002</v>
      </c>
      <c r="DN224">
        <v>0</v>
      </c>
      <c r="DO224">
        <v>0</v>
      </c>
      <c r="DP224">
        <v>10007.69892857143</v>
      </c>
      <c r="DQ224">
        <v>0</v>
      </c>
      <c r="DR224">
        <v>10.567</v>
      </c>
      <c r="DS224">
        <v>10.00647785714286</v>
      </c>
      <c r="DT224">
        <v>251.6842857142857</v>
      </c>
      <c r="DU224">
        <v>240.3065357142857</v>
      </c>
      <c r="DV224">
        <v>4.827781428571429</v>
      </c>
      <c r="DW224">
        <v>237.0025714285714</v>
      </c>
      <c r="DX224">
        <v>13.74725357142857</v>
      </c>
      <c r="DY224">
        <v>1.680822142857143</v>
      </c>
      <c r="DZ224">
        <v>1.243963571428572</v>
      </c>
      <c r="EA224">
        <v>14.72043214285714</v>
      </c>
      <c r="EB224">
        <v>10.13834285714286</v>
      </c>
      <c r="EC224">
        <v>2000.011428571428</v>
      </c>
      <c r="ED224">
        <v>0.9799931785714284</v>
      </c>
      <c r="EE224">
        <v>0.02000652142857143</v>
      </c>
      <c r="EF224">
        <v>0</v>
      </c>
      <c r="EG224">
        <v>716.3307142857144</v>
      </c>
      <c r="EH224">
        <v>5.00097</v>
      </c>
      <c r="EI224">
        <v>14230.21785714286</v>
      </c>
      <c r="EJ224">
        <v>16707.64642857142</v>
      </c>
      <c r="EK224">
        <v>37.46625</v>
      </c>
      <c r="EL224">
        <v>38.125</v>
      </c>
      <c r="EM224">
        <v>37.43257142857143</v>
      </c>
      <c r="EN224">
        <v>37.812</v>
      </c>
      <c r="EO224">
        <v>38</v>
      </c>
      <c r="EP224">
        <v>1955.100357142857</v>
      </c>
      <c r="EQ224">
        <v>39.91107142857143</v>
      </c>
      <c r="ER224">
        <v>0</v>
      </c>
      <c r="ES224">
        <v>1659632599.5</v>
      </c>
      <c r="ET224">
        <v>0</v>
      </c>
      <c r="EU224">
        <v>716.2946538461539</v>
      </c>
      <c r="EV224">
        <v>-5.376170936061441</v>
      </c>
      <c r="EW224">
        <v>-107.1316237459696</v>
      </c>
      <c r="EX224">
        <v>14229.6</v>
      </c>
      <c r="EY224">
        <v>15</v>
      </c>
      <c r="EZ224">
        <v>0</v>
      </c>
      <c r="FA224" t="s">
        <v>419</v>
      </c>
      <c r="FB224">
        <v>1659135797.5</v>
      </c>
      <c r="FC224">
        <v>1659135788</v>
      </c>
      <c r="FD224">
        <v>0</v>
      </c>
      <c r="FE224">
        <v>0.3</v>
      </c>
      <c r="FF224">
        <v>-0.002</v>
      </c>
      <c r="FG224">
        <v>-2.209</v>
      </c>
      <c r="FH224">
        <v>-0.089</v>
      </c>
      <c r="FI224">
        <v>1520</v>
      </c>
      <c r="FJ224">
        <v>20</v>
      </c>
      <c r="FK224">
        <v>0.06</v>
      </c>
      <c r="FL224">
        <v>0.03</v>
      </c>
      <c r="FM224">
        <v>9.39045175</v>
      </c>
      <c r="FN224">
        <v>12.29074412757972</v>
      </c>
      <c r="FO224">
        <v>1.183378406064365</v>
      </c>
      <c r="FP224">
        <v>0</v>
      </c>
      <c r="FQ224">
        <v>716.7642352941175</v>
      </c>
      <c r="FR224">
        <v>-7.437127581093845</v>
      </c>
      <c r="FS224">
        <v>0.7718616936008998</v>
      </c>
      <c r="FT224">
        <v>0</v>
      </c>
      <c r="FU224">
        <v>4.819599</v>
      </c>
      <c r="FV224">
        <v>0.1755467166979267</v>
      </c>
      <c r="FW224">
        <v>0.01949020623287501</v>
      </c>
      <c r="FX224">
        <v>0</v>
      </c>
      <c r="FY224">
        <v>0</v>
      </c>
      <c r="FZ224">
        <v>3</v>
      </c>
      <c r="GA224" t="s">
        <v>426</v>
      </c>
      <c r="GB224">
        <v>2.9828</v>
      </c>
      <c r="GC224">
        <v>2.71562</v>
      </c>
      <c r="GD224">
        <v>0.0568236</v>
      </c>
      <c r="GE224">
        <v>0.0531886</v>
      </c>
      <c r="GF224">
        <v>0.0898501</v>
      </c>
      <c r="GG224">
        <v>0.07084600000000001</v>
      </c>
      <c r="GH224">
        <v>29828.2</v>
      </c>
      <c r="GI224">
        <v>30103</v>
      </c>
      <c r="GJ224">
        <v>29393.7</v>
      </c>
      <c r="GK224">
        <v>29404.7</v>
      </c>
      <c r="GL224">
        <v>35437.8</v>
      </c>
      <c r="GM224">
        <v>36323</v>
      </c>
      <c r="GN224">
        <v>41394.6</v>
      </c>
      <c r="GO224">
        <v>41893.6</v>
      </c>
      <c r="GP224">
        <v>1.925</v>
      </c>
      <c r="GQ224">
        <v>2.37433</v>
      </c>
      <c r="GR224">
        <v>0.0612363</v>
      </c>
      <c r="GS224">
        <v>0</v>
      </c>
      <c r="GT224">
        <v>24.0045</v>
      </c>
      <c r="GU224">
        <v>999.9</v>
      </c>
      <c r="GV224">
        <v>33</v>
      </c>
      <c r="GW224">
        <v>31.8</v>
      </c>
      <c r="GX224">
        <v>17.2183</v>
      </c>
      <c r="GY224">
        <v>63.7562</v>
      </c>
      <c r="GZ224">
        <v>22.5361</v>
      </c>
      <c r="HA224">
        <v>2</v>
      </c>
      <c r="HB224">
        <v>-0.0439151</v>
      </c>
      <c r="HC224">
        <v>1.42271</v>
      </c>
      <c r="HD224">
        <v>20.3284</v>
      </c>
      <c r="HE224">
        <v>5.21744</v>
      </c>
      <c r="HF224">
        <v>12.0099</v>
      </c>
      <c r="HG224">
        <v>4.98895</v>
      </c>
      <c r="HH224">
        <v>3.28858</v>
      </c>
      <c r="HI224">
        <v>9999</v>
      </c>
      <c r="HJ224">
        <v>9999</v>
      </c>
      <c r="HK224">
        <v>9999</v>
      </c>
      <c r="HL224">
        <v>193.2</v>
      </c>
      <c r="HM224">
        <v>1.86744</v>
      </c>
      <c r="HN224">
        <v>1.86647</v>
      </c>
      <c r="HO224">
        <v>1.86594</v>
      </c>
      <c r="HP224">
        <v>1.86584</v>
      </c>
      <c r="HQ224">
        <v>1.86768</v>
      </c>
      <c r="HR224">
        <v>1.87017</v>
      </c>
      <c r="HS224">
        <v>1.8688</v>
      </c>
      <c r="HT224">
        <v>1.87027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-2.517</v>
      </c>
      <c r="II224">
        <v>-0.1434</v>
      </c>
      <c r="IJ224">
        <v>-1.529487217637811</v>
      </c>
      <c r="IK224">
        <v>-0.005072214745875086</v>
      </c>
      <c r="IL224">
        <v>3.316774363808987E-06</v>
      </c>
      <c r="IM224">
        <v>-1.107588672722244E-09</v>
      </c>
      <c r="IN224">
        <v>-0.1603591687652909</v>
      </c>
      <c r="IO224">
        <v>-0.0181951569465493</v>
      </c>
      <c r="IP224">
        <v>0.001659309118516343</v>
      </c>
      <c r="IQ224">
        <v>-3.409663313950778E-05</v>
      </c>
      <c r="IR224">
        <v>19</v>
      </c>
      <c r="IS224">
        <v>2290</v>
      </c>
      <c r="IT224">
        <v>1</v>
      </c>
      <c r="IU224">
        <v>24</v>
      </c>
      <c r="IV224">
        <v>8280</v>
      </c>
      <c r="IW224">
        <v>8280.200000000001</v>
      </c>
      <c r="IX224">
        <v>0.717773</v>
      </c>
      <c r="IY224">
        <v>2.24243</v>
      </c>
      <c r="IZ224">
        <v>1.94702</v>
      </c>
      <c r="JA224">
        <v>2.64526</v>
      </c>
      <c r="JB224">
        <v>2.19482</v>
      </c>
      <c r="JC224">
        <v>2.33765</v>
      </c>
      <c r="JD224">
        <v>36.5051</v>
      </c>
      <c r="JE224">
        <v>24.035</v>
      </c>
      <c r="JF224">
        <v>18</v>
      </c>
      <c r="JG224">
        <v>499.799</v>
      </c>
      <c r="JH224">
        <v>812.611</v>
      </c>
      <c r="JI224">
        <v>22.3569</v>
      </c>
      <c r="JJ224">
        <v>26.7063</v>
      </c>
      <c r="JK224">
        <v>30.0001</v>
      </c>
      <c r="JL224">
        <v>26.6948</v>
      </c>
      <c r="JM224">
        <v>26.6157</v>
      </c>
      <c r="JN224">
        <v>14.2907</v>
      </c>
      <c r="JO224">
        <v>18.4536</v>
      </c>
      <c r="JP224">
        <v>0</v>
      </c>
      <c r="JQ224">
        <v>22.3584</v>
      </c>
      <c r="JR224">
        <v>186.218</v>
      </c>
      <c r="JS224">
        <v>13.6992</v>
      </c>
      <c r="JT224">
        <v>100.504</v>
      </c>
      <c r="JU224">
        <v>100.623</v>
      </c>
    </row>
    <row r="225" spans="1:281">
      <c r="A225">
        <v>209</v>
      </c>
      <c r="B225">
        <v>1659632604.5</v>
      </c>
      <c r="C225">
        <v>4596.5</v>
      </c>
      <c r="D225" t="s">
        <v>843</v>
      </c>
      <c r="E225" t="s">
        <v>844</v>
      </c>
      <c r="F225">
        <v>5</v>
      </c>
      <c r="G225" t="s">
        <v>813</v>
      </c>
      <c r="H225" t="s">
        <v>416</v>
      </c>
      <c r="I225">
        <v>1659632597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207.8094897233076</v>
      </c>
      <c r="AK225">
        <v>212.9301757575757</v>
      </c>
      <c r="AL225">
        <v>-3.145328071119707</v>
      </c>
      <c r="AM225">
        <v>65.5004187871787</v>
      </c>
      <c r="AN225">
        <f>(AP225 - AO225 + DI225*1E3/(8.314*(DK225+273.15)) * AR225/DH225 * AQ225) * DH225/(100*CV225) * 1000/(1000 - AP225)</f>
        <v>0</v>
      </c>
      <c r="AO225">
        <v>13.72344942400625</v>
      </c>
      <c r="AP225">
        <v>18.54529160839162</v>
      </c>
      <c r="AQ225">
        <v>-6.381429986022132E-06</v>
      </c>
      <c r="AR225">
        <v>82.59452330533919</v>
      </c>
      <c r="AS225">
        <v>8</v>
      </c>
      <c r="AT225">
        <v>2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1659632597</v>
      </c>
      <c r="DB225">
        <v>230.6331111111111</v>
      </c>
      <c r="DC225">
        <v>219.6173333333334</v>
      </c>
      <c r="DD225">
        <v>18.56009629629629</v>
      </c>
      <c r="DE225">
        <v>13.72668148148148</v>
      </c>
      <c r="DF225">
        <v>233.1785925925926</v>
      </c>
      <c r="DG225">
        <v>18.70339629629629</v>
      </c>
      <c r="DH225">
        <v>500.0104444444444</v>
      </c>
      <c r="DI225">
        <v>90.48798518518518</v>
      </c>
      <c r="DJ225">
        <v>0.1000033888888889</v>
      </c>
      <c r="DK225">
        <v>25.35557037037037</v>
      </c>
      <c r="DL225">
        <v>25.00188888888889</v>
      </c>
      <c r="DM225">
        <v>999.9000000000001</v>
      </c>
      <c r="DN225">
        <v>0</v>
      </c>
      <c r="DO225">
        <v>0</v>
      </c>
      <c r="DP225">
        <v>10006.78185185185</v>
      </c>
      <c r="DQ225">
        <v>0</v>
      </c>
      <c r="DR225">
        <v>10.567</v>
      </c>
      <c r="DS225">
        <v>11.01574111111111</v>
      </c>
      <c r="DT225">
        <v>234.9947407407408</v>
      </c>
      <c r="DU225">
        <v>222.6740740740741</v>
      </c>
      <c r="DV225">
        <v>4.833407407407407</v>
      </c>
      <c r="DW225">
        <v>219.6173333333334</v>
      </c>
      <c r="DX225">
        <v>13.72668148148148</v>
      </c>
      <c r="DY225">
        <v>1.679465925925926</v>
      </c>
      <c r="DZ225">
        <v>1.24209962962963</v>
      </c>
      <c r="EA225">
        <v>14.70791851851852</v>
      </c>
      <c r="EB225">
        <v>10.11594814814815</v>
      </c>
      <c r="EC225">
        <v>2000.018888888889</v>
      </c>
      <c r="ED225">
        <v>0.9799933333333333</v>
      </c>
      <c r="EE225">
        <v>0.02000636666666666</v>
      </c>
      <c r="EF225">
        <v>0</v>
      </c>
      <c r="EG225">
        <v>715.9972592592593</v>
      </c>
      <c r="EH225">
        <v>5.00097</v>
      </c>
      <c r="EI225">
        <v>14223.11111111111</v>
      </c>
      <c r="EJ225">
        <v>16707.7037037037</v>
      </c>
      <c r="EK225">
        <v>37.48833333333333</v>
      </c>
      <c r="EL225">
        <v>38.125</v>
      </c>
      <c r="EM225">
        <v>37.43240740740741</v>
      </c>
      <c r="EN225">
        <v>37.812</v>
      </c>
      <c r="EO225">
        <v>38</v>
      </c>
      <c r="EP225">
        <v>1955.107777777778</v>
      </c>
      <c r="EQ225">
        <v>39.9111111111111</v>
      </c>
      <c r="ER225">
        <v>0</v>
      </c>
      <c r="ES225">
        <v>1659632604.3</v>
      </c>
      <c r="ET225">
        <v>0</v>
      </c>
      <c r="EU225">
        <v>715.9913076923077</v>
      </c>
      <c r="EV225">
        <v>-2.429333337910336</v>
      </c>
      <c r="EW225">
        <v>-49.0461538372538</v>
      </c>
      <c r="EX225">
        <v>14223.20769230769</v>
      </c>
      <c r="EY225">
        <v>15</v>
      </c>
      <c r="EZ225">
        <v>0</v>
      </c>
      <c r="FA225" t="s">
        <v>419</v>
      </c>
      <c r="FB225">
        <v>1659135797.5</v>
      </c>
      <c r="FC225">
        <v>1659135788</v>
      </c>
      <c r="FD225">
        <v>0</v>
      </c>
      <c r="FE225">
        <v>0.3</v>
      </c>
      <c r="FF225">
        <v>-0.002</v>
      </c>
      <c r="FG225">
        <v>-2.209</v>
      </c>
      <c r="FH225">
        <v>-0.089</v>
      </c>
      <c r="FI225">
        <v>1520</v>
      </c>
      <c r="FJ225">
        <v>20</v>
      </c>
      <c r="FK225">
        <v>0.06</v>
      </c>
      <c r="FL225">
        <v>0.03</v>
      </c>
      <c r="FM225">
        <v>10.390502</v>
      </c>
      <c r="FN225">
        <v>11.65717711069417</v>
      </c>
      <c r="FO225">
        <v>1.123659193087922</v>
      </c>
      <c r="FP225">
        <v>0</v>
      </c>
      <c r="FQ225">
        <v>716.2452941176471</v>
      </c>
      <c r="FR225">
        <v>-4.198502678089747</v>
      </c>
      <c r="FS225">
        <v>0.4857910183348481</v>
      </c>
      <c r="FT225">
        <v>0</v>
      </c>
      <c r="FU225">
        <v>4.82682575</v>
      </c>
      <c r="FV225">
        <v>0.05307861163225677</v>
      </c>
      <c r="FW225">
        <v>0.01348968918980342</v>
      </c>
      <c r="FX225">
        <v>1</v>
      </c>
      <c r="FY225">
        <v>1</v>
      </c>
      <c r="FZ225">
        <v>3</v>
      </c>
      <c r="GA225" t="s">
        <v>429</v>
      </c>
      <c r="GB225">
        <v>2.98301</v>
      </c>
      <c r="GC225">
        <v>2.71562</v>
      </c>
      <c r="GD225">
        <v>0.0533814</v>
      </c>
      <c r="GE225">
        <v>0.0495768</v>
      </c>
      <c r="GF225">
        <v>0.0898318</v>
      </c>
      <c r="GG225">
        <v>0.0708413</v>
      </c>
      <c r="GH225">
        <v>29936.8</v>
      </c>
      <c r="GI225">
        <v>30217.9</v>
      </c>
      <c r="GJ225">
        <v>29393.5</v>
      </c>
      <c r="GK225">
        <v>29404.7</v>
      </c>
      <c r="GL225">
        <v>35438.2</v>
      </c>
      <c r="GM225">
        <v>36323</v>
      </c>
      <c r="GN225">
        <v>41394.2</v>
      </c>
      <c r="GO225">
        <v>41893.4</v>
      </c>
      <c r="GP225">
        <v>1.92477</v>
      </c>
      <c r="GQ225">
        <v>2.3744</v>
      </c>
      <c r="GR225">
        <v>0.061661</v>
      </c>
      <c r="GS225">
        <v>0</v>
      </c>
      <c r="GT225">
        <v>24.0045</v>
      </c>
      <c r="GU225">
        <v>999.9</v>
      </c>
      <c r="GV225">
        <v>33.1</v>
      </c>
      <c r="GW225">
        <v>31.8</v>
      </c>
      <c r="GX225">
        <v>17.2699</v>
      </c>
      <c r="GY225">
        <v>63.7062</v>
      </c>
      <c r="GZ225">
        <v>22.488</v>
      </c>
      <c r="HA225">
        <v>2</v>
      </c>
      <c r="HB225">
        <v>-0.0437602</v>
      </c>
      <c r="HC225">
        <v>1.42734</v>
      </c>
      <c r="HD225">
        <v>20.328</v>
      </c>
      <c r="HE225">
        <v>5.21594</v>
      </c>
      <c r="HF225">
        <v>12.0099</v>
      </c>
      <c r="HG225">
        <v>4.9887</v>
      </c>
      <c r="HH225">
        <v>3.28838</v>
      </c>
      <c r="HI225">
        <v>9999</v>
      </c>
      <c r="HJ225">
        <v>9999</v>
      </c>
      <c r="HK225">
        <v>9999</v>
      </c>
      <c r="HL225">
        <v>193.2</v>
      </c>
      <c r="HM225">
        <v>1.86746</v>
      </c>
      <c r="HN225">
        <v>1.86648</v>
      </c>
      <c r="HO225">
        <v>1.86594</v>
      </c>
      <c r="HP225">
        <v>1.86584</v>
      </c>
      <c r="HQ225">
        <v>1.86768</v>
      </c>
      <c r="HR225">
        <v>1.87016</v>
      </c>
      <c r="HS225">
        <v>1.86884</v>
      </c>
      <c r="HT225">
        <v>1.87027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-2.458</v>
      </c>
      <c r="II225">
        <v>-0.1435</v>
      </c>
      <c r="IJ225">
        <v>-1.529487217637811</v>
      </c>
      <c r="IK225">
        <v>-0.005072214745875086</v>
      </c>
      <c r="IL225">
        <v>3.316774363808987E-06</v>
      </c>
      <c r="IM225">
        <v>-1.107588672722244E-09</v>
      </c>
      <c r="IN225">
        <v>-0.1603591687652909</v>
      </c>
      <c r="IO225">
        <v>-0.0181951569465493</v>
      </c>
      <c r="IP225">
        <v>0.001659309118516343</v>
      </c>
      <c r="IQ225">
        <v>-3.409663313950778E-05</v>
      </c>
      <c r="IR225">
        <v>19</v>
      </c>
      <c r="IS225">
        <v>2290</v>
      </c>
      <c r="IT225">
        <v>1</v>
      </c>
      <c r="IU225">
        <v>24</v>
      </c>
      <c r="IV225">
        <v>8280.1</v>
      </c>
      <c r="IW225">
        <v>8280.299999999999</v>
      </c>
      <c r="IX225">
        <v>0.670166</v>
      </c>
      <c r="IY225">
        <v>2.24487</v>
      </c>
      <c r="IZ225">
        <v>1.94702</v>
      </c>
      <c r="JA225">
        <v>2.64404</v>
      </c>
      <c r="JB225">
        <v>2.19482</v>
      </c>
      <c r="JC225">
        <v>2.33887</v>
      </c>
      <c r="JD225">
        <v>36.5051</v>
      </c>
      <c r="JE225">
        <v>24.035</v>
      </c>
      <c r="JF225">
        <v>18</v>
      </c>
      <c r="JG225">
        <v>499.669</v>
      </c>
      <c r="JH225">
        <v>812.699</v>
      </c>
      <c r="JI225">
        <v>22.3577</v>
      </c>
      <c r="JJ225">
        <v>26.708</v>
      </c>
      <c r="JK225">
        <v>30.0001</v>
      </c>
      <c r="JL225">
        <v>26.6961</v>
      </c>
      <c r="JM225">
        <v>26.6166</v>
      </c>
      <c r="JN225">
        <v>13.3453</v>
      </c>
      <c r="JO225">
        <v>18.4536</v>
      </c>
      <c r="JP225">
        <v>0</v>
      </c>
      <c r="JQ225">
        <v>22.3577</v>
      </c>
      <c r="JR225">
        <v>166.126</v>
      </c>
      <c r="JS225">
        <v>13.7048</v>
      </c>
      <c r="JT225">
        <v>100.504</v>
      </c>
      <c r="JU225">
        <v>100.623</v>
      </c>
    </row>
    <row r="226" spans="1:281">
      <c r="A226">
        <v>210</v>
      </c>
      <c r="B226">
        <v>1659632609.5</v>
      </c>
      <c r="C226">
        <v>4601.5</v>
      </c>
      <c r="D226" t="s">
        <v>845</v>
      </c>
      <c r="E226" t="s">
        <v>846</v>
      </c>
      <c r="F226">
        <v>5</v>
      </c>
      <c r="G226" t="s">
        <v>813</v>
      </c>
      <c r="H226" t="s">
        <v>416</v>
      </c>
      <c r="I226">
        <v>1659632601.714286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191.3569646055988</v>
      </c>
      <c r="AK226">
        <v>197.3599515151515</v>
      </c>
      <c r="AL226">
        <v>-3.116397219145172</v>
      </c>
      <c r="AM226">
        <v>65.5004187871787</v>
      </c>
      <c r="AN226">
        <f>(AP226 - AO226 + DI226*1E3/(8.314*(DK226+273.15)) * AR226/DH226 * AQ226) * DH226/(100*CV226) * 1000/(1000 - AP226)</f>
        <v>0</v>
      </c>
      <c r="AO226">
        <v>13.72123273046382</v>
      </c>
      <c r="AP226">
        <v>18.54042237762238</v>
      </c>
      <c r="AQ226">
        <v>-7.51350345165627E-06</v>
      </c>
      <c r="AR226">
        <v>82.59452330533919</v>
      </c>
      <c r="AS226">
        <v>8</v>
      </c>
      <c r="AT226">
        <v>2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1659632601.714286</v>
      </c>
      <c r="DB226">
        <v>216.0860714285714</v>
      </c>
      <c r="DC226">
        <v>204.1559642857143</v>
      </c>
      <c r="DD226">
        <v>18.54906428571428</v>
      </c>
      <c r="DE226">
        <v>13.72285</v>
      </c>
      <c r="DF226">
        <v>218.5768214285714</v>
      </c>
      <c r="DG226">
        <v>18.69246428571429</v>
      </c>
      <c r="DH226">
        <v>500.0078214285714</v>
      </c>
      <c r="DI226">
        <v>90.48801785714284</v>
      </c>
      <c r="DJ226">
        <v>0.09999242142857144</v>
      </c>
      <c r="DK226">
        <v>25.35457500000001</v>
      </c>
      <c r="DL226">
        <v>25.01005</v>
      </c>
      <c r="DM226">
        <v>999.9000000000002</v>
      </c>
      <c r="DN226">
        <v>0</v>
      </c>
      <c r="DO226">
        <v>0</v>
      </c>
      <c r="DP226">
        <v>10003.61714285714</v>
      </c>
      <c r="DQ226">
        <v>0</v>
      </c>
      <c r="DR226">
        <v>10.567</v>
      </c>
      <c r="DS226">
        <v>11.93006785714286</v>
      </c>
      <c r="DT226">
        <v>220.17</v>
      </c>
      <c r="DU226">
        <v>206.9965714285714</v>
      </c>
      <c r="DV226">
        <v>4.826214642857143</v>
      </c>
      <c r="DW226">
        <v>204.1559642857143</v>
      </c>
      <c r="DX226">
        <v>13.72285</v>
      </c>
      <c r="DY226">
        <v>1.678468214285715</v>
      </c>
      <c r="DZ226">
        <v>1.241753571428571</v>
      </c>
      <c r="EA226">
        <v>14.69871071428571</v>
      </c>
      <c r="EB226">
        <v>10.111775</v>
      </c>
      <c r="EC226">
        <v>2000.0275</v>
      </c>
      <c r="ED226">
        <v>0.9799934999999999</v>
      </c>
      <c r="EE226">
        <v>0.0200062</v>
      </c>
      <c r="EF226">
        <v>0</v>
      </c>
      <c r="EG226">
        <v>715.9602142857145</v>
      </c>
      <c r="EH226">
        <v>5.00097</v>
      </c>
      <c r="EI226">
        <v>14221.59642857143</v>
      </c>
      <c r="EJ226">
        <v>16707.775</v>
      </c>
      <c r="EK226">
        <v>37.5</v>
      </c>
      <c r="EL226">
        <v>38.125</v>
      </c>
      <c r="EM226">
        <v>37.437</v>
      </c>
      <c r="EN226">
        <v>37.812</v>
      </c>
      <c r="EO226">
        <v>38</v>
      </c>
      <c r="EP226">
        <v>1955.116428571429</v>
      </c>
      <c r="EQ226">
        <v>39.91107142857143</v>
      </c>
      <c r="ER226">
        <v>0</v>
      </c>
      <c r="ES226">
        <v>1659632609.7</v>
      </c>
      <c r="ET226">
        <v>0</v>
      </c>
      <c r="EU226">
        <v>715.94784</v>
      </c>
      <c r="EV226">
        <v>1.133384619063979</v>
      </c>
      <c r="EW226">
        <v>12.2692308609382</v>
      </c>
      <c r="EX226">
        <v>14221.284</v>
      </c>
      <c r="EY226">
        <v>15</v>
      </c>
      <c r="EZ226">
        <v>0</v>
      </c>
      <c r="FA226" t="s">
        <v>419</v>
      </c>
      <c r="FB226">
        <v>1659135797.5</v>
      </c>
      <c r="FC226">
        <v>1659135788</v>
      </c>
      <c r="FD226">
        <v>0</v>
      </c>
      <c r="FE226">
        <v>0.3</v>
      </c>
      <c r="FF226">
        <v>-0.002</v>
      </c>
      <c r="FG226">
        <v>-2.209</v>
      </c>
      <c r="FH226">
        <v>-0.089</v>
      </c>
      <c r="FI226">
        <v>1520</v>
      </c>
      <c r="FJ226">
        <v>20</v>
      </c>
      <c r="FK226">
        <v>0.06</v>
      </c>
      <c r="FL226">
        <v>0.03</v>
      </c>
      <c r="FM226">
        <v>11.347745</v>
      </c>
      <c r="FN226">
        <v>11.32556510318949</v>
      </c>
      <c r="FO226">
        <v>1.094924655081344</v>
      </c>
      <c r="FP226">
        <v>0</v>
      </c>
      <c r="FQ226">
        <v>716.0288529411764</v>
      </c>
      <c r="FR226">
        <v>-0.9773720355470445</v>
      </c>
      <c r="FS226">
        <v>0.2674849234182369</v>
      </c>
      <c r="FT226">
        <v>1</v>
      </c>
      <c r="FU226">
        <v>4.830114</v>
      </c>
      <c r="FV226">
        <v>-0.07535414634146148</v>
      </c>
      <c r="FW226">
        <v>0.009373857210348309</v>
      </c>
      <c r="FX226">
        <v>1</v>
      </c>
      <c r="FY226">
        <v>2</v>
      </c>
      <c r="FZ226">
        <v>3</v>
      </c>
      <c r="GA226" t="s">
        <v>420</v>
      </c>
      <c r="GB226">
        <v>2.98299</v>
      </c>
      <c r="GC226">
        <v>2.71568</v>
      </c>
      <c r="GD226">
        <v>0.049896</v>
      </c>
      <c r="GE226">
        <v>0.0457146</v>
      </c>
      <c r="GF226">
        <v>0.08981740000000001</v>
      </c>
      <c r="GG226">
        <v>0.07083830000000001</v>
      </c>
      <c r="GH226">
        <v>30048.2</v>
      </c>
      <c r="GI226">
        <v>30340.1</v>
      </c>
      <c r="GJ226">
        <v>29394.7</v>
      </c>
      <c r="GK226">
        <v>29404.1</v>
      </c>
      <c r="GL226">
        <v>35439.8</v>
      </c>
      <c r="GM226">
        <v>36322.6</v>
      </c>
      <c r="GN226">
        <v>41395.4</v>
      </c>
      <c r="GO226">
        <v>41892.9</v>
      </c>
      <c r="GP226">
        <v>1.92553</v>
      </c>
      <c r="GQ226">
        <v>2.37413</v>
      </c>
      <c r="GR226">
        <v>0.0622422</v>
      </c>
      <c r="GS226">
        <v>0</v>
      </c>
      <c r="GT226">
        <v>24.0024</v>
      </c>
      <c r="GU226">
        <v>999.9</v>
      </c>
      <c r="GV226">
        <v>33</v>
      </c>
      <c r="GW226">
        <v>31.8</v>
      </c>
      <c r="GX226">
        <v>17.2181</v>
      </c>
      <c r="GY226">
        <v>63.5662</v>
      </c>
      <c r="GZ226">
        <v>22.48</v>
      </c>
      <c r="HA226">
        <v>2</v>
      </c>
      <c r="HB226">
        <v>-0.0435747</v>
      </c>
      <c r="HC226">
        <v>1.47861</v>
      </c>
      <c r="HD226">
        <v>20.328</v>
      </c>
      <c r="HE226">
        <v>5.21699</v>
      </c>
      <c r="HF226">
        <v>12.0099</v>
      </c>
      <c r="HG226">
        <v>4.98895</v>
      </c>
      <c r="HH226">
        <v>3.28858</v>
      </c>
      <c r="HI226">
        <v>9999</v>
      </c>
      <c r="HJ226">
        <v>9999</v>
      </c>
      <c r="HK226">
        <v>9999</v>
      </c>
      <c r="HL226">
        <v>193.2</v>
      </c>
      <c r="HM226">
        <v>1.86744</v>
      </c>
      <c r="HN226">
        <v>1.86648</v>
      </c>
      <c r="HO226">
        <v>1.86596</v>
      </c>
      <c r="HP226">
        <v>1.86584</v>
      </c>
      <c r="HQ226">
        <v>1.86768</v>
      </c>
      <c r="HR226">
        <v>1.87015</v>
      </c>
      <c r="HS226">
        <v>1.8688</v>
      </c>
      <c r="HT226">
        <v>1.87026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-2.399</v>
      </c>
      <c r="II226">
        <v>-0.1434</v>
      </c>
      <c r="IJ226">
        <v>-1.529487217637811</v>
      </c>
      <c r="IK226">
        <v>-0.005072214745875086</v>
      </c>
      <c r="IL226">
        <v>3.316774363808987E-06</v>
      </c>
      <c r="IM226">
        <v>-1.107588672722244E-09</v>
      </c>
      <c r="IN226">
        <v>-0.1603591687652909</v>
      </c>
      <c r="IO226">
        <v>-0.0181951569465493</v>
      </c>
      <c r="IP226">
        <v>0.001659309118516343</v>
      </c>
      <c r="IQ226">
        <v>-3.409663313950778E-05</v>
      </c>
      <c r="IR226">
        <v>19</v>
      </c>
      <c r="IS226">
        <v>2290</v>
      </c>
      <c r="IT226">
        <v>1</v>
      </c>
      <c r="IU226">
        <v>24</v>
      </c>
      <c r="IV226">
        <v>8280.200000000001</v>
      </c>
      <c r="IW226">
        <v>8280.4</v>
      </c>
      <c r="IX226">
        <v>0.625</v>
      </c>
      <c r="IY226">
        <v>2.24609</v>
      </c>
      <c r="IZ226">
        <v>1.94702</v>
      </c>
      <c r="JA226">
        <v>2.64526</v>
      </c>
      <c r="JB226">
        <v>2.19482</v>
      </c>
      <c r="JC226">
        <v>2.34009</v>
      </c>
      <c r="JD226">
        <v>36.5051</v>
      </c>
      <c r="JE226">
        <v>24.035</v>
      </c>
      <c r="JF226">
        <v>18</v>
      </c>
      <c r="JG226">
        <v>500.162</v>
      </c>
      <c r="JH226">
        <v>812.4450000000001</v>
      </c>
      <c r="JI226">
        <v>22.3512</v>
      </c>
      <c r="JJ226">
        <v>26.7094</v>
      </c>
      <c r="JK226">
        <v>30.0003</v>
      </c>
      <c r="JL226">
        <v>26.6982</v>
      </c>
      <c r="JM226">
        <v>26.618</v>
      </c>
      <c r="JN226">
        <v>12.4454</v>
      </c>
      <c r="JO226">
        <v>18.4536</v>
      </c>
      <c r="JP226">
        <v>0</v>
      </c>
      <c r="JQ226">
        <v>22.345</v>
      </c>
      <c r="JR226">
        <v>152.697</v>
      </c>
      <c r="JS226">
        <v>13.7016</v>
      </c>
      <c r="JT226">
        <v>100.507</v>
      </c>
      <c r="JU226">
        <v>100.621</v>
      </c>
    </row>
    <row r="227" spans="1:281">
      <c r="A227">
        <v>211</v>
      </c>
      <c r="B227">
        <v>1659632614.5</v>
      </c>
      <c r="C227">
        <v>4606.5</v>
      </c>
      <c r="D227" t="s">
        <v>847</v>
      </c>
      <c r="E227" t="s">
        <v>848</v>
      </c>
      <c r="F227">
        <v>5</v>
      </c>
      <c r="G227" t="s">
        <v>813</v>
      </c>
      <c r="H227" t="s">
        <v>416</v>
      </c>
      <c r="I227">
        <v>1659632607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174.380641106292</v>
      </c>
      <c r="AK227">
        <v>181.5417212121212</v>
      </c>
      <c r="AL227">
        <v>-3.166854759565322</v>
      </c>
      <c r="AM227">
        <v>65.5004187871787</v>
      </c>
      <c r="AN227">
        <f>(AP227 - AO227 + DI227*1E3/(8.314*(DK227+273.15)) * AR227/DH227 * AQ227) * DH227/(100*CV227) * 1000/(1000 - AP227)</f>
        <v>0</v>
      </c>
      <c r="AO227">
        <v>13.72056063254968</v>
      </c>
      <c r="AP227">
        <v>18.53849930069931</v>
      </c>
      <c r="AQ227">
        <v>2.487870352404617E-06</v>
      </c>
      <c r="AR227">
        <v>82.59452330533919</v>
      </c>
      <c r="AS227">
        <v>8</v>
      </c>
      <c r="AT227">
        <v>2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1659632607</v>
      </c>
      <c r="DB227">
        <v>199.7922222222222</v>
      </c>
      <c r="DC227">
        <v>186.7697407407407</v>
      </c>
      <c r="DD227">
        <v>18.54307407407407</v>
      </c>
      <c r="DE227">
        <v>13.72164074074074</v>
      </c>
      <c r="DF227">
        <v>202.2204074074074</v>
      </c>
      <c r="DG227">
        <v>18.68652592592593</v>
      </c>
      <c r="DH227">
        <v>499.9953703703704</v>
      </c>
      <c r="DI227">
        <v>90.48792962962963</v>
      </c>
      <c r="DJ227">
        <v>0.09999335925925926</v>
      </c>
      <c r="DK227">
        <v>25.35383333333332</v>
      </c>
      <c r="DL227">
        <v>25.01538518518519</v>
      </c>
      <c r="DM227">
        <v>999.9000000000001</v>
      </c>
      <c r="DN227">
        <v>0</v>
      </c>
      <c r="DO227">
        <v>0</v>
      </c>
      <c r="DP227">
        <v>10003.24444444444</v>
      </c>
      <c r="DQ227">
        <v>0</v>
      </c>
      <c r="DR227">
        <v>10.567</v>
      </c>
      <c r="DS227">
        <v>13.02232592592593</v>
      </c>
      <c r="DT227">
        <v>203.5669259259259</v>
      </c>
      <c r="DU227">
        <v>189.3682592592592</v>
      </c>
      <c r="DV227">
        <v>4.82143925925926</v>
      </c>
      <c r="DW227">
        <v>186.7697407407407</v>
      </c>
      <c r="DX227">
        <v>13.72164074074074</v>
      </c>
      <c r="DY227">
        <v>1.677925185185185</v>
      </c>
      <c r="DZ227">
        <v>1.241643333333333</v>
      </c>
      <c r="EA227">
        <v>14.6936962962963</v>
      </c>
      <c r="EB227">
        <v>10.11044814814815</v>
      </c>
      <c r="EC227">
        <v>2000.02</v>
      </c>
      <c r="ED227">
        <v>0.9799934444444444</v>
      </c>
      <c r="EE227">
        <v>0.02000625555555555</v>
      </c>
      <c r="EF227">
        <v>0</v>
      </c>
      <c r="EG227">
        <v>716.0839999999999</v>
      </c>
      <c r="EH227">
        <v>5.00097</v>
      </c>
      <c r="EI227">
        <v>14224.28888888889</v>
      </c>
      <c r="EJ227">
        <v>16707.7037037037</v>
      </c>
      <c r="EK227">
        <v>37.5</v>
      </c>
      <c r="EL227">
        <v>38.125</v>
      </c>
      <c r="EM227">
        <v>37.437</v>
      </c>
      <c r="EN227">
        <v>37.812</v>
      </c>
      <c r="EO227">
        <v>38</v>
      </c>
      <c r="EP227">
        <v>1955.108888888889</v>
      </c>
      <c r="EQ227">
        <v>39.9111111111111</v>
      </c>
      <c r="ER227">
        <v>0</v>
      </c>
      <c r="ES227">
        <v>1659632614.5</v>
      </c>
      <c r="ET227">
        <v>0</v>
      </c>
      <c r="EU227">
        <v>716.09764</v>
      </c>
      <c r="EV227">
        <v>2.533461538960085</v>
      </c>
      <c r="EW227">
        <v>63.72307679063803</v>
      </c>
      <c r="EX227">
        <v>14224.36</v>
      </c>
      <c r="EY227">
        <v>15</v>
      </c>
      <c r="EZ227">
        <v>0</v>
      </c>
      <c r="FA227" t="s">
        <v>419</v>
      </c>
      <c r="FB227">
        <v>1659135797.5</v>
      </c>
      <c r="FC227">
        <v>1659135788</v>
      </c>
      <c r="FD227">
        <v>0</v>
      </c>
      <c r="FE227">
        <v>0.3</v>
      </c>
      <c r="FF227">
        <v>-0.002</v>
      </c>
      <c r="FG227">
        <v>-2.209</v>
      </c>
      <c r="FH227">
        <v>-0.089</v>
      </c>
      <c r="FI227">
        <v>1520</v>
      </c>
      <c r="FJ227">
        <v>20</v>
      </c>
      <c r="FK227">
        <v>0.06</v>
      </c>
      <c r="FL227">
        <v>0.03</v>
      </c>
      <c r="FM227">
        <v>12.43152682926829</v>
      </c>
      <c r="FN227">
        <v>12.37180139372822</v>
      </c>
      <c r="FO227">
        <v>1.228776669467048</v>
      </c>
      <c r="FP227">
        <v>0</v>
      </c>
      <c r="FQ227">
        <v>716.0267352941177</v>
      </c>
      <c r="FR227">
        <v>1.388586708929205</v>
      </c>
      <c r="FS227">
        <v>0.2631904151687181</v>
      </c>
      <c r="FT227">
        <v>0</v>
      </c>
      <c r="FU227">
        <v>4.825041219512196</v>
      </c>
      <c r="FV227">
        <v>-0.05794034843205936</v>
      </c>
      <c r="FW227">
        <v>0.006526222227412231</v>
      </c>
      <c r="FX227">
        <v>1</v>
      </c>
      <c r="FY227">
        <v>1</v>
      </c>
      <c r="FZ227">
        <v>3</v>
      </c>
      <c r="GA227" t="s">
        <v>429</v>
      </c>
      <c r="GB227">
        <v>2.98307</v>
      </c>
      <c r="GC227">
        <v>2.71553</v>
      </c>
      <c r="GD227">
        <v>0.0462678</v>
      </c>
      <c r="GE227">
        <v>0.0418567</v>
      </c>
      <c r="GF227">
        <v>0.0898057</v>
      </c>
      <c r="GG227">
        <v>0.07083349999999999</v>
      </c>
      <c r="GH227">
        <v>30162</v>
      </c>
      <c r="GI227">
        <v>30462.9</v>
      </c>
      <c r="GJ227">
        <v>29393.7</v>
      </c>
      <c r="GK227">
        <v>29404.2</v>
      </c>
      <c r="GL227">
        <v>35439</v>
      </c>
      <c r="GM227">
        <v>36322.6</v>
      </c>
      <c r="GN227">
        <v>41394.1</v>
      </c>
      <c r="GO227">
        <v>41892.8</v>
      </c>
      <c r="GP227">
        <v>1.92495</v>
      </c>
      <c r="GQ227">
        <v>2.37427</v>
      </c>
      <c r="GR227">
        <v>0.0615492</v>
      </c>
      <c r="GS227">
        <v>0</v>
      </c>
      <c r="GT227">
        <v>24.0024</v>
      </c>
      <c r="GU227">
        <v>999.9</v>
      </c>
      <c r="GV227">
        <v>33</v>
      </c>
      <c r="GW227">
        <v>31.8</v>
      </c>
      <c r="GX227">
        <v>17.2182</v>
      </c>
      <c r="GY227">
        <v>63.6362</v>
      </c>
      <c r="GZ227">
        <v>22.5</v>
      </c>
      <c r="HA227">
        <v>2</v>
      </c>
      <c r="HB227">
        <v>-0.0431758</v>
      </c>
      <c r="HC227">
        <v>1.54427</v>
      </c>
      <c r="HD227">
        <v>20.3272</v>
      </c>
      <c r="HE227">
        <v>5.21489</v>
      </c>
      <c r="HF227">
        <v>12.0099</v>
      </c>
      <c r="HG227">
        <v>4.9887</v>
      </c>
      <c r="HH227">
        <v>3.2883</v>
      </c>
      <c r="HI227">
        <v>9999</v>
      </c>
      <c r="HJ227">
        <v>9999</v>
      </c>
      <c r="HK227">
        <v>9999</v>
      </c>
      <c r="HL227">
        <v>193.2</v>
      </c>
      <c r="HM227">
        <v>1.86743</v>
      </c>
      <c r="HN227">
        <v>1.86647</v>
      </c>
      <c r="HO227">
        <v>1.86593</v>
      </c>
      <c r="HP227">
        <v>1.86584</v>
      </c>
      <c r="HQ227">
        <v>1.86768</v>
      </c>
      <c r="HR227">
        <v>1.87014</v>
      </c>
      <c r="HS227">
        <v>1.86878</v>
      </c>
      <c r="HT227">
        <v>1.87027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-2.338</v>
      </c>
      <c r="II227">
        <v>-0.1435</v>
      </c>
      <c r="IJ227">
        <v>-1.529487217637811</v>
      </c>
      <c r="IK227">
        <v>-0.005072214745875086</v>
      </c>
      <c r="IL227">
        <v>3.316774363808987E-06</v>
      </c>
      <c r="IM227">
        <v>-1.107588672722244E-09</v>
      </c>
      <c r="IN227">
        <v>-0.1603591687652909</v>
      </c>
      <c r="IO227">
        <v>-0.0181951569465493</v>
      </c>
      <c r="IP227">
        <v>0.001659309118516343</v>
      </c>
      <c r="IQ227">
        <v>-3.409663313950778E-05</v>
      </c>
      <c r="IR227">
        <v>19</v>
      </c>
      <c r="IS227">
        <v>2290</v>
      </c>
      <c r="IT227">
        <v>1</v>
      </c>
      <c r="IU227">
        <v>24</v>
      </c>
      <c r="IV227">
        <v>8280.299999999999</v>
      </c>
      <c r="IW227">
        <v>8280.4</v>
      </c>
      <c r="IX227">
        <v>0.577393</v>
      </c>
      <c r="IY227">
        <v>2.25464</v>
      </c>
      <c r="IZ227">
        <v>1.94702</v>
      </c>
      <c r="JA227">
        <v>2.64526</v>
      </c>
      <c r="JB227">
        <v>2.19482</v>
      </c>
      <c r="JC227">
        <v>2.34741</v>
      </c>
      <c r="JD227">
        <v>36.5051</v>
      </c>
      <c r="JE227">
        <v>24.0262</v>
      </c>
      <c r="JF227">
        <v>18</v>
      </c>
      <c r="JG227">
        <v>499.799</v>
      </c>
      <c r="JH227">
        <v>812.6079999999999</v>
      </c>
      <c r="JI227">
        <v>22.3345</v>
      </c>
      <c r="JJ227">
        <v>26.7116</v>
      </c>
      <c r="JK227">
        <v>30.0005</v>
      </c>
      <c r="JL227">
        <v>26.6984</v>
      </c>
      <c r="JM227">
        <v>26.6188</v>
      </c>
      <c r="JN227">
        <v>11.4789</v>
      </c>
      <c r="JO227">
        <v>18.4536</v>
      </c>
      <c r="JP227">
        <v>0</v>
      </c>
      <c r="JQ227">
        <v>22.3238</v>
      </c>
      <c r="JR227">
        <v>132.479</v>
      </c>
      <c r="JS227">
        <v>13.7043</v>
      </c>
      <c r="JT227">
        <v>100.504</v>
      </c>
      <c r="JU227">
        <v>100.621</v>
      </c>
    </row>
    <row r="228" spans="1:281">
      <c r="A228">
        <v>212</v>
      </c>
      <c r="B228">
        <v>1659632619.5</v>
      </c>
      <c r="C228">
        <v>4611.5</v>
      </c>
      <c r="D228" t="s">
        <v>849</v>
      </c>
      <c r="E228" t="s">
        <v>850</v>
      </c>
      <c r="F228">
        <v>5</v>
      </c>
      <c r="G228" t="s">
        <v>813</v>
      </c>
      <c r="H228" t="s">
        <v>416</v>
      </c>
      <c r="I228">
        <v>1659632611.714286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157.7736620591064</v>
      </c>
      <c r="AK228">
        <v>165.8228545454545</v>
      </c>
      <c r="AL228">
        <v>-3.140183160499086</v>
      </c>
      <c r="AM228">
        <v>65.5004187871787</v>
      </c>
      <c r="AN228">
        <f>(AP228 - AO228 + DI228*1E3/(8.314*(DK228+273.15)) * AR228/DH228 * AQ228) * DH228/(100*CV228) * 1000/(1000 - AP228)</f>
        <v>0</v>
      </c>
      <c r="AO228">
        <v>13.719981070778</v>
      </c>
      <c r="AP228">
        <v>18.54093216783218</v>
      </c>
      <c r="AQ228">
        <v>2.411122283338635E-06</v>
      </c>
      <c r="AR228">
        <v>82.59452330533919</v>
      </c>
      <c r="AS228">
        <v>8</v>
      </c>
      <c r="AT228">
        <v>2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1659632611.714286</v>
      </c>
      <c r="DB228">
        <v>185.2585714285715</v>
      </c>
      <c r="DC228">
        <v>171.2263928571428</v>
      </c>
      <c r="DD228">
        <v>18.54066428571429</v>
      </c>
      <c r="DE228">
        <v>13.72052142857143</v>
      </c>
      <c r="DF228">
        <v>187.6297142857143</v>
      </c>
      <c r="DG228">
        <v>18.68412857142857</v>
      </c>
      <c r="DH228">
        <v>499.9994642857144</v>
      </c>
      <c r="DI228">
        <v>90.4880857142857</v>
      </c>
      <c r="DJ228">
        <v>0.1000114607142857</v>
      </c>
      <c r="DK228">
        <v>25.35356071428571</v>
      </c>
      <c r="DL228">
        <v>25.01382857142857</v>
      </c>
      <c r="DM228">
        <v>999.9000000000002</v>
      </c>
      <c r="DN228">
        <v>0</v>
      </c>
      <c r="DO228">
        <v>0</v>
      </c>
      <c r="DP228">
        <v>10001.36107142857</v>
      </c>
      <c r="DQ228">
        <v>0</v>
      </c>
      <c r="DR228">
        <v>10.567</v>
      </c>
      <c r="DS228">
        <v>14.03198571428572</v>
      </c>
      <c r="DT228">
        <v>188.7581785714286</v>
      </c>
      <c r="DU228">
        <v>173.6084642857143</v>
      </c>
      <c r="DV228">
        <v>4.820150357142857</v>
      </c>
      <c r="DW228">
        <v>171.2263928571428</v>
      </c>
      <c r="DX228">
        <v>13.72052142857143</v>
      </c>
      <c r="DY228">
        <v>1.67771</v>
      </c>
      <c r="DZ228">
        <v>1.241543928571428</v>
      </c>
      <c r="EA228">
        <v>14.69171071428571</v>
      </c>
      <c r="EB228">
        <v>10.10924642857143</v>
      </c>
      <c r="EC228">
        <v>2000.020357142857</v>
      </c>
      <c r="ED228">
        <v>0.9799933928571427</v>
      </c>
      <c r="EE228">
        <v>0.02000630714285714</v>
      </c>
      <c r="EF228">
        <v>0</v>
      </c>
      <c r="EG228">
        <v>716.3957857142858</v>
      </c>
      <c r="EH228">
        <v>5.00097</v>
      </c>
      <c r="EI228">
        <v>14231.04285714286</v>
      </c>
      <c r="EJ228">
        <v>16707.70714285714</v>
      </c>
      <c r="EK228">
        <v>37.5</v>
      </c>
      <c r="EL228">
        <v>38.125</v>
      </c>
      <c r="EM228">
        <v>37.437</v>
      </c>
      <c r="EN228">
        <v>37.812</v>
      </c>
      <c r="EO228">
        <v>38.00442857142856</v>
      </c>
      <c r="EP228">
        <v>1955.108928571429</v>
      </c>
      <c r="EQ228">
        <v>39.91142857142857</v>
      </c>
      <c r="ER228">
        <v>0</v>
      </c>
      <c r="ES228">
        <v>1659632619.3</v>
      </c>
      <c r="ET228">
        <v>0</v>
      </c>
      <c r="EU228">
        <v>716.44612</v>
      </c>
      <c r="EV228">
        <v>4.839692321763541</v>
      </c>
      <c r="EW228">
        <v>113.5153846988659</v>
      </c>
      <c r="EX228">
        <v>14231.484</v>
      </c>
      <c r="EY228">
        <v>15</v>
      </c>
      <c r="EZ228">
        <v>0</v>
      </c>
      <c r="FA228" t="s">
        <v>419</v>
      </c>
      <c r="FB228">
        <v>1659135797.5</v>
      </c>
      <c r="FC228">
        <v>1659135788</v>
      </c>
      <c r="FD228">
        <v>0</v>
      </c>
      <c r="FE228">
        <v>0.3</v>
      </c>
      <c r="FF228">
        <v>-0.002</v>
      </c>
      <c r="FG228">
        <v>-2.209</v>
      </c>
      <c r="FH228">
        <v>-0.089</v>
      </c>
      <c r="FI228">
        <v>1520</v>
      </c>
      <c r="FJ228">
        <v>20</v>
      </c>
      <c r="FK228">
        <v>0.06</v>
      </c>
      <c r="FL228">
        <v>0.03</v>
      </c>
      <c r="FM228">
        <v>13.45488780487805</v>
      </c>
      <c r="FN228">
        <v>12.99644738675957</v>
      </c>
      <c r="FO228">
        <v>1.289047241313942</v>
      </c>
      <c r="FP228">
        <v>0</v>
      </c>
      <c r="FQ228">
        <v>716.282911764706</v>
      </c>
      <c r="FR228">
        <v>4.011627195755223</v>
      </c>
      <c r="FS228">
        <v>0.4643043732704487</v>
      </c>
      <c r="FT228">
        <v>0</v>
      </c>
      <c r="FU228">
        <v>4.821220243902438</v>
      </c>
      <c r="FV228">
        <v>-0.01882787456444856</v>
      </c>
      <c r="FW228">
        <v>0.002414357954147525</v>
      </c>
      <c r="FX228">
        <v>1</v>
      </c>
      <c r="FY228">
        <v>1</v>
      </c>
      <c r="FZ228">
        <v>3</v>
      </c>
      <c r="GA228" t="s">
        <v>429</v>
      </c>
      <c r="GB228">
        <v>2.983</v>
      </c>
      <c r="GC228">
        <v>2.71565</v>
      </c>
      <c r="GD228">
        <v>0.0425903</v>
      </c>
      <c r="GE228">
        <v>0.0378206</v>
      </c>
      <c r="GF228">
        <v>0.0898123</v>
      </c>
      <c r="GG228">
        <v>0.0708299</v>
      </c>
      <c r="GH228">
        <v>30277.9</v>
      </c>
      <c r="GI228">
        <v>30591.1</v>
      </c>
      <c r="GJ228">
        <v>29393.4</v>
      </c>
      <c r="GK228">
        <v>29404.1</v>
      </c>
      <c r="GL228">
        <v>35438.7</v>
      </c>
      <c r="GM228">
        <v>36322.5</v>
      </c>
      <c r="GN228">
        <v>41394.1</v>
      </c>
      <c r="GO228">
        <v>41892.6</v>
      </c>
      <c r="GP228">
        <v>1.92517</v>
      </c>
      <c r="GQ228">
        <v>2.37398</v>
      </c>
      <c r="GR228">
        <v>0.0608563</v>
      </c>
      <c r="GS228">
        <v>0</v>
      </c>
      <c r="GT228">
        <v>24.0024</v>
      </c>
      <c r="GU228">
        <v>999.9</v>
      </c>
      <c r="GV228">
        <v>33</v>
      </c>
      <c r="GW228">
        <v>31.8</v>
      </c>
      <c r="GX228">
        <v>17.2173</v>
      </c>
      <c r="GY228">
        <v>63.7662</v>
      </c>
      <c r="GZ228">
        <v>22.484</v>
      </c>
      <c r="HA228">
        <v>2</v>
      </c>
      <c r="HB228">
        <v>-0.0429573</v>
      </c>
      <c r="HC228">
        <v>1.53901</v>
      </c>
      <c r="HD228">
        <v>20.3273</v>
      </c>
      <c r="HE228">
        <v>5.21429</v>
      </c>
      <c r="HF228">
        <v>12.0099</v>
      </c>
      <c r="HG228">
        <v>4.9888</v>
      </c>
      <c r="HH228">
        <v>3.28845</v>
      </c>
      <c r="HI228">
        <v>9999</v>
      </c>
      <c r="HJ228">
        <v>9999</v>
      </c>
      <c r="HK228">
        <v>9999</v>
      </c>
      <c r="HL228">
        <v>193.2</v>
      </c>
      <c r="HM228">
        <v>1.86747</v>
      </c>
      <c r="HN228">
        <v>1.86647</v>
      </c>
      <c r="HO228">
        <v>1.86596</v>
      </c>
      <c r="HP228">
        <v>1.86584</v>
      </c>
      <c r="HQ228">
        <v>1.86768</v>
      </c>
      <c r="HR228">
        <v>1.87018</v>
      </c>
      <c r="HS228">
        <v>1.86881</v>
      </c>
      <c r="HT228">
        <v>1.87027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-2.275</v>
      </c>
      <c r="II228">
        <v>-0.1435</v>
      </c>
      <c r="IJ228">
        <v>-1.529487217637811</v>
      </c>
      <c r="IK228">
        <v>-0.005072214745875086</v>
      </c>
      <c r="IL228">
        <v>3.316774363808987E-06</v>
      </c>
      <c r="IM228">
        <v>-1.107588672722244E-09</v>
      </c>
      <c r="IN228">
        <v>-0.1603591687652909</v>
      </c>
      <c r="IO228">
        <v>-0.0181951569465493</v>
      </c>
      <c r="IP228">
        <v>0.001659309118516343</v>
      </c>
      <c r="IQ228">
        <v>-3.409663313950778E-05</v>
      </c>
      <c r="IR228">
        <v>19</v>
      </c>
      <c r="IS228">
        <v>2290</v>
      </c>
      <c r="IT228">
        <v>1</v>
      </c>
      <c r="IU228">
        <v>24</v>
      </c>
      <c r="IV228">
        <v>8280.4</v>
      </c>
      <c r="IW228">
        <v>8280.5</v>
      </c>
      <c r="IX228">
        <v>0.532227</v>
      </c>
      <c r="IY228">
        <v>2.25464</v>
      </c>
      <c r="IZ228">
        <v>1.94702</v>
      </c>
      <c r="JA228">
        <v>2.64526</v>
      </c>
      <c r="JB228">
        <v>2.19482</v>
      </c>
      <c r="JC228">
        <v>2.34497</v>
      </c>
      <c r="JD228">
        <v>36.5051</v>
      </c>
      <c r="JE228">
        <v>24.035</v>
      </c>
      <c r="JF228">
        <v>18</v>
      </c>
      <c r="JG228">
        <v>499.961</v>
      </c>
      <c r="JH228">
        <v>812.321</v>
      </c>
      <c r="JI228">
        <v>22.3138</v>
      </c>
      <c r="JJ228">
        <v>26.7125</v>
      </c>
      <c r="JK228">
        <v>30.0003</v>
      </c>
      <c r="JL228">
        <v>26.7007</v>
      </c>
      <c r="JM228">
        <v>26.6196</v>
      </c>
      <c r="JN228">
        <v>10.5595</v>
      </c>
      <c r="JO228">
        <v>18.4536</v>
      </c>
      <c r="JP228">
        <v>0</v>
      </c>
      <c r="JQ228">
        <v>22.3105</v>
      </c>
      <c r="JR228">
        <v>119.109</v>
      </c>
      <c r="JS228">
        <v>13.7017</v>
      </c>
      <c r="JT228">
        <v>100.503</v>
      </c>
      <c r="JU228">
        <v>100.621</v>
      </c>
    </row>
    <row r="229" spans="1:281">
      <c r="A229">
        <v>213</v>
      </c>
      <c r="B229">
        <v>1659632624.5</v>
      </c>
      <c r="C229">
        <v>4616.5</v>
      </c>
      <c r="D229" t="s">
        <v>851</v>
      </c>
      <c r="E229" t="s">
        <v>852</v>
      </c>
      <c r="F229">
        <v>5</v>
      </c>
      <c r="G229" t="s">
        <v>813</v>
      </c>
      <c r="H229" t="s">
        <v>416</v>
      </c>
      <c r="I229">
        <v>1659632617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140.6938961381921</v>
      </c>
      <c r="AK229">
        <v>149.9848484848485</v>
      </c>
      <c r="AL229">
        <v>-3.173545098787736</v>
      </c>
      <c r="AM229">
        <v>65.5004187871787</v>
      </c>
      <c r="AN229">
        <f>(AP229 - AO229 + DI229*1E3/(8.314*(DK229+273.15)) * AR229/DH229 * AQ229) * DH229/(100*CV229) * 1000/(1000 - AP229)</f>
        <v>0</v>
      </c>
      <c r="AO229">
        <v>13.71944169926048</v>
      </c>
      <c r="AP229">
        <v>18.54078671328673</v>
      </c>
      <c r="AQ229">
        <v>-3.576483070270283E-06</v>
      </c>
      <c r="AR229">
        <v>82.59452330533919</v>
      </c>
      <c r="AS229">
        <v>8</v>
      </c>
      <c r="AT229">
        <v>2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1659632617</v>
      </c>
      <c r="DB229">
        <v>168.9156296296296</v>
      </c>
      <c r="DC229">
        <v>153.6493703703704</v>
      </c>
      <c r="DD229">
        <v>18.53979629629629</v>
      </c>
      <c r="DE229">
        <v>13.71977777777778</v>
      </c>
      <c r="DF229">
        <v>171.2213333333333</v>
      </c>
      <c r="DG229">
        <v>18.68325925925926</v>
      </c>
      <c r="DH229">
        <v>499.9945925925927</v>
      </c>
      <c r="DI229">
        <v>90.48749259259259</v>
      </c>
      <c r="DJ229">
        <v>0.1000089185185185</v>
      </c>
      <c r="DK229">
        <v>25.35287777777778</v>
      </c>
      <c r="DL229">
        <v>25.00713703703704</v>
      </c>
      <c r="DM229">
        <v>999.9000000000001</v>
      </c>
      <c r="DN229">
        <v>0</v>
      </c>
      <c r="DO229">
        <v>0</v>
      </c>
      <c r="DP229">
        <v>10002.54962962963</v>
      </c>
      <c r="DQ229">
        <v>0</v>
      </c>
      <c r="DR229">
        <v>10.567</v>
      </c>
      <c r="DS229">
        <v>15.26613703703704</v>
      </c>
      <c r="DT229">
        <v>172.1063333333333</v>
      </c>
      <c r="DU229">
        <v>155.7868148148148</v>
      </c>
      <c r="DV229">
        <v>4.820014814814815</v>
      </c>
      <c r="DW229">
        <v>153.6493703703704</v>
      </c>
      <c r="DX229">
        <v>13.71977777777778</v>
      </c>
      <c r="DY229">
        <v>1.677620740740741</v>
      </c>
      <c r="DZ229">
        <v>1.241468518518518</v>
      </c>
      <c r="EA229">
        <v>14.69088888888889</v>
      </c>
      <c r="EB229">
        <v>10.10834814814815</v>
      </c>
      <c r="EC229">
        <v>1999.988888888889</v>
      </c>
      <c r="ED229">
        <v>0.9799932222222222</v>
      </c>
      <c r="EE229">
        <v>0.02000647777777777</v>
      </c>
      <c r="EF229">
        <v>0</v>
      </c>
      <c r="EG229">
        <v>716.9768888888888</v>
      </c>
      <c r="EH229">
        <v>5.00097</v>
      </c>
      <c r="EI229">
        <v>14242.15185185185</v>
      </c>
      <c r="EJ229">
        <v>16707.44074074074</v>
      </c>
      <c r="EK229">
        <v>37.5</v>
      </c>
      <c r="EL229">
        <v>38.125</v>
      </c>
      <c r="EM229">
        <v>37.437</v>
      </c>
      <c r="EN229">
        <v>37.812</v>
      </c>
      <c r="EO229">
        <v>38.01377777777778</v>
      </c>
      <c r="EP229">
        <v>1955.077777777778</v>
      </c>
      <c r="EQ229">
        <v>39.9111111111111</v>
      </c>
      <c r="ER229">
        <v>0</v>
      </c>
      <c r="ES229">
        <v>1659632624.7</v>
      </c>
      <c r="ET229">
        <v>0</v>
      </c>
      <c r="EU229">
        <v>717.0502692307691</v>
      </c>
      <c r="EV229">
        <v>9.064307696608912</v>
      </c>
      <c r="EW229">
        <v>154.7589744185763</v>
      </c>
      <c r="EX229">
        <v>14242.81923076923</v>
      </c>
      <c r="EY229">
        <v>15</v>
      </c>
      <c r="EZ229">
        <v>0</v>
      </c>
      <c r="FA229" t="s">
        <v>419</v>
      </c>
      <c r="FB229">
        <v>1659135797.5</v>
      </c>
      <c r="FC229">
        <v>1659135788</v>
      </c>
      <c r="FD229">
        <v>0</v>
      </c>
      <c r="FE229">
        <v>0.3</v>
      </c>
      <c r="FF229">
        <v>-0.002</v>
      </c>
      <c r="FG229">
        <v>-2.209</v>
      </c>
      <c r="FH229">
        <v>-0.089</v>
      </c>
      <c r="FI229">
        <v>1520</v>
      </c>
      <c r="FJ229">
        <v>20</v>
      </c>
      <c r="FK229">
        <v>0.06</v>
      </c>
      <c r="FL229">
        <v>0.03</v>
      </c>
      <c r="FM229">
        <v>14.56923170731707</v>
      </c>
      <c r="FN229">
        <v>13.88355888501743</v>
      </c>
      <c r="FO229">
        <v>1.374237597314487</v>
      </c>
      <c r="FP229">
        <v>0</v>
      </c>
      <c r="FQ229">
        <v>716.737705882353</v>
      </c>
      <c r="FR229">
        <v>6.793857911786334</v>
      </c>
      <c r="FS229">
        <v>0.7243274174104196</v>
      </c>
      <c r="FT229">
        <v>0</v>
      </c>
      <c r="FU229">
        <v>4.820144146341463</v>
      </c>
      <c r="FV229">
        <v>-0.002882926829266404</v>
      </c>
      <c r="FW229">
        <v>0.001280070454634489</v>
      </c>
      <c r="FX229">
        <v>1</v>
      </c>
      <c r="FY229">
        <v>1</v>
      </c>
      <c r="FZ229">
        <v>3</v>
      </c>
      <c r="GA229" t="s">
        <v>429</v>
      </c>
      <c r="GB229">
        <v>2.98305</v>
      </c>
      <c r="GC229">
        <v>2.71574</v>
      </c>
      <c r="GD229">
        <v>0.0387948</v>
      </c>
      <c r="GE229">
        <v>0.0337627</v>
      </c>
      <c r="GF229">
        <v>0.08981219999999999</v>
      </c>
      <c r="GG229">
        <v>0.0708269</v>
      </c>
      <c r="GH229">
        <v>30398</v>
      </c>
      <c r="GI229">
        <v>30720.4</v>
      </c>
      <c r="GJ229">
        <v>29393.4</v>
      </c>
      <c r="GK229">
        <v>29404.4</v>
      </c>
      <c r="GL229">
        <v>35438.7</v>
      </c>
      <c r="GM229">
        <v>36322.9</v>
      </c>
      <c r="GN229">
        <v>41394.1</v>
      </c>
      <c r="GO229">
        <v>41893</v>
      </c>
      <c r="GP229">
        <v>1.92507</v>
      </c>
      <c r="GQ229">
        <v>2.37395</v>
      </c>
      <c r="GR229">
        <v>0.0607967</v>
      </c>
      <c r="GS229">
        <v>0</v>
      </c>
      <c r="GT229">
        <v>24.0024</v>
      </c>
      <c r="GU229">
        <v>999.9</v>
      </c>
      <c r="GV229">
        <v>33</v>
      </c>
      <c r="GW229">
        <v>31.8</v>
      </c>
      <c r="GX229">
        <v>17.218</v>
      </c>
      <c r="GY229">
        <v>63.5362</v>
      </c>
      <c r="GZ229">
        <v>22.5521</v>
      </c>
      <c r="HA229">
        <v>2</v>
      </c>
      <c r="HB229">
        <v>-0.042904</v>
      </c>
      <c r="HC229">
        <v>1.50774</v>
      </c>
      <c r="HD229">
        <v>20.3275</v>
      </c>
      <c r="HE229">
        <v>5.21474</v>
      </c>
      <c r="HF229">
        <v>12.0099</v>
      </c>
      <c r="HG229">
        <v>4.98905</v>
      </c>
      <c r="HH229">
        <v>3.28858</v>
      </c>
      <c r="HI229">
        <v>9999</v>
      </c>
      <c r="HJ229">
        <v>9999</v>
      </c>
      <c r="HK229">
        <v>9999</v>
      </c>
      <c r="HL229">
        <v>193.2</v>
      </c>
      <c r="HM229">
        <v>1.86746</v>
      </c>
      <c r="HN229">
        <v>1.86647</v>
      </c>
      <c r="HO229">
        <v>1.86594</v>
      </c>
      <c r="HP229">
        <v>1.86584</v>
      </c>
      <c r="HQ229">
        <v>1.86768</v>
      </c>
      <c r="HR229">
        <v>1.87017</v>
      </c>
      <c r="HS229">
        <v>1.86882</v>
      </c>
      <c r="HT229">
        <v>1.87027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-2.21</v>
      </c>
      <c r="II229">
        <v>-0.1435</v>
      </c>
      <c r="IJ229">
        <v>-1.529487217637811</v>
      </c>
      <c r="IK229">
        <v>-0.005072214745875086</v>
      </c>
      <c r="IL229">
        <v>3.316774363808987E-06</v>
      </c>
      <c r="IM229">
        <v>-1.107588672722244E-09</v>
      </c>
      <c r="IN229">
        <v>-0.1603591687652909</v>
      </c>
      <c r="IO229">
        <v>-0.0181951569465493</v>
      </c>
      <c r="IP229">
        <v>0.001659309118516343</v>
      </c>
      <c r="IQ229">
        <v>-3.409663313950778E-05</v>
      </c>
      <c r="IR229">
        <v>19</v>
      </c>
      <c r="IS229">
        <v>2290</v>
      </c>
      <c r="IT229">
        <v>1</v>
      </c>
      <c r="IU229">
        <v>24</v>
      </c>
      <c r="IV229">
        <v>8280.5</v>
      </c>
      <c r="IW229">
        <v>8280.6</v>
      </c>
      <c r="IX229">
        <v>0.487061</v>
      </c>
      <c r="IY229">
        <v>2.25952</v>
      </c>
      <c r="IZ229">
        <v>1.94702</v>
      </c>
      <c r="JA229">
        <v>2.64648</v>
      </c>
      <c r="JB229">
        <v>2.19482</v>
      </c>
      <c r="JC229">
        <v>2.32544</v>
      </c>
      <c r="JD229">
        <v>36.5051</v>
      </c>
      <c r="JE229">
        <v>24.035</v>
      </c>
      <c r="JF229">
        <v>18</v>
      </c>
      <c r="JG229">
        <v>499.9</v>
      </c>
      <c r="JH229">
        <v>812.319</v>
      </c>
      <c r="JI229">
        <v>22.303</v>
      </c>
      <c r="JJ229">
        <v>26.7142</v>
      </c>
      <c r="JK229">
        <v>30.0002</v>
      </c>
      <c r="JL229">
        <v>26.701</v>
      </c>
      <c r="JM229">
        <v>26.6211</v>
      </c>
      <c r="JN229">
        <v>9.61322</v>
      </c>
      <c r="JO229">
        <v>18.4536</v>
      </c>
      <c r="JP229">
        <v>0</v>
      </c>
      <c r="JQ229">
        <v>22.3054</v>
      </c>
      <c r="JR229">
        <v>99.04040000000001</v>
      </c>
      <c r="JS229">
        <v>13.7022</v>
      </c>
      <c r="JT229">
        <v>100.503</v>
      </c>
      <c r="JU229">
        <v>100.622</v>
      </c>
    </row>
    <row r="230" spans="1:281">
      <c r="A230">
        <v>214</v>
      </c>
      <c r="B230">
        <v>1659632629.5</v>
      </c>
      <c r="C230">
        <v>4621.5</v>
      </c>
      <c r="D230" t="s">
        <v>853</v>
      </c>
      <c r="E230" t="s">
        <v>854</v>
      </c>
      <c r="F230">
        <v>5</v>
      </c>
      <c r="G230" t="s">
        <v>813</v>
      </c>
      <c r="H230" t="s">
        <v>416</v>
      </c>
      <c r="I230">
        <v>1659632621.714286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124.162268327188</v>
      </c>
      <c r="AK230">
        <v>134.1762424242423</v>
      </c>
      <c r="AL230">
        <v>-3.156021913547496</v>
      </c>
      <c r="AM230">
        <v>65.5004187871787</v>
      </c>
      <c r="AN230">
        <f>(AP230 - AO230 + DI230*1E3/(8.314*(DK230+273.15)) * AR230/DH230 * AQ230) * DH230/(100*CV230) * 1000/(1000 - AP230)</f>
        <v>0</v>
      </c>
      <c r="AO230">
        <v>13.71848755128945</v>
      </c>
      <c r="AP230">
        <v>18.53649090909092</v>
      </c>
      <c r="AQ230">
        <v>-3.023037236688165E-06</v>
      </c>
      <c r="AR230">
        <v>82.59452330533919</v>
      </c>
      <c r="AS230">
        <v>8</v>
      </c>
      <c r="AT230">
        <v>2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1659632621.714286</v>
      </c>
      <c r="DB230">
        <v>154.2942857142857</v>
      </c>
      <c r="DC230">
        <v>138.0899285714285</v>
      </c>
      <c r="DD230">
        <v>18.53899642857143</v>
      </c>
      <c r="DE230">
        <v>13.718975</v>
      </c>
      <c r="DF230">
        <v>156.5401785714286</v>
      </c>
      <c r="DG230">
        <v>18.68246071428572</v>
      </c>
      <c r="DH230">
        <v>500.0168571428571</v>
      </c>
      <c r="DI230">
        <v>90.48777499999998</v>
      </c>
      <c r="DJ230">
        <v>0.1000406035714286</v>
      </c>
      <c r="DK230">
        <v>25.35046071428571</v>
      </c>
      <c r="DL230">
        <v>25.00287857142857</v>
      </c>
      <c r="DM230">
        <v>999.9000000000002</v>
      </c>
      <c r="DN230">
        <v>0</v>
      </c>
      <c r="DO230">
        <v>0</v>
      </c>
      <c r="DP230">
        <v>9997.682142857142</v>
      </c>
      <c r="DQ230">
        <v>0</v>
      </c>
      <c r="DR230">
        <v>10.567</v>
      </c>
      <c r="DS230">
        <v>16.20433928571429</v>
      </c>
      <c r="DT230">
        <v>157.2086785714285</v>
      </c>
      <c r="DU230">
        <v>140.01075</v>
      </c>
      <c r="DV230">
        <v>4.8200075</v>
      </c>
      <c r="DW230">
        <v>138.0899285714285</v>
      </c>
      <c r="DX230">
        <v>13.718975</v>
      </c>
      <c r="DY230">
        <v>1.677552857142857</v>
      </c>
      <c r="DZ230">
        <v>1.241400357142857</v>
      </c>
      <c r="EA230">
        <v>14.69026071428571</v>
      </c>
      <c r="EB230">
        <v>10.10751785714286</v>
      </c>
      <c r="EC230">
        <v>1999.990357142857</v>
      </c>
      <c r="ED230">
        <v>0.9799931785714284</v>
      </c>
      <c r="EE230">
        <v>0.02000652142857142</v>
      </c>
      <c r="EF230">
        <v>0</v>
      </c>
      <c r="EG230">
        <v>717.7097142857143</v>
      </c>
      <c r="EH230">
        <v>5.00097</v>
      </c>
      <c r="EI230">
        <v>14255.60714285714</v>
      </c>
      <c r="EJ230">
        <v>16707.46071428571</v>
      </c>
      <c r="EK230">
        <v>37.5</v>
      </c>
      <c r="EL230">
        <v>38.125</v>
      </c>
      <c r="EM230">
        <v>37.437</v>
      </c>
      <c r="EN230">
        <v>37.82100000000001</v>
      </c>
      <c r="EO230">
        <v>38.02657142857142</v>
      </c>
      <c r="EP230">
        <v>1955.078928571428</v>
      </c>
      <c r="EQ230">
        <v>39.91142857142857</v>
      </c>
      <c r="ER230">
        <v>0</v>
      </c>
      <c r="ES230">
        <v>1659632629.5</v>
      </c>
      <c r="ET230">
        <v>0</v>
      </c>
      <c r="EU230">
        <v>717.815653846154</v>
      </c>
      <c r="EV230">
        <v>10.91565809848842</v>
      </c>
      <c r="EW230">
        <v>192.5948715465454</v>
      </c>
      <c r="EX230">
        <v>14256.72307692308</v>
      </c>
      <c r="EY230">
        <v>15</v>
      </c>
      <c r="EZ230">
        <v>0</v>
      </c>
      <c r="FA230" t="s">
        <v>419</v>
      </c>
      <c r="FB230">
        <v>1659135797.5</v>
      </c>
      <c r="FC230">
        <v>1659135788</v>
      </c>
      <c r="FD230">
        <v>0</v>
      </c>
      <c r="FE230">
        <v>0.3</v>
      </c>
      <c r="FF230">
        <v>-0.002</v>
      </c>
      <c r="FG230">
        <v>-2.209</v>
      </c>
      <c r="FH230">
        <v>-0.089</v>
      </c>
      <c r="FI230">
        <v>1520</v>
      </c>
      <c r="FJ230">
        <v>20</v>
      </c>
      <c r="FK230">
        <v>0.06</v>
      </c>
      <c r="FL230">
        <v>0.03</v>
      </c>
      <c r="FM230">
        <v>15.599715</v>
      </c>
      <c r="FN230">
        <v>12.4674371482176</v>
      </c>
      <c r="FO230">
        <v>1.206216901421548</v>
      </c>
      <c r="FP230">
        <v>0</v>
      </c>
      <c r="FQ230">
        <v>717.269088235294</v>
      </c>
      <c r="FR230">
        <v>9.133063403700772</v>
      </c>
      <c r="FS230">
        <v>0.9334127568056192</v>
      </c>
      <c r="FT230">
        <v>0</v>
      </c>
      <c r="FU230">
        <v>4.82004575</v>
      </c>
      <c r="FV230">
        <v>0.003116735459656466</v>
      </c>
      <c r="FW230">
        <v>0.001101913988249568</v>
      </c>
      <c r="FX230">
        <v>1</v>
      </c>
      <c r="FY230">
        <v>1</v>
      </c>
      <c r="FZ230">
        <v>3</v>
      </c>
      <c r="GA230" t="s">
        <v>429</v>
      </c>
      <c r="GB230">
        <v>2.98277</v>
      </c>
      <c r="GC230">
        <v>2.71547</v>
      </c>
      <c r="GD230">
        <v>0.0349438</v>
      </c>
      <c r="GE230">
        <v>0.0296908</v>
      </c>
      <c r="GF230">
        <v>0.0898032</v>
      </c>
      <c r="GG230">
        <v>0.0708212</v>
      </c>
      <c r="GH230">
        <v>30519.1</v>
      </c>
      <c r="GI230">
        <v>30850.1</v>
      </c>
      <c r="GJ230">
        <v>29392.7</v>
      </c>
      <c r="GK230">
        <v>29404.6</v>
      </c>
      <c r="GL230">
        <v>35438.3</v>
      </c>
      <c r="GM230">
        <v>36322.9</v>
      </c>
      <c r="GN230">
        <v>41393.4</v>
      </c>
      <c r="GO230">
        <v>41892.9</v>
      </c>
      <c r="GP230">
        <v>1.92502</v>
      </c>
      <c r="GQ230">
        <v>2.37385</v>
      </c>
      <c r="GR230">
        <v>0.0605062</v>
      </c>
      <c r="GS230">
        <v>0</v>
      </c>
      <c r="GT230">
        <v>24.0012</v>
      </c>
      <c r="GU230">
        <v>999.9</v>
      </c>
      <c r="GV230">
        <v>33</v>
      </c>
      <c r="GW230">
        <v>31.9</v>
      </c>
      <c r="GX230">
        <v>17.3175</v>
      </c>
      <c r="GY230">
        <v>63.7862</v>
      </c>
      <c r="GZ230">
        <v>22.5521</v>
      </c>
      <c r="HA230">
        <v>2</v>
      </c>
      <c r="HB230">
        <v>-0.0429421</v>
      </c>
      <c r="HC230">
        <v>1.47614</v>
      </c>
      <c r="HD230">
        <v>20.3278</v>
      </c>
      <c r="HE230">
        <v>5.21504</v>
      </c>
      <c r="HF230">
        <v>12.0099</v>
      </c>
      <c r="HG230">
        <v>4.989</v>
      </c>
      <c r="HH230">
        <v>3.28865</v>
      </c>
      <c r="HI230">
        <v>9999</v>
      </c>
      <c r="HJ230">
        <v>9999</v>
      </c>
      <c r="HK230">
        <v>9999</v>
      </c>
      <c r="HL230">
        <v>193.2</v>
      </c>
      <c r="HM230">
        <v>1.86744</v>
      </c>
      <c r="HN230">
        <v>1.86648</v>
      </c>
      <c r="HO230">
        <v>1.86593</v>
      </c>
      <c r="HP230">
        <v>1.86584</v>
      </c>
      <c r="HQ230">
        <v>1.86768</v>
      </c>
      <c r="HR230">
        <v>1.87015</v>
      </c>
      <c r="HS230">
        <v>1.86879</v>
      </c>
      <c r="HT230">
        <v>1.87027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-2.145</v>
      </c>
      <c r="II230">
        <v>-0.1435</v>
      </c>
      <c r="IJ230">
        <v>-1.529487217637811</v>
      </c>
      <c r="IK230">
        <v>-0.005072214745875086</v>
      </c>
      <c r="IL230">
        <v>3.316774363808987E-06</v>
      </c>
      <c r="IM230">
        <v>-1.107588672722244E-09</v>
      </c>
      <c r="IN230">
        <v>-0.1603591687652909</v>
      </c>
      <c r="IO230">
        <v>-0.0181951569465493</v>
      </c>
      <c r="IP230">
        <v>0.001659309118516343</v>
      </c>
      <c r="IQ230">
        <v>-3.409663313950778E-05</v>
      </c>
      <c r="IR230">
        <v>19</v>
      </c>
      <c r="IS230">
        <v>2290</v>
      </c>
      <c r="IT230">
        <v>1</v>
      </c>
      <c r="IU230">
        <v>24</v>
      </c>
      <c r="IV230">
        <v>8280.5</v>
      </c>
      <c r="IW230">
        <v>8280.700000000001</v>
      </c>
      <c r="IX230">
        <v>0.435791</v>
      </c>
      <c r="IY230">
        <v>2.25464</v>
      </c>
      <c r="IZ230">
        <v>1.94702</v>
      </c>
      <c r="JA230">
        <v>2.64526</v>
      </c>
      <c r="JB230">
        <v>2.19482</v>
      </c>
      <c r="JC230">
        <v>2.3584</v>
      </c>
      <c r="JD230">
        <v>36.5051</v>
      </c>
      <c r="JE230">
        <v>24.035</v>
      </c>
      <c r="JF230">
        <v>18</v>
      </c>
      <c r="JG230">
        <v>499.885</v>
      </c>
      <c r="JH230">
        <v>812.222</v>
      </c>
      <c r="JI230">
        <v>22.3004</v>
      </c>
      <c r="JJ230">
        <v>26.7161</v>
      </c>
      <c r="JK230">
        <v>30.0002</v>
      </c>
      <c r="JL230">
        <v>26.7029</v>
      </c>
      <c r="JM230">
        <v>26.6213</v>
      </c>
      <c r="JN230">
        <v>8.71951</v>
      </c>
      <c r="JO230">
        <v>18.4536</v>
      </c>
      <c r="JP230">
        <v>0</v>
      </c>
      <c r="JQ230">
        <v>22.3053</v>
      </c>
      <c r="JR230">
        <v>85.666</v>
      </c>
      <c r="JS230">
        <v>13.7002</v>
      </c>
      <c r="JT230">
        <v>100.501</v>
      </c>
      <c r="JU230">
        <v>100.622</v>
      </c>
    </row>
    <row r="231" spans="1:281">
      <c r="A231">
        <v>215</v>
      </c>
      <c r="B231">
        <v>1659632634.5</v>
      </c>
      <c r="C231">
        <v>4626.5</v>
      </c>
      <c r="D231" t="s">
        <v>855</v>
      </c>
      <c r="E231" t="s">
        <v>856</v>
      </c>
      <c r="F231">
        <v>5</v>
      </c>
      <c r="G231" t="s">
        <v>813</v>
      </c>
      <c r="H231" t="s">
        <v>416</v>
      </c>
      <c r="I231">
        <v>1659632627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107.8377810836742</v>
      </c>
      <c r="AK231">
        <v>118.6467939393938</v>
      </c>
      <c r="AL231">
        <v>-3.099480474423283</v>
      </c>
      <c r="AM231">
        <v>65.5004187871787</v>
      </c>
      <c r="AN231">
        <f>(AP231 - AO231 + DI231*1E3/(8.314*(DK231+273.15)) * AR231/DH231 * AQ231) * DH231/(100*CV231) * 1000/(1000 - AP231)</f>
        <v>0</v>
      </c>
      <c r="AO231">
        <v>13.71692958175477</v>
      </c>
      <c r="AP231">
        <v>18.53833356643358</v>
      </c>
      <c r="AQ231">
        <v>2.469226017200001E-06</v>
      </c>
      <c r="AR231">
        <v>82.59452330533919</v>
      </c>
      <c r="AS231">
        <v>8</v>
      </c>
      <c r="AT231">
        <v>2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1659632627</v>
      </c>
      <c r="DB231">
        <v>137.9487777777778</v>
      </c>
      <c r="DC231">
        <v>120.7480703703704</v>
      </c>
      <c r="DD231">
        <v>18.53853333333333</v>
      </c>
      <c r="DE231">
        <v>13.71795925925926</v>
      </c>
      <c r="DF231">
        <v>140.1264074074074</v>
      </c>
      <c r="DG231">
        <v>18.68201111111111</v>
      </c>
      <c r="DH231">
        <v>499.9960740740741</v>
      </c>
      <c r="DI231">
        <v>90.48718518518518</v>
      </c>
      <c r="DJ231">
        <v>0.09997837407407406</v>
      </c>
      <c r="DK231">
        <v>25.34728518518519</v>
      </c>
      <c r="DL231">
        <v>24.99928148148148</v>
      </c>
      <c r="DM231">
        <v>999.9000000000001</v>
      </c>
      <c r="DN231">
        <v>0</v>
      </c>
      <c r="DO231">
        <v>0</v>
      </c>
      <c r="DP231">
        <v>9998.964074074072</v>
      </c>
      <c r="DQ231">
        <v>0</v>
      </c>
      <c r="DR231">
        <v>10.567</v>
      </c>
      <c r="DS231">
        <v>17.20074074074074</v>
      </c>
      <c r="DT231">
        <v>140.5543333333333</v>
      </c>
      <c r="DU231">
        <v>122.4275592592593</v>
      </c>
      <c r="DV231">
        <v>4.820562962962963</v>
      </c>
      <c r="DW231">
        <v>120.7480703703704</v>
      </c>
      <c r="DX231">
        <v>13.71795925925926</v>
      </c>
      <c r="DY231">
        <v>1.677500370370371</v>
      </c>
      <c r="DZ231">
        <v>1.241300740740741</v>
      </c>
      <c r="EA231">
        <v>14.68977037037037</v>
      </c>
      <c r="EB231">
        <v>10.10631851851852</v>
      </c>
      <c r="EC231">
        <v>1999.991851851852</v>
      </c>
      <c r="ED231">
        <v>0.9799934444444444</v>
      </c>
      <c r="EE231">
        <v>0.02000625555555555</v>
      </c>
      <c r="EF231">
        <v>0</v>
      </c>
      <c r="EG231">
        <v>718.7392962962964</v>
      </c>
      <c r="EH231">
        <v>5.00097</v>
      </c>
      <c r="EI231">
        <v>14273.84074074074</v>
      </c>
      <c r="EJ231">
        <v>16707.47777777778</v>
      </c>
      <c r="EK231">
        <v>37.5</v>
      </c>
      <c r="EL231">
        <v>38.125</v>
      </c>
      <c r="EM231">
        <v>37.437</v>
      </c>
      <c r="EN231">
        <v>37.82133333333334</v>
      </c>
      <c r="EO231">
        <v>38.03444444444444</v>
      </c>
      <c r="EP231">
        <v>1955.081111111111</v>
      </c>
      <c r="EQ231">
        <v>39.91074074074074</v>
      </c>
      <c r="ER231">
        <v>0</v>
      </c>
      <c r="ES231">
        <v>1659632634.3</v>
      </c>
      <c r="ET231">
        <v>0</v>
      </c>
      <c r="EU231">
        <v>718.7197692307692</v>
      </c>
      <c r="EV231">
        <v>12.3264957316692</v>
      </c>
      <c r="EW231">
        <v>224.0752138085666</v>
      </c>
      <c r="EX231">
        <v>14273.33076923077</v>
      </c>
      <c r="EY231">
        <v>15</v>
      </c>
      <c r="EZ231">
        <v>0</v>
      </c>
      <c r="FA231" t="s">
        <v>419</v>
      </c>
      <c r="FB231">
        <v>1659135797.5</v>
      </c>
      <c r="FC231">
        <v>1659135788</v>
      </c>
      <c r="FD231">
        <v>0</v>
      </c>
      <c r="FE231">
        <v>0.3</v>
      </c>
      <c r="FF231">
        <v>-0.002</v>
      </c>
      <c r="FG231">
        <v>-2.209</v>
      </c>
      <c r="FH231">
        <v>-0.089</v>
      </c>
      <c r="FI231">
        <v>1520</v>
      </c>
      <c r="FJ231">
        <v>20</v>
      </c>
      <c r="FK231">
        <v>0.06</v>
      </c>
      <c r="FL231">
        <v>0.03</v>
      </c>
      <c r="FM231">
        <v>16.545105</v>
      </c>
      <c r="FN231">
        <v>11.25085328330202</v>
      </c>
      <c r="FO231">
        <v>1.095088665120318</v>
      </c>
      <c r="FP231">
        <v>0</v>
      </c>
      <c r="FQ231">
        <v>718.1717647058823</v>
      </c>
      <c r="FR231">
        <v>11.43541634946794</v>
      </c>
      <c r="FS231">
        <v>1.145489262507087</v>
      </c>
      <c r="FT231">
        <v>0</v>
      </c>
      <c r="FU231">
        <v>4.82020025</v>
      </c>
      <c r="FV231">
        <v>0.007495272045012188</v>
      </c>
      <c r="FW231">
        <v>0.001207202318379198</v>
      </c>
      <c r="FX231">
        <v>1</v>
      </c>
      <c r="FY231">
        <v>1</v>
      </c>
      <c r="FZ231">
        <v>3</v>
      </c>
      <c r="GA231" t="s">
        <v>429</v>
      </c>
      <c r="GB231">
        <v>2.98283</v>
      </c>
      <c r="GC231">
        <v>2.71566</v>
      </c>
      <c r="GD231">
        <v>0.0310851</v>
      </c>
      <c r="GE231">
        <v>0.0255431</v>
      </c>
      <c r="GF231">
        <v>0.0898046</v>
      </c>
      <c r="GG231">
        <v>0.07081759999999999</v>
      </c>
      <c r="GH231">
        <v>30641.8</v>
      </c>
      <c r="GI231">
        <v>30982.4</v>
      </c>
      <c r="GJ231">
        <v>29393.5</v>
      </c>
      <c r="GK231">
        <v>29405.1</v>
      </c>
      <c r="GL231">
        <v>35438.9</v>
      </c>
      <c r="GM231">
        <v>36323.5</v>
      </c>
      <c r="GN231">
        <v>41394.3</v>
      </c>
      <c r="GO231">
        <v>41893.5</v>
      </c>
      <c r="GP231">
        <v>1.9247</v>
      </c>
      <c r="GQ231">
        <v>2.37385</v>
      </c>
      <c r="GR231">
        <v>0.0610501</v>
      </c>
      <c r="GS231">
        <v>0</v>
      </c>
      <c r="GT231">
        <v>24.0004</v>
      </c>
      <c r="GU231">
        <v>999.9</v>
      </c>
      <c r="GV231">
        <v>33</v>
      </c>
      <c r="GW231">
        <v>31.8</v>
      </c>
      <c r="GX231">
        <v>17.2178</v>
      </c>
      <c r="GY231">
        <v>63.6762</v>
      </c>
      <c r="GZ231">
        <v>22.5921</v>
      </c>
      <c r="HA231">
        <v>2</v>
      </c>
      <c r="HB231">
        <v>-0.0429878</v>
      </c>
      <c r="HC231">
        <v>1.36428</v>
      </c>
      <c r="HD231">
        <v>20.3286</v>
      </c>
      <c r="HE231">
        <v>5.21385</v>
      </c>
      <c r="HF231">
        <v>12.0099</v>
      </c>
      <c r="HG231">
        <v>4.98875</v>
      </c>
      <c r="HH231">
        <v>3.28842</v>
      </c>
      <c r="HI231">
        <v>9999</v>
      </c>
      <c r="HJ231">
        <v>9999</v>
      </c>
      <c r="HK231">
        <v>9999</v>
      </c>
      <c r="HL231">
        <v>193.2</v>
      </c>
      <c r="HM231">
        <v>1.86743</v>
      </c>
      <c r="HN231">
        <v>1.86648</v>
      </c>
      <c r="HO231">
        <v>1.86595</v>
      </c>
      <c r="HP231">
        <v>1.86585</v>
      </c>
      <c r="HQ231">
        <v>1.86768</v>
      </c>
      <c r="HR231">
        <v>1.87016</v>
      </c>
      <c r="HS231">
        <v>1.8688</v>
      </c>
      <c r="HT231">
        <v>1.87027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-2.079</v>
      </c>
      <c r="II231">
        <v>-0.1435</v>
      </c>
      <c r="IJ231">
        <v>-1.529487217637811</v>
      </c>
      <c r="IK231">
        <v>-0.005072214745875086</v>
      </c>
      <c r="IL231">
        <v>3.316774363808987E-06</v>
      </c>
      <c r="IM231">
        <v>-1.107588672722244E-09</v>
      </c>
      <c r="IN231">
        <v>-0.1603591687652909</v>
      </c>
      <c r="IO231">
        <v>-0.0181951569465493</v>
      </c>
      <c r="IP231">
        <v>0.001659309118516343</v>
      </c>
      <c r="IQ231">
        <v>-3.409663313950778E-05</v>
      </c>
      <c r="IR231">
        <v>19</v>
      </c>
      <c r="IS231">
        <v>2290</v>
      </c>
      <c r="IT231">
        <v>1</v>
      </c>
      <c r="IU231">
        <v>24</v>
      </c>
      <c r="IV231">
        <v>8280.6</v>
      </c>
      <c r="IW231">
        <v>8280.799999999999</v>
      </c>
      <c r="IX231">
        <v>0.395508</v>
      </c>
      <c r="IY231">
        <v>2.26929</v>
      </c>
      <c r="IZ231">
        <v>1.94702</v>
      </c>
      <c r="JA231">
        <v>2.64526</v>
      </c>
      <c r="JB231">
        <v>2.19482</v>
      </c>
      <c r="JC231">
        <v>2.32666</v>
      </c>
      <c r="JD231">
        <v>36.5051</v>
      </c>
      <c r="JE231">
        <v>24.0262</v>
      </c>
      <c r="JF231">
        <v>18</v>
      </c>
      <c r="JG231">
        <v>499.691</v>
      </c>
      <c r="JH231">
        <v>812.252</v>
      </c>
      <c r="JI231">
        <v>22.3132</v>
      </c>
      <c r="JJ231">
        <v>26.7176</v>
      </c>
      <c r="JK231">
        <v>30.0001</v>
      </c>
      <c r="JL231">
        <v>26.7044</v>
      </c>
      <c r="JM231">
        <v>26.6233</v>
      </c>
      <c r="JN231">
        <v>7.75508</v>
      </c>
      <c r="JO231">
        <v>18.4536</v>
      </c>
      <c r="JP231">
        <v>0</v>
      </c>
      <c r="JQ231">
        <v>22.3291</v>
      </c>
      <c r="JR231">
        <v>65.59739999999999</v>
      </c>
      <c r="JS231">
        <v>13.7013</v>
      </c>
      <c r="JT231">
        <v>100.504</v>
      </c>
      <c r="JU231">
        <v>100.623</v>
      </c>
    </row>
    <row r="232" spans="1:281">
      <c r="A232">
        <v>216</v>
      </c>
      <c r="B232">
        <v>1659632639.5</v>
      </c>
      <c r="C232">
        <v>4631.5</v>
      </c>
      <c r="D232" t="s">
        <v>857</v>
      </c>
      <c r="E232" t="s">
        <v>858</v>
      </c>
      <c r="F232">
        <v>5</v>
      </c>
      <c r="G232" t="s">
        <v>813</v>
      </c>
      <c r="H232" t="s">
        <v>416</v>
      </c>
      <c r="I232">
        <v>1659632631.714286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91.15205144867444</v>
      </c>
      <c r="AK232">
        <v>103.1526545454545</v>
      </c>
      <c r="AL232">
        <v>-3.104658875183128</v>
      </c>
      <c r="AM232">
        <v>65.5004187871787</v>
      </c>
      <c r="AN232">
        <f>(AP232 - AO232 + DI232*1E3/(8.314*(DK232+273.15)) * AR232/DH232 * AQ232) * DH232/(100*CV232) * 1000/(1000 - AP232)</f>
        <v>0</v>
      </c>
      <c r="AO232">
        <v>13.71662765799189</v>
      </c>
      <c r="AP232">
        <v>18.54206293706295</v>
      </c>
      <c r="AQ232">
        <v>4.128302516499262E-06</v>
      </c>
      <c r="AR232">
        <v>82.59452330533919</v>
      </c>
      <c r="AS232">
        <v>8</v>
      </c>
      <c r="AT232">
        <v>2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1659632631.714286</v>
      </c>
      <c r="DB232">
        <v>123.4610357142857</v>
      </c>
      <c r="DC232">
        <v>105.3713964285714</v>
      </c>
      <c r="DD232">
        <v>18.53888214285714</v>
      </c>
      <c r="DE232">
        <v>13.71726428571429</v>
      </c>
      <c r="DF232">
        <v>125.5767857142857</v>
      </c>
      <c r="DG232">
        <v>18.68235357142857</v>
      </c>
      <c r="DH232">
        <v>500.0074285714286</v>
      </c>
      <c r="DI232">
        <v>90.48708571428573</v>
      </c>
      <c r="DJ232">
        <v>0.1000055714285714</v>
      </c>
      <c r="DK232">
        <v>25.34525714285714</v>
      </c>
      <c r="DL232">
        <v>25.00023214285715</v>
      </c>
      <c r="DM232">
        <v>999.9000000000002</v>
      </c>
      <c r="DN232">
        <v>0</v>
      </c>
      <c r="DO232">
        <v>0</v>
      </c>
      <c r="DP232">
        <v>9997.819999999998</v>
      </c>
      <c r="DQ232">
        <v>0</v>
      </c>
      <c r="DR232">
        <v>10.567</v>
      </c>
      <c r="DS232">
        <v>18.08966428571429</v>
      </c>
      <c r="DT232">
        <v>125.7929642857143</v>
      </c>
      <c r="DU232">
        <v>106.8369392857143</v>
      </c>
      <c r="DV232">
        <v>4.821612857142857</v>
      </c>
      <c r="DW232">
        <v>105.3713964285714</v>
      </c>
      <c r="DX232">
        <v>13.71726428571429</v>
      </c>
      <c r="DY232">
        <v>1.677529642857143</v>
      </c>
      <c r="DZ232">
        <v>1.241236428571428</v>
      </c>
      <c r="EA232">
        <v>14.69004285714286</v>
      </c>
      <c r="EB232">
        <v>10.10553928571428</v>
      </c>
      <c r="EC232">
        <v>2000.020357142857</v>
      </c>
      <c r="ED232">
        <v>0.9799934999999999</v>
      </c>
      <c r="EE232">
        <v>0.0200062</v>
      </c>
      <c r="EF232">
        <v>0</v>
      </c>
      <c r="EG232">
        <v>719.7826428571428</v>
      </c>
      <c r="EH232">
        <v>5.00097</v>
      </c>
      <c r="EI232">
        <v>14292.825</v>
      </c>
      <c r="EJ232">
        <v>16707.71785714286</v>
      </c>
      <c r="EK232">
        <v>37.5</v>
      </c>
      <c r="EL232">
        <v>38.125</v>
      </c>
      <c r="EM232">
        <v>37.437</v>
      </c>
      <c r="EN232">
        <v>37.82324999999999</v>
      </c>
      <c r="EO232">
        <v>38.03321428571428</v>
      </c>
      <c r="EP232">
        <v>1955.108928571428</v>
      </c>
      <c r="EQ232">
        <v>39.91142857142857</v>
      </c>
      <c r="ER232">
        <v>0</v>
      </c>
      <c r="ES232">
        <v>1659632639.7</v>
      </c>
      <c r="ET232">
        <v>0</v>
      </c>
      <c r="EU232">
        <v>719.9484</v>
      </c>
      <c r="EV232">
        <v>13.72469231739804</v>
      </c>
      <c r="EW232">
        <v>256.9692307557752</v>
      </c>
      <c r="EX232">
        <v>14296.212</v>
      </c>
      <c r="EY232">
        <v>15</v>
      </c>
      <c r="EZ232">
        <v>0</v>
      </c>
      <c r="FA232" t="s">
        <v>419</v>
      </c>
      <c r="FB232">
        <v>1659135797.5</v>
      </c>
      <c r="FC232">
        <v>1659135788</v>
      </c>
      <c r="FD232">
        <v>0</v>
      </c>
      <c r="FE232">
        <v>0.3</v>
      </c>
      <c r="FF232">
        <v>-0.002</v>
      </c>
      <c r="FG232">
        <v>-2.209</v>
      </c>
      <c r="FH232">
        <v>-0.089</v>
      </c>
      <c r="FI232">
        <v>1520</v>
      </c>
      <c r="FJ232">
        <v>20</v>
      </c>
      <c r="FK232">
        <v>0.06</v>
      </c>
      <c r="FL232">
        <v>0.03</v>
      </c>
      <c r="FM232">
        <v>17.56173</v>
      </c>
      <c r="FN232">
        <v>10.91883827392119</v>
      </c>
      <c r="FO232">
        <v>1.061427585424461</v>
      </c>
      <c r="FP232">
        <v>0</v>
      </c>
      <c r="FQ232">
        <v>719.1629411764704</v>
      </c>
      <c r="FR232">
        <v>13.02414056886185</v>
      </c>
      <c r="FS232">
        <v>1.295882936370063</v>
      </c>
      <c r="FT232">
        <v>0</v>
      </c>
      <c r="FU232">
        <v>4.82112875</v>
      </c>
      <c r="FV232">
        <v>0.00988626641649778</v>
      </c>
      <c r="FW232">
        <v>0.001340720305470162</v>
      </c>
      <c r="FX232">
        <v>1</v>
      </c>
      <c r="FY232">
        <v>1</v>
      </c>
      <c r="FZ232">
        <v>3</v>
      </c>
      <c r="GA232" t="s">
        <v>429</v>
      </c>
      <c r="GB232">
        <v>2.9829</v>
      </c>
      <c r="GC232">
        <v>2.71567</v>
      </c>
      <c r="GD232">
        <v>0.0271537</v>
      </c>
      <c r="GE232">
        <v>0.021206</v>
      </c>
      <c r="GF232">
        <v>0.0898215</v>
      </c>
      <c r="GG232">
        <v>0.0708216</v>
      </c>
      <c r="GH232">
        <v>30766.4</v>
      </c>
      <c r="GI232">
        <v>31119.7</v>
      </c>
      <c r="GJ232">
        <v>29393.6</v>
      </c>
      <c r="GK232">
        <v>29404.5</v>
      </c>
      <c r="GL232">
        <v>35438.1</v>
      </c>
      <c r="GM232">
        <v>36323</v>
      </c>
      <c r="GN232">
        <v>41394.2</v>
      </c>
      <c r="GO232">
        <v>41893.1</v>
      </c>
      <c r="GP232">
        <v>1.92515</v>
      </c>
      <c r="GQ232">
        <v>2.3737</v>
      </c>
      <c r="GR232">
        <v>0.0613853</v>
      </c>
      <c r="GS232">
        <v>0</v>
      </c>
      <c r="GT232">
        <v>23.9992</v>
      </c>
      <c r="GU232">
        <v>999.9</v>
      </c>
      <c r="GV232">
        <v>33</v>
      </c>
      <c r="GW232">
        <v>31.8</v>
      </c>
      <c r="GX232">
        <v>17.2188</v>
      </c>
      <c r="GY232">
        <v>63.8662</v>
      </c>
      <c r="GZ232">
        <v>22.512</v>
      </c>
      <c r="HA232">
        <v>2</v>
      </c>
      <c r="HB232">
        <v>-0.042843</v>
      </c>
      <c r="HC232">
        <v>1.40747</v>
      </c>
      <c r="HD232">
        <v>20.3284</v>
      </c>
      <c r="HE232">
        <v>5.21504</v>
      </c>
      <c r="HF232">
        <v>12.0099</v>
      </c>
      <c r="HG232">
        <v>4.98905</v>
      </c>
      <c r="HH232">
        <v>3.28863</v>
      </c>
      <c r="HI232">
        <v>9999</v>
      </c>
      <c r="HJ232">
        <v>9999</v>
      </c>
      <c r="HK232">
        <v>9999</v>
      </c>
      <c r="HL232">
        <v>193.2</v>
      </c>
      <c r="HM232">
        <v>1.86744</v>
      </c>
      <c r="HN232">
        <v>1.86648</v>
      </c>
      <c r="HO232">
        <v>1.86596</v>
      </c>
      <c r="HP232">
        <v>1.86584</v>
      </c>
      <c r="HQ232">
        <v>1.86768</v>
      </c>
      <c r="HR232">
        <v>1.87017</v>
      </c>
      <c r="HS232">
        <v>1.86884</v>
      </c>
      <c r="HT232">
        <v>1.87027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-2.012</v>
      </c>
      <c r="II232">
        <v>-0.1435</v>
      </c>
      <c r="IJ232">
        <v>-1.529487217637811</v>
      </c>
      <c r="IK232">
        <v>-0.005072214745875086</v>
      </c>
      <c r="IL232">
        <v>3.316774363808987E-06</v>
      </c>
      <c r="IM232">
        <v>-1.107588672722244E-09</v>
      </c>
      <c r="IN232">
        <v>-0.1603591687652909</v>
      </c>
      <c r="IO232">
        <v>-0.0181951569465493</v>
      </c>
      <c r="IP232">
        <v>0.001659309118516343</v>
      </c>
      <c r="IQ232">
        <v>-3.409663313950778E-05</v>
      </c>
      <c r="IR232">
        <v>19</v>
      </c>
      <c r="IS232">
        <v>2290</v>
      </c>
      <c r="IT232">
        <v>1</v>
      </c>
      <c r="IU232">
        <v>24</v>
      </c>
      <c r="IV232">
        <v>8280.700000000001</v>
      </c>
      <c r="IW232">
        <v>8280.9</v>
      </c>
      <c r="IX232">
        <v>0.345459</v>
      </c>
      <c r="IY232">
        <v>2.27783</v>
      </c>
      <c r="IZ232">
        <v>1.94702</v>
      </c>
      <c r="JA232">
        <v>2.64526</v>
      </c>
      <c r="JB232">
        <v>2.19482</v>
      </c>
      <c r="JC232">
        <v>2.34375</v>
      </c>
      <c r="JD232">
        <v>36.5287</v>
      </c>
      <c r="JE232">
        <v>24.035</v>
      </c>
      <c r="JF232">
        <v>18</v>
      </c>
      <c r="JG232">
        <v>499.984</v>
      </c>
      <c r="JH232">
        <v>812.106</v>
      </c>
      <c r="JI232">
        <v>22.3294</v>
      </c>
      <c r="JJ232">
        <v>26.7187</v>
      </c>
      <c r="JK232">
        <v>30.0001</v>
      </c>
      <c r="JL232">
        <v>26.7051</v>
      </c>
      <c r="JM232">
        <v>26.6235</v>
      </c>
      <c r="JN232">
        <v>6.83202</v>
      </c>
      <c r="JO232">
        <v>18.4536</v>
      </c>
      <c r="JP232">
        <v>0</v>
      </c>
      <c r="JQ232">
        <v>22.3302</v>
      </c>
      <c r="JR232">
        <v>51.9596</v>
      </c>
      <c r="JS232">
        <v>13.6946</v>
      </c>
      <c r="JT232">
        <v>100.504</v>
      </c>
      <c r="JU232">
        <v>100.622</v>
      </c>
    </row>
    <row r="233" spans="1:281">
      <c r="A233">
        <v>217</v>
      </c>
      <c r="B233">
        <v>1659632644.5</v>
      </c>
      <c r="C233">
        <v>4636.5</v>
      </c>
      <c r="D233" t="s">
        <v>859</v>
      </c>
      <c r="E233" t="s">
        <v>860</v>
      </c>
      <c r="F233">
        <v>5</v>
      </c>
      <c r="G233" t="s">
        <v>813</v>
      </c>
      <c r="H233" t="s">
        <v>416</v>
      </c>
      <c r="I233">
        <v>1659632637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74.15220106151361</v>
      </c>
      <c r="AK233">
        <v>87.39033818181819</v>
      </c>
      <c r="AL233">
        <v>-3.161573458778073</v>
      </c>
      <c r="AM233">
        <v>65.5004187871787</v>
      </c>
      <c r="AN233">
        <f>(AP233 - AO233 + DI233*1E3/(8.314*(DK233+273.15)) * AR233/DH233 * AQ233) * DH233/(100*CV233) * 1000/(1000 - AP233)</f>
        <v>0</v>
      </c>
      <c r="AO233">
        <v>13.7168188828463</v>
      </c>
      <c r="AP233">
        <v>18.54186293706294</v>
      </c>
      <c r="AQ233">
        <v>1.870226928284552E-06</v>
      </c>
      <c r="AR233">
        <v>82.59452330533919</v>
      </c>
      <c r="AS233">
        <v>8</v>
      </c>
      <c r="AT233">
        <v>2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1659632637</v>
      </c>
      <c r="DB233">
        <v>107.2831333333333</v>
      </c>
      <c r="DC233">
        <v>87.97390740740741</v>
      </c>
      <c r="DD233">
        <v>18.54021111111111</v>
      </c>
      <c r="DE233">
        <v>13.71666296296296</v>
      </c>
      <c r="DF233">
        <v>109.3284222222222</v>
      </c>
      <c r="DG233">
        <v>18.68367777777778</v>
      </c>
      <c r="DH233">
        <v>500.0051111111111</v>
      </c>
      <c r="DI233">
        <v>90.48641111111111</v>
      </c>
      <c r="DJ233">
        <v>0.0999875037037037</v>
      </c>
      <c r="DK233">
        <v>25.34482592592592</v>
      </c>
      <c r="DL233">
        <v>25.00224444444444</v>
      </c>
      <c r="DM233">
        <v>999.9000000000001</v>
      </c>
      <c r="DN233">
        <v>0</v>
      </c>
      <c r="DO233">
        <v>0</v>
      </c>
      <c r="DP233">
        <v>10000.00407407407</v>
      </c>
      <c r="DQ233">
        <v>0</v>
      </c>
      <c r="DR233">
        <v>10.567</v>
      </c>
      <c r="DS233">
        <v>19.30925555555555</v>
      </c>
      <c r="DT233">
        <v>109.3096444444444</v>
      </c>
      <c r="DU233">
        <v>89.1974</v>
      </c>
      <c r="DV233">
        <v>4.823558148148148</v>
      </c>
      <c r="DW233">
        <v>87.97390740740741</v>
      </c>
      <c r="DX233">
        <v>13.71666296296296</v>
      </c>
      <c r="DY233">
        <v>1.677637777777778</v>
      </c>
      <c r="DZ233">
        <v>1.241171481481481</v>
      </c>
      <c r="EA233">
        <v>14.69104444444444</v>
      </c>
      <c r="EB233">
        <v>10.10476666666666</v>
      </c>
      <c r="EC233">
        <v>2000.015925925926</v>
      </c>
      <c r="ED233">
        <v>0.9799934444444444</v>
      </c>
      <c r="EE233">
        <v>0.02000625555555555</v>
      </c>
      <c r="EF233">
        <v>0</v>
      </c>
      <c r="EG233">
        <v>721.0465185185186</v>
      </c>
      <c r="EH233">
        <v>5.00097</v>
      </c>
      <c r="EI233">
        <v>14316.43333333333</v>
      </c>
      <c r="EJ233">
        <v>16707.68148148148</v>
      </c>
      <c r="EK233">
        <v>37.5</v>
      </c>
      <c r="EL233">
        <v>38.125</v>
      </c>
      <c r="EM233">
        <v>37.437</v>
      </c>
      <c r="EN233">
        <v>37.83533333333333</v>
      </c>
      <c r="EO233">
        <v>38.03903703703703</v>
      </c>
      <c r="EP233">
        <v>1955.104444444444</v>
      </c>
      <c r="EQ233">
        <v>39.91148148148148</v>
      </c>
      <c r="ER233">
        <v>0</v>
      </c>
      <c r="ES233">
        <v>1659632644.5</v>
      </c>
      <c r="ET233">
        <v>0</v>
      </c>
      <c r="EU233">
        <v>721.0998800000001</v>
      </c>
      <c r="EV233">
        <v>14.63492306174395</v>
      </c>
      <c r="EW233">
        <v>285.6692303446522</v>
      </c>
      <c r="EX233">
        <v>14317.888</v>
      </c>
      <c r="EY233">
        <v>15</v>
      </c>
      <c r="EZ233">
        <v>0</v>
      </c>
      <c r="FA233" t="s">
        <v>419</v>
      </c>
      <c r="FB233">
        <v>1659135797.5</v>
      </c>
      <c r="FC233">
        <v>1659135788</v>
      </c>
      <c r="FD233">
        <v>0</v>
      </c>
      <c r="FE233">
        <v>0.3</v>
      </c>
      <c r="FF233">
        <v>-0.002</v>
      </c>
      <c r="FG233">
        <v>-2.209</v>
      </c>
      <c r="FH233">
        <v>-0.089</v>
      </c>
      <c r="FI233">
        <v>1520</v>
      </c>
      <c r="FJ233">
        <v>20</v>
      </c>
      <c r="FK233">
        <v>0.06</v>
      </c>
      <c r="FL233">
        <v>0.03</v>
      </c>
      <c r="FM233">
        <v>18.6098275</v>
      </c>
      <c r="FN233">
        <v>13.73512908067543</v>
      </c>
      <c r="FO233">
        <v>1.335967484257664</v>
      </c>
      <c r="FP233">
        <v>0</v>
      </c>
      <c r="FQ233">
        <v>720.214705882353</v>
      </c>
      <c r="FR233">
        <v>13.55208556097599</v>
      </c>
      <c r="FS233">
        <v>1.35221686238066</v>
      </c>
      <c r="FT233">
        <v>0</v>
      </c>
      <c r="FU233">
        <v>4.8225675</v>
      </c>
      <c r="FV233">
        <v>0.02147909943713534</v>
      </c>
      <c r="FW233">
        <v>0.002320665583404956</v>
      </c>
      <c r="FX233">
        <v>1</v>
      </c>
      <c r="FY233">
        <v>1</v>
      </c>
      <c r="FZ233">
        <v>3</v>
      </c>
      <c r="GA233" t="s">
        <v>429</v>
      </c>
      <c r="GB233">
        <v>2.98287</v>
      </c>
      <c r="GC233">
        <v>2.7156</v>
      </c>
      <c r="GD233">
        <v>0.023095</v>
      </c>
      <c r="GE233">
        <v>0.0167719</v>
      </c>
      <c r="GF233">
        <v>0.0898178</v>
      </c>
      <c r="GG233">
        <v>0.07081229999999999</v>
      </c>
      <c r="GH233">
        <v>30894.2</v>
      </c>
      <c r="GI233">
        <v>31260.4</v>
      </c>
      <c r="GJ233">
        <v>29393.2</v>
      </c>
      <c r="GK233">
        <v>29404.3</v>
      </c>
      <c r="GL233">
        <v>35438.3</v>
      </c>
      <c r="GM233">
        <v>36322.4</v>
      </c>
      <c r="GN233">
        <v>41394.2</v>
      </c>
      <c r="GO233">
        <v>41892.2</v>
      </c>
      <c r="GP233">
        <v>1.92512</v>
      </c>
      <c r="GQ233">
        <v>2.37375</v>
      </c>
      <c r="GR233">
        <v>0.0613108</v>
      </c>
      <c r="GS233">
        <v>0</v>
      </c>
      <c r="GT233">
        <v>23.9977</v>
      </c>
      <c r="GU233">
        <v>999.9</v>
      </c>
      <c r="GV233">
        <v>33</v>
      </c>
      <c r="GW233">
        <v>31.8</v>
      </c>
      <c r="GX233">
        <v>17.219</v>
      </c>
      <c r="GY233">
        <v>63.9062</v>
      </c>
      <c r="GZ233">
        <v>22.5681</v>
      </c>
      <c r="HA233">
        <v>2</v>
      </c>
      <c r="HB233">
        <v>-0.0425102</v>
      </c>
      <c r="HC233">
        <v>1.4317</v>
      </c>
      <c r="HD233">
        <v>20.3281</v>
      </c>
      <c r="HE233">
        <v>5.21474</v>
      </c>
      <c r="HF233">
        <v>12.0099</v>
      </c>
      <c r="HG233">
        <v>4.98875</v>
      </c>
      <c r="HH233">
        <v>3.2885</v>
      </c>
      <c r="HI233">
        <v>9999</v>
      </c>
      <c r="HJ233">
        <v>9999</v>
      </c>
      <c r="HK233">
        <v>9999</v>
      </c>
      <c r="HL233">
        <v>193.2</v>
      </c>
      <c r="HM233">
        <v>1.86746</v>
      </c>
      <c r="HN233">
        <v>1.86648</v>
      </c>
      <c r="HO233">
        <v>1.86597</v>
      </c>
      <c r="HP233">
        <v>1.86584</v>
      </c>
      <c r="HQ233">
        <v>1.86768</v>
      </c>
      <c r="HR233">
        <v>1.87017</v>
      </c>
      <c r="HS233">
        <v>1.86881</v>
      </c>
      <c r="HT233">
        <v>1.87027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-1.943</v>
      </c>
      <c r="II233">
        <v>-0.1434</v>
      </c>
      <c r="IJ233">
        <v>-1.529487217637811</v>
      </c>
      <c r="IK233">
        <v>-0.005072214745875086</v>
      </c>
      <c r="IL233">
        <v>3.316774363808987E-06</v>
      </c>
      <c r="IM233">
        <v>-1.107588672722244E-09</v>
      </c>
      <c r="IN233">
        <v>-0.1603591687652909</v>
      </c>
      <c r="IO233">
        <v>-0.0181951569465493</v>
      </c>
      <c r="IP233">
        <v>0.001659309118516343</v>
      </c>
      <c r="IQ233">
        <v>-3.409663313950778E-05</v>
      </c>
      <c r="IR233">
        <v>19</v>
      </c>
      <c r="IS233">
        <v>2290</v>
      </c>
      <c r="IT233">
        <v>1</v>
      </c>
      <c r="IU233">
        <v>24</v>
      </c>
      <c r="IV233">
        <v>8280.799999999999</v>
      </c>
      <c r="IW233">
        <v>8280.9</v>
      </c>
      <c r="IX233">
        <v>0.300293</v>
      </c>
      <c r="IY233">
        <v>2.28271</v>
      </c>
      <c r="IZ233">
        <v>1.94702</v>
      </c>
      <c r="JA233">
        <v>2.64526</v>
      </c>
      <c r="JB233">
        <v>2.19482</v>
      </c>
      <c r="JC233">
        <v>2.34253</v>
      </c>
      <c r="JD233">
        <v>36.5287</v>
      </c>
      <c r="JE233">
        <v>24.035</v>
      </c>
      <c r="JF233">
        <v>18</v>
      </c>
      <c r="JG233">
        <v>499.985</v>
      </c>
      <c r="JH233">
        <v>812.186</v>
      </c>
      <c r="JI233">
        <v>22.3322</v>
      </c>
      <c r="JJ233">
        <v>26.7206</v>
      </c>
      <c r="JK233">
        <v>30.0001</v>
      </c>
      <c r="JL233">
        <v>26.7072</v>
      </c>
      <c r="JM233">
        <v>26.6255</v>
      </c>
      <c r="JN233">
        <v>5.86218</v>
      </c>
      <c r="JO233">
        <v>18.4536</v>
      </c>
      <c r="JP233">
        <v>0</v>
      </c>
      <c r="JQ233">
        <v>22.3295</v>
      </c>
      <c r="JR233">
        <v>31.9206</v>
      </c>
      <c r="JS233">
        <v>13.6973</v>
      </c>
      <c r="JT233">
        <v>100.503</v>
      </c>
      <c r="JU233">
        <v>100.62</v>
      </c>
    </row>
    <row r="234" spans="1:281">
      <c r="A234">
        <v>218</v>
      </c>
      <c r="B234">
        <v>1659632741.5</v>
      </c>
      <c r="C234">
        <v>4733.5</v>
      </c>
      <c r="D234" t="s">
        <v>861</v>
      </c>
      <c r="E234" t="s">
        <v>862</v>
      </c>
      <c r="F234">
        <v>5</v>
      </c>
      <c r="G234" t="s">
        <v>813</v>
      </c>
      <c r="H234" t="s">
        <v>416</v>
      </c>
      <c r="I234">
        <v>1659632733.5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425.8989325982536</v>
      </c>
      <c r="AK234">
        <v>404.6787454545455</v>
      </c>
      <c r="AL234">
        <v>-0.0115794115731495</v>
      </c>
      <c r="AM234">
        <v>65.5004187871787</v>
      </c>
      <c r="AN234">
        <f>(AP234 - AO234 + DI234*1E3/(8.314*(DK234+273.15)) * AR234/DH234 * AQ234) * DH234/(100*CV234) * 1000/(1000 - AP234)</f>
        <v>0</v>
      </c>
      <c r="AO234">
        <v>13.67768807042384</v>
      </c>
      <c r="AP234">
        <v>18.54951468531469</v>
      </c>
      <c r="AQ234">
        <v>1.22663999859351E-06</v>
      </c>
      <c r="AR234">
        <v>82.59452330533919</v>
      </c>
      <c r="AS234">
        <v>8</v>
      </c>
      <c r="AT234">
        <v>2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1659632733.5</v>
      </c>
      <c r="DB234">
        <v>397.2344516129032</v>
      </c>
      <c r="DC234">
        <v>420.0578387096774</v>
      </c>
      <c r="DD234">
        <v>18.54814838709678</v>
      </c>
      <c r="DE234">
        <v>13.67867419354838</v>
      </c>
      <c r="DF234">
        <v>400.334064516129</v>
      </c>
      <c r="DG234">
        <v>18.69155161290323</v>
      </c>
      <c r="DH234">
        <v>499.9819032258064</v>
      </c>
      <c r="DI234">
        <v>90.48713870967744</v>
      </c>
      <c r="DJ234">
        <v>0.09994220645161288</v>
      </c>
      <c r="DK234">
        <v>25.3369064516129</v>
      </c>
      <c r="DL234">
        <v>24.97952580645162</v>
      </c>
      <c r="DM234">
        <v>999.9000000000003</v>
      </c>
      <c r="DN234">
        <v>0</v>
      </c>
      <c r="DO234">
        <v>0</v>
      </c>
      <c r="DP234">
        <v>10003.08548387097</v>
      </c>
      <c r="DQ234">
        <v>0</v>
      </c>
      <c r="DR234">
        <v>10.567</v>
      </c>
      <c r="DS234">
        <v>-22.82334838709677</v>
      </c>
      <c r="DT234">
        <v>404.7417419354838</v>
      </c>
      <c r="DU234">
        <v>425.8833870967742</v>
      </c>
      <c r="DV234">
        <v>4.869477741935483</v>
      </c>
      <c r="DW234">
        <v>420.0578387096774</v>
      </c>
      <c r="DX234">
        <v>13.67867419354838</v>
      </c>
      <c r="DY234">
        <v>1.678367741935484</v>
      </c>
      <c r="DZ234">
        <v>1.237743870967742</v>
      </c>
      <c r="EA234">
        <v>14.6977935483871</v>
      </c>
      <c r="EB234">
        <v>10.06343870967742</v>
      </c>
      <c r="EC234">
        <v>1999.983548387097</v>
      </c>
      <c r="ED234">
        <v>0.9799929677419353</v>
      </c>
      <c r="EE234">
        <v>0.02000673225806451</v>
      </c>
      <c r="EF234">
        <v>0</v>
      </c>
      <c r="EG234">
        <v>724.253677419355</v>
      </c>
      <c r="EH234">
        <v>5.000969999999999</v>
      </c>
      <c r="EI234">
        <v>14393.34516129032</v>
      </c>
      <c r="EJ234">
        <v>16707.41612903226</v>
      </c>
      <c r="EK234">
        <v>37.5</v>
      </c>
      <c r="EL234">
        <v>38.125</v>
      </c>
      <c r="EM234">
        <v>37.44512903225806</v>
      </c>
      <c r="EN234">
        <v>37.84654838709677</v>
      </c>
      <c r="EO234">
        <v>38.05799999999999</v>
      </c>
      <c r="EP234">
        <v>1955.072580645161</v>
      </c>
      <c r="EQ234">
        <v>39.91096774193549</v>
      </c>
      <c r="ER234">
        <v>0</v>
      </c>
      <c r="ES234">
        <v>1659632741.7</v>
      </c>
      <c r="ET234">
        <v>0</v>
      </c>
      <c r="EU234">
        <v>724.21488</v>
      </c>
      <c r="EV234">
        <v>-0.8969999841855264</v>
      </c>
      <c r="EW234">
        <v>-37.58461548731747</v>
      </c>
      <c r="EX234">
        <v>14392.66</v>
      </c>
      <c r="EY234">
        <v>15</v>
      </c>
      <c r="EZ234">
        <v>0</v>
      </c>
      <c r="FA234" t="s">
        <v>419</v>
      </c>
      <c r="FB234">
        <v>1659135797.5</v>
      </c>
      <c r="FC234">
        <v>1659135788</v>
      </c>
      <c r="FD234">
        <v>0</v>
      </c>
      <c r="FE234">
        <v>0.3</v>
      </c>
      <c r="FF234">
        <v>-0.002</v>
      </c>
      <c r="FG234">
        <v>-2.209</v>
      </c>
      <c r="FH234">
        <v>-0.089</v>
      </c>
      <c r="FI234">
        <v>1520</v>
      </c>
      <c r="FJ234">
        <v>20</v>
      </c>
      <c r="FK234">
        <v>0.06</v>
      </c>
      <c r="FL234">
        <v>0.03</v>
      </c>
      <c r="FM234">
        <v>-22.79879268292683</v>
      </c>
      <c r="FN234">
        <v>-0.4351233449477937</v>
      </c>
      <c r="FO234">
        <v>0.06145883964777301</v>
      </c>
      <c r="FP234">
        <v>1</v>
      </c>
      <c r="FQ234">
        <v>724.4338529411766</v>
      </c>
      <c r="FR234">
        <v>-3.380275016243227</v>
      </c>
      <c r="FS234">
        <v>0.4126501959966258</v>
      </c>
      <c r="FT234">
        <v>0</v>
      </c>
      <c r="FU234">
        <v>4.867977073170731</v>
      </c>
      <c r="FV234">
        <v>0.03438229965156611</v>
      </c>
      <c r="FW234">
        <v>0.003550575524562425</v>
      </c>
      <c r="FX234">
        <v>1</v>
      </c>
      <c r="FY234">
        <v>2</v>
      </c>
      <c r="FZ234">
        <v>3</v>
      </c>
      <c r="GA234" t="s">
        <v>420</v>
      </c>
      <c r="GB234">
        <v>2.98266</v>
      </c>
      <c r="GC234">
        <v>2.7156</v>
      </c>
      <c r="GD234">
        <v>0.0909972</v>
      </c>
      <c r="GE234">
        <v>0.0934837</v>
      </c>
      <c r="GF234">
        <v>0.0898434</v>
      </c>
      <c r="GG234">
        <v>0.07066509999999999</v>
      </c>
      <c r="GH234">
        <v>28745.5</v>
      </c>
      <c r="GI234">
        <v>28819.9</v>
      </c>
      <c r="GJ234">
        <v>29391.8</v>
      </c>
      <c r="GK234">
        <v>29402.7</v>
      </c>
      <c r="GL234">
        <v>35436.7</v>
      </c>
      <c r="GM234">
        <v>36328.4</v>
      </c>
      <c r="GN234">
        <v>41392.2</v>
      </c>
      <c r="GO234">
        <v>41890.8</v>
      </c>
      <c r="GP234">
        <v>1.9249</v>
      </c>
      <c r="GQ234">
        <v>2.3743</v>
      </c>
      <c r="GR234">
        <v>0.0615381</v>
      </c>
      <c r="GS234">
        <v>0</v>
      </c>
      <c r="GT234">
        <v>23.9721</v>
      </c>
      <c r="GU234">
        <v>999.9</v>
      </c>
      <c r="GV234">
        <v>33</v>
      </c>
      <c r="GW234">
        <v>31.9</v>
      </c>
      <c r="GX234">
        <v>17.314</v>
      </c>
      <c r="GY234">
        <v>63.5362</v>
      </c>
      <c r="GZ234">
        <v>22.4439</v>
      </c>
      <c r="HA234">
        <v>2</v>
      </c>
      <c r="HB234">
        <v>-0.0416438</v>
      </c>
      <c r="HC234">
        <v>1.26874</v>
      </c>
      <c r="HD234">
        <v>20.3301</v>
      </c>
      <c r="HE234">
        <v>5.21954</v>
      </c>
      <c r="HF234">
        <v>12.0099</v>
      </c>
      <c r="HG234">
        <v>4.98895</v>
      </c>
      <c r="HH234">
        <v>3.28925</v>
      </c>
      <c r="HI234">
        <v>9999</v>
      </c>
      <c r="HJ234">
        <v>9999</v>
      </c>
      <c r="HK234">
        <v>9999</v>
      </c>
      <c r="HL234">
        <v>193.3</v>
      </c>
      <c r="HM234">
        <v>1.86741</v>
      </c>
      <c r="HN234">
        <v>1.86646</v>
      </c>
      <c r="HO234">
        <v>1.86591</v>
      </c>
      <c r="HP234">
        <v>1.86584</v>
      </c>
      <c r="HQ234">
        <v>1.86768</v>
      </c>
      <c r="HR234">
        <v>1.87015</v>
      </c>
      <c r="HS234">
        <v>1.86884</v>
      </c>
      <c r="HT234">
        <v>1.87024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-3.099</v>
      </c>
      <c r="II234">
        <v>-0.1434</v>
      </c>
      <c r="IJ234">
        <v>-1.529487217637811</v>
      </c>
      <c r="IK234">
        <v>-0.005072214745875086</v>
      </c>
      <c r="IL234">
        <v>3.316774363808987E-06</v>
      </c>
      <c r="IM234">
        <v>-1.107588672722244E-09</v>
      </c>
      <c r="IN234">
        <v>-0.1603591687652909</v>
      </c>
      <c r="IO234">
        <v>-0.0181951569465493</v>
      </c>
      <c r="IP234">
        <v>0.001659309118516343</v>
      </c>
      <c r="IQ234">
        <v>-3.409663313950778E-05</v>
      </c>
      <c r="IR234">
        <v>19</v>
      </c>
      <c r="IS234">
        <v>2290</v>
      </c>
      <c r="IT234">
        <v>1</v>
      </c>
      <c r="IU234">
        <v>24</v>
      </c>
      <c r="IV234">
        <v>8282.4</v>
      </c>
      <c r="IW234">
        <v>8282.6</v>
      </c>
      <c r="IX234">
        <v>1.28784</v>
      </c>
      <c r="IY234">
        <v>2.23511</v>
      </c>
      <c r="IZ234">
        <v>1.94702</v>
      </c>
      <c r="JA234">
        <v>2.64526</v>
      </c>
      <c r="JB234">
        <v>2.19482</v>
      </c>
      <c r="JC234">
        <v>2.32788</v>
      </c>
      <c r="JD234">
        <v>36.5523</v>
      </c>
      <c r="JE234">
        <v>24.035</v>
      </c>
      <c r="JF234">
        <v>18</v>
      </c>
      <c r="JG234">
        <v>499.96</v>
      </c>
      <c r="JH234">
        <v>812.895</v>
      </c>
      <c r="JI234">
        <v>22.4493</v>
      </c>
      <c r="JJ234">
        <v>26.7342</v>
      </c>
      <c r="JK234">
        <v>30.0001</v>
      </c>
      <c r="JL234">
        <v>26.7209</v>
      </c>
      <c r="JM234">
        <v>26.6367</v>
      </c>
      <c r="JN234">
        <v>25.7796</v>
      </c>
      <c r="JO234">
        <v>18.7292</v>
      </c>
      <c r="JP234">
        <v>0</v>
      </c>
      <c r="JQ234">
        <v>22.4602</v>
      </c>
      <c r="JR234">
        <v>426.733</v>
      </c>
      <c r="JS234">
        <v>13.6233</v>
      </c>
      <c r="JT234">
        <v>100.498</v>
      </c>
      <c r="JU234">
        <v>100.616</v>
      </c>
    </row>
    <row r="235" spans="1:281">
      <c r="A235">
        <v>219</v>
      </c>
      <c r="B235">
        <v>1659632746.5</v>
      </c>
      <c r="C235">
        <v>4738.5</v>
      </c>
      <c r="D235" t="s">
        <v>863</v>
      </c>
      <c r="E235" t="s">
        <v>864</v>
      </c>
      <c r="F235">
        <v>5</v>
      </c>
      <c r="G235" t="s">
        <v>813</v>
      </c>
      <c r="H235" t="s">
        <v>416</v>
      </c>
      <c r="I235">
        <v>1659632738.655172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425.9888331493258</v>
      </c>
      <c r="AK235">
        <v>404.7873939393938</v>
      </c>
      <c r="AL235">
        <v>0.02814869572887656</v>
      </c>
      <c r="AM235">
        <v>65.5004187871787</v>
      </c>
      <c r="AN235">
        <f>(AP235 - AO235 + DI235*1E3/(8.314*(DK235+273.15)) * AR235/DH235 * AQ235) * DH235/(100*CV235) * 1000/(1000 - AP235)</f>
        <v>0</v>
      </c>
      <c r="AO235">
        <v>13.67627704529487</v>
      </c>
      <c r="AP235">
        <v>18.55411398601401</v>
      </c>
      <c r="AQ235">
        <v>8.651905843328915E-07</v>
      </c>
      <c r="AR235">
        <v>82.59452330533919</v>
      </c>
      <c r="AS235">
        <v>8</v>
      </c>
      <c r="AT235">
        <v>2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1659632738.655172</v>
      </c>
      <c r="DB235">
        <v>397.2214827586208</v>
      </c>
      <c r="DC235">
        <v>420.2382068965516</v>
      </c>
      <c r="DD235">
        <v>18.54986551724138</v>
      </c>
      <c r="DE235">
        <v>13.67765172413793</v>
      </c>
      <c r="DF235">
        <v>400.3210689655172</v>
      </c>
      <c r="DG235">
        <v>18.69325172413793</v>
      </c>
      <c r="DH235">
        <v>499.9364137931036</v>
      </c>
      <c r="DI235">
        <v>90.48726551724137</v>
      </c>
      <c r="DJ235">
        <v>0.09986638275862068</v>
      </c>
      <c r="DK235">
        <v>25.33613448275863</v>
      </c>
      <c r="DL235">
        <v>24.98067931034483</v>
      </c>
      <c r="DM235">
        <v>999.9000000000002</v>
      </c>
      <c r="DN235">
        <v>0</v>
      </c>
      <c r="DO235">
        <v>0</v>
      </c>
      <c r="DP235">
        <v>10002.99689655172</v>
      </c>
      <c r="DQ235">
        <v>0</v>
      </c>
      <c r="DR235">
        <v>10.567</v>
      </c>
      <c r="DS235">
        <v>-23.01668965517241</v>
      </c>
      <c r="DT235">
        <v>404.7292413793104</v>
      </c>
      <c r="DU235">
        <v>426.0657586206896</v>
      </c>
      <c r="DV235">
        <v>4.872221379310344</v>
      </c>
      <c r="DW235">
        <v>420.2382068965516</v>
      </c>
      <c r="DX235">
        <v>13.67765172413793</v>
      </c>
      <c r="DY235">
        <v>1.678525172413793</v>
      </c>
      <c r="DZ235">
        <v>1.237652413793103</v>
      </c>
      <c r="EA235">
        <v>14.69925517241379</v>
      </c>
      <c r="EB235">
        <v>10.06233448275862</v>
      </c>
      <c r="EC235">
        <v>1999.98724137931</v>
      </c>
      <c r="ED235">
        <v>0.9799930344827585</v>
      </c>
      <c r="EE235">
        <v>0.02000666551724137</v>
      </c>
      <c r="EF235">
        <v>0</v>
      </c>
      <c r="EG235">
        <v>724.195896551724</v>
      </c>
      <c r="EH235">
        <v>5.000969999999999</v>
      </c>
      <c r="EI235">
        <v>14391.26206896552</v>
      </c>
      <c r="EJ235">
        <v>16707.45862068965</v>
      </c>
      <c r="EK235">
        <v>37.5</v>
      </c>
      <c r="EL235">
        <v>38.125</v>
      </c>
      <c r="EM235">
        <v>37.4435172413793</v>
      </c>
      <c r="EN235">
        <v>37.83806896551724</v>
      </c>
      <c r="EO235">
        <v>38.05772413793103</v>
      </c>
      <c r="EP235">
        <v>1955.076551724138</v>
      </c>
      <c r="EQ235">
        <v>39.91068965517242</v>
      </c>
      <c r="ER235">
        <v>0</v>
      </c>
      <c r="ES235">
        <v>1659632746.5</v>
      </c>
      <c r="ET235">
        <v>0</v>
      </c>
      <c r="EU235">
        <v>724.1412800000002</v>
      </c>
      <c r="EV235">
        <v>-1.453923057564135</v>
      </c>
      <c r="EW235">
        <v>-2.146153985772034</v>
      </c>
      <c r="EX235">
        <v>14391.248</v>
      </c>
      <c r="EY235">
        <v>15</v>
      </c>
      <c r="EZ235">
        <v>0</v>
      </c>
      <c r="FA235" t="s">
        <v>419</v>
      </c>
      <c r="FB235">
        <v>1659135797.5</v>
      </c>
      <c r="FC235">
        <v>1659135788</v>
      </c>
      <c r="FD235">
        <v>0</v>
      </c>
      <c r="FE235">
        <v>0.3</v>
      </c>
      <c r="FF235">
        <v>-0.002</v>
      </c>
      <c r="FG235">
        <v>-2.209</v>
      </c>
      <c r="FH235">
        <v>-0.089</v>
      </c>
      <c r="FI235">
        <v>1520</v>
      </c>
      <c r="FJ235">
        <v>20</v>
      </c>
      <c r="FK235">
        <v>0.06</v>
      </c>
      <c r="FL235">
        <v>0.03</v>
      </c>
      <c r="FM235">
        <v>-22.9183375</v>
      </c>
      <c r="FN235">
        <v>-1.661823264540335</v>
      </c>
      <c r="FO235">
        <v>0.2829045534164301</v>
      </c>
      <c r="FP235">
        <v>0</v>
      </c>
      <c r="FQ235">
        <v>724.2142352941178</v>
      </c>
      <c r="FR235">
        <v>-1.145393422041623</v>
      </c>
      <c r="FS235">
        <v>0.2368989681430885</v>
      </c>
      <c r="FT235">
        <v>0</v>
      </c>
      <c r="FU235">
        <v>4.87053425</v>
      </c>
      <c r="FV235">
        <v>0.02970990619134784</v>
      </c>
      <c r="FW235">
        <v>0.003018550883702372</v>
      </c>
      <c r="FX235">
        <v>1</v>
      </c>
      <c r="FY235">
        <v>1</v>
      </c>
      <c r="FZ235">
        <v>3</v>
      </c>
      <c r="GA235" t="s">
        <v>429</v>
      </c>
      <c r="GB235">
        <v>2.98249</v>
      </c>
      <c r="GC235">
        <v>2.71528</v>
      </c>
      <c r="GD235">
        <v>0.0910281</v>
      </c>
      <c r="GE235">
        <v>0.09393219999999999</v>
      </c>
      <c r="GF235">
        <v>0.08985609999999999</v>
      </c>
      <c r="GG235">
        <v>0.0706658</v>
      </c>
      <c r="GH235">
        <v>28745.6</v>
      </c>
      <c r="GI235">
        <v>28805.5</v>
      </c>
      <c r="GJ235">
        <v>29392.9</v>
      </c>
      <c r="GK235">
        <v>29402.6</v>
      </c>
      <c r="GL235">
        <v>35437.2</v>
      </c>
      <c r="GM235">
        <v>36328.4</v>
      </c>
      <c r="GN235">
        <v>41393.3</v>
      </c>
      <c r="GO235">
        <v>41890.8</v>
      </c>
      <c r="GP235">
        <v>1.9246</v>
      </c>
      <c r="GQ235">
        <v>2.37437</v>
      </c>
      <c r="GR235">
        <v>0.061471</v>
      </c>
      <c r="GS235">
        <v>0</v>
      </c>
      <c r="GT235">
        <v>23.9693</v>
      </c>
      <c r="GU235">
        <v>999.9</v>
      </c>
      <c r="GV235">
        <v>33</v>
      </c>
      <c r="GW235">
        <v>31.9</v>
      </c>
      <c r="GX235">
        <v>17.3197</v>
      </c>
      <c r="GY235">
        <v>63.2762</v>
      </c>
      <c r="GZ235">
        <v>22.7444</v>
      </c>
      <c r="HA235">
        <v>2</v>
      </c>
      <c r="HB235">
        <v>-0.0417556</v>
      </c>
      <c r="HC235">
        <v>1.26268</v>
      </c>
      <c r="HD235">
        <v>20.3287</v>
      </c>
      <c r="HE235">
        <v>5.21265</v>
      </c>
      <c r="HF235">
        <v>12.0099</v>
      </c>
      <c r="HG235">
        <v>4.98625</v>
      </c>
      <c r="HH235">
        <v>3.28768</v>
      </c>
      <c r="HI235">
        <v>9999</v>
      </c>
      <c r="HJ235">
        <v>9999</v>
      </c>
      <c r="HK235">
        <v>9999</v>
      </c>
      <c r="HL235">
        <v>193.3</v>
      </c>
      <c r="HM235">
        <v>1.86743</v>
      </c>
      <c r="HN235">
        <v>1.86647</v>
      </c>
      <c r="HO235">
        <v>1.86588</v>
      </c>
      <c r="HP235">
        <v>1.86584</v>
      </c>
      <c r="HQ235">
        <v>1.86768</v>
      </c>
      <c r="HR235">
        <v>1.87017</v>
      </c>
      <c r="HS235">
        <v>1.8688</v>
      </c>
      <c r="HT235">
        <v>1.87025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-3.1</v>
      </c>
      <c r="II235">
        <v>-0.1434</v>
      </c>
      <c r="IJ235">
        <v>-1.529487217637811</v>
      </c>
      <c r="IK235">
        <v>-0.005072214745875086</v>
      </c>
      <c r="IL235">
        <v>3.316774363808987E-06</v>
      </c>
      <c r="IM235">
        <v>-1.107588672722244E-09</v>
      </c>
      <c r="IN235">
        <v>-0.1603591687652909</v>
      </c>
      <c r="IO235">
        <v>-0.0181951569465493</v>
      </c>
      <c r="IP235">
        <v>0.001659309118516343</v>
      </c>
      <c r="IQ235">
        <v>-3.409663313950778E-05</v>
      </c>
      <c r="IR235">
        <v>19</v>
      </c>
      <c r="IS235">
        <v>2290</v>
      </c>
      <c r="IT235">
        <v>1</v>
      </c>
      <c r="IU235">
        <v>24</v>
      </c>
      <c r="IV235">
        <v>8282.5</v>
      </c>
      <c r="IW235">
        <v>8282.6</v>
      </c>
      <c r="IX235">
        <v>1.30615</v>
      </c>
      <c r="IY235">
        <v>2.23267</v>
      </c>
      <c r="IZ235">
        <v>1.94702</v>
      </c>
      <c r="JA235">
        <v>2.64404</v>
      </c>
      <c r="JB235">
        <v>2.19482</v>
      </c>
      <c r="JC235">
        <v>2.33521</v>
      </c>
      <c r="JD235">
        <v>36.5523</v>
      </c>
      <c r="JE235">
        <v>24.035</v>
      </c>
      <c r="JF235">
        <v>18</v>
      </c>
      <c r="JG235">
        <v>499.769</v>
      </c>
      <c r="JH235">
        <v>812.97</v>
      </c>
      <c r="JI235">
        <v>22.4635</v>
      </c>
      <c r="JJ235">
        <v>26.7342</v>
      </c>
      <c r="JK235">
        <v>30</v>
      </c>
      <c r="JL235">
        <v>26.7209</v>
      </c>
      <c r="JM235">
        <v>26.6367</v>
      </c>
      <c r="JN235">
        <v>26.3071</v>
      </c>
      <c r="JO235">
        <v>18.7292</v>
      </c>
      <c r="JP235">
        <v>0</v>
      </c>
      <c r="JQ235">
        <v>22.4735</v>
      </c>
      <c r="JR235">
        <v>440.118</v>
      </c>
      <c r="JS235">
        <v>13.615</v>
      </c>
      <c r="JT235">
        <v>100.502</v>
      </c>
      <c r="JU235">
        <v>100.616</v>
      </c>
    </row>
    <row r="236" spans="1:281">
      <c r="A236">
        <v>220</v>
      </c>
      <c r="B236">
        <v>1659632751.5</v>
      </c>
      <c r="C236">
        <v>4743.5</v>
      </c>
      <c r="D236" t="s">
        <v>865</v>
      </c>
      <c r="E236" t="s">
        <v>866</v>
      </c>
      <c r="F236">
        <v>5</v>
      </c>
      <c r="G236" t="s">
        <v>813</v>
      </c>
      <c r="H236" t="s">
        <v>416</v>
      </c>
      <c r="I236">
        <v>1659632743.732143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432.2551348281678</v>
      </c>
      <c r="AK236">
        <v>407.3067454545455</v>
      </c>
      <c r="AL236">
        <v>0.6481090914077112</v>
      </c>
      <c r="AM236">
        <v>65.5004187871787</v>
      </c>
      <c r="AN236">
        <f>(AP236 - AO236 + DI236*1E3/(8.314*(DK236+273.15)) * AR236/DH236 * AQ236) * DH236/(100*CV236) * 1000/(1000 - AP236)</f>
        <v>0</v>
      </c>
      <c r="AO236">
        <v>13.67698796828587</v>
      </c>
      <c r="AP236">
        <v>18.55765454545455</v>
      </c>
      <c r="AQ236">
        <v>3.938004359784141E-06</v>
      </c>
      <c r="AR236">
        <v>82.59452330533919</v>
      </c>
      <c r="AS236">
        <v>8</v>
      </c>
      <c r="AT236">
        <v>2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1659632743.732143</v>
      </c>
      <c r="DB236">
        <v>397.58375</v>
      </c>
      <c r="DC236">
        <v>422.7458571428571</v>
      </c>
      <c r="DD236">
        <v>18.55213928571429</v>
      </c>
      <c r="DE236">
        <v>13.67668214285714</v>
      </c>
      <c r="DF236">
        <v>400.6843571428572</v>
      </c>
      <c r="DG236">
        <v>18.6955</v>
      </c>
      <c r="DH236">
        <v>499.93075</v>
      </c>
      <c r="DI236">
        <v>90.48667500000001</v>
      </c>
      <c r="DJ236">
        <v>0.09992406071428571</v>
      </c>
      <c r="DK236">
        <v>25.33560357142857</v>
      </c>
      <c r="DL236">
        <v>24.97978571428571</v>
      </c>
      <c r="DM236">
        <v>999.9000000000002</v>
      </c>
      <c r="DN236">
        <v>0</v>
      </c>
      <c r="DO236">
        <v>0</v>
      </c>
      <c r="DP236">
        <v>9994.824285714285</v>
      </c>
      <c r="DQ236">
        <v>0</v>
      </c>
      <c r="DR236">
        <v>10.567</v>
      </c>
      <c r="DS236">
        <v>-25.16207142857143</v>
      </c>
      <c r="DT236">
        <v>405.09925</v>
      </c>
      <c r="DU236">
        <v>428.6077142857143</v>
      </c>
      <c r="DV236">
        <v>4.875459285714286</v>
      </c>
      <c r="DW236">
        <v>422.7458571428571</v>
      </c>
      <c r="DX236">
        <v>13.67668214285714</v>
      </c>
      <c r="DY236">
        <v>1.678720357142857</v>
      </c>
      <c r="DZ236">
        <v>1.237556785714286</v>
      </c>
      <c r="EA236">
        <v>14.70105357142857</v>
      </c>
      <c r="EB236">
        <v>10.06117857142857</v>
      </c>
      <c r="EC236">
        <v>1999.993571428572</v>
      </c>
      <c r="ED236">
        <v>0.9799929642857143</v>
      </c>
      <c r="EE236">
        <v>0.02000673571428571</v>
      </c>
      <c r="EF236">
        <v>0</v>
      </c>
      <c r="EG236">
        <v>724.1743571428572</v>
      </c>
      <c r="EH236">
        <v>5.00097</v>
      </c>
      <c r="EI236">
        <v>14391.67857142858</v>
      </c>
      <c r="EJ236">
        <v>16707.50714285715</v>
      </c>
      <c r="EK236">
        <v>37.5</v>
      </c>
      <c r="EL236">
        <v>38.125</v>
      </c>
      <c r="EM236">
        <v>37.44375</v>
      </c>
      <c r="EN236">
        <v>37.83</v>
      </c>
      <c r="EO236">
        <v>38.05757142857142</v>
      </c>
      <c r="EP236">
        <v>1955.0825</v>
      </c>
      <c r="EQ236">
        <v>39.91107142857143</v>
      </c>
      <c r="ER236">
        <v>0</v>
      </c>
      <c r="ES236">
        <v>1659632751.3</v>
      </c>
      <c r="ET236">
        <v>0</v>
      </c>
      <c r="EU236">
        <v>724.1180000000002</v>
      </c>
      <c r="EV236">
        <v>0.4894615525751662</v>
      </c>
      <c r="EW236">
        <v>19.34615381176478</v>
      </c>
      <c r="EX236">
        <v>14391.776</v>
      </c>
      <c r="EY236">
        <v>15</v>
      </c>
      <c r="EZ236">
        <v>0</v>
      </c>
      <c r="FA236" t="s">
        <v>419</v>
      </c>
      <c r="FB236">
        <v>1659135797.5</v>
      </c>
      <c r="FC236">
        <v>1659135788</v>
      </c>
      <c r="FD236">
        <v>0</v>
      </c>
      <c r="FE236">
        <v>0.3</v>
      </c>
      <c r="FF236">
        <v>-0.002</v>
      </c>
      <c r="FG236">
        <v>-2.209</v>
      </c>
      <c r="FH236">
        <v>-0.089</v>
      </c>
      <c r="FI236">
        <v>1520</v>
      </c>
      <c r="FJ236">
        <v>20</v>
      </c>
      <c r="FK236">
        <v>0.06</v>
      </c>
      <c r="FL236">
        <v>0.03</v>
      </c>
      <c r="FM236">
        <v>-24.26382</v>
      </c>
      <c r="FN236">
        <v>-20.5182776735459</v>
      </c>
      <c r="FO236">
        <v>2.577499975189136</v>
      </c>
      <c r="FP236">
        <v>0</v>
      </c>
      <c r="FQ236">
        <v>724.1603235294118</v>
      </c>
      <c r="FR236">
        <v>-0.4728953337747057</v>
      </c>
      <c r="FS236">
        <v>0.2339941830081573</v>
      </c>
      <c r="FT236">
        <v>1</v>
      </c>
      <c r="FU236">
        <v>4.873896499999999</v>
      </c>
      <c r="FV236">
        <v>0.03654889305814183</v>
      </c>
      <c r="FW236">
        <v>0.003784746061494788</v>
      </c>
      <c r="FX236">
        <v>1</v>
      </c>
      <c r="FY236">
        <v>2</v>
      </c>
      <c r="FZ236">
        <v>3</v>
      </c>
      <c r="GA236" t="s">
        <v>420</v>
      </c>
      <c r="GB236">
        <v>2.98354</v>
      </c>
      <c r="GC236">
        <v>2.71587</v>
      </c>
      <c r="GD236">
        <v>0.0915443</v>
      </c>
      <c r="GE236">
        <v>0.0958377</v>
      </c>
      <c r="GF236">
        <v>0.0898708</v>
      </c>
      <c r="GG236">
        <v>0.0706572</v>
      </c>
      <c r="GH236">
        <v>28728.5</v>
      </c>
      <c r="GI236">
        <v>28744.9</v>
      </c>
      <c r="GJ236">
        <v>29392.1</v>
      </c>
      <c r="GK236">
        <v>29402.5</v>
      </c>
      <c r="GL236">
        <v>35435.9</v>
      </c>
      <c r="GM236">
        <v>36328.8</v>
      </c>
      <c r="GN236">
        <v>41392.5</v>
      </c>
      <c r="GO236">
        <v>41890.8</v>
      </c>
      <c r="GP236">
        <v>1.92537</v>
      </c>
      <c r="GQ236">
        <v>2.37398</v>
      </c>
      <c r="GR236">
        <v>0.0618771</v>
      </c>
      <c r="GS236">
        <v>0</v>
      </c>
      <c r="GT236">
        <v>23.9665</v>
      </c>
      <c r="GU236">
        <v>999.9</v>
      </c>
      <c r="GV236">
        <v>33</v>
      </c>
      <c r="GW236">
        <v>31.9</v>
      </c>
      <c r="GX236">
        <v>17.3154</v>
      </c>
      <c r="GY236">
        <v>63.7062</v>
      </c>
      <c r="GZ236">
        <v>22.3878</v>
      </c>
      <c r="HA236">
        <v>2</v>
      </c>
      <c r="HB236">
        <v>-0.106532</v>
      </c>
      <c r="HC236">
        <v>1.30759</v>
      </c>
      <c r="HD236">
        <v>20.3292</v>
      </c>
      <c r="HE236">
        <v>5.214</v>
      </c>
      <c r="HF236">
        <v>12.0099</v>
      </c>
      <c r="HG236">
        <v>4.987</v>
      </c>
      <c r="HH236">
        <v>3.28815</v>
      </c>
      <c r="HI236">
        <v>9999</v>
      </c>
      <c r="HJ236">
        <v>9999</v>
      </c>
      <c r="HK236">
        <v>9999</v>
      </c>
      <c r="HL236">
        <v>193.3</v>
      </c>
      <c r="HM236">
        <v>1.8674</v>
      </c>
      <c r="HN236">
        <v>1.86646</v>
      </c>
      <c r="HO236">
        <v>1.86588</v>
      </c>
      <c r="HP236">
        <v>1.86584</v>
      </c>
      <c r="HQ236">
        <v>1.86768</v>
      </c>
      <c r="HR236">
        <v>1.87016</v>
      </c>
      <c r="HS236">
        <v>1.86882</v>
      </c>
      <c r="HT236">
        <v>1.87026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-3.109</v>
      </c>
      <c r="II236">
        <v>-0.1433</v>
      </c>
      <c r="IJ236">
        <v>-1.529487217637811</v>
      </c>
      <c r="IK236">
        <v>-0.005072214745875086</v>
      </c>
      <c r="IL236">
        <v>3.316774363808987E-06</v>
      </c>
      <c r="IM236">
        <v>-1.107588672722244E-09</v>
      </c>
      <c r="IN236">
        <v>-0.1603591687652909</v>
      </c>
      <c r="IO236">
        <v>-0.0181951569465493</v>
      </c>
      <c r="IP236">
        <v>0.001659309118516343</v>
      </c>
      <c r="IQ236">
        <v>-3.409663313950778E-05</v>
      </c>
      <c r="IR236">
        <v>19</v>
      </c>
      <c r="IS236">
        <v>2290</v>
      </c>
      <c r="IT236">
        <v>1</v>
      </c>
      <c r="IU236">
        <v>24</v>
      </c>
      <c r="IV236">
        <v>8282.6</v>
      </c>
      <c r="IW236">
        <v>8282.700000000001</v>
      </c>
      <c r="IX236">
        <v>1.34644</v>
      </c>
      <c r="IY236">
        <v>2.22168</v>
      </c>
      <c r="IZ236">
        <v>1.94702</v>
      </c>
      <c r="JA236">
        <v>2.64526</v>
      </c>
      <c r="JB236">
        <v>2.19482</v>
      </c>
      <c r="JC236">
        <v>2.37427</v>
      </c>
      <c r="JD236">
        <v>36.5523</v>
      </c>
      <c r="JE236">
        <v>24.035</v>
      </c>
      <c r="JF236">
        <v>18</v>
      </c>
      <c r="JG236">
        <v>500.262</v>
      </c>
      <c r="JH236">
        <v>812.573</v>
      </c>
      <c r="JI236">
        <v>22.4754</v>
      </c>
      <c r="JJ236">
        <v>26.7342</v>
      </c>
      <c r="JK236">
        <v>30.0001</v>
      </c>
      <c r="JL236">
        <v>26.7209</v>
      </c>
      <c r="JM236">
        <v>26.6367</v>
      </c>
      <c r="JN236">
        <v>26.9581</v>
      </c>
      <c r="JO236">
        <v>18.7292</v>
      </c>
      <c r="JP236">
        <v>0</v>
      </c>
      <c r="JQ236">
        <v>22.4892</v>
      </c>
      <c r="JR236">
        <v>460.224</v>
      </c>
      <c r="JS236">
        <v>13.6078</v>
      </c>
      <c r="JT236">
        <v>100.499</v>
      </c>
      <c r="JU236">
        <v>100.616</v>
      </c>
    </row>
    <row r="237" spans="1:281">
      <c r="A237">
        <v>221</v>
      </c>
      <c r="B237">
        <v>1659632756.5</v>
      </c>
      <c r="C237">
        <v>4748.5</v>
      </c>
      <c r="D237" t="s">
        <v>867</v>
      </c>
      <c r="E237" t="s">
        <v>868</v>
      </c>
      <c r="F237">
        <v>5</v>
      </c>
      <c r="G237" t="s">
        <v>813</v>
      </c>
      <c r="H237" t="s">
        <v>416</v>
      </c>
      <c r="I237">
        <v>1659632749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446.0242330618564</v>
      </c>
      <c r="AK237">
        <v>415.3357393939393</v>
      </c>
      <c r="AL237">
        <v>1.774245927946327</v>
      </c>
      <c r="AM237">
        <v>65.5004187871787</v>
      </c>
      <c r="AN237">
        <f>(AP237 - AO237 + DI237*1E3/(8.314*(DK237+273.15)) * AR237/DH237 * AQ237) * DH237/(100*CV237) * 1000/(1000 - AP237)</f>
        <v>0</v>
      </c>
      <c r="AO237">
        <v>13.67415234185639</v>
      </c>
      <c r="AP237">
        <v>18.55824405594407</v>
      </c>
      <c r="AQ237">
        <v>-1.018841482534723E-06</v>
      </c>
      <c r="AR237">
        <v>82.59452330533919</v>
      </c>
      <c r="AS237">
        <v>8</v>
      </c>
      <c r="AT237">
        <v>2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1659632749</v>
      </c>
      <c r="DB237">
        <v>399.8793333333334</v>
      </c>
      <c r="DC237">
        <v>430.0147777777777</v>
      </c>
      <c r="DD237">
        <v>18.55516666666666</v>
      </c>
      <c r="DE237">
        <v>13.6754037037037</v>
      </c>
      <c r="DF237">
        <v>402.9866666666666</v>
      </c>
      <c r="DG237">
        <v>18.69849629629629</v>
      </c>
      <c r="DH237">
        <v>499.961037037037</v>
      </c>
      <c r="DI237">
        <v>90.48650370370369</v>
      </c>
      <c r="DJ237">
        <v>0.09996293703703704</v>
      </c>
      <c r="DK237">
        <v>25.33537407407407</v>
      </c>
      <c r="DL237">
        <v>24.97733333333333</v>
      </c>
      <c r="DM237">
        <v>999.9000000000001</v>
      </c>
      <c r="DN237">
        <v>0</v>
      </c>
      <c r="DO237">
        <v>0</v>
      </c>
      <c r="DP237">
        <v>9996.348148148149</v>
      </c>
      <c r="DQ237">
        <v>0</v>
      </c>
      <c r="DR237">
        <v>10.567</v>
      </c>
      <c r="DS237">
        <v>-30.1354</v>
      </c>
      <c r="DT237">
        <v>407.4394074074074</v>
      </c>
      <c r="DU237">
        <v>435.9768148148149</v>
      </c>
      <c r="DV237">
        <v>4.879778888888889</v>
      </c>
      <c r="DW237">
        <v>430.0147777777777</v>
      </c>
      <c r="DX237">
        <v>13.6754037037037</v>
      </c>
      <c r="DY237">
        <v>1.678991111111111</v>
      </c>
      <c r="DZ237">
        <v>1.237437777777778</v>
      </c>
      <c r="EA237">
        <v>14.70355925925926</v>
      </c>
      <c r="EB237">
        <v>10.05973333333333</v>
      </c>
      <c r="EC237">
        <v>2000.006666666667</v>
      </c>
      <c r="ED237">
        <v>0.979993111111111</v>
      </c>
      <c r="EE237">
        <v>0.02000658888888888</v>
      </c>
      <c r="EF237">
        <v>0</v>
      </c>
      <c r="EG237">
        <v>724.3000740740741</v>
      </c>
      <c r="EH237">
        <v>5.00097</v>
      </c>
      <c r="EI237">
        <v>14394.90740740741</v>
      </c>
      <c r="EJ237">
        <v>16707.60740740741</v>
      </c>
      <c r="EK237">
        <v>37.5</v>
      </c>
      <c r="EL237">
        <v>38.125</v>
      </c>
      <c r="EM237">
        <v>37.44633333333334</v>
      </c>
      <c r="EN237">
        <v>37.826</v>
      </c>
      <c r="EO237">
        <v>38.0551111111111</v>
      </c>
      <c r="EP237">
        <v>1955.095555555556</v>
      </c>
      <c r="EQ237">
        <v>39.9111111111111</v>
      </c>
      <c r="ER237">
        <v>0</v>
      </c>
      <c r="ES237">
        <v>1659632756.7</v>
      </c>
      <c r="ET237">
        <v>0</v>
      </c>
      <c r="EU237">
        <v>724.3225384615386</v>
      </c>
      <c r="EV237">
        <v>3.604649572558063</v>
      </c>
      <c r="EW237">
        <v>53.1897435034298</v>
      </c>
      <c r="EX237">
        <v>14395.18461538461</v>
      </c>
      <c r="EY237">
        <v>15</v>
      </c>
      <c r="EZ237">
        <v>0</v>
      </c>
      <c r="FA237" t="s">
        <v>419</v>
      </c>
      <c r="FB237">
        <v>1659135797.5</v>
      </c>
      <c r="FC237">
        <v>1659135788</v>
      </c>
      <c r="FD237">
        <v>0</v>
      </c>
      <c r="FE237">
        <v>0.3</v>
      </c>
      <c r="FF237">
        <v>-0.002</v>
      </c>
      <c r="FG237">
        <v>-2.209</v>
      </c>
      <c r="FH237">
        <v>-0.089</v>
      </c>
      <c r="FI237">
        <v>1520</v>
      </c>
      <c r="FJ237">
        <v>20</v>
      </c>
      <c r="FK237">
        <v>0.06</v>
      </c>
      <c r="FL237">
        <v>0.03</v>
      </c>
      <c r="FM237">
        <v>-27.682855</v>
      </c>
      <c r="FN237">
        <v>-54.70021463414631</v>
      </c>
      <c r="FO237">
        <v>5.714620649218547</v>
      </c>
      <c r="FP237">
        <v>0</v>
      </c>
      <c r="FQ237">
        <v>724.2025588235294</v>
      </c>
      <c r="FR237">
        <v>1.014957985408331</v>
      </c>
      <c r="FS237">
        <v>0.2708494471295375</v>
      </c>
      <c r="FT237">
        <v>0</v>
      </c>
      <c r="FU237">
        <v>4.877243500000001</v>
      </c>
      <c r="FV237">
        <v>0.05105853658536235</v>
      </c>
      <c r="FW237">
        <v>0.005005247521351969</v>
      </c>
      <c r="FX237">
        <v>1</v>
      </c>
      <c r="FY237">
        <v>1</v>
      </c>
      <c r="FZ237">
        <v>3</v>
      </c>
      <c r="GA237" t="s">
        <v>429</v>
      </c>
      <c r="GB237">
        <v>2.98269</v>
      </c>
      <c r="GC237">
        <v>2.71574</v>
      </c>
      <c r="GD237">
        <v>0.09298969999999999</v>
      </c>
      <c r="GE237">
        <v>0.0983033</v>
      </c>
      <c r="GF237">
        <v>0.0898726</v>
      </c>
      <c r="GG237">
        <v>0.0706509</v>
      </c>
      <c r="GH237">
        <v>28683.4</v>
      </c>
      <c r="GI237">
        <v>28666.6</v>
      </c>
      <c r="GJ237">
        <v>29392.7</v>
      </c>
      <c r="GK237">
        <v>29402.6</v>
      </c>
      <c r="GL237">
        <v>35436.5</v>
      </c>
      <c r="GM237">
        <v>36328.9</v>
      </c>
      <c r="GN237">
        <v>41393.2</v>
      </c>
      <c r="GO237">
        <v>41890.7</v>
      </c>
      <c r="GP237">
        <v>1.92472</v>
      </c>
      <c r="GQ237">
        <v>2.37433</v>
      </c>
      <c r="GR237">
        <v>0.0615902</v>
      </c>
      <c r="GS237">
        <v>0</v>
      </c>
      <c r="GT237">
        <v>23.9634</v>
      </c>
      <c r="GU237">
        <v>999.9</v>
      </c>
      <c r="GV237">
        <v>32.9</v>
      </c>
      <c r="GW237">
        <v>31.9</v>
      </c>
      <c r="GX237">
        <v>17.2643</v>
      </c>
      <c r="GY237">
        <v>63.6862</v>
      </c>
      <c r="GZ237">
        <v>22.5761</v>
      </c>
      <c r="HA237">
        <v>2</v>
      </c>
      <c r="HB237">
        <v>-0.0416641</v>
      </c>
      <c r="HC237">
        <v>1.22817</v>
      </c>
      <c r="HD237">
        <v>20.3297</v>
      </c>
      <c r="HE237">
        <v>5.21639</v>
      </c>
      <c r="HF237">
        <v>12.0099</v>
      </c>
      <c r="HG237">
        <v>4.9878</v>
      </c>
      <c r="HH237">
        <v>3.28855</v>
      </c>
      <c r="HI237">
        <v>9999</v>
      </c>
      <c r="HJ237">
        <v>9999</v>
      </c>
      <c r="HK237">
        <v>9999</v>
      </c>
      <c r="HL237">
        <v>193.3</v>
      </c>
      <c r="HM237">
        <v>1.86744</v>
      </c>
      <c r="HN237">
        <v>1.86647</v>
      </c>
      <c r="HO237">
        <v>1.86589</v>
      </c>
      <c r="HP237">
        <v>1.86584</v>
      </c>
      <c r="HQ237">
        <v>1.86768</v>
      </c>
      <c r="HR237">
        <v>1.87018</v>
      </c>
      <c r="HS237">
        <v>1.86885</v>
      </c>
      <c r="HT237">
        <v>1.87027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-3.133</v>
      </c>
      <c r="II237">
        <v>-0.1433</v>
      </c>
      <c r="IJ237">
        <v>-1.529487217637811</v>
      </c>
      <c r="IK237">
        <v>-0.005072214745875086</v>
      </c>
      <c r="IL237">
        <v>3.316774363808987E-06</v>
      </c>
      <c r="IM237">
        <v>-1.107588672722244E-09</v>
      </c>
      <c r="IN237">
        <v>-0.1603591687652909</v>
      </c>
      <c r="IO237">
        <v>-0.0181951569465493</v>
      </c>
      <c r="IP237">
        <v>0.001659309118516343</v>
      </c>
      <c r="IQ237">
        <v>-3.409663313950778E-05</v>
      </c>
      <c r="IR237">
        <v>19</v>
      </c>
      <c r="IS237">
        <v>2290</v>
      </c>
      <c r="IT237">
        <v>1</v>
      </c>
      <c r="IU237">
        <v>24</v>
      </c>
      <c r="IV237">
        <v>8282.6</v>
      </c>
      <c r="IW237">
        <v>8282.799999999999</v>
      </c>
      <c r="IX237">
        <v>1.38306</v>
      </c>
      <c r="IY237">
        <v>2.22778</v>
      </c>
      <c r="IZ237">
        <v>1.94702</v>
      </c>
      <c r="JA237">
        <v>2.64648</v>
      </c>
      <c r="JB237">
        <v>2.19482</v>
      </c>
      <c r="JC237">
        <v>2.34619</v>
      </c>
      <c r="JD237">
        <v>36.5523</v>
      </c>
      <c r="JE237">
        <v>24.035</v>
      </c>
      <c r="JF237">
        <v>18</v>
      </c>
      <c r="JG237">
        <v>499.849</v>
      </c>
      <c r="JH237">
        <v>812.921</v>
      </c>
      <c r="JI237">
        <v>22.4924</v>
      </c>
      <c r="JJ237">
        <v>26.7342</v>
      </c>
      <c r="JK237">
        <v>30.0001</v>
      </c>
      <c r="JL237">
        <v>26.7209</v>
      </c>
      <c r="JM237">
        <v>26.6367</v>
      </c>
      <c r="JN237">
        <v>27.7507</v>
      </c>
      <c r="JO237">
        <v>19.0025</v>
      </c>
      <c r="JP237">
        <v>0</v>
      </c>
      <c r="JQ237">
        <v>22.5052</v>
      </c>
      <c r="JR237">
        <v>473.586</v>
      </c>
      <c r="JS237">
        <v>13.5977</v>
      </c>
      <c r="JT237">
        <v>100.501</v>
      </c>
      <c r="JU237">
        <v>100.616</v>
      </c>
    </row>
    <row r="238" spans="1:281">
      <c r="A238">
        <v>222</v>
      </c>
      <c r="B238">
        <v>1659632761.5</v>
      </c>
      <c r="C238">
        <v>4753.5</v>
      </c>
      <c r="D238" t="s">
        <v>869</v>
      </c>
      <c r="E238" t="s">
        <v>870</v>
      </c>
      <c r="F238">
        <v>5</v>
      </c>
      <c r="G238" t="s">
        <v>813</v>
      </c>
      <c r="H238" t="s">
        <v>416</v>
      </c>
      <c r="I238">
        <v>1659632753.714286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461.475860036593</v>
      </c>
      <c r="AK238">
        <v>426.9601636363639</v>
      </c>
      <c r="AL238">
        <v>2.409244154822467</v>
      </c>
      <c r="AM238">
        <v>65.5004187871787</v>
      </c>
      <c r="AN238">
        <f>(AP238 - AO238 + DI238*1E3/(8.314*(DK238+273.15)) * AR238/DH238 * AQ238) * DH238/(100*CV238) * 1000/(1000 - AP238)</f>
        <v>0</v>
      </c>
      <c r="AO238">
        <v>13.67217122608505</v>
      </c>
      <c r="AP238">
        <v>18.56241398601399</v>
      </c>
      <c r="AQ238">
        <v>3.485036611736344E-06</v>
      </c>
      <c r="AR238">
        <v>82.59452330533919</v>
      </c>
      <c r="AS238">
        <v>8</v>
      </c>
      <c r="AT238">
        <v>2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1659632753.714286</v>
      </c>
      <c r="DB238">
        <v>405.2683928571429</v>
      </c>
      <c r="DC238">
        <v>441.3985357142857</v>
      </c>
      <c r="DD238">
        <v>18.55823571428571</v>
      </c>
      <c r="DE238">
        <v>13.67128214285714</v>
      </c>
      <c r="DF238">
        <v>408.3914285714286</v>
      </c>
      <c r="DG238">
        <v>18.70155</v>
      </c>
      <c r="DH238">
        <v>500.0263571428572</v>
      </c>
      <c r="DI238">
        <v>90.48646071428571</v>
      </c>
      <c r="DJ238">
        <v>0.1000999</v>
      </c>
      <c r="DK238">
        <v>25.335025</v>
      </c>
      <c r="DL238">
        <v>24.97999642857143</v>
      </c>
      <c r="DM238">
        <v>999.9000000000002</v>
      </c>
      <c r="DN238">
        <v>0</v>
      </c>
      <c r="DO238">
        <v>0</v>
      </c>
      <c r="DP238">
        <v>9994.714285714286</v>
      </c>
      <c r="DQ238">
        <v>0</v>
      </c>
      <c r="DR238">
        <v>10.567</v>
      </c>
      <c r="DS238">
        <v>-36.13007142857143</v>
      </c>
      <c r="DT238">
        <v>412.9316428571429</v>
      </c>
      <c r="DU238">
        <v>447.5164642857143</v>
      </c>
      <c r="DV238">
        <v>4.886973571428571</v>
      </c>
      <c r="DW238">
        <v>441.3985357142857</v>
      </c>
      <c r="DX238">
        <v>13.67128214285714</v>
      </c>
      <c r="DY238">
        <v>1.679269285714286</v>
      </c>
      <c r="DZ238">
        <v>1.237064642857143</v>
      </c>
      <c r="EA238">
        <v>14.70611428571429</v>
      </c>
      <c r="EB238">
        <v>10.05522142857143</v>
      </c>
      <c r="EC238">
        <v>1999.998928571429</v>
      </c>
      <c r="ED238">
        <v>0.9799929642857143</v>
      </c>
      <c r="EE238">
        <v>0.02000673571428571</v>
      </c>
      <c r="EF238">
        <v>0</v>
      </c>
      <c r="EG238">
        <v>724.755107142857</v>
      </c>
      <c r="EH238">
        <v>5.00097</v>
      </c>
      <c r="EI238">
        <v>14402.90357142857</v>
      </c>
      <c r="EJ238">
        <v>16707.53928571429</v>
      </c>
      <c r="EK238">
        <v>37.5</v>
      </c>
      <c r="EL238">
        <v>38.125</v>
      </c>
      <c r="EM238">
        <v>37.43925</v>
      </c>
      <c r="EN238">
        <v>37.82324999999999</v>
      </c>
      <c r="EO238">
        <v>38.05535714285713</v>
      </c>
      <c r="EP238">
        <v>1955.0875</v>
      </c>
      <c r="EQ238">
        <v>39.91142857142857</v>
      </c>
      <c r="ER238">
        <v>0</v>
      </c>
      <c r="ES238">
        <v>1659632761.5</v>
      </c>
      <c r="ET238">
        <v>0</v>
      </c>
      <c r="EU238">
        <v>724.7826923076923</v>
      </c>
      <c r="EV238">
        <v>8.491282027180169</v>
      </c>
      <c r="EW238">
        <v>149.6786321909807</v>
      </c>
      <c r="EX238">
        <v>14403.82692307692</v>
      </c>
      <c r="EY238">
        <v>15</v>
      </c>
      <c r="EZ238">
        <v>0</v>
      </c>
      <c r="FA238" t="s">
        <v>419</v>
      </c>
      <c r="FB238">
        <v>1659135797.5</v>
      </c>
      <c r="FC238">
        <v>1659135788</v>
      </c>
      <c r="FD238">
        <v>0</v>
      </c>
      <c r="FE238">
        <v>0.3</v>
      </c>
      <c r="FF238">
        <v>-0.002</v>
      </c>
      <c r="FG238">
        <v>-2.209</v>
      </c>
      <c r="FH238">
        <v>-0.089</v>
      </c>
      <c r="FI238">
        <v>1520</v>
      </c>
      <c r="FJ238">
        <v>20</v>
      </c>
      <c r="FK238">
        <v>0.06</v>
      </c>
      <c r="FL238">
        <v>0.03</v>
      </c>
      <c r="FM238">
        <v>-32.76790487804877</v>
      </c>
      <c r="FN238">
        <v>-76.26341811846684</v>
      </c>
      <c r="FO238">
        <v>7.597997537893117</v>
      </c>
      <c r="FP238">
        <v>0</v>
      </c>
      <c r="FQ238">
        <v>724.5685294117646</v>
      </c>
      <c r="FR238">
        <v>5.469121459344621</v>
      </c>
      <c r="FS238">
        <v>0.6373215198965031</v>
      </c>
      <c r="FT238">
        <v>0</v>
      </c>
      <c r="FU238">
        <v>4.883465853658537</v>
      </c>
      <c r="FV238">
        <v>0.08455149825783319</v>
      </c>
      <c r="FW238">
        <v>0.0093679122737581</v>
      </c>
      <c r="FX238">
        <v>1</v>
      </c>
      <c r="FY238">
        <v>1</v>
      </c>
      <c r="FZ238">
        <v>3</v>
      </c>
      <c r="GA238" t="s">
        <v>429</v>
      </c>
      <c r="GB238">
        <v>2.98304</v>
      </c>
      <c r="GC238">
        <v>2.71556</v>
      </c>
      <c r="GD238">
        <v>0.0949928</v>
      </c>
      <c r="GE238">
        <v>0.100885</v>
      </c>
      <c r="GF238">
        <v>0.089883</v>
      </c>
      <c r="GG238">
        <v>0.07054390000000001</v>
      </c>
      <c r="GH238">
        <v>28619.9</v>
      </c>
      <c r="GI238">
        <v>28585</v>
      </c>
      <c r="GJ238">
        <v>29392.6</v>
      </c>
      <c r="GK238">
        <v>29403.1</v>
      </c>
      <c r="GL238">
        <v>35436.1</v>
      </c>
      <c r="GM238">
        <v>36333.8</v>
      </c>
      <c r="GN238">
        <v>41393.2</v>
      </c>
      <c r="GO238">
        <v>41891.4</v>
      </c>
      <c r="GP238">
        <v>1.92488</v>
      </c>
      <c r="GQ238">
        <v>2.3744</v>
      </c>
      <c r="GR238">
        <v>0.0623427</v>
      </c>
      <c r="GS238">
        <v>0</v>
      </c>
      <c r="GT238">
        <v>23.9604</v>
      </c>
      <c r="GU238">
        <v>999.9</v>
      </c>
      <c r="GV238">
        <v>32.9</v>
      </c>
      <c r="GW238">
        <v>31.9</v>
      </c>
      <c r="GX238">
        <v>17.2645</v>
      </c>
      <c r="GY238">
        <v>63.6362</v>
      </c>
      <c r="GZ238">
        <v>22.2837</v>
      </c>
      <c r="HA238">
        <v>2</v>
      </c>
      <c r="HB238">
        <v>-0.106723</v>
      </c>
      <c r="HC238">
        <v>1.28897</v>
      </c>
      <c r="HD238">
        <v>20.3299</v>
      </c>
      <c r="HE238">
        <v>5.21594</v>
      </c>
      <c r="HF238">
        <v>12.0099</v>
      </c>
      <c r="HG238">
        <v>4.98755</v>
      </c>
      <c r="HH238">
        <v>3.28845</v>
      </c>
      <c r="HI238">
        <v>9999</v>
      </c>
      <c r="HJ238">
        <v>9999</v>
      </c>
      <c r="HK238">
        <v>9999</v>
      </c>
      <c r="HL238">
        <v>193.3</v>
      </c>
      <c r="HM238">
        <v>1.8674</v>
      </c>
      <c r="HN238">
        <v>1.86648</v>
      </c>
      <c r="HO238">
        <v>1.86591</v>
      </c>
      <c r="HP238">
        <v>1.86584</v>
      </c>
      <c r="HQ238">
        <v>1.86768</v>
      </c>
      <c r="HR238">
        <v>1.87021</v>
      </c>
      <c r="HS238">
        <v>1.86883</v>
      </c>
      <c r="HT238">
        <v>1.87026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-3.166</v>
      </c>
      <c r="II238">
        <v>-0.1433</v>
      </c>
      <c r="IJ238">
        <v>-1.529487217637811</v>
      </c>
      <c r="IK238">
        <v>-0.005072214745875086</v>
      </c>
      <c r="IL238">
        <v>3.316774363808987E-06</v>
      </c>
      <c r="IM238">
        <v>-1.107588672722244E-09</v>
      </c>
      <c r="IN238">
        <v>-0.1603591687652909</v>
      </c>
      <c r="IO238">
        <v>-0.0181951569465493</v>
      </c>
      <c r="IP238">
        <v>0.001659309118516343</v>
      </c>
      <c r="IQ238">
        <v>-3.409663313950778E-05</v>
      </c>
      <c r="IR238">
        <v>19</v>
      </c>
      <c r="IS238">
        <v>2290</v>
      </c>
      <c r="IT238">
        <v>1</v>
      </c>
      <c r="IU238">
        <v>24</v>
      </c>
      <c r="IV238">
        <v>8282.700000000001</v>
      </c>
      <c r="IW238">
        <v>8282.9</v>
      </c>
      <c r="IX238">
        <v>1.42334</v>
      </c>
      <c r="IY238">
        <v>2.21924</v>
      </c>
      <c r="IZ238">
        <v>1.94702</v>
      </c>
      <c r="JA238">
        <v>2.64526</v>
      </c>
      <c r="JB238">
        <v>2.19482</v>
      </c>
      <c r="JC238">
        <v>2.37793</v>
      </c>
      <c r="JD238">
        <v>36.5523</v>
      </c>
      <c r="JE238">
        <v>24.035</v>
      </c>
      <c r="JF238">
        <v>18</v>
      </c>
      <c r="JG238">
        <v>499.944</v>
      </c>
      <c r="JH238">
        <v>812.995</v>
      </c>
      <c r="JI238">
        <v>22.5082</v>
      </c>
      <c r="JJ238">
        <v>26.7342</v>
      </c>
      <c r="JK238">
        <v>30</v>
      </c>
      <c r="JL238">
        <v>26.7209</v>
      </c>
      <c r="JM238">
        <v>26.6367</v>
      </c>
      <c r="JN238">
        <v>28.4979</v>
      </c>
      <c r="JO238">
        <v>19.0025</v>
      </c>
      <c r="JP238">
        <v>0</v>
      </c>
      <c r="JQ238">
        <v>22.5171</v>
      </c>
      <c r="JR238">
        <v>493.619</v>
      </c>
      <c r="JS238">
        <v>13.5917</v>
      </c>
      <c r="JT238">
        <v>100.501</v>
      </c>
      <c r="JU238">
        <v>100.617</v>
      </c>
    </row>
    <row r="239" spans="1:281">
      <c r="A239">
        <v>223</v>
      </c>
      <c r="B239">
        <v>1659632766.5</v>
      </c>
      <c r="C239">
        <v>4758.5</v>
      </c>
      <c r="D239" t="s">
        <v>871</v>
      </c>
      <c r="E239" t="s">
        <v>872</v>
      </c>
      <c r="F239">
        <v>5</v>
      </c>
      <c r="G239" t="s">
        <v>813</v>
      </c>
      <c r="H239" t="s">
        <v>416</v>
      </c>
      <c r="I239">
        <v>1659632759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477.9250521059607</v>
      </c>
      <c r="AK239">
        <v>440.7643030303029</v>
      </c>
      <c r="AL239">
        <v>2.812056392433283</v>
      </c>
      <c r="AM239">
        <v>65.5004187871787</v>
      </c>
      <c r="AN239">
        <f>(AP239 - AO239 + DI239*1E3/(8.314*(DK239+273.15)) * AR239/DH239 * AQ239) * DH239/(100*CV239) * 1000/(1000 - AP239)</f>
        <v>0</v>
      </c>
      <c r="AO239">
        <v>13.64049150667468</v>
      </c>
      <c r="AP239">
        <v>18.55408391608393</v>
      </c>
      <c r="AQ239">
        <v>-5.853188088639845E-06</v>
      </c>
      <c r="AR239">
        <v>82.59452330533919</v>
      </c>
      <c r="AS239">
        <v>8</v>
      </c>
      <c r="AT239">
        <v>2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1659632759</v>
      </c>
      <c r="DB239">
        <v>415.1185555555556</v>
      </c>
      <c r="DC239">
        <v>457.252074074074</v>
      </c>
      <c r="DD239">
        <v>18.5586962962963</v>
      </c>
      <c r="DE239">
        <v>13.65844814814815</v>
      </c>
      <c r="DF239">
        <v>418.2700370370371</v>
      </c>
      <c r="DG239">
        <v>18.7020037037037</v>
      </c>
      <c r="DH239">
        <v>500.0229259259259</v>
      </c>
      <c r="DI239">
        <v>90.48689999999999</v>
      </c>
      <c r="DJ239">
        <v>0.1000219296296296</v>
      </c>
      <c r="DK239">
        <v>25.33487407407408</v>
      </c>
      <c r="DL239">
        <v>24.97839259259259</v>
      </c>
      <c r="DM239">
        <v>999.9000000000001</v>
      </c>
      <c r="DN239">
        <v>0</v>
      </c>
      <c r="DO239">
        <v>0</v>
      </c>
      <c r="DP239">
        <v>10003.0637037037</v>
      </c>
      <c r="DQ239">
        <v>0</v>
      </c>
      <c r="DR239">
        <v>10.567</v>
      </c>
      <c r="DS239">
        <v>-42.1335074074074</v>
      </c>
      <c r="DT239">
        <v>422.9682222222222</v>
      </c>
      <c r="DU239">
        <v>463.5836296296297</v>
      </c>
      <c r="DV239">
        <v>4.900259999999999</v>
      </c>
      <c r="DW239">
        <v>457.252074074074</v>
      </c>
      <c r="DX239">
        <v>13.65844814814815</v>
      </c>
      <c r="DY239">
        <v>1.679319259259259</v>
      </c>
      <c r="DZ239">
        <v>1.23591037037037</v>
      </c>
      <c r="EA239">
        <v>14.70657407407407</v>
      </c>
      <c r="EB239">
        <v>10.04125925925926</v>
      </c>
      <c r="EC239">
        <v>2000.008148148148</v>
      </c>
      <c r="ED239">
        <v>0.9799929999999999</v>
      </c>
      <c r="EE239">
        <v>0.0200067</v>
      </c>
      <c r="EF239">
        <v>0</v>
      </c>
      <c r="EG239">
        <v>725.7633703703702</v>
      </c>
      <c r="EH239">
        <v>5.00097</v>
      </c>
      <c r="EI239">
        <v>14421.76666666667</v>
      </c>
      <c r="EJ239">
        <v>16707.61851851852</v>
      </c>
      <c r="EK239">
        <v>37.5</v>
      </c>
      <c r="EL239">
        <v>38.125</v>
      </c>
      <c r="EM239">
        <v>37.44166666666667</v>
      </c>
      <c r="EN239">
        <v>37.83066666666667</v>
      </c>
      <c r="EO239">
        <v>38.0597037037037</v>
      </c>
      <c r="EP239">
        <v>1955.096666666667</v>
      </c>
      <c r="EQ239">
        <v>39.91148148148148</v>
      </c>
      <c r="ER239">
        <v>0</v>
      </c>
      <c r="ES239">
        <v>1659632766.3</v>
      </c>
      <c r="ET239">
        <v>0</v>
      </c>
      <c r="EU239">
        <v>725.7237692307692</v>
      </c>
      <c r="EV239">
        <v>14.66598291188871</v>
      </c>
      <c r="EW239">
        <v>288.1264957952477</v>
      </c>
      <c r="EX239">
        <v>14421.42692307692</v>
      </c>
      <c r="EY239">
        <v>15</v>
      </c>
      <c r="EZ239">
        <v>0</v>
      </c>
      <c r="FA239" t="s">
        <v>419</v>
      </c>
      <c r="FB239">
        <v>1659135797.5</v>
      </c>
      <c r="FC239">
        <v>1659135788</v>
      </c>
      <c r="FD239">
        <v>0</v>
      </c>
      <c r="FE239">
        <v>0.3</v>
      </c>
      <c r="FF239">
        <v>-0.002</v>
      </c>
      <c r="FG239">
        <v>-2.209</v>
      </c>
      <c r="FH239">
        <v>-0.089</v>
      </c>
      <c r="FI239">
        <v>1520</v>
      </c>
      <c r="FJ239">
        <v>20</v>
      </c>
      <c r="FK239">
        <v>0.06</v>
      </c>
      <c r="FL239">
        <v>0.03</v>
      </c>
      <c r="FM239">
        <v>-37.20760243902438</v>
      </c>
      <c r="FN239">
        <v>-72.34789337979095</v>
      </c>
      <c r="FO239">
        <v>7.244678056793098</v>
      </c>
      <c r="FP239">
        <v>0</v>
      </c>
      <c r="FQ239">
        <v>725.1321470588235</v>
      </c>
      <c r="FR239">
        <v>10.06458365164386</v>
      </c>
      <c r="FS239">
        <v>1.064227229505411</v>
      </c>
      <c r="FT239">
        <v>0</v>
      </c>
      <c r="FU239">
        <v>4.892369756097561</v>
      </c>
      <c r="FV239">
        <v>0.1425273867595701</v>
      </c>
      <c r="FW239">
        <v>0.01544949466184459</v>
      </c>
      <c r="FX239">
        <v>0</v>
      </c>
      <c r="FY239">
        <v>0</v>
      </c>
      <c r="FZ239">
        <v>3</v>
      </c>
      <c r="GA239" t="s">
        <v>426</v>
      </c>
      <c r="GB239">
        <v>2.983</v>
      </c>
      <c r="GC239">
        <v>2.71577</v>
      </c>
      <c r="GD239">
        <v>0.09730659999999999</v>
      </c>
      <c r="GE239">
        <v>0.103503</v>
      </c>
      <c r="GF239">
        <v>0.0898571</v>
      </c>
      <c r="GG239">
        <v>0.0705083</v>
      </c>
      <c r="GH239">
        <v>28545.9</v>
      </c>
      <c r="GI239">
        <v>28501.9</v>
      </c>
      <c r="GJ239">
        <v>29391.8</v>
      </c>
      <c r="GK239">
        <v>29403.2</v>
      </c>
      <c r="GL239">
        <v>35436.2</v>
      </c>
      <c r="GM239">
        <v>36335.4</v>
      </c>
      <c r="GN239">
        <v>41392.1</v>
      </c>
      <c r="GO239">
        <v>41891.5</v>
      </c>
      <c r="GP239">
        <v>1.92495</v>
      </c>
      <c r="GQ239">
        <v>2.37453</v>
      </c>
      <c r="GR239">
        <v>0.062108</v>
      </c>
      <c r="GS239">
        <v>0</v>
      </c>
      <c r="GT239">
        <v>23.9578</v>
      </c>
      <c r="GU239">
        <v>999.9</v>
      </c>
      <c r="GV239">
        <v>32.9</v>
      </c>
      <c r="GW239">
        <v>31.9</v>
      </c>
      <c r="GX239">
        <v>17.2637</v>
      </c>
      <c r="GY239">
        <v>63.6162</v>
      </c>
      <c r="GZ239">
        <v>22.4439</v>
      </c>
      <c r="HA239">
        <v>2</v>
      </c>
      <c r="HB239">
        <v>-0.0417886</v>
      </c>
      <c r="HC239">
        <v>1.21466</v>
      </c>
      <c r="HD239">
        <v>20.33</v>
      </c>
      <c r="HE239">
        <v>5.21699</v>
      </c>
      <c r="HF239">
        <v>12.0099</v>
      </c>
      <c r="HG239">
        <v>4.9879</v>
      </c>
      <c r="HH239">
        <v>3.28865</v>
      </c>
      <c r="HI239">
        <v>9999</v>
      </c>
      <c r="HJ239">
        <v>9999</v>
      </c>
      <c r="HK239">
        <v>9999</v>
      </c>
      <c r="HL239">
        <v>193.3</v>
      </c>
      <c r="HM239">
        <v>1.86739</v>
      </c>
      <c r="HN239">
        <v>1.86647</v>
      </c>
      <c r="HO239">
        <v>1.8659</v>
      </c>
      <c r="HP239">
        <v>1.86584</v>
      </c>
      <c r="HQ239">
        <v>1.86768</v>
      </c>
      <c r="HR239">
        <v>1.87018</v>
      </c>
      <c r="HS239">
        <v>1.86885</v>
      </c>
      <c r="HT239">
        <v>1.87024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-3.206</v>
      </c>
      <c r="II239">
        <v>-0.1433</v>
      </c>
      <c r="IJ239">
        <v>-1.529487217637811</v>
      </c>
      <c r="IK239">
        <v>-0.005072214745875086</v>
      </c>
      <c r="IL239">
        <v>3.316774363808987E-06</v>
      </c>
      <c r="IM239">
        <v>-1.107588672722244E-09</v>
      </c>
      <c r="IN239">
        <v>-0.1603591687652909</v>
      </c>
      <c r="IO239">
        <v>-0.0181951569465493</v>
      </c>
      <c r="IP239">
        <v>0.001659309118516343</v>
      </c>
      <c r="IQ239">
        <v>-3.409663313950778E-05</v>
      </c>
      <c r="IR239">
        <v>19</v>
      </c>
      <c r="IS239">
        <v>2290</v>
      </c>
      <c r="IT239">
        <v>1</v>
      </c>
      <c r="IU239">
        <v>24</v>
      </c>
      <c r="IV239">
        <v>8282.799999999999</v>
      </c>
      <c r="IW239">
        <v>8283</v>
      </c>
      <c r="IX239">
        <v>1.4624</v>
      </c>
      <c r="IY239">
        <v>2.22534</v>
      </c>
      <c r="IZ239">
        <v>1.94702</v>
      </c>
      <c r="JA239">
        <v>2.64526</v>
      </c>
      <c r="JB239">
        <v>2.19482</v>
      </c>
      <c r="JC239">
        <v>2.36206</v>
      </c>
      <c r="JD239">
        <v>36.5523</v>
      </c>
      <c r="JE239">
        <v>24.035</v>
      </c>
      <c r="JF239">
        <v>18</v>
      </c>
      <c r="JG239">
        <v>499.991</v>
      </c>
      <c r="JH239">
        <v>813.147</v>
      </c>
      <c r="JI239">
        <v>22.5212</v>
      </c>
      <c r="JJ239">
        <v>26.7342</v>
      </c>
      <c r="JK239">
        <v>30.0001</v>
      </c>
      <c r="JL239">
        <v>26.7209</v>
      </c>
      <c r="JM239">
        <v>26.6386</v>
      </c>
      <c r="JN239">
        <v>29.3294</v>
      </c>
      <c r="JO239">
        <v>19.0025</v>
      </c>
      <c r="JP239">
        <v>0</v>
      </c>
      <c r="JQ239">
        <v>22.5333</v>
      </c>
      <c r="JR239">
        <v>506.977</v>
      </c>
      <c r="JS239">
        <v>13.5953</v>
      </c>
      <c r="JT239">
        <v>100.498</v>
      </c>
      <c r="JU239">
        <v>100.618</v>
      </c>
    </row>
    <row r="240" spans="1:281">
      <c r="A240">
        <v>224</v>
      </c>
      <c r="B240">
        <v>1659632771.5</v>
      </c>
      <c r="C240">
        <v>4763.5</v>
      </c>
      <c r="D240" t="s">
        <v>873</v>
      </c>
      <c r="E240" t="s">
        <v>874</v>
      </c>
      <c r="F240">
        <v>5</v>
      </c>
      <c r="G240" t="s">
        <v>813</v>
      </c>
      <c r="H240" t="s">
        <v>416</v>
      </c>
      <c r="I240">
        <v>1659632763.714286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494.6652396219981</v>
      </c>
      <c r="AK240">
        <v>455.7669757575759</v>
      </c>
      <c r="AL240">
        <v>3.034840998328872</v>
      </c>
      <c r="AM240">
        <v>65.5004187871787</v>
      </c>
      <c r="AN240">
        <f>(AP240 - AO240 + DI240*1E3/(8.314*(DK240+273.15)) * AR240/DH240 * AQ240) * DH240/(100*CV240) * 1000/(1000 - AP240)</f>
        <v>0</v>
      </c>
      <c r="AO240">
        <v>13.6349980578343</v>
      </c>
      <c r="AP240">
        <v>18.54587832167833</v>
      </c>
      <c r="AQ240">
        <v>-8.793808922333985E-06</v>
      </c>
      <c r="AR240">
        <v>82.59452330533919</v>
      </c>
      <c r="AS240">
        <v>8</v>
      </c>
      <c r="AT240">
        <v>2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1659632763.714286</v>
      </c>
      <c r="DB240">
        <v>426.8355714285714</v>
      </c>
      <c r="DC240">
        <v>472.3961785714286</v>
      </c>
      <c r="DD240">
        <v>18.55569285714285</v>
      </c>
      <c r="DE240">
        <v>13.64644642857143</v>
      </c>
      <c r="DF240">
        <v>430.0205357142856</v>
      </c>
      <c r="DG240">
        <v>18.69902857142857</v>
      </c>
      <c r="DH240">
        <v>500.0163571428572</v>
      </c>
      <c r="DI240">
        <v>90.48746785714286</v>
      </c>
      <c r="DJ240">
        <v>0.100027275</v>
      </c>
      <c r="DK240">
        <v>25.33478214285714</v>
      </c>
      <c r="DL240">
        <v>24.97952857142857</v>
      </c>
      <c r="DM240">
        <v>999.9000000000002</v>
      </c>
      <c r="DN240">
        <v>0</v>
      </c>
      <c r="DO240">
        <v>0</v>
      </c>
      <c r="DP240">
        <v>9998.997499999999</v>
      </c>
      <c r="DQ240">
        <v>0</v>
      </c>
      <c r="DR240">
        <v>10.567</v>
      </c>
      <c r="DS240">
        <v>-45.56068571428573</v>
      </c>
      <c r="DT240">
        <v>434.9054285714286</v>
      </c>
      <c r="DU240">
        <v>478.9317142857142</v>
      </c>
      <c r="DV240">
        <v>4.909246785714286</v>
      </c>
      <c r="DW240">
        <v>472.3961785714286</v>
      </c>
      <c r="DX240">
        <v>13.64644642857143</v>
      </c>
      <c r="DY240">
        <v>1.679058214285714</v>
      </c>
      <c r="DZ240">
        <v>1.234832857142857</v>
      </c>
      <c r="EA240">
        <v>14.70416071428571</v>
      </c>
      <c r="EB240">
        <v>10.02824285714286</v>
      </c>
      <c r="EC240">
        <v>2000.004642857143</v>
      </c>
      <c r="ED240">
        <v>0.9799929642857143</v>
      </c>
      <c r="EE240">
        <v>0.02000673571428571</v>
      </c>
      <c r="EF240">
        <v>0</v>
      </c>
      <c r="EG240">
        <v>727.1995714285714</v>
      </c>
      <c r="EH240">
        <v>5.00097</v>
      </c>
      <c r="EI240">
        <v>14450.07857142857</v>
      </c>
      <c r="EJ240">
        <v>16707.59642857143</v>
      </c>
      <c r="EK240">
        <v>37.5</v>
      </c>
      <c r="EL240">
        <v>38.125</v>
      </c>
      <c r="EM240">
        <v>37.43925</v>
      </c>
      <c r="EN240">
        <v>37.82324999999999</v>
      </c>
      <c r="EO240">
        <v>38.062</v>
      </c>
      <c r="EP240">
        <v>1955.093571428572</v>
      </c>
      <c r="EQ240">
        <v>39.91107142857143</v>
      </c>
      <c r="ER240">
        <v>0</v>
      </c>
      <c r="ES240">
        <v>1659632771.7</v>
      </c>
      <c r="ET240">
        <v>0</v>
      </c>
      <c r="EU240">
        <v>727.41656</v>
      </c>
      <c r="EV240">
        <v>21.77776924490851</v>
      </c>
      <c r="EW240">
        <v>439.2769230573655</v>
      </c>
      <c r="EX240">
        <v>14455.5</v>
      </c>
      <c r="EY240">
        <v>15</v>
      </c>
      <c r="EZ240">
        <v>0</v>
      </c>
      <c r="FA240" t="s">
        <v>419</v>
      </c>
      <c r="FB240">
        <v>1659135797.5</v>
      </c>
      <c r="FC240">
        <v>1659135788</v>
      </c>
      <c r="FD240">
        <v>0</v>
      </c>
      <c r="FE240">
        <v>0.3</v>
      </c>
      <c r="FF240">
        <v>-0.002</v>
      </c>
      <c r="FG240">
        <v>-2.209</v>
      </c>
      <c r="FH240">
        <v>-0.089</v>
      </c>
      <c r="FI240">
        <v>1520</v>
      </c>
      <c r="FJ240">
        <v>20</v>
      </c>
      <c r="FK240">
        <v>0.06</v>
      </c>
      <c r="FL240">
        <v>0.03</v>
      </c>
      <c r="FM240">
        <v>-43.24184390243902</v>
      </c>
      <c r="FN240">
        <v>-45.8966675958188</v>
      </c>
      <c r="FO240">
        <v>4.638133103405059</v>
      </c>
      <c r="FP240">
        <v>0</v>
      </c>
      <c r="FQ240">
        <v>726.5123823529412</v>
      </c>
      <c r="FR240">
        <v>17.53517189429138</v>
      </c>
      <c r="FS240">
        <v>1.765438339415119</v>
      </c>
      <c r="FT240">
        <v>0</v>
      </c>
      <c r="FU240">
        <v>4.902909024390244</v>
      </c>
      <c r="FV240">
        <v>0.1315062020905872</v>
      </c>
      <c r="FW240">
        <v>0.01501094751804988</v>
      </c>
      <c r="FX240">
        <v>0</v>
      </c>
      <c r="FY240">
        <v>0</v>
      </c>
      <c r="FZ240">
        <v>3</v>
      </c>
      <c r="GA240" t="s">
        <v>426</v>
      </c>
      <c r="GB240">
        <v>2.9828</v>
      </c>
      <c r="GC240">
        <v>2.71559</v>
      </c>
      <c r="GD240">
        <v>0.099775</v>
      </c>
      <c r="GE240">
        <v>0.106122</v>
      </c>
      <c r="GF240">
        <v>0.0898326</v>
      </c>
      <c r="GG240">
        <v>0.0705041</v>
      </c>
      <c r="GH240">
        <v>28467.3</v>
      </c>
      <c r="GI240">
        <v>28418.6</v>
      </c>
      <c r="GJ240">
        <v>29391.1</v>
      </c>
      <c r="GK240">
        <v>29403.1</v>
      </c>
      <c r="GL240">
        <v>35436.5</v>
      </c>
      <c r="GM240">
        <v>36335.7</v>
      </c>
      <c r="GN240">
        <v>41391.2</v>
      </c>
      <c r="GO240">
        <v>41891.6</v>
      </c>
      <c r="GP240">
        <v>1.9252</v>
      </c>
      <c r="GQ240">
        <v>2.37462</v>
      </c>
      <c r="GR240">
        <v>0.0620261</v>
      </c>
      <c r="GS240">
        <v>0</v>
      </c>
      <c r="GT240">
        <v>23.9554</v>
      </c>
      <c r="GU240">
        <v>999.9</v>
      </c>
      <c r="GV240">
        <v>32.9</v>
      </c>
      <c r="GW240">
        <v>31.9</v>
      </c>
      <c r="GX240">
        <v>17.2634</v>
      </c>
      <c r="GY240">
        <v>63.6262</v>
      </c>
      <c r="GZ240">
        <v>22.476</v>
      </c>
      <c r="HA240">
        <v>2</v>
      </c>
      <c r="HB240">
        <v>-0.0418826</v>
      </c>
      <c r="HC240">
        <v>1.20196</v>
      </c>
      <c r="HD240">
        <v>20.3298</v>
      </c>
      <c r="HE240">
        <v>5.21669</v>
      </c>
      <c r="HF240">
        <v>12.0099</v>
      </c>
      <c r="HG240">
        <v>4.9879</v>
      </c>
      <c r="HH240">
        <v>3.2886</v>
      </c>
      <c r="HI240">
        <v>9999</v>
      </c>
      <c r="HJ240">
        <v>9999</v>
      </c>
      <c r="HK240">
        <v>9999</v>
      </c>
      <c r="HL240">
        <v>193.3</v>
      </c>
      <c r="HM240">
        <v>1.86741</v>
      </c>
      <c r="HN240">
        <v>1.86648</v>
      </c>
      <c r="HO240">
        <v>1.86592</v>
      </c>
      <c r="HP240">
        <v>1.86584</v>
      </c>
      <c r="HQ240">
        <v>1.86768</v>
      </c>
      <c r="HR240">
        <v>1.87014</v>
      </c>
      <c r="HS240">
        <v>1.86884</v>
      </c>
      <c r="HT240">
        <v>1.87025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-3.247</v>
      </c>
      <c r="II240">
        <v>-0.1434</v>
      </c>
      <c r="IJ240">
        <v>-1.529487217637811</v>
      </c>
      <c r="IK240">
        <v>-0.005072214745875086</v>
      </c>
      <c r="IL240">
        <v>3.316774363808987E-06</v>
      </c>
      <c r="IM240">
        <v>-1.107588672722244E-09</v>
      </c>
      <c r="IN240">
        <v>-0.1603591687652909</v>
      </c>
      <c r="IO240">
        <v>-0.0181951569465493</v>
      </c>
      <c r="IP240">
        <v>0.001659309118516343</v>
      </c>
      <c r="IQ240">
        <v>-3.409663313950778E-05</v>
      </c>
      <c r="IR240">
        <v>19</v>
      </c>
      <c r="IS240">
        <v>2290</v>
      </c>
      <c r="IT240">
        <v>1</v>
      </c>
      <c r="IU240">
        <v>24</v>
      </c>
      <c r="IV240">
        <v>8282.9</v>
      </c>
      <c r="IW240">
        <v>8283.1</v>
      </c>
      <c r="IX240">
        <v>1.50269</v>
      </c>
      <c r="IY240">
        <v>2.22412</v>
      </c>
      <c r="IZ240">
        <v>1.94702</v>
      </c>
      <c r="JA240">
        <v>2.64526</v>
      </c>
      <c r="JB240">
        <v>2.19482</v>
      </c>
      <c r="JC240">
        <v>2.31567</v>
      </c>
      <c r="JD240">
        <v>36.5523</v>
      </c>
      <c r="JE240">
        <v>24.035</v>
      </c>
      <c r="JF240">
        <v>18</v>
      </c>
      <c r="JG240">
        <v>500.15</v>
      </c>
      <c r="JH240">
        <v>813.251</v>
      </c>
      <c r="JI240">
        <v>22.5363</v>
      </c>
      <c r="JJ240">
        <v>26.7342</v>
      </c>
      <c r="JK240">
        <v>30.0001</v>
      </c>
      <c r="JL240">
        <v>26.7209</v>
      </c>
      <c r="JM240">
        <v>26.6389</v>
      </c>
      <c r="JN240">
        <v>30.0869</v>
      </c>
      <c r="JO240">
        <v>19.0025</v>
      </c>
      <c r="JP240">
        <v>0</v>
      </c>
      <c r="JQ240">
        <v>22.5483</v>
      </c>
      <c r="JR240">
        <v>527.013</v>
      </c>
      <c r="JS240">
        <v>13.5886</v>
      </c>
      <c r="JT240">
        <v>100.496</v>
      </c>
      <c r="JU240">
        <v>100.618</v>
      </c>
    </row>
    <row r="241" spans="1:281">
      <c r="A241">
        <v>225</v>
      </c>
      <c r="B241">
        <v>1659632776.5</v>
      </c>
      <c r="C241">
        <v>4768.5</v>
      </c>
      <c r="D241" t="s">
        <v>875</v>
      </c>
      <c r="E241" t="s">
        <v>876</v>
      </c>
      <c r="F241">
        <v>5</v>
      </c>
      <c r="G241" t="s">
        <v>813</v>
      </c>
      <c r="H241" t="s">
        <v>416</v>
      </c>
      <c r="I241">
        <v>1659632769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511.6689180259975</v>
      </c>
      <c r="AK241">
        <v>471.4329333333332</v>
      </c>
      <c r="AL241">
        <v>3.148021787407157</v>
      </c>
      <c r="AM241">
        <v>65.5004187871787</v>
      </c>
      <c r="AN241">
        <f>(AP241 - AO241 + DI241*1E3/(8.314*(DK241+273.15)) * AR241/DH241 * AQ241) * DH241/(100*CV241) * 1000/(1000 - AP241)</f>
        <v>0</v>
      </c>
      <c r="AO241">
        <v>13.6333128626981</v>
      </c>
      <c r="AP241">
        <v>18.54961608391609</v>
      </c>
      <c r="AQ241">
        <v>4.99222437753713E-06</v>
      </c>
      <c r="AR241">
        <v>82.59452330533919</v>
      </c>
      <c r="AS241">
        <v>8</v>
      </c>
      <c r="AT241">
        <v>2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1659632769</v>
      </c>
      <c r="DB241">
        <v>441.6272222222222</v>
      </c>
      <c r="DC241">
        <v>489.844037037037</v>
      </c>
      <c r="DD241">
        <v>18.55165925925926</v>
      </c>
      <c r="DE241">
        <v>13.63524444444444</v>
      </c>
      <c r="DF241">
        <v>444.8537777777778</v>
      </c>
      <c r="DG241">
        <v>18.69502962962963</v>
      </c>
      <c r="DH241">
        <v>500.0008518518519</v>
      </c>
      <c r="DI241">
        <v>90.48752222222222</v>
      </c>
      <c r="DJ241">
        <v>0.09996337037037037</v>
      </c>
      <c r="DK241">
        <v>25.33544444444444</v>
      </c>
      <c r="DL241">
        <v>24.97564444444444</v>
      </c>
      <c r="DM241">
        <v>999.9000000000001</v>
      </c>
      <c r="DN241">
        <v>0</v>
      </c>
      <c r="DO241">
        <v>0</v>
      </c>
      <c r="DP241">
        <v>10001.2537037037</v>
      </c>
      <c r="DQ241">
        <v>0</v>
      </c>
      <c r="DR241">
        <v>10.567</v>
      </c>
      <c r="DS241">
        <v>-48.21690370370371</v>
      </c>
      <c r="DT241">
        <v>449.9748518518519</v>
      </c>
      <c r="DU241">
        <v>496.6155555555556</v>
      </c>
      <c r="DV241">
        <v>4.916413703703704</v>
      </c>
      <c r="DW241">
        <v>489.844037037037</v>
      </c>
      <c r="DX241">
        <v>13.63524444444444</v>
      </c>
      <c r="DY241">
        <v>1.678693703703704</v>
      </c>
      <c r="DZ241">
        <v>1.23382</v>
      </c>
      <c r="EA241">
        <v>14.7008037037037</v>
      </c>
      <c r="EB241">
        <v>10.0159962962963</v>
      </c>
      <c r="EC241">
        <v>1999.985555555555</v>
      </c>
      <c r="ED241">
        <v>0.9799927777777776</v>
      </c>
      <c r="EE241">
        <v>0.02000692222222222</v>
      </c>
      <c r="EF241">
        <v>0</v>
      </c>
      <c r="EG241">
        <v>729.2807777777779</v>
      </c>
      <c r="EH241">
        <v>5.00097</v>
      </c>
      <c r="EI241">
        <v>14490.97777777778</v>
      </c>
      <c r="EJ241">
        <v>16707.43703703704</v>
      </c>
      <c r="EK241">
        <v>37.5</v>
      </c>
      <c r="EL241">
        <v>38.125</v>
      </c>
      <c r="EM241">
        <v>37.444</v>
      </c>
      <c r="EN241">
        <v>37.83766666666666</v>
      </c>
      <c r="EO241">
        <v>38.062</v>
      </c>
      <c r="EP241">
        <v>1955.074814814815</v>
      </c>
      <c r="EQ241">
        <v>39.91074074074074</v>
      </c>
      <c r="ER241">
        <v>0</v>
      </c>
      <c r="ES241">
        <v>1659632776.5</v>
      </c>
      <c r="ET241">
        <v>0</v>
      </c>
      <c r="EU241">
        <v>729.3776799999999</v>
      </c>
      <c r="EV241">
        <v>26.6868461283613</v>
      </c>
      <c r="EW241">
        <v>526.038460764968</v>
      </c>
      <c r="EX241">
        <v>14493.92</v>
      </c>
      <c r="EY241">
        <v>15</v>
      </c>
      <c r="EZ241">
        <v>0</v>
      </c>
      <c r="FA241" t="s">
        <v>419</v>
      </c>
      <c r="FB241">
        <v>1659135797.5</v>
      </c>
      <c r="FC241">
        <v>1659135788</v>
      </c>
      <c r="FD241">
        <v>0</v>
      </c>
      <c r="FE241">
        <v>0.3</v>
      </c>
      <c r="FF241">
        <v>-0.002</v>
      </c>
      <c r="FG241">
        <v>-2.209</v>
      </c>
      <c r="FH241">
        <v>-0.089</v>
      </c>
      <c r="FI241">
        <v>1520</v>
      </c>
      <c r="FJ241">
        <v>20</v>
      </c>
      <c r="FK241">
        <v>0.06</v>
      </c>
      <c r="FL241">
        <v>0.03</v>
      </c>
      <c r="FM241">
        <v>-46.53779512195122</v>
      </c>
      <c r="FN241">
        <v>-30.53648989547039</v>
      </c>
      <c r="FO241">
        <v>3.074984433190915</v>
      </c>
      <c r="FP241">
        <v>0</v>
      </c>
      <c r="FQ241">
        <v>728.163705882353</v>
      </c>
      <c r="FR241">
        <v>23.04861724984677</v>
      </c>
      <c r="FS241">
        <v>2.299849132256688</v>
      </c>
      <c r="FT241">
        <v>0</v>
      </c>
      <c r="FU241">
        <v>4.910689512195122</v>
      </c>
      <c r="FV241">
        <v>0.07251783972125274</v>
      </c>
      <c r="FW241">
        <v>0.01084902489744862</v>
      </c>
      <c r="FX241">
        <v>1</v>
      </c>
      <c r="FY241">
        <v>1</v>
      </c>
      <c r="FZ241">
        <v>3</v>
      </c>
      <c r="GA241" t="s">
        <v>429</v>
      </c>
      <c r="GB241">
        <v>2.98283</v>
      </c>
      <c r="GC241">
        <v>2.71564</v>
      </c>
      <c r="GD241">
        <v>0.102303</v>
      </c>
      <c r="GE241">
        <v>0.108714</v>
      </c>
      <c r="GF241">
        <v>0.0898402</v>
      </c>
      <c r="GG241">
        <v>0.0704958</v>
      </c>
      <c r="GH241">
        <v>28388.2</v>
      </c>
      <c r="GI241">
        <v>28336.5</v>
      </c>
      <c r="GJ241">
        <v>29392</v>
      </c>
      <c r="GK241">
        <v>29403.5</v>
      </c>
      <c r="GL241">
        <v>35437.2</v>
      </c>
      <c r="GM241">
        <v>36336.3</v>
      </c>
      <c r="GN241">
        <v>41392.4</v>
      </c>
      <c r="GO241">
        <v>41891.9</v>
      </c>
      <c r="GP241">
        <v>1.9251</v>
      </c>
      <c r="GQ241">
        <v>2.37448</v>
      </c>
      <c r="GR241">
        <v>0.0627004</v>
      </c>
      <c r="GS241">
        <v>0</v>
      </c>
      <c r="GT241">
        <v>23.9523</v>
      </c>
      <c r="GU241">
        <v>999.9</v>
      </c>
      <c r="GV241">
        <v>32.9</v>
      </c>
      <c r="GW241">
        <v>31.9</v>
      </c>
      <c r="GX241">
        <v>17.2644</v>
      </c>
      <c r="GY241">
        <v>63.6062</v>
      </c>
      <c r="GZ241">
        <v>22.516</v>
      </c>
      <c r="HA241">
        <v>2</v>
      </c>
      <c r="HB241">
        <v>-0.106855</v>
      </c>
      <c r="HC241">
        <v>1.2487</v>
      </c>
      <c r="HD241">
        <v>20.3299</v>
      </c>
      <c r="HE241">
        <v>5.21714</v>
      </c>
      <c r="HF241">
        <v>12.0099</v>
      </c>
      <c r="HG241">
        <v>4.98785</v>
      </c>
      <c r="HH241">
        <v>3.28863</v>
      </c>
      <c r="HI241">
        <v>9999</v>
      </c>
      <c r="HJ241">
        <v>9999</v>
      </c>
      <c r="HK241">
        <v>9999</v>
      </c>
      <c r="HL241">
        <v>193.3</v>
      </c>
      <c r="HM241">
        <v>1.86742</v>
      </c>
      <c r="HN241">
        <v>1.86647</v>
      </c>
      <c r="HO241">
        <v>1.86589</v>
      </c>
      <c r="HP241">
        <v>1.86584</v>
      </c>
      <c r="HQ241">
        <v>1.86768</v>
      </c>
      <c r="HR241">
        <v>1.87015</v>
      </c>
      <c r="HS241">
        <v>1.86883</v>
      </c>
      <c r="HT241">
        <v>1.87022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-3.289</v>
      </c>
      <c r="II241">
        <v>-0.1434</v>
      </c>
      <c r="IJ241">
        <v>-1.529487217637811</v>
      </c>
      <c r="IK241">
        <v>-0.005072214745875086</v>
      </c>
      <c r="IL241">
        <v>3.316774363808987E-06</v>
      </c>
      <c r="IM241">
        <v>-1.107588672722244E-09</v>
      </c>
      <c r="IN241">
        <v>-0.1603591687652909</v>
      </c>
      <c r="IO241">
        <v>-0.0181951569465493</v>
      </c>
      <c r="IP241">
        <v>0.001659309118516343</v>
      </c>
      <c r="IQ241">
        <v>-3.409663313950778E-05</v>
      </c>
      <c r="IR241">
        <v>19</v>
      </c>
      <c r="IS241">
        <v>2290</v>
      </c>
      <c r="IT241">
        <v>1</v>
      </c>
      <c r="IU241">
        <v>24</v>
      </c>
      <c r="IV241">
        <v>8283</v>
      </c>
      <c r="IW241">
        <v>8283.1</v>
      </c>
      <c r="IX241">
        <v>1.54053</v>
      </c>
      <c r="IY241">
        <v>2.22534</v>
      </c>
      <c r="IZ241">
        <v>1.94702</v>
      </c>
      <c r="JA241">
        <v>2.64526</v>
      </c>
      <c r="JB241">
        <v>2.19482</v>
      </c>
      <c r="JC241">
        <v>2.34863</v>
      </c>
      <c r="JD241">
        <v>36.5523</v>
      </c>
      <c r="JE241">
        <v>24.035</v>
      </c>
      <c r="JF241">
        <v>18</v>
      </c>
      <c r="JG241">
        <v>500.086</v>
      </c>
      <c r="JH241">
        <v>813.102</v>
      </c>
      <c r="JI241">
        <v>22.5519</v>
      </c>
      <c r="JJ241">
        <v>26.7342</v>
      </c>
      <c r="JK241">
        <v>30</v>
      </c>
      <c r="JL241">
        <v>26.7209</v>
      </c>
      <c r="JM241">
        <v>26.6389</v>
      </c>
      <c r="JN241">
        <v>30.9132</v>
      </c>
      <c r="JO241">
        <v>19.0025</v>
      </c>
      <c r="JP241">
        <v>0</v>
      </c>
      <c r="JQ241">
        <v>22.5665</v>
      </c>
      <c r="JR241">
        <v>540.371</v>
      </c>
      <c r="JS241">
        <v>13.5898</v>
      </c>
      <c r="JT241">
        <v>100.499</v>
      </c>
      <c r="JU241">
        <v>100.619</v>
      </c>
    </row>
    <row r="242" spans="1:281">
      <c r="A242">
        <v>226</v>
      </c>
      <c r="B242">
        <v>1659632781.5</v>
      </c>
      <c r="C242">
        <v>4773.5</v>
      </c>
      <c r="D242" t="s">
        <v>877</v>
      </c>
      <c r="E242" t="s">
        <v>878</v>
      </c>
      <c r="F242">
        <v>5</v>
      </c>
      <c r="G242" t="s">
        <v>813</v>
      </c>
      <c r="H242" t="s">
        <v>416</v>
      </c>
      <c r="I242">
        <v>1659632773.714286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528.71828669333</v>
      </c>
      <c r="AK242">
        <v>487.4045939393939</v>
      </c>
      <c r="AL242">
        <v>3.197900581051219</v>
      </c>
      <c r="AM242">
        <v>65.5004187871787</v>
      </c>
      <c r="AN242">
        <f>(AP242 - AO242 + DI242*1E3/(8.314*(DK242+273.15)) * AR242/DH242 * AQ242) * DH242/(100*CV242) * 1000/(1000 - AP242)</f>
        <v>0</v>
      </c>
      <c r="AO242">
        <v>13.63178389396845</v>
      </c>
      <c r="AP242">
        <v>18.54953916083916</v>
      </c>
      <c r="AQ242">
        <v>-1.594055873524827E-06</v>
      </c>
      <c r="AR242">
        <v>82.59452330533919</v>
      </c>
      <c r="AS242">
        <v>8</v>
      </c>
      <c r="AT242">
        <v>2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1659632773.714286</v>
      </c>
      <c r="DB242">
        <v>455.7814285714286</v>
      </c>
      <c r="DC242">
        <v>505.6042142857142</v>
      </c>
      <c r="DD242">
        <v>18.54894285714286</v>
      </c>
      <c r="DE242">
        <v>13.63294285714286</v>
      </c>
      <c r="DF242">
        <v>459.0470714285714</v>
      </c>
      <c r="DG242">
        <v>18.69233928571429</v>
      </c>
      <c r="DH242">
        <v>500.0081071428571</v>
      </c>
      <c r="DI242">
        <v>90.48838214285715</v>
      </c>
      <c r="DJ242">
        <v>0.09999622857142856</v>
      </c>
      <c r="DK242">
        <v>25.33749642857143</v>
      </c>
      <c r="DL242">
        <v>24.97674642857143</v>
      </c>
      <c r="DM242">
        <v>999.9000000000002</v>
      </c>
      <c r="DN242">
        <v>0</v>
      </c>
      <c r="DO242">
        <v>0</v>
      </c>
      <c r="DP242">
        <v>10000.915</v>
      </c>
      <c r="DQ242">
        <v>0</v>
      </c>
      <c r="DR242">
        <v>10.567</v>
      </c>
      <c r="DS242">
        <v>-49.82282500000001</v>
      </c>
      <c r="DT242">
        <v>464.3953928571429</v>
      </c>
      <c r="DU242">
        <v>512.5923571428572</v>
      </c>
      <c r="DV242">
        <v>4.916008214285715</v>
      </c>
      <c r="DW242">
        <v>505.6042142857142</v>
      </c>
      <c r="DX242">
        <v>13.63294285714286</v>
      </c>
      <c r="DY242">
        <v>1.678463214285714</v>
      </c>
      <c r="DZ242">
        <v>1.233623214285714</v>
      </c>
      <c r="EA242">
        <v>14.69868214285714</v>
      </c>
      <c r="EB242">
        <v>10.01360714285714</v>
      </c>
      <c r="EC242">
        <v>1999.995</v>
      </c>
      <c r="ED242">
        <v>0.979992857142857</v>
      </c>
      <c r="EE242">
        <v>0.02000684285714285</v>
      </c>
      <c r="EF242">
        <v>0</v>
      </c>
      <c r="EG242">
        <v>731.4621785714284</v>
      </c>
      <c r="EH242">
        <v>5.00097</v>
      </c>
      <c r="EI242">
        <v>14534.41071428572</v>
      </c>
      <c r="EJ242">
        <v>16707.50714285714</v>
      </c>
      <c r="EK242">
        <v>37.5</v>
      </c>
      <c r="EL242">
        <v>38.125</v>
      </c>
      <c r="EM242">
        <v>37.4415</v>
      </c>
      <c r="EN242">
        <v>37.83674999999999</v>
      </c>
      <c r="EO242">
        <v>38.062</v>
      </c>
      <c r="EP242">
        <v>1955.084285714285</v>
      </c>
      <c r="EQ242">
        <v>39.91071428571428</v>
      </c>
      <c r="ER242">
        <v>0</v>
      </c>
      <c r="ES242">
        <v>1659632781.3</v>
      </c>
      <c r="ET242">
        <v>0</v>
      </c>
      <c r="EU242">
        <v>731.64216</v>
      </c>
      <c r="EV242">
        <v>30.29284619516881</v>
      </c>
      <c r="EW242">
        <v>586.7153855302623</v>
      </c>
      <c r="EX242">
        <v>14538.452</v>
      </c>
      <c r="EY242">
        <v>15</v>
      </c>
      <c r="EZ242">
        <v>0</v>
      </c>
      <c r="FA242" t="s">
        <v>419</v>
      </c>
      <c r="FB242">
        <v>1659135797.5</v>
      </c>
      <c r="FC242">
        <v>1659135788</v>
      </c>
      <c r="FD242">
        <v>0</v>
      </c>
      <c r="FE242">
        <v>0.3</v>
      </c>
      <c r="FF242">
        <v>-0.002</v>
      </c>
      <c r="FG242">
        <v>-2.209</v>
      </c>
      <c r="FH242">
        <v>-0.089</v>
      </c>
      <c r="FI242">
        <v>1520</v>
      </c>
      <c r="FJ242">
        <v>20</v>
      </c>
      <c r="FK242">
        <v>0.06</v>
      </c>
      <c r="FL242">
        <v>0.03</v>
      </c>
      <c r="FM242">
        <v>-48.7051425</v>
      </c>
      <c r="FN242">
        <v>-21.40122889305811</v>
      </c>
      <c r="FO242">
        <v>2.086453805969294</v>
      </c>
      <c r="FP242">
        <v>0</v>
      </c>
      <c r="FQ242">
        <v>730.1399411764705</v>
      </c>
      <c r="FR242">
        <v>27.90609627143819</v>
      </c>
      <c r="FS242">
        <v>2.751807213035876</v>
      </c>
      <c r="FT242">
        <v>0</v>
      </c>
      <c r="FU242">
        <v>4.91657075</v>
      </c>
      <c r="FV242">
        <v>-0.00207523452158771</v>
      </c>
      <c r="FW242">
        <v>0.00246053692057241</v>
      </c>
      <c r="FX242">
        <v>1</v>
      </c>
      <c r="FY242">
        <v>1</v>
      </c>
      <c r="FZ242">
        <v>3</v>
      </c>
      <c r="GA242" t="s">
        <v>429</v>
      </c>
      <c r="GB242">
        <v>2.98302</v>
      </c>
      <c r="GC242">
        <v>2.71565</v>
      </c>
      <c r="GD242">
        <v>0.104833</v>
      </c>
      <c r="GE242">
        <v>0.111274</v>
      </c>
      <c r="GF242">
        <v>0.0898394</v>
      </c>
      <c r="GG242">
        <v>0.07048840000000001</v>
      </c>
      <c r="GH242">
        <v>28307.5</v>
      </c>
      <c r="GI242">
        <v>28255.5</v>
      </c>
      <c r="GJ242">
        <v>29391.3</v>
      </c>
      <c r="GK242">
        <v>29403.9</v>
      </c>
      <c r="GL242">
        <v>35436.4</v>
      </c>
      <c r="GM242">
        <v>36337</v>
      </c>
      <c r="GN242">
        <v>41391.4</v>
      </c>
      <c r="GO242">
        <v>41892.3</v>
      </c>
      <c r="GP242">
        <v>1.92518</v>
      </c>
      <c r="GQ242">
        <v>2.3747</v>
      </c>
      <c r="GR242">
        <v>0.06238</v>
      </c>
      <c r="GS242">
        <v>0</v>
      </c>
      <c r="GT242">
        <v>23.9498</v>
      </c>
      <c r="GU242">
        <v>999.9</v>
      </c>
      <c r="GV242">
        <v>32.9</v>
      </c>
      <c r="GW242">
        <v>31.9</v>
      </c>
      <c r="GX242">
        <v>17.263</v>
      </c>
      <c r="GY242">
        <v>63.6462</v>
      </c>
      <c r="GZ242">
        <v>22.3518</v>
      </c>
      <c r="HA242">
        <v>2</v>
      </c>
      <c r="HB242">
        <v>-0.1069</v>
      </c>
      <c r="HC242">
        <v>1.22958</v>
      </c>
      <c r="HD242">
        <v>20.3302</v>
      </c>
      <c r="HE242">
        <v>5.21714</v>
      </c>
      <c r="HF242">
        <v>12.0099</v>
      </c>
      <c r="HG242">
        <v>4.9883</v>
      </c>
      <c r="HH242">
        <v>3.28863</v>
      </c>
      <c r="HI242">
        <v>9999</v>
      </c>
      <c r="HJ242">
        <v>9999</v>
      </c>
      <c r="HK242">
        <v>9999</v>
      </c>
      <c r="HL242">
        <v>193.3</v>
      </c>
      <c r="HM242">
        <v>1.86739</v>
      </c>
      <c r="HN242">
        <v>1.86648</v>
      </c>
      <c r="HO242">
        <v>1.86588</v>
      </c>
      <c r="HP242">
        <v>1.86584</v>
      </c>
      <c r="HQ242">
        <v>1.86768</v>
      </c>
      <c r="HR242">
        <v>1.87017</v>
      </c>
      <c r="HS242">
        <v>1.86881</v>
      </c>
      <c r="HT242">
        <v>1.87027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-3.331</v>
      </c>
      <c r="II242">
        <v>-0.1434</v>
      </c>
      <c r="IJ242">
        <v>-1.529487217637811</v>
      </c>
      <c r="IK242">
        <v>-0.005072214745875086</v>
      </c>
      <c r="IL242">
        <v>3.316774363808987E-06</v>
      </c>
      <c r="IM242">
        <v>-1.107588672722244E-09</v>
      </c>
      <c r="IN242">
        <v>-0.1603591687652909</v>
      </c>
      <c r="IO242">
        <v>-0.0181951569465493</v>
      </c>
      <c r="IP242">
        <v>0.001659309118516343</v>
      </c>
      <c r="IQ242">
        <v>-3.409663313950778E-05</v>
      </c>
      <c r="IR242">
        <v>19</v>
      </c>
      <c r="IS242">
        <v>2290</v>
      </c>
      <c r="IT242">
        <v>1</v>
      </c>
      <c r="IU242">
        <v>24</v>
      </c>
      <c r="IV242">
        <v>8283.1</v>
      </c>
      <c r="IW242">
        <v>8283.200000000001</v>
      </c>
      <c r="IX242">
        <v>1.58203</v>
      </c>
      <c r="IY242">
        <v>2.22656</v>
      </c>
      <c r="IZ242">
        <v>1.94702</v>
      </c>
      <c r="JA242">
        <v>2.64526</v>
      </c>
      <c r="JB242">
        <v>2.19482</v>
      </c>
      <c r="JC242">
        <v>2.30713</v>
      </c>
      <c r="JD242">
        <v>36.5523</v>
      </c>
      <c r="JE242">
        <v>24.035</v>
      </c>
      <c r="JF242">
        <v>18</v>
      </c>
      <c r="JG242">
        <v>500.149</v>
      </c>
      <c r="JH242">
        <v>813.325</v>
      </c>
      <c r="JI242">
        <v>22.5684</v>
      </c>
      <c r="JJ242">
        <v>26.7342</v>
      </c>
      <c r="JK242">
        <v>29.9999</v>
      </c>
      <c r="JL242">
        <v>26.7226</v>
      </c>
      <c r="JM242">
        <v>26.6389</v>
      </c>
      <c r="JN242">
        <v>31.6606</v>
      </c>
      <c r="JO242">
        <v>19.0025</v>
      </c>
      <c r="JP242">
        <v>0</v>
      </c>
      <c r="JQ242">
        <v>22.5816</v>
      </c>
      <c r="JR242">
        <v>560.4059999999999</v>
      </c>
      <c r="JS242">
        <v>13.5838</v>
      </c>
      <c r="JT242">
        <v>100.497</v>
      </c>
      <c r="JU242">
        <v>100.62</v>
      </c>
    </row>
    <row r="243" spans="1:281">
      <c r="A243">
        <v>227</v>
      </c>
      <c r="B243">
        <v>1659632786.5</v>
      </c>
      <c r="C243">
        <v>4778.5</v>
      </c>
      <c r="D243" t="s">
        <v>879</v>
      </c>
      <c r="E243" t="s">
        <v>880</v>
      </c>
      <c r="F243">
        <v>5</v>
      </c>
      <c r="G243" t="s">
        <v>813</v>
      </c>
      <c r="H243" t="s">
        <v>416</v>
      </c>
      <c r="I243">
        <v>1659632779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545.7806666427119</v>
      </c>
      <c r="AK243">
        <v>503.5692848484848</v>
      </c>
      <c r="AL243">
        <v>3.236431951006974</v>
      </c>
      <c r="AM243">
        <v>65.5004187871787</v>
      </c>
      <c r="AN243">
        <f>(AP243 - AO243 + DI243*1E3/(8.314*(DK243+273.15)) * AR243/DH243 * AQ243) * DH243/(100*CV243) * 1000/(1000 - AP243)</f>
        <v>0</v>
      </c>
      <c r="AO243">
        <v>13.62986461623933</v>
      </c>
      <c r="AP243">
        <v>18.54929370629371</v>
      </c>
      <c r="AQ243">
        <v>-7.664579343069478E-07</v>
      </c>
      <c r="AR243">
        <v>82.59452330533919</v>
      </c>
      <c r="AS243">
        <v>8</v>
      </c>
      <c r="AT243">
        <v>2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1659632779</v>
      </c>
      <c r="DB243">
        <v>472.153962962963</v>
      </c>
      <c r="DC243">
        <v>523.3645185185185</v>
      </c>
      <c r="DD243">
        <v>18.54887407407407</v>
      </c>
      <c r="DE243">
        <v>13.63125185185185</v>
      </c>
      <c r="DF243">
        <v>475.463962962963</v>
      </c>
      <c r="DG243">
        <v>18.69227037037037</v>
      </c>
      <c r="DH243">
        <v>499.9992962962963</v>
      </c>
      <c r="DI243">
        <v>90.48865925925926</v>
      </c>
      <c r="DJ243">
        <v>0.1000079851851852</v>
      </c>
      <c r="DK243">
        <v>25.34068148148148</v>
      </c>
      <c r="DL243">
        <v>24.97791851851852</v>
      </c>
      <c r="DM243">
        <v>999.9000000000001</v>
      </c>
      <c r="DN243">
        <v>0</v>
      </c>
      <c r="DO243">
        <v>0</v>
      </c>
      <c r="DP243">
        <v>10004.69851851852</v>
      </c>
      <c r="DQ243">
        <v>0</v>
      </c>
      <c r="DR243">
        <v>10.57091481481481</v>
      </c>
      <c r="DS243">
        <v>-51.21047777777779</v>
      </c>
      <c r="DT243">
        <v>481.0774814814815</v>
      </c>
      <c r="DU243">
        <v>530.5971851851851</v>
      </c>
      <c r="DV243">
        <v>4.917625925925926</v>
      </c>
      <c r="DW243">
        <v>523.3645185185185</v>
      </c>
      <c r="DX243">
        <v>13.63125185185185</v>
      </c>
      <c r="DY243">
        <v>1.678462222222223</v>
      </c>
      <c r="DZ243">
        <v>1.233473703703704</v>
      </c>
      <c r="EA243">
        <v>14.69866666666666</v>
      </c>
      <c r="EB243">
        <v>10.0118</v>
      </c>
      <c r="EC243">
        <v>2000.025185185185</v>
      </c>
      <c r="ED243">
        <v>0.9799927777777776</v>
      </c>
      <c r="EE243">
        <v>0.02000692222222222</v>
      </c>
      <c r="EF243">
        <v>0</v>
      </c>
      <c r="EG243">
        <v>734.1634444444445</v>
      </c>
      <c r="EH243">
        <v>5.00097</v>
      </c>
      <c r="EI243">
        <v>14587.46296296297</v>
      </c>
      <c r="EJ243">
        <v>16707.75555555556</v>
      </c>
      <c r="EK243">
        <v>37.5</v>
      </c>
      <c r="EL243">
        <v>38.125</v>
      </c>
      <c r="EM243">
        <v>37.45566666666667</v>
      </c>
      <c r="EN243">
        <v>37.84933333333333</v>
      </c>
      <c r="EO243">
        <v>38.062</v>
      </c>
      <c r="EP243">
        <v>1955.111851851852</v>
      </c>
      <c r="EQ243">
        <v>39.91185185185185</v>
      </c>
      <c r="ER243">
        <v>0</v>
      </c>
      <c r="ES243">
        <v>1659632786.7</v>
      </c>
      <c r="ET243">
        <v>0</v>
      </c>
      <c r="EU243">
        <v>734.2636538461538</v>
      </c>
      <c r="EV243">
        <v>31.37083760239297</v>
      </c>
      <c r="EW243">
        <v>624.2222227091729</v>
      </c>
      <c r="EX243">
        <v>14589.84230769231</v>
      </c>
      <c r="EY243">
        <v>15</v>
      </c>
      <c r="EZ243">
        <v>0</v>
      </c>
      <c r="FA243" t="s">
        <v>419</v>
      </c>
      <c r="FB243">
        <v>1659135797.5</v>
      </c>
      <c r="FC243">
        <v>1659135788</v>
      </c>
      <c r="FD243">
        <v>0</v>
      </c>
      <c r="FE243">
        <v>0.3</v>
      </c>
      <c r="FF243">
        <v>-0.002</v>
      </c>
      <c r="FG243">
        <v>-2.209</v>
      </c>
      <c r="FH243">
        <v>-0.089</v>
      </c>
      <c r="FI243">
        <v>1520</v>
      </c>
      <c r="FJ243">
        <v>20</v>
      </c>
      <c r="FK243">
        <v>0.06</v>
      </c>
      <c r="FL243">
        <v>0.03</v>
      </c>
      <c r="FM243">
        <v>-50.31208</v>
      </c>
      <c r="FN243">
        <v>-16.07313996247646</v>
      </c>
      <c r="FO243">
        <v>1.558208420783304</v>
      </c>
      <c r="FP243">
        <v>0</v>
      </c>
      <c r="FQ243">
        <v>732.4460588235294</v>
      </c>
      <c r="FR243">
        <v>30.3872879987366</v>
      </c>
      <c r="FS243">
        <v>2.99436546299071</v>
      </c>
      <c r="FT243">
        <v>0</v>
      </c>
      <c r="FU243">
        <v>4.9166305</v>
      </c>
      <c r="FV243">
        <v>0.01591024390243533</v>
      </c>
      <c r="FW243">
        <v>0.002303876027480669</v>
      </c>
      <c r="FX243">
        <v>1</v>
      </c>
      <c r="FY243">
        <v>1</v>
      </c>
      <c r="FZ243">
        <v>3</v>
      </c>
      <c r="GA243" t="s">
        <v>429</v>
      </c>
      <c r="GB243">
        <v>2.98295</v>
      </c>
      <c r="GC243">
        <v>2.71572</v>
      </c>
      <c r="GD243">
        <v>0.107355</v>
      </c>
      <c r="GE243">
        <v>0.11378</v>
      </c>
      <c r="GF243">
        <v>0.0898404</v>
      </c>
      <c r="GG243">
        <v>0.0704866</v>
      </c>
      <c r="GH243">
        <v>28228.2</v>
      </c>
      <c r="GI243">
        <v>28176.1</v>
      </c>
      <c r="GJ243">
        <v>29391.7</v>
      </c>
      <c r="GK243">
        <v>29404.2</v>
      </c>
      <c r="GL243">
        <v>35436.6</v>
      </c>
      <c r="GM243">
        <v>36337.8</v>
      </c>
      <c r="GN243">
        <v>41391.6</v>
      </c>
      <c r="GO243">
        <v>41893.1</v>
      </c>
      <c r="GP243">
        <v>1.9251</v>
      </c>
      <c r="GQ243">
        <v>2.37455</v>
      </c>
      <c r="GR243">
        <v>0.06288290000000001</v>
      </c>
      <c r="GS243">
        <v>0</v>
      </c>
      <c r="GT243">
        <v>23.9472</v>
      </c>
      <c r="GU243">
        <v>999.9</v>
      </c>
      <c r="GV243">
        <v>32.9</v>
      </c>
      <c r="GW243">
        <v>31.9</v>
      </c>
      <c r="GX243">
        <v>17.2632</v>
      </c>
      <c r="GY243">
        <v>63.4462</v>
      </c>
      <c r="GZ243">
        <v>22.4439</v>
      </c>
      <c r="HA243">
        <v>2</v>
      </c>
      <c r="HB243">
        <v>-0.0420681</v>
      </c>
      <c r="HC243">
        <v>1.16131</v>
      </c>
      <c r="HD243">
        <v>20.3304</v>
      </c>
      <c r="HE243">
        <v>5.21819</v>
      </c>
      <c r="HF243">
        <v>12.0099</v>
      </c>
      <c r="HG243">
        <v>4.9894</v>
      </c>
      <c r="HH243">
        <v>3.28865</v>
      </c>
      <c r="HI243">
        <v>9999</v>
      </c>
      <c r="HJ243">
        <v>9999</v>
      </c>
      <c r="HK243">
        <v>9999</v>
      </c>
      <c r="HL243">
        <v>193.3</v>
      </c>
      <c r="HM243">
        <v>1.8674</v>
      </c>
      <c r="HN243">
        <v>1.86647</v>
      </c>
      <c r="HO243">
        <v>1.8659</v>
      </c>
      <c r="HP243">
        <v>1.86584</v>
      </c>
      <c r="HQ243">
        <v>1.86768</v>
      </c>
      <c r="HR243">
        <v>1.87018</v>
      </c>
      <c r="HS243">
        <v>1.86878</v>
      </c>
      <c r="HT243">
        <v>1.87027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-3.373</v>
      </c>
      <c r="II243">
        <v>-0.1434</v>
      </c>
      <c r="IJ243">
        <v>-1.529487217637811</v>
      </c>
      <c r="IK243">
        <v>-0.005072214745875086</v>
      </c>
      <c r="IL243">
        <v>3.316774363808987E-06</v>
      </c>
      <c r="IM243">
        <v>-1.107588672722244E-09</v>
      </c>
      <c r="IN243">
        <v>-0.1603591687652909</v>
      </c>
      <c r="IO243">
        <v>-0.0181951569465493</v>
      </c>
      <c r="IP243">
        <v>0.001659309118516343</v>
      </c>
      <c r="IQ243">
        <v>-3.409663313950778E-05</v>
      </c>
      <c r="IR243">
        <v>19</v>
      </c>
      <c r="IS243">
        <v>2290</v>
      </c>
      <c r="IT243">
        <v>1</v>
      </c>
      <c r="IU243">
        <v>24</v>
      </c>
      <c r="IV243">
        <v>8283.1</v>
      </c>
      <c r="IW243">
        <v>8283.299999999999</v>
      </c>
      <c r="IX243">
        <v>1.61987</v>
      </c>
      <c r="IY243">
        <v>2.22168</v>
      </c>
      <c r="IZ243">
        <v>1.94702</v>
      </c>
      <c r="JA243">
        <v>2.64526</v>
      </c>
      <c r="JB243">
        <v>2.19482</v>
      </c>
      <c r="JC243">
        <v>2.35474</v>
      </c>
      <c r="JD243">
        <v>36.5523</v>
      </c>
      <c r="JE243">
        <v>24.035</v>
      </c>
      <c r="JF243">
        <v>18</v>
      </c>
      <c r="JG243">
        <v>500.106</v>
      </c>
      <c r="JH243">
        <v>813.176</v>
      </c>
      <c r="JI243">
        <v>22.5855</v>
      </c>
      <c r="JJ243">
        <v>26.7342</v>
      </c>
      <c r="JK243">
        <v>29.9999</v>
      </c>
      <c r="JL243">
        <v>26.7232</v>
      </c>
      <c r="JM243">
        <v>26.6389</v>
      </c>
      <c r="JN243">
        <v>32.4801</v>
      </c>
      <c r="JO243">
        <v>19.0025</v>
      </c>
      <c r="JP243">
        <v>0</v>
      </c>
      <c r="JQ243">
        <v>22.5959</v>
      </c>
      <c r="JR243">
        <v>573.785</v>
      </c>
      <c r="JS243">
        <v>13.5784</v>
      </c>
      <c r="JT243">
        <v>100.497</v>
      </c>
      <c r="JU243">
        <v>100.621</v>
      </c>
    </row>
    <row r="244" spans="1:281">
      <c r="A244">
        <v>228</v>
      </c>
      <c r="B244">
        <v>1659632791.5</v>
      </c>
      <c r="C244">
        <v>4783.5</v>
      </c>
      <c r="D244" t="s">
        <v>881</v>
      </c>
      <c r="E244" t="s">
        <v>882</v>
      </c>
      <c r="F244">
        <v>5</v>
      </c>
      <c r="G244" t="s">
        <v>813</v>
      </c>
      <c r="H244" t="s">
        <v>416</v>
      </c>
      <c r="I244">
        <v>1659632783.714286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562.7545751055601</v>
      </c>
      <c r="AK244">
        <v>519.8109454545453</v>
      </c>
      <c r="AL244">
        <v>3.241130930203634</v>
      </c>
      <c r="AM244">
        <v>65.5004187871787</v>
      </c>
      <c r="AN244">
        <f>(AP244 - AO244 + DI244*1E3/(8.314*(DK244+273.15)) * AR244/DH244 * AQ244) * DH244/(100*CV244) * 1000/(1000 - AP244)</f>
        <v>0</v>
      </c>
      <c r="AO244">
        <v>13.62875628539643</v>
      </c>
      <c r="AP244">
        <v>18.55373146853148</v>
      </c>
      <c r="AQ244">
        <v>3.76656397126653E-08</v>
      </c>
      <c r="AR244">
        <v>82.59452330533919</v>
      </c>
      <c r="AS244">
        <v>8</v>
      </c>
      <c r="AT244">
        <v>2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1659632783.714286</v>
      </c>
      <c r="DB244">
        <v>487.02275</v>
      </c>
      <c r="DC244">
        <v>539.2051071428572</v>
      </c>
      <c r="DD244">
        <v>18.54938928571428</v>
      </c>
      <c r="DE244">
        <v>13.62986428571429</v>
      </c>
      <c r="DF244">
        <v>490.37225</v>
      </c>
      <c r="DG244">
        <v>18.69278214285714</v>
      </c>
      <c r="DH244">
        <v>500.0054642857143</v>
      </c>
      <c r="DI244">
        <v>90.48860714285715</v>
      </c>
      <c r="DJ244">
        <v>0.1000164357142857</v>
      </c>
      <c r="DK244">
        <v>25.34221071428572</v>
      </c>
      <c r="DL244">
        <v>24.97885714285714</v>
      </c>
      <c r="DM244">
        <v>999.9000000000002</v>
      </c>
      <c r="DN244">
        <v>0</v>
      </c>
      <c r="DO244">
        <v>0</v>
      </c>
      <c r="DP244">
        <v>10007.94928571428</v>
      </c>
      <c r="DQ244">
        <v>0</v>
      </c>
      <c r="DR244">
        <v>10.570775</v>
      </c>
      <c r="DS244">
        <v>-52.18224642857142</v>
      </c>
      <c r="DT244">
        <v>496.2275714285714</v>
      </c>
      <c r="DU244">
        <v>546.6558214285715</v>
      </c>
      <c r="DV244">
        <v>4.919523571428571</v>
      </c>
      <c r="DW244">
        <v>539.2051071428572</v>
      </c>
      <c r="DX244">
        <v>13.62986428571429</v>
      </c>
      <c r="DY244">
        <v>1.678508214285714</v>
      </c>
      <c r="DZ244">
        <v>1.233347857142857</v>
      </c>
      <c r="EA244">
        <v>14.69908928571429</v>
      </c>
      <c r="EB244">
        <v>10.01026785714286</v>
      </c>
      <c r="EC244">
        <v>2000.043214285715</v>
      </c>
      <c r="ED244">
        <v>0.9799927499999999</v>
      </c>
      <c r="EE244">
        <v>0.02000695</v>
      </c>
      <c r="EF244">
        <v>0</v>
      </c>
      <c r="EG244">
        <v>736.5566071428572</v>
      </c>
      <c r="EH244">
        <v>5.00097</v>
      </c>
      <c r="EI244">
        <v>14636.82857142857</v>
      </c>
      <c r="EJ244">
        <v>16707.9</v>
      </c>
      <c r="EK244">
        <v>37.5</v>
      </c>
      <c r="EL244">
        <v>38.125</v>
      </c>
      <c r="EM244">
        <v>37.4505</v>
      </c>
      <c r="EN244">
        <v>37.8345</v>
      </c>
      <c r="EO244">
        <v>38.0597857142857</v>
      </c>
      <c r="EP244">
        <v>1955.126785714286</v>
      </c>
      <c r="EQ244">
        <v>39.91214285714285</v>
      </c>
      <c r="ER244">
        <v>0</v>
      </c>
      <c r="ES244">
        <v>1659632791.5</v>
      </c>
      <c r="ET244">
        <v>0</v>
      </c>
      <c r="EU244">
        <v>736.7107307692306</v>
      </c>
      <c r="EV244">
        <v>30.90287172966179</v>
      </c>
      <c r="EW244">
        <v>628.8376059903341</v>
      </c>
      <c r="EX244">
        <v>14639.81153846154</v>
      </c>
      <c r="EY244">
        <v>15</v>
      </c>
      <c r="EZ244">
        <v>0</v>
      </c>
      <c r="FA244" t="s">
        <v>419</v>
      </c>
      <c r="FB244">
        <v>1659135797.5</v>
      </c>
      <c r="FC244">
        <v>1659135788</v>
      </c>
      <c r="FD244">
        <v>0</v>
      </c>
      <c r="FE244">
        <v>0.3</v>
      </c>
      <c r="FF244">
        <v>-0.002</v>
      </c>
      <c r="FG244">
        <v>-2.209</v>
      </c>
      <c r="FH244">
        <v>-0.089</v>
      </c>
      <c r="FI244">
        <v>1520</v>
      </c>
      <c r="FJ244">
        <v>20</v>
      </c>
      <c r="FK244">
        <v>0.06</v>
      </c>
      <c r="FL244">
        <v>0.03</v>
      </c>
      <c r="FM244">
        <v>-51.57733414634146</v>
      </c>
      <c r="FN244">
        <v>-12.67730592334498</v>
      </c>
      <c r="FO244">
        <v>1.256998653706277</v>
      </c>
      <c r="FP244">
        <v>0</v>
      </c>
      <c r="FQ244">
        <v>735.1728235294116</v>
      </c>
      <c r="FR244">
        <v>30.95786092427662</v>
      </c>
      <c r="FS244">
        <v>3.047819823208143</v>
      </c>
      <c r="FT244">
        <v>0</v>
      </c>
      <c r="FU244">
        <v>4.918414390243902</v>
      </c>
      <c r="FV244">
        <v>0.02539400696864414</v>
      </c>
      <c r="FW244">
        <v>0.002721392262741592</v>
      </c>
      <c r="FX244">
        <v>1</v>
      </c>
      <c r="FY244">
        <v>1</v>
      </c>
      <c r="FZ244">
        <v>3</v>
      </c>
      <c r="GA244" t="s">
        <v>429</v>
      </c>
      <c r="GB244">
        <v>2.98285</v>
      </c>
      <c r="GC244">
        <v>2.71581</v>
      </c>
      <c r="GD244">
        <v>0.109842</v>
      </c>
      <c r="GE244">
        <v>0.116255</v>
      </c>
      <c r="GF244">
        <v>0.08985890000000001</v>
      </c>
      <c r="GG244">
        <v>0.0704815</v>
      </c>
      <c r="GH244">
        <v>28149.6</v>
      </c>
      <c r="GI244">
        <v>28097.7</v>
      </c>
      <c r="GJ244">
        <v>29391.8</v>
      </c>
      <c r="GK244">
        <v>29404.5</v>
      </c>
      <c r="GL244">
        <v>35436.1</v>
      </c>
      <c r="GM244">
        <v>36338.1</v>
      </c>
      <c r="GN244">
        <v>41391.8</v>
      </c>
      <c r="GO244">
        <v>41893.1</v>
      </c>
      <c r="GP244">
        <v>1.92477</v>
      </c>
      <c r="GQ244">
        <v>2.37472</v>
      </c>
      <c r="GR244">
        <v>0.0632182</v>
      </c>
      <c r="GS244">
        <v>0</v>
      </c>
      <c r="GT244">
        <v>23.9448</v>
      </c>
      <c r="GU244">
        <v>999.9</v>
      </c>
      <c r="GV244">
        <v>32.9</v>
      </c>
      <c r="GW244">
        <v>31.9</v>
      </c>
      <c r="GX244">
        <v>17.2627</v>
      </c>
      <c r="GY244">
        <v>63.6062</v>
      </c>
      <c r="GZ244">
        <v>22.5361</v>
      </c>
      <c r="HA244">
        <v>2</v>
      </c>
      <c r="HB244">
        <v>-0.107332</v>
      </c>
      <c r="HC244">
        <v>1.21919</v>
      </c>
      <c r="HD244">
        <v>20.3302</v>
      </c>
      <c r="HE244">
        <v>5.21744</v>
      </c>
      <c r="HF244">
        <v>12.0099</v>
      </c>
      <c r="HG244">
        <v>4.9891</v>
      </c>
      <c r="HH244">
        <v>3.28858</v>
      </c>
      <c r="HI244">
        <v>9999</v>
      </c>
      <c r="HJ244">
        <v>9999</v>
      </c>
      <c r="HK244">
        <v>9999</v>
      </c>
      <c r="HL244">
        <v>193.3</v>
      </c>
      <c r="HM244">
        <v>1.86742</v>
      </c>
      <c r="HN244">
        <v>1.86648</v>
      </c>
      <c r="HO244">
        <v>1.86594</v>
      </c>
      <c r="HP244">
        <v>1.86584</v>
      </c>
      <c r="HQ244">
        <v>1.86768</v>
      </c>
      <c r="HR244">
        <v>1.87014</v>
      </c>
      <c r="HS244">
        <v>1.8688</v>
      </c>
      <c r="HT244">
        <v>1.87027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-3.414</v>
      </c>
      <c r="II244">
        <v>-0.1434</v>
      </c>
      <c r="IJ244">
        <v>-1.529487217637811</v>
      </c>
      <c r="IK244">
        <v>-0.005072214745875086</v>
      </c>
      <c r="IL244">
        <v>3.316774363808987E-06</v>
      </c>
      <c r="IM244">
        <v>-1.107588672722244E-09</v>
      </c>
      <c r="IN244">
        <v>-0.1603591687652909</v>
      </c>
      <c r="IO244">
        <v>-0.0181951569465493</v>
      </c>
      <c r="IP244">
        <v>0.001659309118516343</v>
      </c>
      <c r="IQ244">
        <v>-3.409663313950778E-05</v>
      </c>
      <c r="IR244">
        <v>19</v>
      </c>
      <c r="IS244">
        <v>2290</v>
      </c>
      <c r="IT244">
        <v>1</v>
      </c>
      <c r="IU244">
        <v>24</v>
      </c>
      <c r="IV244">
        <v>8283.200000000001</v>
      </c>
      <c r="IW244">
        <v>8283.4</v>
      </c>
      <c r="IX244">
        <v>1.65894</v>
      </c>
      <c r="IY244">
        <v>2.22412</v>
      </c>
      <c r="IZ244">
        <v>1.94702</v>
      </c>
      <c r="JA244">
        <v>2.64404</v>
      </c>
      <c r="JB244">
        <v>2.19482</v>
      </c>
      <c r="JC244">
        <v>2.3291</v>
      </c>
      <c r="JD244">
        <v>36.5523</v>
      </c>
      <c r="JE244">
        <v>24.035</v>
      </c>
      <c r="JF244">
        <v>18</v>
      </c>
      <c r="JG244">
        <v>499.9</v>
      </c>
      <c r="JH244">
        <v>813.35</v>
      </c>
      <c r="JI244">
        <v>22.5997</v>
      </c>
      <c r="JJ244">
        <v>26.7342</v>
      </c>
      <c r="JK244">
        <v>30</v>
      </c>
      <c r="JL244">
        <v>26.7232</v>
      </c>
      <c r="JM244">
        <v>26.6389</v>
      </c>
      <c r="JN244">
        <v>33.2201</v>
      </c>
      <c r="JO244">
        <v>19.0025</v>
      </c>
      <c r="JP244">
        <v>0</v>
      </c>
      <c r="JQ244">
        <v>22.6112</v>
      </c>
      <c r="JR244">
        <v>593.8200000000001</v>
      </c>
      <c r="JS244">
        <v>13.5691</v>
      </c>
      <c r="JT244">
        <v>100.498</v>
      </c>
      <c r="JU244">
        <v>100.622</v>
      </c>
    </row>
    <row r="245" spans="1:281">
      <c r="A245">
        <v>229</v>
      </c>
      <c r="B245">
        <v>1659632796.5</v>
      </c>
      <c r="C245">
        <v>4788.5</v>
      </c>
      <c r="D245" t="s">
        <v>883</v>
      </c>
      <c r="E245" t="s">
        <v>884</v>
      </c>
      <c r="F245">
        <v>5</v>
      </c>
      <c r="G245" t="s">
        <v>813</v>
      </c>
      <c r="H245" t="s">
        <v>416</v>
      </c>
      <c r="I245">
        <v>1659632789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579.8469257878605</v>
      </c>
      <c r="AK245">
        <v>536.1169515151515</v>
      </c>
      <c r="AL245">
        <v>3.273671049376176</v>
      </c>
      <c r="AM245">
        <v>65.5004187871787</v>
      </c>
      <c r="AN245">
        <f>(AP245 - AO245 + DI245*1E3/(8.314*(DK245+273.15)) * AR245/DH245 * AQ245) * DH245/(100*CV245) * 1000/(1000 - AP245)</f>
        <v>0</v>
      </c>
      <c r="AO245">
        <v>13.62727976330316</v>
      </c>
      <c r="AP245">
        <v>18.55316363636364</v>
      </c>
      <c r="AQ245">
        <v>-1.983611344489052E-07</v>
      </c>
      <c r="AR245">
        <v>82.59452330533919</v>
      </c>
      <c r="AS245">
        <v>8</v>
      </c>
      <c r="AT245">
        <v>2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1659632789</v>
      </c>
      <c r="DB245">
        <v>503.8116666666667</v>
      </c>
      <c r="DC245">
        <v>556.9785925925925</v>
      </c>
      <c r="DD245">
        <v>18.55096296296296</v>
      </c>
      <c r="DE245">
        <v>13.62831111111111</v>
      </c>
      <c r="DF245">
        <v>507.2048148148148</v>
      </c>
      <c r="DG245">
        <v>18.69433333333333</v>
      </c>
      <c r="DH245">
        <v>500.0118148148148</v>
      </c>
      <c r="DI245">
        <v>90.48872962962962</v>
      </c>
      <c r="DJ245">
        <v>0.1000061111111111</v>
      </c>
      <c r="DK245">
        <v>25.34325555555556</v>
      </c>
      <c r="DL245">
        <v>24.98184814814815</v>
      </c>
      <c r="DM245">
        <v>999.9000000000001</v>
      </c>
      <c r="DN245">
        <v>0</v>
      </c>
      <c r="DO245">
        <v>0</v>
      </c>
      <c r="DP245">
        <v>10009.11962962963</v>
      </c>
      <c r="DQ245">
        <v>0</v>
      </c>
      <c r="DR245">
        <v>10.57091481481481</v>
      </c>
      <c r="DS245">
        <v>-53.16678518518518</v>
      </c>
      <c r="DT245">
        <v>513.3345555555557</v>
      </c>
      <c r="DU245">
        <v>564.674</v>
      </c>
      <c r="DV245">
        <v>4.922636666666667</v>
      </c>
      <c r="DW245">
        <v>556.9785925925925</v>
      </c>
      <c r="DX245">
        <v>13.62831111111111</v>
      </c>
      <c r="DY245">
        <v>1.678653333333334</v>
      </c>
      <c r="DZ245">
        <v>1.233209259259259</v>
      </c>
      <c r="EA245">
        <v>14.70041851851852</v>
      </c>
      <c r="EB245">
        <v>10.0085962962963</v>
      </c>
      <c r="EC245">
        <v>2000.00962962963</v>
      </c>
      <c r="ED245">
        <v>0.9799923333333331</v>
      </c>
      <c r="EE245">
        <v>0.02000736666666666</v>
      </c>
      <c r="EF245">
        <v>0</v>
      </c>
      <c r="EG245">
        <v>739.3961851851852</v>
      </c>
      <c r="EH245">
        <v>5.00097</v>
      </c>
      <c r="EI245">
        <v>14692.20740740741</v>
      </c>
      <c r="EJ245">
        <v>16707.61481481481</v>
      </c>
      <c r="EK245">
        <v>37.5</v>
      </c>
      <c r="EL245">
        <v>38.125</v>
      </c>
      <c r="EM245">
        <v>37.451</v>
      </c>
      <c r="EN245">
        <v>37.82833333333333</v>
      </c>
      <c r="EO245">
        <v>38.0597037037037</v>
      </c>
      <c r="EP245">
        <v>1955.09037037037</v>
      </c>
      <c r="EQ245">
        <v>39.91185185185185</v>
      </c>
      <c r="ER245">
        <v>0</v>
      </c>
      <c r="ES245">
        <v>1659632796.3</v>
      </c>
      <c r="ET245">
        <v>0</v>
      </c>
      <c r="EU245">
        <v>739.2666153846154</v>
      </c>
      <c r="EV245">
        <v>32.05600000714586</v>
      </c>
      <c r="EW245">
        <v>623.117949162489</v>
      </c>
      <c r="EX245">
        <v>14689.83076923077</v>
      </c>
      <c r="EY245">
        <v>15</v>
      </c>
      <c r="EZ245">
        <v>0</v>
      </c>
      <c r="FA245" t="s">
        <v>419</v>
      </c>
      <c r="FB245">
        <v>1659135797.5</v>
      </c>
      <c r="FC245">
        <v>1659135788</v>
      </c>
      <c r="FD245">
        <v>0</v>
      </c>
      <c r="FE245">
        <v>0.3</v>
      </c>
      <c r="FF245">
        <v>-0.002</v>
      </c>
      <c r="FG245">
        <v>-2.209</v>
      </c>
      <c r="FH245">
        <v>-0.089</v>
      </c>
      <c r="FI245">
        <v>1520</v>
      </c>
      <c r="FJ245">
        <v>20</v>
      </c>
      <c r="FK245">
        <v>0.06</v>
      </c>
      <c r="FL245">
        <v>0.03</v>
      </c>
      <c r="FM245">
        <v>-52.59814634146343</v>
      </c>
      <c r="FN245">
        <v>-11.13646202090584</v>
      </c>
      <c r="FO245">
        <v>1.100005009101136</v>
      </c>
      <c r="FP245">
        <v>0</v>
      </c>
      <c r="FQ245">
        <v>738.0043235294116</v>
      </c>
      <c r="FR245">
        <v>31.77807485633411</v>
      </c>
      <c r="FS245">
        <v>3.128679055228079</v>
      </c>
      <c r="FT245">
        <v>0</v>
      </c>
      <c r="FU245">
        <v>4.921238536585366</v>
      </c>
      <c r="FV245">
        <v>0.03536634146341922</v>
      </c>
      <c r="FW245">
        <v>0.003707080608633381</v>
      </c>
      <c r="FX245">
        <v>1</v>
      </c>
      <c r="FY245">
        <v>1</v>
      </c>
      <c r="FZ245">
        <v>3</v>
      </c>
      <c r="GA245" t="s">
        <v>429</v>
      </c>
      <c r="GB245">
        <v>2.98271</v>
      </c>
      <c r="GC245">
        <v>2.71552</v>
      </c>
      <c r="GD245">
        <v>0.112309</v>
      </c>
      <c r="GE245">
        <v>0.118707</v>
      </c>
      <c r="GF245">
        <v>0.08985650000000001</v>
      </c>
      <c r="GG245">
        <v>0.0704761</v>
      </c>
      <c r="GH245">
        <v>28072.1</v>
      </c>
      <c r="GI245">
        <v>28020</v>
      </c>
      <c r="GJ245">
        <v>29392.4</v>
      </c>
      <c r="GK245">
        <v>29404.7</v>
      </c>
      <c r="GL245">
        <v>35436.8</v>
      </c>
      <c r="GM245">
        <v>36338.8</v>
      </c>
      <c r="GN245">
        <v>41392.4</v>
      </c>
      <c r="GO245">
        <v>41893.6</v>
      </c>
      <c r="GP245">
        <v>1.92505</v>
      </c>
      <c r="GQ245">
        <v>2.3746</v>
      </c>
      <c r="GR245">
        <v>0.06297229999999999</v>
      </c>
      <c r="GS245">
        <v>0</v>
      </c>
      <c r="GT245">
        <v>23.9427</v>
      </c>
      <c r="GU245">
        <v>999.9</v>
      </c>
      <c r="GV245">
        <v>32.9</v>
      </c>
      <c r="GW245">
        <v>31.9</v>
      </c>
      <c r="GX245">
        <v>17.2617</v>
      </c>
      <c r="GY245">
        <v>63.7662</v>
      </c>
      <c r="GZ245">
        <v>22.476</v>
      </c>
      <c r="HA245">
        <v>2</v>
      </c>
      <c r="HB245">
        <v>-0.107299</v>
      </c>
      <c r="HC245">
        <v>1.21164</v>
      </c>
      <c r="HD245">
        <v>20.3303</v>
      </c>
      <c r="HE245">
        <v>5.21699</v>
      </c>
      <c r="HF245">
        <v>12.0099</v>
      </c>
      <c r="HG245">
        <v>4.98915</v>
      </c>
      <c r="HH245">
        <v>3.2885</v>
      </c>
      <c r="HI245">
        <v>9999</v>
      </c>
      <c r="HJ245">
        <v>9999</v>
      </c>
      <c r="HK245">
        <v>9999</v>
      </c>
      <c r="HL245">
        <v>193.3</v>
      </c>
      <c r="HM245">
        <v>1.86744</v>
      </c>
      <c r="HN245">
        <v>1.86647</v>
      </c>
      <c r="HO245">
        <v>1.86592</v>
      </c>
      <c r="HP245">
        <v>1.86584</v>
      </c>
      <c r="HQ245">
        <v>1.86768</v>
      </c>
      <c r="HR245">
        <v>1.87019</v>
      </c>
      <c r="HS245">
        <v>1.86884</v>
      </c>
      <c r="HT245">
        <v>1.87027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-3.454</v>
      </c>
      <c r="II245">
        <v>-0.1433</v>
      </c>
      <c r="IJ245">
        <v>-1.529487217637811</v>
      </c>
      <c r="IK245">
        <v>-0.005072214745875086</v>
      </c>
      <c r="IL245">
        <v>3.316774363808987E-06</v>
      </c>
      <c r="IM245">
        <v>-1.107588672722244E-09</v>
      </c>
      <c r="IN245">
        <v>-0.1603591687652909</v>
      </c>
      <c r="IO245">
        <v>-0.0181951569465493</v>
      </c>
      <c r="IP245">
        <v>0.001659309118516343</v>
      </c>
      <c r="IQ245">
        <v>-3.409663313950778E-05</v>
      </c>
      <c r="IR245">
        <v>19</v>
      </c>
      <c r="IS245">
        <v>2290</v>
      </c>
      <c r="IT245">
        <v>1</v>
      </c>
      <c r="IU245">
        <v>24</v>
      </c>
      <c r="IV245">
        <v>8283.299999999999</v>
      </c>
      <c r="IW245">
        <v>8283.5</v>
      </c>
      <c r="IX245">
        <v>1.69678</v>
      </c>
      <c r="IY245">
        <v>2.21924</v>
      </c>
      <c r="IZ245">
        <v>1.94702</v>
      </c>
      <c r="JA245">
        <v>2.64526</v>
      </c>
      <c r="JB245">
        <v>2.19482</v>
      </c>
      <c r="JC245">
        <v>2.36084</v>
      </c>
      <c r="JD245">
        <v>36.5523</v>
      </c>
      <c r="JE245">
        <v>24.035</v>
      </c>
      <c r="JF245">
        <v>18</v>
      </c>
      <c r="JG245">
        <v>500.075</v>
      </c>
      <c r="JH245">
        <v>813.226</v>
      </c>
      <c r="JI245">
        <v>22.6144</v>
      </c>
      <c r="JJ245">
        <v>26.7342</v>
      </c>
      <c r="JK245">
        <v>30.0001</v>
      </c>
      <c r="JL245">
        <v>26.7232</v>
      </c>
      <c r="JM245">
        <v>26.6389</v>
      </c>
      <c r="JN245">
        <v>34.027</v>
      </c>
      <c r="JO245">
        <v>19.0025</v>
      </c>
      <c r="JP245">
        <v>0</v>
      </c>
      <c r="JQ245">
        <v>22.6214</v>
      </c>
      <c r="JR245">
        <v>607.232</v>
      </c>
      <c r="JS245">
        <v>13.5644</v>
      </c>
      <c r="JT245">
        <v>100.5</v>
      </c>
      <c r="JU245">
        <v>100.623</v>
      </c>
    </row>
    <row r="246" spans="1:281">
      <c r="A246">
        <v>230</v>
      </c>
      <c r="B246">
        <v>1659632801.5</v>
      </c>
      <c r="C246">
        <v>4793.5</v>
      </c>
      <c r="D246" t="s">
        <v>885</v>
      </c>
      <c r="E246" t="s">
        <v>886</v>
      </c>
      <c r="F246">
        <v>5</v>
      </c>
      <c r="G246" t="s">
        <v>813</v>
      </c>
      <c r="H246" t="s">
        <v>416</v>
      </c>
      <c r="I246">
        <v>1659632793.714286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596.9888783648516</v>
      </c>
      <c r="AK246">
        <v>552.4531999999998</v>
      </c>
      <c r="AL246">
        <v>3.277028385079201</v>
      </c>
      <c r="AM246">
        <v>65.5004187871787</v>
      </c>
      <c r="AN246">
        <f>(AP246 - AO246 + DI246*1E3/(8.314*(DK246+273.15)) * AR246/DH246 * AQ246) * DH246/(100*CV246) * 1000/(1000 - AP246)</f>
        <v>0</v>
      </c>
      <c r="AO246">
        <v>13.62576767395371</v>
      </c>
      <c r="AP246">
        <v>18.55674895104896</v>
      </c>
      <c r="AQ246">
        <v>1.505748351484689E-06</v>
      </c>
      <c r="AR246">
        <v>82.59452330533919</v>
      </c>
      <c r="AS246">
        <v>8</v>
      </c>
      <c r="AT246">
        <v>2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1659632793.714286</v>
      </c>
      <c r="DB246">
        <v>518.8631785714285</v>
      </c>
      <c r="DC246">
        <v>572.8606071428572</v>
      </c>
      <c r="DD246">
        <v>18.552875</v>
      </c>
      <c r="DE246">
        <v>13.62694642857143</v>
      </c>
      <c r="DF246">
        <v>522.2945357142856</v>
      </c>
      <c r="DG246">
        <v>18.69623571428571</v>
      </c>
      <c r="DH246">
        <v>500.0023571428571</v>
      </c>
      <c r="DI246">
        <v>90.48890714285717</v>
      </c>
      <c r="DJ246">
        <v>0.09998996428571429</v>
      </c>
      <c r="DK246">
        <v>25.34456428571429</v>
      </c>
      <c r="DL246">
        <v>24.97962857142857</v>
      </c>
      <c r="DM246">
        <v>999.9000000000002</v>
      </c>
      <c r="DN246">
        <v>0</v>
      </c>
      <c r="DO246">
        <v>0</v>
      </c>
      <c r="DP246">
        <v>10008.25714285714</v>
      </c>
      <c r="DQ246">
        <v>0</v>
      </c>
      <c r="DR246">
        <v>10.56750357142857</v>
      </c>
      <c r="DS246">
        <v>-53.99738928571429</v>
      </c>
      <c r="DT246">
        <v>528.6715714285714</v>
      </c>
      <c r="DU246">
        <v>580.7746785714286</v>
      </c>
      <c r="DV246">
        <v>4.925914999999999</v>
      </c>
      <c r="DW246">
        <v>572.8606071428572</v>
      </c>
      <c r="DX246">
        <v>13.62694642857143</v>
      </c>
      <c r="DY246">
        <v>1.678830357142857</v>
      </c>
      <c r="DZ246">
        <v>1.233088214285714</v>
      </c>
      <c r="EA246">
        <v>14.70203928571428</v>
      </c>
      <c r="EB246">
        <v>10.00712857142857</v>
      </c>
      <c r="EC246">
        <v>1999.984285714286</v>
      </c>
      <c r="ED246">
        <v>0.9799923214285712</v>
      </c>
      <c r="EE246">
        <v>0.02000737857142857</v>
      </c>
      <c r="EF246">
        <v>0</v>
      </c>
      <c r="EG246">
        <v>741.7883571428573</v>
      </c>
      <c r="EH246">
        <v>5.00097</v>
      </c>
      <c r="EI246">
        <v>14740.35714285714</v>
      </c>
      <c r="EJ246">
        <v>16707.39642857143</v>
      </c>
      <c r="EK246">
        <v>37.5</v>
      </c>
      <c r="EL246">
        <v>38.125</v>
      </c>
      <c r="EM246">
        <v>37.43925</v>
      </c>
      <c r="EN246">
        <v>37.8165</v>
      </c>
      <c r="EO246">
        <v>38.0597857142857</v>
      </c>
      <c r="EP246">
        <v>1955.064285714285</v>
      </c>
      <c r="EQ246">
        <v>39.91071428571428</v>
      </c>
      <c r="ER246">
        <v>0</v>
      </c>
      <c r="ES246">
        <v>1659632801.7</v>
      </c>
      <c r="ET246">
        <v>0</v>
      </c>
      <c r="EU246">
        <v>742.19656</v>
      </c>
      <c r="EV246">
        <v>31.63515383943418</v>
      </c>
      <c r="EW246">
        <v>604.4307692111795</v>
      </c>
      <c r="EX246">
        <v>14748.108</v>
      </c>
      <c r="EY246">
        <v>15</v>
      </c>
      <c r="EZ246">
        <v>0</v>
      </c>
      <c r="FA246" t="s">
        <v>419</v>
      </c>
      <c r="FB246">
        <v>1659135797.5</v>
      </c>
      <c r="FC246">
        <v>1659135788</v>
      </c>
      <c r="FD246">
        <v>0</v>
      </c>
      <c r="FE246">
        <v>0.3</v>
      </c>
      <c r="FF246">
        <v>-0.002</v>
      </c>
      <c r="FG246">
        <v>-2.209</v>
      </c>
      <c r="FH246">
        <v>-0.089</v>
      </c>
      <c r="FI246">
        <v>1520</v>
      </c>
      <c r="FJ246">
        <v>20</v>
      </c>
      <c r="FK246">
        <v>0.06</v>
      </c>
      <c r="FL246">
        <v>0.03</v>
      </c>
      <c r="FM246">
        <v>-53.34383902439025</v>
      </c>
      <c r="FN246">
        <v>-10.65346411149834</v>
      </c>
      <c r="FO246">
        <v>1.050886360586787</v>
      </c>
      <c r="FP246">
        <v>0</v>
      </c>
      <c r="FQ246">
        <v>739.890205882353</v>
      </c>
      <c r="FR246">
        <v>31.60166535456121</v>
      </c>
      <c r="FS246">
        <v>3.11403071294133</v>
      </c>
      <c r="FT246">
        <v>0</v>
      </c>
      <c r="FU246">
        <v>4.923458292682927</v>
      </c>
      <c r="FV246">
        <v>0.03984459930314166</v>
      </c>
      <c r="FW246">
        <v>0.004081734986461348</v>
      </c>
      <c r="FX246">
        <v>1</v>
      </c>
      <c r="FY246">
        <v>1</v>
      </c>
      <c r="FZ246">
        <v>3</v>
      </c>
      <c r="GA246" t="s">
        <v>429</v>
      </c>
      <c r="GB246">
        <v>2.98293</v>
      </c>
      <c r="GC246">
        <v>2.71579</v>
      </c>
      <c r="GD246">
        <v>0.114736</v>
      </c>
      <c r="GE246">
        <v>0.121124</v>
      </c>
      <c r="GF246">
        <v>0.08986760000000001</v>
      </c>
      <c r="GG246">
        <v>0.07047050000000001</v>
      </c>
      <c r="GH246">
        <v>27995.2</v>
      </c>
      <c r="GI246">
        <v>27943.5</v>
      </c>
      <c r="GJ246">
        <v>29392.1</v>
      </c>
      <c r="GK246">
        <v>29405</v>
      </c>
      <c r="GL246">
        <v>35436.5</v>
      </c>
      <c r="GM246">
        <v>36339.4</v>
      </c>
      <c r="GN246">
        <v>41392.6</v>
      </c>
      <c r="GO246">
        <v>41894</v>
      </c>
      <c r="GP246">
        <v>1.92463</v>
      </c>
      <c r="GQ246">
        <v>2.37493</v>
      </c>
      <c r="GR246">
        <v>0.063166</v>
      </c>
      <c r="GS246">
        <v>0</v>
      </c>
      <c r="GT246">
        <v>23.9412</v>
      </c>
      <c r="GU246">
        <v>999.9</v>
      </c>
      <c r="GV246">
        <v>32.9</v>
      </c>
      <c r="GW246">
        <v>31.9</v>
      </c>
      <c r="GX246">
        <v>17.262</v>
      </c>
      <c r="GY246">
        <v>63.6862</v>
      </c>
      <c r="GZ246">
        <v>22.4079</v>
      </c>
      <c r="HA246">
        <v>2</v>
      </c>
      <c r="HB246">
        <v>-0.0425457</v>
      </c>
      <c r="HC246">
        <v>1.14116</v>
      </c>
      <c r="HD246">
        <v>20.3304</v>
      </c>
      <c r="HE246">
        <v>5.21744</v>
      </c>
      <c r="HF246">
        <v>12.0099</v>
      </c>
      <c r="HG246">
        <v>4.9891</v>
      </c>
      <c r="HH246">
        <v>3.2885</v>
      </c>
      <c r="HI246">
        <v>9999</v>
      </c>
      <c r="HJ246">
        <v>9999</v>
      </c>
      <c r="HK246">
        <v>9999</v>
      </c>
      <c r="HL246">
        <v>193.3</v>
      </c>
      <c r="HM246">
        <v>1.86743</v>
      </c>
      <c r="HN246">
        <v>1.86647</v>
      </c>
      <c r="HO246">
        <v>1.86589</v>
      </c>
      <c r="HP246">
        <v>1.86584</v>
      </c>
      <c r="HQ246">
        <v>1.86768</v>
      </c>
      <c r="HR246">
        <v>1.87018</v>
      </c>
      <c r="HS246">
        <v>1.86879</v>
      </c>
      <c r="HT246">
        <v>1.87024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-3.493</v>
      </c>
      <c r="II246">
        <v>-0.1433</v>
      </c>
      <c r="IJ246">
        <v>-1.529487217637811</v>
      </c>
      <c r="IK246">
        <v>-0.005072214745875086</v>
      </c>
      <c r="IL246">
        <v>3.316774363808987E-06</v>
      </c>
      <c r="IM246">
        <v>-1.107588672722244E-09</v>
      </c>
      <c r="IN246">
        <v>-0.1603591687652909</v>
      </c>
      <c r="IO246">
        <v>-0.0181951569465493</v>
      </c>
      <c r="IP246">
        <v>0.001659309118516343</v>
      </c>
      <c r="IQ246">
        <v>-3.409663313950778E-05</v>
      </c>
      <c r="IR246">
        <v>19</v>
      </c>
      <c r="IS246">
        <v>2290</v>
      </c>
      <c r="IT246">
        <v>1</v>
      </c>
      <c r="IU246">
        <v>24</v>
      </c>
      <c r="IV246">
        <v>8283.4</v>
      </c>
      <c r="IW246">
        <v>8283.6</v>
      </c>
      <c r="IX246">
        <v>1.73584</v>
      </c>
      <c r="IY246">
        <v>2.22534</v>
      </c>
      <c r="IZ246">
        <v>1.94702</v>
      </c>
      <c r="JA246">
        <v>2.64526</v>
      </c>
      <c r="JB246">
        <v>2.19482</v>
      </c>
      <c r="JC246">
        <v>2.30835</v>
      </c>
      <c r="JD246">
        <v>36.5523</v>
      </c>
      <c r="JE246">
        <v>24.035</v>
      </c>
      <c r="JF246">
        <v>18</v>
      </c>
      <c r="JG246">
        <v>499.805</v>
      </c>
      <c r="JH246">
        <v>813.549</v>
      </c>
      <c r="JI246">
        <v>22.6256</v>
      </c>
      <c r="JJ246">
        <v>26.7342</v>
      </c>
      <c r="JK246">
        <v>30</v>
      </c>
      <c r="JL246">
        <v>26.7232</v>
      </c>
      <c r="JM246">
        <v>26.6389</v>
      </c>
      <c r="JN246">
        <v>34.7553</v>
      </c>
      <c r="JO246">
        <v>19.0025</v>
      </c>
      <c r="JP246">
        <v>0</v>
      </c>
      <c r="JQ246">
        <v>22.6382</v>
      </c>
      <c r="JR246">
        <v>627.266</v>
      </c>
      <c r="JS246">
        <v>13.5579</v>
      </c>
      <c r="JT246">
        <v>100.499</v>
      </c>
      <c r="JU246">
        <v>100.624</v>
      </c>
    </row>
    <row r="247" spans="1:281">
      <c r="A247">
        <v>231</v>
      </c>
      <c r="B247">
        <v>1659632806.5</v>
      </c>
      <c r="C247">
        <v>4798.5</v>
      </c>
      <c r="D247" t="s">
        <v>887</v>
      </c>
      <c r="E247" t="s">
        <v>888</v>
      </c>
      <c r="F247">
        <v>5</v>
      </c>
      <c r="G247" t="s">
        <v>813</v>
      </c>
      <c r="H247" t="s">
        <v>416</v>
      </c>
      <c r="I247">
        <v>1659632799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613.9764013289316</v>
      </c>
      <c r="AK247">
        <v>568.8237939393938</v>
      </c>
      <c r="AL247">
        <v>3.281654916718853</v>
      </c>
      <c r="AM247">
        <v>65.5004187871787</v>
      </c>
      <c r="AN247">
        <f>(AP247 - AO247 + DI247*1E3/(8.314*(DK247+273.15)) * AR247/DH247 * AQ247) * DH247/(100*CV247) * 1000/(1000 - AP247)</f>
        <v>0</v>
      </c>
      <c r="AO247">
        <v>13.6252140059332</v>
      </c>
      <c r="AP247">
        <v>18.56446783216784</v>
      </c>
      <c r="AQ247">
        <v>4.713484614848238E-06</v>
      </c>
      <c r="AR247">
        <v>82.59452330533919</v>
      </c>
      <c r="AS247">
        <v>8</v>
      </c>
      <c r="AT247">
        <v>2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1659632799</v>
      </c>
      <c r="DB247">
        <v>535.7790740740741</v>
      </c>
      <c r="DC247">
        <v>590.666111111111</v>
      </c>
      <c r="DD247">
        <v>18.55638518518519</v>
      </c>
      <c r="DE247">
        <v>13.62361111111111</v>
      </c>
      <c r="DF247">
        <v>539.2525925925927</v>
      </c>
      <c r="DG247">
        <v>18.69970740740741</v>
      </c>
      <c r="DH247">
        <v>500.0093333333333</v>
      </c>
      <c r="DI247">
        <v>90.4897962962963</v>
      </c>
      <c r="DJ247">
        <v>0.1000253518518519</v>
      </c>
      <c r="DK247">
        <v>25.34693703703704</v>
      </c>
      <c r="DL247">
        <v>24.97983333333333</v>
      </c>
      <c r="DM247">
        <v>999.9000000000001</v>
      </c>
      <c r="DN247">
        <v>0</v>
      </c>
      <c r="DO247">
        <v>0</v>
      </c>
      <c r="DP247">
        <v>10003.51037037037</v>
      </c>
      <c r="DQ247">
        <v>0</v>
      </c>
      <c r="DR247">
        <v>10.567</v>
      </c>
      <c r="DS247">
        <v>-54.88710370370371</v>
      </c>
      <c r="DT247">
        <v>545.9091481481481</v>
      </c>
      <c r="DU247">
        <v>598.8241851851852</v>
      </c>
      <c r="DV247">
        <v>4.932766296296297</v>
      </c>
      <c r="DW247">
        <v>590.666111111111</v>
      </c>
      <c r="DX247">
        <v>13.62361111111111</v>
      </c>
      <c r="DY247">
        <v>1.679164074074074</v>
      </c>
      <c r="DZ247">
        <v>1.232798148148148</v>
      </c>
      <c r="EA247">
        <v>14.70512962962963</v>
      </c>
      <c r="EB247">
        <v>10.00361814814815</v>
      </c>
      <c r="EC247">
        <v>1999.994074074074</v>
      </c>
      <c r="ED247">
        <v>0.9799924444444442</v>
      </c>
      <c r="EE247">
        <v>0.02000725555555555</v>
      </c>
      <c r="EF247">
        <v>0</v>
      </c>
      <c r="EG247">
        <v>744.5127037037036</v>
      </c>
      <c r="EH247">
        <v>5.00097</v>
      </c>
      <c r="EI247">
        <v>14793.02962962963</v>
      </c>
      <c r="EJ247">
        <v>16707.47407407407</v>
      </c>
      <c r="EK247">
        <v>37.5</v>
      </c>
      <c r="EL247">
        <v>38.125</v>
      </c>
      <c r="EM247">
        <v>37.437</v>
      </c>
      <c r="EN247">
        <v>37.81666666666667</v>
      </c>
      <c r="EO247">
        <v>38.0574074074074</v>
      </c>
      <c r="EP247">
        <v>1955.074074074074</v>
      </c>
      <c r="EQ247">
        <v>39.91037037037037</v>
      </c>
      <c r="ER247">
        <v>0</v>
      </c>
      <c r="ES247">
        <v>1659632806.5</v>
      </c>
      <c r="ET247">
        <v>0</v>
      </c>
      <c r="EU247">
        <v>744.6466800000001</v>
      </c>
      <c r="EV247">
        <v>28.76715380050578</v>
      </c>
      <c r="EW247">
        <v>579.0615375974567</v>
      </c>
      <c r="EX247">
        <v>14795.408</v>
      </c>
      <c r="EY247">
        <v>15</v>
      </c>
      <c r="EZ247">
        <v>0</v>
      </c>
      <c r="FA247" t="s">
        <v>419</v>
      </c>
      <c r="FB247">
        <v>1659135797.5</v>
      </c>
      <c r="FC247">
        <v>1659135788</v>
      </c>
      <c r="FD247">
        <v>0</v>
      </c>
      <c r="FE247">
        <v>0.3</v>
      </c>
      <c r="FF247">
        <v>-0.002</v>
      </c>
      <c r="FG247">
        <v>-2.209</v>
      </c>
      <c r="FH247">
        <v>-0.089</v>
      </c>
      <c r="FI247">
        <v>1520</v>
      </c>
      <c r="FJ247">
        <v>20</v>
      </c>
      <c r="FK247">
        <v>0.06</v>
      </c>
      <c r="FL247">
        <v>0.03</v>
      </c>
      <c r="FM247">
        <v>-54.3268725</v>
      </c>
      <c r="FN247">
        <v>-10.20556435272041</v>
      </c>
      <c r="FO247">
        <v>0.9836989374263605</v>
      </c>
      <c r="FP247">
        <v>0</v>
      </c>
      <c r="FQ247">
        <v>742.9288823529413</v>
      </c>
      <c r="FR247">
        <v>30.62139034698626</v>
      </c>
      <c r="FS247">
        <v>3.016565906542082</v>
      </c>
      <c r="FT247">
        <v>0</v>
      </c>
      <c r="FU247">
        <v>4.92864</v>
      </c>
      <c r="FV247">
        <v>0.0646664915572167</v>
      </c>
      <c r="FW247">
        <v>0.007083127134253626</v>
      </c>
      <c r="FX247">
        <v>1</v>
      </c>
      <c r="FY247">
        <v>1</v>
      </c>
      <c r="FZ247">
        <v>3</v>
      </c>
      <c r="GA247" t="s">
        <v>429</v>
      </c>
      <c r="GB247">
        <v>2.98299</v>
      </c>
      <c r="GC247">
        <v>2.71562</v>
      </c>
      <c r="GD247">
        <v>0.117139</v>
      </c>
      <c r="GE247">
        <v>0.123485</v>
      </c>
      <c r="GF247">
        <v>0.08988980000000001</v>
      </c>
      <c r="GG247">
        <v>0.0703512</v>
      </c>
      <c r="GH247">
        <v>27919.8</v>
      </c>
      <c r="GI247">
        <v>27868.2</v>
      </c>
      <c r="GJ247">
        <v>29392.8</v>
      </c>
      <c r="GK247">
        <v>29404.8</v>
      </c>
      <c r="GL247">
        <v>35436.4</v>
      </c>
      <c r="GM247">
        <v>36344</v>
      </c>
      <c r="GN247">
        <v>41393.4</v>
      </c>
      <c r="GO247">
        <v>41893.8</v>
      </c>
      <c r="GP247">
        <v>1.92493</v>
      </c>
      <c r="GQ247">
        <v>2.37477</v>
      </c>
      <c r="GR247">
        <v>0.06298719999999999</v>
      </c>
      <c r="GS247">
        <v>0</v>
      </c>
      <c r="GT247">
        <v>23.9399</v>
      </c>
      <c r="GU247">
        <v>999.9</v>
      </c>
      <c r="GV247">
        <v>32.9</v>
      </c>
      <c r="GW247">
        <v>31.9</v>
      </c>
      <c r="GX247">
        <v>17.2622</v>
      </c>
      <c r="GY247">
        <v>63.8162</v>
      </c>
      <c r="GZ247">
        <v>22.3718</v>
      </c>
      <c r="HA247">
        <v>2</v>
      </c>
      <c r="HB247">
        <v>-0.107424</v>
      </c>
      <c r="HC247">
        <v>1.18736</v>
      </c>
      <c r="HD247">
        <v>20.3304</v>
      </c>
      <c r="HE247">
        <v>5.21669</v>
      </c>
      <c r="HF247">
        <v>12.0099</v>
      </c>
      <c r="HG247">
        <v>4.9891</v>
      </c>
      <c r="HH247">
        <v>3.28845</v>
      </c>
      <c r="HI247">
        <v>9999</v>
      </c>
      <c r="HJ247">
        <v>9999</v>
      </c>
      <c r="HK247">
        <v>9999</v>
      </c>
      <c r="HL247">
        <v>193.3</v>
      </c>
      <c r="HM247">
        <v>1.8674</v>
      </c>
      <c r="HN247">
        <v>1.86647</v>
      </c>
      <c r="HO247">
        <v>1.8659</v>
      </c>
      <c r="HP247">
        <v>1.86584</v>
      </c>
      <c r="HQ247">
        <v>1.86768</v>
      </c>
      <c r="HR247">
        <v>1.87018</v>
      </c>
      <c r="HS247">
        <v>1.86882</v>
      </c>
      <c r="HT247">
        <v>1.87025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-3.532</v>
      </c>
      <c r="II247">
        <v>-0.1433</v>
      </c>
      <c r="IJ247">
        <v>-1.529487217637811</v>
      </c>
      <c r="IK247">
        <v>-0.005072214745875086</v>
      </c>
      <c r="IL247">
        <v>3.316774363808987E-06</v>
      </c>
      <c r="IM247">
        <v>-1.107588672722244E-09</v>
      </c>
      <c r="IN247">
        <v>-0.1603591687652909</v>
      </c>
      <c r="IO247">
        <v>-0.0181951569465493</v>
      </c>
      <c r="IP247">
        <v>0.001659309118516343</v>
      </c>
      <c r="IQ247">
        <v>-3.409663313950778E-05</v>
      </c>
      <c r="IR247">
        <v>19</v>
      </c>
      <c r="IS247">
        <v>2290</v>
      </c>
      <c r="IT247">
        <v>1</v>
      </c>
      <c r="IU247">
        <v>24</v>
      </c>
      <c r="IV247">
        <v>8283.5</v>
      </c>
      <c r="IW247">
        <v>8283.6</v>
      </c>
      <c r="IX247">
        <v>1.77246</v>
      </c>
      <c r="IY247">
        <v>2.22046</v>
      </c>
      <c r="IZ247">
        <v>1.94702</v>
      </c>
      <c r="JA247">
        <v>2.64526</v>
      </c>
      <c r="JB247">
        <v>2.19482</v>
      </c>
      <c r="JC247">
        <v>2.35352</v>
      </c>
      <c r="JD247">
        <v>36.5523</v>
      </c>
      <c r="JE247">
        <v>24.035</v>
      </c>
      <c r="JF247">
        <v>18</v>
      </c>
      <c r="JG247">
        <v>499.995</v>
      </c>
      <c r="JH247">
        <v>813.4</v>
      </c>
      <c r="JI247">
        <v>22.6412</v>
      </c>
      <c r="JJ247">
        <v>26.7342</v>
      </c>
      <c r="JK247">
        <v>30</v>
      </c>
      <c r="JL247">
        <v>26.7232</v>
      </c>
      <c r="JM247">
        <v>26.6389</v>
      </c>
      <c r="JN247">
        <v>35.5536</v>
      </c>
      <c r="JO247">
        <v>19.2817</v>
      </c>
      <c r="JP247">
        <v>0</v>
      </c>
      <c r="JQ247">
        <v>22.6531</v>
      </c>
      <c r="JR247">
        <v>640.627</v>
      </c>
      <c r="JS247">
        <v>13.5439</v>
      </c>
      <c r="JT247">
        <v>100.501</v>
      </c>
      <c r="JU247">
        <v>100.623</v>
      </c>
    </row>
    <row r="248" spans="1:281">
      <c r="A248">
        <v>232</v>
      </c>
      <c r="B248">
        <v>1659632811.5</v>
      </c>
      <c r="C248">
        <v>4803.5</v>
      </c>
      <c r="D248" t="s">
        <v>889</v>
      </c>
      <c r="E248" t="s">
        <v>890</v>
      </c>
      <c r="F248">
        <v>5</v>
      </c>
      <c r="G248" t="s">
        <v>813</v>
      </c>
      <c r="H248" t="s">
        <v>416</v>
      </c>
      <c r="I248">
        <v>1659632803.714286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631.0565621615992</v>
      </c>
      <c r="AK248">
        <v>585.2454666666664</v>
      </c>
      <c r="AL248">
        <v>3.291475290438568</v>
      </c>
      <c r="AM248">
        <v>65.5004187871787</v>
      </c>
      <c r="AN248">
        <f>(AP248 - AO248 + DI248*1E3/(8.314*(DK248+273.15)) * AR248/DH248 * AQ248) * DH248/(100*CV248) * 1000/(1000 - AP248)</f>
        <v>0</v>
      </c>
      <c r="AO248">
        <v>13.57659606605143</v>
      </c>
      <c r="AP248">
        <v>18.54385874125875</v>
      </c>
      <c r="AQ248">
        <v>-1.153590399718549E-05</v>
      </c>
      <c r="AR248">
        <v>82.59452330533919</v>
      </c>
      <c r="AS248">
        <v>8</v>
      </c>
      <c r="AT248">
        <v>2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1659632803.714286</v>
      </c>
      <c r="DB248">
        <v>550.9211071428571</v>
      </c>
      <c r="DC248">
        <v>606.5484285714284</v>
      </c>
      <c r="DD248">
        <v>18.55608214285715</v>
      </c>
      <c r="DE248">
        <v>13.60380357142857</v>
      </c>
      <c r="DF248">
        <v>554.4316428571429</v>
      </c>
      <c r="DG248">
        <v>18.69941428571428</v>
      </c>
      <c r="DH248">
        <v>500.0087500000001</v>
      </c>
      <c r="DI248">
        <v>90.49034285714286</v>
      </c>
      <c r="DJ248">
        <v>0.1000032857142857</v>
      </c>
      <c r="DK248">
        <v>25.34966785714286</v>
      </c>
      <c r="DL248">
        <v>24.97795357142857</v>
      </c>
      <c r="DM248">
        <v>999.9000000000002</v>
      </c>
      <c r="DN248">
        <v>0</v>
      </c>
      <c r="DO248">
        <v>0</v>
      </c>
      <c r="DP248">
        <v>10001.755</v>
      </c>
      <c r="DQ248">
        <v>0</v>
      </c>
      <c r="DR248">
        <v>10.567</v>
      </c>
      <c r="DS248">
        <v>-55.62734642857144</v>
      </c>
      <c r="DT248">
        <v>561.3373571428572</v>
      </c>
      <c r="DU248">
        <v>614.9132142857142</v>
      </c>
      <c r="DV248">
        <v>4.952275714285713</v>
      </c>
      <c r="DW248">
        <v>606.5484285714284</v>
      </c>
      <c r="DX248">
        <v>13.60380357142857</v>
      </c>
      <c r="DY248">
        <v>1.679146785714286</v>
      </c>
      <c r="DZ248">
        <v>1.231012857142857</v>
      </c>
      <c r="EA248">
        <v>14.70497142857143</v>
      </c>
      <c r="EB248">
        <v>9.981954999999999</v>
      </c>
      <c r="EC248">
        <v>2000.005357142858</v>
      </c>
      <c r="ED248">
        <v>0.9799925357142855</v>
      </c>
      <c r="EE248">
        <v>0.02000716428571428</v>
      </c>
      <c r="EF248">
        <v>0</v>
      </c>
      <c r="EG248">
        <v>746.7280000000001</v>
      </c>
      <c r="EH248">
        <v>5.00097</v>
      </c>
      <c r="EI248">
        <v>14837.34285714286</v>
      </c>
      <c r="EJ248">
        <v>16707.56785714285</v>
      </c>
      <c r="EK248">
        <v>37.5</v>
      </c>
      <c r="EL248">
        <v>38.125</v>
      </c>
      <c r="EM248">
        <v>37.437</v>
      </c>
      <c r="EN248">
        <v>37.812</v>
      </c>
      <c r="EO248">
        <v>38.05757142857142</v>
      </c>
      <c r="EP248">
        <v>1955.085357142857</v>
      </c>
      <c r="EQ248">
        <v>39.91035714285714</v>
      </c>
      <c r="ER248">
        <v>0</v>
      </c>
      <c r="ES248">
        <v>1659632811.9</v>
      </c>
      <c r="ET248">
        <v>0</v>
      </c>
      <c r="EU248">
        <v>747.0351153846154</v>
      </c>
      <c r="EV248">
        <v>27.46642733444029</v>
      </c>
      <c r="EW248">
        <v>547.9487179731611</v>
      </c>
      <c r="EX248">
        <v>14843.25</v>
      </c>
      <c r="EY248">
        <v>15</v>
      </c>
      <c r="EZ248">
        <v>0</v>
      </c>
      <c r="FA248" t="s">
        <v>419</v>
      </c>
      <c r="FB248">
        <v>1659135797.5</v>
      </c>
      <c r="FC248">
        <v>1659135788</v>
      </c>
      <c r="FD248">
        <v>0</v>
      </c>
      <c r="FE248">
        <v>0.3</v>
      </c>
      <c r="FF248">
        <v>-0.002</v>
      </c>
      <c r="FG248">
        <v>-2.209</v>
      </c>
      <c r="FH248">
        <v>-0.089</v>
      </c>
      <c r="FI248">
        <v>1520</v>
      </c>
      <c r="FJ248">
        <v>20</v>
      </c>
      <c r="FK248">
        <v>0.06</v>
      </c>
      <c r="FL248">
        <v>0.03</v>
      </c>
      <c r="FM248">
        <v>-55.18753658536585</v>
      </c>
      <c r="FN248">
        <v>-9.400156097560897</v>
      </c>
      <c r="FO248">
        <v>0.9287527849168363</v>
      </c>
      <c r="FP248">
        <v>0</v>
      </c>
      <c r="FQ248">
        <v>745.3244117647058</v>
      </c>
      <c r="FR248">
        <v>28.73653171251848</v>
      </c>
      <c r="FS248">
        <v>2.830737444113919</v>
      </c>
      <c r="FT248">
        <v>0</v>
      </c>
      <c r="FU248">
        <v>4.945326829268293</v>
      </c>
      <c r="FV248">
        <v>0.2174857839721199</v>
      </c>
      <c r="FW248">
        <v>0.02471146010817995</v>
      </c>
      <c r="FX248">
        <v>0</v>
      </c>
      <c r="FY248">
        <v>0</v>
      </c>
      <c r="FZ248">
        <v>3</v>
      </c>
      <c r="GA248" t="s">
        <v>426</v>
      </c>
      <c r="GB248">
        <v>2.98291</v>
      </c>
      <c r="GC248">
        <v>2.71555</v>
      </c>
      <c r="GD248">
        <v>0.119519</v>
      </c>
      <c r="GE248">
        <v>0.125832</v>
      </c>
      <c r="GF248">
        <v>0.08982610000000001</v>
      </c>
      <c r="GG248">
        <v>0.0702072</v>
      </c>
      <c r="GH248">
        <v>27844.1</v>
      </c>
      <c r="GI248">
        <v>27793.5</v>
      </c>
      <c r="GJ248">
        <v>29392.3</v>
      </c>
      <c r="GK248">
        <v>29404.7</v>
      </c>
      <c r="GL248">
        <v>35438.2</v>
      </c>
      <c r="GM248">
        <v>36349.6</v>
      </c>
      <c r="GN248">
        <v>41392.5</v>
      </c>
      <c r="GO248">
        <v>41893.7</v>
      </c>
      <c r="GP248">
        <v>1.92493</v>
      </c>
      <c r="GQ248">
        <v>2.37462</v>
      </c>
      <c r="GR248">
        <v>0.0633672</v>
      </c>
      <c r="GS248">
        <v>0</v>
      </c>
      <c r="GT248">
        <v>23.9379</v>
      </c>
      <c r="GU248">
        <v>999.9</v>
      </c>
      <c r="GV248">
        <v>32.9</v>
      </c>
      <c r="GW248">
        <v>31.9</v>
      </c>
      <c r="GX248">
        <v>17.263</v>
      </c>
      <c r="GY248">
        <v>63.7662</v>
      </c>
      <c r="GZ248">
        <v>22.4439</v>
      </c>
      <c r="HA248">
        <v>2</v>
      </c>
      <c r="HB248">
        <v>-0.042594</v>
      </c>
      <c r="HC248">
        <v>1.10461</v>
      </c>
      <c r="HD248">
        <v>20.3305</v>
      </c>
      <c r="HE248">
        <v>5.21729</v>
      </c>
      <c r="HF248">
        <v>12.0099</v>
      </c>
      <c r="HG248">
        <v>4.9892</v>
      </c>
      <c r="HH248">
        <v>3.28848</v>
      </c>
      <c r="HI248">
        <v>9999</v>
      </c>
      <c r="HJ248">
        <v>9999</v>
      </c>
      <c r="HK248">
        <v>9999</v>
      </c>
      <c r="HL248">
        <v>193.3</v>
      </c>
      <c r="HM248">
        <v>1.86742</v>
      </c>
      <c r="HN248">
        <v>1.86649</v>
      </c>
      <c r="HO248">
        <v>1.8659</v>
      </c>
      <c r="HP248">
        <v>1.86584</v>
      </c>
      <c r="HQ248">
        <v>1.86768</v>
      </c>
      <c r="HR248">
        <v>1.87018</v>
      </c>
      <c r="HS248">
        <v>1.86881</v>
      </c>
      <c r="HT248">
        <v>1.87026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-3.571</v>
      </c>
      <c r="II248">
        <v>-0.1435</v>
      </c>
      <c r="IJ248">
        <v>-1.529487217637811</v>
      </c>
      <c r="IK248">
        <v>-0.005072214745875086</v>
      </c>
      <c r="IL248">
        <v>3.316774363808987E-06</v>
      </c>
      <c r="IM248">
        <v>-1.107588672722244E-09</v>
      </c>
      <c r="IN248">
        <v>-0.1603591687652909</v>
      </c>
      <c r="IO248">
        <v>-0.0181951569465493</v>
      </c>
      <c r="IP248">
        <v>0.001659309118516343</v>
      </c>
      <c r="IQ248">
        <v>-3.409663313950778E-05</v>
      </c>
      <c r="IR248">
        <v>19</v>
      </c>
      <c r="IS248">
        <v>2290</v>
      </c>
      <c r="IT248">
        <v>1</v>
      </c>
      <c r="IU248">
        <v>24</v>
      </c>
      <c r="IV248">
        <v>8283.6</v>
      </c>
      <c r="IW248">
        <v>8283.700000000001</v>
      </c>
      <c r="IX248">
        <v>1.81152</v>
      </c>
      <c r="IY248">
        <v>2.21436</v>
      </c>
      <c r="IZ248">
        <v>1.94702</v>
      </c>
      <c r="JA248">
        <v>2.64526</v>
      </c>
      <c r="JB248">
        <v>2.19482</v>
      </c>
      <c r="JC248">
        <v>2.33765</v>
      </c>
      <c r="JD248">
        <v>36.5523</v>
      </c>
      <c r="JE248">
        <v>24.035</v>
      </c>
      <c r="JF248">
        <v>18</v>
      </c>
      <c r="JG248">
        <v>499.995</v>
      </c>
      <c r="JH248">
        <v>813.251</v>
      </c>
      <c r="JI248">
        <v>22.6552</v>
      </c>
      <c r="JJ248">
        <v>26.7327</v>
      </c>
      <c r="JK248">
        <v>30</v>
      </c>
      <c r="JL248">
        <v>26.7232</v>
      </c>
      <c r="JM248">
        <v>26.6389</v>
      </c>
      <c r="JN248">
        <v>36.2749</v>
      </c>
      <c r="JO248">
        <v>19.2817</v>
      </c>
      <c r="JP248">
        <v>0</v>
      </c>
      <c r="JQ248">
        <v>22.6683</v>
      </c>
      <c r="JR248">
        <v>660.663</v>
      </c>
      <c r="JS248">
        <v>13.5549</v>
      </c>
      <c r="JT248">
        <v>100.5</v>
      </c>
      <c r="JU248">
        <v>100.623</v>
      </c>
    </row>
    <row r="249" spans="1:281">
      <c r="A249">
        <v>233</v>
      </c>
      <c r="B249">
        <v>1659632816.5</v>
      </c>
      <c r="C249">
        <v>4808.5</v>
      </c>
      <c r="D249" t="s">
        <v>891</v>
      </c>
      <c r="E249" t="s">
        <v>892</v>
      </c>
      <c r="F249">
        <v>5</v>
      </c>
      <c r="G249" t="s">
        <v>813</v>
      </c>
      <c r="H249" t="s">
        <v>416</v>
      </c>
      <c r="I249">
        <v>1659632809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648.0560442679772</v>
      </c>
      <c r="AK249">
        <v>601.7475636363635</v>
      </c>
      <c r="AL249">
        <v>3.304362001010924</v>
      </c>
      <c r="AM249">
        <v>65.5004187871787</v>
      </c>
      <c r="AN249">
        <f>(AP249 - AO249 + DI249*1E3/(8.314*(DK249+273.15)) * AR249/DH249 * AQ249) * DH249/(100*CV249) * 1000/(1000 - AP249)</f>
        <v>0</v>
      </c>
      <c r="AO249">
        <v>13.55441404757569</v>
      </c>
      <c r="AP249">
        <v>18.53272867132868</v>
      </c>
      <c r="AQ249">
        <v>-8.410685796050261E-06</v>
      </c>
      <c r="AR249">
        <v>82.59452330533919</v>
      </c>
      <c r="AS249">
        <v>8</v>
      </c>
      <c r="AT249">
        <v>2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1659632809</v>
      </c>
      <c r="DB249">
        <v>567.9487407407408</v>
      </c>
      <c r="DC249">
        <v>624.311111111111</v>
      </c>
      <c r="DD249">
        <v>18.55036666666667</v>
      </c>
      <c r="DE249">
        <v>13.57893703703703</v>
      </c>
      <c r="DF249">
        <v>571.5001111111111</v>
      </c>
      <c r="DG249">
        <v>18.69374444444444</v>
      </c>
      <c r="DH249">
        <v>500.0255555555555</v>
      </c>
      <c r="DI249">
        <v>90.49176666666666</v>
      </c>
      <c r="DJ249">
        <v>0.1000175592592593</v>
      </c>
      <c r="DK249">
        <v>25.35193703703704</v>
      </c>
      <c r="DL249">
        <v>24.97669629629629</v>
      </c>
      <c r="DM249">
        <v>999.9000000000001</v>
      </c>
      <c r="DN249">
        <v>0</v>
      </c>
      <c r="DO249">
        <v>0</v>
      </c>
      <c r="DP249">
        <v>10002.41925925926</v>
      </c>
      <c r="DQ249">
        <v>0</v>
      </c>
      <c r="DR249">
        <v>10.59536666666667</v>
      </c>
      <c r="DS249">
        <v>-56.36237037037036</v>
      </c>
      <c r="DT249">
        <v>578.6833333333334</v>
      </c>
      <c r="DU249">
        <v>632.9047777777778</v>
      </c>
      <c r="DV249">
        <v>4.971424814814815</v>
      </c>
      <c r="DW249">
        <v>624.311111111111</v>
      </c>
      <c r="DX249">
        <v>13.57893703703703</v>
      </c>
      <c r="DY249">
        <v>1.678655925925926</v>
      </c>
      <c r="DZ249">
        <v>1.228782592592593</v>
      </c>
      <c r="EA249">
        <v>14.70044444444444</v>
      </c>
      <c r="EB249">
        <v>9.954874814814817</v>
      </c>
      <c r="EC249">
        <v>2000.00925925926</v>
      </c>
      <c r="ED249">
        <v>0.9799925555555554</v>
      </c>
      <c r="EE249">
        <v>0.02000714444444444</v>
      </c>
      <c r="EF249">
        <v>0</v>
      </c>
      <c r="EG249">
        <v>749.1454814814814</v>
      </c>
      <c r="EH249">
        <v>5.00097</v>
      </c>
      <c r="EI249">
        <v>14884.36296296296</v>
      </c>
      <c r="EJ249">
        <v>16707.61111111111</v>
      </c>
      <c r="EK249">
        <v>37.5</v>
      </c>
      <c r="EL249">
        <v>38.125</v>
      </c>
      <c r="EM249">
        <v>37.437</v>
      </c>
      <c r="EN249">
        <v>37.812</v>
      </c>
      <c r="EO249">
        <v>38.04822222222222</v>
      </c>
      <c r="EP249">
        <v>1955.08925925926</v>
      </c>
      <c r="EQ249">
        <v>39.91037037037037</v>
      </c>
      <c r="ER249">
        <v>0</v>
      </c>
      <c r="ES249">
        <v>1659632816.7</v>
      </c>
      <c r="ET249">
        <v>0</v>
      </c>
      <c r="EU249">
        <v>749.2115384615385</v>
      </c>
      <c r="EV249">
        <v>26.34823932800081</v>
      </c>
      <c r="EW249">
        <v>519.0564105990593</v>
      </c>
      <c r="EX249">
        <v>14885.90769230769</v>
      </c>
      <c r="EY249">
        <v>15</v>
      </c>
      <c r="EZ249">
        <v>0</v>
      </c>
      <c r="FA249" t="s">
        <v>419</v>
      </c>
      <c r="FB249">
        <v>1659135797.5</v>
      </c>
      <c r="FC249">
        <v>1659135788</v>
      </c>
      <c r="FD249">
        <v>0</v>
      </c>
      <c r="FE249">
        <v>0.3</v>
      </c>
      <c r="FF249">
        <v>-0.002</v>
      </c>
      <c r="FG249">
        <v>-2.209</v>
      </c>
      <c r="FH249">
        <v>-0.089</v>
      </c>
      <c r="FI249">
        <v>1520</v>
      </c>
      <c r="FJ249">
        <v>20</v>
      </c>
      <c r="FK249">
        <v>0.06</v>
      </c>
      <c r="FL249">
        <v>0.03</v>
      </c>
      <c r="FM249">
        <v>-55.93399999999998</v>
      </c>
      <c r="FN249">
        <v>-8.461789547038387</v>
      </c>
      <c r="FO249">
        <v>0.8363380148731433</v>
      </c>
      <c r="FP249">
        <v>0</v>
      </c>
      <c r="FQ249">
        <v>747.8448529411763</v>
      </c>
      <c r="FR249">
        <v>27.18852559904012</v>
      </c>
      <c r="FS249">
        <v>2.676819921126263</v>
      </c>
      <c r="FT249">
        <v>0</v>
      </c>
      <c r="FU249">
        <v>4.959446097560975</v>
      </c>
      <c r="FV249">
        <v>0.2431225087108124</v>
      </c>
      <c r="FW249">
        <v>0.02650844199431748</v>
      </c>
      <c r="FX249">
        <v>0</v>
      </c>
      <c r="FY249">
        <v>0</v>
      </c>
      <c r="FZ249">
        <v>3</v>
      </c>
      <c r="GA249" t="s">
        <v>426</v>
      </c>
      <c r="GB249">
        <v>2.98297</v>
      </c>
      <c r="GC249">
        <v>2.71575</v>
      </c>
      <c r="GD249">
        <v>0.121873</v>
      </c>
      <c r="GE249">
        <v>0.128136</v>
      </c>
      <c r="GF249">
        <v>0.0897848</v>
      </c>
      <c r="GG249">
        <v>0.07019309999999999</v>
      </c>
      <c r="GH249">
        <v>27769.3</v>
      </c>
      <c r="GI249">
        <v>27720.6</v>
      </c>
      <c r="GJ249">
        <v>29391.9</v>
      </c>
      <c r="GK249">
        <v>29405</v>
      </c>
      <c r="GL249">
        <v>35439.5</v>
      </c>
      <c r="GM249">
        <v>36350.6</v>
      </c>
      <c r="GN249">
        <v>41392.1</v>
      </c>
      <c r="GO249">
        <v>41894.2</v>
      </c>
      <c r="GP249">
        <v>1.92533</v>
      </c>
      <c r="GQ249">
        <v>2.37497</v>
      </c>
      <c r="GR249">
        <v>0.0632964</v>
      </c>
      <c r="GS249">
        <v>0</v>
      </c>
      <c r="GT249">
        <v>23.9359</v>
      </c>
      <c r="GU249">
        <v>999.9</v>
      </c>
      <c r="GV249">
        <v>32.9</v>
      </c>
      <c r="GW249">
        <v>31.9</v>
      </c>
      <c r="GX249">
        <v>17.2628</v>
      </c>
      <c r="GY249">
        <v>63.8662</v>
      </c>
      <c r="GZ249">
        <v>22.472</v>
      </c>
      <c r="HA249">
        <v>2</v>
      </c>
      <c r="HB249">
        <v>-0.0426499</v>
      </c>
      <c r="HC249">
        <v>1.08915</v>
      </c>
      <c r="HD249">
        <v>20.3305</v>
      </c>
      <c r="HE249">
        <v>5.21819</v>
      </c>
      <c r="HF249">
        <v>12.0099</v>
      </c>
      <c r="HG249">
        <v>4.9894</v>
      </c>
      <c r="HH249">
        <v>3.28865</v>
      </c>
      <c r="HI249">
        <v>9999</v>
      </c>
      <c r="HJ249">
        <v>9999</v>
      </c>
      <c r="HK249">
        <v>9999</v>
      </c>
      <c r="HL249">
        <v>193.3</v>
      </c>
      <c r="HM249">
        <v>1.8674</v>
      </c>
      <c r="HN249">
        <v>1.86648</v>
      </c>
      <c r="HO249">
        <v>1.86587</v>
      </c>
      <c r="HP249">
        <v>1.86584</v>
      </c>
      <c r="HQ249">
        <v>1.86768</v>
      </c>
      <c r="HR249">
        <v>1.87017</v>
      </c>
      <c r="HS249">
        <v>1.86878</v>
      </c>
      <c r="HT249">
        <v>1.87027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-3.609</v>
      </c>
      <c r="II249">
        <v>-0.1435</v>
      </c>
      <c r="IJ249">
        <v>-1.529487217637811</v>
      </c>
      <c r="IK249">
        <v>-0.005072214745875086</v>
      </c>
      <c r="IL249">
        <v>3.316774363808987E-06</v>
      </c>
      <c r="IM249">
        <v>-1.107588672722244E-09</v>
      </c>
      <c r="IN249">
        <v>-0.1603591687652909</v>
      </c>
      <c r="IO249">
        <v>-0.0181951569465493</v>
      </c>
      <c r="IP249">
        <v>0.001659309118516343</v>
      </c>
      <c r="IQ249">
        <v>-3.409663313950778E-05</v>
      </c>
      <c r="IR249">
        <v>19</v>
      </c>
      <c r="IS249">
        <v>2290</v>
      </c>
      <c r="IT249">
        <v>1</v>
      </c>
      <c r="IU249">
        <v>24</v>
      </c>
      <c r="IV249">
        <v>8283.6</v>
      </c>
      <c r="IW249">
        <v>8283.799999999999</v>
      </c>
      <c r="IX249">
        <v>1.84937</v>
      </c>
      <c r="IY249">
        <v>2.21924</v>
      </c>
      <c r="IZ249">
        <v>1.94702</v>
      </c>
      <c r="JA249">
        <v>2.64648</v>
      </c>
      <c r="JB249">
        <v>2.19482</v>
      </c>
      <c r="JC249">
        <v>2.35474</v>
      </c>
      <c r="JD249">
        <v>36.5523</v>
      </c>
      <c r="JE249">
        <v>24.035</v>
      </c>
      <c r="JF249">
        <v>18</v>
      </c>
      <c r="JG249">
        <v>500.249</v>
      </c>
      <c r="JH249">
        <v>813.598</v>
      </c>
      <c r="JI249">
        <v>22.6718</v>
      </c>
      <c r="JJ249">
        <v>26.7319</v>
      </c>
      <c r="JK249">
        <v>29.9999</v>
      </c>
      <c r="JL249">
        <v>26.7232</v>
      </c>
      <c r="JM249">
        <v>26.6389</v>
      </c>
      <c r="JN249">
        <v>37.0653</v>
      </c>
      <c r="JO249">
        <v>19.2817</v>
      </c>
      <c r="JP249">
        <v>0</v>
      </c>
      <c r="JQ249">
        <v>22.6864</v>
      </c>
      <c r="JR249">
        <v>674.042</v>
      </c>
      <c r="JS249">
        <v>13.5575</v>
      </c>
      <c r="JT249">
        <v>100.498</v>
      </c>
      <c r="JU249">
        <v>100.624</v>
      </c>
    </row>
    <row r="250" spans="1:281">
      <c r="A250">
        <v>234</v>
      </c>
      <c r="B250">
        <v>1659632821.5</v>
      </c>
      <c r="C250">
        <v>4813.5</v>
      </c>
      <c r="D250" t="s">
        <v>893</v>
      </c>
      <c r="E250" t="s">
        <v>894</v>
      </c>
      <c r="F250">
        <v>5</v>
      </c>
      <c r="G250" t="s">
        <v>813</v>
      </c>
      <c r="H250" t="s">
        <v>416</v>
      </c>
      <c r="I250">
        <v>1659632813.714286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665.050152789264</v>
      </c>
      <c r="AK250">
        <v>618.1894181818183</v>
      </c>
      <c r="AL250">
        <v>3.282880129102375</v>
      </c>
      <c r="AM250">
        <v>65.5004187871787</v>
      </c>
      <c r="AN250">
        <f>(AP250 - AO250 + DI250*1E3/(8.314*(DK250+273.15)) * AR250/DH250 * AQ250) * DH250/(100*CV250) * 1000/(1000 - AP250)</f>
        <v>0</v>
      </c>
      <c r="AO250">
        <v>13.55044556115715</v>
      </c>
      <c r="AP250">
        <v>18.5238146853147</v>
      </c>
      <c r="AQ250">
        <v>-5.852145848208089E-06</v>
      </c>
      <c r="AR250">
        <v>82.59452330533919</v>
      </c>
      <c r="AS250">
        <v>8</v>
      </c>
      <c r="AT250">
        <v>2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1659632813.714286</v>
      </c>
      <c r="DB250">
        <v>583.1843928571428</v>
      </c>
      <c r="DC250">
        <v>640.1572142857143</v>
      </c>
      <c r="DD250">
        <v>18.540075</v>
      </c>
      <c r="DE250">
        <v>13.55752142857142</v>
      </c>
      <c r="DF250">
        <v>586.7715714285714</v>
      </c>
      <c r="DG250">
        <v>18.68353571428571</v>
      </c>
      <c r="DH250">
        <v>500.0145357142856</v>
      </c>
      <c r="DI250">
        <v>90.49207500000001</v>
      </c>
      <c r="DJ250">
        <v>0.09997950357142858</v>
      </c>
      <c r="DK250">
        <v>25.35440714285714</v>
      </c>
      <c r="DL250">
        <v>24.97736071428571</v>
      </c>
      <c r="DM250">
        <v>999.9000000000002</v>
      </c>
      <c r="DN250">
        <v>0</v>
      </c>
      <c r="DO250">
        <v>0</v>
      </c>
      <c r="DP250">
        <v>10005.43571428572</v>
      </c>
      <c r="DQ250">
        <v>0</v>
      </c>
      <c r="DR250">
        <v>10.69588571428571</v>
      </c>
      <c r="DS250">
        <v>-56.97285357142857</v>
      </c>
      <c r="DT250">
        <v>594.20075</v>
      </c>
      <c r="DU250">
        <v>648.9553214285713</v>
      </c>
      <c r="DV250">
        <v>4.982543928571428</v>
      </c>
      <c r="DW250">
        <v>640.1572142857143</v>
      </c>
      <c r="DX250">
        <v>13.55752142857142</v>
      </c>
      <c r="DY250">
        <v>1.677730357142857</v>
      </c>
      <c r="DZ250">
        <v>1.226849285714286</v>
      </c>
      <c r="EA250">
        <v>14.69188928571428</v>
      </c>
      <c r="EB250">
        <v>9.931398928571427</v>
      </c>
      <c r="EC250">
        <v>2000.002142857143</v>
      </c>
      <c r="ED250">
        <v>0.9799924285714283</v>
      </c>
      <c r="EE250">
        <v>0.02000727142857142</v>
      </c>
      <c r="EF250">
        <v>0</v>
      </c>
      <c r="EG250">
        <v>751.1246071428571</v>
      </c>
      <c r="EH250">
        <v>5.00097</v>
      </c>
      <c r="EI250">
        <v>14923.63928571428</v>
      </c>
      <c r="EJ250">
        <v>16707.57142857143</v>
      </c>
      <c r="EK250">
        <v>37.5</v>
      </c>
      <c r="EL250">
        <v>38.125</v>
      </c>
      <c r="EM250">
        <v>37.437</v>
      </c>
      <c r="EN250">
        <v>37.812</v>
      </c>
      <c r="EO250">
        <v>38.04649999999999</v>
      </c>
      <c r="EP250">
        <v>1955.082142857143</v>
      </c>
      <c r="EQ250">
        <v>39.91071428571428</v>
      </c>
      <c r="ER250">
        <v>0</v>
      </c>
      <c r="ES250">
        <v>1659632821.5</v>
      </c>
      <c r="ET250">
        <v>0</v>
      </c>
      <c r="EU250">
        <v>751.2463846153846</v>
      </c>
      <c r="EV250">
        <v>24.2423247457654</v>
      </c>
      <c r="EW250">
        <v>488.6598283907829</v>
      </c>
      <c r="EX250">
        <v>14926.26538461539</v>
      </c>
      <c r="EY250">
        <v>15</v>
      </c>
      <c r="EZ250">
        <v>0</v>
      </c>
      <c r="FA250" t="s">
        <v>419</v>
      </c>
      <c r="FB250">
        <v>1659135797.5</v>
      </c>
      <c r="FC250">
        <v>1659135788</v>
      </c>
      <c r="FD250">
        <v>0</v>
      </c>
      <c r="FE250">
        <v>0.3</v>
      </c>
      <c r="FF250">
        <v>-0.002</v>
      </c>
      <c r="FG250">
        <v>-2.209</v>
      </c>
      <c r="FH250">
        <v>-0.089</v>
      </c>
      <c r="FI250">
        <v>1520</v>
      </c>
      <c r="FJ250">
        <v>20</v>
      </c>
      <c r="FK250">
        <v>0.06</v>
      </c>
      <c r="FL250">
        <v>0.03</v>
      </c>
      <c r="FM250">
        <v>-56.5737175</v>
      </c>
      <c r="FN250">
        <v>-7.735980112570256</v>
      </c>
      <c r="FO250">
        <v>0.7459641385105253</v>
      </c>
      <c r="FP250">
        <v>0</v>
      </c>
      <c r="FQ250">
        <v>749.685911764706</v>
      </c>
      <c r="FR250">
        <v>26.04044308754376</v>
      </c>
      <c r="FS250">
        <v>2.564270351072798</v>
      </c>
      <c r="FT250">
        <v>0</v>
      </c>
      <c r="FU250">
        <v>4.971305750000001</v>
      </c>
      <c r="FV250">
        <v>0.1461968105065637</v>
      </c>
      <c r="FW250">
        <v>0.02056397552608689</v>
      </c>
      <c r="FX250">
        <v>0</v>
      </c>
      <c r="FY250">
        <v>0</v>
      </c>
      <c r="FZ250">
        <v>3</v>
      </c>
      <c r="GA250" t="s">
        <v>426</v>
      </c>
      <c r="GB250">
        <v>2.98288</v>
      </c>
      <c r="GC250">
        <v>2.71569</v>
      </c>
      <c r="GD250">
        <v>0.124181</v>
      </c>
      <c r="GE250">
        <v>0.130417</v>
      </c>
      <c r="GF250">
        <v>0.0897554</v>
      </c>
      <c r="GG250">
        <v>0.0701793</v>
      </c>
      <c r="GH250">
        <v>27696.4</v>
      </c>
      <c r="GI250">
        <v>27648.1</v>
      </c>
      <c r="GJ250">
        <v>29391.9</v>
      </c>
      <c r="GK250">
        <v>29405</v>
      </c>
      <c r="GL250">
        <v>35440.5</v>
      </c>
      <c r="GM250">
        <v>36351.1</v>
      </c>
      <c r="GN250">
        <v>41391.8</v>
      </c>
      <c r="GO250">
        <v>41894.1</v>
      </c>
      <c r="GP250">
        <v>1.92502</v>
      </c>
      <c r="GQ250">
        <v>2.37495</v>
      </c>
      <c r="GR250">
        <v>0.06407499999999999</v>
      </c>
      <c r="GS250">
        <v>0</v>
      </c>
      <c r="GT250">
        <v>23.9342</v>
      </c>
      <c r="GU250">
        <v>999.9</v>
      </c>
      <c r="GV250">
        <v>32.9</v>
      </c>
      <c r="GW250">
        <v>31.9</v>
      </c>
      <c r="GX250">
        <v>17.2617</v>
      </c>
      <c r="GY250">
        <v>63.6962</v>
      </c>
      <c r="GZ250">
        <v>22.4119</v>
      </c>
      <c r="HA250">
        <v>2</v>
      </c>
      <c r="HB250">
        <v>-0.0428989</v>
      </c>
      <c r="HC250">
        <v>1.07544</v>
      </c>
      <c r="HD250">
        <v>20.3307</v>
      </c>
      <c r="HE250">
        <v>5.21774</v>
      </c>
      <c r="HF250">
        <v>12.0099</v>
      </c>
      <c r="HG250">
        <v>4.98945</v>
      </c>
      <c r="HH250">
        <v>3.28865</v>
      </c>
      <c r="HI250">
        <v>9999</v>
      </c>
      <c r="HJ250">
        <v>9999</v>
      </c>
      <c r="HK250">
        <v>9999</v>
      </c>
      <c r="HL250">
        <v>193.3</v>
      </c>
      <c r="HM250">
        <v>1.8674</v>
      </c>
      <c r="HN250">
        <v>1.86647</v>
      </c>
      <c r="HO250">
        <v>1.86585</v>
      </c>
      <c r="HP250">
        <v>1.86584</v>
      </c>
      <c r="HQ250">
        <v>1.86768</v>
      </c>
      <c r="HR250">
        <v>1.87017</v>
      </c>
      <c r="HS250">
        <v>1.86877</v>
      </c>
      <c r="HT250">
        <v>1.87026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-3.645</v>
      </c>
      <c r="II250">
        <v>-0.1436</v>
      </c>
      <c r="IJ250">
        <v>-1.529487217637811</v>
      </c>
      <c r="IK250">
        <v>-0.005072214745875086</v>
      </c>
      <c r="IL250">
        <v>3.316774363808987E-06</v>
      </c>
      <c r="IM250">
        <v>-1.107588672722244E-09</v>
      </c>
      <c r="IN250">
        <v>-0.1603591687652909</v>
      </c>
      <c r="IO250">
        <v>-0.0181951569465493</v>
      </c>
      <c r="IP250">
        <v>0.001659309118516343</v>
      </c>
      <c r="IQ250">
        <v>-3.409663313950778E-05</v>
      </c>
      <c r="IR250">
        <v>19</v>
      </c>
      <c r="IS250">
        <v>2290</v>
      </c>
      <c r="IT250">
        <v>1</v>
      </c>
      <c r="IU250">
        <v>24</v>
      </c>
      <c r="IV250">
        <v>8283.700000000001</v>
      </c>
      <c r="IW250">
        <v>8283.9</v>
      </c>
      <c r="IX250">
        <v>1.88721</v>
      </c>
      <c r="IY250">
        <v>2.21558</v>
      </c>
      <c r="IZ250">
        <v>1.94702</v>
      </c>
      <c r="JA250">
        <v>2.64526</v>
      </c>
      <c r="JB250">
        <v>2.19482</v>
      </c>
      <c r="JC250">
        <v>2.33154</v>
      </c>
      <c r="JD250">
        <v>36.5523</v>
      </c>
      <c r="JE250">
        <v>24.035</v>
      </c>
      <c r="JF250">
        <v>18</v>
      </c>
      <c r="JG250">
        <v>500.059</v>
      </c>
      <c r="JH250">
        <v>813.573</v>
      </c>
      <c r="JI250">
        <v>22.6894</v>
      </c>
      <c r="JJ250">
        <v>26.7319</v>
      </c>
      <c r="JK250">
        <v>29.9999</v>
      </c>
      <c r="JL250">
        <v>26.7232</v>
      </c>
      <c r="JM250">
        <v>26.6389</v>
      </c>
      <c r="JN250">
        <v>37.7767</v>
      </c>
      <c r="JO250">
        <v>19.2817</v>
      </c>
      <c r="JP250">
        <v>0</v>
      </c>
      <c r="JQ250">
        <v>22.7018</v>
      </c>
      <c r="JR250">
        <v>694.077</v>
      </c>
      <c r="JS250">
        <v>13.5575</v>
      </c>
      <c r="JT250">
        <v>100.498</v>
      </c>
      <c r="JU250">
        <v>100.624</v>
      </c>
    </row>
    <row r="251" spans="1:281">
      <c r="A251">
        <v>235</v>
      </c>
      <c r="B251">
        <v>1659632826.5</v>
      </c>
      <c r="C251">
        <v>4818.5</v>
      </c>
      <c r="D251" t="s">
        <v>895</v>
      </c>
      <c r="E251" t="s">
        <v>896</v>
      </c>
      <c r="F251">
        <v>5</v>
      </c>
      <c r="G251" t="s">
        <v>813</v>
      </c>
      <c r="H251" t="s">
        <v>416</v>
      </c>
      <c r="I251">
        <v>1659632819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682.1695967402753</v>
      </c>
      <c r="AK251">
        <v>634.5647696969695</v>
      </c>
      <c r="AL251">
        <v>3.277874159349414</v>
      </c>
      <c r="AM251">
        <v>65.5004187871787</v>
      </c>
      <c r="AN251">
        <f>(AP251 - AO251 + DI251*1E3/(8.314*(DK251+273.15)) * AR251/DH251 * AQ251) * DH251/(100*CV251) * 1000/(1000 - AP251)</f>
        <v>0</v>
      </c>
      <c r="AO251">
        <v>13.5477327406194</v>
      </c>
      <c r="AP251">
        <v>18.52271328671329</v>
      </c>
      <c r="AQ251">
        <v>-2.570270582659079E-06</v>
      </c>
      <c r="AR251">
        <v>82.59452330533919</v>
      </c>
      <c r="AS251">
        <v>8</v>
      </c>
      <c r="AT251">
        <v>2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1659632819</v>
      </c>
      <c r="DB251">
        <v>600.2566666666667</v>
      </c>
      <c r="DC251">
        <v>657.933851851852</v>
      </c>
      <c r="DD251">
        <v>18.52901111111111</v>
      </c>
      <c r="DE251">
        <v>13.55011111111111</v>
      </c>
      <c r="DF251">
        <v>603.8832592592591</v>
      </c>
      <c r="DG251">
        <v>18.67255925925926</v>
      </c>
      <c r="DH251">
        <v>500.0162962962964</v>
      </c>
      <c r="DI251">
        <v>90.4924074074074</v>
      </c>
      <c r="DJ251">
        <v>0.0999978925925926</v>
      </c>
      <c r="DK251">
        <v>25.35772962962963</v>
      </c>
      <c r="DL251">
        <v>24.98164444444444</v>
      </c>
      <c r="DM251">
        <v>999.9000000000001</v>
      </c>
      <c r="DN251">
        <v>0</v>
      </c>
      <c r="DO251">
        <v>0</v>
      </c>
      <c r="DP251">
        <v>10004.87407407407</v>
      </c>
      <c r="DQ251">
        <v>0</v>
      </c>
      <c r="DR251">
        <v>10.76816666666667</v>
      </c>
      <c r="DS251">
        <v>-57.67729259259259</v>
      </c>
      <c r="DT251">
        <v>611.5887037037036</v>
      </c>
      <c r="DU251">
        <v>666.9713333333333</v>
      </c>
      <c r="DV251">
        <v>4.978889259259258</v>
      </c>
      <c r="DW251">
        <v>657.933851851852</v>
      </c>
      <c r="DX251">
        <v>13.55011111111111</v>
      </c>
      <c r="DY251">
        <v>1.676735185185185</v>
      </c>
      <c r="DZ251">
        <v>1.226182222222222</v>
      </c>
      <c r="EA251">
        <v>14.6826962962963</v>
      </c>
      <c r="EB251">
        <v>9.923292222222223</v>
      </c>
      <c r="EC251">
        <v>2000.031481481481</v>
      </c>
      <c r="ED251">
        <v>0.9799925555555553</v>
      </c>
      <c r="EE251">
        <v>0.02000714444444444</v>
      </c>
      <c r="EF251">
        <v>0</v>
      </c>
      <c r="EG251">
        <v>753.2010000000001</v>
      </c>
      <c r="EH251">
        <v>5.00097</v>
      </c>
      <c r="EI251">
        <v>14965.45185185185</v>
      </c>
      <c r="EJ251">
        <v>16707.82222222222</v>
      </c>
      <c r="EK251">
        <v>37.5</v>
      </c>
      <c r="EL251">
        <v>38.125</v>
      </c>
      <c r="EM251">
        <v>37.437</v>
      </c>
      <c r="EN251">
        <v>37.812</v>
      </c>
      <c r="EO251">
        <v>38.04133333333333</v>
      </c>
      <c r="EP251">
        <v>1955.111481481481</v>
      </c>
      <c r="EQ251">
        <v>39.9111111111111</v>
      </c>
      <c r="ER251">
        <v>0</v>
      </c>
      <c r="ES251">
        <v>1659632826.3</v>
      </c>
      <c r="ET251">
        <v>0</v>
      </c>
      <c r="EU251">
        <v>753.1365769230771</v>
      </c>
      <c r="EV251">
        <v>22.53979488343084</v>
      </c>
      <c r="EW251">
        <v>454.075213975044</v>
      </c>
      <c r="EX251">
        <v>14963.86538461538</v>
      </c>
      <c r="EY251">
        <v>15</v>
      </c>
      <c r="EZ251">
        <v>0</v>
      </c>
      <c r="FA251" t="s">
        <v>419</v>
      </c>
      <c r="FB251">
        <v>1659135797.5</v>
      </c>
      <c r="FC251">
        <v>1659135788</v>
      </c>
      <c r="FD251">
        <v>0</v>
      </c>
      <c r="FE251">
        <v>0.3</v>
      </c>
      <c r="FF251">
        <v>-0.002</v>
      </c>
      <c r="FG251">
        <v>-2.209</v>
      </c>
      <c r="FH251">
        <v>-0.089</v>
      </c>
      <c r="FI251">
        <v>1520</v>
      </c>
      <c r="FJ251">
        <v>20</v>
      </c>
      <c r="FK251">
        <v>0.06</v>
      </c>
      <c r="FL251">
        <v>0.03</v>
      </c>
      <c r="FM251">
        <v>-57.257085</v>
      </c>
      <c r="FN251">
        <v>-7.882187617260837</v>
      </c>
      <c r="FO251">
        <v>0.7607360408019328</v>
      </c>
      <c r="FP251">
        <v>0</v>
      </c>
      <c r="FQ251">
        <v>751.9237058823529</v>
      </c>
      <c r="FR251">
        <v>23.61757067104443</v>
      </c>
      <c r="FS251">
        <v>2.329012559375776</v>
      </c>
      <c r="FT251">
        <v>0</v>
      </c>
      <c r="FU251">
        <v>4.980618250000001</v>
      </c>
      <c r="FV251">
        <v>-0.03378202626641717</v>
      </c>
      <c r="FW251">
        <v>0.006790344206113633</v>
      </c>
      <c r="FX251">
        <v>1</v>
      </c>
      <c r="FY251">
        <v>1</v>
      </c>
      <c r="FZ251">
        <v>3</v>
      </c>
      <c r="GA251" t="s">
        <v>429</v>
      </c>
      <c r="GB251">
        <v>2.98282</v>
      </c>
      <c r="GC251">
        <v>2.71553</v>
      </c>
      <c r="GD251">
        <v>0.126457</v>
      </c>
      <c r="GE251">
        <v>0.132675</v>
      </c>
      <c r="GF251">
        <v>0.0897546</v>
      </c>
      <c r="GG251">
        <v>0.0701736</v>
      </c>
      <c r="GH251">
        <v>27624.4</v>
      </c>
      <c r="GI251">
        <v>27576.5</v>
      </c>
      <c r="GJ251">
        <v>29391.9</v>
      </c>
      <c r="GK251">
        <v>29405.3</v>
      </c>
      <c r="GL251">
        <v>35440.8</v>
      </c>
      <c r="GM251">
        <v>36351.6</v>
      </c>
      <c r="GN251">
        <v>41392.1</v>
      </c>
      <c r="GO251">
        <v>41894.3</v>
      </c>
      <c r="GP251">
        <v>1.9253</v>
      </c>
      <c r="GQ251">
        <v>2.37505</v>
      </c>
      <c r="GR251">
        <v>0.0645071</v>
      </c>
      <c r="GS251">
        <v>0</v>
      </c>
      <c r="GT251">
        <v>23.9319</v>
      </c>
      <c r="GU251">
        <v>999.9</v>
      </c>
      <c r="GV251">
        <v>32.9</v>
      </c>
      <c r="GW251">
        <v>31.9</v>
      </c>
      <c r="GX251">
        <v>17.2615</v>
      </c>
      <c r="GY251">
        <v>63.6462</v>
      </c>
      <c r="GZ251">
        <v>22.472</v>
      </c>
      <c r="HA251">
        <v>2</v>
      </c>
      <c r="HB251">
        <v>-0.0431402</v>
      </c>
      <c r="HC251">
        <v>1.07993</v>
      </c>
      <c r="HD251">
        <v>20.3307</v>
      </c>
      <c r="HE251">
        <v>5.21789</v>
      </c>
      <c r="HF251">
        <v>12.0099</v>
      </c>
      <c r="HG251">
        <v>4.989</v>
      </c>
      <c r="HH251">
        <v>3.28863</v>
      </c>
      <c r="HI251">
        <v>9999</v>
      </c>
      <c r="HJ251">
        <v>9999</v>
      </c>
      <c r="HK251">
        <v>9999</v>
      </c>
      <c r="HL251">
        <v>193.3</v>
      </c>
      <c r="HM251">
        <v>1.86742</v>
      </c>
      <c r="HN251">
        <v>1.86648</v>
      </c>
      <c r="HO251">
        <v>1.86587</v>
      </c>
      <c r="HP251">
        <v>1.86584</v>
      </c>
      <c r="HQ251">
        <v>1.86768</v>
      </c>
      <c r="HR251">
        <v>1.87014</v>
      </c>
      <c r="HS251">
        <v>1.86876</v>
      </c>
      <c r="HT251">
        <v>1.87025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-3.681</v>
      </c>
      <c r="II251">
        <v>-0.1436</v>
      </c>
      <c r="IJ251">
        <v>-1.529487217637811</v>
      </c>
      <c r="IK251">
        <v>-0.005072214745875086</v>
      </c>
      <c r="IL251">
        <v>3.316774363808987E-06</v>
      </c>
      <c r="IM251">
        <v>-1.107588672722244E-09</v>
      </c>
      <c r="IN251">
        <v>-0.1603591687652909</v>
      </c>
      <c r="IO251">
        <v>-0.0181951569465493</v>
      </c>
      <c r="IP251">
        <v>0.001659309118516343</v>
      </c>
      <c r="IQ251">
        <v>-3.409663313950778E-05</v>
      </c>
      <c r="IR251">
        <v>19</v>
      </c>
      <c r="IS251">
        <v>2290</v>
      </c>
      <c r="IT251">
        <v>1</v>
      </c>
      <c r="IU251">
        <v>24</v>
      </c>
      <c r="IV251">
        <v>8283.799999999999</v>
      </c>
      <c r="IW251">
        <v>8284</v>
      </c>
      <c r="IX251">
        <v>1.92261</v>
      </c>
      <c r="IY251">
        <v>2.21802</v>
      </c>
      <c r="IZ251">
        <v>1.94702</v>
      </c>
      <c r="JA251">
        <v>2.64526</v>
      </c>
      <c r="JB251">
        <v>2.19482</v>
      </c>
      <c r="JC251">
        <v>2.3645</v>
      </c>
      <c r="JD251">
        <v>36.5523</v>
      </c>
      <c r="JE251">
        <v>24.035</v>
      </c>
      <c r="JF251">
        <v>18</v>
      </c>
      <c r="JG251">
        <v>500.233</v>
      </c>
      <c r="JH251">
        <v>813.672</v>
      </c>
      <c r="JI251">
        <v>22.7053</v>
      </c>
      <c r="JJ251">
        <v>26.7319</v>
      </c>
      <c r="JK251">
        <v>30</v>
      </c>
      <c r="JL251">
        <v>26.7232</v>
      </c>
      <c r="JM251">
        <v>26.6389</v>
      </c>
      <c r="JN251">
        <v>38.5549</v>
      </c>
      <c r="JO251">
        <v>19.2817</v>
      </c>
      <c r="JP251">
        <v>0</v>
      </c>
      <c r="JQ251">
        <v>22.7086</v>
      </c>
      <c r="JR251">
        <v>707.443</v>
      </c>
      <c r="JS251">
        <v>13.5575</v>
      </c>
      <c r="JT251">
        <v>100.498</v>
      </c>
      <c r="JU251">
        <v>100.625</v>
      </c>
    </row>
    <row r="252" spans="1:281">
      <c r="A252">
        <v>236</v>
      </c>
      <c r="B252">
        <v>1659632831.5</v>
      </c>
      <c r="C252">
        <v>4823.5</v>
      </c>
      <c r="D252" t="s">
        <v>897</v>
      </c>
      <c r="E252" t="s">
        <v>898</v>
      </c>
      <c r="F252">
        <v>5</v>
      </c>
      <c r="G252" t="s">
        <v>813</v>
      </c>
      <c r="H252" t="s">
        <v>416</v>
      </c>
      <c r="I252">
        <v>1659632823.714286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699.2510740621836</v>
      </c>
      <c r="AK252">
        <v>651.0917090909088</v>
      </c>
      <c r="AL252">
        <v>3.307310634712899</v>
      </c>
      <c r="AM252">
        <v>65.5004187871787</v>
      </c>
      <c r="AN252">
        <f>(AP252 - AO252 + DI252*1E3/(8.314*(DK252+273.15)) * AR252/DH252 * AQ252) * DH252/(100*CV252) * 1000/(1000 - AP252)</f>
        <v>0</v>
      </c>
      <c r="AO252">
        <v>13.54606901020572</v>
      </c>
      <c r="AP252">
        <v>18.52754895104895</v>
      </c>
      <c r="AQ252">
        <v>1.632579028444798E-06</v>
      </c>
      <c r="AR252">
        <v>82.59452330533919</v>
      </c>
      <c r="AS252">
        <v>8</v>
      </c>
      <c r="AT252">
        <v>2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1659632823.714286</v>
      </c>
      <c r="DB252">
        <v>615.4822499999999</v>
      </c>
      <c r="DC252">
        <v>673.8046785714287</v>
      </c>
      <c r="DD252">
        <v>18.52512857142857</v>
      </c>
      <c r="DE252">
        <v>13.54789285714286</v>
      </c>
      <c r="DF252">
        <v>619.1433214285714</v>
      </c>
      <c r="DG252">
        <v>18.66870714285714</v>
      </c>
      <c r="DH252">
        <v>500.0081071428572</v>
      </c>
      <c r="DI252">
        <v>90.49218928571429</v>
      </c>
      <c r="DJ252">
        <v>0.09998666428571426</v>
      </c>
      <c r="DK252">
        <v>25.36118214285714</v>
      </c>
      <c r="DL252">
        <v>24.98749999999999</v>
      </c>
      <c r="DM252">
        <v>999.9000000000002</v>
      </c>
      <c r="DN252">
        <v>0</v>
      </c>
      <c r="DO252">
        <v>0</v>
      </c>
      <c r="DP252">
        <v>10001.28642857143</v>
      </c>
      <c r="DQ252">
        <v>0</v>
      </c>
      <c r="DR252">
        <v>10.74216071428572</v>
      </c>
      <c r="DS252">
        <v>-58.32258928571429</v>
      </c>
      <c r="DT252">
        <v>627.0992857142858</v>
      </c>
      <c r="DU252">
        <v>683.0587142857141</v>
      </c>
      <c r="DV252">
        <v>4.977235</v>
      </c>
      <c r="DW252">
        <v>673.8046785714287</v>
      </c>
      <c r="DX252">
        <v>13.54789285714286</v>
      </c>
      <c r="DY252">
        <v>1.676379285714285</v>
      </c>
      <c r="DZ252">
        <v>1.2259775</v>
      </c>
      <c r="EA252">
        <v>14.67941071428571</v>
      </c>
      <c r="EB252">
        <v>9.920800714285715</v>
      </c>
      <c r="EC252">
        <v>2000.008214285714</v>
      </c>
      <c r="ED252">
        <v>0.9799923214285712</v>
      </c>
      <c r="EE252">
        <v>0.02000737857142857</v>
      </c>
      <c r="EF252">
        <v>0</v>
      </c>
      <c r="EG252">
        <v>754.9466428571428</v>
      </c>
      <c r="EH252">
        <v>5.00097</v>
      </c>
      <c r="EI252">
        <v>14999.49642857143</v>
      </c>
      <c r="EJ252">
        <v>16707.61785714286</v>
      </c>
      <c r="EK252">
        <v>37.5</v>
      </c>
      <c r="EL252">
        <v>38.125</v>
      </c>
      <c r="EM252">
        <v>37.437</v>
      </c>
      <c r="EN252">
        <v>37.812</v>
      </c>
      <c r="EO252">
        <v>38.04649999999999</v>
      </c>
      <c r="EP252">
        <v>1955.088214285714</v>
      </c>
      <c r="EQ252">
        <v>39.91142857142857</v>
      </c>
      <c r="ER252">
        <v>0</v>
      </c>
      <c r="ES252">
        <v>1659632831.7</v>
      </c>
      <c r="ET252">
        <v>0</v>
      </c>
      <c r="EU252">
        <v>755.23644</v>
      </c>
      <c r="EV252">
        <v>21.04069230162091</v>
      </c>
      <c r="EW252">
        <v>409.3538461495609</v>
      </c>
      <c r="EX252">
        <v>15004.968</v>
      </c>
      <c r="EY252">
        <v>15</v>
      </c>
      <c r="EZ252">
        <v>0</v>
      </c>
      <c r="FA252" t="s">
        <v>419</v>
      </c>
      <c r="FB252">
        <v>1659135797.5</v>
      </c>
      <c r="FC252">
        <v>1659135788</v>
      </c>
      <c r="FD252">
        <v>0</v>
      </c>
      <c r="FE252">
        <v>0.3</v>
      </c>
      <c r="FF252">
        <v>-0.002</v>
      </c>
      <c r="FG252">
        <v>-2.209</v>
      </c>
      <c r="FH252">
        <v>-0.089</v>
      </c>
      <c r="FI252">
        <v>1520</v>
      </c>
      <c r="FJ252">
        <v>20</v>
      </c>
      <c r="FK252">
        <v>0.06</v>
      </c>
      <c r="FL252">
        <v>0.03</v>
      </c>
      <c r="FM252">
        <v>-57.96146829268293</v>
      </c>
      <c r="FN252">
        <v>-8.299348432055872</v>
      </c>
      <c r="FO252">
        <v>0.8204743287371016</v>
      </c>
      <c r="FP252">
        <v>0</v>
      </c>
      <c r="FQ252">
        <v>754.0200588235294</v>
      </c>
      <c r="FR252">
        <v>22.18988541576412</v>
      </c>
      <c r="FS252">
        <v>2.192374041471077</v>
      </c>
      <c r="FT252">
        <v>0</v>
      </c>
      <c r="FU252">
        <v>4.979245365853659</v>
      </c>
      <c r="FV252">
        <v>-0.02772836236934612</v>
      </c>
      <c r="FW252">
        <v>0.004114749257429556</v>
      </c>
      <c r="FX252">
        <v>1</v>
      </c>
      <c r="FY252">
        <v>1</v>
      </c>
      <c r="FZ252">
        <v>3</v>
      </c>
      <c r="GA252" t="s">
        <v>429</v>
      </c>
      <c r="GB252">
        <v>2.98302</v>
      </c>
      <c r="GC252">
        <v>2.71543</v>
      </c>
      <c r="GD252">
        <v>0.128724</v>
      </c>
      <c r="GE252">
        <v>0.1349</v>
      </c>
      <c r="GF252">
        <v>0.08977010000000001</v>
      </c>
      <c r="GG252">
        <v>0.0701779</v>
      </c>
      <c r="GH252">
        <v>27553.5</v>
      </c>
      <c r="GI252">
        <v>27505.5</v>
      </c>
      <c r="GJ252">
        <v>29392.8</v>
      </c>
      <c r="GK252">
        <v>29404.9</v>
      </c>
      <c r="GL252">
        <v>35440.9</v>
      </c>
      <c r="GM252">
        <v>36351.3</v>
      </c>
      <c r="GN252">
        <v>41392.9</v>
      </c>
      <c r="GO252">
        <v>41894.2</v>
      </c>
      <c r="GP252">
        <v>1.92528</v>
      </c>
      <c r="GQ252">
        <v>2.37472</v>
      </c>
      <c r="GR252">
        <v>0.0646263</v>
      </c>
      <c r="GS252">
        <v>0</v>
      </c>
      <c r="GT252">
        <v>23.9317</v>
      </c>
      <c r="GU252">
        <v>999.9</v>
      </c>
      <c r="GV252">
        <v>32.9</v>
      </c>
      <c r="GW252">
        <v>31.9</v>
      </c>
      <c r="GX252">
        <v>17.2635</v>
      </c>
      <c r="GY252">
        <v>63.6562</v>
      </c>
      <c r="GZ252">
        <v>22.4079</v>
      </c>
      <c r="HA252">
        <v>2</v>
      </c>
      <c r="HB252">
        <v>-0.0430412</v>
      </c>
      <c r="HC252">
        <v>1.09757</v>
      </c>
      <c r="HD252">
        <v>20.3307</v>
      </c>
      <c r="HE252">
        <v>5.21819</v>
      </c>
      <c r="HF252">
        <v>12.0099</v>
      </c>
      <c r="HG252">
        <v>4.9891</v>
      </c>
      <c r="HH252">
        <v>3.28855</v>
      </c>
      <c r="HI252">
        <v>9999</v>
      </c>
      <c r="HJ252">
        <v>9999</v>
      </c>
      <c r="HK252">
        <v>9999</v>
      </c>
      <c r="HL252">
        <v>193.3</v>
      </c>
      <c r="HM252">
        <v>1.8674</v>
      </c>
      <c r="HN252">
        <v>1.86647</v>
      </c>
      <c r="HO252">
        <v>1.86585</v>
      </c>
      <c r="HP252">
        <v>1.86584</v>
      </c>
      <c r="HQ252">
        <v>1.86768</v>
      </c>
      <c r="HR252">
        <v>1.87014</v>
      </c>
      <c r="HS252">
        <v>1.86875</v>
      </c>
      <c r="HT252">
        <v>1.87026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-3.717</v>
      </c>
      <c r="II252">
        <v>-0.1435</v>
      </c>
      <c r="IJ252">
        <v>-1.529487217637811</v>
      </c>
      <c r="IK252">
        <v>-0.005072214745875086</v>
      </c>
      <c r="IL252">
        <v>3.316774363808987E-06</v>
      </c>
      <c r="IM252">
        <v>-1.107588672722244E-09</v>
      </c>
      <c r="IN252">
        <v>-0.1603591687652909</v>
      </c>
      <c r="IO252">
        <v>-0.0181951569465493</v>
      </c>
      <c r="IP252">
        <v>0.001659309118516343</v>
      </c>
      <c r="IQ252">
        <v>-3.409663313950778E-05</v>
      </c>
      <c r="IR252">
        <v>19</v>
      </c>
      <c r="IS252">
        <v>2290</v>
      </c>
      <c r="IT252">
        <v>1</v>
      </c>
      <c r="IU252">
        <v>24</v>
      </c>
      <c r="IV252">
        <v>8283.9</v>
      </c>
      <c r="IW252">
        <v>8284.1</v>
      </c>
      <c r="IX252">
        <v>1.96167</v>
      </c>
      <c r="IY252">
        <v>2.21313</v>
      </c>
      <c r="IZ252">
        <v>1.94702</v>
      </c>
      <c r="JA252">
        <v>2.64526</v>
      </c>
      <c r="JB252">
        <v>2.19482</v>
      </c>
      <c r="JC252">
        <v>2.37305</v>
      </c>
      <c r="JD252">
        <v>36.5523</v>
      </c>
      <c r="JE252">
        <v>24.035</v>
      </c>
      <c r="JF252">
        <v>18</v>
      </c>
      <c r="JG252">
        <v>500.218</v>
      </c>
      <c r="JH252">
        <v>813.35</v>
      </c>
      <c r="JI252">
        <v>22.7135</v>
      </c>
      <c r="JJ252">
        <v>26.7316</v>
      </c>
      <c r="JK252">
        <v>30.0001</v>
      </c>
      <c r="JL252">
        <v>26.7232</v>
      </c>
      <c r="JM252">
        <v>26.6389</v>
      </c>
      <c r="JN252">
        <v>39.2568</v>
      </c>
      <c r="JO252">
        <v>19.2817</v>
      </c>
      <c r="JP252">
        <v>0</v>
      </c>
      <c r="JQ252">
        <v>22.715</v>
      </c>
      <c r="JR252">
        <v>727.478</v>
      </c>
      <c r="JS252">
        <v>13.5575</v>
      </c>
      <c r="JT252">
        <v>100.501</v>
      </c>
      <c r="JU252">
        <v>100.624</v>
      </c>
    </row>
    <row r="253" spans="1:281">
      <c r="A253">
        <v>237</v>
      </c>
      <c r="B253">
        <v>1659632836.5</v>
      </c>
      <c r="C253">
        <v>4828.5</v>
      </c>
      <c r="D253" t="s">
        <v>899</v>
      </c>
      <c r="E253" t="s">
        <v>900</v>
      </c>
      <c r="F253">
        <v>5</v>
      </c>
      <c r="G253" t="s">
        <v>813</v>
      </c>
      <c r="H253" t="s">
        <v>416</v>
      </c>
      <c r="I253">
        <v>1659632829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716.2324701558542</v>
      </c>
      <c r="AK253">
        <v>667.4684000000003</v>
      </c>
      <c r="AL253">
        <v>3.277348130532113</v>
      </c>
      <c r="AM253">
        <v>65.5004187871787</v>
      </c>
      <c r="AN253">
        <f>(AP253 - AO253 + DI253*1E3/(8.314*(DK253+273.15)) * AR253/DH253 * AQ253) * DH253/(100*CV253) * 1000/(1000 - AP253)</f>
        <v>0</v>
      </c>
      <c r="AO253">
        <v>13.54670111760515</v>
      </c>
      <c r="AP253">
        <v>18.52501468531469</v>
      </c>
      <c r="AQ253">
        <v>-1.09656848539329E-06</v>
      </c>
      <c r="AR253">
        <v>82.59452330533919</v>
      </c>
      <c r="AS253">
        <v>8</v>
      </c>
      <c r="AT253">
        <v>2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1659632829</v>
      </c>
      <c r="DB253">
        <v>632.5253703703704</v>
      </c>
      <c r="DC253">
        <v>691.5945185185184</v>
      </c>
      <c r="DD253">
        <v>18.52458148148148</v>
      </c>
      <c r="DE253">
        <v>13.54638518518518</v>
      </c>
      <c r="DF253">
        <v>636.2243703703704</v>
      </c>
      <c r="DG253">
        <v>18.66816666666667</v>
      </c>
      <c r="DH253">
        <v>500.0091851851852</v>
      </c>
      <c r="DI253">
        <v>90.49302592592592</v>
      </c>
      <c r="DJ253">
        <v>0.09998837407407406</v>
      </c>
      <c r="DK253">
        <v>25.36533703703704</v>
      </c>
      <c r="DL253">
        <v>24.99317777777778</v>
      </c>
      <c r="DM253">
        <v>999.9000000000001</v>
      </c>
      <c r="DN253">
        <v>0</v>
      </c>
      <c r="DO253">
        <v>0</v>
      </c>
      <c r="DP253">
        <v>9994.443333333333</v>
      </c>
      <c r="DQ253">
        <v>0</v>
      </c>
      <c r="DR253">
        <v>10.63450740740741</v>
      </c>
      <c r="DS253">
        <v>-59.06918888888889</v>
      </c>
      <c r="DT253">
        <v>644.4637407407406</v>
      </c>
      <c r="DU253">
        <v>701.0916666666667</v>
      </c>
      <c r="DV253">
        <v>4.978193333333333</v>
      </c>
      <c r="DW253">
        <v>691.5945185185184</v>
      </c>
      <c r="DX253">
        <v>13.54638518518518</v>
      </c>
      <c r="DY253">
        <v>1.676344814814815</v>
      </c>
      <c r="DZ253">
        <v>1.225852592592592</v>
      </c>
      <c r="EA253">
        <v>14.6790962962963</v>
      </c>
      <c r="EB253">
        <v>9.919280000000001</v>
      </c>
      <c r="EC253">
        <v>2000.014814814815</v>
      </c>
      <c r="ED253">
        <v>0.9799929629629629</v>
      </c>
      <c r="EE253">
        <v>0.02000678518518518</v>
      </c>
      <c r="EF253">
        <v>0</v>
      </c>
      <c r="EG253">
        <v>756.7200740740742</v>
      </c>
      <c r="EH253">
        <v>5.00097</v>
      </c>
      <c r="EI253">
        <v>15034.83703703704</v>
      </c>
      <c r="EJ253">
        <v>16707.65925925926</v>
      </c>
      <c r="EK253">
        <v>37.5</v>
      </c>
      <c r="EL253">
        <v>38.125</v>
      </c>
      <c r="EM253">
        <v>37.437</v>
      </c>
      <c r="EN253">
        <v>37.812</v>
      </c>
      <c r="EO253">
        <v>38.03903703703704</v>
      </c>
      <c r="EP253">
        <v>1955.096666666666</v>
      </c>
      <c r="EQ253">
        <v>39.91037037037037</v>
      </c>
      <c r="ER253">
        <v>0</v>
      </c>
      <c r="ES253">
        <v>1659632836.5</v>
      </c>
      <c r="ET253">
        <v>0</v>
      </c>
      <c r="EU253">
        <v>756.8087599999999</v>
      </c>
      <c r="EV253">
        <v>18.5624615016935</v>
      </c>
      <c r="EW253">
        <v>381.3846148019802</v>
      </c>
      <c r="EX253">
        <v>15036.604</v>
      </c>
      <c r="EY253">
        <v>15</v>
      </c>
      <c r="EZ253">
        <v>0</v>
      </c>
      <c r="FA253" t="s">
        <v>419</v>
      </c>
      <c r="FB253">
        <v>1659135797.5</v>
      </c>
      <c r="FC253">
        <v>1659135788</v>
      </c>
      <c r="FD253">
        <v>0</v>
      </c>
      <c r="FE253">
        <v>0.3</v>
      </c>
      <c r="FF253">
        <v>-0.002</v>
      </c>
      <c r="FG253">
        <v>-2.209</v>
      </c>
      <c r="FH253">
        <v>-0.089</v>
      </c>
      <c r="FI253">
        <v>1520</v>
      </c>
      <c r="FJ253">
        <v>20</v>
      </c>
      <c r="FK253">
        <v>0.06</v>
      </c>
      <c r="FL253">
        <v>0.03</v>
      </c>
      <c r="FM253">
        <v>-58.49625365853657</v>
      </c>
      <c r="FN253">
        <v>-8.395584668989601</v>
      </c>
      <c r="FO253">
        <v>0.829557014932187</v>
      </c>
      <c r="FP253">
        <v>0</v>
      </c>
      <c r="FQ253">
        <v>755.4636764705883</v>
      </c>
      <c r="FR253">
        <v>20.43940412229369</v>
      </c>
      <c r="FS253">
        <v>2.026744313665591</v>
      </c>
      <c r="FT253">
        <v>0</v>
      </c>
      <c r="FU253">
        <v>4.97812756097561</v>
      </c>
      <c r="FV253">
        <v>0.005334564459938291</v>
      </c>
      <c r="FW253">
        <v>0.002365279110522104</v>
      </c>
      <c r="FX253">
        <v>1</v>
      </c>
      <c r="FY253">
        <v>1</v>
      </c>
      <c r="FZ253">
        <v>3</v>
      </c>
      <c r="GA253" t="s">
        <v>429</v>
      </c>
      <c r="GB253">
        <v>2.98299</v>
      </c>
      <c r="GC253">
        <v>2.71565</v>
      </c>
      <c r="GD253">
        <v>0.130942</v>
      </c>
      <c r="GE253">
        <v>0.137093</v>
      </c>
      <c r="GF253">
        <v>0.0897654</v>
      </c>
      <c r="GG253">
        <v>0.0701653</v>
      </c>
      <c r="GH253">
        <v>27482.6</v>
      </c>
      <c r="GI253">
        <v>27435.9</v>
      </c>
      <c r="GJ253">
        <v>29392</v>
      </c>
      <c r="GK253">
        <v>29405.1</v>
      </c>
      <c r="GL253">
        <v>35440.5</v>
      </c>
      <c r="GM253">
        <v>36351.7</v>
      </c>
      <c r="GN253">
        <v>41392.2</v>
      </c>
      <c r="GO253">
        <v>41894</v>
      </c>
      <c r="GP253">
        <v>1.92515</v>
      </c>
      <c r="GQ253">
        <v>2.37512</v>
      </c>
      <c r="GR253">
        <v>0.0647306</v>
      </c>
      <c r="GS253">
        <v>0</v>
      </c>
      <c r="GT253">
        <v>23.9299</v>
      </c>
      <c r="GU253">
        <v>999.9</v>
      </c>
      <c r="GV253">
        <v>32.9</v>
      </c>
      <c r="GW253">
        <v>31.9</v>
      </c>
      <c r="GX253">
        <v>17.261</v>
      </c>
      <c r="GY253">
        <v>63.6962</v>
      </c>
      <c r="GZ253">
        <v>22.4239</v>
      </c>
      <c r="HA253">
        <v>2</v>
      </c>
      <c r="HB253">
        <v>-0.0429649</v>
      </c>
      <c r="HC253">
        <v>1.108</v>
      </c>
      <c r="HD253">
        <v>20.3305</v>
      </c>
      <c r="HE253">
        <v>5.21804</v>
      </c>
      <c r="HF253">
        <v>12.0099</v>
      </c>
      <c r="HG253">
        <v>4.9894</v>
      </c>
      <c r="HH253">
        <v>3.28858</v>
      </c>
      <c r="HI253">
        <v>9999</v>
      </c>
      <c r="HJ253">
        <v>9999</v>
      </c>
      <c r="HK253">
        <v>9999</v>
      </c>
      <c r="HL253">
        <v>193.3</v>
      </c>
      <c r="HM253">
        <v>1.86743</v>
      </c>
      <c r="HN253">
        <v>1.86648</v>
      </c>
      <c r="HO253">
        <v>1.86587</v>
      </c>
      <c r="HP253">
        <v>1.86584</v>
      </c>
      <c r="HQ253">
        <v>1.86768</v>
      </c>
      <c r="HR253">
        <v>1.87015</v>
      </c>
      <c r="HS253">
        <v>1.86877</v>
      </c>
      <c r="HT253">
        <v>1.87025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-3.752</v>
      </c>
      <c r="II253">
        <v>-0.1436</v>
      </c>
      <c r="IJ253">
        <v>-1.529487217637811</v>
      </c>
      <c r="IK253">
        <v>-0.005072214745875086</v>
      </c>
      <c r="IL253">
        <v>3.316774363808987E-06</v>
      </c>
      <c r="IM253">
        <v>-1.107588672722244E-09</v>
      </c>
      <c r="IN253">
        <v>-0.1603591687652909</v>
      </c>
      <c r="IO253">
        <v>-0.0181951569465493</v>
      </c>
      <c r="IP253">
        <v>0.001659309118516343</v>
      </c>
      <c r="IQ253">
        <v>-3.409663313950778E-05</v>
      </c>
      <c r="IR253">
        <v>19</v>
      </c>
      <c r="IS253">
        <v>2290</v>
      </c>
      <c r="IT253">
        <v>1</v>
      </c>
      <c r="IU253">
        <v>24</v>
      </c>
      <c r="IV253">
        <v>8284</v>
      </c>
      <c r="IW253">
        <v>8284.1</v>
      </c>
      <c r="IX253">
        <v>1.99707</v>
      </c>
      <c r="IY253">
        <v>2.2168</v>
      </c>
      <c r="IZ253">
        <v>1.94702</v>
      </c>
      <c r="JA253">
        <v>2.64526</v>
      </c>
      <c r="JB253">
        <v>2.19482</v>
      </c>
      <c r="JC253">
        <v>2.33643</v>
      </c>
      <c r="JD253">
        <v>36.5759</v>
      </c>
      <c r="JE253">
        <v>24.035</v>
      </c>
      <c r="JF253">
        <v>18</v>
      </c>
      <c r="JG253">
        <v>500.138</v>
      </c>
      <c r="JH253">
        <v>813.747</v>
      </c>
      <c r="JI253">
        <v>22.7187</v>
      </c>
      <c r="JJ253">
        <v>26.7297</v>
      </c>
      <c r="JK253">
        <v>30.0002</v>
      </c>
      <c r="JL253">
        <v>26.7232</v>
      </c>
      <c r="JM253">
        <v>26.6389</v>
      </c>
      <c r="JN253">
        <v>40.0265</v>
      </c>
      <c r="JO253">
        <v>19.2817</v>
      </c>
      <c r="JP253">
        <v>0</v>
      </c>
      <c r="JQ253">
        <v>22.7181</v>
      </c>
      <c r="JR253">
        <v>740.838</v>
      </c>
      <c r="JS253">
        <v>13.5575</v>
      </c>
      <c r="JT253">
        <v>100.499</v>
      </c>
      <c r="JU253">
        <v>100.624</v>
      </c>
    </row>
    <row r="254" spans="1:281">
      <c r="A254">
        <v>238</v>
      </c>
      <c r="B254">
        <v>1659632841.5</v>
      </c>
      <c r="C254">
        <v>4833.5</v>
      </c>
      <c r="D254" t="s">
        <v>901</v>
      </c>
      <c r="E254" t="s">
        <v>902</v>
      </c>
      <c r="F254">
        <v>5</v>
      </c>
      <c r="G254" t="s">
        <v>813</v>
      </c>
      <c r="H254" t="s">
        <v>416</v>
      </c>
      <c r="I254">
        <v>1659632833.714286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733.2502252063402</v>
      </c>
      <c r="AK254">
        <v>683.9700181818183</v>
      </c>
      <c r="AL254">
        <v>3.30066445170403</v>
      </c>
      <c r="AM254">
        <v>65.5004187871787</v>
      </c>
      <c r="AN254">
        <f>(AP254 - AO254 + DI254*1E3/(8.314*(DK254+273.15)) * AR254/DH254 * AQ254) * DH254/(100*CV254) * 1000/(1000 - AP254)</f>
        <v>0</v>
      </c>
      <c r="AO254">
        <v>13.54361997119114</v>
      </c>
      <c r="AP254">
        <v>18.53345594405594</v>
      </c>
      <c r="AQ254">
        <v>5.727829450861911E-06</v>
      </c>
      <c r="AR254">
        <v>82.59452330533919</v>
      </c>
      <c r="AS254">
        <v>8</v>
      </c>
      <c r="AT254">
        <v>2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1659632833.714286</v>
      </c>
      <c r="DB254">
        <v>647.7502142857144</v>
      </c>
      <c r="DC254">
        <v>707.4208571428572</v>
      </c>
      <c r="DD254">
        <v>18.527025</v>
      </c>
      <c r="DE254">
        <v>13.54508214285715</v>
      </c>
      <c r="DF254">
        <v>651.4823928571428</v>
      </c>
      <c r="DG254">
        <v>18.67059285714286</v>
      </c>
      <c r="DH254">
        <v>500.0029642857143</v>
      </c>
      <c r="DI254">
        <v>90.49331428571428</v>
      </c>
      <c r="DJ254">
        <v>0.09998285</v>
      </c>
      <c r="DK254">
        <v>25.36857142857142</v>
      </c>
      <c r="DL254">
        <v>24.99478928571428</v>
      </c>
      <c r="DM254">
        <v>999.9000000000002</v>
      </c>
      <c r="DN254">
        <v>0</v>
      </c>
      <c r="DO254">
        <v>0</v>
      </c>
      <c r="DP254">
        <v>9991.271071428573</v>
      </c>
      <c r="DQ254">
        <v>0</v>
      </c>
      <c r="DR254">
        <v>10.56800357142857</v>
      </c>
      <c r="DS254">
        <v>-59.67066428571429</v>
      </c>
      <c r="DT254">
        <v>659.9776071428571</v>
      </c>
      <c r="DU254">
        <v>717.1343928571426</v>
      </c>
      <c r="DV254">
        <v>4.981945714285714</v>
      </c>
      <c r="DW254">
        <v>707.4208571428572</v>
      </c>
      <c r="DX254">
        <v>13.54508214285715</v>
      </c>
      <c r="DY254">
        <v>1.676571071428571</v>
      </c>
      <c r="DZ254">
        <v>1.225738928571429</v>
      </c>
      <c r="EA254">
        <v>14.68119285714286</v>
      </c>
      <c r="EB254">
        <v>9.917892857142858</v>
      </c>
      <c r="EC254">
        <v>1999.9975</v>
      </c>
      <c r="ED254">
        <v>0.9799928214285712</v>
      </c>
      <c r="EE254">
        <v>0.020006925</v>
      </c>
      <c r="EF254">
        <v>0</v>
      </c>
      <c r="EG254">
        <v>758.2000714285716</v>
      </c>
      <c r="EH254">
        <v>5.00097</v>
      </c>
      <c r="EI254">
        <v>15063.19642857143</v>
      </c>
      <c r="EJ254">
        <v>16707.50714285714</v>
      </c>
      <c r="EK254">
        <v>37.5</v>
      </c>
      <c r="EL254">
        <v>38.125</v>
      </c>
      <c r="EM254">
        <v>37.437</v>
      </c>
      <c r="EN254">
        <v>37.812</v>
      </c>
      <c r="EO254">
        <v>38.031</v>
      </c>
      <c r="EP254">
        <v>1955.079285714286</v>
      </c>
      <c r="EQ254">
        <v>39.91</v>
      </c>
      <c r="ER254">
        <v>0</v>
      </c>
      <c r="ES254">
        <v>1659632841.9</v>
      </c>
      <c r="ET254">
        <v>0</v>
      </c>
      <c r="EU254">
        <v>758.3755000000001</v>
      </c>
      <c r="EV254">
        <v>16.82294015688596</v>
      </c>
      <c r="EW254">
        <v>348.8478632677841</v>
      </c>
      <c r="EX254">
        <v>15067.36923076923</v>
      </c>
      <c r="EY254">
        <v>15</v>
      </c>
      <c r="EZ254">
        <v>0</v>
      </c>
      <c r="FA254" t="s">
        <v>419</v>
      </c>
      <c r="FB254">
        <v>1659135797.5</v>
      </c>
      <c r="FC254">
        <v>1659135788</v>
      </c>
      <c r="FD254">
        <v>0</v>
      </c>
      <c r="FE254">
        <v>0.3</v>
      </c>
      <c r="FF254">
        <v>-0.002</v>
      </c>
      <c r="FG254">
        <v>-2.209</v>
      </c>
      <c r="FH254">
        <v>-0.089</v>
      </c>
      <c r="FI254">
        <v>1520</v>
      </c>
      <c r="FJ254">
        <v>20</v>
      </c>
      <c r="FK254">
        <v>0.06</v>
      </c>
      <c r="FL254">
        <v>0.03</v>
      </c>
      <c r="FM254">
        <v>-59.28495</v>
      </c>
      <c r="FN254">
        <v>-7.772692682926824</v>
      </c>
      <c r="FO254">
        <v>0.7490914293328953</v>
      </c>
      <c r="FP254">
        <v>0</v>
      </c>
      <c r="FQ254">
        <v>757.2363529411765</v>
      </c>
      <c r="FR254">
        <v>18.57640947160248</v>
      </c>
      <c r="FS254">
        <v>1.847740000846074</v>
      </c>
      <c r="FT254">
        <v>0</v>
      </c>
      <c r="FU254">
        <v>4.9798315</v>
      </c>
      <c r="FV254">
        <v>0.04134956848029733</v>
      </c>
      <c r="FW254">
        <v>0.004234297196702163</v>
      </c>
      <c r="FX254">
        <v>1</v>
      </c>
      <c r="FY254">
        <v>1</v>
      </c>
      <c r="FZ254">
        <v>3</v>
      </c>
      <c r="GA254" t="s">
        <v>429</v>
      </c>
      <c r="GB254">
        <v>2.9829</v>
      </c>
      <c r="GC254">
        <v>2.71571</v>
      </c>
      <c r="GD254">
        <v>0.133144</v>
      </c>
      <c r="GE254">
        <v>0.13925</v>
      </c>
      <c r="GF254">
        <v>0.0897889</v>
      </c>
      <c r="GG254">
        <v>0.07015929999999999</v>
      </c>
      <c r="GH254">
        <v>27413.3</v>
      </c>
      <c r="GI254">
        <v>27367.4</v>
      </c>
      <c r="GJ254">
        <v>29392.2</v>
      </c>
      <c r="GK254">
        <v>29405.1</v>
      </c>
      <c r="GL254">
        <v>35440</v>
      </c>
      <c r="GM254">
        <v>36352.1</v>
      </c>
      <c r="GN254">
        <v>41392.7</v>
      </c>
      <c r="GO254">
        <v>41894.1</v>
      </c>
      <c r="GP254">
        <v>1.92537</v>
      </c>
      <c r="GQ254">
        <v>2.37532</v>
      </c>
      <c r="GR254">
        <v>0.0652745</v>
      </c>
      <c r="GS254">
        <v>0</v>
      </c>
      <c r="GT254">
        <v>23.9299</v>
      </c>
      <c r="GU254">
        <v>999.9</v>
      </c>
      <c r="GV254">
        <v>32.9</v>
      </c>
      <c r="GW254">
        <v>31.9</v>
      </c>
      <c r="GX254">
        <v>17.2632</v>
      </c>
      <c r="GY254">
        <v>63.7662</v>
      </c>
      <c r="GZ254">
        <v>22.2316</v>
      </c>
      <c r="HA254">
        <v>2</v>
      </c>
      <c r="HB254">
        <v>-0.0429065</v>
      </c>
      <c r="HC254">
        <v>1.11624</v>
      </c>
      <c r="HD254">
        <v>20.3305</v>
      </c>
      <c r="HE254">
        <v>5.21759</v>
      </c>
      <c r="HF254">
        <v>12.0099</v>
      </c>
      <c r="HG254">
        <v>4.98925</v>
      </c>
      <c r="HH254">
        <v>3.2885</v>
      </c>
      <c r="HI254">
        <v>9999</v>
      </c>
      <c r="HJ254">
        <v>9999</v>
      </c>
      <c r="HK254">
        <v>9999</v>
      </c>
      <c r="HL254">
        <v>193.3</v>
      </c>
      <c r="HM254">
        <v>1.86741</v>
      </c>
      <c r="HN254">
        <v>1.86647</v>
      </c>
      <c r="HO254">
        <v>1.86586</v>
      </c>
      <c r="HP254">
        <v>1.86584</v>
      </c>
      <c r="HQ254">
        <v>1.86768</v>
      </c>
      <c r="HR254">
        <v>1.87014</v>
      </c>
      <c r="HS254">
        <v>1.86875</v>
      </c>
      <c r="HT254">
        <v>1.87024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-3.786</v>
      </c>
      <c r="II254">
        <v>-0.1435</v>
      </c>
      <c r="IJ254">
        <v>-1.529487217637811</v>
      </c>
      <c r="IK254">
        <v>-0.005072214745875086</v>
      </c>
      <c r="IL254">
        <v>3.316774363808987E-06</v>
      </c>
      <c r="IM254">
        <v>-1.107588672722244E-09</v>
      </c>
      <c r="IN254">
        <v>-0.1603591687652909</v>
      </c>
      <c r="IO254">
        <v>-0.0181951569465493</v>
      </c>
      <c r="IP254">
        <v>0.001659309118516343</v>
      </c>
      <c r="IQ254">
        <v>-3.409663313950778E-05</v>
      </c>
      <c r="IR254">
        <v>19</v>
      </c>
      <c r="IS254">
        <v>2290</v>
      </c>
      <c r="IT254">
        <v>1</v>
      </c>
      <c r="IU254">
        <v>24</v>
      </c>
      <c r="IV254">
        <v>8284.1</v>
      </c>
      <c r="IW254">
        <v>8284.200000000001</v>
      </c>
      <c r="IX254">
        <v>2.03491</v>
      </c>
      <c r="IY254">
        <v>2.21069</v>
      </c>
      <c r="IZ254">
        <v>1.94702</v>
      </c>
      <c r="JA254">
        <v>2.64526</v>
      </c>
      <c r="JB254">
        <v>2.19482</v>
      </c>
      <c r="JC254">
        <v>2.36206</v>
      </c>
      <c r="JD254">
        <v>36.5523</v>
      </c>
      <c r="JE254">
        <v>24.0437</v>
      </c>
      <c r="JF254">
        <v>18</v>
      </c>
      <c r="JG254">
        <v>500.281</v>
      </c>
      <c r="JH254">
        <v>813.946</v>
      </c>
      <c r="JI254">
        <v>22.7212</v>
      </c>
      <c r="JJ254">
        <v>26.7297</v>
      </c>
      <c r="JK254">
        <v>30.0002</v>
      </c>
      <c r="JL254">
        <v>26.7232</v>
      </c>
      <c r="JM254">
        <v>26.6389</v>
      </c>
      <c r="JN254">
        <v>40.7256</v>
      </c>
      <c r="JO254">
        <v>19.2817</v>
      </c>
      <c r="JP254">
        <v>0</v>
      </c>
      <c r="JQ254">
        <v>22.7213</v>
      </c>
      <c r="JR254">
        <v>760.874</v>
      </c>
      <c r="JS254">
        <v>13.5574</v>
      </c>
      <c r="JT254">
        <v>100.5</v>
      </c>
      <c r="JU254">
        <v>100.624</v>
      </c>
    </row>
    <row r="255" spans="1:281">
      <c r="A255">
        <v>239</v>
      </c>
      <c r="B255">
        <v>1659632846.5</v>
      </c>
      <c r="C255">
        <v>4838.5</v>
      </c>
      <c r="D255" t="s">
        <v>903</v>
      </c>
      <c r="E255" t="s">
        <v>904</v>
      </c>
      <c r="F255">
        <v>5</v>
      </c>
      <c r="G255" t="s">
        <v>813</v>
      </c>
      <c r="H255" t="s">
        <v>416</v>
      </c>
      <c r="I255">
        <v>1659632839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750.3100398540374</v>
      </c>
      <c r="AK255">
        <v>700.5362848484847</v>
      </c>
      <c r="AL255">
        <v>3.30466941581252</v>
      </c>
      <c r="AM255">
        <v>65.5004187871787</v>
      </c>
      <c r="AN255">
        <f>(AP255 - AO255 + DI255*1E3/(8.314*(DK255+273.15)) * AR255/DH255 * AQ255) * DH255/(100*CV255) * 1000/(1000 - AP255)</f>
        <v>0</v>
      </c>
      <c r="AO255">
        <v>13.54287589007974</v>
      </c>
      <c r="AP255">
        <v>18.53336153846156</v>
      </c>
      <c r="AQ255">
        <v>-2.08069928077979E-06</v>
      </c>
      <c r="AR255">
        <v>82.59452330533919</v>
      </c>
      <c r="AS255">
        <v>8</v>
      </c>
      <c r="AT255">
        <v>2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1659632839</v>
      </c>
      <c r="DB255">
        <v>664.8504814814813</v>
      </c>
      <c r="DC255">
        <v>725.1681111111111</v>
      </c>
      <c r="DD255">
        <v>18.5297074074074</v>
      </c>
      <c r="DE255">
        <v>13.54372592592592</v>
      </c>
      <c r="DF255">
        <v>668.6194814814816</v>
      </c>
      <c r="DG255">
        <v>18.67324814814815</v>
      </c>
      <c r="DH255">
        <v>500.0121481481482</v>
      </c>
      <c r="DI255">
        <v>90.49271851851852</v>
      </c>
      <c r="DJ255">
        <v>0.1000141185185185</v>
      </c>
      <c r="DK255">
        <v>25.37252592592593</v>
      </c>
      <c r="DL255">
        <v>24.99796296296296</v>
      </c>
      <c r="DM255">
        <v>999.9000000000001</v>
      </c>
      <c r="DN255">
        <v>0</v>
      </c>
      <c r="DO255">
        <v>0</v>
      </c>
      <c r="DP255">
        <v>9991.944074074074</v>
      </c>
      <c r="DQ255">
        <v>0</v>
      </c>
      <c r="DR255">
        <v>10.56622222222222</v>
      </c>
      <c r="DS255">
        <v>-60.31756296296297</v>
      </c>
      <c r="DT255">
        <v>677.4025185185185</v>
      </c>
      <c r="DU255">
        <v>735.1243703703703</v>
      </c>
      <c r="DV255">
        <v>4.985974814814814</v>
      </c>
      <c r="DW255">
        <v>725.1681111111111</v>
      </c>
      <c r="DX255">
        <v>13.54372592592592</v>
      </c>
      <c r="DY255">
        <v>1.676802962962963</v>
      </c>
      <c r="DZ255">
        <v>1.225608888888889</v>
      </c>
      <c r="EA255">
        <v>14.68333703703704</v>
      </c>
      <c r="EB255">
        <v>9.916306296296298</v>
      </c>
      <c r="EC255">
        <v>2000.005185185185</v>
      </c>
      <c r="ED255">
        <v>0.9799934444444444</v>
      </c>
      <c r="EE255">
        <v>0.02000632592592592</v>
      </c>
      <c r="EF255">
        <v>0</v>
      </c>
      <c r="EG255">
        <v>759.6562222222223</v>
      </c>
      <c r="EH255">
        <v>5.00097</v>
      </c>
      <c r="EI255">
        <v>15092.90740740741</v>
      </c>
      <c r="EJ255">
        <v>16707.58148148148</v>
      </c>
      <c r="EK255">
        <v>37.5</v>
      </c>
      <c r="EL255">
        <v>38.125</v>
      </c>
      <c r="EM255">
        <v>37.437</v>
      </c>
      <c r="EN255">
        <v>37.812</v>
      </c>
      <c r="EO255">
        <v>38.03214814814815</v>
      </c>
      <c r="EP255">
        <v>1955.088518518519</v>
      </c>
      <c r="EQ255">
        <v>39.90851851851852</v>
      </c>
      <c r="ER255">
        <v>0</v>
      </c>
      <c r="ES255">
        <v>1659632846.7</v>
      </c>
      <c r="ET255">
        <v>0</v>
      </c>
      <c r="EU255">
        <v>759.659769230769</v>
      </c>
      <c r="EV255">
        <v>16.28013674216716</v>
      </c>
      <c r="EW255">
        <v>315.2581199120233</v>
      </c>
      <c r="EX255">
        <v>15093.98846153846</v>
      </c>
      <c r="EY255">
        <v>15</v>
      </c>
      <c r="EZ255">
        <v>0</v>
      </c>
      <c r="FA255" t="s">
        <v>419</v>
      </c>
      <c r="FB255">
        <v>1659135797.5</v>
      </c>
      <c r="FC255">
        <v>1659135788</v>
      </c>
      <c r="FD255">
        <v>0</v>
      </c>
      <c r="FE255">
        <v>0.3</v>
      </c>
      <c r="FF255">
        <v>-0.002</v>
      </c>
      <c r="FG255">
        <v>-2.209</v>
      </c>
      <c r="FH255">
        <v>-0.089</v>
      </c>
      <c r="FI255">
        <v>1520</v>
      </c>
      <c r="FJ255">
        <v>20</v>
      </c>
      <c r="FK255">
        <v>0.06</v>
      </c>
      <c r="FL255">
        <v>0.03</v>
      </c>
      <c r="FM255">
        <v>-59.91522250000001</v>
      </c>
      <c r="FN255">
        <v>-7.327716697936071</v>
      </c>
      <c r="FO255">
        <v>0.7058152061579218</v>
      </c>
      <c r="FP255">
        <v>0</v>
      </c>
      <c r="FQ255">
        <v>758.6849117647059</v>
      </c>
      <c r="FR255">
        <v>16.40071809666776</v>
      </c>
      <c r="FS255">
        <v>1.628382170196713</v>
      </c>
      <c r="FT255">
        <v>0</v>
      </c>
      <c r="FU255">
        <v>4.9835585</v>
      </c>
      <c r="FV255">
        <v>0.04889313320824874</v>
      </c>
      <c r="FW255">
        <v>0.004917820426774432</v>
      </c>
      <c r="FX255">
        <v>1</v>
      </c>
      <c r="FY255">
        <v>1</v>
      </c>
      <c r="FZ255">
        <v>3</v>
      </c>
      <c r="GA255" t="s">
        <v>429</v>
      </c>
      <c r="GB255">
        <v>2.98286</v>
      </c>
      <c r="GC255">
        <v>2.7157</v>
      </c>
      <c r="GD255">
        <v>0.13533</v>
      </c>
      <c r="GE255">
        <v>0.141398</v>
      </c>
      <c r="GF255">
        <v>0.0897921</v>
      </c>
      <c r="GG255">
        <v>0.07015399999999999</v>
      </c>
      <c r="GH255">
        <v>27344.3</v>
      </c>
      <c r="GI255">
        <v>27299.2</v>
      </c>
      <c r="GJ255">
        <v>29392.4</v>
      </c>
      <c r="GK255">
        <v>29405.2</v>
      </c>
      <c r="GL255">
        <v>35439.8</v>
      </c>
      <c r="GM255">
        <v>36352.4</v>
      </c>
      <c r="GN255">
        <v>41392.5</v>
      </c>
      <c r="GO255">
        <v>41894.2</v>
      </c>
      <c r="GP255">
        <v>1.92528</v>
      </c>
      <c r="GQ255">
        <v>2.37512</v>
      </c>
      <c r="GR255">
        <v>0.06516280000000001</v>
      </c>
      <c r="GS255">
        <v>0</v>
      </c>
      <c r="GT255">
        <v>23.9279</v>
      </c>
      <c r="GU255">
        <v>999.9</v>
      </c>
      <c r="GV255">
        <v>32.9</v>
      </c>
      <c r="GW255">
        <v>31.9</v>
      </c>
      <c r="GX255">
        <v>17.2636</v>
      </c>
      <c r="GY255">
        <v>63.8362</v>
      </c>
      <c r="GZ255">
        <v>22.528</v>
      </c>
      <c r="HA255">
        <v>2</v>
      </c>
      <c r="HB255">
        <v>-0.0427973</v>
      </c>
      <c r="HC255">
        <v>1.50188</v>
      </c>
      <c r="HD255">
        <v>20.3266</v>
      </c>
      <c r="HE255">
        <v>5.21789</v>
      </c>
      <c r="HF255">
        <v>12.0099</v>
      </c>
      <c r="HG255">
        <v>4.98935</v>
      </c>
      <c r="HH255">
        <v>3.2885</v>
      </c>
      <c r="HI255">
        <v>9999</v>
      </c>
      <c r="HJ255">
        <v>9999</v>
      </c>
      <c r="HK255">
        <v>9999</v>
      </c>
      <c r="HL255">
        <v>193.3</v>
      </c>
      <c r="HM255">
        <v>1.8674</v>
      </c>
      <c r="HN255">
        <v>1.86648</v>
      </c>
      <c r="HO255">
        <v>1.86586</v>
      </c>
      <c r="HP255">
        <v>1.86584</v>
      </c>
      <c r="HQ255">
        <v>1.86768</v>
      </c>
      <c r="HR255">
        <v>1.87013</v>
      </c>
      <c r="HS255">
        <v>1.86874</v>
      </c>
      <c r="HT255">
        <v>1.87023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-3.821</v>
      </c>
      <c r="II255">
        <v>-0.1435</v>
      </c>
      <c r="IJ255">
        <v>-1.529487217637811</v>
      </c>
      <c r="IK255">
        <v>-0.005072214745875086</v>
      </c>
      <c r="IL255">
        <v>3.316774363808987E-06</v>
      </c>
      <c r="IM255">
        <v>-1.107588672722244E-09</v>
      </c>
      <c r="IN255">
        <v>-0.1603591687652909</v>
      </c>
      <c r="IO255">
        <v>-0.0181951569465493</v>
      </c>
      <c r="IP255">
        <v>0.001659309118516343</v>
      </c>
      <c r="IQ255">
        <v>-3.409663313950778E-05</v>
      </c>
      <c r="IR255">
        <v>19</v>
      </c>
      <c r="IS255">
        <v>2290</v>
      </c>
      <c r="IT255">
        <v>1</v>
      </c>
      <c r="IU255">
        <v>24</v>
      </c>
      <c r="IV255">
        <v>8284.1</v>
      </c>
      <c r="IW255">
        <v>8284.299999999999</v>
      </c>
      <c r="IX255">
        <v>2.06909</v>
      </c>
      <c r="IY255">
        <v>2.21436</v>
      </c>
      <c r="IZ255">
        <v>1.94702</v>
      </c>
      <c r="JA255">
        <v>2.64526</v>
      </c>
      <c r="JB255">
        <v>2.19482</v>
      </c>
      <c r="JC255">
        <v>2.34985</v>
      </c>
      <c r="JD255">
        <v>36.5523</v>
      </c>
      <c r="JE255">
        <v>24.0262</v>
      </c>
      <c r="JF255">
        <v>18</v>
      </c>
      <c r="JG255">
        <v>500.217</v>
      </c>
      <c r="JH255">
        <v>813.747</v>
      </c>
      <c r="JI255">
        <v>22.7181</v>
      </c>
      <c r="JJ255">
        <v>26.7297</v>
      </c>
      <c r="JK255">
        <v>30.0002</v>
      </c>
      <c r="JL255">
        <v>26.7232</v>
      </c>
      <c r="JM255">
        <v>26.6389</v>
      </c>
      <c r="JN255">
        <v>41.4896</v>
      </c>
      <c r="JO255">
        <v>19.2817</v>
      </c>
      <c r="JP255">
        <v>0</v>
      </c>
      <c r="JQ255">
        <v>22.5215</v>
      </c>
      <c r="JR255">
        <v>774.254</v>
      </c>
      <c r="JS255">
        <v>13.5574</v>
      </c>
      <c r="JT255">
        <v>100.5</v>
      </c>
      <c r="JU255">
        <v>100.624</v>
      </c>
    </row>
    <row r="256" spans="1:281">
      <c r="A256">
        <v>240</v>
      </c>
      <c r="B256">
        <v>1659632851.5</v>
      </c>
      <c r="C256">
        <v>4843.5</v>
      </c>
      <c r="D256" t="s">
        <v>905</v>
      </c>
      <c r="E256" t="s">
        <v>906</v>
      </c>
      <c r="F256">
        <v>5</v>
      </c>
      <c r="G256" t="s">
        <v>813</v>
      </c>
      <c r="H256" t="s">
        <v>416</v>
      </c>
      <c r="I256">
        <v>1659632843.714286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767.3302034193409</v>
      </c>
      <c r="AK256">
        <v>717.071472727273</v>
      </c>
      <c r="AL256">
        <v>3.302373075823829</v>
      </c>
      <c r="AM256">
        <v>65.5004187871787</v>
      </c>
      <c r="AN256">
        <f>(AP256 - AO256 + DI256*1E3/(8.314*(DK256+273.15)) * AR256/DH256 * AQ256) * DH256/(100*CV256) * 1000/(1000 - AP256)</f>
        <v>0</v>
      </c>
      <c r="AO256">
        <v>13.54129990959092</v>
      </c>
      <c r="AP256">
        <v>18.53741118881119</v>
      </c>
      <c r="AQ256">
        <v>3.3187916394768E-06</v>
      </c>
      <c r="AR256">
        <v>82.59452330533919</v>
      </c>
      <c r="AS256">
        <v>8</v>
      </c>
      <c r="AT256">
        <v>2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1659632843.714286</v>
      </c>
      <c r="DB256">
        <v>680.1352857142856</v>
      </c>
      <c r="DC256">
        <v>741.0088214285714</v>
      </c>
      <c r="DD256">
        <v>18.53280357142857</v>
      </c>
      <c r="DE256">
        <v>13.54235714285714</v>
      </c>
      <c r="DF256">
        <v>683.9365357142857</v>
      </c>
      <c r="DG256">
        <v>18.676325</v>
      </c>
      <c r="DH256">
        <v>499.9997500000001</v>
      </c>
      <c r="DI256">
        <v>90.49162857142858</v>
      </c>
      <c r="DJ256">
        <v>0.09997127142857143</v>
      </c>
      <c r="DK256">
        <v>25.37526071428572</v>
      </c>
      <c r="DL256">
        <v>24.99801428571429</v>
      </c>
      <c r="DM256">
        <v>999.9000000000002</v>
      </c>
      <c r="DN256">
        <v>0</v>
      </c>
      <c r="DO256">
        <v>0</v>
      </c>
      <c r="DP256">
        <v>10007.27642857143</v>
      </c>
      <c r="DQ256">
        <v>0</v>
      </c>
      <c r="DR256">
        <v>10.5635</v>
      </c>
      <c r="DS256">
        <v>-60.87347499999999</v>
      </c>
      <c r="DT256">
        <v>692.9781071428572</v>
      </c>
      <c r="DU256">
        <v>751.1816071428573</v>
      </c>
      <c r="DV256">
        <v>4.990448571428571</v>
      </c>
      <c r="DW256">
        <v>741.0088214285714</v>
      </c>
      <c r="DX256">
        <v>13.54235714285714</v>
      </c>
      <c r="DY256">
        <v>1.677064285714286</v>
      </c>
      <c r="DZ256">
        <v>1.225470357142857</v>
      </c>
      <c r="EA256">
        <v>14.68574642857143</v>
      </c>
      <c r="EB256">
        <v>9.91461642857143</v>
      </c>
      <c r="EC256">
        <v>2000.003571428571</v>
      </c>
      <c r="ED256">
        <v>0.9799933571428571</v>
      </c>
      <c r="EE256">
        <v>0.02000638571428571</v>
      </c>
      <c r="EF256">
        <v>0</v>
      </c>
      <c r="EG256">
        <v>760.8761785714286</v>
      </c>
      <c r="EH256">
        <v>5.00097</v>
      </c>
      <c r="EI256">
        <v>15116.72857142857</v>
      </c>
      <c r="EJ256">
        <v>16707.57142857143</v>
      </c>
      <c r="EK256">
        <v>37.5</v>
      </c>
      <c r="EL256">
        <v>38.125</v>
      </c>
      <c r="EM256">
        <v>37.437</v>
      </c>
      <c r="EN256">
        <v>37.812</v>
      </c>
      <c r="EO256">
        <v>38.03321428571428</v>
      </c>
      <c r="EP256">
        <v>1955.086428571429</v>
      </c>
      <c r="EQ256">
        <v>39.90821428571429</v>
      </c>
      <c r="ER256">
        <v>0</v>
      </c>
      <c r="ES256">
        <v>1659632851.5</v>
      </c>
      <c r="ET256">
        <v>0</v>
      </c>
      <c r="EU256">
        <v>760.8891153846155</v>
      </c>
      <c r="EV256">
        <v>13.7789743208333</v>
      </c>
      <c r="EW256">
        <v>289.4940167275695</v>
      </c>
      <c r="EX256">
        <v>15118.21153846154</v>
      </c>
      <c r="EY256">
        <v>15</v>
      </c>
      <c r="EZ256">
        <v>0</v>
      </c>
      <c r="FA256" t="s">
        <v>419</v>
      </c>
      <c r="FB256">
        <v>1659135797.5</v>
      </c>
      <c r="FC256">
        <v>1659135788</v>
      </c>
      <c r="FD256">
        <v>0</v>
      </c>
      <c r="FE256">
        <v>0.3</v>
      </c>
      <c r="FF256">
        <v>-0.002</v>
      </c>
      <c r="FG256">
        <v>-2.209</v>
      </c>
      <c r="FH256">
        <v>-0.089</v>
      </c>
      <c r="FI256">
        <v>1520</v>
      </c>
      <c r="FJ256">
        <v>20</v>
      </c>
      <c r="FK256">
        <v>0.06</v>
      </c>
      <c r="FL256">
        <v>0.03</v>
      </c>
      <c r="FM256">
        <v>-60.5451268292683</v>
      </c>
      <c r="FN256">
        <v>-7.098334494773479</v>
      </c>
      <c r="FO256">
        <v>0.700788749361325</v>
      </c>
      <c r="FP256">
        <v>0</v>
      </c>
      <c r="FQ256">
        <v>760.1256176470588</v>
      </c>
      <c r="FR256">
        <v>15.58730325825021</v>
      </c>
      <c r="FS256">
        <v>1.550618927940899</v>
      </c>
      <c r="FT256">
        <v>0</v>
      </c>
      <c r="FU256">
        <v>4.987887073170731</v>
      </c>
      <c r="FV256">
        <v>0.05441958188154375</v>
      </c>
      <c r="FW256">
        <v>0.005530500018810306</v>
      </c>
      <c r="FX256">
        <v>1</v>
      </c>
      <c r="FY256">
        <v>1</v>
      </c>
      <c r="FZ256">
        <v>3</v>
      </c>
      <c r="GA256" t="s">
        <v>429</v>
      </c>
      <c r="GB256">
        <v>2.98279</v>
      </c>
      <c r="GC256">
        <v>2.71591</v>
      </c>
      <c r="GD256">
        <v>0.137485</v>
      </c>
      <c r="GE256">
        <v>0.143522</v>
      </c>
      <c r="GF256">
        <v>0.089805</v>
      </c>
      <c r="GG256">
        <v>0.07015200000000001</v>
      </c>
      <c r="GH256">
        <v>27276.2</v>
      </c>
      <c r="GI256">
        <v>27231.8</v>
      </c>
      <c r="GJ256">
        <v>29392.5</v>
      </c>
      <c r="GK256">
        <v>29405.3</v>
      </c>
      <c r="GL256">
        <v>35439.8</v>
      </c>
      <c r="GM256">
        <v>36352.6</v>
      </c>
      <c r="GN256">
        <v>41393.1</v>
      </c>
      <c r="GO256">
        <v>41894.3</v>
      </c>
      <c r="GP256">
        <v>1.92498</v>
      </c>
      <c r="GQ256">
        <v>2.37503</v>
      </c>
      <c r="GR256">
        <v>0.0648387</v>
      </c>
      <c r="GS256">
        <v>0</v>
      </c>
      <c r="GT256">
        <v>23.9279</v>
      </c>
      <c r="GU256">
        <v>999.9</v>
      </c>
      <c r="GV256">
        <v>32.9</v>
      </c>
      <c r="GW256">
        <v>31.9</v>
      </c>
      <c r="GX256">
        <v>17.2637</v>
      </c>
      <c r="GY256">
        <v>63.6662</v>
      </c>
      <c r="GZ256">
        <v>22.4079</v>
      </c>
      <c r="HA256">
        <v>2</v>
      </c>
      <c r="HB256">
        <v>-0.0406885</v>
      </c>
      <c r="HC256">
        <v>1.63813</v>
      </c>
      <c r="HD256">
        <v>20.3259</v>
      </c>
      <c r="HE256">
        <v>5.21669</v>
      </c>
      <c r="HF256">
        <v>12.0099</v>
      </c>
      <c r="HG256">
        <v>4.98915</v>
      </c>
      <c r="HH256">
        <v>3.28845</v>
      </c>
      <c r="HI256">
        <v>9999</v>
      </c>
      <c r="HJ256">
        <v>9999</v>
      </c>
      <c r="HK256">
        <v>9999</v>
      </c>
      <c r="HL256">
        <v>193.3</v>
      </c>
      <c r="HM256">
        <v>1.8674</v>
      </c>
      <c r="HN256">
        <v>1.86649</v>
      </c>
      <c r="HO256">
        <v>1.86588</v>
      </c>
      <c r="HP256">
        <v>1.86584</v>
      </c>
      <c r="HQ256">
        <v>1.86768</v>
      </c>
      <c r="HR256">
        <v>1.87013</v>
      </c>
      <c r="HS256">
        <v>1.86876</v>
      </c>
      <c r="HT256">
        <v>1.87027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-3.854</v>
      </c>
      <c r="II256">
        <v>-0.1435</v>
      </c>
      <c r="IJ256">
        <v>-1.529487217637811</v>
      </c>
      <c r="IK256">
        <v>-0.005072214745875086</v>
      </c>
      <c r="IL256">
        <v>3.316774363808987E-06</v>
      </c>
      <c r="IM256">
        <v>-1.107588672722244E-09</v>
      </c>
      <c r="IN256">
        <v>-0.1603591687652909</v>
      </c>
      <c r="IO256">
        <v>-0.0181951569465493</v>
      </c>
      <c r="IP256">
        <v>0.001659309118516343</v>
      </c>
      <c r="IQ256">
        <v>-3.409663313950778E-05</v>
      </c>
      <c r="IR256">
        <v>19</v>
      </c>
      <c r="IS256">
        <v>2290</v>
      </c>
      <c r="IT256">
        <v>1</v>
      </c>
      <c r="IU256">
        <v>24</v>
      </c>
      <c r="IV256">
        <v>8284.200000000001</v>
      </c>
      <c r="IW256">
        <v>8284.4</v>
      </c>
      <c r="IX256">
        <v>2.10693</v>
      </c>
      <c r="IY256">
        <v>2.20825</v>
      </c>
      <c r="IZ256">
        <v>1.94702</v>
      </c>
      <c r="JA256">
        <v>2.64526</v>
      </c>
      <c r="JB256">
        <v>2.19482</v>
      </c>
      <c r="JC256">
        <v>2.3584</v>
      </c>
      <c r="JD256">
        <v>36.5523</v>
      </c>
      <c r="JE256">
        <v>24.0437</v>
      </c>
      <c r="JF256">
        <v>18</v>
      </c>
      <c r="JG256">
        <v>500.008</v>
      </c>
      <c r="JH256">
        <v>813.648</v>
      </c>
      <c r="JI256">
        <v>22.5506</v>
      </c>
      <c r="JJ256">
        <v>26.7276</v>
      </c>
      <c r="JK256">
        <v>30.0012</v>
      </c>
      <c r="JL256">
        <v>26.7209</v>
      </c>
      <c r="JM256">
        <v>26.6389</v>
      </c>
      <c r="JN256">
        <v>42.1765</v>
      </c>
      <c r="JO256">
        <v>19.2817</v>
      </c>
      <c r="JP256">
        <v>0</v>
      </c>
      <c r="JQ256">
        <v>22.5612</v>
      </c>
      <c r="JR256">
        <v>794.289</v>
      </c>
      <c r="JS256">
        <v>13.557</v>
      </c>
      <c r="JT256">
        <v>100.501</v>
      </c>
      <c r="JU256">
        <v>100.625</v>
      </c>
    </row>
    <row r="257" spans="1:281">
      <c r="A257">
        <v>241</v>
      </c>
      <c r="B257">
        <v>1659632856.5</v>
      </c>
      <c r="C257">
        <v>4848.5</v>
      </c>
      <c r="D257" t="s">
        <v>907</v>
      </c>
      <c r="E257" t="s">
        <v>908</v>
      </c>
      <c r="F257">
        <v>5</v>
      </c>
      <c r="G257" t="s">
        <v>813</v>
      </c>
      <c r="H257" t="s">
        <v>416</v>
      </c>
      <c r="I257">
        <v>1659632849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784.3063766436842</v>
      </c>
      <c r="AK257">
        <v>733.6924484848479</v>
      </c>
      <c r="AL257">
        <v>3.326220279288227</v>
      </c>
      <c r="AM257">
        <v>65.5004187871787</v>
      </c>
      <c r="AN257">
        <f>(AP257 - AO257 + DI257*1E3/(8.314*(DK257+273.15)) * AR257/DH257 * AQ257) * DH257/(100*CV257) * 1000/(1000 - AP257)</f>
        <v>0</v>
      </c>
      <c r="AO257">
        <v>13.54109549901371</v>
      </c>
      <c r="AP257">
        <v>18.53794055944057</v>
      </c>
      <c r="AQ257">
        <v>-4.744970282312069E-07</v>
      </c>
      <c r="AR257">
        <v>82.59452330533919</v>
      </c>
      <c r="AS257">
        <v>8</v>
      </c>
      <c r="AT257">
        <v>2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1659632849</v>
      </c>
      <c r="DB257">
        <v>697.3083333333334</v>
      </c>
      <c r="DC257">
        <v>758.776074074074</v>
      </c>
      <c r="DD257">
        <v>18.53557407407407</v>
      </c>
      <c r="DE257">
        <v>13.54137407407407</v>
      </c>
      <c r="DF257">
        <v>701.1452962962964</v>
      </c>
      <c r="DG257">
        <v>18.67906296296296</v>
      </c>
      <c r="DH257">
        <v>500.0058148148149</v>
      </c>
      <c r="DI257">
        <v>90.49011481481483</v>
      </c>
      <c r="DJ257">
        <v>0.09999258888888889</v>
      </c>
      <c r="DK257">
        <v>25.37544814814815</v>
      </c>
      <c r="DL257">
        <v>24.99571851851852</v>
      </c>
      <c r="DM257">
        <v>999.9000000000001</v>
      </c>
      <c r="DN257">
        <v>0</v>
      </c>
      <c r="DO257">
        <v>0</v>
      </c>
      <c r="DP257">
        <v>10014.90814814815</v>
      </c>
      <c r="DQ257">
        <v>0</v>
      </c>
      <c r="DR257">
        <v>10.56259259259259</v>
      </c>
      <c r="DS257">
        <v>-61.46761851851852</v>
      </c>
      <c r="DT257">
        <v>710.4774814814815</v>
      </c>
      <c r="DU257">
        <v>769.1919629629629</v>
      </c>
      <c r="DV257">
        <v>4.994194444444445</v>
      </c>
      <c r="DW257">
        <v>758.776074074074</v>
      </c>
      <c r="DX257">
        <v>13.54137407407407</v>
      </c>
      <c r="DY257">
        <v>1.677287037037037</v>
      </c>
      <c r="DZ257">
        <v>1.225361481481481</v>
      </c>
      <c r="EA257">
        <v>14.6878</v>
      </c>
      <c r="EB257">
        <v>9.913287407407408</v>
      </c>
      <c r="EC257">
        <v>2000.005185185185</v>
      </c>
      <c r="ED257">
        <v>0.9799934074074073</v>
      </c>
      <c r="EE257">
        <v>0.02000633703703703</v>
      </c>
      <c r="EF257">
        <v>0</v>
      </c>
      <c r="EG257">
        <v>762.0995555555556</v>
      </c>
      <c r="EH257">
        <v>5.00097</v>
      </c>
      <c r="EI257">
        <v>15141.28148148148</v>
      </c>
      <c r="EJ257">
        <v>16707.58518518518</v>
      </c>
      <c r="EK257">
        <v>37.5</v>
      </c>
      <c r="EL257">
        <v>38.125</v>
      </c>
      <c r="EM257">
        <v>37.437</v>
      </c>
      <c r="EN257">
        <v>37.812</v>
      </c>
      <c r="EO257">
        <v>38.02985185185184</v>
      </c>
      <c r="EP257">
        <v>1955.088148148148</v>
      </c>
      <c r="EQ257">
        <v>39.90888888888889</v>
      </c>
      <c r="ER257">
        <v>0</v>
      </c>
      <c r="ES257">
        <v>1659632856.3</v>
      </c>
      <c r="ET257">
        <v>0</v>
      </c>
      <c r="EU257">
        <v>761.9825000000002</v>
      </c>
      <c r="EV257">
        <v>12.70287179111275</v>
      </c>
      <c r="EW257">
        <v>258.7179489258885</v>
      </c>
      <c r="EX257">
        <v>15140.19615384615</v>
      </c>
      <c r="EY257">
        <v>15</v>
      </c>
      <c r="EZ257">
        <v>0</v>
      </c>
      <c r="FA257" t="s">
        <v>419</v>
      </c>
      <c r="FB257">
        <v>1659135797.5</v>
      </c>
      <c r="FC257">
        <v>1659135788</v>
      </c>
      <c r="FD257">
        <v>0</v>
      </c>
      <c r="FE257">
        <v>0.3</v>
      </c>
      <c r="FF257">
        <v>-0.002</v>
      </c>
      <c r="FG257">
        <v>-2.209</v>
      </c>
      <c r="FH257">
        <v>-0.089</v>
      </c>
      <c r="FI257">
        <v>1520</v>
      </c>
      <c r="FJ257">
        <v>20</v>
      </c>
      <c r="FK257">
        <v>0.06</v>
      </c>
      <c r="FL257">
        <v>0.03</v>
      </c>
      <c r="FM257">
        <v>-61.00954878048781</v>
      </c>
      <c r="FN257">
        <v>-6.78009198606281</v>
      </c>
      <c r="FO257">
        <v>0.6692875692132577</v>
      </c>
      <c r="FP257">
        <v>0</v>
      </c>
      <c r="FQ257">
        <v>761.1544705882353</v>
      </c>
      <c r="FR257">
        <v>13.63880824727092</v>
      </c>
      <c r="FS257">
        <v>1.364059323259152</v>
      </c>
      <c r="FT257">
        <v>0</v>
      </c>
      <c r="FU257">
        <v>4.991105609756097</v>
      </c>
      <c r="FV257">
        <v>0.04942034843205124</v>
      </c>
      <c r="FW257">
        <v>0.005071160471789144</v>
      </c>
      <c r="FX257">
        <v>1</v>
      </c>
      <c r="FY257">
        <v>1</v>
      </c>
      <c r="FZ257">
        <v>3</v>
      </c>
      <c r="GA257" t="s">
        <v>429</v>
      </c>
      <c r="GB257">
        <v>2.98291</v>
      </c>
      <c r="GC257">
        <v>2.71568</v>
      </c>
      <c r="GD257">
        <v>0.139625</v>
      </c>
      <c r="GE257">
        <v>0.145626</v>
      </c>
      <c r="GF257">
        <v>0.0898027</v>
      </c>
      <c r="GG257">
        <v>0.070145</v>
      </c>
      <c r="GH257">
        <v>27208.2</v>
      </c>
      <c r="GI257">
        <v>27164.6</v>
      </c>
      <c r="GJ257">
        <v>29392.1</v>
      </c>
      <c r="GK257">
        <v>29404.9</v>
      </c>
      <c r="GL257">
        <v>35439.5</v>
      </c>
      <c r="GM257">
        <v>36352.4</v>
      </c>
      <c r="GN257">
        <v>41392.6</v>
      </c>
      <c r="GO257">
        <v>41893.7</v>
      </c>
      <c r="GP257">
        <v>1.92512</v>
      </c>
      <c r="GQ257">
        <v>2.3751</v>
      </c>
      <c r="GR257">
        <v>0.06443260000000001</v>
      </c>
      <c r="GS257">
        <v>0</v>
      </c>
      <c r="GT257">
        <v>23.9279</v>
      </c>
      <c r="GU257">
        <v>999.9</v>
      </c>
      <c r="GV257">
        <v>32.9</v>
      </c>
      <c r="GW257">
        <v>31.9</v>
      </c>
      <c r="GX257">
        <v>17.2635</v>
      </c>
      <c r="GY257">
        <v>63.7062</v>
      </c>
      <c r="GZ257">
        <v>22.524</v>
      </c>
      <c r="HA257">
        <v>2</v>
      </c>
      <c r="HB257">
        <v>-0.0419919</v>
      </c>
      <c r="HC257">
        <v>1.32904</v>
      </c>
      <c r="HD257">
        <v>20.3287</v>
      </c>
      <c r="HE257">
        <v>5.21699</v>
      </c>
      <c r="HF257">
        <v>12.0099</v>
      </c>
      <c r="HG257">
        <v>4.9893</v>
      </c>
      <c r="HH257">
        <v>3.28855</v>
      </c>
      <c r="HI257">
        <v>9999</v>
      </c>
      <c r="HJ257">
        <v>9999</v>
      </c>
      <c r="HK257">
        <v>9999</v>
      </c>
      <c r="HL257">
        <v>193.3</v>
      </c>
      <c r="HM257">
        <v>1.86742</v>
      </c>
      <c r="HN257">
        <v>1.86647</v>
      </c>
      <c r="HO257">
        <v>1.86589</v>
      </c>
      <c r="HP257">
        <v>1.86584</v>
      </c>
      <c r="HQ257">
        <v>1.86768</v>
      </c>
      <c r="HR257">
        <v>1.87015</v>
      </c>
      <c r="HS257">
        <v>1.86874</v>
      </c>
      <c r="HT257">
        <v>1.87027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-3.887</v>
      </c>
      <c r="II257">
        <v>-0.1435</v>
      </c>
      <c r="IJ257">
        <v>-1.529487217637811</v>
      </c>
      <c r="IK257">
        <v>-0.005072214745875086</v>
      </c>
      <c r="IL257">
        <v>3.316774363808987E-06</v>
      </c>
      <c r="IM257">
        <v>-1.107588672722244E-09</v>
      </c>
      <c r="IN257">
        <v>-0.1603591687652909</v>
      </c>
      <c r="IO257">
        <v>-0.0181951569465493</v>
      </c>
      <c r="IP257">
        <v>0.001659309118516343</v>
      </c>
      <c r="IQ257">
        <v>-3.409663313950778E-05</v>
      </c>
      <c r="IR257">
        <v>19</v>
      </c>
      <c r="IS257">
        <v>2290</v>
      </c>
      <c r="IT257">
        <v>1</v>
      </c>
      <c r="IU257">
        <v>24</v>
      </c>
      <c r="IV257">
        <v>8284.299999999999</v>
      </c>
      <c r="IW257">
        <v>8284.5</v>
      </c>
      <c r="IX257">
        <v>2.14233</v>
      </c>
      <c r="IY257">
        <v>2.21558</v>
      </c>
      <c r="IZ257">
        <v>1.94702</v>
      </c>
      <c r="JA257">
        <v>2.64526</v>
      </c>
      <c r="JB257">
        <v>2.19482</v>
      </c>
      <c r="JC257">
        <v>2.33765</v>
      </c>
      <c r="JD257">
        <v>36.5523</v>
      </c>
      <c r="JE257">
        <v>24.035</v>
      </c>
      <c r="JF257">
        <v>18</v>
      </c>
      <c r="JG257">
        <v>500.102</v>
      </c>
      <c r="JH257">
        <v>813.722</v>
      </c>
      <c r="JI257">
        <v>22.5344</v>
      </c>
      <c r="JJ257">
        <v>26.7274</v>
      </c>
      <c r="JK257">
        <v>29.9998</v>
      </c>
      <c r="JL257">
        <v>26.7209</v>
      </c>
      <c r="JM257">
        <v>26.6389</v>
      </c>
      <c r="JN257">
        <v>42.9301</v>
      </c>
      <c r="JO257">
        <v>19.2817</v>
      </c>
      <c r="JP257">
        <v>0</v>
      </c>
      <c r="JQ257">
        <v>22.5668</v>
      </c>
      <c r="JR257">
        <v>807.646</v>
      </c>
      <c r="JS257">
        <v>13.5564</v>
      </c>
      <c r="JT257">
        <v>100.499</v>
      </c>
      <c r="JU257">
        <v>100.623</v>
      </c>
    </row>
    <row r="258" spans="1:281">
      <c r="A258">
        <v>242</v>
      </c>
      <c r="B258">
        <v>1659632861</v>
      </c>
      <c r="C258">
        <v>4853</v>
      </c>
      <c r="D258" t="s">
        <v>909</v>
      </c>
      <c r="E258" t="s">
        <v>910</v>
      </c>
      <c r="F258">
        <v>5</v>
      </c>
      <c r="G258" t="s">
        <v>813</v>
      </c>
      <c r="H258" t="s">
        <v>416</v>
      </c>
      <c r="I258">
        <v>1659632853.444444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799.7059923404111</v>
      </c>
      <c r="AK258">
        <v>748.6562787878784</v>
      </c>
      <c r="AL258">
        <v>3.319632155376277</v>
      </c>
      <c r="AM258">
        <v>65.5004187871787</v>
      </c>
      <c r="AN258">
        <f>(AP258 - AO258 + DI258*1E3/(8.314*(DK258+273.15)) * AR258/DH258 * AQ258) * DH258/(100*CV258) * 1000/(1000 - AP258)</f>
        <v>0</v>
      </c>
      <c r="AO258">
        <v>13.53974386117708</v>
      </c>
      <c r="AP258">
        <v>18.53896923076924</v>
      </c>
      <c r="AQ258">
        <v>1.485945180027743E-06</v>
      </c>
      <c r="AR258">
        <v>82.59452330533919</v>
      </c>
      <c r="AS258">
        <v>8</v>
      </c>
      <c r="AT258">
        <v>2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1659632853.444444</v>
      </c>
      <c r="DB258">
        <v>711.7741481481482</v>
      </c>
      <c r="DC258">
        <v>773.7057407407408</v>
      </c>
      <c r="DD258">
        <v>18.5375074074074</v>
      </c>
      <c r="DE258">
        <v>13.54052592592592</v>
      </c>
      <c r="DF258">
        <v>715.6406666666668</v>
      </c>
      <c r="DG258">
        <v>18.68098518518519</v>
      </c>
      <c r="DH258">
        <v>499.9992592592593</v>
      </c>
      <c r="DI258">
        <v>90.48962962962962</v>
      </c>
      <c r="DJ258">
        <v>0.0999592</v>
      </c>
      <c r="DK258">
        <v>25.37305925925925</v>
      </c>
      <c r="DL258">
        <v>24.99221481481481</v>
      </c>
      <c r="DM258">
        <v>999.9000000000001</v>
      </c>
      <c r="DN258">
        <v>0</v>
      </c>
      <c r="DO258">
        <v>0</v>
      </c>
      <c r="DP258">
        <v>10019.51555555556</v>
      </c>
      <c r="DQ258">
        <v>0</v>
      </c>
      <c r="DR258">
        <v>10.56</v>
      </c>
      <c r="DS258">
        <v>-61.93153333333333</v>
      </c>
      <c r="DT258">
        <v>725.2178518518519</v>
      </c>
      <c r="DU258">
        <v>784.3259259259257</v>
      </c>
      <c r="DV258">
        <v>4.996980740740741</v>
      </c>
      <c r="DW258">
        <v>773.7057407407408</v>
      </c>
      <c r="DX258">
        <v>13.54052592592592</v>
      </c>
      <c r="DY258">
        <v>1.677452592592593</v>
      </c>
      <c r="DZ258">
        <v>1.225278148148148</v>
      </c>
      <c r="EA258">
        <v>14.68932962962963</v>
      </c>
      <c r="EB258">
        <v>9.912270740740743</v>
      </c>
      <c r="EC258">
        <v>1999.991481481481</v>
      </c>
      <c r="ED258">
        <v>0.9799927037037036</v>
      </c>
      <c r="EE258">
        <v>0.02000701851851851</v>
      </c>
      <c r="EF258">
        <v>0</v>
      </c>
      <c r="EG258">
        <v>763.0318888888888</v>
      </c>
      <c r="EH258">
        <v>5.00097</v>
      </c>
      <c r="EI258">
        <v>15159.35185185185</v>
      </c>
      <c r="EJ258">
        <v>16707.46296296296</v>
      </c>
      <c r="EK258">
        <v>37.5</v>
      </c>
      <c r="EL258">
        <v>38.125</v>
      </c>
      <c r="EM258">
        <v>37.437</v>
      </c>
      <c r="EN258">
        <v>37.812</v>
      </c>
      <c r="EO258">
        <v>38.02525925925925</v>
      </c>
      <c r="EP258">
        <v>1955.072962962963</v>
      </c>
      <c r="EQ258">
        <v>39.91259259259259</v>
      </c>
      <c r="ER258">
        <v>0</v>
      </c>
      <c r="ES258">
        <v>1659632861.1</v>
      </c>
      <c r="ET258">
        <v>0</v>
      </c>
      <c r="EU258">
        <v>763.0088846153847</v>
      </c>
      <c r="EV258">
        <v>12.05247862183005</v>
      </c>
      <c r="EW258">
        <v>232.5504273684702</v>
      </c>
      <c r="EX258">
        <v>15159.81153846154</v>
      </c>
      <c r="EY258">
        <v>15</v>
      </c>
      <c r="EZ258">
        <v>0</v>
      </c>
      <c r="FA258" t="s">
        <v>419</v>
      </c>
      <c r="FB258">
        <v>1659135797.5</v>
      </c>
      <c r="FC258">
        <v>1659135788</v>
      </c>
      <c r="FD258">
        <v>0</v>
      </c>
      <c r="FE258">
        <v>0.3</v>
      </c>
      <c r="FF258">
        <v>-0.002</v>
      </c>
      <c r="FG258">
        <v>-2.209</v>
      </c>
      <c r="FH258">
        <v>-0.089</v>
      </c>
      <c r="FI258">
        <v>1520</v>
      </c>
      <c r="FJ258">
        <v>20</v>
      </c>
      <c r="FK258">
        <v>0.06</v>
      </c>
      <c r="FL258">
        <v>0.03</v>
      </c>
      <c r="FM258">
        <v>-61.63857499999999</v>
      </c>
      <c r="FN258">
        <v>-6.426200375234375</v>
      </c>
      <c r="FO258">
        <v>0.6202088832603098</v>
      </c>
      <c r="FP258">
        <v>0</v>
      </c>
      <c r="FQ258">
        <v>762.3486176470587</v>
      </c>
      <c r="FR258">
        <v>12.73889991626268</v>
      </c>
      <c r="FS258">
        <v>1.273790568590347</v>
      </c>
      <c r="FT258">
        <v>0</v>
      </c>
      <c r="FU258">
        <v>4.995165500000001</v>
      </c>
      <c r="FV258">
        <v>0.03500082551593357</v>
      </c>
      <c r="FW258">
        <v>0.003508216747864928</v>
      </c>
      <c r="FX258">
        <v>1</v>
      </c>
      <c r="FY258">
        <v>1</v>
      </c>
      <c r="FZ258">
        <v>3</v>
      </c>
      <c r="GA258" t="s">
        <v>429</v>
      </c>
      <c r="GB258">
        <v>2.98297</v>
      </c>
      <c r="GC258">
        <v>2.71577</v>
      </c>
      <c r="GD258">
        <v>0.14154</v>
      </c>
      <c r="GE258">
        <v>0.147482</v>
      </c>
      <c r="GF258">
        <v>0.08980779999999999</v>
      </c>
      <c r="GG258">
        <v>0.07014620000000001</v>
      </c>
      <c r="GH258">
        <v>27147.4</v>
      </c>
      <c r="GI258">
        <v>27105.3</v>
      </c>
      <c r="GJ258">
        <v>29391.7</v>
      </c>
      <c r="GK258">
        <v>29404.7</v>
      </c>
      <c r="GL258">
        <v>35438.8</v>
      </c>
      <c r="GM258">
        <v>36352.4</v>
      </c>
      <c r="GN258">
        <v>41391.9</v>
      </c>
      <c r="GO258">
        <v>41893.7</v>
      </c>
      <c r="GP258">
        <v>1.92528</v>
      </c>
      <c r="GQ258">
        <v>2.37528</v>
      </c>
      <c r="GR258">
        <v>0.06479020000000001</v>
      </c>
      <c r="GS258">
        <v>0</v>
      </c>
      <c r="GT258">
        <v>23.9279</v>
      </c>
      <c r="GU258">
        <v>999.9</v>
      </c>
      <c r="GV258">
        <v>32.8</v>
      </c>
      <c r="GW258">
        <v>31.9</v>
      </c>
      <c r="GX258">
        <v>17.2117</v>
      </c>
      <c r="GY258">
        <v>63.7462</v>
      </c>
      <c r="GZ258">
        <v>22.4119</v>
      </c>
      <c r="HA258">
        <v>2</v>
      </c>
      <c r="HB258">
        <v>-0.171961</v>
      </c>
      <c r="HC258">
        <v>1.36536</v>
      </c>
      <c r="HD258">
        <v>20.3294</v>
      </c>
      <c r="HE258">
        <v>5.21729</v>
      </c>
      <c r="HF258">
        <v>12.0099</v>
      </c>
      <c r="HG258">
        <v>4.9892</v>
      </c>
      <c r="HH258">
        <v>3.28853</v>
      </c>
      <c r="HI258">
        <v>9999</v>
      </c>
      <c r="HJ258">
        <v>9999</v>
      </c>
      <c r="HK258">
        <v>9999</v>
      </c>
      <c r="HL258">
        <v>193.3</v>
      </c>
      <c r="HM258">
        <v>1.86742</v>
      </c>
      <c r="HN258">
        <v>1.86651</v>
      </c>
      <c r="HO258">
        <v>1.86588</v>
      </c>
      <c r="HP258">
        <v>1.86584</v>
      </c>
      <c r="HQ258">
        <v>1.86768</v>
      </c>
      <c r="HR258">
        <v>1.87015</v>
      </c>
      <c r="HS258">
        <v>1.86876</v>
      </c>
      <c r="HT258">
        <v>1.87027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-3.916</v>
      </c>
      <c r="II258">
        <v>-0.1434</v>
      </c>
      <c r="IJ258">
        <v>-1.529487217637811</v>
      </c>
      <c r="IK258">
        <v>-0.005072214745875086</v>
      </c>
      <c r="IL258">
        <v>3.316774363808987E-06</v>
      </c>
      <c r="IM258">
        <v>-1.107588672722244E-09</v>
      </c>
      <c r="IN258">
        <v>-0.1603591687652909</v>
      </c>
      <c r="IO258">
        <v>-0.0181951569465493</v>
      </c>
      <c r="IP258">
        <v>0.001659309118516343</v>
      </c>
      <c r="IQ258">
        <v>-3.409663313950778E-05</v>
      </c>
      <c r="IR258">
        <v>19</v>
      </c>
      <c r="IS258">
        <v>2290</v>
      </c>
      <c r="IT258">
        <v>1</v>
      </c>
      <c r="IU258">
        <v>24</v>
      </c>
      <c r="IV258">
        <v>8284.4</v>
      </c>
      <c r="IW258">
        <v>8284.5</v>
      </c>
      <c r="IX258">
        <v>2.17407</v>
      </c>
      <c r="IY258">
        <v>2.20825</v>
      </c>
      <c r="IZ258">
        <v>1.94702</v>
      </c>
      <c r="JA258">
        <v>2.64648</v>
      </c>
      <c r="JB258">
        <v>2.19482</v>
      </c>
      <c r="JC258">
        <v>2.37671</v>
      </c>
      <c r="JD258">
        <v>36.5523</v>
      </c>
      <c r="JE258">
        <v>24.035</v>
      </c>
      <c r="JF258">
        <v>18</v>
      </c>
      <c r="JG258">
        <v>500.198</v>
      </c>
      <c r="JH258">
        <v>813.896</v>
      </c>
      <c r="JI258">
        <v>22.5448</v>
      </c>
      <c r="JJ258">
        <v>26.7274</v>
      </c>
      <c r="JK258">
        <v>29.9998</v>
      </c>
      <c r="JL258">
        <v>26.7209</v>
      </c>
      <c r="JM258">
        <v>26.6389</v>
      </c>
      <c r="JN258">
        <v>43.562</v>
      </c>
      <c r="JO258">
        <v>19.2817</v>
      </c>
      <c r="JP258">
        <v>0</v>
      </c>
      <c r="JQ258">
        <v>22.5756</v>
      </c>
      <c r="JR258">
        <v>821.003</v>
      </c>
      <c r="JS258">
        <v>13.5546</v>
      </c>
      <c r="JT258">
        <v>100.498</v>
      </c>
      <c r="JU258">
        <v>100.623</v>
      </c>
    </row>
    <row r="259" spans="1:281">
      <c r="A259">
        <v>243</v>
      </c>
      <c r="B259">
        <v>1659632866</v>
      </c>
      <c r="C259">
        <v>4858</v>
      </c>
      <c r="D259" t="s">
        <v>911</v>
      </c>
      <c r="E259" t="s">
        <v>912</v>
      </c>
      <c r="F259">
        <v>5</v>
      </c>
      <c r="G259" t="s">
        <v>813</v>
      </c>
      <c r="H259" t="s">
        <v>416</v>
      </c>
      <c r="I259">
        <v>1659632858.462963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816.6449977387928</v>
      </c>
      <c r="AK259">
        <v>765.3555575757573</v>
      </c>
      <c r="AL259">
        <v>3.343030929855796</v>
      </c>
      <c r="AM259">
        <v>65.5004187871787</v>
      </c>
      <c r="AN259">
        <f>(AP259 - AO259 + DI259*1E3/(8.314*(DK259+273.15)) * AR259/DH259 * AQ259) * DH259/(100*CV259) * 1000/(1000 - AP259)</f>
        <v>0</v>
      </c>
      <c r="AO259">
        <v>13.53929909005</v>
      </c>
      <c r="AP259">
        <v>18.53863636363637</v>
      </c>
      <c r="AQ259">
        <v>-1.033812971853487E-06</v>
      </c>
      <c r="AR259">
        <v>82.59452330533919</v>
      </c>
      <c r="AS259">
        <v>8</v>
      </c>
      <c r="AT259">
        <v>2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1659632858.462963</v>
      </c>
      <c r="DB259">
        <v>728.1423703703704</v>
      </c>
      <c r="DC259">
        <v>790.5453333333331</v>
      </c>
      <c r="DD259">
        <v>18.53827777777778</v>
      </c>
      <c r="DE259">
        <v>13.53966666666667</v>
      </c>
      <c r="DF259">
        <v>732.0418518518519</v>
      </c>
      <c r="DG259">
        <v>18.68174814814815</v>
      </c>
      <c r="DH259">
        <v>500.012037037037</v>
      </c>
      <c r="DI259">
        <v>90.48885555555556</v>
      </c>
      <c r="DJ259">
        <v>0.1000327518518518</v>
      </c>
      <c r="DK259">
        <v>25.37015925925926</v>
      </c>
      <c r="DL259">
        <v>24.98795555555555</v>
      </c>
      <c r="DM259">
        <v>999.9000000000001</v>
      </c>
      <c r="DN259">
        <v>0</v>
      </c>
      <c r="DO259">
        <v>0</v>
      </c>
      <c r="DP259">
        <v>10007.19888888889</v>
      </c>
      <c r="DQ259">
        <v>0</v>
      </c>
      <c r="DR259">
        <v>10.55922222222222</v>
      </c>
      <c r="DS259">
        <v>-62.40290370370371</v>
      </c>
      <c r="DT259">
        <v>741.8957777777779</v>
      </c>
      <c r="DU259">
        <v>801.3958888888889</v>
      </c>
      <c r="DV259">
        <v>4.998611851851852</v>
      </c>
      <c r="DW259">
        <v>790.5453333333331</v>
      </c>
      <c r="DX259">
        <v>13.53966666666667</v>
      </c>
      <c r="DY259">
        <v>1.677507037037037</v>
      </c>
      <c r="DZ259">
        <v>1.225189259259259</v>
      </c>
      <c r="EA259">
        <v>14.68984074074074</v>
      </c>
      <c r="EB259">
        <v>9.911188148148149</v>
      </c>
      <c r="EC259">
        <v>1999.992222222222</v>
      </c>
      <c r="ED259">
        <v>0.9799925925925925</v>
      </c>
      <c r="EE259">
        <v>0.02000712962962962</v>
      </c>
      <c r="EF259">
        <v>0</v>
      </c>
      <c r="EG259">
        <v>763.9088518518518</v>
      </c>
      <c r="EH259">
        <v>5.00097</v>
      </c>
      <c r="EI259">
        <v>15177.7074074074</v>
      </c>
      <c r="EJ259">
        <v>16707.47407407407</v>
      </c>
      <c r="EK259">
        <v>37.5</v>
      </c>
      <c r="EL259">
        <v>38.125</v>
      </c>
      <c r="EM259">
        <v>37.437</v>
      </c>
      <c r="EN259">
        <v>37.812</v>
      </c>
      <c r="EO259">
        <v>38.02296296296296</v>
      </c>
      <c r="EP259">
        <v>1955.073703703704</v>
      </c>
      <c r="EQ259">
        <v>39.91592592592593</v>
      </c>
      <c r="ER259">
        <v>0</v>
      </c>
      <c r="ES259">
        <v>1659632865.9</v>
      </c>
      <c r="ET259">
        <v>0</v>
      </c>
      <c r="EU259">
        <v>763.8329615384615</v>
      </c>
      <c r="EV259">
        <v>10.70095726053119</v>
      </c>
      <c r="EW259">
        <v>204.7692307462242</v>
      </c>
      <c r="EX259">
        <v>15177.26538461538</v>
      </c>
      <c r="EY259">
        <v>15</v>
      </c>
      <c r="EZ259">
        <v>0</v>
      </c>
      <c r="FA259" t="s">
        <v>419</v>
      </c>
      <c r="FB259">
        <v>1659135797.5</v>
      </c>
      <c r="FC259">
        <v>1659135788</v>
      </c>
      <c r="FD259">
        <v>0</v>
      </c>
      <c r="FE259">
        <v>0.3</v>
      </c>
      <c r="FF259">
        <v>-0.002</v>
      </c>
      <c r="FG259">
        <v>-2.209</v>
      </c>
      <c r="FH259">
        <v>-0.089</v>
      </c>
      <c r="FI259">
        <v>1520</v>
      </c>
      <c r="FJ259">
        <v>20</v>
      </c>
      <c r="FK259">
        <v>0.06</v>
      </c>
      <c r="FL259">
        <v>0.03</v>
      </c>
      <c r="FM259">
        <v>-62.06351463414634</v>
      </c>
      <c r="FN259">
        <v>-5.794471777003451</v>
      </c>
      <c r="FO259">
        <v>0.5741956900896675</v>
      </c>
      <c r="FP259">
        <v>0</v>
      </c>
      <c r="FQ259">
        <v>763.2951470588234</v>
      </c>
      <c r="FR259">
        <v>11.04884644358467</v>
      </c>
      <c r="FS259">
        <v>1.112514616754013</v>
      </c>
      <c r="FT259">
        <v>0</v>
      </c>
      <c r="FU259">
        <v>4.997166341463414</v>
      </c>
      <c r="FV259">
        <v>0.02364878048781976</v>
      </c>
      <c r="FW259">
        <v>0.002525093339108003</v>
      </c>
      <c r="FX259">
        <v>1</v>
      </c>
      <c r="FY259">
        <v>1</v>
      </c>
      <c r="FZ259">
        <v>3</v>
      </c>
      <c r="GA259" t="s">
        <v>429</v>
      </c>
      <c r="GB259">
        <v>2.98293</v>
      </c>
      <c r="GC259">
        <v>2.7158</v>
      </c>
      <c r="GD259">
        <v>0.143641</v>
      </c>
      <c r="GE259">
        <v>0.149533</v>
      </c>
      <c r="GF259">
        <v>0.08980399999999999</v>
      </c>
      <c r="GG259">
        <v>0.0701373</v>
      </c>
      <c r="GH259">
        <v>27081.4</v>
      </c>
      <c r="GI259">
        <v>27040.2</v>
      </c>
      <c r="GJ259">
        <v>29392.2</v>
      </c>
      <c r="GK259">
        <v>29404.8</v>
      </c>
      <c r="GL259">
        <v>35439.7</v>
      </c>
      <c r="GM259">
        <v>36352.8</v>
      </c>
      <c r="GN259">
        <v>41392.8</v>
      </c>
      <c r="GO259">
        <v>41893.7</v>
      </c>
      <c r="GP259">
        <v>1.9252</v>
      </c>
      <c r="GQ259">
        <v>2.37547</v>
      </c>
      <c r="GR259">
        <v>0.0634417</v>
      </c>
      <c r="GS259">
        <v>0</v>
      </c>
      <c r="GT259">
        <v>23.9279</v>
      </c>
      <c r="GU259">
        <v>999.9</v>
      </c>
      <c r="GV259">
        <v>32.8</v>
      </c>
      <c r="GW259">
        <v>31.9</v>
      </c>
      <c r="GX259">
        <v>17.2118</v>
      </c>
      <c r="GY259">
        <v>63.8762</v>
      </c>
      <c r="GZ259">
        <v>22.3718</v>
      </c>
      <c r="HA259">
        <v>2</v>
      </c>
      <c r="HB259">
        <v>-0.107607</v>
      </c>
      <c r="HC259">
        <v>1.24663</v>
      </c>
      <c r="HD259">
        <v>20.3299</v>
      </c>
      <c r="HE259">
        <v>5.21759</v>
      </c>
      <c r="HF259">
        <v>12.0099</v>
      </c>
      <c r="HG259">
        <v>4.98925</v>
      </c>
      <c r="HH259">
        <v>3.28848</v>
      </c>
      <c r="HI259">
        <v>9999</v>
      </c>
      <c r="HJ259">
        <v>9999</v>
      </c>
      <c r="HK259">
        <v>9999</v>
      </c>
      <c r="HL259">
        <v>193.3</v>
      </c>
      <c r="HM259">
        <v>1.86741</v>
      </c>
      <c r="HN259">
        <v>1.86648</v>
      </c>
      <c r="HO259">
        <v>1.8659</v>
      </c>
      <c r="HP259">
        <v>1.86585</v>
      </c>
      <c r="HQ259">
        <v>1.86768</v>
      </c>
      <c r="HR259">
        <v>1.87016</v>
      </c>
      <c r="HS259">
        <v>1.86876</v>
      </c>
      <c r="HT259">
        <v>1.87027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-3.949</v>
      </c>
      <c r="II259">
        <v>-0.1435</v>
      </c>
      <c r="IJ259">
        <v>-1.529487217637811</v>
      </c>
      <c r="IK259">
        <v>-0.005072214745875086</v>
      </c>
      <c r="IL259">
        <v>3.316774363808987E-06</v>
      </c>
      <c r="IM259">
        <v>-1.107588672722244E-09</v>
      </c>
      <c r="IN259">
        <v>-0.1603591687652909</v>
      </c>
      <c r="IO259">
        <v>-0.0181951569465493</v>
      </c>
      <c r="IP259">
        <v>0.001659309118516343</v>
      </c>
      <c r="IQ259">
        <v>-3.409663313950778E-05</v>
      </c>
      <c r="IR259">
        <v>19</v>
      </c>
      <c r="IS259">
        <v>2290</v>
      </c>
      <c r="IT259">
        <v>1</v>
      </c>
      <c r="IU259">
        <v>24</v>
      </c>
      <c r="IV259">
        <v>8284.5</v>
      </c>
      <c r="IW259">
        <v>8284.6</v>
      </c>
      <c r="IX259">
        <v>2.20703</v>
      </c>
      <c r="IY259">
        <v>2.21069</v>
      </c>
      <c r="IZ259">
        <v>1.94702</v>
      </c>
      <c r="JA259">
        <v>2.64526</v>
      </c>
      <c r="JB259">
        <v>2.19482</v>
      </c>
      <c r="JC259">
        <v>2.38647</v>
      </c>
      <c r="JD259">
        <v>36.5523</v>
      </c>
      <c r="JE259">
        <v>24.0437</v>
      </c>
      <c r="JF259">
        <v>18</v>
      </c>
      <c r="JG259">
        <v>500.15</v>
      </c>
      <c r="JH259">
        <v>814.095</v>
      </c>
      <c r="JI259">
        <v>22.5623</v>
      </c>
      <c r="JJ259">
        <v>26.7273</v>
      </c>
      <c r="JK259">
        <v>29.9998</v>
      </c>
      <c r="JL259">
        <v>26.7209</v>
      </c>
      <c r="JM259">
        <v>26.6389</v>
      </c>
      <c r="JN259">
        <v>44.305</v>
      </c>
      <c r="JO259">
        <v>19.2817</v>
      </c>
      <c r="JP259">
        <v>0</v>
      </c>
      <c r="JQ259">
        <v>22.5844</v>
      </c>
      <c r="JR259">
        <v>841.038</v>
      </c>
      <c r="JS259">
        <v>13.5553</v>
      </c>
      <c r="JT259">
        <v>100.5</v>
      </c>
      <c r="JU259">
        <v>100.623</v>
      </c>
    </row>
    <row r="260" spans="1:281">
      <c r="A260">
        <v>244</v>
      </c>
      <c r="B260">
        <v>1659632871</v>
      </c>
      <c r="C260">
        <v>4863</v>
      </c>
      <c r="D260" t="s">
        <v>913</v>
      </c>
      <c r="E260" t="s">
        <v>914</v>
      </c>
      <c r="F260">
        <v>5</v>
      </c>
      <c r="G260" t="s">
        <v>813</v>
      </c>
      <c r="H260" t="s">
        <v>416</v>
      </c>
      <c r="I260">
        <v>1659632863.481482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833.6439076783649</v>
      </c>
      <c r="AK260">
        <v>781.9328848484848</v>
      </c>
      <c r="AL260">
        <v>3.322829861489102</v>
      </c>
      <c r="AM260">
        <v>65.5004187871787</v>
      </c>
      <c r="AN260">
        <f>(AP260 - AO260 + DI260*1E3/(8.314*(DK260+273.15)) * AR260/DH260 * AQ260) * DH260/(100*CV260) * 1000/(1000 - AP260)</f>
        <v>0</v>
      </c>
      <c r="AO260">
        <v>13.53737879678658</v>
      </c>
      <c r="AP260">
        <v>18.54447132867134</v>
      </c>
      <c r="AQ260">
        <v>2.910465123231003E-06</v>
      </c>
      <c r="AR260">
        <v>82.59452330533919</v>
      </c>
      <c r="AS260">
        <v>8</v>
      </c>
      <c r="AT260">
        <v>2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1659632863.481482</v>
      </c>
      <c r="DB260">
        <v>744.5303333333333</v>
      </c>
      <c r="DC260">
        <v>807.3845555555555</v>
      </c>
      <c r="DD260">
        <v>18.5395962962963</v>
      </c>
      <c r="DE260">
        <v>13.53827777777778</v>
      </c>
      <c r="DF260">
        <v>748.4622962962962</v>
      </c>
      <c r="DG260">
        <v>18.68304814814815</v>
      </c>
      <c r="DH260">
        <v>500.0176666666667</v>
      </c>
      <c r="DI260">
        <v>90.48901851851851</v>
      </c>
      <c r="DJ260">
        <v>0.100008637037037</v>
      </c>
      <c r="DK260">
        <v>25.36919629629629</v>
      </c>
      <c r="DL260">
        <v>24.98329259259259</v>
      </c>
      <c r="DM260">
        <v>999.9000000000001</v>
      </c>
      <c r="DN260">
        <v>0</v>
      </c>
      <c r="DO260">
        <v>0</v>
      </c>
      <c r="DP260">
        <v>10006.72925925926</v>
      </c>
      <c r="DQ260">
        <v>0</v>
      </c>
      <c r="DR260">
        <v>10.55948148148148</v>
      </c>
      <c r="DS260">
        <v>-62.85431851851853</v>
      </c>
      <c r="DT260">
        <v>758.5942222222221</v>
      </c>
      <c r="DU260">
        <v>818.4652222222222</v>
      </c>
      <c r="DV260">
        <v>5.001309259259259</v>
      </c>
      <c r="DW260">
        <v>807.3845555555555</v>
      </c>
      <c r="DX260">
        <v>13.53827777777778</v>
      </c>
      <c r="DY260">
        <v>1.677628518518518</v>
      </c>
      <c r="DZ260">
        <v>1.225064814814815</v>
      </c>
      <c r="EA260">
        <v>14.69096296296296</v>
      </c>
      <c r="EB260">
        <v>9.909684814814812</v>
      </c>
      <c r="EC260">
        <v>2000.00962962963</v>
      </c>
      <c r="ED260">
        <v>0.9799919999999999</v>
      </c>
      <c r="EE260">
        <v>0.02000769999999999</v>
      </c>
      <c r="EF260">
        <v>0</v>
      </c>
      <c r="EG260">
        <v>764.6785185185183</v>
      </c>
      <c r="EH260">
        <v>5.00097</v>
      </c>
      <c r="EI260">
        <v>15193.53703703704</v>
      </c>
      <c r="EJ260">
        <v>16707.61851851852</v>
      </c>
      <c r="EK260">
        <v>37.5</v>
      </c>
      <c r="EL260">
        <v>38.125</v>
      </c>
      <c r="EM260">
        <v>37.437</v>
      </c>
      <c r="EN260">
        <v>37.812</v>
      </c>
      <c r="EO260">
        <v>38.02296296296296</v>
      </c>
      <c r="EP260">
        <v>1955.08962962963</v>
      </c>
      <c r="EQ260">
        <v>39.92000000000001</v>
      </c>
      <c r="ER260">
        <v>0</v>
      </c>
      <c r="ES260">
        <v>1659632870.7</v>
      </c>
      <c r="ET260">
        <v>0</v>
      </c>
      <c r="EU260">
        <v>764.6263076923076</v>
      </c>
      <c r="EV260">
        <v>8.342837604231834</v>
      </c>
      <c r="EW260">
        <v>177.9658120851867</v>
      </c>
      <c r="EX260">
        <v>15192.61923076923</v>
      </c>
      <c r="EY260">
        <v>15</v>
      </c>
      <c r="EZ260">
        <v>0</v>
      </c>
      <c r="FA260" t="s">
        <v>419</v>
      </c>
      <c r="FB260">
        <v>1659135797.5</v>
      </c>
      <c r="FC260">
        <v>1659135788</v>
      </c>
      <c r="FD260">
        <v>0</v>
      </c>
      <c r="FE260">
        <v>0.3</v>
      </c>
      <c r="FF260">
        <v>-0.002</v>
      </c>
      <c r="FG260">
        <v>-2.209</v>
      </c>
      <c r="FH260">
        <v>-0.089</v>
      </c>
      <c r="FI260">
        <v>1520</v>
      </c>
      <c r="FJ260">
        <v>20</v>
      </c>
      <c r="FK260">
        <v>0.06</v>
      </c>
      <c r="FL260">
        <v>0.03</v>
      </c>
      <c r="FM260">
        <v>-62.54048048780489</v>
      </c>
      <c r="FN260">
        <v>-5.354742857142949</v>
      </c>
      <c r="FO260">
        <v>0.5296619304753588</v>
      </c>
      <c r="FP260">
        <v>0</v>
      </c>
      <c r="FQ260">
        <v>764.1071764705882</v>
      </c>
      <c r="FR260">
        <v>10.14096256888181</v>
      </c>
      <c r="FS260">
        <v>1.025755545657137</v>
      </c>
      <c r="FT260">
        <v>0</v>
      </c>
      <c r="FU260">
        <v>4.999679512195122</v>
      </c>
      <c r="FV260">
        <v>0.02652229965157981</v>
      </c>
      <c r="FW260">
        <v>0.002945819651740943</v>
      </c>
      <c r="FX260">
        <v>1</v>
      </c>
      <c r="FY260">
        <v>1</v>
      </c>
      <c r="FZ260">
        <v>3</v>
      </c>
      <c r="GA260" t="s">
        <v>429</v>
      </c>
      <c r="GB260">
        <v>2.98296</v>
      </c>
      <c r="GC260">
        <v>2.71567</v>
      </c>
      <c r="GD260">
        <v>0.145722</v>
      </c>
      <c r="GE260">
        <v>0.151572</v>
      </c>
      <c r="GF260">
        <v>0.0898288</v>
      </c>
      <c r="GG260">
        <v>0.0701299</v>
      </c>
      <c r="GH260">
        <v>27015.9</v>
      </c>
      <c r="GI260">
        <v>26975.6</v>
      </c>
      <c r="GJ260">
        <v>29392.6</v>
      </c>
      <c r="GK260">
        <v>29405</v>
      </c>
      <c r="GL260">
        <v>35439.1</v>
      </c>
      <c r="GM260">
        <v>36353.3</v>
      </c>
      <c r="GN260">
        <v>41393.2</v>
      </c>
      <c r="GO260">
        <v>41893.9</v>
      </c>
      <c r="GP260">
        <v>1.92525</v>
      </c>
      <c r="GQ260">
        <v>2.37538</v>
      </c>
      <c r="GR260">
        <v>0.064224</v>
      </c>
      <c r="GS260">
        <v>0</v>
      </c>
      <c r="GT260">
        <v>23.9279</v>
      </c>
      <c r="GU260">
        <v>999.9</v>
      </c>
      <c r="GV260">
        <v>32.8</v>
      </c>
      <c r="GW260">
        <v>31.9</v>
      </c>
      <c r="GX260">
        <v>17.2097</v>
      </c>
      <c r="GY260">
        <v>63.8562</v>
      </c>
      <c r="GZ260">
        <v>22.2636</v>
      </c>
      <c r="HA260">
        <v>2</v>
      </c>
      <c r="HB260">
        <v>-0.0427033</v>
      </c>
      <c r="HC260">
        <v>1.15862</v>
      </c>
      <c r="HD260">
        <v>20.33</v>
      </c>
      <c r="HE260">
        <v>5.21684</v>
      </c>
      <c r="HF260">
        <v>12.0099</v>
      </c>
      <c r="HG260">
        <v>4.9893</v>
      </c>
      <c r="HH260">
        <v>3.2885</v>
      </c>
      <c r="HI260">
        <v>9999</v>
      </c>
      <c r="HJ260">
        <v>9999</v>
      </c>
      <c r="HK260">
        <v>9999</v>
      </c>
      <c r="HL260">
        <v>193.3</v>
      </c>
      <c r="HM260">
        <v>1.8674</v>
      </c>
      <c r="HN260">
        <v>1.86646</v>
      </c>
      <c r="HO260">
        <v>1.86592</v>
      </c>
      <c r="HP260">
        <v>1.86584</v>
      </c>
      <c r="HQ260">
        <v>1.86768</v>
      </c>
      <c r="HR260">
        <v>1.87014</v>
      </c>
      <c r="HS260">
        <v>1.86879</v>
      </c>
      <c r="HT260">
        <v>1.87027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-3.981</v>
      </c>
      <c r="II260">
        <v>-0.1434</v>
      </c>
      <c r="IJ260">
        <v>-1.529487217637811</v>
      </c>
      <c r="IK260">
        <v>-0.005072214745875086</v>
      </c>
      <c r="IL260">
        <v>3.316774363808987E-06</v>
      </c>
      <c r="IM260">
        <v>-1.107588672722244E-09</v>
      </c>
      <c r="IN260">
        <v>-0.1603591687652909</v>
      </c>
      <c r="IO260">
        <v>-0.0181951569465493</v>
      </c>
      <c r="IP260">
        <v>0.001659309118516343</v>
      </c>
      <c r="IQ260">
        <v>-3.409663313950778E-05</v>
      </c>
      <c r="IR260">
        <v>19</v>
      </c>
      <c r="IS260">
        <v>2290</v>
      </c>
      <c r="IT260">
        <v>1</v>
      </c>
      <c r="IU260">
        <v>24</v>
      </c>
      <c r="IV260">
        <v>8284.6</v>
      </c>
      <c r="IW260">
        <v>8284.700000000001</v>
      </c>
      <c r="IX260">
        <v>2.24487</v>
      </c>
      <c r="IY260">
        <v>2.21069</v>
      </c>
      <c r="IZ260">
        <v>1.94702</v>
      </c>
      <c r="JA260">
        <v>2.64526</v>
      </c>
      <c r="JB260">
        <v>2.19482</v>
      </c>
      <c r="JC260">
        <v>2.36816</v>
      </c>
      <c r="JD260">
        <v>36.5523</v>
      </c>
      <c r="JE260">
        <v>24.035</v>
      </c>
      <c r="JF260">
        <v>18</v>
      </c>
      <c r="JG260">
        <v>500.182</v>
      </c>
      <c r="JH260">
        <v>813.995</v>
      </c>
      <c r="JI260">
        <v>22.58</v>
      </c>
      <c r="JJ260">
        <v>26.7252</v>
      </c>
      <c r="JK260">
        <v>29.9999</v>
      </c>
      <c r="JL260">
        <v>26.7209</v>
      </c>
      <c r="JM260">
        <v>26.6389</v>
      </c>
      <c r="JN260">
        <v>44.989</v>
      </c>
      <c r="JO260">
        <v>19.2817</v>
      </c>
      <c r="JP260">
        <v>0</v>
      </c>
      <c r="JQ260">
        <v>22.6018</v>
      </c>
      <c r="JR260">
        <v>854.395</v>
      </c>
      <c r="JS260">
        <v>13.548</v>
      </c>
      <c r="JT260">
        <v>100.501</v>
      </c>
      <c r="JU260">
        <v>100.624</v>
      </c>
    </row>
    <row r="261" spans="1:281">
      <c r="A261">
        <v>245</v>
      </c>
      <c r="B261">
        <v>1659632876</v>
      </c>
      <c r="C261">
        <v>4868</v>
      </c>
      <c r="D261" t="s">
        <v>915</v>
      </c>
      <c r="E261" t="s">
        <v>916</v>
      </c>
      <c r="F261">
        <v>5</v>
      </c>
      <c r="G261" t="s">
        <v>813</v>
      </c>
      <c r="H261" t="s">
        <v>416</v>
      </c>
      <c r="I261">
        <v>1659632868.5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850.6157185486687</v>
      </c>
      <c r="AK261">
        <v>798.622527272727</v>
      </c>
      <c r="AL261">
        <v>3.339733081748381</v>
      </c>
      <c r="AM261">
        <v>65.5004187871787</v>
      </c>
      <c r="AN261">
        <f>(AP261 - AO261 + DI261*1E3/(8.314*(DK261+273.15)) * AR261/DH261 * AQ261) * DH261/(100*CV261) * 1000/(1000 - AP261)</f>
        <v>0</v>
      </c>
      <c r="AO261">
        <v>13.53452680035783</v>
      </c>
      <c r="AP261">
        <v>18.5418118881119</v>
      </c>
      <c r="AQ261">
        <v>-2.13578617442001E-07</v>
      </c>
      <c r="AR261">
        <v>82.59452330533919</v>
      </c>
      <c r="AS261">
        <v>8</v>
      </c>
      <c r="AT261">
        <v>2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1659632868.5</v>
      </c>
      <c r="DB261">
        <v>760.9195555555556</v>
      </c>
      <c r="DC261">
        <v>824.1992222222223</v>
      </c>
      <c r="DD261">
        <v>18.54115185185185</v>
      </c>
      <c r="DE261">
        <v>13.53638888888889</v>
      </c>
      <c r="DF261">
        <v>764.8837037037036</v>
      </c>
      <c r="DG261">
        <v>18.68459259259259</v>
      </c>
      <c r="DH261">
        <v>500.0127407407408</v>
      </c>
      <c r="DI261">
        <v>90.49002592592593</v>
      </c>
      <c r="DJ261">
        <v>0.1000239481481482</v>
      </c>
      <c r="DK261">
        <v>25.37097777777778</v>
      </c>
      <c r="DL261">
        <v>24.98430740740741</v>
      </c>
      <c r="DM261">
        <v>999.9000000000001</v>
      </c>
      <c r="DN261">
        <v>0</v>
      </c>
      <c r="DO261">
        <v>0</v>
      </c>
      <c r="DP261">
        <v>10002.81666666667</v>
      </c>
      <c r="DQ261">
        <v>0</v>
      </c>
      <c r="DR261">
        <v>10.56285185185185</v>
      </c>
      <c r="DS261">
        <v>-63.27964814814814</v>
      </c>
      <c r="DT261">
        <v>775.2944444444445</v>
      </c>
      <c r="DU261">
        <v>835.508962962963</v>
      </c>
      <c r="DV261">
        <v>5.00474962962963</v>
      </c>
      <c r="DW261">
        <v>824.1992222222223</v>
      </c>
      <c r="DX261">
        <v>13.53638888888889</v>
      </c>
      <c r="DY261">
        <v>1.677788518518518</v>
      </c>
      <c r="DZ261">
        <v>1.224907777777778</v>
      </c>
      <c r="EA261">
        <v>14.69244444444445</v>
      </c>
      <c r="EB261">
        <v>9.907775185185185</v>
      </c>
      <c r="EC261">
        <v>2000.017407407407</v>
      </c>
      <c r="ED261">
        <v>0.9799937777777779</v>
      </c>
      <c r="EE261">
        <v>0.02000598888888888</v>
      </c>
      <c r="EF261">
        <v>0</v>
      </c>
      <c r="EG261">
        <v>765.3281111111111</v>
      </c>
      <c r="EH261">
        <v>5.00097</v>
      </c>
      <c r="EI261">
        <v>15207.2</v>
      </c>
      <c r="EJ261">
        <v>16707.68888888889</v>
      </c>
      <c r="EK261">
        <v>37.48833333333334</v>
      </c>
      <c r="EL261">
        <v>38.125</v>
      </c>
      <c r="EM261">
        <v>37.437</v>
      </c>
      <c r="EN261">
        <v>37.812</v>
      </c>
      <c r="EO261">
        <v>38.01148148148148</v>
      </c>
      <c r="EP261">
        <v>1955.101851851852</v>
      </c>
      <c r="EQ261">
        <v>39.91555555555556</v>
      </c>
      <c r="ER261">
        <v>0</v>
      </c>
      <c r="ES261">
        <v>1659632876.1</v>
      </c>
      <c r="ET261">
        <v>0</v>
      </c>
      <c r="EU261">
        <v>765.3995600000001</v>
      </c>
      <c r="EV261">
        <v>8.448846157955861</v>
      </c>
      <c r="EW261">
        <v>147.492307913852</v>
      </c>
      <c r="EX261">
        <v>15208.156</v>
      </c>
      <c r="EY261">
        <v>15</v>
      </c>
      <c r="EZ261">
        <v>0</v>
      </c>
      <c r="FA261" t="s">
        <v>419</v>
      </c>
      <c r="FB261">
        <v>1659135797.5</v>
      </c>
      <c r="FC261">
        <v>1659135788</v>
      </c>
      <c r="FD261">
        <v>0</v>
      </c>
      <c r="FE261">
        <v>0.3</v>
      </c>
      <c r="FF261">
        <v>-0.002</v>
      </c>
      <c r="FG261">
        <v>-2.209</v>
      </c>
      <c r="FH261">
        <v>-0.089</v>
      </c>
      <c r="FI261">
        <v>1520</v>
      </c>
      <c r="FJ261">
        <v>20</v>
      </c>
      <c r="FK261">
        <v>0.06</v>
      </c>
      <c r="FL261">
        <v>0.03</v>
      </c>
      <c r="FM261">
        <v>-63.04804250000001</v>
      </c>
      <c r="FN261">
        <v>-5.106818386491475</v>
      </c>
      <c r="FO261">
        <v>0.4923575229888845</v>
      </c>
      <c r="FP261">
        <v>0</v>
      </c>
      <c r="FQ261">
        <v>764.9464705882353</v>
      </c>
      <c r="FR261">
        <v>8.14252100507494</v>
      </c>
      <c r="FS261">
        <v>0.8232913227261232</v>
      </c>
      <c r="FT261">
        <v>0</v>
      </c>
      <c r="FU261">
        <v>5.00323525</v>
      </c>
      <c r="FV261">
        <v>0.0429826266416397</v>
      </c>
      <c r="FW261">
        <v>0.004497186335643669</v>
      </c>
      <c r="FX261">
        <v>1</v>
      </c>
      <c r="FY261">
        <v>1</v>
      </c>
      <c r="FZ261">
        <v>3</v>
      </c>
      <c r="GA261" t="s">
        <v>429</v>
      </c>
      <c r="GB261">
        <v>2.98279</v>
      </c>
      <c r="GC261">
        <v>2.71573</v>
      </c>
      <c r="GD261">
        <v>0.147788</v>
      </c>
      <c r="GE261">
        <v>0.153583</v>
      </c>
      <c r="GF261">
        <v>0.0898238</v>
      </c>
      <c r="GG261">
        <v>0.0701248</v>
      </c>
      <c r="GH261">
        <v>26950.2</v>
      </c>
      <c r="GI261">
        <v>26911.9</v>
      </c>
      <c r="GJ261">
        <v>29392.1</v>
      </c>
      <c r="GK261">
        <v>29405.3</v>
      </c>
      <c r="GL261">
        <v>35438.7</v>
      </c>
      <c r="GM261">
        <v>36353.8</v>
      </c>
      <c r="GN261">
        <v>41392.4</v>
      </c>
      <c r="GO261">
        <v>41894.2</v>
      </c>
      <c r="GP261">
        <v>1.92507</v>
      </c>
      <c r="GQ261">
        <v>2.37547</v>
      </c>
      <c r="GR261">
        <v>0.0650063</v>
      </c>
      <c r="GS261">
        <v>0</v>
      </c>
      <c r="GT261">
        <v>23.9279</v>
      </c>
      <c r="GU261">
        <v>999.9</v>
      </c>
      <c r="GV261">
        <v>32.8</v>
      </c>
      <c r="GW261">
        <v>31.9</v>
      </c>
      <c r="GX261">
        <v>17.2103</v>
      </c>
      <c r="GY261">
        <v>63.7762</v>
      </c>
      <c r="GZ261">
        <v>22.4079</v>
      </c>
      <c r="HA261">
        <v>2</v>
      </c>
      <c r="HB261">
        <v>-0.0429141</v>
      </c>
      <c r="HC261">
        <v>1.14447</v>
      </c>
      <c r="HD261">
        <v>20.3302</v>
      </c>
      <c r="HE261">
        <v>5.21684</v>
      </c>
      <c r="HF261">
        <v>12.0099</v>
      </c>
      <c r="HG261">
        <v>4.98935</v>
      </c>
      <c r="HH261">
        <v>3.2885</v>
      </c>
      <c r="HI261">
        <v>9999</v>
      </c>
      <c r="HJ261">
        <v>9999</v>
      </c>
      <c r="HK261">
        <v>9999</v>
      </c>
      <c r="HL261">
        <v>193.3</v>
      </c>
      <c r="HM261">
        <v>1.86742</v>
      </c>
      <c r="HN261">
        <v>1.86647</v>
      </c>
      <c r="HO261">
        <v>1.86587</v>
      </c>
      <c r="HP261">
        <v>1.86584</v>
      </c>
      <c r="HQ261">
        <v>1.86768</v>
      </c>
      <c r="HR261">
        <v>1.87014</v>
      </c>
      <c r="HS261">
        <v>1.86879</v>
      </c>
      <c r="HT261">
        <v>1.87027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-4.012</v>
      </c>
      <c r="II261">
        <v>-0.1435</v>
      </c>
      <c r="IJ261">
        <v>-1.529487217637811</v>
      </c>
      <c r="IK261">
        <v>-0.005072214745875086</v>
      </c>
      <c r="IL261">
        <v>3.316774363808987E-06</v>
      </c>
      <c r="IM261">
        <v>-1.107588672722244E-09</v>
      </c>
      <c r="IN261">
        <v>-0.1603591687652909</v>
      </c>
      <c r="IO261">
        <v>-0.0181951569465493</v>
      </c>
      <c r="IP261">
        <v>0.001659309118516343</v>
      </c>
      <c r="IQ261">
        <v>-3.409663313950778E-05</v>
      </c>
      <c r="IR261">
        <v>19</v>
      </c>
      <c r="IS261">
        <v>2290</v>
      </c>
      <c r="IT261">
        <v>1</v>
      </c>
      <c r="IU261">
        <v>24</v>
      </c>
      <c r="IV261">
        <v>8284.6</v>
      </c>
      <c r="IW261">
        <v>8284.799999999999</v>
      </c>
      <c r="IX261">
        <v>2.27905</v>
      </c>
      <c r="IY261">
        <v>2.21436</v>
      </c>
      <c r="IZ261">
        <v>1.94702</v>
      </c>
      <c r="JA261">
        <v>2.64526</v>
      </c>
      <c r="JB261">
        <v>2.19482</v>
      </c>
      <c r="JC261">
        <v>2.36084</v>
      </c>
      <c r="JD261">
        <v>36.5523</v>
      </c>
      <c r="JE261">
        <v>24.035</v>
      </c>
      <c r="JF261">
        <v>18</v>
      </c>
      <c r="JG261">
        <v>500.071</v>
      </c>
      <c r="JH261">
        <v>814.095</v>
      </c>
      <c r="JI261">
        <v>22.6002</v>
      </c>
      <c r="JJ261">
        <v>26.7252</v>
      </c>
      <c r="JK261">
        <v>29.9998</v>
      </c>
      <c r="JL261">
        <v>26.7209</v>
      </c>
      <c r="JM261">
        <v>26.6389</v>
      </c>
      <c r="JN261">
        <v>45.7259</v>
      </c>
      <c r="JO261">
        <v>19.2817</v>
      </c>
      <c r="JP261">
        <v>0</v>
      </c>
      <c r="JQ261">
        <v>22.6095</v>
      </c>
      <c r="JR261">
        <v>874.433</v>
      </c>
      <c r="JS261">
        <v>13.5432</v>
      </c>
      <c r="JT261">
        <v>100.499</v>
      </c>
      <c r="JU261">
        <v>100.624</v>
      </c>
    </row>
    <row r="262" spans="1:281">
      <c r="A262">
        <v>246</v>
      </c>
      <c r="B262">
        <v>1659632881</v>
      </c>
      <c r="C262">
        <v>4873</v>
      </c>
      <c r="D262" t="s">
        <v>917</v>
      </c>
      <c r="E262" t="s">
        <v>918</v>
      </c>
      <c r="F262">
        <v>5</v>
      </c>
      <c r="G262" t="s">
        <v>813</v>
      </c>
      <c r="H262" t="s">
        <v>416</v>
      </c>
      <c r="I262">
        <v>1659632873.214286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867.6807885450481</v>
      </c>
      <c r="AK262">
        <v>815.3923939393936</v>
      </c>
      <c r="AL262">
        <v>3.343680458916594</v>
      </c>
      <c r="AM262">
        <v>65.5004187871787</v>
      </c>
      <c r="AN262">
        <f>(AP262 - AO262 + DI262*1E3/(8.314*(DK262+273.15)) * AR262/DH262 * AQ262) * DH262/(100*CV262) * 1000/(1000 - AP262)</f>
        <v>0</v>
      </c>
      <c r="AO262">
        <v>13.53353468484157</v>
      </c>
      <c r="AP262">
        <v>18.54795174825174</v>
      </c>
      <c r="AQ262">
        <v>5.417788898228103E-06</v>
      </c>
      <c r="AR262">
        <v>82.59452330533919</v>
      </c>
      <c r="AS262">
        <v>8</v>
      </c>
      <c r="AT262">
        <v>2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1659632873.214286</v>
      </c>
      <c r="DB262">
        <v>776.3560714285715</v>
      </c>
      <c r="DC262">
        <v>840.0290357142856</v>
      </c>
      <c r="DD262">
        <v>18.54358214285714</v>
      </c>
      <c r="DE262">
        <v>13.53461071428571</v>
      </c>
      <c r="DF262">
        <v>780.3499642857142</v>
      </c>
      <c r="DG262">
        <v>18.68700714285714</v>
      </c>
      <c r="DH262">
        <v>500.0108571428571</v>
      </c>
      <c r="DI262">
        <v>90.49122857142858</v>
      </c>
      <c r="DJ262">
        <v>0.1000237642857143</v>
      </c>
      <c r="DK262">
        <v>25.3723</v>
      </c>
      <c r="DL262">
        <v>24.98391071428571</v>
      </c>
      <c r="DM262">
        <v>999.9000000000002</v>
      </c>
      <c r="DN262">
        <v>0</v>
      </c>
      <c r="DO262">
        <v>0</v>
      </c>
      <c r="DP262">
        <v>10005.4175</v>
      </c>
      <c r="DQ262">
        <v>0</v>
      </c>
      <c r="DR262">
        <v>10.56675</v>
      </c>
      <c r="DS262">
        <v>-63.67309285714286</v>
      </c>
      <c r="DT262">
        <v>791.0244642857142</v>
      </c>
      <c r="DU262">
        <v>851.5545357142857</v>
      </c>
      <c r="DV262">
        <v>5.008958571428572</v>
      </c>
      <c r="DW262">
        <v>840.0290357142856</v>
      </c>
      <c r="DX262">
        <v>13.53461071428571</v>
      </c>
      <c r="DY262">
        <v>1.678031785714286</v>
      </c>
      <c r="DZ262">
        <v>1.224763928571428</v>
      </c>
      <c r="EA262">
        <v>14.69468571428571</v>
      </c>
      <c r="EB262">
        <v>9.906017857142858</v>
      </c>
      <c r="EC262">
        <v>2000.017857142857</v>
      </c>
      <c r="ED262">
        <v>0.9799982500000003</v>
      </c>
      <c r="EE262">
        <v>0.02000166785714285</v>
      </c>
      <c r="EF262">
        <v>0</v>
      </c>
      <c r="EG262">
        <v>765.9087499999999</v>
      </c>
      <c r="EH262">
        <v>5.00097</v>
      </c>
      <c r="EI262">
        <v>15217.81071428571</v>
      </c>
      <c r="EJ262">
        <v>16707.71785714286</v>
      </c>
      <c r="EK262">
        <v>37.47525</v>
      </c>
      <c r="EL262">
        <v>38.125</v>
      </c>
      <c r="EM262">
        <v>37.437</v>
      </c>
      <c r="EN262">
        <v>37.812</v>
      </c>
      <c r="EO262">
        <v>38.00221428571428</v>
      </c>
      <c r="EP262">
        <v>1955.111785714285</v>
      </c>
      <c r="EQ262">
        <v>39.90571428571429</v>
      </c>
      <c r="ER262">
        <v>0</v>
      </c>
      <c r="ES262">
        <v>1659632880.9</v>
      </c>
      <c r="ET262">
        <v>0</v>
      </c>
      <c r="EU262">
        <v>765.9796000000001</v>
      </c>
      <c r="EV262">
        <v>6.501538439497412</v>
      </c>
      <c r="EW262">
        <v>122.7384613424721</v>
      </c>
      <c r="EX262">
        <v>15218.98</v>
      </c>
      <c r="EY262">
        <v>15</v>
      </c>
      <c r="EZ262">
        <v>0</v>
      </c>
      <c r="FA262" t="s">
        <v>419</v>
      </c>
      <c r="FB262">
        <v>1659135797.5</v>
      </c>
      <c r="FC262">
        <v>1659135788</v>
      </c>
      <c r="FD262">
        <v>0</v>
      </c>
      <c r="FE262">
        <v>0.3</v>
      </c>
      <c r="FF262">
        <v>-0.002</v>
      </c>
      <c r="FG262">
        <v>-2.209</v>
      </c>
      <c r="FH262">
        <v>-0.089</v>
      </c>
      <c r="FI262">
        <v>1520</v>
      </c>
      <c r="FJ262">
        <v>20</v>
      </c>
      <c r="FK262">
        <v>0.06</v>
      </c>
      <c r="FL262">
        <v>0.03</v>
      </c>
      <c r="FM262">
        <v>-63.3941780487805</v>
      </c>
      <c r="FN262">
        <v>-5.066502439024259</v>
      </c>
      <c r="FO262">
        <v>0.500771772909111</v>
      </c>
      <c r="FP262">
        <v>0</v>
      </c>
      <c r="FQ262">
        <v>765.4983529411764</v>
      </c>
      <c r="FR262">
        <v>7.601925131353108</v>
      </c>
      <c r="FS262">
        <v>0.7707268487814117</v>
      </c>
      <c r="FT262">
        <v>0</v>
      </c>
      <c r="FU262">
        <v>5.006074634146342</v>
      </c>
      <c r="FV262">
        <v>0.05169846689894475</v>
      </c>
      <c r="FW262">
        <v>0.005309769687514068</v>
      </c>
      <c r="FX262">
        <v>1</v>
      </c>
      <c r="FY262">
        <v>1</v>
      </c>
      <c r="FZ262">
        <v>3</v>
      </c>
      <c r="GA262" t="s">
        <v>429</v>
      </c>
      <c r="GB262">
        <v>2.98275</v>
      </c>
      <c r="GC262">
        <v>2.71552</v>
      </c>
      <c r="GD262">
        <v>0.149836</v>
      </c>
      <c r="GE262">
        <v>0.155591</v>
      </c>
      <c r="GF262">
        <v>0.08984</v>
      </c>
      <c r="GG262">
        <v>0.0701172</v>
      </c>
      <c r="GH262">
        <v>26885.6</v>
      </c>
      <c r="GI262">
        <v>26848.2</v>
      </c>
      <c r="GJ262">
        <v>29392.3</v>
      </c>
      <c r="GK262">
        <v>29405.3</v>
      </c>
      <c r="GL262">
        <v>35438.1</v>
      </c>
      <c r="GM262">
        <v>36354.1</v>
      </c>
      <c r="GN262">
        <v>41392.5</v>
      </c>
      <c r="GO262">
        <v>41894.1</v>
      </c>
      <c r="GP262">
        <v>1.92533</v>
      </c>
      <c r="GQ262">
        <v>2.37567</v>
      </c>
      <c r="GR262">
        <v>0.06408990000000001</v>
      </c>
      <c r="GS262">
        <v>0</v>
      </c>
      <c r="GT262">
        <v>23.9279</v>
      </c>
      <c r="GU262">
        <v>999.9</v>
      </c>
      <c r="GV262">
        <v>32.8</v>
      </c>
      <c r="GW262">
        <v>31.9</v>
      </c>
      <c r="GX262">
        <v>17.2097</v>
      </c>
      <c r="GY262">
        <v>63.7862</v>
      </c>
      <c r="GZ262">
        <v>22.4159</v>
      </c>
      <c r="HA262">
        <v>2</v>
      </c>
      <c r="HB262">
        <v>-0.108028</v>
      </c>
      <c r="HC262">
        <v>1.21834</v>
      </c>
      <c r="HD262">
        <v>20.3301</v>
      </c>
      <c r="HE262">
        <v>5.21684</v>
      </c>
      <c r="HF262">
        <v>12.0099</v>
      </c>
      <c r="HG262">
        <v>4.9886</v>
      </c>
      <c r="HH262">
        <v>3.28848</v>
      </c>
      <c r="HI262">
        <v>9999</v>
      </c>
      <c r="HJ262">
        <v>9999</v>
      </c>
      <c r="HK262">
        <v>9999</v>
      </c>
      <c r="HL262">
        <v>193.3</v>
      </c>
      <c r="HM262">
        <v>1.86741</v>
      </c>
      <c r="HN262">
        <v>1.86646</v>
      </c>
      <c r="HO262">
        <v>1.86588</v>
      </c>
      <c r="HP262">
        <v>1.86584</v>
      </c>
      <c r="HQ262">
        <v>1.86768</v>
      </c>
      <c r="HR262">
        <v>1.87016</v>
      </c>
      <c r="HS262">
        <v>1.86878</v>
      </c>
      <c r="HT262">
        <v>1.87027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-4.043</v>
      </c>
      <c r="II262">
        <v>-0.1434</v>
      </c>
      <c r="IJ262">
        <v>-1.529487217637811</v>
      </c>
      <c r="IK262">
        <v>-0.005072214745875086</v>
      </c>
      <c r="IL262">
        <v>3.316774363808987E-06</v>
      </c>
      <c r="IM262">
        <v>-1.107588672722244E-09</v>
      </c>
      <c r="IN262">
        <v>-0.1603591687652909</v>
      </c>
      <c r="IO262">
        <v>-0.0181951569465493</v>
      </c>
      <c r="IP262">
        <v>0.001659309118516343</v>
      </c>
      <c r="IQ262">
        <v>-3.409663313950778E-05</v>
      </c>
      <c r="IR262">
        <v>19</v>
      </c>
      <c r="IS262">
        <v>2290</v>
      </c>
      <c r="IT262">
        <v>1</v>
      </c>
      <c r="IU262">
        <v>24</v>
      </c>
      <c r="IV262">
        <v>8284.700000000001</v>
      </c>
      <c r="IW262">
        <v>8284.9</v>
      </c>
      <c r="IX262">
        <v>2.31567</v>
      </c>
      <c r="IY262">
        <v>2.21069</v>
      </c>
      <c r="IZ262">
        <v>1.94702</v>
      </c>
      <c r="JA262">
        <v>2.64526</v>
      </c>
      <c r="JB262">
        <v>2.19482</v>
      </c>
      <c r="JC262">
        <v>2.37549</v>
      </c>
      <c r="JD262">
        <v>36.5523</v>
      </c>
      <c r="JE262">
        <v>24.035</v>
      </c>
      <c r="JF262">
        <v>18</v>
      </c>
      <c r="JG262">
        <v>500.229</v>
      </c>
      <c r="JH262">
        <v>814.269</v>
      </c>
      <c r="JI262">
        <v>22.6119</v>
      </c>
      <c r="JJ262">
        <v>26.7252</v>
      </c>
      <c r="JK262">
        <v>30</v>
      </c>
      <c r="JL262">
        <v>26.7209</v>
      </c>
      <c r="JM262">
        <v>26.6372</v>
      </c>
      <c r="JN262">
        <v>46.3992</v>
      </c>
      <c r="JO262">
        <v>19.2817</v>
      </c>
      <c r="JP262">
        <v>0</v>
      </c>
      <c r="JQ262">
        <v>22.6183</v>
      </c>
      <c r="JR262">
        <v>887.796</v>
      </c>
      <c r="JS262">
        <v>13.5419</v>
      </c>
      <c r="JT262">
        <v>100.499</v>
      </c>
      <c r="JU262">
        <v>100.624</v>
      </c>
    </row>
    <row r="263" spans="1:281">
      <c r="A263">
        <v>247</v>
      </c>
      <c r="B263">
        <v>1659632886</v>
      </c>
      <c r="C263">
        <v>4878</v>
      </c>
      <c r="D263" t="s">
        <v>919</v>
      </c>
      <c r="E263" t="s">
        <v>920</v>
      </c>
      <c r="F263">
        <v>5</v>
      </c>
      <c r="G263" t="s">
        <v>813</v>
      </c>
      <c r="H263" t="s">
        <v>416</v>
      </c>
      <c r="I263">
        <v>1659632878.5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884.6581313622054</v>
      </c>
      <c r="AK263">
        <v>832.0862848484845</v>
      </c>
      <c r="AL263">
        <v>3.349694077810348</v>
      </c>
      <c r="AM263">
        <v>65.5004187871787</v>
      </c>
      <c r="AN263">
        <f>(AP263 - AO263 + DI263*1E3/(8.314*(DK263+273.15)) * AR263/DH263 * AQ263) * DH263/(100*CV263) * 1000/(1000 - AP263)</f>
        <v>0</v>
      </c>
      <c r="AO263">
        <v>13.53078246561775</v>
      </c>
      <c r="AP263">
        <v>18.54951188811189</v>
      </c>
      <c r="AQ263">
        <v>-5.977364389441893E-08</v>
      </c>
      <c r="AR263">
        <v>82.59452330533919</v>
      </c>
      <c r="AS263">
        <v>8</v>
      </c>
      <c r="AT263">
        <v>2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1659632878.5</v>
      </c>
      <c r="DB263">
        <v>793.6795555555555</v>
      </c>
      <c r="DC263">
        <v>857.7630740740742</v>
      </c>
      <c r="DD263">
        <v>18.5459037037037</v>
      </c>
      <c r="DE263">
        <v>13.53262962962963</v>
      </c>
      <c r="DF263">
        <v>797.7066666666666</v>
      </c>
      <c r="DG263">
        <v>18.68931851851852</v>
      </c>
      <c r="DH263">
        <v>499.9970740740741</v>
      </c>
      <c r="DI263">
        <v>90.49321111111111</v>
      </c>
      <c r="DJ263">
        <v>0.1000020111111111</v>
      </c>
      <c r="DK263">
        <v>25.37395555555555</v>
      </c>
      <c r="DL263">
        <v>24.98643703703704</v>
      </c>
      <c r="DM263">
        <v>999.9000000000001</v>
      </c>
      <c r="DN263">
        <v>0</v>
      </c>
      <c r="DO263">
        <v>0</v>
      </c>
      <c r="DP263">
        <v>10002.94111111111</v>
      </c>
      <c r="DQ263">
        <v>0</v>
      </c>
      <c r="DR263">
        <v>10.56466666666667</v>
      </c>
      <c r="DS263">
        <v>-64.08361851851852</v>
      </c>
      <c r="DT263">
        <v>808.6772222222222</v>
      </c>
      <c r="DU263">
        <v>869.5301481481482</v>
      </c>
      <c r="DV263">
        <v>5.01327037037037</v>
      </c>
      <c r="DW263">
        <v>857.7630740740742</v>
      </c>
      <c r="DX263">
        <v>13.53262962962963</v>
      </c>
      <c r="DY263">
        <v>1.678278148148148</v>
      </c>
      <c r="DZ263">
        <v>1.224611111111111</v>
      </c>
      <c r="EA263">
        <v>14.69697037037037</v>
      </c>
      <c r="EB263">
        <v>9.904151111111112</v>
      </c>
      <c r="EC263">
        <v>2000.013703703704</v>
      </c>
      <c r="ED263">
        <v>0.9800038148148149</v>
      </c>
      <c r="EE263">
        <v>0.01999631111111111</v>
      </c>
      <c r="EF263">
        <v>0</v>
      </c>
      <c r="EG263">
        <v>766.3855925925926</v>
      </c>
      <c r="EH263">
        <v>5.00097</v>
      </c>
      <c r="EI263">
        <v>15227.61481481481</v>
      </c>
      <c r="EJ263">
        <v>16707.71481481482</v>
      </c>
      <c r="EK263">
        <v>37.458</v>
      </c>
      <c r="EL263">
        <v>38.125</v>
      </c>
      <c r="EM263">
        <v>37.437</v>
      </c>
      <c r="EN263">
        <v>37.812</v>
      </c>
      <c r="EO263">
        <v>38</v>
      </c>
      <c r="EP263">
        <v>1955.118148148148</v>
      </c>
      <c r="EQ263">
        <v>39.89296296296297</v>
      </c>
      <c r="ER263">
        <v>0</v>
      </c>
      <c r="ES263">
        <v>1659632885.7</v>
      </c>
      <c r="ET263">
        <v>0</v>
      </c>
      <c r="EU263">
        <v>766.4279999999999</v>
      </c>
      <c r="EV263">
        <v>4.820307679999408</v>
      </c>
      <c r="EW263">
        <v>96.04615384794332</v>
      </c>
      <c r="EX263">
        <v>15227.672</v>
      </c>
      <c r="EY263">
        <v>15</v>
      </c>
      <c r="EZ263">
        <v>0</v>
      </c>
      <c r="FA263" t="s">
        <v>419</v>
      </c>
      <c r="FB263">
        <v>1659135797.5</v>
      </c>
      <c r="FC263">
        <v>1659135788</v>
      </c>
      <c r="FD263">
        <v>0</v>
      </c>
      <c r="FE263">
        <v>0.3</v>
      </c>
      <c r="FF263">
        <v>-0.002</v>
      </c>
      <c r="FG263">
        <v>-2.209</v>
      </c>
      <c r="FH263">
        <v>-0.089</v>
      </c>
      <c r="FI263">
        <v>1520</v>
      </c>
      <c r="FJ263">
        <v>20</v>
      </c>
      <c r="FK263">
        <v>0.06</v>
      </c>
      <c r="FL263">
        <v>0.03</v>
      </c>
      <c r="FM263">
        <v>-63.86936000000001</v>
      </c>
      <c r="FN263">
        <v>-4.674765478423842</v>
      </c>
      <c r="FO263">
        <v>0.451171419085917</v>
      </c>
      <c r="FP263">
        <v>0</v>
      </c>
      <c r="FQ263">
        <v>766.1358529411764</v>
      </c>
      <c r="FR263">
        <v>5.836470582324874</v>
      </c>
      <c r="FS263">
        <v>0.6223085168454682</v>
      </c>
      <c r="FT263">
        <v>0</v>
      </c>
      <c r="FU263">
        <v>5.011021</v>
      </c>
      <c r="FV263">
        <v>0.0486285928705312</v>
      </c>
      <c r="FW263">
        <v>0.004875526022902513</v>
      </c>
      <c r="FX263">
        <v>1</v>
      </c>
      <c r="FY263">
        <v>1</v>
      </c>
      <c r="FZ263">
        <v>3</v>
      </c>
      <c r="GA263" t="s">
        <v>429</v>
      </c>
      <c r="GB263">
        <v>2.98322</v>
      </c>
      <c r="GC263">
        <v>2.71569</v>
      </c>
      <c r="GD263">
        <v>0.151866</v>
      </c>
      <c r="GE263">
        <v>0.157558</v>
      </c>
      <c r="GF263">
        <v>0.0898485</v>
      </c>
      <c r="GG263">
        <v>0.07012019999999999</v>
      </c>
      <c r="GH263">
        <v>26821.1</v>
      </c>
      <c r="GI263">
        <v>26785.2</v>
      </c>
      <c r="GJ263">
        <v>29391.9</v>
      </c>
      <c r="GK263">
        <v>29404.9</v>
      </c>
      <c r="GL263">
        <v>35437.3</v>
      </c>
      <c r="GM263">
        <v>36353.6</v>
      </c>
      <c r="GN263">
        <v>41391.9</v>
      </c>
      <c r="GO263">
        <v>41893.7</v>
      </c>
      <c r="GP263">
        <v>1.92535</v>
      </c>
      <c r="GQ263">
        <v>2.37545</v>
      </c>
      <c r="GR263">
        <v>0.065133</v>
      </c>
      <c r="GS263">
        <v>0</v>
      </c>
      <c r="GT263">
        <v>23.9279</v>
      </c>
      <c r="GU263">
        <v>999.9</v>
      </c>
      <c r="GV263">
        <v>32.8</v>
      </c>
      <c r="GW263">
        <v>31.9</v>
      </c>
      <c r="GX263">
        <v>17.2112</v>
      </c>
      <c r="GY263">
        <v>63.7362</v>
      </c>
      <c r="GZ263">
        <v>22.3237</v>
      </c>
      <c r="HA263">
        <v>2</v>
      </c>
      <c r="HB263">
        <v>-0.107947</v>
      </c>
      <c r="HC263">
        <v>1.21845</v>
      </c>
      <c r="HD263">
        <v>20.3301</v>
      </c>
      <c r="HE263">
        <v>5.21789</v>
      </c>
      <c r="HF263">
        <v>12.0099</v>
      </c>
      <c r="HG263">
        <v>4.98925</v>
      </c>
      <c r="HH263">
        <v>3.28863</v>
      </c>
      <c r="HI263">
        <v>9999</v>
      </c>
      <c r="HJ263">
        <v>9999</v>
      </c>
      <c r="HK263">
        <v>9999</v>
      </c>
      <c r="HL263">
        <v>193.3</v>
      </c>
      <c r="HM263">
        <v>1.86743</v>
      </c>
      <c r="HN263">
        <v>1.86646</v>
      </c>
      <c r="HO263">
        <v>1.86588</v>
      </c>
      <c r="HP263">
        <v>1.86584</v>
      </c>
      <c r="HQ263">
        <v>1.86768</v>
      </c>
      <c r="HR263">
        <v>1.87014</v>
      </c>
      <c r="HS263">
        <v>1.86879</v>
      </c>
      <c r="HT263">
        <v>1.87026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-4.073</v>
      </c>
      <c r="II263">
        <v>-0.1434</v>
      </c>
      <c r="IJ263">
        <v>-1.529487217637811</v>
      </c>
      <c r="IK263">
        <v>-0.005072214745875086</v>
      </c>
      <c r="IL263">
        <v>3.316774363808987E-06</v>
      </c>
      <c r="IM263">
        <v>-1.107588672722244E-09</v>
      </c>
      <c r="IN263">
        <v>-0.1603591687652909</v>
      </c>
      <c r="IO263">
        <v>-0.0181951569465493</v>
      </c>
      <c r="IP263">
        <v>0.001659309118516343</v>
      </c>
      <c r="IQ263">
        <v>-3.409663313950778E-05</v>
      </c>
      <c r="IR263">
        <v>19</v>
      </c>
      <c r="IS263">
        <v>2290</v>
      </c>
      <c r="IT263">
        <v>1</v>
      </c>
      <c r="IU263">
        <v>24</v>
      </c>
      <c r="IV263">
        <v>8284.799999999999</v>
      </c>
      <c r="IW263">
        <v>8285</v>
      </c>
      <c r="IX263">
        <v>2.34985</v>
      </c>
      <c r="IY263">
        <v>2.20825</v>
      </c>
      <c r="IZ263">
        <v>1.94702</v>
      </c>
      <c r="JA263">
        <v>2.64526</v>
      </c>
      <c r="JB263">
        <v>2.19482</v>
      </c>
      <c r="JC263">
        <v>2.37549</v>
      </c>
      <c r="JD263">
        <v>36.5759</v>
      </c>
      <c r="JE263">
        <v>24.0437</v>
      </c>
      <c r="JF263">
        <v>18</v>
      </c>
      <c r="JG263">
        <v>500.246</v>
      </c>
      <c r="JH263">
        <v>814.037</v>
      </c>
      <c r="JI263">
        <v>22.6215</v>
      </c>
      <c r="JJ263">
        <v>26.7245</v>
      </c>
      <c r="JK263">
        <v>30.0001</v>
      </c>
      <c r="JL263">
        <v>26.7209</v>
      </c>
      <c r="JM263">
        <v>26.6367</v>
      </c>
      <c r="JN263">
        <v>47.1335</v>
      </c>
      <c r="JO263">
        <v>19.2817</v>
      </c>
      <c r="JP263">
        <v>0</v>
      </c>
      <c r="JQ263">
        <v>22.6312</v>
      </c>
      <c r="JR263">
        <v>907.9</v>
      </c>
      <c r="JS263">
        <v>13.5346</v>
      </c>
      <c r="JT263">
        <v>100.498</v>
      </c>
      <c r="JU263">
        <v>100.623</v>
      </c>
    </row>
    <row r="264" spans="1:281">
      <c r="A264">
        <v>248</v>
      </c>
      <c r="B264">
        <v>1659632891</v>
      </c>
      <c r="C264">
        <v>4883</v>
      </c>
      <c r="D264" t="s">
        <v>921</v>
      </c>
      <c r="E264" t="s">
        <v>922</v>
      </c>
      <c r="F264">
        <v>5</v>
      </c>
      <c r="G264" t="s">
        <v>813</v>
      </c>
      <c r="H264" t="s">
        <v>416</v>
      </c>
      <c r="I264">
        <v>1659632883.214286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901.706359698524</v>
      </c>
      <c r="AK264">
        <v>848.9726363636356</v>
      </c>
      <c r="AL264">
        <v>3.379753597114754</v>
      </c>
      <c r="AM264">
        <v>65.5004187871787</v>
      </c>
      <c r="AN264">
        <f>(AP264 - AO264 + DI264*1E3/(8.314*(DK264+273.15)) * AR264/DH264 * AQ264) * DH264/(100*CV264) * 1000/(1000 - AP264)</f>
        <v>0</v>
      </c>
      <c r="AO264">
        <v>13.5311474335918</v>
      </c>
      <c r="AP264">
        <v>18.55044615384617</v>
      </c>
      <c r="AQ264">
        <v>6.22995572223865E-07</v>
      </c>
      <c r="AR264">
        <v>82.59452330533919</v>
      </c>
      <c r="AS264">
        <v>8</v>
      </c>
      <c r="AT264">
        <v>2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1659632883.214286</v>
      </c>
      <c r="DB264">
        <v>809.1851071428572</v>
      </c>
      <c r="DC264">
        <v>873.6082857142857</v>
      </c>
      <c r="DD264">
        <v>18.54779285714286</v>
      </c>
      <c r="DE264">
        <v>13.53157857142857</v>
      </c>
      <c r="DF264">
        <v>813.2414642857142</v>
      </c>
      <c r="DG264">
        <v>18.69119285714286</v>
      </c>
      <c r="DH264">
        <v>500.015</v>
      </c>
      <c r="DI264">
        <v>90.49381785714284</v>
      </c>
      <c r="DJ264">
        <v>0.09998036428571432</v>
      </c>
      <c r="DK264">
        <v>25.37524999999999</v>
      </c>
      <c r="DL264">
        <v>24.98803214285715</v>
      </c>
      <c r="DM264">
        <v>999.9000000000002</v>
      </c>
      <c r="DN264">
        <v>0</v>
      </c>
      <c r="DO264">
        <v>0</v>
      </c>
      <c r="DP264">
        <v>10004.3375</v>
      </c>
      <c r="DQ264">
        <v>0</v>
      </c>
      <c r="DR264">
        <v>10.5635</v>
      </c>
      <c r="DS264">
        <v>-64.42331785714285</v>
      </c>
      <c r="DT264">
        <v>824.4772857142856</v>
      </c>
      <c r="DU264">
        <v>885.5918214285715</v>
      </c>
      <c r="DV264">
        <v>5.016214642857143</v>
      </c>
      <c r="DW264">
        <v>873.6082857142857</v>
      </c>
      <c r="DX264">
        <v>13.53157857142857</v>
      </c>
      <c r="DY264">
        <v>1.678459642857143</v>
      </c>
      <c r="DZ264">
        <v>1.224523571428571</v>
      </c>
      <c r="EA264">
        <v>14.69865</v>
      </c>
      <c r="EB264">
        <v>9.903085000000001</v>
      </c>
      <c r="EC264">
        <v>2000.014285714286</v>
      </c>
      <c r="ED264">
        <v>0.9800073928571431</v>
      </c>
      <c r="EE264">
        <v>0.01999286785714285</v>
      </c>
      <c r="EF264">
        <v>0</v>
      </c>
      <c r="EG264">
        <v>766.6906071428572</v>
      </c>
      <c r="EH264">
        <v>5.00097</v>
      </c>
      <c r="EI264">
        <v>15234.40357142857</v>
      </c>
      <c r="EJ264">
        <v>16707.73928571428</v>
      </c>
      <c r="EK264">
        <v>37.45274999999999</v>
      </c>
      <c r="EL264">
        <v>38.1205</v>
      </c>
      <c r="EM264">
        <v>37.437</v>
      </c>
      <c r="EN264">
        <v>37.812</v>
      </c>
      <c r="EO264">
        <v>38</v>
      </c>
      <c r="EP264">
        <v>1955.124642857143</v>
      </c>
      <c r="EQ264">
        <v>39.88678571428572</v>
      </c>
      <c r="ER264">
        <v>0</v>
      </c>
      <c r="ES264">
        <v>1659632891.1</v>
      </c>
      <c r="ET264">
        <v>0</v>
      </c>
      <c r="EU264">
        <v>766.7441153846153</v>
      </c>
      <c r="EV264">
        <v>2.918119639338435</v>
      </c>
      <c r="EW264">
        <v>72.32136754480715</v>
      </c>
      <c r="EX264">
        <v>15234.91538461538</v>
      </c>
      <c r="EY264">
        <v>15</v>
      </c>
      <c r="EZ264">
        <v>0</v>
      </c>
      <c r="FA264" t="s">
        <v>419</v>
      </c>
      <c r="FB264">
        <v>1659135797.5</v>
      </c>
      <c r="FC264">
        <v>1659135788</v>
      </c>
      <c r="FD264">
        <v>0</v>
      </c>
      <c r="FE264">
        <v>0.3</v>
      </c>
      <c r="FF264">
        <v>-0.002</v>
      </c>
      <c r="FG264">
        <v>-2.209</v>
      </c>
      <c r="FH264">
        <v>-0.089</v>
      </c>
      <c r="FI264">
        <v>1520</v>
      </c>
      <c r="FJ264">
        <v>20</v>
      </c>
      <c r="FK264">
        <v>0.06</v>
      </c>
      <c r="FL264">
        <v>0.03</v>
      </c>
      <c r="FM264">
        <v>-64.18695609756098</v>
      </c>
      <c r="FN264">
        <v>-4.375174912892</v>
      </c>
      <c r="FO264">
        <v>0.4326643322646779</v>
      </c>
      <c r="FP264">
        <v>0</v>
      </c>
      <c r="FQ264">
        <v>766.4665588235293</v>
      </c>
      <c r="FR264">
        <v>4.217708162105611</v>
      </c>
      <c r="FS264">
        <v>0.4840927348675658</v>
      </c>
      <c r="FT264">
        <v>0</v>
      </c>
      <c r="FU264">
        <v>5.014163902439024</v>
      </c>
      <c r="FV264">
        <v>0.03859714285714369</v>
      </c>
      <c r="FW264">
        <v>0.003974166504452905</v>
      </c>
      <c r="FX264">
        <v>1</v>
      </c>
      <c r="FY264">
        <v>1</v>
      </c>
      <c r="FZ264">
        <v>3</v>
      </c>
      <c r="GA264" t="s">
        <v>429</v>
      </c>
      <c r="GB264">
        <v>2.983</v>
      </c>
      <c r="GC264">
        <v>2.71567</v>
      </c>
      <c r="GD264">
        <v>0.153884</v>
      </c>
      <c r="GE264">
        <v>0.159524</v>
      </c>
      <c r="GF264">
        <v>0.08984979999999999</v>
      </c>
      <c r="GG264">
        <v>0.0701112</v>
      </c>
      <c r="GH264">
        <v>26757.4</v>
      </c>
      <c r="GI264">
        <v>26722.6</v>
      </c>
      <c r="GJ264">
        <v>29392.1</v>
      </c>
      <c r="GK264">
        <v>29404.7</v>
      </c>
      <c r="GL264">
        <v>35437.6</v>
      </c>
      <c r="GM264">
        <v>36353.8</v>
      </c>
      <c r="GN264">
        <v>41392.3</v>
      </c>
      <c r="GO264">
        <v>41893.5</v>
      </c>
      <c r="GP264">
        <v>1.92505</v>
      </c>
      <c r="GQ264">
        <v>2.37565</v>
      </c>
      <c r="GR264">
        <v>0.06480519999999999</v>
      </c>
      <c r="GS264">
        <v>0</v>
      </c>
      <c r="GT264">
        <v>23.9279</v>
      </c>
      <c r="GU264">
        <v>999.9</v>
      </c>
      <c r="GV264">
        <v>32.8</v>
      </c>
      <c r="GW264">
        <v>31.9</v>
      </c>
      <c r="GX264">
        <v>17.2106</v>
      </c>
      <c r="GY264">
        <v>63.7162</v>
      </c>
      <c r="GZ264">
        <v>22.2796</v>
      </c>
      <c r="HA264">
        <v>2</v>
      </c>
      <c r="HB264">
        <v>-0.107985</v>
      </c>
      <c r="HC264">
        <v>1.21599</v>
      </c>
      <c r="HD264">
        <v>20.3301</v>
      </c>
      <c r="HE264">
        <v>5.21699</v>
      </c>
      <c r="HF264">
        <v>12.0099</v>
      </c>
      <c r="HG264">
        <v>4.9894</v>
      </c>
      <c r="HH264">
        <v>3.28858</v>
      </c>
      <c r="HI264">
        <v>9999</v>
      </c>
      <c r="HJ264">
        <v>9999</v>
      </c>
      <c r="HK264">
        <v>9999</v>
      </c>
      <c r="HL264">
        <v>193.3</v>
      </c>
      <c r="HM264">
        <v>1.86742</v>
      </c>
      <c r="HN264">
        <v>1.86646</v>
      </c>
      <c r="HO264">
        <v>1.86588</v>
      </c>
      <c r="HP264">
        <v>1.86584</v>
      </c>
      <c r="HQ264">
        <v>1.86768</v>
      </c>
      <c r="HR264">
        <v>1.87012</v>
      </c>
      <c r="HS264">
        <v>1.86879</v>
      </c>
      <c r="HT264">
        <v>1.87026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-4.105</v>
      </c>
      <c r="II264">
        <v>-0.1434</v>
      </c>
      <c r="IJ264">
        <v>-1.529487217637811</v>
      </c>
      <c r="IK264">
        <v>-0.005072214745875086</v>
      </c>
      <c r="IL264">
        <v>3.316774363808987E-06</v>
      </c>
      <c r="IM264">
        <v>-1.107588672722244E-09</v>
      </c>
      <c r="IN264">
        <v>-0.1603591687652909</v>
      </c>
      <c r="IO264">
        <v>-0.0181951569465493</v>
      </c>
      <c r="IP264">
        <v>0.001659309118516343</v>
      </c>
      <c r="IQ264">
        <v>-3.409663313950778E-05</v>
      </c>
      <c r="IR264">
        <v>19</v>
      </c>
      <c r="IS264">
        <v>2290</v>
      </c>
      <c r="IT264">
        <v>1</v>
      </c>
      <c r="IU264">
        <v>24</v>
      </c>
      <c r="IV264">
        <v>8284.9</v>
      </c>
      <c r="IW264">
        <v>8285</v>
      </c>
      <c r="IX264">
        <v>2.38647</v>
      </c>
      <c r="IY264">
        <v>2.20581</v>
      </c>
      <c r="IZ264">
        <v>1.94702</v>
      </c>
      <c r="JA264">
        <v>2.64526</v>
      </c>
      <c r="JB264">
        <v>2.19482</v>
      </c>
      <c r="JC264">
        <v>2.36938</v>
      </c>
      <c r="JD264">
        <v>36.5759</v>
      </c>
      <c r="JE264">
        <v>24.035</v>
      </c>
      <c r="JF264">
        <v>18</v>
      </c>
      <c r="JG264">
        <v>500.055</v>
      </c>
      <c r="JH264">
        <v>814.236</v>
      </c>
      <c r="JI264">
        <v>22.6329</v>
      </c>
      <c r="JJ264">
        <v>26.7229</v>
      </c>
      <c r="JK264">
        <v>30</v>
      </c>
      <c r="JL264">
        <v>26.7209</v>
      </c>
      <c r="JM264">
        <v>26.6367</v>
      </c>
      <c r="JN264">
        <v>47.8021</v>
      </c>
      <c r="JO264">
        <v>19.2817</v>
      </c>
      <c r="JP264">
        <v>0</v>
      </c>
      <c r="JQ264">
        <v>22.6343</v>
      </c>
      <c r="JR264">
        <v>921.3150000000001</v>
      </c>
      <c r="JS264">
        <v>13.5299</v>
      </c>
      <c r="JT264">
        <v>100.499</v>
      </c>
      <c r="JU264">
        <v>100.623</v>
      </c>
    </row>
    <row r="265" spans="1:281">
      <c r="A265">
        <v>249</v>
      </c>
      <c r="B265">
        <v>1659632896</v>
      </c>
      <c r="C265">
        <v>4888</v>
      </c>
      <c r="D265" t="s">
        <v>923</v>
      </c>
      <c r="E265" t="s">
        <v>924</v>
      </c>
      <c r="F265">
        <v>5</v>
      </c>
      <c r="G265" t="s">
        <v>813</v>
      </c>
      <c r="H265" t="s">
        <v>416</v>
      </c>
      <c r="I265">
        <v>1659632888.5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918.8492887798216</v>
      </c>
      <c r="AK265">
        <v>865.7963151515146</v>
      </c>
      <c r="AL265">
        <v>3.362808356680202</v>
      </c>
      <c r="AM265">
        <v>65.5004187871787</v>
      </c>
      <c r="AN265">
        <f>(AP265 - AO265 + DI265*1E3/(8.314*(DK265+273.15)) * AR265/DH265 * AQ265) * DH265/(100*CV265) * 1000/(1000 - AP265)</f>
        <v>0</v>
      </c>
      <c r="AO265">
        <v>13.52938513171224</v>
      </c>
      <c r="AP265">
        <v>18.55261538461539</v>
      </c>
      <c r="AQ265">
        <v>1.20748784684695E-06</v>
      </c>
      <c r="AR265">
        <v>82.59452330533919</v>
      </c>
      <c r="AS265">
        <v>8</v>
      </c>
      <c r="AT265">
        <v>2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1659632888.5</v>
      </c>
      <c r="DB265">
        <v>826.5965925925926</v>
      </c>
      <c r="DC265">
        <v>891.3908148148148</v>
      </c>
      <c r="DD265">
        <v>18.54975185185185</v>
      </c>
      <c r="DE265">
        <v>13.53015555555556</v>
      </c>
      <c r="DF265">
        <v>830.6856296296297</v>
      </c>
      <c r="DG265">
        <v>18.69312592592593</v>
      </c>
      <c r="DH265">
        <v>500.0105925925926</v>
      </c>
      <c r="DI265">
        <v>90.49425555555554</v>
      </c>
      <c r="DJ265">
        <v>0.09998444074074071</v>
      </c>
      <c r="DK265">
        <v>25.37722962962963</v>
      </c>
      <c r="DL265">
        <v>24.98938518518518</v>
      </c>
      <c r="DM265">
        <v>999.9000000000001</v>
      </c>
      <c r="DN265">
        <v>0</v>
      </c>
      <c r="DO265">
        <v>0</v>
      </c>
      <c r="DP265">
        <v>10002.07111111111</v>
      </c>
      <c r="DQ265">
        <v>0</v>
      </c>
      <c r="DR265">
        <v>10.56337037037037</v>
      </c>
      <c r="DS265">
        <v>-64.79423703703705</v>
      </c>
      <c r="DT265">
        <v>842.2196296296296</v>
      </c>
      <c r="DU265">
        <v>903.6170000000001</v>
      </c>
      <c r="DV265">
        <v>5.019590370370371</v>
      </c>
      <c r="DW265">
        <v>891.3908148148148</v>
      </c>
      <c r="DX265">
        <v>13.53015555555556</v>
      </c>
      <c r="DY265">
        <v>1.678644074074074</v>
      </c>
      <c r="DZ265">
        <v>1.22440037037037</v>
      </c>
      <c r="EA265">
        <v>14.70035925925926</v>
      </c>
      <c r="EB265">
        <v>9.901585185185185</v>
      </c>
      <c r="EC265">
        <v>2000.01</v>
      </c>
      <c r="ED265">
        <v>0.9800072222222224</v>
      </c>
      <c r="EE265">
        <v>0.0199930037037037</v>
      </c>
      <c r="EF265">
        <v>0</v>
      </c>
      <c r="EG265">
        <v>766.9458518518519</v>
      </c>
      <c r="EH265">
        <v>5.00097</v>
      </c>
      <c r="EI265">
        <v>15240.03703703704</v>
      </c>
      <c r="EJ265">
        <v>16707.7</v>
      </c>
      <c r="EK265">
        <v>37.44633333333334</v>
      </c>
      <c r="EL265">
        <v>38.11566666666667</v>
      </c>
      <c r="EM265">
        <v>37.4347037037037</v>
      </c>
      <c r="EN265">
        <v>37.812</v>
      </c>
      <c r="EO265">
        <v>38</v>
      </c>
      <c r="EP265">
        <v>1955.118888888889</v>
      </c>
      <c r="EQ265">
        <v>39.88851851851853</v>
      </c>
      <c r="ER265">
        <v>0</v>
      </c>
      <c r="ES265">
        <v>1659632895.9</v>
      </c>
      <c r="ET265">
        <v>0</v>
      </c>
      <c r="EU265">
        <v>766.9714230769231</v>
      </c>
      <c r="EV265">
        <v>3.121401692776502</v>
      </c>
      <c r="EW265">
        <v>52.7965811964084</v>
      </c>
      <c r="EX265">
        <v>15239.86538461538</v>
      </c>
      <c r="EY265">
        <v>15</v>
      </c>
      <c r="EZ265">
        <v>0</v>
      </c>
      <c r="FA265" t="s">
        <v>419</v>
      </c>
      <c r="FB265">
        <v>1659135797.5</v>
      </c>
      <c r="FC265">
        <v>1659135788</v>
      </c>
      <c r="FD265">
        <v>0</v>
      </c>
      <c r="FE265">
        <v>0.3</v>
      </c>
      <c r="FF265">
        <v>-0.002</v>
      </c>
      <c r="FG265">
        <v>-2.209</v>
      </c>
      <c r="FH265">
        <v>-0.089</v>
      </c>
      <c r="FI265">
        <v>1520</v>
      </c>
      <c r="FJ265">
        <v>20</v>
      </c>
      <c r="FK265">
        <v>0.06</v>
      </c>
      <c r="FL265">
        <v>0.03</v>
      </c>
      <c r="FM265">
        <v>-64.5994675</v>
      </c>
      <c r="FN265">
        <v>-4.184396622889389</v>
      </c>
      <c r="FO265">
        <v>0.4039663045276796</v>
      </c>
      <c r="FP265">
        <v>0</v>
      </c>
      <c r="FQ265">
        <v>766.8310588235294</v>
      </c>
      <c r="FR265">
        <v>2.982857133704436</v>
      </c>
      <c r="FS265">
        <v>0.3604566500146705</v>
      </c>
      <c r="FT265">
        <v>0</v>
      </c>
      <c r="FU265">
        <v>5.01778725</v>
      </c>
      <c r="FV265">
        <v>0.03763666041274899</v>
      </c>
      <c r="FW265">
        <v>0.003739703856925049</v>
      </c>
      <c r="FX265">
        <v>1</v>
      </c>
      <c r="FY265">
        <v>1</v>
      </c>
      <c r="FZ265">
        <v>3</v>
      </c>
      <c r="GA265" t="s">
        <v>429</v>
      </c>
      <c r="GB265">
        <v>2.98291</v>
      </c>
      <c r="GC265">
        <v>2.71587</v>
      </c>
      <c r="GD265">
        <v>0.155881</v>
      </c>
      <c r="GE265">
        <v>0.161469</v>
      </c>
      <c r="GF265">
        <v>0.08985750000000001</v>
      </c>
      <c r="GG265">
        <v>0.0701065</v>
      </c>
      <c r="GH265">
        <v>26693.8</v>
      </c>
      <c r="GI265">
        <v>26661.1</v>
      </c>
      <c r="GJ265">
        <v>29391.6</v>
      </c>
      <c r="GK265">
        <v>29405</v>
      </c>
      <c r="GL265">
        <v>35437.1</v>
      </c>
      <c r="GM265">
        <v>36354.5</v>
      </c>
      <c r="GN265">
        <v>41391.9</v>
      </c>
      <c r="GO265">
        <v>41894</v>
      </c>
      <c r="GP265">
        <v>1.92498</v>
      </c>
      <c r="GQ265">
        <v>2.37573</v>
      </c>
      <c r="GR265">
        <v>0.06451460000000001</v>
      </c>
      <c r="GS265">
        <v>0</v>
      </c>
      <c r="GT265">
        <v>23.9279</v>
      </c>
      <c r="GU265">
        <v>999.9</v>
      </c>
      <c r="GV265">
        <v>32.8</v>
      </c>
      <c r="GW265">
        <v>31.9</v>
      </c>
      <c r="GX265">
        <v>17.2098</v>
      </c>
      <c r="GY265">
        <v>63.6962</v>
      </c>
      <c r="GZ265">
        <v>22.3838</v>
      </c>
      <c r="HA265">
        <v>2</v>
      </c>
      <c r="HB265">
        <v>-0.172792</v>
      </c>
      <c r="HC265">
        <v>1.29281</v>
      </c>
      <c r="HD265">
        <v>20.3299</v>
      </c>
      <c r="HE265">
        <v>5.21639</v>
      </c>
      <c r="HF265">
        <v>12.0099</v>
      </c>
      <c r="HG265">
        <v>4.98925</v>
      </c>
      <c r="HH265">
        <v>3.28848</v>
      </c>
      <c r="HI265">
        <v>9999</v>
      </c>
      <c r="HJ265">
        <v>9999</v>
      </c>
      <c r="HK265">
        <v>9999</v>
      </c>
      <c r="HL265">
        <v>193.3</v>
      </c>
      <c r="HM265">
        <v>1.86739</v>
      </c>
      <c r="HN265">
        <v>1.86647</v>
      </c>
      <c r="HO265">
        <v>1.86587</v>
      </c>
      <c r="HP265">
        <v>1.86584</v>
      </c>
      <c r="HQ265">
        <v>1.86768</v>
      </c>
      <c r="HR265">
        <v>1.87012</v>
      </c>
      <c r="HS265">
        <v>1.86876</v>
      </c>
      <c r="HT265">
        <v>1.87026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-4.135</v>
      </c>
      <c r="II265">
        <v>-0.1434</v>
      </c>
      <c r="IJ265">
        <v>-1.529487217637811</v>
      </c>
      <c r="IK265">
        <v>-0.005072214745875086</v>
      </c>
      <c r="IL265">
        <v>3.316774363808987E-06</v>
      </c>
      <c r="IM265">
        <v>-1.107588672722244E-09</v>
      </c>
      <c r="IN265">
        <v>-0.1603591687652909</v>
      </c>
      <c r="IO265">
        <v>-0.0181951569465493</v>
      </c>
      <c r="IP265">
        <v>0.001659309118516343</v>
      </c>
      <c r="IQ265">
        <v>-3.409663313950778E-05</v>
      </c>
      <c r="IR265">
        <v>19</v>
      </c>
      <c r="IS265">
        <v>2290</v>
      </c>
      <c r="IT265">
        <v>1</v>
      </c>
      <c r="IU265">
        <v>24</v>
      </c>
      <c r="IV265">
        <v>8285</v>
      </c>
      <c r="IW265">
        <v>8285.1</v>
      </c>
      <c r="IX265">
        <v>2.41943</v>
      </c>
      <c r="IY265">
        <v>2.20337</v>
      </c>
      <c r="IZ265">
        <v>1.94702</v>
      </c>
      <c r="JA265">
        <v>2.64526</v>
      </c>
      <c r="JB265">
        <v>2.19482</v>
      </c>
      <c r="JC265">
        <v>2.34497</v>
      </c>
      <c r="JD265">
        <v>36.5759</v>
      </c>
      <c r="JE265">
        <v>24.0437</v>
      </c>
      <c r="JF265">
        <v>18</v>
      </c>
      <c r="JG265">
        <v>499.998</v>
      </c>
      <c r="JH265">
        <v>814.3099999999999</v>
      </c>
      <c r="JI265">
        <v>22.6375</v>
      </c>
      <c r="JJ265">
        <v>26.7229</v>
      </c>
      <c r="JK265">
        <v>30.0001</v>
      </c>
      <c r="JL265">
        <v>26.7197</v>
      </c>
      <c r="JM265">
        <v>26.6367</v>
      </c>
      <c r="JN265">
        <v>48.534</v>
      </c>
      <c r="JO265">
        <v>19.2817</v>
      </c>
      <c r="JP265">
        <v>0</v>
      </c>
      <c r="JQ265">
        <v>22.6409</v>
      </c>
      <c r="JR265">
        <v>941.571</v>
      </c>
      <c r="JS265">
        <v>13.5261</v>
      </c>
      <c r="JT265">
        <v>100.498</v>
      </c>
      <c r="JU265">
        <v>100.624</v>
      </c>
    </row>
    <row r="266" spans="1:281">
      <c r="A266">
        <v>250</v>
      </c>
      <c r="B266">
        <v>1659632901</v>
      </c>
      <c r="C266">
        <v>4893</v>
      </c>
      <c r="D266" t="s">
        <v>925</v>
      </c>
      <c r="E266" t="s">
        <v>926</v>
      </c>
      <c r="F266">
        <v>5</v>
      </c>
      <c r="G266" t="s">
        <v>813</v>
      </c>
      <c r="H266" t="s">
        <v>416</v>
      </c>
      <c r="I266">
        <v>1659632893.214286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935.9284992095116</v>
      </c>
      <c r="AK266">
        <v>882.7697999999995</v>
      </c>
      <c r="AL266">
        <v>3.382386443828265</v>
      </c>
      <c r="AM266">
        <v>65.5004187871787</v>
      </c>
      <c r="AN266">
        <f>(AP266 - AO266 + DI266*1E3/(8.314*(DK266+273.15)) * AR266/DH266 * AQ266) * DH266/(100*CV266) * 1000/(1000 - AP266)</f>
        <v>0</v>
      </c>
      <c r="AO266">
        <v>13.52853119880401</v>
      </c>
      <c r="AP266">
        <v>18.55169930069931</v>
      </c>
      <c r="AQ266">
        <v>-1.987854216746999E-06</v>
      </c>
      <c r="AR266">
        <v>82.59452330533919</v>
      </c>
      <c r="AS266">
        <v>8</v>
      </c>
      <c r="AT266">
        <v>2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1659632893.214286</v>
      </c>
      <c r="DB266">
        <v>842.2115357142858</v>
      </c>
      <c r="DC266">
        <v>907.2845714285716</v>
      </c>
      <c r="DD266">
        <v>18.55084642857143</v>
      </c>
      <c r="DE266">
        <v>13.52926428571429</v>
      </c>
      <c r="DF266">
        <v>846.3293928571429</v>
      </c>
      <c r="DG266">
        <v>18.69421071428571</v>
      </c>
      <c r="DH266">
        <v>500.0221428571428</v>
      </c>
      <c r="DI266">
        <v>90.49404285714287</v>
      </c>
      <c r="DJ266">
        <v>0.09997639285714287</v>
      </c>
      <c r="DK266">
        <v>25.37980714285714</v>
      </c>
      <c r="DL266">
        <v>24.98969642857143</v>
      </c>
      <c r="DM266">
        <v>999.9000000000002</v>
      </c>
      <c r="DN266">
        <v>0</v>
      </c>
      <c r="DO266">
        <v>0</v>
      </c>
      <c r="DP266">
        <v>10002.325</v>
      </c>
      <c r="DQ266">
        <v>0</v>
      </c>
      <c r="DR266">
        <v>10.56525</v>
      </c>
      <c r="DS266">
        <v>-65.07304642857142</v>
      </c>
      <c r="DT266">
        <v>858.130642857143</v>
      </c>
      <c r="DU266">
        <v>919.7278214285715</v>
      </c>
      <c r="DV266">
        <v>5.021577857142858</v>
      </c>
      <c r="DW266">
        <v>907.2845714285716</v>
      </c>
      <c r="DX266">
        <v>13.52926428571429</v>
      </c>
      <c r="DY266">
        <v>1.678740357142857</v>
      </c>
      <c r="DZ266">
        <v>1.2243175</v>
      </c>
      <c r="EA266">
        <v>14.70123928571429</v>
      </c>
      <c r="EB266">
        <v>9.900572499999999</v>
      </c>
      <c r="EC266">
        <v>1999.998214285714</v>
      </c>
      <c r="ED266">
        <v>0.9800064642857141</v>
      </c>
      <c r="EE266">
        <v>0.01999374285714286</v>
      </c>
      <c r="EF266">
        <v>0</v>
      </c>
      <c r="EG266">
        <v>767.1200714285716</v>
      </c>
      <c r="EH266">
        <v>5.00097</v>
      </c>
      <c r="EI266">
        <v>15243.39285714286</v>
      </c>
      <c r="EJ266">
        <v>16707.6</v>
      </c>
      <c r="EK266">
        <v>37.4415</v>
      </c>
      <c r="EL266">
        <v>38.11149999999999</v>
      </c>
      <c r="EM266">
        <v>37.43257142857143</v>
      </c>
      <c r="EN266">
        <v>37.812</v>
      </c>
      <c r="EO266">
        <v>38</v>
      </c>
      <c r="EP266">
        <v>1955.106071428571</v>
      </c>
      <c r="EQ266">
        <v>39.89142857142858</v>
      </c>
      <c r="ER266">
        <v>0</v>
      </c>
      <c r="ES266">
        <v>1659632900.7</v>
      </c>
      <c r="ET266">
        <v>0</v>
      </c>
      <c r="EU266">
        <v>767.1251153846154</v>
      </c>
      <c r="EV266">
        <v>1.163521364451175</v>
      </c>
      <c r="EW266">
        <v>32.48547012929871</v>
      </c>
      <c r="EX266">
        <v>15243.34615384616</v>
      </c>
      <c r="EY266">
        <v>15</v>
      </c>
      <c r="EZ266">
        <v>0</v>
      </c>
      <c r="FA266" t="s">
        <v>419</v>
      </c>
      <c r="FB266">
        <v>1659135797.5</v>
      </c>
      <c r="FC266">
        <v>1659135788</v>
      </c>
      <c r="FD266">
        <v>0</v>
      </c>
      <c r="FE266">
        <v>0.3</v>
      </c>
      <c r="FF266">
        <v>-0.002</v>
      </c>
      <c r="FG266">
        <v>-2.209</v>
      </c>
      <c r="FH266">
        <v>-0.089</v>
      </c>
      <c r="FI266">
        <v>1520</v>
      </c>
      <c r="FJ266">
        <v>20</v>
      </c>
      <c r="FK266">
        <v>0.06</v>
      </c>
      <c r="FL266">
        <v>0.03</v>
      </c>
      <c r="FM266">
        <v>-64.87564878048781</v>
      </c>
      <c r="FN266">
        <v>-3.680596515679707</v>
      </c>
      <c r="FO266">
        <v>0.3648391019386359</v>
      </c>
      <c r="FP266">
        <v>0</v>
      </c>
      <c r="FQ266">
        <v>766.9984705882353</v>
      </c>
      <c r="FR266">
        <v>2.130572951928196</v>
      </c>
      <c r="FS266">
        <v>0.3147282894716862</v>
      </c>
      <c r="FT266">
        <v>0</v>
      </c>
      <c r="FU266">
        <v>5.020116097560976</v>
      </c>
      <c r="FV266">
        <v>0.02793972125436377</v>
      </c>
      <c r="FW266">
        <v>0.002840992507823012</v>
      </c>
      <c r="FX266">
        <v>1</v>
      </c>
      <c r="FY266">
        <v>1</v>
      </c>
      <c r="FZ266">
        <v>3</v>
      </c>
      <c r="GA266" t="s">
        <v>429</v>
      </c>
      <c r="GB266">
        <v>2.98278</v>
      </c>
      <c r="GC266">
        <v>2.71578</v>
      </c>
      <c r="GD266">
        <v>0.157879</v>
      </c>
      <c r="GE266">
        <v>0.163395</v>
      </c>
      <c r="GF266">
        <v>0.0898577</v>
      </c>
      <c r="GG266">
        <v>0.0701021</v>
      </c>
      <c r="GH266">
        <v>26631.2</v>
      </c>
      <c r="GI266">
        <v>26599.6</v>
      </c>
      <c r="GJ266">
        <v>29392.1</v>
      </c>
      <c r="GK266">
        <v>29404.7</v>
      </c>
      <c r="GL266">
        <v>35437.8</v>
      </c>
      <c r="GM266">
        <v>36354.4</v>
      </c>
      <c r="GN266">
        <v>41392.7</v>
      </c>
      <c r="GO266">
        <v>41893.7</v>
      </c>
      <c r="GP266">
        <v>1.92502</v>
      </c>
      <c r="GQ266">
        <v>2.37598</v>
      </c>
      <c r="GR266">
        <v>0.0643581</v>
      </c>
      <c r="GS266">
        <v>0</v>
      </c>
      <c r="GT266">
        <v>23.9279</v>
      </c>
      <c r="GU266">
        <v>999.9</v>
      </c>
      <c r="GV266">
        <v>32.8</v>
      </c>
      <c r="GW266">
        <v>31.9</v>
      </c>
      <c r="GX266">
        <v>17.2096</v>
      </c>
      <c r="GY266">
        <v>63.7362</v>
      </c>
      <c r="GZ266">
        <v>22.4319</v>
      </c>
      <c r="HA266">
        <v>2</v>
      </c>
      <c r="HB266">
        <v>-0.107995</v>
      </c>
      <c r="HC266">
        <v>1.21656</v>
      </c>
      <c r="HD266">
        <v>20.3301</v>
      </c>
      <c r="HE266">
        <v>5.21654</v>
      </c>
      <c r="HF266">
        <v>12.0099</v>
      </c>
      <c r="HG266">
        <v>4.9892</v>
      </c>
      <c r="HH266">
        <v>3.2885</v>
      </c>
      <c r="HI266">
        <v>9999</v>
      </c>
      <c r="HJ266">
        <v>9999</v>
      </c>
      <c r="HK266">
        <v>9999</v>
      </c>
      <c r="HL266">
        <v>193.3</v>
      </c>
      <c r="HM266">
        <v>1.86739</v>
      </c>
      <c r="HN266">
        <v>1.86647</v>
      </c>
      <c r="HO266">
        <v>1.86588</v>
      </c>
      <c r="HP266">
        <v>1.86584</v>
      </c>
      <c r="HQ266">
        <v>1.86768</v>
      </c>
      <c r="HR266">
        <v>1.87012</v>
      </c>
      <c r="HS266">
        <v>1.86876</v>
      </c>
      <c r="HT266">
        <v>1.87027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-4.165</v>
      </c>
      <c r="II266">
        <v>-0.1434</v>
      </c>
      <c r="IJ266">
        <v>-1.529487217637811</v>
      </c>
      <c r="IK266">
        <v>-0.005072214745875086</v>
      </c>
      <c r="IL266">
        <v>3.316774363808987E-06</v>
      </c>
      <c r="IM266">
        <v>-1.107588672722244E-09</v>
      </c>
      <c r="IN266">
        <v>-0.1603591687652909</v>
      </c>
      <c r="IO266">
        <v>-0.0181951569465493</v>
      </c>
      <c r="IP266">
        <v>0.001659309118516343</v>
      </c>
      <c r="IQ266">
        <v>-3.409663313950778E-05</v>
      </c>
      <c r="IR266">
        <v>19</v>
      </c>
      <c r="IS266">
        <v>2290</v>
      </c>
      <c r="IT266">
        <v>1</v>
      </c>
      <c r="IU266">
        <v>24</v>
      </c>
      <c r="IV266">
        <v>8285.1</v>
      </c>
      <c r="IW266">
        <v>8285.200000000001</v>
      </c>
      <c r="IX266">
        <v>2.45605</v>
      </c>
      <c r="IY266">
        <v>2.20215</v>
      </c>
      <c r="IZ266">
        <v>1.94702</v>
      </c>
      <c r="JA266">
        <v>2.64648</v>
      </c>
      <c r="JB266">
        <v>2.19482</v>
      </c>
      <c r="JC266">
        <v>2.38403</v>
      </c>
      <c r="JD266">
        <v>36.5759</v>
      </c>
      <c r="JE266">
        <v>24.035</v>
      </c>
      <c r="JF266">
        <v>18</v>
      </c>
      <c r="JG266">
        <v>500.02</v>
      </c>
      <c r="JH266">
        <v>814.559</v>
      </c>
      <c r="JI266">
        <v>22.6426</v>
      </c>
      <c r="JJ266">
        <v>26.7229</v>
      </c>
      <c r="JK266">
        <v>30</v>
      </c>
      <c r="JL266">
        <v>26.7186</v>
      </c>
      <c r="JM266">
        <v>26.6367</v>
      </c>
      <c r="JN266">
        <v>49.2003</v>
      </c>
      <c r="JO266">
        <v>19.2817</v>
      </c>
      <c r="JP266">
        <v>0</v>
      </c>
      <c r="JQ266">
        <v>22.6519</v>
      </c>
      <c r="JR266">
        <v>954.9299999999999</v>
      </c>
      <c r="JS266">
        <v>13.5161</v>
      </c>
      <c r="JT266">
        <v>100.5</v>
      </c>
      <c r="JU266">
        <v>100.623</v>
      </c>
    </row>
    <row r="267" spans="1:281">
      <c r="A267">
        <v>251</v>
      </c>
      <c r="B267">
        <v>1659632906</v>
      </c>
      <c r="C267">
        <v>4898</v>
      </c>
      <c r="D267" t="s">
        <v>927</v>
      </c>
      <c r="E267" t="s">
        <v>928</v>
      </c>
      <c r="F267">
        <v>5</v>
      </c>
      <c r="G267" t="s">
        <v>813</v>
      </c>
      <c r="H267" t="s">
        <v>416</v>
      </c>
      <c r="I267">
        <v>1659632898.5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952.869092339608</v>
      </c>
      <c r="AK267">
        <v>899.708212121212</v>
      </c>
      <c r="AL267">
        <v>3.39224531901143</v>
      </c>
      <c r="AM267">
        <v>65.5004187871787</v>
      </c>
      <c r="AN267">
        <f>(AP267 - AO267 + DI267*1E3/(8.314*(DK267+273.15)) * AR267/DH267 * AQ267) * DH267/(100*CV267) * 1000/(1000 - AP267)</f>
        <v>0</v>
      </c>
      <c r="AO267">
        <v>13.52607295866298</v>
      </c>
      <c r="AP267">
        <v>18.55278671328673</v>
      </c>
      <c r="AQ267">
        <v>7.620497898788688E-08</v>
      </c>
      <c r="AR267">
        <v>82.59452330533919</v>
      </c>
      <c r="AS267">
        <v>8</v>
      </c>
      <c r="AT267">
        <v>2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1659632898.5</v>
      </c>
      <c r="DB267">
        <v>859.7496666666668</v>
      </c>
      <c r="DC267">
        <v>925.0407407407407</v>
      </c>
      <c r="DD267">
        <v>18.5517037037037</v>
      </c>
      <c r="DE267">
        <v>13.5275037037037</v>
      </c>
      <c r="DF267">
        <v>863.8997037037036</v>
      </c>
      <c r="DG267">
        <v>18.69505925925926</v>
      </c>
      <c r="DH267">
        <v>500.009</v>
      </c>
      <c r="DI267">
        <v>90.49444074074073</v>
      </c>
      <c r="DJ267">
        <v>0.1000039555555556</v>
      </c>
      <c r="DK267">
        <v>25.38179259259259</v>
      </c>
      <c r="DL267">
        <v>24.98769259259259</v>
      </c>
      <c r="DM267">
        <v>999.9000000000001</v>
      </c>
      <c r="DN267">
        <v>0</v>
      </c>
      <c r="DO267">
        <v>0</v>
      </c>
      <c r="DP267">
        <v>10001.48444444444</v>
      </c>
      <c r="DQ267">
        <v>0</v>
      </c>
      <c r="DR267">
        <v>10.567</v>
      </c>
      <c r="DS267">
        <v>-65.29105925925927</v>
      </c>
      <c r="DT267">
        <v>876.0010370370371</v>
      </c>
      <c r="DU267">
        <v>937.7258518518518</v>
      </c>
      <c r="DV267">
        <v>5.024193333333334</v>
      </c>
      <c r="DW267">
        <v>925.0407407407407</v>
      </c>
      <c r="DX267">
        <v>13.5275037037037</v>
      </c>
      <c r="DY267">
        <v>1.678826296296296</v>
      </c>
      <c r="DZ267">
        <v>1.224164074074074</v>
      </c>
      <c r="EA267">
        <v>14.70202962962963</v>
      </c>
      <c r="EB267">
        <v>9.898700370370372</v>
      </c>
      <c r="EC267">
        <v>2000.001481481481</v>
      </c>
      <c r="ED267">
        <v>0.9800064074074074</v>
      </c>
      <c r="EE267">
        <v>0.0199937962962963</v>
      </c>
      <c r="EF267">
        <v>0</v>
      </c>
      <c r="EG267">
        <v>767.2758148148148</v>
      </c>
      <c r="EH267">
        <v>5.00097</v>
      </c>
      <c r="EI267">
        <v>15245.72222222222</v>
      </c>
      <c r="EJ267">
        <v>16707.62962962963</v>
      </c>
      <c r="EK267">
        <v>37.437</v>
      </c>
      <c r="EL267">
        <v>38.111</v>
      </c>
      <c r="EM267">
        <v>37.42551851851852</v>
      </c>
      <c r="EN267">
        <v>37.812</v>
      </c>
      <c r="EO267">
        <v>38</v>
      </c>
      <c r="EP267">
        <v>1955.109259259259</v>
      </c>
      <c r="EQ267">
        <v>39.89222222222223</v>
      </c>
      <c r="ER267">
        <v>0</v>
      </c>
      <c r="ES267">
        <v>1659632906.1</v>
      </c>
      <c r="ET267">
        <v>0</v>
      </c>
      <c r="EU267">
        <v>767.2767200000001</v>
      </c>
      <c r="EV267">
        <v>0.6541538467651739</v>
      </c>
      <c r="EW267">
        <v>13.2076924061292</v>
      </c>
      <c r="EX267">
        <v>15245.668</v>
      </c>
      <c r="EY267">
        <v>15</v>
      </c>
      <c r="EZ267">
        <v>0</v>
      </c>
      <c r="FA267" t="s">
        <v>419</v>
      </c>
      <c r="FB267">
        <v>1659135797.5</v>
      </c>
      <c r="FC267">
        <v>1659135788</v>
      </c>
      <c r="FD267">
        <v>0</v>
      </c>
      <c r="FE267">
        <v>0.3</v>
      </c>
      <c r="FF267">
        <v>-0.002</v>
      </c>
      <c r="FG267">
        <v>-2.209</v>
      </c>
      <c r="FH267">
        <v>-0.089</v>
      </c>
      <c r="FI267">
        <v>1520</v>
      </c>
      <c r="FJ267">
        <v>20</v>
      </c>
      <c r="FK267">
        <v>0.06</v>
      </c>
      <c r="FL267">
        <v>0.03</v>
      </c>
      <c r="FM267">
        <v>-65.1552425</v>
      </c>
      <c r="FN267">
        <v>-2.459888555346992</v>
      </c>
      <c r="FO267">
        <v>0.2621247659870189</v>
      </c>
      <c r="FP267">
        <v>0</v>
      </c>
      <c r="FQ267">
        <v>767.1936764705883</v>
      </c>
      <c r="FR267">
        <v>1.434209316591686</v>
      </c>
      <c r="FS267">
        <v>0.2391046682679836</v>
      </c>
      <c r="FT267">
        <v>0</v>
      </c>
      <c r="FU267">
        <v>5.02283575</v>
      </c>
      <c r="FV267">
        <v>0.02857834896809539</v>
      </c>
      <c r="FW267">
        <v>0.002839399485366587</v>
      </c>
      <c r="FX267">
        <v>1</v>
      </c>
      <c r="FY267">
        <v>1</v>
      </c>
      <c r="FZ267">
        <v>3</v>
      </c>
      <c r="GA267" t="s">
        <v>429</v>
      </c>
      <c r="GB267">
        <v>2.98308</v>
      </c>
      <c r="GC267">
        <v>2.71561</v>
      </c>
      <c r="GD267">
        <v>0.159847</v>
      </c>
      <c r="GE267">
        <v>0.165239</v>
      </c>
      <c r="GF267">
        <v>0.0898629</v>
      </c>
      <c r="GG267">
        <v>0.07009600000000001</v>
      </c>
      <c r="GH267">
        <v>26569.7</v>
      </c>
      <c r="GI267">
        <v>26541.1</v>
      </c>
      <c r="GJ267">
        <v>29393</v>
      </c>
      <c r="GK267">
        <v>29404.9</v>
      </c>
      <c r="GL267">
        <v>35438.4</v>
      </c>
      <c r="GM267">
        <v>36355</v>
      </c>
      <c r="GN267">
        <v>41393.6</v>
      </c>
      <c r="GO267">
        <v>41894</v>
      </c>
      <c r="GP267">
        <v>1.92512</v>
      </c>
      <c r="GQ267">
        <v>2.37595</v>
      </c>
      <c r="GR267">
        <v>0.06473810000000001</v>
      </c>
      <c r="GS267">
        <v>0</v>
      </c>
      <c r="GT267">
        <v>23.9279</v>
      </c>
      <c r="GU267">
        <v>999.9</v>
      </c>
      <c r="GV267">
        <v>32.8</v>
      </c>
      <c r="GW267">
        <v>31.9</v>
      </c>
      <c r="GX267">
        <v>17.2087</v>
      </c>
      <c r="GY267">
        <v>63.5662</v>
      </c>
      <c r="GZ267">
        <v>22.3357</v>
      </c>
      <c r="HA267">
        <v>2</v>
      </c>
      <c r="HB267">
        <v>-0.0432165</v>
      </c>
      <c r="HC267">
        <v>1.12864</v>
      </c>
      <c r="HD267">
        <v>20.3305</v>
      </c>
      <c r="HE267">
        <v>5.21744</v>
      </c>
      <c r="HF267">
        <v>12.0099</v>
      </c>
      <c r="HG267">
        <v>4.9892</v>
      </c>
      <c r="HH267">
        <v>3.28865</v>
      </c>
      <c r="HI267">
        <v>9999</v>
      </c>
      <c r="HJ267">
        <v>9999</v>
      </c>
      <c r="HK267">
        <v>9999</v>
      </c>
      <c r="HL267">
        <v>193.3</v>
      </c>
      <c r="HM267">
        <v>1.86739</v>
      </c>
      <c r="HN267">
        <v>1.86648</v>
      </c>
      <c r="HO267">
        <v>1.86589</v>
      </c>
      <c r="HP267">
        <v>1.86584</v>
      </c>
      <c r="HQ267">
        <v>1.86768</v>
      </c>
      <c r="HR267">
        <v>1.87013</v>
      </c>
      <c r="HS267">
        <v>1.86876</v>
      </c>
      <c r="HT267">
        <v>1.87027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-4.196</v>
      </c>
      <c r="II267">
        <v>-0.1434</v>
      </c>
      <c r="IJ267">
        <v>-1.529487217637811</v>
      </c>
      <c r="IK267">
        <v>-0.005072214745875086</v>
      </c>
      <c r="IL267">
        <v>3.316774363808987E-06</v>
      </c>
      <c r="IM267">
        <v>-1.107588672722244E-09</v>
      </c>
      <c r="IN267">
        <v>-0.1603591687652909</v>
      </c>
      <c r="IO267">
        <v>-0.0181951569465493</v>
      </c>
      <c r="IP267">
        <v>0.001659309118516343</v>
      </c>
      <c r="IQ267">
        <v>-3.409663313950778E-05</v>
      </c>
      <c r="IR267">
        <v>19</v>
      </c>
      <c r="IS267">
        <v>2290</v>
      </c>
      <c r="IT267">
        <v>1</v>
      </c>
      <c r="IU267">
        <v>24</v>
      </c>
      <c r="IV267">
        <v>8285.1</v>
      </c>
      <c r="IW267">
        <v>8285.299999999999</v>
      </c>
      <c r="IX267">
        <v>2.48657</v>
      </c>
      <c r="IY267">
        <v>2.19971</v>
      </c>
      <c r="IZ267">
        <v>1.94702</v>
      </c>
      <c r="JA267">
        <v>2.64526</v>
      </c>
      <c r="JB267">
        <v>2.19482</v>
      </c>
      <c r="JC267">
        <v>2.37549</v>
      </c>
      <c r="JD267">
        <v>36.5759</v>
      </c>
      <c r="JE267">
        <v>24.0437</v>
      </c>
      <c r="JF267">
        <v>18</v>
      </c>
      <c r="JG267">
        <v>500.084</v>
      </c>
      <c r="JH267">
        <v>814.534</v>
      </c>
      <c r="JI267">
        <v>22.6513</v>
      </c>
      <c r="JJ267">
        <v>26.7229</v>
      </c>
      <c r="JK267">
        <v>30</v>
      </c>
      <c r="JL267">
        <v>26.7186</v>
      </c>
      <c r="JM267">
        <v>26.6367</v>
      </c>
      <c r="JN267">
        <v>49.8135</v>
      </c>
      <c r="JO267">
        <v>19.2817</v>
      </c>
      <c r="JP267">
        <v>0</v>
      </c>
      <c r="JQ267">
        <v>22.66</v>
      </c>
      <c r="JR267">
        <v>975.046</v>
      </c>
      <c r="JS267">
        <v>13.5127</v>
      </c>
      <c r="JT267">
        <v>100.502</v>
      </c>
      <c r="JU267">
        <v>100.624</v>
      </c>
    </row>
    <row r="268" spans="1:281">
      <c r="A268">
        <v>252</v>
      </c>
      <c r="B268">
        <v>1659632911</v>
      </c>
      <c r="C268">
        <v>4903</v>
      </c>
      <c r="D268" t="s">
        <v>929</v>
      </c>
      <c r="E268" t="s">
        <v>930</v>
      </c>
      <c r="F268">
        <v>5</v>
      </c>
      <c r="G268" t="s">
        <v>813</v>
      </c>
      <c r="H268" t="s">
        <v>416</v>
      </c>
      <c r="I268">
        <v>1659632903.214286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969.0602724907397</v>
      </c>
      <c r="AK268">
        <v>916.3371878787875</v>
      </c>
      <c r="AL268">
        <v>3.314816022719006</v>
      </c>
      <c r="AM268">
        <v>65.5004187871787</v>
      </c>
      <c r="AN268">
        <f>(AP268 - AO268 + DI268*1E3/(8.314*(DK268+273.15)) * AR268/DH268 * AQ268) * DH268/(100*CV268) * 1000/(1000 - AP268)</f>
        <v>0</v>
      </c>
      <c r="AO268">
        <v>13.5252637447846</v>
      </c>
      <c r="AP268">
        <v>18.55279580419581</v>
      </c>
      <c r="AQ268">
        <v>5.995865352912748E-08</v>
      </c>
      <c r="AR268">
        <v>82.59452330533919</v>
      </c>
      <c r="AS268">
        <v>8</v>
      </c>
      <c r="AT268">
        <v>2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1659632903.214286</v>
      </c>
      <c r="DB268">
        <v>875.3681071428571</v>
      </c>
      <c r="DC268">
        <v>940.5841785714284</v>
      </c>
      <c r="DD268">
        <v>18.55225357142857</v>
      </c>
      <c r="DE268">
        <v>13.52632142857143</v>
      </c>
      <c r="DF268">
        <v>879.5465</v>
      </c>
      <c r="DG268">
        <v>18.69561071428571</v>
      </c>
      <c r="DH268">
        <v>500.0226785714285</v>
      </c>
      <c r="DI268">
        <v>90.49466785714287</v>
      </c>
      <c r="DJ268">
        <v>0.1000113107142857</v>
      </c>
      <c r="DK268">
        <v>25.38385714285715</v>
      </c>
      <c r="DL268">
        <v>24.98737499999999</v>
      </c>
      <c r="DM268">
        <v>999.9000000000002</v>
      </c>
      <c r="DN268">
        <v>0</v>
      </c>
      <c r="DO268">
        <v>0</v>
      </c>
      <c r="DP268">
        <v>9996.295</v>
      </c>
      <c r="DQ268">
        <v>0</v>
      </c>
      <c r="DR268">
        <v>10.56585</v>
      </c>
      <c r="DS268">
        <v>-65.21604642857143</v>
      </c>
      <c r="DT268">
        <v>891.9152142857145</v>
      </c>
      <c r="DU268">
        <v>953.4812499999999</v>
      </c>
      <c r="DV268">
        <v>5.025938928571428</v>
      </c>
      <c r="DW268">
        <v>940.5841785714284</v>
      </c>
      <c r="DX268">
        <v>13.52632142857143</v>
      </c>
      <c r="DY268">
        <v>1.678880357142857</v>
      </c>
      <c r="DZ268">
        <v>1.22406</v>
      </c>
      <c r="EA268">
        <v>14.70252857142857</v>
      </c>
      <c r="EB268">
        <v>9.897427857142857</v>
      </c>
      <c r="EC268">
        <v>2000.018571428571</v>
      </c>
      <c r="ED268">
        <v>0.9800071071428574</v>
      </c>
      <c r="EE268">
        <v>0.01999317142857143</v>
      </c>
      <c r="EF268">
        <v>0</v>
      </c>
      <c r="EG268">
        <v>767.3365000000001</v>
      </c>
      <c r="EH268">
        <v>5.00097</v>
      </c>
      <c r="EI268">
        <v>15246.49285714286</v>
      </c>
      <c r="EJ268">
        <v>16707.77857142857</v>
      </c>
      <c r="EK268">
        <v>37.437</v>
      </c>
      <c r="EL268">
        <v>38.10700000000001</v>
      </c>
      <c r="EM268">
        <v>37.406</v>
      </c>
      <c r="EN268">
        <v>37.812</v>
      </c>
      <c r="EO268">
        <v>38</v>
      </c>
      <c r="EP268">
        <v>1955.127500000001</v>
      </c>
      <c r="EQ268">
        <v>39.89107142857144</v>
      </c>
      <c r="ER268">
        <v>0</v>
      </c>
      <c r="ES268">
        <v>1659632910.9</v>
      </c>
      <c r="ET268">
        <v>0</v>
      </c>
      <c r="EU268">
        <v>767.3269600000001</v>
      </c>
      <c r="EV268">
        <v>1.068076921030009</v>
      </c>
      <c r="EW268">
        <v>-1.51538456974008</v>
      </c>
      <c r="EX268">
        <v>15246.292</v>
      </c>
      <c r="EY268">
        <v>15</v>
      </c>
      <c r="EZ268">
        <v>0</v>
      </c>
      <c r="FA268" t="s">
        <v>419</v>
      </c>
      <c r="FB268">
        <v>1659135797.5</v>
      </c>
      <c r="FC268">
        <v>1659135788</v>
      </c>
      <c r="FD268">
        <v>0</v>
      </c>
      <c r="FE268">
        <v>0.3</v>
      </c>
      <c r="FF268">
        <v>-0.002</v>
      </c>
      <c r="FG268">
        <v>-2.209</v>
      </c>
      <c r="FH268">
        <v>-0.089</v>
      </c>
      <c r="FI268">
        <v>1520</v>
      </c>
      <c r="FJ268">
        <v>20</v>
      </c>
      <c r="FK268">
        <v>0.06</v>
      </c>
      <c r="FL268">
        <v>0.03</v>
      </c>
      <c r="FM268">
        <v>-65.18979512195122</v>
      </c>
      <c r="FN268">
        <v>0.1875930313587776</v>
      </c>
      <c r="FO268">
        <v>0.2046537598961208</v>
      </c>
      <c r="FP268">
        <v>1</v>
      </c>
      <c r="FQ268">
        <v>767.2940294117648</v>
      </c>
      <c r="FR268">
        <v>0.7434835742428378</v>
      </c>
      <c r="FS268">
        <v>0.1927533451749359</v>
      </c>
      <c r="FT268">
        <v>1</v>
      </c>
      <c r="FU268">
        <v>5.024758780487804</v>
      </c>
      <c r="FV268">
        <v>0.02475993031359261</v>
      </c>
      <c r="FW268">
        <v>0.002547759604161108</v>
      </c>
      <c r="FX268">
        <v>1</v>
      </c>
      <c r="FY268">
        <v>3</v>
      </c>
      <c r="FZ268">
        <v>3</v>
      </c>
      <c r="GA268" t="s">
        <v>814</v>
      </c>
      <c r="GB268">
        <v>2.98307</v>
      </c>
      <c r="GC268">
        <v>2.71553</v>
      </c>
      <c r="GD268">
        <v>0.161756</v>
      </c>
      <c r="GE268">
        <v>0.167042</v>
      </c>
      <c r="GF268">
        <v>0.0898581</v>
      </c>
      <c r="GG268">
        <v>0.0700919</v>
      </c>
      <c r="GH268">
        <v>26509</v>
      </c>
      <c r="GI268">
        <v>26484</v>
      </c>
      <c r="GJ268">
        <v>29392.5</v>
      </c>
      <c r="GK268">
        <v>29405.1</v>
      </c>
      <c r="GL268">
        <v>35438.1</v>
      </c>
      <c r="GM268">
        <v>36355.4</v>
      </c>
      <c r="GN268">
        <v>41393</v>
      </c>
      <c r="GO268">
        <v>41894.2</v>
      </c>
      <c r="GP268">
        <v>1.9255</v>
      </c>
      <c r="GQ268">
        <v>2.37573</v>
      </c>
      <c r="GR268">
        <v>0.0646487</v>
      </c>
      <c r="GS268">
        <v>0</v>
      </c>
      <c r="GT268">
        <v>23.9279</v>
      </c>
      <c r="GU268">
        <v>999.9</v>
      </c>
      <c r="GV268">
        <v>32.8</v>
      </c>
      <c r="GW268">
        <v>31.9</v>
      </c>
      <c r="GX268">
        <v>17.2103</v>
      </c>
      <c r="GY268">
        <v>63.9062</v>
      </c>
      <c r="GZ268">
        <v>22.3478</v>
      </c>
      <c r="HA268">
        <v>2</v>
      </c>
      <c r="HB268">
        <v>-0.108034</v>
      </c>
      <c r="HC268">
        <v>1.19306</v>
      </c>
      <c r="HD268">
        <v>20.3304</v>
      </c>
      <c r="HE268">
        <v>5.21714</v>
      </c>
      <c r="HF268">
        <v>12.0099</v>
      </c>
      <c r="HG268">
        <v>4.9892</v>
      </c>
      <c r="HH268">
        <v>3.28858</v>
      </c>
      <c r="HI268">
        <v>9999</v>
      </c>
      <c r="HJ268">
        <v>9999</v>
      </c>
      <c r="HK268">
        <v>9999</v>
      </c>
      <c r="HL268">
        <v>193.3</v>
      </c>
      <c r="HM268">
        <v>1.8674</v>
      </c>
      <c r="HN268">
        <v>1.86647</v>
      </c>
      <c r="HO268">
        <v>1.86589</v>
      </c>
      <c r="HP268">
        <v>1.86584</v>
      </c>
      <c r="HQ268">
        <v>1.86768</v>
      </c>
      <c r="HR268">
        <v>1.87012</v>
      </c>
      <c r="HS268">
        <v>1.86876</v>
      </c>
      <c r="HT268">
        <v>1.87026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-4.225</v>
      </c>
      <c r="II268">
        <v>-0.1434</v>
      </c>
      <c r="IJ268">
        <v>-1.529487217637811</v>
      </c>
      <c r="IK268">
        <v>-0.005072214745875086</v>
      </c>
      <c r="IL268">
        <v>3.316774363808987E-06</v>
      </c>
      <c r="IM268">
        <v>-1.107588672722244E-09</v>
      </c>
      <c r="IN268">
        <v>-0.1603591687652909</v>
      </c>
      <c r="IO268">
        <v>-0.0181951569465493</v>
      </c>
      <c r="IP268">
        <v>0.001659309118516343</v>
      </c>
      <c r="IQ268">
        <v>-3.409663313950778E-05</v>
      </c>
      <c r="IR268">
        <v>19</v>
      </c>
      <c r="IS268">
        <v>2290</v>
      </c>
      <c r="IT268">
        <v>1</v>
      </c>
      <c r="IU268">
        <v>24</v>
      </c>
      <c r="IV268">
        <v>8285.200000000001</v>
      </c>
      <c r="IW268">
        <v>8285.4</v>
      </c>
      <c r="IX268">
        <v>2.52197</v>
      </c>
      <c r="IY268">
        <v>2.20825</v>
      </c>
      <c r="IZ268">
        <v>1.94702</v>
      </c>
      <c r="JA268">
        <v>2.64526</v>
      </c>
      <c r="JB268">
        <v>2.19482</v>
      </c>
      <c r="JC268">
        <v>2.38037</v>
      </c>
      <c r="JD268">
        <v>36.5759</v>
      </c>
      <c r="JE268">
        <v>24.035</v>
      </c>
      <c r="JF268">
        <v>18</v>
      </c>
      <c r="JG268">
        <v>500.322</v>
      </c>
      <c r="JH268">
        <v>814.3099999999999</v>
      </c>
      <c r="JI268">
        <v>22.6611</v>
      </c>
      <c r="JJ268">
        <v>26.7206</v>
      </c>
      <c r="JK268">
        <v>30.0001</v>
      </c>
      <c r="JL268">
        <v>26.7186</v>
      </c>
      <c r="JM268">
        <v>26.6367</v>
      </c>
      <c r="JN268">
        <v>50.5291</v>
      </c>
      <c r="JO268">
        <v>19.2817</v>
      </c>
      <c r="JP268">
        <v>0</v>
      </c>
      <c r="JQ268">
        <v>22.6675</v>
      </c>
      <c r="JR268">
        <v>988.484</v>
      </c>
      <c r="JS268">
        <v>13.5097</v>
      </c>
      <c r="JT268">
        <v>100.501</v>
      </c>
      <c r="JU268">
        <v>100.624</v>
      </c>
    </row>
    <row r="269" spans="1:281">
      <c r="A269">
        <v>253</v>
      </c>
      <c r="B269">
        <v>1659632916</v>
      </c>
      <c r="C269">
        <v>4908</v>
      </c>
      <c r="D269" t="s">
        <v>931</v>
      </c>
      <c r="E269" t="s">
        <v>932</v>
      </c>
      <c r="F269">
        <v>5</v>
      </c>
      <c r="G269" t="s">
        <v>813</v>
      </c>
      <c r="H269" t="s">
        <v>416</v>
      </c>
      <c r="I269">
        <v>1659632908.5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985.5465822284987</v>
      </c>
      <c r="AK269">
        <v>932.819690909091</v>
      </c>
      <c r="AL269">
        <v>3.310537087428171</v>
      </c>
      <c r="AM269">
        <v>65.5004187871787</v>
      </c>
      <c r="AN269">
        <f>(AP269 - AO269 + DI269*1E3/(8.314*(DK269+273.15)) * AR269/DH269 * AQ269) * DH269/(100*CV269) * 1000/(1000 - AP269)</f>
        <v>0</v>
      </c>
      <c r="AO269">
        <v>13.52381196711903</v>
      </c>
      <c r="AP269">
        <v>18.55336853146854</v>
      </c>
      <c r="AQ269">
        <v>-9.170076902386832E-07</v>
      </c>
      <c r="AR269">
        <v>82.59452330533919</v>
      </c>
      <c r="AS269">
        <v>8</v>
      </c>
      <c r="AT269">
        <v>2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1659632908.5</v>
      </c>
      <c r="DB269">
        <v>892.7343333333332</v>
      </c>
      <c r="DC269">
        <v>957.8555555555556</v>
      </c>
      <c r="DD269">
        <v>18.55258148148148</v>
      </c>
      <c r="DE269">
        <v>13.52467407407407</v>
      </c>
      <c r="DF269">
        <v>896.9441111111112</v>
      </c>
      <c r="DG269">
        <v>18.69594074074074</v>
      </c>
      <c r="DH269">
        <v>500.0135555555556</v>
      </c>
      <c r="DI269">
        <v>90.4943962962963</v>
      </c>
      <c r="DJ269">
        <v>0.09999714814814814</v>
      </c>
      <c r="DK269">
        <v>25.3854</v>
      </c>
      <c r="DL269">
        <v>24.98918518518519</v>
      </c>
      <c r="DM269">
        <v>999.9000000000001</v>
      </c>
      <c r="DN269">
        <v>0</v>
      </c>
      <c r="DO269">
        <v>0</v>
      </c>
      <c r="DP269">
        <v>9998.776296296295</v>
      </c>
      <c r="DQ269">
        <v>0</v>
      </c>
      <c r="DR269">
        <v>10.5567</v>
      </c>
      <c r="DS269">
        <v>-65.12119259259259</v>
      </c>
      <c r="DT269">
        <v>909.6099999999999</v>
      </c>
      <c r="DU269">
        <v>970.9878148148149</v>
      </c>
      <c r="DV269">
        <v>5.027914074074074</v>
      </c>
      <c r="DW269">
        <v>957.8555555555556</v>
      </c>
      <c r="DX269">
        <v>13.52467407407407</v>
      </c>
      <c r="DY269">
        <v>1.678905185185185</v>
      </c>
      <c r="DZ269">
        <v>1.223907407407407</v>
      </c>
      <c r="EA269">
        <v>14.70275925925926</v>
      </c>
      <c r="EB269">
        <v>9.895568518518518</v>
      </c>
      <c r="EC269">
        <v>2000.032592592592</v>
      </c>
      <c r="ED269">
        <v>0.9800076666666668</v>
      </c>
      <c r="EE269">
        <v>0.01999263333333334</v>
      </c>
      <c r="EF269">
        <v>0</v>
      </c>
      <c r="EG269">
        <v>767.3296666666668</v>
      </c>
      <c r="EH269">
        <v>5.00097</v>
      </c>
      <c r="EI269">
        <v>15246.17037037037</v>
      </c>
      <c r="EJ269">
        <v>16707.89259259259</v>
      </c>
      <c r="EK269">
        <v>37.437</v>
      </c>
      <c r="EL269">
        <v>38.09700000000001</v>
      </c>
      <c r="EM269">
        <v>37.38877777777778</v>
      </c>
      <c r="EN269">
        <v>37.80281481481482</v>
      </c>
      <c r="EO269">
        <v>38</v>
      </c>
      <c r="EP269">
        <v>1955.142592592593</v>
      </c>
      <c r="EQ269">
        <v>39.89000000000001</v>
      </c>
      <c r="ER269">
        <v>0</v>
      </c>
      <c r="ES269">
        <v>1659632916.3</v>
      </c>
      <c r="ET269">
        <v>0</v>
      </c>
      <c r="EU269">
        <v>767.2918461538461</v>
      </c>
      <c r="EV269">
        <v>-1.684102560557696</v>
      </c>
      <c r="EW269">
        <v>-14.02051283292708</v>
      </c>
      <c r="EX269">
        <v>15245.83461538462</v>
      </c>
      <c r="EY269">
        <v>15</v>
      </c>
      <c r="EZ269">
        <v>0</v>
      </c>
      <c r="FA269" t="s">
        <v>419</v>
      </c>
      <c r="FB269">
        <v>1659135797.5</v>
      </c>
      <c r="FC269">
        <v>1659135788</v>
      </c>
      <c r="FD269">
        <v>0</v>
      </c>
      <c r="FE269">
        <v>0.3</v>
      </c>
      <c r="FF269">
        <v>-0.002</v>
      </c>
      <c r="FG269">
        <v>-2.209</v>
      </c>
      <c r="FH269">
        <v>-0.089</v>
      </c>
      <c r="FI269">
        <v>1520</v>
      </c>
      <c r="FJ269">
        <v>20</v>
      </c>
      <c r="FK269">
        <v>0.06</v>
      </c>
      <c r="FL269">
        <v>0.03</v>
      </c>
      <c r="FM269">
        <v>-65.17954999999999</v>
      </c>
      <c r="FN269">
        <v>1.499058911820053</v>
      </c>
      <c r="FO269">
        <v>0.2146880993441411</v>
      </c>
      <c r="FP269">
        <v>0</v>
      </c>
      <c r="FQ269">
        <v>767.2844117647059</v>
      </c>
      <c r="FR269">
        <v>-0.112696712505665</v>
      </c>
      <c r="FS269">
        <v>0.2435917652485123</v>
      </c>
      <c r="FT269">
        <v>1</v>
      </c>
      <c r="FU269">
        <v>5.02675825</v>
      </c>
      <c r="FV269">
        <v>0.02144746716695883</v>
      </c>
      <c r="FW269">
        <v>0.002196593826245569</v>
      </c>
      <c r="FX269">
        <v>1</v>
      </c>
      <c r="FY269">
        <v>2</v>
      </c>
      <c r="FZ269">
        <v>3</v>
      </c>
      <c r="GA269" t="s">
        <v>420</v>
      </c>
      <c r="GB269">
        <v>2.98294</v>
      </c>
      <c r="GC269">
        <v>2.71566</v>
      </c>
      <c r="GD269">
        <v>0.163641</v>
      </c>
      <c r="GE269">
        <v>0.168898</v>
      </c>
      <c r="GF269">
        <v>0.0898603</v>
      </c>
      <c r="GG269">
        <v>0.0700832</v>
      </c>
      <c r="GH269">
        <v>26449.1</v>
      </c>
      <c r="GI269">
        <v>26424.7</v>
      </c>
      <c r="GJ269">
        <v>29392.2</v>
      </c>
      <c r="GK269">
        <v>29404.8</v>
      </c>
      <c r="GL269">
        <v>35437.4</v>
      </c>
      <c r="GM269">
        <v>36355.4</v>
      </c>
      <c r="GN269">
        <v>41392.3</v>
      </c>
      <c r="GO269">
        <v>41893.8</v>
      </c>
      <c r="GP269">
        <v>1.92525</v>
      </c>
      <c r="GQ269">
        <v>2.376</v>
      </c>
      <c r="GR269">
        <v>0.0644475</v>
      </c>
      <c r="GS269">
        <v>0</v>
      </c>
      <c r="GT269">
        <v>23.9274</v>
      </c>
      <c r="GU269">
        <v>999.9</v>
      </c>
      <c r="GV269">
        <v>32.8</v>
      </c>
      <c r="GW269">
        <v>31.9</v>
      </c>
      <c r="GX269">
        <v>17.2108</v>
      </c>
      <c r="GY269">
        <v>63.5562</v>
      </c>
      <c r="GZ269">
        <v>22.2436</v>
      </c>
      <c r="HA269">
        <v>2</v>
      </c>
      <c r="HB269">
        <v>-0.0434019</v>
      </c>
      <c r="HC269">
        <v>1.12568</v>
      </c>
      <c r="HD269">
        <v>20.3305</v>
      </c>
      <c r="HE269">
        <v>5.21714</v>
      </c>
      <c r="HF269">
        <v>12.0099</v>
      </c>
      <c r="HG269">
        <v>4.98915</v>
      </c>
      <c r="HH269">
        <v>3.2885</v>
      </c>
      <c r="HI269">
        <v>9999</v>
      </c>
      <c r="HJ269">
        <v>9999</v>
      </c>
      <c r="HK269">
        <v>9999</v>
      </c>
      <c r="HL269">
        <v>193.3</v>
      </c>
      <c r="HM269">
        <v>1.86742</v>
      </c>
      <c r="HN269">
        <v>1.86649</v>
      </c>
      <c r="HO269">
        <v>1.86587</v>
      </c>
      <c r="HP269">
        <v>1.86584</v>
      </c>
      <c r="HQ269">
        <v>1.86768</v>
      </c>
      <c r="HR269">
        <v>1.87013</v>
      </c>
      <c r="HS269">
        <v>1.86877</v>
      </c>
      <c r="HT269">
        <v>1.87026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-4.253</v>
      </c>
      <c r="II269">
        <v>-0.1434</v>
      </c>
      <c r="IJ269">
        <v>-1.529487217637811</v>
      </c>
      <c r="IK269">
        <v>-0.005072214745875086</v>
      </c>
      <c r="IL269">
        <v>3.316774363808987E-06</v>
      </c>
      <c r="IM269">
        <v>-1.107588672722244E-09</v>
      </c>
      <c r="IN269">
        <v>-0.1603591687652909</v>
      </c>
      <c r="IO269">
        <v>-0.0181951569465493</v>
      </c>
      <c r="IP269">
        <v>0.001659309118516343</v>
      </c>
      <c r="IQ269">
        <v>-3.409663313950778E-05</v>
      </c>
      <c r="IR269">
        <v>19</v>
      </c>
      <c r="IS269">
        <v>2290</v>
      </c>
      <c r="IT269">
        <v>1</v>
      </c>
      <c r="IU269">
        <v>24</v>
      </c>
      <c r="IV269">
        <v>8285.299999999999</v>
      </c>
      <c r="IW269">
        <v>8285.5</v>
      </c>
      <c r="IX269">
        <v>2.55737</v>
      </c>
      <c r="IY269">
        <v>2.20947</v>
      </c>
      <c r="IZ269">
        <v>1.94702</v>
      </c>
      <c r="JA269">
        <v>2.64526</v>
      </c>
      <c r="JB269">
        <v>2.19482</v>
      </c>
      <c r="JC269">
        <v>2.37305</v>
      </c>
      <c r="JD269">
        <v>36.5759</v>
      </c>
      <c r="JE269">
        <v>24.035</v>
      </c>
      <c r="JF269">
        <v>18</v>
      </c>
      <c r="JG269">
        <v>500.163</v>
      </c>
      <c r="JH269">
        <v>814.5839999999999</v>
      </c>
      <c r="JI269">
        <v>22.6686</v>
      </c>
      <c r="JJ269">
        <v>26.7206</v>
      </c>
      <c r="JK269">
        <v>29.9999</v>
      </c>
      <c r="JL269">
        <v>26.7186</v>
      </c>
      <c r="JM269">
        <v>26.6367</v>
      </c>
      <c r="JN269">
        <v>51.1737</v>
      </c>
      <c r="JO269">
        <v>19.2817</v>
      </c>
      <c r="JP269">
        <v>0</v>
      </c>
      <c r="JQ269">
        <v>22.675</v>
      </c>
      <c r="JR269">
        <v>1008.55</v>
      </c>
      <c r="JS269">
        <v>13.5033</v>
      </c>
      <c r="JT269">
        <v>100.499</v>
      </c>
      <c r="JU269">
        <v>100.623</v>
      </c>
    </row>
    <row r="270" spans="1:281">
      <c r="A270">
        <v>254</v>
      </c>
      <c r="B270">
        <v>1659632921</v>
      </c>
      <c r="C270">
        <v>4913</v>
      </c>
      <c r="D270" t="s">
        <v>933</v>
      </c>
      <c r="E270" t="s">
        <v>934</v>
      </c>
      <c r="F270">
        <v>5</v>
      </c>
      <c r="G270" t="s">
        <v>813</v>
      </c>
      <c r="H270" t="s">
        <v>416</v>
      </c>
      <c r="I270">
        <v>1659632913.214286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1002.630707102139</v>
      </c>
      <c r="AK270">
        <v>949.4783757575757</v>
      </c>
      <c r="AL270">
        <v>3.338245145655666</v>
      </c>
      <c r="AM270">
        <v>65.5004187871787</v>
      </c>
      <c r="AN270">
        <f>(AP270 - AO270 + DI270*1E3/(8.314*(DK270+273.15)) * AR270/DH270 * AQ270) * DH270/(100*CV270) * 1000/(1000 - AP270)</f>
        <v>0</v>
      </c>
      <c r="AO270">
        <v>13.52176652012846</v>
      </c>
      <c r="AP270">
        <v>18.55284825174826</v>
      </c>
      <c r="AQ270">
        <v>-3.20097769680391E-07</v>
      </c>
      <c r="AR270">
        <v>82.59452330533919</v>
      </c>
      <c r="AS270">
        <v>8</v>
      </c>
      <c r="AT270">
        <v>2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1659632913.214286</v>
      </c>
      <c r="DB270">
        <v>908.1167142857142</v>
      </c>
      <c r="DC270">
        <v>973.3153571428569</v>
      </c>
      <c r="DD270">
        <v>18.55287857142857</v>
      </c>
      <c r="DE270">
        <v>13.52329642857143</v>
      </c>
      <c r="DF270">
        <v>912.3540714285715</v>
      </c>
      <c r="DG270">
        <v>18.69623571428571</v>
      </c>
      <c r="DH270">
        <v>500.0144285714285</v>
      </c>
      <c r="DI270">
        <v>90.49318928571431</v>
      </c>
      <c r="DJ270">
        <v>0.1000320571428571</v>
      </c>
      <c r="DK270">
        <v>25.38768928571429</v>
      </c>
      <c r="DL270">
        <v>24.99111785714286</v>
      </c>
      <c r="DM270">
        <v>999.9000000000002</v>
      </c>
      <c r="DN270">
        <v>0</v>
      </c>
      <c r="DO270">
        <v>0</v>
      </c>
      <c r="DP270">
        <v>9994.418928571427</v>
      </c>
      <c r="DQ270">
        <v>0</v>
      </c>
      <c r="DR270">
        <v>10.544125</v>
      </c>
      <c r="DS270">
        <v>-65.19868214285714</v>
      </c>
      <c r="DT270">
        <v>925.2834642857142</v>
      </c>
      <c r="DU270">
        <v>986.6582142857142</v>
      </c>
      <c r="DV270">
        <v>5.0295925</v>
      </c>
      <c r="DW270">
        <v>973.3153571428569</v>
      </c>
      <c r="DX270">
        <v>13.52329642857143</v>
      </c>
      <c r="DY270">
        <v>1.678909285714286</v>
      </c>
      <c r="DZ270">
        <v>1.223766071428571</v>
      </c>
      <c r="EA270">
        <v>14.70278928571429</v>
      </c>
      <c r="EB270">
        <v>9.893843928571428</v>
      </c>
      <c r="EC270">
        <v>2000.0325</v>
      </c>
      <c r="ED270">
        <v>0.9800075714285716</v>
      </c>
      <c r="EE270">
        <v>0.01999272857142857</v>
      </c>
      <c r="EF270">
        <v>0</v>
      </c>
      <c r="EG270">
        <v>767.2380357142857</v>
      </c>
      <c r="EH270">
        <v>5.00097</v>
      </c>
      <c r="EI270">
        <v>15244.51428571429</v>
      </c>
      <c r="EJ270">
        <v>16707.87857142857</v>
      </c>
      <c r="EK270">
        <v>37.437</v>
      </c>
      <c r="EL270">
        <v>38.089</v>
      </c>
      <c r="EM270">
        <v>37.375</v>
      </c>
      <c r="EN270">
        <v>37.79207142857143</v>
      </c>
      <c r="EO270">
        <v>38</v>
      </c>
      <c r="EP270">
        <v>1955.1425</v>
      </c>
      <c r="EQ270">
        <v>39.89000000000001</v>
      </c>
      <c r="ER270">
        <v>0</v>
      </c>
      <c r="ES270">
        <v>1659632921.1</v>
      </c>
      <c r="ET270">
        <v>0</v>
      </c>
      <c r="EU270">
        <v>767.1935</v>
      </c>
      <c r="EV270">
        <v>-1.662461532909367</v>
      </c>
      <c r="EW270">
        <v>-25.73675214807514</v>
      </c>
      <c r="EX270">
        <v>15244.10769230769</v>
      </c>
      <c r="EY270">
        <v>15</v>
      </c>
      <c r="EZ270">
        <v>0</v>
      </c>
      <c r="FA270" t="s">
        <v>419</v>
      </c>
      <c r="FB270">
        <v>1659135797.5</v>
      </c>
      <c r="FC270">
        <v>1659135788</v>
      </c>
      <c r="FD270">
        <v>0</v>
      </c>
      <c r="FE270">
        <v>0.3</v>
      </c>
      <c r="FF270">
        <v>-0.002</v>
      </c>
      <c r="FG270">
        <v>-2.209</v>
      </c>
      <c r="FH270">
        <v>-0.089</v>
      </c>
      <c r="FI270">
        <v>1520</v>
      </c>
      <c r="FJ270">
        <v>20</v>
      </c>
      <c r="FK270">
        <v>0.06</v>
      </c>
      <c r="FL270">
        <v>0.03</v>
      </c>
      <c r="FM270">
        <v>-65.224295</v>
      </c>
      <c r="FN270">
        <v>-0.2469636022512902</v>
      </c>
      <c r="FO270">
        <v>0.2646260483682591</v>
      </c>
      <c r="FP270">
        <v>1</v>
      </c>
      <c r="FQ270">
        <v>767.2670588235295</v>
      </c>
      <c r="FR270">
        <v>-0.5713063394767055</v>
      </c>
      <c r="FS270">
        <v>0.2776973533709056</v>
      </c>
      <c r="FT270">
        <v>1</v>
      </c>
      <c r="FU270">
        <v>5.028436</v>
      </c>
      <c r="FV270">
        <v>0.02097095684801891</v>
      </c>
      <c r="FW270">
        <v>0.002110955707730548</v>
      </c>
      <c r="FX270">
        <v>1</v>
      </c>
      <c r="FY270">
        <v>3</v>
      </c>
      <c r="FZ270">
        <v>3</v>
      </c>
      <c r="GA270" t="s">
        <v>814</v>
      </c>
      <c r="GB270">
        <v>2.98312</v>
      </c>
      <c r="GC270">
        <v>2.71572</v>
      </c>
      <c r="GD270">
        <v>0.165526</v>
      </c>
      <c r="GE270">
        <v>0.170748</v>
      </c>
      <c r="GF270">
        <v>0.0898596</v>
      </c>
      <c r="GG270">
        <v>0.0700769</v>
      </c>
      <c r="GH270">
        <v>26389.3</v>
      </c>
      <c r="GI270">
        <v>26366</v>
      </c>
      <c r="GJ270">
        <v>29392.1</v>
      </c>
      <c r="GK270">
        <v>29404.9</v>
      </c>
      <c r="GL270">
        <v>35437.6</v>
      </c>
      <c r="GM270">
        <v>36355.6</v>
      </c>
      <c r="GN270">
        <v>41392.4</v>
      </c>
      <c r="GO270">
        <v>41893.8</v>
      </c>
      <c r="GP270">
        <v>1.92545</v>
      </c>
      <c r="GQ270">
        <v>2.3759</v>
      </c>
      <c r="GR270">
        <v>0.0652224</v>
      </c>
      <c r="GS270">
        <v>0</v>
      </c>
      <c r="GT270">
        <v>23.9258</v>
      </c>
      <c r="GU270">
        <v>999.9</v>
      </c>
      <c r="GV270">
        <v>32.8</v>
      </c>
      <c r="GW270">
        <v>31.9</v>
      </c>
      <c r="GX270">
        <v>17.211</v>
      </c>
      <c r="GY270">
        <v>63.7162</v>
      </c>
      <c r="GZ270">
        <v>22.3878</v>
      </c>
      <c r="HA270">
        <v>2</v>
      </c>
      <c r="HB270">
        <v>-0.0433943</v>
      </c>
      <c r="HC270">
        <v>1.12495</v>
      </c>
      <c r="HD270">
        <v>20.3302</v>
      </c>
      <c r="HE270">
        <v>5.21669</v>
      </c>
      <c r="HF270">
        <v>12.0099</v>
      </c>
      <c r="HG270">
        <v>4.9891</v>
      </c>
      <c r="HH270">
        <v>3.2885</v>
      </c>
      <c r="HI270">
        <v>9999</v>
      </c>
      <c r="HJ270">
        <v>9999</v>
      </c>
      <c r="HK270">
        <v>9999</v>
      </c>
      <c r="HL270">
        <v>193.3</v>
      </c>
      <c r="HM270">
        <v>1.8674</v>
      </c>
      <c r="HN270">
        <v>1.86646</v>
      </c>
      <c r="HO270">
        <v>1.86591</v>
      </c>
      <c r="HP270">
        <v>1.86584</v>
      </c>
      <c r="HQ270">
        <v>1.86768</v>
      </c>
      <c r="HR270">
        <v>1.87013</v>
      </c>
      <c r="HS270">
        <v>1.86875</v>
      </c>
      <c r="HT270">
        <v>1.87026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-4.283</v>
      </c>
      <c r="II270">
        <v>-0.1434</v>
      </c>
      <c r="IJ270">
        <v>-1.529487217637811</v>
      </c>
      <c r="IK270">
        <v>-0.005072214745875086</v>
      </c>
      <c r="IL270">
        <v>3.316774363808987E-06</v>
      </c>
      <c r="IM270">
        <v>-1.107588672722244E-09</v>
      </c>
      <c r="IN270">
        <v>-0.1603591687652909</v>
      </c>
      <c r="IO270">
        <v>-0.0181951569465493</v>
      </c>
      <c r="IP270">
        <v>0.001659309118516343</v>
      </c>
      <c r="IQ270">
        <v>-3.409663313950778E-05</v>
      </c>
      <c r="IR270">
        <v>19</v>
      </c>
      <c r="IS270">
        <v>2290</v>
      </c>
      <c r="IT270">
        <v>1</v>
      </c>
      <c r="IU270">
        <v>24</v>
      </c>
      <c r="IV270">
        <v>8285.4</v>
      </c>
      <c r="IW270">
        <v>8285.5</v>
      </c>
      <c r="IX270">
        <v>2.59033</v>
      </c>
      <c r="IY270">
        <v>2.20093</v>
      </c>
      <c r="IZ270">
        <v>1.94702</v>
      </c>
      <c r="JA270">
        <v>2.64526</v>
      </c>
      <c r="JB270">
        <v>2.19482</v>
      </c>
      <c r="JC270">
        <v>2.36084</v>
      </c>
      <c r="JD270">
        <v>36.5759</v>
      </c>
      <c r="JE270">
        <v>24.035</v>
      </c>
      <c r="JF270">
        <v>18</v>
      </c>
      <c r="JG270">
        <v>500.29</v>
      </c>
      <c r="JH270">
        <v>814.484</v>
      </c>
      <c r="JI270">
        <v>22.6764</v>
      </c>
      <c r="JJ270">
        <v>26.7206</v>
      </c>
      <c r="JK270">
        <v>30.0002</v>
      </c>
      <c r="JL270">
        <v>26.7186</v>
      </c>
      <c r="JM270">
        <v>26.6367</v>
      </c>
      <c r="JN270">
        <v>51.8902</v>
      </c>
      <c r="JO270">
        <v>19.2817</v>
      </c>
      <c r="JP270">
        <v>0</v>
      </c>
      <c r="JQ270">
        <v>22.6796</v>
      </c>
      <c r="JR270">
        <v>1021.91</v>
      </c>
      <c r="JS270">
        <v>13.4931</v>
      </c>
      <c r="JT270">
        <v>100.499</v>
      </c>
      <c r="JU270">
        <v>100.623</v>
      </c>
    </row>
    <row r="271" spans="1:281">
      <c r="A271">
        <v>255</v>
      </c>
      <c r="B271">
        <v>1659632926</v>
      </c>
      <c r="C271">
        <v>4918</v>
      </c>
      <c r="D271" t="s">
        <v>935</v>
      </c>
      <c r="E271" t="s">
        <v>936</v>
      </c>
      <c r="F271">
        <v>5</v>
      </c>
      <c r="G271" t="s">
        <v>813</v>
      </c>
      <c r="H271" t="s">
        <v>416</v>
      </c>
      <c r="I271">
        <v>1659632918.5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1019.500345114811</v>
      </c>
      <c r="AK271">
        <v>966.2545090909088</v>
      </c>
      <c r="AL271">
        <v>3.353120075266695</v>
      </c>
      <c r="AM271">
        <v>65.5004187871787</v>
      </c>
      <c r="AN271">
        <f>(AP271 - AO271 + DI271*1E3/(8.314*(DK271+273.15)) * AR271/DH271 * AQ271) * DH271/(100*CV271) * 1000/(1000 - AP271)</f>
        <v>0</v>
      </c>
      <c r="AO271">
        <v>13.52080903892987</v>
      </c>
      <c r="AP271">
        <v>18.55427202797204</v>
      </c>
      <c r="AQ271">
        <v>-4.81647522255161E-07</v>
      </c>
      <c r="AR271">
        <v>82.59452330533919</v>
      </c>
      <c r="AS271">
        <v>8</v>
      </c>
      <c r="AT271">
        <v>2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1659632918.5</v>
      </c>
      <c r="DB271">
        <v>925.3498888888888</v>
      </c>
      <c r="DC271">
        <v>990.8517777777778</v>
      </c>
      <c r="DD271">
        <v>18.55298518518518</v>
      </c>
      <c r="DE271">
        <v>13.52172962962963</v>
      </c>
      <c r="DF271">
        <v>929.6179629629629</v>
      </c>
      <c r="DG271">
        <v>18.69634444444445</v>
      </c>
      <c r="DH271">
        <v>500.0063333333333</v>
      </c>
      <c r="DI271">
        <v>90.49212592592593</v>
      </c>
      <c r="DJ271">
        <v>0.09999152962962965</v>
      </c>
      <c r="DK271">
        <v>25.38996296296297</v>
      </c>
      <c r="DL271">
        <v>24.99373703703703</v>
      </c>
      <c r="DM271">
        <v>999.9000000000001</v>
      </c>
      <c r="DN271">
        <v>0</v>
      </c>
      <c r="DO271">
        <v>0</v>
      </c>
      <c r="DP271">
        <v>9999.951481481481</v>
      </c>
      <c r="DQ271">
        <v>0</v>
      </c>
      <c r="DR271">
        <v>10.51674074074074</v>
      </c>
      <c r="DS271">
        <v>-65.50193333333333</v>
      </c>
      <c r="DT271">
        <v>942.8424814814813</v>
      </c>
      <c r="DU271">
        <v>1004.433185185185</v>
      </c>
      <c r="DV271">
        <v>5.031266666666666</v>
      </c>
      <c r="DW271">
        <v>990.8517777777778</v>
      </c>
      <c r="DX271">
        <v>13.52172962962963</v>
      </c>
      <c r="DY271">
        <v>1.6789</v>
      </c>
      <c r="DZ271">
        <v>1.223608888888889</v>
      </c>
      <c r="EA271">
        <v>14.70268888888889</v>
      </c>
      <c r="EB271">
        <v>9.891940370370369</v>
      </c>
      <c r="EC271">
        <v>2000.004074074074</v>
      </c>
      <c r="ED271">
        <v>0.9800068148148149</v>
      </c>
      <c r="EE271">
        <v>0.01999343333333333</v>
      </c>
      <c r="EF271">
        <v>0</v>
      </c>
      <c r="EG271">
        <v>767.0296296296298</v>
      </c>
      <c r="EH271">
        <v>5.00097</v>
      </c>
      <c r="EI271">
        <v>15241.27777777777</v>
      </c>
      <c r="EJ271">
        <v>16707.62962962963</v>
      </c>
      <c r="EK271">
        <v>37.437</v>
      </c>
      <c r="EL271">
        <v>38.08066666666667</v>
      </c>
      <c r="EM271">
        <v>37.375</v>
      </c>
      <c r="EN271">
        <v>37.77296296296296</v>
      </c>
      <c r="EO271">
        <v>38</v>
      </c>
      <c r="EP271">
        <v>1955.112962962963</v>
      </c>
      <c r="EQ271">
        <v>39.89111111111112</v>
      </c>
      <c r="ER271">
        <v>0</v>
      </c>
      <c r="ES271">
        <v>1659632925.9</v>
      </c>
      <c r="ET271">
        <v>0</v>
      </c>
      <c r="EU271">
        <v>767.0117307692308</v>
      </c>
      <c r="EV271">
        <v>-2.314358961608791</v>
      </c>
      <c r="EW271">
        <v>-42.09230773256179</v>
      </c>
      <c r="EX271">
        <v>15241.30769230769</v>
      </c>
      <c r="EY271">
        <v>15</v>
      </c>
      <c r="EZ271">
        <v>0</v>
      </c>
      <c r="FA271" t="s">
        <v>419</v>
      </c>
      <c r="FB271">
        <v>1659135797.5</v>
      </c>
      <c r="FC271">
        <v>1659135788</v>
      </c>
      <c r="FD271">
        <v>0</v>
      </c>
      <c r="FE271">
        <v>0.3</v>
      </c>
      <c r="FF271">
        <v>-0.002</v>
      </c>
      <c r="FG271">
        <v>-2.209</v>
      </c>
      <c r="FH271">
        <v>-0.089</v>
      </c>
      <c r="FI271">
        <v>1520</v>
      </c>
      <c r="FJ271">
        <v>20</v>
      </c>
      <c r="FK271">
        <v>0.06</v>
      </c>
      <c r="FL271">
        <v>0.03</v>
      </c>
      <c r="FM271">
        <v>-65.34702999999999</v>
      </c>
      <c r="FN271">
        <v>-3.740237898686507</v>
      </c>
      <c r="FO271">
        <v>0.3815225938263692</v>
      </c>
      <c r="FP271">
        <v>0</v>
      </c>
      <c r="FQ271">
        <v>767.1198235294117</v>
      </c>
      <c r="FR271">
        <v>-1.959786089481683</v>
      </c>
      <c r="FS271">
        <v>0.3439251346876172</v>
      </c>
      <c r="FT271">
        <v>0</v>
      </c>
      <c r="FU271">
        <v>5.030382</v>
      </c>
      <c r="FV271">
        <v>0.02021268292682226</v>
      </c>
      <c r="FW271">
        <v>0.002048984138542855</v>
      </c>
      <c r="FX271">
        <v>1</v>
      </c>
      <c r="FY271">
        <v>1</v>
      </c>
      <c r="FZ271">
        <v>3</v>
      </c>
      <c r="GA271" t="s">
        <v>429</v>
      </c>
      <c r="GB271">
        <v>2.98285</v>
      </c>
      <c r="GC271">
        <v>2.71556</v>
      </c>
      <c r="GD271">
        <v>0.167413</v>
      </c>
      <c r="GE271">
        <v>0.172572</v>
      </c>
      <c r="GF271">
        <v>0.0898653</v>
      </c>
      <c r="GG271">
        <v>0.07007380000000001</v>
      </c>
      <c r="GH271">
        <v>26329.9</v>
      </c>
      <c r="GI271">
        <v>26307.8</v>
      </c>
      <c r="GJ271">
        <v>29392.2</v>
      </c>
      <c r="GK271">
        <v>29404.6</v>
      </c>
      <c r="GL271">
        <v>35437.7</v>
      </c>
      <c r="GM271">
        <v>36355.8</v>
      </c>
      <c r="GN271">
        <v>41392.8</v>
      </c>
      <c r="GO271">
        <v>41893.8</v>
      </c>
      <c r="GP271">
        <v>1.92515</v>
      </c>
      <c r="GQ271">
        <v>2.37602</v>
      </c>
      <c r="GR271">
        <v>0.06563960000000001</v>
      </c>
      <c r="GS271">
        <v>0</v>
      </c>
      <c r="GT271">
        <v>23.9258</v>
      </c>
      <c r="GU271">
        <v>999.9</v>
      </c>
      <c r="GV271">
        <v>32.8</v>
      </c>
      <c r="GW271">
        <v>31.9</v>
      </c>
      <c r="GX271">
        <v>17.2101</v>
      </c>
      <c r="GY271">
        <v>63.6962</v>
      </c>
      <c r="GZ271">
        <v>22.3317</v>
      </c>
      <c r="HA271">
        <v>2</v>
      </c>
      <c r="HB271">
        <v>-0.10826</v>
      </c>
      <c r="HC271">
        <v>1.19552</v>
      </c>
      <c r="HD271">
        <v>20.3303</v>
      </c>
      <c r="HE271">
        <v>5.21624</v>
      </c>
      <c r="HF271">
        <v>12.0099</v>
      </c>
      <c r="HG271">
        <v>4.989</v>
      </c>
      <c r="HH271">
        <v>3.28848</v>
      </c>
      <c r="HI271">
        <v>9999</v>
      </c>
      <c r="HJ271">
        <v>9999</v>
      </c>
      <c r="HK271">
        <v>9999</v>
      </c>
      <c r="HL271">
        <v>193.3</v>
      </c>
      <c r="HM271">
        <v>1.86738</v>
      </c>
      <c r="HN271">
        <v>1.86647</v>
      </c>
      <c r="HO271">
        <v>1.8659</v>
      </c>
      <c r="HP271">
        <v>1.86584</v>
      </c>
      <c r="HQ271">
        <v>1.86768</v>
      </c>
      <c r="HR271">
        <v>1.87013</v>
      </c>
      <c r="HS271">
        <v>1.86876</v>
      </c>
      <c r="HT271">
        <v>1.87026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-4.312</v>
      </c>
      <c r="II271">
        <v>-0.1433</v>
      </c>
      <c r="IJ271">
        <v>-1.529487217637811</v>
      </c>
      <c r="IK271">
        <v>-0.005072214745875086</v>
      </c>
      <c r="IL271">
        <v>3.316774363808987E-06</v>
      </c>
      <c r="IM271">
        <v>-1.107588672722244E-09</v>
      </c>
      <c r="IN271">
        <v>-0.1603591687652909</v>
      </c>
      <c r="IO271">
        <v>-0.0181951569465493</v>
      </c>
      <c r="IP271">
        <v>0.001659309118516343</v>
      </c>
      <c r="IQ271">
        <v>-3.409663313950778E-05</v>
      </c>
      <c r="IR271">
        <v>19</v>
      </c>
      <c r="IS271">
        <v>2290</v>
      </c>
      <c r="IT271">
        <v>1</v>
      </c>
      <c r="IU271">
        <v>24</v>
      </c>
      <c r="IV271">
        <v>8285.5</v>
      </c>
      <c r="IW271">
        <v>8285.6</v>
      </c>
      <c r="IX271">
        <v>2.62329</v>
      </c>
      <c r="IY271">
        <v>2.21069</v>
      </c>
      <c r="IZ271">
        <v>1.94702</v>
      </c>
      <c r="JA271">
        <v>2.64404</v>
      </c>
      <c r="JB271">
        <v>2.19482</v>
      </c>
      <c r="JC271">
        <v>2.37549</v>
      </c>
      <c r="JD271">
        <v>36.5759</v>
      </c>
      <c r="JE271">
        <v>24.035</v>
      </c>
      <c r="JF271">
        <v>18</v>
      </c>
      <c r="JG271">
        <v>500.099</v>
      </c>
      <c r="JH271">
        <v>814.602</v>
      </c>
      <c r="JI271">
        <v>22.6811</v>
      </c>
      <c r="JJ271">
        <v>26.7201</v>
      </c>
      <c r="JK271">
        <v>30</v>
      </c>
      <c r="JL271">
        <v>26.7186</v>
      </c>
      <c r="JM271">
        <v>26.6362</v>
      </c>
      <c r="JN271">
        <v>52.5361</v>
      </c>
      <c r="JO271">
        <v>19.2817</v>
      </c>
      <c r="JP271">
        <v>0</v>
      </c>
      <c r="JQ271">
        <v>22.6822</v>
      </c>
      <c r="JR271">
        <v>1041.95</v>
      </c>
      <c r="JS271">
        <v>13.4928</v>
      </c>
      <c r="JT271">
        <v>100.5</v>
      </c>
      <c r="JU271">
        <v>100.623</v>
      </c>
    </row>
    <row r="272" spans="1:281">
      <c r="A272">
        <v>256</v>
      </c>
      <c r="B272">
        <v>1659632931</v>
      </c>
      <c r="C272">
        <v>4923</v>
      </c>
      <c r="D272" t="s">
        <v>937</v>
      </c>
      <c r="E272" t="s">
        <v>938</v>
      </c>
      <c r="F272">
        <v>5</v>
      </c>
      <c r="G272" t="s">
        <v>813</v>
      </c>
      <c r="H272" t="s">
        <v>416</v>
      </c>
      <c r="I272">
        <v>1659632923.214286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1036.52553989642</v>
      </c>
      <c r="AK272">
        <v>983.1950909090909</v>
      </c>
      <c r="AL272">
        <v>3.388787715869055</v>
      </c>
      <c r="AM272">
        <v>65.5004187871787</v>
      </c>
      <c r="AN272">
        <f>(AP272 - AO272 + DI272*1E3/(8.314*(DK272+273.15)) * AR272/DH272 * AQ272) * DH272/(100*CV272) * 1000/(1000 - AP272)</f>
        <v>0</v>
      </c>
      <c r="AO272">
        <v>13.51996465212786</v>
      </c>
      <c r="AP272">
        <v>18.55208041958043</v>
      </c>
      <c r="AQ272">
        <v>-4.515238772820252E-07</v>
      </c>
      <c r="AR272">
        <v>82.59452330533919</v>
      </c>
      <c r="AS272">
        <v>8</v>
      </c>
      <c r="AT272">
        <v>2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1659632923.214286</v>
      </c>
      <c r="DB272">
        <v>940.8413214285713</v>
      </c>
      <c r="DC272">
        <v>1006.653892857143</v>
      </c>
      <c r="DD272">
        <v>18.55336428571428</v>
      </c>
      <c r="DE272">
        <v>13.52058214285714</v>
      </c>
      <c r="DF272">
        <v>945.1369642857144</v>
      </c>
      <c r="DG272">
        <v>18.69672857142857</v>
      </c>
      <c r="DH272">
        <v>500.0126428571429</v>
      </c>
      <c r="DI272">
        <v>90.49107142857142</v>
      </c>
      <c r="DJ272">
        <v>0.1000231892857143</v>
      </c>
      <c r="DK272">
        <v>25.39183214285714</v>
      </c>
      <c r="DL272">
        <v>25.00017142857143</v>
      </c>
      <c r="DM272">
        <v>999.9000000000002</v>
      </c>
      <c r="DN272">
        <v>0</v>
      </c>
      <c r="DO272">
        <v>0</v>
      </c>
      <c r="DP272">
        <v>9996.422142857142</v>
      </c>
      <c r="DQ272">
        <v>0</v>
      </c>
      <c r="DR272">
        <v>10.52065357142857</v>
      </c>
      <c r="DS272">
        <v>-65.81277857142857</v>
      </c>
      <c r="DT272">
        <v>958.6271071428572</v>
      </c>
      <c r="DU272">
        <v>1020.451142857143</v>
      </c>
      <c r="DV272">
        <v>5.032788928571428</v>
      </c>
      <c r="DW272">
        <v>1006.653892857143</v>
      </c>
      <c r="DX272">
        <v>13.52058214285714</v>
      </c>
      <c r="DY272">
        <v>1.678914642857143</v>
      </c>
      <c r="DZ272">
        <v>1.223491071428571</v>
      </c>
      <c r="EA272">
        <v>14.70281785714286</v>
      </c>
      <c r="EB272">
        <v>9.890503214285713</v>
      </c>
      <c r="EC272">
        <v>1999.987142857143</v>
      </c>
      <c r="ED272">
        <v>0.9800068571428572</v>
      </c>
      <c r="EE272">
        <v>0.01999339285714286</v>
      </c>
      <c r="EF272">
        <v>0</v>
      </c>
      <c r="EG272">
        <v>766.8298214285713</v>
      </c>
      <c r="EH272">
        <v>5.00097</v>
      </c>
      <c r="EI272">
        <v>15237.20714285714</v>
      </c>
      <c r="EJ272">
        <v>16707.49642857143</v>
      </c>
      <c r="EK272">
        <v>37.437</v>
      </c>
      <c r="EL272">
        <v>38.07549999999999</v>
      </c>
      <c r="EM272">
        <v>37.375</v>
      </c>
      <c r="EN272">
        <v>37.76771428571429</v>
      </c>
      <c r="EO272">
        <v>38</v>
      </c>
      <c r="EP272">
        <v>1955.096071428572</v>
      </c>
      <c r="EQ272">
        <v>39.89107142857144</v>
      </c>
      <c r="ER272">
        <v>0</v>
      </c>
      <c r="ES272">
        <v>1659632930.7</v>
      </c>
      <c r="ET272">
        <v>0</v>
      </c>
      <c r="EU272">
        <v>766.8268846153846</v>
      </c>
      <c r="EV272">
        <v>-2.635111108718379</v>
      </c>
      <c r="EW272">
        <v>-53.9965812473452</v>
      </c>
      <c r="EX272">
        <v>15237.33076923077</v>
      </c>
      <c r="EY272">
        <v>15</v>
      </c>
      <c r="EZ272">
        <v>0</v>
      </c>
      <c r="FA272" t="s">
        <v>419</v>
      </c>
      <c r="FB272">
        <v>1659135797.5</v>
      </c>
      <c r="FC272">
        <v>1659135788</v>
      </c>
      <c r="FD272">
        <v>0</v>
      </c>
      <c r="FE272">
        <v>0.3</v>
      </c>
      <c r="FF272">
        <v>-0.002</v>
      </c>
      <c r="FG272">
        <v>-2.209</v>
      </c>
      <c r="FH272">
        <v>-0.089</v>
      </c>
      <c r="FI272">
        <v>1520</v>
      </c>
      <c r="FJ272">
        <v>20</v>
      </c>
      <c r="FK272">
        <v>0.06</v>
      </c>
      <c r="FL272">
        <v>0.03</v>
      </c>
      <c r="FM272">
        <v>-65.56332</v>
      </c>
      <c r="FN272">
        <v>-4.037909943714491</v>
      </c>
      <c r="FO272">
        <v>0.3987981301360378</v>
      </c>
      <c r="FP272">
        <v>0</v>
      </c>
      <c r="FQ272">
        <v>766.9829999999999</v>
      </c>
      <c r="FR272">
        <v>-2.359786088950077</v>
      </c>
      <c r="FS272">
        <v>0.3757719114193634</v>
      </c>
      <c r="FT272">
        <v>0</v>
      </c>
      <c r="FU272">
        <v>5.031688</v>
      </c>
      <c r="FV272">
        <v>0.02120105065665356</v>
      </c>
      <c r="FW272">
        <v>0.002148561379155838</v>
      </c>
      <c r="FX272">
        <v>1</v>
      </c>
      <c r="FY272">
        <v>1</v>
      </c>
      <c r="FZ272">
        <v>3</v>
      </c>
      <c r="GA272" t="s">
        <v>429</v>
      </c>
      <c r="GB272">
        <v>2.98308</v>
      </c>
      <c r="GC272">
        <v>2.71572</v>
      </c>
      <c r="GD272">
        <v>0.169295</v>
      </c>
      <c r="GE272">
        <v>0.174397</v>
      </c>
      <c r="GF272">
        <v>0.0898569</v>
      </c>
      <c r="GG272">
        <v>0.0700698</v>
      </c>
      <c r="GH272">
        <v>26270.3</v>
      </c>
      <c r="GI272">
        <v>26249.6</v>
      </c>
      <c r="GJ272">
        <v>29392.2</v>
      </c>
      <c r="GK272">
        <v>29404.4</v>
      </c>
      <c r="GL272">
        <v>35438</v>
      </c>
      <c r="GM272">
        <v>36355.6</v>
      </c>
      <c r="GN272">
        <v>41392.8</v>
      </c>
      <c r="GO272">
        <v>41893.3</v>
      </c>
      <c r="GP272">
        <v>1.92547</v>
      </c>
      <c r="GQ272">
        <v>2.37593</v>
      </c>
      <c r="GR272">
        <v>0.0656992</v>
      </c>
      <c r="GS272">
        <v>0</v>
      </c>
      <c r="GT272">
        <v>23.9258</v>
      </c>
      <c r="GU272">
        <v>999.9</v>
      </c>
      <c r="GV272">
        <v>32.8</v>
      </c>
      <c r="GW272">
        <v>31.9</v>
      </c>
      <c r="GX272">
        <v>17.2095</v>
      </c>
      <c r="GY272">
        <v>63.7962</v>
      </c>
      <c r="GZ272">
        <v>22.4359</v>
      </c>
      <c r="HA272">
        <v>2</v>
      </c>
      <c r="HB272">
        <v>-0.0433638</v>
      </c>
      <c r="HC272">
        <v>1.20987</v>
      </c>
      <c r="HD272">
        <v>20.3298</v>
      </c>
      <c r="HE272">
        <v>5.21669</v>
      </c>
      <c r="HF272">
        <v>12.0099</v>
      </c>
      <c r="HG272">
        <v>4.989</v>
      </c>
      <c r="HH272">
        <v>3.28848</v>
      </c>
      <c r="HI272">
        <v>9999</v>
      </c>
      <c r="HJ272">
        <v>9999</v>
      </c>
      <c r="HK272">
        <v>9999</v>
      </c>
      <c r="HL272">
        <v>193.3</v>
      </c>
      <c r="HM272">
        <v>1.86743</v>
      </c>
      <c r="HN272">
        <v>1.86647</v>
      </c>
      <c r="HO272">
        <v>1.8659</v>
      </c>
      <c r="HP272">
        <v>1.86584</v>
      </c>
      <c r="HQ272">
        <v>1.86768</v>
      </c>
      <c r="HR272">
        <v>1.87013</v>
      </c>
      <c r="HS272">
        <v>1.86878</v>
      </c>
      <c r="HT272">
        <v>1.87027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-4.342</v>
      </c>
      <c r="II272">
        <v>-0.1434</v>
      </c>
      <c r="IJ272">
        <v>-1.529487217637811</v>
      </c>
      <c r="IK272">
        <v>-0.005072214745875086</v>
      </c>
      <c r="IL272">
        <v>3.316774363808987E-06</v>
      </c>
      <c r="IM272">
        <v>-1.107588672722244E-09</v>
      </c>
      <c r="IN272">
        <v>-0.1603591687652909</v>
      </c>
      <c r="IO272">
        <v>-0.0181951569465493</v>
      </c>
      <c r="IP272">
        <v>0.001659309118516343</v>
      </c>
      <c r="IQ272">
        <v>-3.409663313950778E-05</v>
      </c>
      <c r="IR272">
        <v>19</v>
      </c>
      <c r="IS272">
        <v>2290</v>
      </c>
      <c r="IT272">
        <v>1</v>
      </c>
      <c r="IU272">
        <v>24</v>
      </c>
      <c r="IV272">
        <v>8285.6</v>
      </c>
      <c r="IW272">
        <v>8285.700000000001</v>
      </c>
      <c r="IX272">
        <v>2.65747</v>
      </c>
      <c r="IY272">
        <v>2.20093</v>
      </c>
      <c r="IZ272">
        <v>1.94702</v>
      </c>
      <c r="JA272">
        <v>2.64526</v>
      </c>
      <c r="JB272">
        <v>2.19482</v>
      </c>
      <c r="JC272">
        <v>2.37427</v>
      </c>
      <c r="JD272">
        <v>36.5759</v>
      </c>
      <c r="JE272">
        <v>24.035</v>
      </c>
      <c r="JF272">
        <v>18</v>
      </c>
      <c r="JG272">
        <v>500.292</v>
      </c>
      <c r="JH272">
        <v>814.476</v>
      </c>
      <c r="JI272">
        <v>22.6838</v>
      </c>
      <c r="JJ272">
        <v>26.7184</v>
      </c>
      <c r="JK272">
        <v>30.0002</v>
      </c>
      <c r="JL272">
        <v>26.7169</v>
      </c>
      <c r="JM272">
        <v>26.6345</v>
      </c>
      <c r="JN272">
        <v>53.2448</v>
      </c>
      <c r="JO272">
        <v>19.2817</v>
      </c>
      <c r="JP272">
        <v>0</v>
      </c>
      <c r="JQ272">
        <v>22.6224</v>
      </c>
      <c r="JR272">
        <v>1055.31</v>
      </c>
      <c r="JS272">
        <v>13.4857</v>
      </c>
      <c r="JT272">
        <v>100.5</v>
      </c>
      <c r="JU272">
        <v>100.622</v>
      </c>
    </row>
    <row r="273" spans="1:281">
      <c r="A273">
        <v>257</v>
      </c>
      <c r="B273">
        <v>1659632936</v>
      </c>
      <c r="C273">
        <v>4928</v>
      </c>
      <c r="D273" t="s">
        <v>939</v>
      </c>
      <c r="E273" t="s">
        <v>940</v>
      </c>
      <c r="F273">
        <v>5</v>
      </c>
      <c r="G273" t="s">
        <v>813</v>
      </c>
      <c r="H273" t="s">
        <v>416</v>
      </c>
      <c r="I273">
        <v>1659632928.5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1053.527978512865</v>
      </c>
      <c r="AK273">
        <v>1000.352818181817</v>
      </c>
      <c r="AL273">
        <v>3.435272682939436</v>
      </c>
      <c r="AM273">
        <v>65.5004187871787</v>
      </c>
      <c r="AN273">
        <f>(AP273 - AO273 + DI273*1E3/(8.314*(DK273+273.15)) * AR273/DH273 * AQ273) * DH273/(100*CV273) * 1000/(1000 - AP273)</f>
        <v>0</v>
      </c>
      <c r="AO273">
        <v>13.51928465147529</v>
      </c>
      <c r="AP273">
        <v>18.55139930069931</v>
      </c>
      <c r="AQ273">
        <v>-1.819363826988195E-08</v>
      </c>
      <c r="AR273">
        <v>82.59452330533919</v>
      </c>
      <c r="AS273">
        <v>8</v>
      </c>
      <c r="AT273">
        <v>2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1659632928.5</v>
      </c>
      <c r="DB273">
        <v>958.3629999999998</v>
      </c>
      <c r="DC273">
        <v>1024.346666666667</v>
      </c>
      <c r="DD273">
        <v>18.55313333333334</v>
      </c>
      <c r="DE273">
        <v>13.51977037037037</v>
      </c>
      <c r="DF273">
        <v>962.6897037037038</v>
      </c>
      <c r="DG273">
        <v>18.6965037037037</v>
      </c>
      <c r="DH273">
        <v>500.0167777777777</v>
      </c>
      <c r="DI273">
        <v>90.48995185185184</v>
      </c>
      <c r="DJ273">
        <v>0.0999598</v>
      </c>
      <c r="DK273">
        <v>25.39360740740741</v>
      </c>
      <c r="DL273">
        <v>25.00434444444445</v>
      </c>
      <c r="DM273">
        <v>999.9000000000001</v>
      </c>
      <c r="DN273">
        <v>0</v>
      </c>
      <c r="DO273">
        <v>0</v>
      </c>
      <c r="DP273">
        <v>10000.66407407407</v>
      </c>
      <c r="DQ273">
        <v>0</v>
      </c>
      <c r="DR273">
        <v>10.51935555555556</v>
      </c>
      <c r="DS273">
        <v>-65.9839037037037</v>
      </c>
      <c r="DT273">
        <v>976.4798148148149</v>
      </c>
      <c r="DU273">
        <v>1038.385555555556</v>
      </c>
      <c r="DV273">
        <v>5.033368888888889</v>
      </c>
      <c r="DW273">
        <v>1024.346666666667</v>
      </c>
      <c r="DX273">
        <v>13.51977037037037</v>
      </c>
      <c r="DY273">
        <v>1.678873703703704</v>
      </c>
      <c r="DZ273">
        <v>1.223402592592592</v>
      </c>
      <c r="EA273">
        <v>14.70244074074074</v>
      </c>
      <c r="EB273">
        <v>9.889427407407409</v>
      </c>
      <c r="EC273">
        <v>1999.981481481481</v>
      </c>
      <c r="ED273">
        <v>0.9800063333333335</v>
      </c>
      <c r="EE273">
        <v>0.01999389259259259</v>
      </c>
      <c r="EF273">
        <v>0</v>
      </c>
      <c r="EG273">
        <v>766.5249259259259</v>
      </c>
      <c r="EH273">
        <v>5.00097</v>
      </c>
      <c r="EI273">
        <v>15232.02962962963</v>
      </c>
      <c r="EJ273">
        <v>16707.46666666667</v>
      </c>
      <c r="EK273">
        <v>37.437</v>
      </c>
      <c r="EL273">
        <v>38.06666666666666</v>
      </c>
      <c r="EM273">
        <v>37.37959259259259</v>
      </c>
      <c r="EN273">
        <v>37.75918518518519</v>
      </c>
      <c r="EO273">
        <v>38</v>
      </c>
      <c r="EP273">
        <v>1955.089259259259</v>
      </c>
      <c r="EQ273">
        <v>39.89222222222223</v>
      </c>
      <c r="ER273">
        <v>0</v>
      </c>
      <c r="ES273">
        <v>1659632936.1</v>
      </c>
      <c r="ET273">
        <v>0</v>
      </c>
      <c r="EU273">
        <v>766.5200000000001</v>
      </c>
      <c r="EV273">
        <v>-3.584615373106641</v>
      </c>
      <c r="EW273">
        <v>-63.96153853599617</v>
      </c>
      <c r="EX273">
        <v>15231.696</v>
      </c>
      <c r="EY273">
        <v>15</v>
      </c>
      <c r="EZ273">
        <v>0</v>
      </c>
      <c r="FA273" t="s">
        <v>419</v>
      </c>
      <c r="FB273">
        <v>1659135797.5</v>
      </c>
      <c r="FC273">
        <v>1659135788</v>
      </c>
      <c r="FD273">
        <v>0</v>
      </c>
      <c r="FE273">
        <v>0.3</v>
      </c>
      <c r="FF273">
        <v>-0.002</v>
      </c>
      <c r="FG273">
        <v>-2.209</v>
      </c>
      <c r="FH273">
        <v>-0.089</v>
      </c>
      <c r="FI273">
        <v>1520</v>
      </c>
      <c r="FJ273">
        <v>20</v>
      </c>
      <c r="FK273">
        <v>0.06</v>
      </c>
      <c r="FL273">
        <v>0.03</v>
      </c>
      <c r="FM273">
        <v>-65.88244999999999</v>
      </c>
      <c r="FN273">
        <v>-2.044500562851755</v>
      </c>
      <c r="FO273">
        <v>0.2140258348891554</v>
      </c>
      <c r="FP273">
        <v>0</v>
      </c>
      <c r="FQ273">
        <v>766.690794117647</v>
      </c>
      <c r="FR273">
        <v>-3.053338421383487</v>
      </c>
      <c r="FS273">
        <v>0.4037945589625381</v>
      </c>
      <c r="FT273">
        <v>0</v>
      </c>
      <c r="FU273">
        <v>5.03299825</v>
      </c>
      <c r="FV273">
        <v>0.006714934333964698</v>
      </c>
      <c r="FW273">
        <v>0.001097259968056741</v>
      </c>
      <c r="FX273">
        <v>1</v>
      </c>
      <c r="FY273">
        <v>1</v>
      </c>
      <c r="FZ273">
        <v>3</v>
      </c>
      <c r="GA273" t="s">
        <v>429</v>
      </c>
      <c r="GB273">
        <v>2.98283</v>
      </c>
      <c r="GC273">
        <v>2.71556</v>
      </c>
      <c r="GD273">
        <v>0.171181</v>
      </c>
      <c r="GE273">
        <v>0.17619</v>
      </c>
      <c r="GF273">
        <v>0.0898497</v>
      </c>
      <c r="GG273">
        <v>0.07006900000000001</v>
      </c>
      <c r="GH273">
        <v>26210.8</v>
      </c>
      <c r="GI273">
        <v>26192.6</v>
      </c>
      <c r="GJ273">
        <v>29392.2</v>
      </c>
      <c r="GK273">
        <v>29404.4</v>
      </c>
      <c r="GL273">
        <v>35438.3</v>
      </c>
      <c r="GM273">
        <v>36355.5</v>
      </c>
      <c r="GN273">
        <v>41392.7</v>
      </c>
      <c r="GO273">
        <v>41893.1</v>
      </c>
      <c r="GP273">
        <v>1.9253</v>
      </c>
      <c r="GQ273">
        <v>2.37615</v>
      </c>
      <c r="GR273">
        <v>0.0657514</v>
      </c>
      <c r="GS273">
        <v>0</v>
      </c>
      <c r="GT273">
        <v>23.9258</v>
      </c>
      <c r="GU273">
        <v>999.9</v>
      </c>
      <c r="GV273">
        <v>32.8</v>
      </c>
      <c r="GW273">
        <v>31.9</v>
      </c>
      <c r="GX273">
        <v>17.2111</v>
      </c>
      <c r="GY273">
        <v>63.6562</v>
      </c>
      <c r="GZ273">
        <v>22.3478</v>
      </c>
      <c r="HA273">
        <v>2</v>
      </c>
      <c r="HB273">
        <v>-0.0429878</v>
      </c>
      <c r="HC273">
        <v>1.34784</v>
      </c>
      <c r="HD273">
        <v>20.3287</v>
      </c>
      <c r="HE273">
        <v>5.21609</v>
      </c>
      <c r="HF273">
        <v>12.0099</v>
      </c>
      <c r="HG273">
        <v>4.9887</v>
      </c>
      <c r="HH273">
        <v>3.28845</v>
      </c>
      <c r="HI273">
        <v>9999</v>
      </c>
      <c r="HJ273">
        <v>9999</v>
      </c>
      <c r="HK273">
        <v>9999</v>
      </c>
      <c r="HL273">
        <v>193.3</v>
      </c>
      <c r="HM273">
        <v>1.86739</v>
      </c>
      <c r="HN273">
        <v>1.86646</v>
      </c>
      <c r="HO273">
        <v>1.8659</v>
      </c>
      <c r="HP273">
        <v>1.86584</v>
      </c>
      <c r="HQ273">
        <v>1.86768</v>
      </c>
      <c r="HR273">
        <v>1.87013</v>
      </c>
      <c r="HS273">
        <v>1.86877</v>
      </c>
      <c r="HT273">
        <v>1.87027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-4.371</v>
      </c>
      <c r="II273">
        <v>-0.1434</v>
      </c>
      <c r="IJ273">
        <v>-1.529487217637811</v>
      </c>
      <c r="IK273">
        <v>-0.005072214745875086</v>
      </c>
      <c r="IL273">
        <v>3.316774363808987E-06</v>
      </c>
      <c r="IM273">
        <v>-1.107588672722244E-09</v>
      </c>
      <c r="IN273">
        <v>-0.1603591687652909</v>
      </c>
      <c r="IO273">
        <v>-0.0181951569465493</v>
      </c>
      <c r="IP273">
        <v>0.001659309118516343</v>
      </c>
      <c r="IQ273">
        <v>-3.409663313950778E-05</v>
      </c>
      <c r="IR273">
        <v>19</v>
      </c>
      <c r="IS273">
        <v>2290</v>
      </c>
      <c r="IT273">
        <v>1</v>
      </c>
      <c r="IU273">
        <v>24</v>
      </c>
      <c r="IV273">
        <v>8285.6</v>
      </c>
      <c r="IW273">
        <v>8285.799999999999</v>
      </c>
      <c r="IX273">
        <v>2.69287</v>
      </c>
      <c r="IY273">
        <v>2.20215</v>
      </c>
      <c r="IZ273">
        <v>1.94702</v>
      </c>
      <c r="JA273">
        <v>2.64526</v>
      </c>
      <c r="JB273">
        <v>2.19482</v>
      </c>
      <c r="JC273">
        <v>2.36084</v>
      </c>
      <c r="JD273">
        <v>36.5759</v>
      </c>
      <c r="JE273">
        <v>24.0437</v>
      </c>
      <c r="JF273">
        <v>18</v>
      </c>
      <c r="JG273">
        <v>500.176</v>
      </c>
      <c r="JH273">
        <v>814.7</v>
      </c>
      <c r="JI273">
        <v>22.638</v>
      </c>
      <c r="JJ273">
        <v>26.7184</v>
      </c>
      <c r="JK273">
        <v>30.0003</v>
      </c>
      <c r="JL273">
        <v>26.7164</v>
      </c>
      <c r="JM273">
        <v>26.6345</v>
      </c>
      <c r="JN273">
        <v>53.8847</v>
      </c>
      <c r="JO273">
        <v>19.2817</v>
      </c>
      <c r="JP273">
        <v>0</v>
      </c>
      <c r="JQ273">
        <v>22.6162</v>
      </c>
      <c r="JR273">
        <v>1075.34</v>
      </c>
      <c r="JS273">
        <v>13.4795</v>
      </c>
      <c r="JT273">
        <v>100.5</v>
      </c>
      <c r="JU273">
        <v>100.622</v>
      </c>
    </row>
    <row r="274" spans="1:281">
      <c r="A274">
        <v>258</v>
      </c>
      <c r="B274">
        <v>1659632941</v>
      </c>
      <c r="C274">
        <v>4933</v>
      </c>
      <c r="D274" t="s">
        <v>941</v>
      </c>
      <c r="E274" t="s">
        <v>942</v>
      </c>
      <c r="F274">
        <v>5</v>
      </c>
      <c r="G274" t="s">
        <v>813</v>
      </c>
      <c r="H274" t="s">
        <v>416</v>
      </c>
      <c r="I274">
        <v>1659632933.214286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1070.400453993875</v>
      </c>
      <c r="AK274">
        <v>1017.207393939394</v>
      </c>
      <c r="AL274">
        <v>3.376022776849386</v>
      </c>
      <c r="AM274">
        <v>65.5004187871787</v>
      </c>
      <c r="AN274">
        <f>(AP274 - AO274 + DI274*1E3/(8.314*(DK274+273.15)) * AR274/DH274 * AQ274) * DH274/(100*CV274) * 1000/(1000 - AP274)</f>
        <v>0</v>
      </c>
      <c r="AO274">
        <v>13.51942872045565</v>
      </c>
      <c r="AP274">
        <v>18.54957482517484</v>
      </c>
      <c r="AQ274">
        <v>-5.096853243040985E-07</v>
      </c>
      <c r="AR274">
        <v>82.59452330533919</v>
      </c>
      <c r="AS274">
        <v>8</v>
      </c>
      <c r="AT274">
        <v>2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1659632933.214286</v>
      </c>
      <c r="DB274">
        <v>974.0624285714285</v>
      </c>
      <c r="DC274">
        <v>1040.129642857143</v>
      </c>
      <c r="DD274">
        <v>18.55220714285715</v>
      </c>
      <c r="DE274">
        <v>13.51916071428571</v>
      </c>
      <c r="DF274">
        <v>978.4169285714287</v>
      </c>
      <c r="DG274">
        <v>18.69558214285714</v>
      </c>
      <c r="DH274">
        <v>500.0050714285714</v>
      </c>
      <c r="DI274">
        <v>90.48920357142855</v>
      </c>
      <c r="DJ274">
        <v>0.100014475</v>
      </c>
      <c r="DK274">
        <v>25.39408214285714</v>
      </c>
      <c r="DL274">
        <v>25.00747857142857</v>
      </c>
      <c r="DM274">
        <v>999.9000000000002</v>
      </c>
      <c r="DN274">
        <v>0</v>
      </c>
      <c r="DO274">
        <v>0</v>
      </c>
      <c r="DP274">
        <v>9999.682499999999</v>
      </c>
      <c r="DQ274">
        <v>0</v>
      </c>
      <c r="DR274">
        <v>10.52847857142858</v>
      </c>
      <c r="DS274">
        <v>-66.0670107142857</v>
      </c>
      <c r="DT274">
        <v>992.4754285714287</v>
      </c>
      <c r="DU274">
        <v>1054.383928571429</v>
      </c>
      <c r="DV274">
        <v>5.033042142857142</v>
      </c>
      <c r="DW274">
        <v>1040.129642857143</v>
      </c>
      <c r="DX274">
        <v>13.51916071428571</v>
      </c>
      <c r="DY274">
        <v>1.678774642857143</v>
      </c>
      <c r="DZ274">
        <v>1.223337857142857</v>
      </c>
      <c r="EA274">
        <v>14.70153214285714</v>
      </c>
      <c r="EB274">
        <v>9.888632142857144</v>
      </c>
      <c r="EC274">
        <v>2000.001428571428</v>
      </c>
      <c r="ED274">
        <v>0.9800072142857145</v>
      </c>
      <c r="EE274">
        <v>0.01999306428571428</v>
      </c>
      <c r="EF274">
        <v>0</v>
      </c>
      <c r="EG274">
        <v>766.2931785714288</v>
      </c>
      <c r="EH274">
        <v>5.00097</v>
      </c>
      <c r="EI274">
        <v>15226.825</v>
      </c>
      <c r="EJ274">
        <v>16707.63571428571</v>
      </c>
      <c r="EK274">
        <v>37.437</v>
      </c>
      <c r="EL274">
        <v>38.062</v>
      </c>
      <c r="EM274">
        <v>37.37942857142857</v>
      </c>
      <c r="EN274">
        <v>37.7655</v>
      </c>
      <c r="EO274">
        <v>38</v>
      </c>
      <c r="EP274">
        <v>1955.110357142857</v>
      </c>
      <c r="EQ274">
        <v>39.88964285714287</v>
      </c>
      <c r="ER274">
        <v>0</v>
      </c>
      <c r="ES274">
        <v>1659632940.9</v>
      </c>
      <c r="ET274">
        <v>0</v>
      </c>
      <c r="EU274">
        <v>766.2774000000001</v>
      </c>
      <c r="EV274">
        <v>-3.86253844119417</v>
      </c>
      <c r="EW274">
        <v>-70.76153836200189</v>
      </c>
      <c r="EX274">
        <v>15226.264</v>
      </c>
      <c r="EY274">
        <v>15</v>
      </c>
      <c r="EZ274">
        <v>0</v>
      </c>
      <c r="FA274" t="s">
        <v>419</v>
      </c>
      <c r="FB274">
        <v>1659135797.5</v>
      </c>
      <c r="FC274">
        <v>1659135788</v>
      </c>
      <c r="FD274">
        <v>0</v>
      </c>
      <c r="FE274">
        <v>0.3</v>
      </c>
      <c r="FF274">
        <v>-0.002</v>
      </c>
      <c r="FG274">
        <v>-2.209</v>
      </c>
      <c r="FH274">
        <v>-0.089</v>
      </c>
      <c r="FI274">
        <v>1520</v>
      </c>
      <c r="FJ274">
        <v>20</v>
      </c>
      <c r="FK274">
        <v>0.06</v>
      </c>
      <c r="FL274">
        <v>0.03</v>
      </c>
      <c r="FM274">
        <v>-65.98305500000001</v>
      </c>
      <c r="FN274">
        <v>-1.085673545966317</v>
      </c>
      <c r="FO274">
        <v>0.1324659823313137</v>
      </c>
      <c r="FP274">
        <v>0</v>
      </c>
      <c r="FQ274">
        <v>766.4807941176472</v>
      </c>
      <c r="FR274">
        <v>-2.985469815389506</v>
      </c>
      <c r="FS274">
        <v>0.380513181298462</v>
      </c>
      <c r="FT274">
        <v>0</v>
      </c>
      <c r="FU274">
        <v>5.03302225</v>
      </c>
      <c r="FV274">
        <v>-0.002401688555355366</v>
      </c>
      <c r="FW274">
        <v>0.001078938106426876</v>
      </c>
      <c r="FX274">
        <v>1</v>
      </c>
      <c r="FY274">
        <v>1</v>
      </c>
      <c r="FZ274">
        <v>3</v>
      </c>
      <c r="GA274" t="s">
        <v>429</v>
      </c>
      <c r="GB274">
        <v>2.98287</v>
      </c>
      <c r="GC274">
        <v>2.71561</v>
      </c>
      <c r="GD274">
        <v>0.173032</v>
      </c>
      <c r="GE274">
        <v>0.177986</v>
      </c>
      <c r="GF274">
        <v>0.089841</v>
      </c>
      <c r="GG274">
        <v>0.070065</v>
      </c>
      <c r="GH274">
        <v>26151.9</v>
      </c>
      <c r="GI274">
        <v>26135.8</v>
      </c>
      <c r="GJ274">
        <v>29391.8</v>
      </c>
      <c r="GK274">
        <v>29404.7</v>
      </c>
      <c r="GL274">
        <v>35438.4</v>
      </c>
      <c r="GM274">
        <v>36355.9</v>
      </c>
      <c r="GN274">
        <v>41392.3</v>
      </c>
      <c r="GO274">
        <v>41893.4</v>
      </c>
      <c r="GP274">
        <v>1.92512</v>
      </c>
      <c r="GQ274">
        <v>2.37608</v>
      </c>
      <c r="GR274">
        <v>0.06569179999999999</v>
      </c>
      <c r="GS274">
        <v>0</v>
      </c>
      <c r="GT274">
        <v>23.9258</v>
      </c>
      <c r="GU274">
        <v>999.9</v>
      </c>
      <c r="GV274">
        <v>32.8</v>
      </c>
      <c r="GW274">
        <v>31.9</v>
      </c>
      <c r="GX274">
        <v>17.2088</v>
      </c>
      <c r="GY274">
        <v>63.7262</v>
      </c>
      <c r="GZ274">
        <v>22.5681</v>
      </c>
      <c r="HA274">
        <v>2</v>
      </c>
      <c r="HB274">
        <v>-0.0431352</v>
      </c>
      <c r="HC274">
        <v>1.27338</v>
      </c>
      <c r="HD274">
        <v>20.3293</v>
      </c>
      <c r="HE274">
        <v>5.21654</v>
      </c>
      <c r="HF274">
        <v>12.0099</v>
      </c>
      <c r="HG274">
        <v>4.98905</v>
      </c>
      <c r="HH274">
        <v>3.28865</v>
      </c>
      <c r="HI274">
        <v>9999</v>
      </c>
      <c r="HJ274">
        <v>9999</v>
      </c>
      <c r="HK274">
        <v>9999</v>
      </c>
      <c r="HL274">
        <v>193.3</v>
      </c>
      <c r="HM274">
        <v>1.86742</v>
      </c>
      <c r="HN274">
        <v>1.86647</v>
      </c>
      <c r="HO274">
        <v>1.86594</v>
      </c>
      <c r="HP274">
        <v>1.86586</v>
      </c>
      <c r="HQ274">
        <v>1.86768</v>
      </c>
      <c r="HR274">
        <v>1.87014</v>
      </c>
      <c r="HS274">
        <v>1.86877</v>
      </c>
      <c r="HT274">
        <v>1.87026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-4.4</v>
      </c>
      <c r="II274">
        <v>-0.1434</v>
      </c>
      <c r="IJ274">
        <v>-1.529487217637811</v>
      </c>
      <c r="IK274">
        <v>-0.005072214745875086</v>
      </c>
      <c r="IL274">
        <v>3.316774363808987E-06</v>
      </c>
      <c r="IM274">
        <v>-1.107588672722244E-09</v>
      </c>
      <c r="IN274">
        <v>-0.1603591687652909</v>
      </c>
      <c r="IO274">
        <v>-0.0181951569465493</v>
      </c>
      <c r="IP274">
        <v>0.001659309118516343</v>
      </c>
      <c r="IQ274">
        <v>-3.409663313950778E-05</v>
      </c>
      <c r="IR274">
        <v>19</v>
      </c>
      <c r="IS274">
        <v>2290</v>
      </c>
      <c r="IT274">
        <v>1</v>
      </c>
      <c r="IU274">
        <v>24</v>
      </c>
      <c r="IV274">
        <v>8285.700000000001</v>
      </c>
      <c r="IW274">
        <v>8285.9</v>
      </c>
      <c r="IX274">
        <v>2.72583</v>
      </c>
      <c r="IY274">
        <v>2.20215</v>
      </c>
      <c r="IZ274">
        <v>1.94702</v>
      </c>
      <c r="JA274">
        <v>2.64526</v>
      </c>
      <c r="JB274">
        <v>2.19482</v>
      </c>
      <c r="JC274">
        <v>2.36572</v>
      </c>
      <c r="JD274">
        <v>36.5759</v>
      </c>
      <c r="JE274">
        <v>24.035</v>
      </c>
      <c r="JF274">
        <v>18</v>
      </c>
      <c r="JG274">
        <v>500.065</v>
      </c>
      <c r="JH274">
        <v>814.625</v>
      </c>
      <c r="JI274">
        <v>22.6117</v>
      </c>
      <c r="JJ274">
        <v>26.7166</v>
      </c>
      <c r="JK274">
        <v>30.0001</v>
      </c>
      <c r="JL274">
        <v>26.7164</v>
      </c>
      <c r="JM274">
        <v>26.6345</v>
      </c>
      <c r="JN274">
        <v>54.594</v>
      </c>
      <c r="JO274">
        <v>19.2817</v>
      </c>
      <c r="JP274">
        <v>0</v>
      </c>
      <c r="JQ274">
        <v>22.6096</v>
      </c>
      <c r="JR274">
        <v>1088.7</v>
      </c>
      <c r="JS274">
        <v>13.4836</v>
      </c>
      <c r="JT274">
        <v>100.499</v>
      </c>
      <c r="JU274">
        <v>100.622</v>
      </c>
    </row>
    <row r="275" spans="1:281">
      <c r="A275">
        <v>259</v>
      </c>
      <c r="B275">
        <v>1659632946</v>
      </c>
      <c r="C275">
        <v>4938</v>
      </c>
      <c r="D275" t="s">
        <v>943</v>
      </c>
      <c r="E275" t="s">
        <v>944</v>
      </c>
      <c r="F275">
        <v>5</v>
      </c>
      <c r="G275" t="s">
        <v>813</v>
      </c>
      <c r="H275" t="s">
        <v>416</v>
      </c>
      <c r="I275">
        <v>1659632938.5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1087.428074361199</v>
      </c>
      <c r="AK275">
        <v>1034.263090909091</v>
      </c>
      <c r="AL275">
        <v>3.410077442678946</v>
      </c>
      <c r="AM275">
        <v>65.5004187871787</v>
      </c>
      <c r="AN275">
        <f>(AP275 - AO275 + DI275*1E3/(8.314*(DK275+273.15)) * AR275/DH275 * AQ275) * DH275/(100*CV275) * 1000/(1000 - AP275)</f>
        <v>0</v>
      </c>
      <c r="AO275">
        <v>13.51797859968917</v>
      </c>
      <c r="AP275">
        <v>18.54429230769232</v>
      </c>
      <c r="AQ275">
        <v>-3.178766286257489E-06</v>
      </c>
      <c r="AR275">
        <v>82.59452330533919</v>
      </c>
      <c r="AS275">
        <v>8</v>
      </c>
      <c r="AT275">
        <v>2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1659632938.5</v>
      </c>
      <c r="DB275">
        <v>991.7112592592592</v>
      </c>
      <c r="DC275">
        <v>1057.836666666667</v>
      </c>
      <c r="DD275">
        <v>18.54955925925926</v>
      </c>
      <c r="DE275">
        <v>13.5187</v>
      </c>
      <c r="DF275">
        <v>996.0974074074076</v>
      </c>
      <c r="DG275">
        <v>18.69294814814815</v>
      </c>
      <c r="DH275">
        <v>499.9998148148148</v>
      </c>
      <c r="DI275">
        <v>90.48967407407407</v>
      </c>
      <c r="DJ275">
        <v>0.1000239296296296</v>
      </c>
      <c r="DK275">
        <v>25.39470370370371</v>
      </c>
      <c r="DL275">
        <v>25.00224444444444</v>
      </c>
      <c r="DM275">
        <v>999.9000000000001</v>
      </c>
      <c r="DN275">
        <v>0</v>
      </c>
      <c r="DO275">
        <v>0</v>
      </c>
      <c r="DP275">
        <v>10000.59925925926</v>
      </c>
      <c r="DQ275">
        <v>0</v>
      </c>
      <c r="DR275">
        <v>10.51705185185185</v>
      </c>
      <c r="DS275">
        <v>-66.1239962962963</v>
      </c>
      <c r="DT275">
        <v>1010.456111111111</v>
      </c>
      <c r="DU275">
        <v>1072.331481481481</v>
      </c>
      <c r="DV275">
        <v>5.030865185185185</v>
      </c>
      <c r="DW275">
        <v>1057.836666666667</v>
      </c>
      <c r="DX275">
        <v>13.5187</v>
      </c>
      <c r="DY275">
        <v>1.678543703703704</v>
      </c>
      <c r="DZ275">
        <v>1.223301481481482</v>
      </c>
      <c r="EA275">
        <v>14.69940740740741</v>
      </c>
      <c r="EB275">
        <v>9.888192592592592</v>
      </c>
      <c r="EC275">
        <v>1999.977407407407</v>
      </c>
      <c r="ED275">
        <v>0.9800063703703705</v>
      </c>
      <c r="EE275">
        <v>0.01999388518518519</v>
      </c>
      <c r="EF275">
        <v>0</v>
      </c>
      <c r="EG275">
        <v>765.9353703703705</v>
      </c>
      <c r="EH275">
        <v>5.00097</v>
      </c>
      <c r="EI275">
        <v>15220.05555555555</v>
      </c>
      <c r="EJ275">
        <v>16707.42592592592</v>
      </c>
      <c r="EK275">
        <v>37.437</v>
      </c>
      <c r="EL275">
        <v>38.062</v>
      </c>
      <c r="EM275">
        <v>37.37959259259259</v>
      </c>
      <c r="EN275">
        <v>37.76377777777778</v>
      </c>
      <c r="EO275">
        <v>38</v>
      </c>
      <c r="EP275">
        <v>1955.085185185185</v>
      </c>
      <c r="EQ275">
        <v>39.89074074074075</v>
      </c>
      <c r="ER275">
        <v>0</v>
      </c>
      <c r="ES275">
        <v>1659632946.3</v>
      </c>
      <c r="ET275">
        <v>0</v>
      </c>
      <c r="EU275">
        <v>765.9225384615385</v>
      </c>
      <c r="EV275">
        <v>-4.176546996236011</v>
      </c>
      <c r="EW275">
        <v>-79.12478636846802</v>
      </c>
      <c r="EX275">
        <v>15219.74615384615</v>
      </c>
      <c r="EY275">
        <v>15</v>
      </c>
      <c r="EZ275">
        <v>0</v>
      </c>
      <c r="FA275" t="s">
        <v>419</v>
      </c>
      <c r="FB275">
        <v>1659135797.5</v>
      </c>
      <c r="FC275">
        <v>1659135788</v>
      </c>
      <c r="FD275">
        <v>0</v>
      </c>
      <c r="FE275">
        <v>0.3</v>
      </c>
      <c r="FF275">
        <v>-0.002</v>
      </c>
      <c r="FG275">
        <v>-2.209</v>
      </c>
      <c r="FH275">
        <v>-0.089</v>
      </c>
      <c r="FI275">
        <v>1520</v>
      </c>
      <c r="FJ275">
        <v>20</v>
      </c>
      <c r="FK275">
        <v>0.06</v>
      </c>
      <c r="FL275">
        <v>0.03</v>
      </c>
      <c r="FM275">
        <v>-66.103195</v>
      </c>
      <c r="FN275">
        <v>-0.6495939962474984</v>
      </c>
      <c r="FO275">
        <v>0.08841410789574349</v>
      </c>
      <c r="FP275">
        <v>0</v>
      </c>
      <c r="FQ275">
        <v>766.1173823529413</v>
      </c>
      <c r="FR275">
        <v>-3.997601218832732</v>
      </c>
      <c r="FS275">
        <v>0.4512113770145953</v>
      </c>
      <c r="FT275">
        <v>0</v>
      </c>
      <c r="FU275">
        <v>5.03176625</v>
      </c>
      <c r="FV275">
        <v>-0.02479846153846665</v>
      </c>
      <c r="FW275">
        <v>0.0026419771833799</v>
      </c>
      <c r="FX275">
        <v>1</v>
      </c>
      <c r="FY275">
        <v>1</v>
      </c>
      <c r="FZ275">
        <v>3</v>
      </c>
      <c r="GA275" t="s">
        <v>429</v>
      </c>
      <c r="GB275">
        <v>2.98306</v>
      </c>
      <c r="GC275">
        <v>2.71576</v>
      </c>
      <c r="GD275">
        <v>0.174885</v>
      </c>
      <c r="GE275">
        <v>0.179781</v>
      </c>
      <c r="GF275">
        <v>0.0898258</v>
      </c>
      <c r="GG275">
        <v>0.0700706</v>
      </c>
      <c r="GH275">
        <v>26093.1</v>
      </c>
      <c r="GI275">
        <v>26078.7</v>
      </c>
      <c r="GJ275">
        <v>29391.5</v>
      </c>
      <c r="GK275">
        <v>29404.6</v>
      </c>
      <c r="GL275">
        <v>35438.2</v>
      </c>
      <c r="GM275">
        <v>36355.9</v>
      </c>
      <c r="GN275">
        <v>41391.4</v>
      </c>
      <c r="GO275">
        <v>41893.7</v>
      </c>
      <c r="GP275">
        <v>1.92552</v>
      </c>
      <c r="GQ275">
        <v>2.37622</v>
      </c>
      <c r="GR275">
        <v>0.0645965</v>
      </c>
      <c r="GS275">
        <v>0</v>
      </c>
      <c r="GT275">
        <v>23.9258</v>
      </c>
      <c r="GU275">
        <v>999.9</v>
      </c>
      <c r="GV275">
        <v>32.8</v>
      </c>
      <c r="GW275">
        <v>31.9</v>
      </c>
      <c r="GX275">
        <v>17.2099</v>
      </c>
      <c r="GY275">
        <v>63.7962</v>
      </c>
      <c r="GZ275">
        <v>22.3037</v>
      </c>
      <c r="HA275">
        <v>2</v>
      </c>
      <c r="HB275">
        <v>-0.0432368</v>
      </c>
      <c r="HC275">
        <v>1.23763</v>
      </c>
      <c r="HD275">
        <v>20.3296</v>
      </c>
      <c r="HE275">
        <v>5.21684</v>
      </c>
      <c r="HF275">
        <v>12.0099</v>
      </c>
      <c r="HG275">
        <v>4.9893</v>
      </c>
      <c r="HH275">
        <v>3.28865</v>
      </c>
      <c r="HI275">
        <v>9999</v>
      </c>
      <c r="HJ275">
        <v>9999</v>
      </c>
      <c r="HK275">
        <v>9999</v>
      </c>
      <c r="HL275">
        <v>193.3</v>
      </c>
      <c r="HM275">
        <v>1.8674</v>
      </c>
      <c r="HN275">
        <v>1.86647</v>
      </c>
      <c r="HO275">
        <v>1.86592</v>
      </c>
      <c r="HP275">
        <v>1.86584</v>
      </c>
      <c r="HQ275">
        <v>1.86768</v>
      </c>
      <c r="HR275">
        <v>1.87014</v>
      </c>
      <c r="HS275">
        <v>1.86874</v>
      </c>
      <c r="HT275">
        <v>1.87026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-4.43</v>
      </c>
      <c r="II275">
        <v>-0.1434</v>
      </c>
      <c r="IJ275">
        <v>-1.529487217637811</v>
      </c>
      <c r="IK275">
        <v>-0.005072214745875086</v>
      </c>
      <c r="IL275">
        <v>3.316774363808987E-06</v>
      </c>
      <c r="IM275">
        <v>-1.107588672722244E-09</v>
      </c>
      <c r="IN275">
        <v>-0.1603591687652909</v>
      </c>
      <c r="IO275">
        <v>-0.0181951569465493</v>
      </c>
      <c r="IP275">
        <v>0.001659309118516343</v>
      </c>
      <c r="IQ275">
        <v>-3.409663313950778E-05</v>
      </c>
      <c r="IR275">
        <v>19</v>
      </c>
      <c r="IS275">
        <v>2290</v>
      </c>
      <c r="IT275">
        <v>1</v>
      </c>
      <c r="IU275">
        <v>24</v>
      </c>
      <c r="IV275">
        <v>8285.799999999999</v>
      </c>
      <c r="IW275">
        <v>8286</v>
      </c>
      <c r="IX275">
        <v>2.76001</v>
      </c>
      <c r="IY275">
        <v>2.19727</v>
      </c>
      <c r="IZ275">
        <v>1.94702</v>
      </c>
      <c r="JA275">
        <v>2.64526</v>
      </c>
      <c r="JB275">
        <v>2.19482</v>
      </c>
      <c r="JC275">
        <v>2.38159</v>
      </c>
      <c r="JD275">
        <v>36.5759</v>
      </c>
      <c r="JE275">
        <v>24.0437</v>
      </c>
      <c r="JF275">
        <v>18</v>
      </c>
      <c r="JG275">
        <v>500.319</v>
      </c>
      <c r="JH275">
        <v>814.774</v>
      </c>
      <c r="JI275">
        <v>22.6038</v>
      </c>
      <c r="JJ275">
        <v>26.7161</v>
      </c>
      <c r="JK275">
        <v>30</v>
      </c>
      <c r="JL275">
        <v>26.7164</v>
      </c>
      <c r="JM275">
        <v>26.6345</v>
      </c>
      <c r="JN275">
        <v>55.223</v>
      </c>
      <c r="JO275">
        <v>19.2817</v>
      </c>
      <c r="JP275">
        <v>0</v>
      </c>
      <c r="JQ275">
        <v>22.6135</v>
      </c>
      <c r="JR275">
        <v>1108.74</v>
      </c>
      <c r="JS275">
        <v>13.4842</v>
      </c>
      <c r="JT275">
        <v>100.497</v>
      </c>
      <c r="JU275">
        <v>100.623</v>
      </c>
    </row>
    <row r="276" spans="1:281">
      <c r="A276">
        <v>260</v>
      </c>
      <c r="B276">
        <v>1659632951</v>
      </c>
      <c r="C276">
        <v>4943</v>
      </c>
      <c r="D276" t="s">
        <v>945</v>
      </c>
      <c r="E276" t="s">
        <v>946</v>
      </c>
      <c r="F276">
        <v>5</v>
      </c>
      <c r="G276" t="s">
        <v>813</v>
      </c>
      <c r="H276" t="s">
        <v>416</v>
      </c>
      <c r="I276">
        <v>1659632943.214286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1104.522207485321</v>
      </c>
      <c r="AK276">
        <v>1051.22696969697</v>
      </c>
      <c r="AL276">
        <v>3.396233427416879</v>
      </c>
      <c r="AM276">
        <v>65.5004187871787</v>
      </c>
      <c r="AN276">
        <f>(AP276 - AO276 + DI276*1E3/(8.314*(DK276+273.15)) * AR276/DH276 * AQ276) * DH276/(100*CV276) * 1000/(1000 - AP276)</f>
        <v>0</v>
      </c>
      <c r="AO276">
        <v>13.51853129731221</v>
      </c>
      <c r="AP276">
        <v>18.54211328671328</v>
      </c>
      <c r="AQ276">
        <v>-2.622029547706635E-06</v>
      </c>
      <c r="AR276">
        <v>82.59452330533919</v>
      </c>
      <c r="AS276">
        <v>8</v>
      </c>
      <c r="AT276">
        <v>2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1659632943.214286</v>
      </c>
      <c r="DB276">
        <v>1007.432607142857</v>
      </c>
      <c r="DC276">
        <v>1073.649285714285</v>
      </c>
      <c r="DD276">
        <v>18.5463</v>
      </c>
      <c r="DE276">
        <v>13.51843214285715</v>
      </c>
      <c r="DF276">
        <v>1011.846464285714</v>
      </c>
      <c r="DG276">
        <v>18.68971071428572</v>
      </c>
      <c r="DH276">
        <v>499.9921428571429</v>
      </c>
      <c r="DI276">
        <v>90.49067857142856</v>
      </c>
      <c r="DJ276">
        <v>0.1000010142857143</v>
      </c>
      <c r="DK276">
        <v>25.394025</v>
      </c>
      <c r="DL276">
        <v>24.99797857142857</v>
      </c>
      <c r="DM276">
        <v>999.9000000000002</v>
      </c>
      <c r="DN276">
        <v>0</v>
      </c>
      <c r="DO276">
        <v>0</v>
      </c>
      <c r="DP276">
        <v>10003.72928571429</v>
      </c>
      <c r="DQ276">
        <v>0</v>
      </c>
      <c r="DR276">
        <v>10.52876785714286</v>
      </c>
      <c r="DS276">
        <v>-66.21465714285715</v>
      </c>
      <c r="DT276">
        <v>1026.471428571429</v>
      </c>
      <c r="DU276">
        <v>1088.360357142857</v>
      </c>
      <c r="DV276">
        <v>5.027861071428573</v>
      </c>
      <c r="DW276">
        <v>1073.649285714285</v>
      </c>
      <c r="DX276">
        <v>13.51843214285715</v>
      </c>
      <c r="DY276">
        <v>1.678266785714286</v>
      </c>
      <c r="DZ276">
        <v>1.223291428571428</v>
      </c>
      <c r="EA276">
        <v>14.69685714285714</v>
      </c>
      <c r="EB276">
        <v>9.888071785714287</v>
      </c>
      <c r="EC276">
        <v>1999.991071428571</v>
      </c>
      <c r="ED276">
        <v>0.9800071071428574</v>
      </c>
      <c r="EE276">
        <v>0.01999317142857143</v>
      </c>
      <c r="EF276">
        <v>0</v>
      </c>
      <c r="EG276">
        <v>765.5982142857143</v>
      </c>
      <c r="EH276">
        <v>5.00097</v>
      </c>
      <c r="EI276">
        <v>15213.68214285714</v>
      </c>
      <c r="EJ276">
        <v>16707.53928571429</v>
      </c>
      <c r="EK276">
        <v>37.437</v>
      </c>
      <c r="EL276">
        <v>38.062</v>
      </c>
      <c r="EM276">
        <v>37.375</v>
      </c>
      <c r="EN276">
        <v>37.76328571428571</v>
      </c>
      <c r="EO276">
        <v>38</v>
      </c>
      <c r="EP276">
        <v>1955.1</v>
      </c>
      <c r="EQ276">
        <v>39.88964285714287</v>
      </c>
      <c r="ER276">
        <v>0</v>
      </c>
      <c r="ES276">
        <v>1659632951.1</v>
      </c>
      <c r="ET276">
        <v>0</v>
      </c>
      <c r="EU276">
        <v>765.5724615384617</v>
      </c>
      <c r="EV276">
        <v>-5.14304272335621</v>
      </c>
      <c r="EW276">
        <v>-87.23760682126134</v>
      </c>
      <c r="EX276">
        <v>15213.10384615384</v>
      </c>
      <c r="EY276">
        <v>15</v>
      </c>
      <c r="EZ276">
        <v>0</v>
      </c>
      <c r="FA276" t="s">
        <v>419</v>
      </c>
      <c r="FB276">
        <v>1659135797.5</v>
      </c>
      <c r="FC276">
        <v>1659135788</v>
      </c>
      <c r="FD276">
        <v>0</v>
      </c>
      <c r="FE276">
        <v>0.3</v>
      </c>
      <c r="FF276">
        <v>-0.002</v>
      </c>
      <c r="FG276">
        <v>-2.209</v>
      </c>
      <c r="FH276">
        <v>-0.089</v>
      </c>
      <c r="FI276">
        <v>1520</v>
      </c>
      <c r="FJ276">
        <v>20</v>
      </c>
      <c r="FK276">
        <v>0.06</v>
      </c>
      <c r="FL276">
        <v>0.03</v>
      </c>
      <c r="FM276">
        <v>-66.1689025</v>
      </c>
      <c r="FN276">
        <v>-1.043463039399328</v>
      </c>
      <c r="FO276">
        <v>0.1208071531149962</v>
      </c>
      <c r="FP276">
        <v>0</v>
      </c>
      <c r="FQ276">
        <v>765.8527352941176</v>
      </c>
      <c r="FR276">
        <v>-4.720840331728303</v>
      </c>
      <c r="FS276">
        <v>0.5142877032318592</v>
      </c>
      <c r="FT276">
        <v>0</v>
      </c>
      <c r="FU276">
        <v>5.029648</v>
      </c>
      <c r="FV276">
        <v>-0.03583519699812133</v>
      </c>
      <c r="FW276">
        <v>0.003682100080117337</v>
      </c>
      <c r="FX276">
        <v>1</v>
      </c>
      <c r="FY276">
        <v>1</v>
      </c>
      <c r="FZ276">
        <v>3</v>
      </c>
      <c r="GA276" t="s">
        <v>429</v>
      </c>
      <c r="GB276">
        <v>2.983</v>
      </c>
      <c r="GC276">
        <v>2.71564</v>
      </c>
      <c r="GD276">
        <v>0.176712</v>
      </c>
      <c r="GE276">
        <v>0.181538</v>
      </c>
      <c r="GF276">
        <v>0.0898197</v>
      </c>
      <c r="GG276">
        <v>0.0700662</v>
      </c>
      <c r="GH276">
        <v>26035.4</v>
      </c>
      <c r="GI276">
        <v>26023.2</v>
      </c>
      <c r="GJ276">
        <v>29391.7</v>
      </c>
      <c r="GK276">
        <v>29405.1</v>
      </c>
      <c r="GL276">
        <v>35438.9</v>
      </c>
      <c r="GM276">
        <v>36356.7</v>
      </c>
      <c r="GN276">
        <v>41391.9</v>
      </c>
      <c r="GO276">
        <v>41894.3</v>
      </c>
      <c r="GP276">
        <v>1.9253</v>
      </c>
      <c r="GQ276">
        <v>2.37633</v>
      </c>
      <c r="GR276">
        <v>0.0652298</v>
      </c>
      <c r="GS276">
        <v>0</v>
      </c>
      <c r="GT276">
        <v>23.9279</v>
      </c>
      <c r="GU276">
        <v>999.9</v>
      </c>
      <c r="GV276">
        <v>32.8</v>
      </c>
      <c r="GW276">
        <v>31.9</v>
      </c>
      <c r="GX276">
        <v>17.2104</v>
      </c>
      <c r="GY276">
        <v>63.8662</v>
      </c>
      <c r="GZ276">
        <v>22.4199</v>
      </c>
      <c r="HA276">
        <v>2</v>
      </c>
      <c r="HB276">
        <v>-0.0436611</v>
      </c>
      <c r="HC276">
        <v>1.18641</v>
      </c>
      <c r="HD276">
        <v>20.3298</v>
      </c>
      <c r="HE276">
        <v>5.21639</v>
      </c>
      <c r="HF276">
        <v>12.0099</v>
      </c>
      <c r="HG276">
        <v>4.98915</v>
      </c>
      <c r="HH276">
        <v>3.28865</v>
      </c>
      <c r="HI276">
        <v>9999</v>
      </c>
      <c r="HJ276">
        <v>9999</v>
      </c>
      <c r="HK276">
        <v>9999</v>
      </c>
      <c r="HL276">
        <v>193.3</v>
      </c>
      <c r="HM276">
        <v>1.8674</v>
      </c>
      <c r="HN276">
        <v>1.86647</v>
      </c>
      <c r="HO276">
        <v>1.86593</v>
      </c>
      <c r="HP276">
        <v>1.86585</v>
      </c>
      <c r="HQ276">
        <v>1.86768</v>
      </c>
      <c r="HR276">
        <v>1.87014</v>
      </c>
      <c r="HS276">
        <v>1.86877</v>
      </c>
      <c r="HT276">
        <v>1.87026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-4.46</v>
      </c>
      <c r="II276">
        <v>-0.1434</v>
      </c>
      <c r="IJ276">
        <v>-1.529487217637811</v>
      </c>
      <c r="IK276">
        <v>-0.005072214745875086</v>
      </c>
      <c r="IL276">
        <v>3.316774363808987E-06</v>
      </c>
      <c r="IM276">
        <v>-1.107588672722244E-09</v>
      </c>
      <c r="IN276">
        <v>-0.1603591687652909</v>
      </c>
      <c r="IO276">
        <v>-0.0181951569465493</v>
      </c>
      <c r="IP276">
        <v>0.001659309118516343</v>
      </c>
      <c r="IQ276">
        <v>-3.409663313950778E-05</v>
      </c>
      <c r="IR276">
        <v>19</v>
      </c>
      <c r="IS276">
        <v>2290</v>
      </c>
      <c r="IT276">
        <v>1</v>
      </c>
      <c r="IU276">
        <v>24</v>
      </c>
      <c r="IV276">
        <v>8285.9</v>
      </c>
      <c r="IW276">
        <v>8286</v>
      </c>
      <c r="IX276">
        <v>2.79175</v>
      </c>
      <c r="IY276">
        <v>2.20093</v>
      </c>
      <c r="IZ276">
        <v>1.94702</v>
      </c>
      <c r="JA276">
        <v>2.64526</v>
      </c>
      <c r="JB276">
        <v>2.19482</v>
      </c>
      <c r="JC276">
        <v>2.32666</v>
      </c>
      <c r="JD276">
        <v>36.5759</v>
      </c>
      <c r="JE276">
        <v>24.0262</v>
      </c>
      <c r="JF276">
        <v>18</v>
      </c>
      <c r="JG276">
        <v>500.165</v>
      </c>
      <c r="JH276">
        <v>814.874</v>
      </c>
      <c r="JI276">
        <v>22.6064</v>
      </c>
      <c r="JJ276">
        <v>26.7161</v>
      </c>
      <c r="JK276">
        <v>29.9999</v>
      </c>
      <c r="JL276">
        <v>26.7152</v>
      </c>
      <c r="JM276">
        <v>26.6345</v>
      </c>
      <c r="JN276">
        <v>55.9276</v>
      </c>
      <c r="JO276">
        <v>19.2817</v>
      </c>
      <c r="JP276">
        <v>0</v>
      </c>
      <c r="JQ276">
        <v>22.6199</v>
      </c>
      <c r="JR276">
        <v>1122.11</v>
      </c>
      <c r="JS276">
        <v>13.4817</v>
      </c>
      <c r="JT276">
        <v>100.498</v>
      </c>
      <c r="JU276">
        <v>100.624</v>
      </c>
    </row>
    <row r="277" spans="1:281">
      <c r="A277">
        <v>261</v>
      </c>
      <c r="B277">
        <v>1659632956</v>
      </c>
      <c r="C277">
        <v>4948</v>
      </c>
      <c r="D277" t="s">
        <v>947</v>
      </c>
      <c r="E277" t="s">
        <v>948</v>
      </c>
      <c r="F277">
        <v>5</v>
      </c>
      <c r="G277" t="s">
        <v>813</v>
      </c>
      <c r="H277" t="s">
        <v>416</v>
      </c>
      <c r="I277">
        <v>1659632948.5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1121.486550636482</v>
      </c>
      <c r="AK277">
        <v>1068.231212121212</v>
      </c>
      <c r="AL277">
        <v>3.379501728342485</v>
      </c>
      <c r="AM277">
        <v>65.5004187871787</v>
      </c>
      <c r="AN277">
        <f>(AP277 - AO277 + DI277*1E3/(8.314*(DK277+273.15)) * AR277/DH277 * AQ277) * DH277/(100*CV277) * 1000/(1000 - AP277)</f>
        <v>0</v>
      </c>
      <c r="AO277">
        <v>13.51776481186584</v>
      </c>
      <c r="AP277">
        <v>18.53853076923078</v>
      </c>
      <c r="AQ277">
        <v>-3.388687745080678E-06</v>
      </c>
      <c r="AR277">
        <v>82.59452330533919</v>
      </c>
      <c r="AS277">
        <v>8</v>
      </c>
      <c r="AT277">
        <v>2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1659632948.5</v>
      </c>
      <c r="DB277">
        <v>1025.084814814815</v>
      </c>
      <c r="DC277">
        <v>1091.4</v>
      </c>
      <c r="DD277">
        <v>18.54241111111111</v>
      </c>
      <c r="DE277">
        <v>13.51799259259259</v>
      </c>
      <c r="DF277">
        <v>1029.529259259259</v>
      </c>
      <c r="DG277">
        <v>18.68585555555556</v>
      </c>
      <c r="DH277">
        <v>499.9962222222222</v>
      </c>
      <c r="DI277">
        <v>90.49218148148147</v>
      </c>
      <c r="DJ277">
        <v>0.09997235555555554</v>
      </c>
      <c r="DK277">
        <v>25.39318518518519</v>
      </c>
      <c r="DL277">
        <v>24.99686296296296</v>
      </c>
      <c r="DM277">
        <v>999.9000000000001</v>
      </c>
      <c r="DN277">
        <v>0</v>
      </c>
      <c r="DO277">
        <v>0</v>
      </c>
      <c r="DP277">
        <v>10007.45444444444</v>
      </c>
      <c r="DQ277">
        <v>0</v>
      </c>
      <c r="DR277">
        <v>10.54816666666667</v>
      </c>
      <c r="DS277">
        <v>-66.3137962962963</v>
      </c>
      <c r="DT277">
        <v>1044.452222222222</v>
      </c>
      <c r="DU277">
        <v>1106.354074074074</v>
      </c>
      <c r="DV277">
        <v>5.024422962962963</v>
      </c>
      <c r="DW277">
        <v>1091.4</v>
      </c>
      <c r="DX277">
        <v>13.51799259259259</v>
      </c>
      <c r="DY277">
        <v>1.677943703703704</v>
      </c>
      <c r="DZ277">
        <v>1.223271851851852</v>
      </c>
      <c r="EA277">
        <v>14.69387407407407</v>
      </c>
      <c r="EB277">
        <v>9.887831851851853</v>
      </c>
      <c r="EC277">
        <v>1999.994814814815</v>
      </c>
      <c r="ED277">
        <v>0.9800064074074076</v>
      </c>
      <c r="EE277">
        <v>0.01999379629629629</v>
      </c>
      <c r="EF277">
        <v>0</v>
      </c>
      <c r="EG277">
        <v>765.1444444444444</v>
      </c>
      <c r="EH277">
        <v>5.00097</v>
      </c>
      <c r="EI277">
        <v>15206.04444444445</v>
      </c>
      <c r="EJ277">
        <v>16707.57037037037</v>
      </c>
      <c r="EK277">
        <v>37.437</v>
      </c>
      <c r="EL277">
        <v>38.062</v>
      </c>
      <c r="EM277">
        <v>37.375</v>
      </c>
      <c r="EN277">
        <v>37.76148148148148</v>
      </c>
      <c r="EO277">
        <v>38</v>
      </c>
      <c r="EP277">
        <v>1955.102592592592</v>
      </c>
      <c r="EQ277">
        <v>39.89222222222223</v>
      </c>
      <c r="ER277">
        <v>0</v>
      </c>
      <c r="ES277">
        <v>1659632955.9</v>
      </c>
      <c r="ET277">
        <v>0</v>
      </c>
      <c r="EU277">
        <v>765.1603846153847</v>
      </c>
      <c r="EV277">
        <v>-4.987213677929812</v>
      </c>
      <c r="EW277">
        <v>-86.95384612490076</v>
      </c>
      <c r="EX277">
        <v>15206.13846153846</v>
      </c>
      <c r="EY277">
        <v>15</v>
      </c>
      <c r="EZ277">
        <v>0</v>
      </c>
      <c r="FA277" t="s">
        <v>419</v>
      </c>
      <c r="FB277">
        <v>1659135797.5</v>
      </c>
      <c r="FC277">
        <v>1659135788</v>
      </c>
      <c r="FD277">
        <v>0</v>
      </c>
      <c r="FE277">
        <v>0.3</v>
      </c>
      <c r="FF277">
        <v>-0.002</v>
      </c>
      <c r="FG277">
        <v>-2.209</v>
      </c>
      <c r="FH277">
        <v>-0.089</v>
      </c>
      <c r="FI277">
        <v>1520</v>
      </c>
      <c r="FJ277">
        <v>20</v>
      </c>
      <c r="FK277">
        <v>0.06</v>
      </c>
      <c r="FL277">
        <v>0.03</v>
      </c>
      <c r="FM277">
        <v>-66.2519175</v>
      </c>
      <c r="FN277">
        <v>-1.231876547841986</v>
      </c>
      <c r="FO277">
        <v>0.1281288958188201</v>
      </c>
      <c r="FP277">
        <v>0</v>
      </c>
      <c r="FQ277">
        <v>765.4160000000001</v>
      </c>
      <c r="FR277">
        <v>-5.117127576153383</v>
      </c>
      <c r="FS277">
        <v>0.5535757028840106</v>
      </c>
      <c r="FT277">
        <v>0</v>
      </c>
      <c r="FU277">
        <v>5.02638675</v>
      </c>
      <c r="FV277">
        <v>-0.03873219512196247</v>
      </c>
      <c r="FW277">
        <v>0.003878572796467759</v>
      </c>
      <c r="FX277">
        <v>1</v>
      </c>
      <c r="FY277">
        <v>1</v>
      </c>
      <c r="FZ277">
        <v>3</v>
      </c>
      <c r="GA277" t="s">
        <v>429</v>
      </c>
      <c r="GB277">
        <v>2.98307</v>
      </c>
      <c r="GC277">
        <v>2.71584</v>
      </c>
      <c r="GD277">
        <v>0.17853</v>
      </c>
      <c r="GE277">
        <v>0.183292</v>
      </c>
      <c r="GF277">
        <v>0.0898154</v>
      </c>
      <c r="GG277">
        <v>0.0700641</v>
      </c>
      <c r="GH277">
        <v>25978.7</v>
      </c>
      <c r="GI277">
        <v>25967.5</v>
      </c>
      <c r="GJ277">
        <v>29392.5</v>
      </c>
      <c r="GK277">
        <v>29405.1</v>
      </c>
      <c r="GL277">
        <v>35439.9</v>
      </c>
      <c r="GM277">
        <v>36356.7</v>
      </c>
      <c r="GN277">
        <v>41392.9</v>
      </c>
      <c r="GO277">
        <v>41894.2</v>
      </c>
      <c r="GP277">
        <v>1.92558</v>
      </c>
      <c r="GQ277">
        <v>2.37645</v>
      </c>
      <c r="GR277">
        <v>0.0654906</v>
      </c>
      <c r="GS277">
        <v>0</v>
      </c>
      <c r="GT277">
        <v>23.9279</v>
      </c>
      <c r="GU277">
        <v>999.9</v>
      </c>
      <c r="GV277">
        <v>32.8</v>
      </c>
      <c r="GW277">
        <v>31.9</v>
      </c>
      <c r="GX277">
        <v>17.2091</v>
      </c>
      <c r="GY277">
        <v>63.6362</v>
      </c>
      <c r="GZ277">
        <v>22.1955</v>
      </c>
      <c r="HA277">
        <v>2</v>
      </c>
      <c r="HB277">
        <v>-0.0436966</v>
      </c>
      <c r="HC277">
        <v>1.17879</v>
      </c>
      <c r="HD277">
        <v>20.3299</v>
      </c>
      <c r="HE277">
        <v>5.21639</v>
      </c>
      <c r="HF277">
        <v>12.0099</v>
      </c>
      <c r="HG277">
        <v>4.98905</v>
      </c>
      <c r="HH277">
        <v>3.28863</v>
      </c>
      <c r="HI277">
        <v>9999</v>
      </c>
      <c r="HJ277">
        <v>9999</v>
      </c>
      <c r="HK277">
        <v>9999</v>
      </c>
      <c r="HL277">
        <v>193.3</v>
      </c>
      <c r="HM277">
        <v>1.86739</v>
      </c>
      <c r="HN277">
        <v>1.86646</v>
      </c>
      <c r="HO277">
        <v>1.8659</v>
      </c>
      <c r="HP277">
        <v>1.86584</v>
      </c>
      <c r="HQ277">
        <v>1.86768</v>
      </c>
      <c r="HR277">
        <v>1.87013</v>
      </c>
      <c r="HS277">
        <v>1.86875</v>
      </c>
      <c r="HT277">
        <v>1.87026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-4.49</v>
      </c>
      <c r="II277">
        <v>-0.1435</v>
      </c>
      <c r="IJ277">
        <v>-1.529487217637811</v>
      </c>
      <c r="IK277">
        <v>-0.005072214745875086</v>
      </c>
      <c r="IL277">
        <v>3.316774363808987E-06</v>
      </c>
      <c r="IM277">
        <v>-1.107588672722244E-09</v>
      </c>
      <c r="IN277">
        <v>-0.1603591687652909</v>
      </c>
      <c r="IO277">
        <v>-0.0181951569465493</v>
      </c>
      <c r="IP277">
        <v>0.001659309118516343</v>
      </c>
      <c r="IQ277">
        <v>-3.409663313950778E-05</v>
      </c>
      <c r="IR277">
        <v>19</v>
      </c>
      <c r="IS277">
        <v>2290</v>
      </c>
      <c r="IT277">
        <v>1</v>
      </c>
      <c r="IU277">
        <v>24</v>
      </c>
      <c r="IV277">
        <v>8286</v>
      </c>
      <c r="IW277">
        <v>8286.1</v>
      </c>
      <c r="IX277">
        <v>2.82715</v>
      </c>
      <c r="IY277">
        <v>2.20093</v>
      </c>
      <c r="IZ277">
        <v>1.94702</v>
      </c>
      <c r="JA277">
        <v>2.64526</v>
      </c>
      <c r="JB277">
        <v>2.19482</v>
      </c>
      <c r="JC277">
        <v>2.36694</v>
      </c>
      <c r="JD277">
        <v>36.5759</v>
      </c>
      <c r="JE277">
        <v>24.0437</v>
      </c>
      <c r="JF277">
        <v>18</v>
      </c>
      <c r="JG277">
        <v>500.331</v>
      </c>
      <c r="JH277">
        <v>814.975</v>
      </c>
      <c r="JI277">
        <v>22.6155</v>
      </c>
      <c r="JJ277">
        <v>26.7144</v>
      </c>
      <c r="JK277">
        <v>30.0001</v>
      </c>
      <c r="JL277">
        <v>26.7141</v>
      </c>
      <c r="JM277">
        <v>26.6329</v>
      </c>
      <c r="JN277">
        <v>56.5541</v>
      </c>
      <c r="JO277">
        <v>19.2817</v>
      </c>
      <c r="JP277">
        <v>0</v>
      </c>
      <c r="JQ277">
        <v>22.6137</v>
      </c>
      <c r="JR277">
        <v>1142.15</v>
      </c>
      <c r="JS277">
        <v>13.4797</v>
      </c>
      <c r="JT277">
        <v>100.5</v>
      </c>
      <c r="JU277">
        <v>100.624</v>
      </c>
    </row>
    <row r="278" spans="1:281">
      <c r="A278">
        <v>262</v>
      </c>
      <c r="B278">
        <v>1659632961</v>
      </c>
      <c r="C278">
        <v>4953</v>
      </c>
      <c r="D278" t="s">
        <v>949</v>
      </c>
      <c r="E278" t="s">
        <v>950</v>
      </c>
      <c r="F278">
        <v>5</v>
      </c>
      <c r="G278" t="s">
        <v>813</v>
      </c>
      <c r="H278" t="s">
        <v>416</v>
      </c>
      <c r="I278">
        <v>1659632953.214286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1138.445336397344</v>
      </c>
      <c r="AK278">
        <v>1085.388606060606</v>
      </c>
      <c r="AL278">
        <v>3.446466854833549</v>
      </c>
      <c r="AM278">
        <v>65.5004187871787</v>
      </c>
      <c r="AN278">
        <f>(AP278 - AO278 + DI278*1E3/(8.314*(DK278+273.15)) * AR278/DH278 * AQ278) * DH278/(100*CV278) * 1000/(1000 - AP278)</f>
        <v>0</v>
      </c>
      <c r="AO278">
        <v>13.51679825364424</v>
      </c>
      <c r="AP278">
        <v>18.53725174825175</v>
      </c>
      <c r="AQ278">
        <v>2.223304349040097E-07</v>
      </c>
      <c r="AR278">
        <v>82.59452330533919</v>
      </c>
      <c r="AS278">
        <v>8</v>
      </c>
      <c r="AT278">
        <v>2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1659632953.214286</v>
      </c>
      <c r="DB278">
        <v>1040.834285714286</v>
      </c>
      <c r="DC278">
        <v>1107.2075</v>
      </c>
      <c r="DD278">
        <v>18.54004642857143</v>
      </c>
      <c r="DE278">
        <v>13.51746071428571</v>
      </c>
      <c r="DF278">
        <v>1045.306071428571</v>
      </c>
      <c r="DG278">
        <v>18.68351071428572</v>
      </c>
      <c r="DH278">
        <v>500.0041785714286</v>
      </c>
      <c r="DI278">
        <v>90.49320714285714</v>
      </c>
      <c r="DJ278">
        <v>0.09998652857142856</v>
      </c>
      <c r="DK278">
        <v>25.39261785714286</v>
      </c>
      <c r="DL278">
        <v>24.99931428571429</v>
      </c>
      <c r="DM278">
        <v>999.9000000000002</v>
      </c>
      <c r="DN278">
        <v>0</v>
      </c>
      <c r="DO278">
        <v>0</v>
      </c>
      <c r="DP278">
        <v>10015.9375</v>
      </c>
      <c r="DQ278">
        <v>0</v>
      </c>
      <c r="DR278">
        <v>10.56414285714286</v>
      </c>
      <c r="DS278">
        <v>-66.37235</v>
      </c>
      <c r="DT278">
        <v>1060.495357142857</v>
      </c>
      <c r="DU278">
        <v>1122.378214285714</v>
      </c>
      <c r="DV278">
        <v>5.022583214285715</v>
      </c>
      <c r="DW278">
        <v>1107.2075</v>
      </c>
      <c r="DX278">
        <v>13.51746071428571</v>
      </c>
      <c r="DY278">
        <v>1.677747857142857</v>
      </c>
      <c r="DZ278">
        <v>1.223238571428572</v>
      </c>
      <c r="EA278">
        <v>14.692075</v>
      </c>
      <c r="EB278">
        <v>9.887419285714287</v>
      </c>
      <c r="EC278">
        <v>2000.0175</v>
      </c>
      <c r="ED278">
        <v>0.9800060357142858</v>
      </c>
      <c r="EE278">
        <v>0.019994175</v>
      </c>
      <c r="EF278">
        <v>0</v>
      </c>
      <c r="EG278">
        <v>764.7544642857143</v>
      </c>
      <c r="EH278">
        <v>5.00097</v>
      </c>
      <c r="EI278">
        <v>15198.94285714286</v>
      </c>
      <c r="EJ278">
        <v>16707.75714285714</v>
      </c>
      <c r="EK278">
        <v>37.437</v>
      </c>
      <c r="EL278">
        <v>38.062</v>
      </c>
      <c r="EM278">
        <v>37.375</v>
      </c>
      <c r="EN278">
        <v>37.75885714285715</v>
      </c>
      <c r="EO278">
        <v>38</v>
      </c>
      <c r="EP278">
        <v>1955.124285714286</v>
      </c>
      <c r="EQ278">
        <v>39.89285714285715</v>
      </c>
      <c r="ER278">
        <v>0</v>
      </c>
      <c r="ES278">
        <v>1659632960.7</v>
      </c>
      <c r="ET278">
        <v>0</v>
      </c>
      <c r="EU278">
        <v>764.7573461538461</v>
      </c>
      <c r="EV278">
        <v>-5.110051275692932</v>
      </c>
      <c r="EW278">
        <v>-93.90427357902807</v>
      </c>
      <c r="EX278">
        <v>15198.88076923077</v>
      </c>
      <c r="EY278">
        <v>15</v>
      </c>
      <c r="EZ278">
        <v>0</v>
      </c>
      <c r="FA278" t="s">
        <v>419</v>
      </c>
      <c r="FB278">
        <v>1659135797.5</v>
      </c>
      <c r="FC278">
        <v>1659135788</v>
      </c>
      <c r="FD278">
        <v>0</v>
      </c>
      <c r="FE278">
        <v>0.3</v>
      </c>
      <c r="FF278">
        <v>-0.002</v>
      </c>
      <c r="FG278">
        <v>-2.209</v>
      </c>
      <c r="FH278">
        <v>-0.089</v>
      </c>
      <c r="FI278">
        <v>1520</v>
      </c>
      <c r="FJ278">
        <v>20</v>
      </c>
      <c r="FK278">
        <v>0.06</v>
      </c>
      <c r="FL278">
        <v>0.03</v>
      </c>
      <c r="FM278">
        <v>-66.3328775</v>
      </c>
      <c r="FN278">
        <v>-0.677535084427469</v>
      </c>
      <c r="FO278">
        <v>0.08341516794774186</v>
      </c>
      <c r="FP278">
        <v>0</v>
      </c>
      <c r="FQ278">
        <v>764.9576470588235</v>
      </c>
      <c r="FR278">
        <v>-5.05054239620881</v>
      </c>
      <c r="FS278">
        <v>0.5522037072096236</v>
      </c>
      <c r="FT278">
        <v>0</v>
      </c>
      <c r="FU278">
        <v>5.023897750000001</v>
      </c>
      <c r="FV278">
        <v>-0.02405954971859089</v>
      </c>
      <c r="FW278">
        <v>0.002617467752905461</v>
      </c>
      <c r="FX278">
        <v>1</v>
      </c>
      <c r="FY278">
        <v>1</v>
      </c>
      <c r="FZ278">
        <v>3</v>
      </c>
      <c r="GA278" t="s">
        <v>429</v>
      </c>
      <c r="GB278">
        <v>2.98316</v>
      </c>
      <c r="GC278">
        <v>2.71588</v>
      </c>
      <c r="GD278">
        <v>0.180345</v>
      </c>
      <c r="GE278">
        <v>0.185025</v>
      </c>
      <c r="GF278">
        <v>0.0898027</v>
      </c>
      <c r="GG278">
        <v>0.07006270000000001</v>
      </c>
      <c r="GH278">
        <v>25921.2</v>
      </c>
      <c r="GI278">
        <v>25912.5</v>
      </c>
      <c r="GJ278">
        <v>29392.4</v>
      </c>
      <c r="GK278">
        <v>29405.2</v>
      </c>
      <c r="GL278">
        <v>35440.5</v>
      </c>
      <c r="GM278">
        <v>36357</v>
      </c>
      <c r="GN278">
        <v>41392.9</v>
      </c>
      <c r="GO278">
        <v>41894.4</v>
      </c>
      <c r="GP278">
        <v>1.92553</v>
      </c>
      <c r="GQ278">
        <v>2.3763</v>
      </c>
      <c r="GR278">
        <v>0.0654161</v>
      </c>
      <c r="GS278">
        <v>0</v>
      </c>
      <c r="GT278">
        <v>23.9279</v>
      </c>
      <c r="GU278">
        <v>999.9</v>
      </c>
      <c r="GV278">
        <v>32.8</v>
      </c>
      <c r="GW278">
        <v>31.9</v>
      </c>
      <c r="GX278">
        <v>17.2108</v>
      </c>
      <c r="GY278">
        <v>63.6762</v>
      </c>
      <c r="GZ278">
        <v>22.4199</v>
      </c>
      <c r="HA278">
        <v>2</v>
      </c>
      <c r="HB278">
        <v>-0.043689</v>
      </c>
      <c r="HC278">
        <v>1.2058</v>
      </c>
      <c r="HD278">
        <v>20.3297</v>
      </c>
      <c r="HE278">
        <v>5.21624</v>
      </c>
      <c r="HF278">
        <v>12.0099</v>
      </c>
      <c r="HG278">
        <v>4.989</v>
      </c>
      <c r="HH278">
        <v>3.2885</v>
      </c>
      <c r="HI278">
        <v>9999</v>
      </c>
      <c r="HJ278">
        <v>9999</v>
      </c>
      <c r="HK278">
        <v>9999</v>
      </c>
      <c r="HL278">
        <v>193.3</v>
      </c>
      <c r="HM278">
        <v>1.86742</v>
      </c>
      <c r="HN278">
        <v>1.86647</v>
      </c>
      <c r="HO278">
        <v>1.8659</v>
      </c>
      <c r="HP278">
        <v>1.86586</v>
      </c>
      <c r="HQ278">
        <v>1.86768</v>
      </c>
      <c r="HR278">
        <v>1.87015</v>
      </c>
      <c r="HS278">
        <v>1.86874</v>
      </c>
      <c r="HT278">
        <v>1.87026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-4.52</v>
      </c>
      <c r="II278">
        <v>-0.1435</v>
      </c>
      <c r="IJ278">
        <v>-1.529487217637811</v>
      </c>
      <c r="IK278">
        <v>-0.005072214745875086</v>
      </c>
      <c r="IL278">
        <v>3.316774363808987E-06</v>
      </c>
      <c r="IM278">
        <v>-1.107588672722244E-09</v>
      </c>
      <c r="IN278">
        <v>-0.1603591687652909</v>
      </c>
      <c r="IO278">
        <v>-0.0181951569465493</v>
      </c>
      <c r="IP278">
        <v>0.001659309118516343</v>
      </c>
      <c r="IQ278">
        <v>-3.409663313950778E-05</v>
      </c>
      <c r="IR278">
        <v>19</v>
      </c>
      <c r="IS278">
        <v>2290</v>
      </c>
      <c r="IT278">
        <v>1</v>
      </c>
      <c r="IU278">
        <v>24</v>
      </c>
      <c r="IV278">
        <v>8286.1</v>
      </c>
      <c r="IW278">
        <v>8286.200000000001</v>
      </c>
      <c r="IX278">
        <v>2.85889</v>
      </c>
      <c r="IY278">
        <v>2.20337</v>
      </c>
      <c r="IZ278">
        <v>1.94702</v>
      </c>
      <c r="JA278">
        <v>2.64526</v>
      </c>
      <c r="JB278">
        <v>2.19482</v>
      </c>
      <c r="JC278">
        <v>2.33032</v>
      </c>
      <c r="JD278">
        <v>36.5759</v>
      </c>
      <c r="JE278">
        <v>24.0262</v>
      </c>
      <c r="JF278">
        <v>18</v>
      </c>
      <c r="JG278">
        <v>500.299</v>
      </c>
      <c r="JH278">
        <v>814.8150000000001</v>
      </c>
      <c r="JI278">
        <v>22.6146</v>
      </c>
      <c r="JJ278">
        <v>26.7139</v>
      </c>
      <c r="JK278">
        <v>30.0001</v>
      </c>
      <c r="JL278">
        <v>26.7141</v>
      </c>
      <c r="JM278">
        <v>26.6322</v>
      </c>
      <c r="JN278">
        <v>57.2496</v>
      </c>
      <c r="JO278">
        <v>19.2817</v>
      </c>
      <c r="JP278">
        <v>0</v>
      </c>
      <c r="JQ278">
        <v>22.611</v>
      </c>
      <c r="JR278">
        <v>1155.52</v>
      </c>
      <c r="JS278">
        <v>13.483</v>
      </c>
      <c r="JT278">
        <v>100.5</v>
      </c>
      <c r="JU278">
        <v>100.625</v>
      </c>
    </row>
    <row r="279" spans="1:281">
      <c r="A279">
        <v>263</v>
      </c>
      <c r="B279">
        <v>1659632966</v>
      </c>
      <c r="C279">
        <v>4958</v>
      </c>
      <c r="D279" t="s">
        <v>951</v>
      </c>
      <c r="E279" t="s">
        <v>952</v>
      </c>
      <c r="F279">
        <v>5</v>
      </c>
      <c r="G279" t="s">
        <v>813</v>
      </c>
      <c r="H279" t="s">
        <v>416</v>
      </c>
      <c r="I279">
        <v>1659632958.5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1155.472052267631</v>
      </c>
      <c r="AK279">
        <v>1102.410666666666</v>
      </c>
      <c r="AL279">
        <v>3.388144046623099</v>
      </c>
      <c r="AM279">
        <v>65.5004187871787</v>
      </c>
      <c r="AN279">
        <f>(AP279 - AO279 + DI279*1E3/(8.314*(DK279+273.15)) * AR279/DH279 * AQ279) * DH279/(100*CV279) * 1000/(1000 - AP279)</f>
        <v>0</v>
      </c>
      <c r="AO279">
        <v>13.51725028570752</v>
      </c>
      <c r="AP279">
        <v>18.53022377622379</v>
      </c>
      <c r="AQ279">
        <v>-6.562059673226394E-06</v>
      </c>
      <c r="AR279">
        <v>82.59452330533919</v>
      </c>
      <c r="AS279">
        <v>8</v>
      </c>
      <c r="AT279">
        <v>2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1659632958.5</v>
      </c>
      <c r="DB279">
        <v>1058.544444444444</v>
      </c>
      <c r="DC279">
        <v>1124.922962962963</v>
      </c>
      <c r="DD279">
        <v>18.53647777777778</v>
      </c>
      <c r="DE279">
        <v>13.51724074074074</v>
      </c>
      <c r="DF279">
        <v>1063.047407407407</v>
      </c>
      <c r="DG279">
        <v>18.67998148148148</v>
      </c>
      <c r="DH279">
        <v>500.0104444444444</v>
      </c>
      <c r="DI279">
        <v>90.49375555555555</v>
      </c>
      <c r="DJ279">
        <v>0.1000034259259259</v>
      </c>
      <c r="DK279">
        <v>25.3929962962963</v>
      </c>
      <c r="DL279">
        <v>25.0038</v>
      </c>
      <c r="DM279">
        <v>999.9000000000001</v>
      </c>
      <c r="DN279">
        <v>0</v>
      </c>
      <c r="DO279">
        <v>0</v>
      </c>
      <c r="DP279">
        <v>10008.40296296296</v>
      </c>
      <c r="DQ279">
        <v>0</v>
      </c>
      <c r="DR279">
        <v>10.56445555555556</v>
      </c>
      <c r="DS279">
        <v>-66.37872962962963</v>
      </c>
      <c r="DT279">
        <v>1078.535925925926</v>
      </c>
      <c r="DU279">
        <v>1140.336666666667</v>
      </c>
      <c r="DV279">
        <v>5.019242222222221</v>
      </c>
      <c r="DW279">
        <v>1124.922962962963</v>
      </c>
      <c r="DX279">
        <v>13.51724074074074</v>
      </c>
      <c r="DY279">
        <v>1.677435925925926</v>
      </c>
      <c r="DZ279">
        <v>1.223226296296296</v>
      </c>
      <c r="EA279">
        <v>14.68918148148148</v>
      </c>
      <c r="EB279">
        <v>9.887264814814815</v>
      </c>
      <c r="EC279">
        <v>2000.016666666666</v>
      </c>
      <c r="ED279">
        <v>0.9800059629629632</v>
      </c>
      <c r="EE279">
        <v>0.01999424444444444</v>
      </c>
      <c r="EF279">
        <v>0</v>
      </c>
      <c r="EG279">
        <v>764.3423333333333</v>
      </c>
      <c r="EH279">
        <v>5.00097</v>
      </c>
      <c r="EI279">
        <v>15190.54444444445</v>
      </c>
      <c r="EJ279">
        <v>16707.75185185185</v>
      </c>
      <c r="EK279">
        <v>37.437</v>
      </c>
      <c r="EL279">
        <v>38.062</v>
      </c>
      <c r="EM279">
        <v>37.37959259259259</v>
      </c>
      <c r="EN279">
        <v>37.76377777777778</v>
      </c>
      <c r="EO279">
        <v>38</v>
      </c>
      <c r="EP279">
        <v>1955.123333333333</v>
      </c>
      <c r="EQ279">
        <v>39.89296296296297</v>
      </c>
      <c r="ER279">
        <v>0</v>
      </c>
      <c r="ES279">
        <v>1659632966.1</v>
      </c>
      <c r="ET279">
        <v>0</v>
      </c>
      <c r="EU279">
        <v>764.30324</v>
      </c>
      <c r="EV279">
        <v>-4.701769222595342</v>
      </c>
      <c r="EW279">
        <v>-97.73846172899668</v>
      </c>
      <c r="EX279">
        <v>15189.92</v>
      </c>
      <c r="EY279">
        <v>15</v>
      </c>
      <c r="EZ279">
        <v>0</v>
      </c>
      <c r="FA279" t="s">
        <v>419</v>
      </c>
      <c r="FB279">
        <v>1659135797.5</v>
      </c>
      <c r="FC279">
        <v>1659135788</v>
      </c>
      <c r="FD279">
        <v>0</v>
      </c>
      <c r="FE279">
        <v>0.3</v>
      </c>
      <c r="FF279">
        <v>-0.002</v>
      </c>
      <c r="FG279">
        <v>-2.209</v>
      </c>
      <c r="FH279">
        <v>-0.089</v>
      </c>
      <c r="FI279">
        <v>1520</v>
      </c>
      <c r="FJ279">
        <v>20</v>
      </c>
      <c r="FK279">
        <v>0.06</v>
      </c>
      <c r="FL279">
        <v>0.03</v>
      </c>
      <c r="FM279">
        <v>-66.36561951219512</v>
      </c>
      <c r="FN279">
        <v>-0.1220278745645196</v>
      </c>
      <c r="FO279">
        <v>0.04927244428294346</v>
      </c>
      <c r="FP279">
        <v>1</v>
      </c>
      <c r="FQ279">
        <v>764.6299117647059</v>
      </c>
      <c r="FR279">
        <v>-4.659419392928793</v>
      </c>
      <c r="FS279">
        <v>0.5197621270207274</v>
      </c>
      <c r="FT279">
        <v>0</v>
      </c>
      <c r="FU279">
        <v>5.021049024390244</v>
      </c>
      <c r="FV279">
        <v>-0.03205170731707469</v>
      </c>
      <c r="FW279">
        <v>0.003708906093990382</v>
      </c>
      <c r="FX279">
        <v>1</v>
      </c>
      <c r="FY279">
        <v>2</v>
      </c>
      <c r="FZ279">
        <v>3</v>
      </c>
      <c r="GA279" t="s">
        <v>420</v>
      </c>
      <c r="GB279">
        <v>2.98276</v>
      </c>
      <c r="GC279">
        <v>2.71544</v>
      </c>
      <c r="GD279">
        <v>0.182128</v>
      </c>
      <c r="GE279">
        <v>0.186759</v>
      </c>
      <c r="GF279">
        <v>0.0897835</v>
      </c>
      <c r="GG279">
        <v>0.07006660000000001</v>
      </c>
      <c r="GH279">
        <v>25864.8</v>
      </c>
      <c r="GI279">
        <v>25857.2</v>
      </c>
      <c r="GJ279">
        <v>29392.4</v>
      </c>
      <c r="GK279">
        <v>29404.9</v>
      </c>
      <c r="GL279">
        <v>35441.5</v>
      </c>
      <c r="GM279">
        <v>36356.7</v>
      </c>
      <c r="GN279">
        <v>41393.2</v>
      </c>
      <c r="GO279">
        <v>41894.2</v>
      </c>
      <c r="GP279">
        <v>1.9251</v>
      </c>
      <c r="GQ279">
        <v>2.37653</v>
      </c>
      <c r="GR279">
        <v>0.0653639</v>
      </c>
      <c r="GS279">
        <v>0</v>
      </c>
      <c r="GT279">
        <v>23.9279</v>
      </c>
      <c r="GU279">
        <v>999.9</v>
      </c>
      <c r="GV279">
        <v>32.8</v>
      </c>
      <c r="GW279">
        <v>31.9</v>
      </c>
      <c r="GX279">
        <v>17.2101</v>
      </c>
      <c r="GY279">
        <v>63.8662</v>
      </c>
      <c r="GZ279">
        <v>22.3518</v>
      </c>
      <c r="HA279">
        <v>2</v>
      </c>
      <c r="HB279">
        <v>-0.0437195</v>
      </c>
      <c r="HC279">
        <v>1.21404</v>
      </c>
      <c r="HD279">
        <v>20.3297</v>
      </c>
      <c r="HE279">
        <v>5.21609</v>
      </c>
      <c r="HF279">
        <v>12.0099</v>
      </c>
      <c r="HG279">
        <v>4.98895</v>
      </c>
      <c r="HH279">
        <v>3.2885</v>
      </c>
      <c r="HI279">
        <v>9999</v>
      </c>
      <c r="HJ279">
        <v>9999</v>
      </c>
      <c r="HK279">
        <v>9999</v>
      </c>
      <c r="HL279">
        <v>193.3</v>
      </c>
      <c r="HM279">
        <v>1.86739</v>
      </c>
      <c r="HN279">
        <v>1.86646</v>
      </c>
      <c r="HO279">
        <v>1.8659</v>
      </c>
      <c r="HP279">
        <v>1.86585</v>
      </c>
      <c r="HQ279">
        <v>1.86768</v>
      </c>
      <c r="HR279">
        <v>1.87013</v>
      </c>
      <c r="HS279">
        <v>1.86875</v>
      </c>
      <c r="HT279">
        <v>1.87027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-4.55</v>
      </c>
      <c r="II279">
        <v>-0.1436</v>
      </c>
      <c r="IJ279">
        <v>-1.529487217637811</v>
      </c>
      <c r="IK279">
        <v>-0.005072214745875086</v>
      </c>
      <c r="IL279">
        <v>3.316774363808987E-06</v>
      </c>
      <c r="IM279">
        <v>-1.107588672722244E-09</v>
      </c>
      <c r="IN279">
        <v>-0.1603591687652909</v>
      </c>
      <c r="IO279">
        <v>-0.0181951569465493</v>
      </c>
      <c r="IP279">
        <v>0.001659309118516343</v>
      </c>
      <c r="IQ279">
        <v>-3.409663313950778E-05</v>
      </c>
      <c r="IR279">
        <v>19</v>
      </c>
      <c r="IS279">
        <v>2290</v>
      </c>
      <c r="IT279">
        <v>1</v>
      </c>
      <c r="IU279">
        <v>24</v>
      </c>
      <c r="IV279">
        <v>8286.1</v>
      </c>
      <c r="IW279">
        <v>8286.299999999999</v>
      </c>
      <c r="IX279">
        <v>2.89307</v>
      </c>
      <c r="IY279">
        <v>2.19727</v>
      </c>
      <c r="IZ279">
        <v>1.94702</v>
      </c>
      <c r="JA279">
        <v>2.64526</v>
      </c>
      <c r="JB279">
        <v>2.19482</v>
      </c>
      <c r="JC279">
        <v>2.37183</v>
      </c>
      <c r="JD279">
        <v>36.5759</v>
      </c>
      <c r="JE279">
        <v>24.0437</v>
      </c>
      <c r="JF279">
        <v>18</v>
      </c>
      <c r="JG279">
        <v>500.029</v>
      </c>
      <c r="JH279">
        <v>815.039</v>
      </c>
      <c r="JI279">
        <v>22.6116</v>
      </c>
      <c r="JJ279">
        <v>26.7139</v>
      </c>
      <c r="JK279">
        <v>30.0001</v>
      </c>
      <c r="JL279">
        <v>26.7141</v>
      </c>
      <c r="JM279">
        <v>26.6322</v>
      </c>
      <c r="JN279">
        <v>57.874</v>
      </c>
      <c r="JO279">
        <v>19.2817</v>
      </c>
      <c r="JP279">
        <v>0</v>
      </c>
      <c r="JQ279">
        <v>22.6065</v>
      </c>
      <c r="JR279">
        <v>1175.59</v>
      </c>
      <c r="JS279">
        <v>13.483</v>
      </c>
      <c r="JT279">
        <v>100.501</v>
      </c>
      <c r="JU279">
        <v>100.624</v>
      </c>
    </row>
    <row r="280" spans="1:281">
      <c r="A280">
        <v>264</v>
      </c>
      <c r="B280">
        <v>1659632971</v>
      </c>
      <c r="C280">
        <v>4963</v>
      </c>
      <c r="D280" t="s">
        <v>953</v>
      </c>
      <c r="E280" t="s">
        <v>954</v>
      </c>
      <c r="F280">
        <v>5</v>
      </c>
      <c r="G280" t="s">
        <v>813</v>
      </c>
      <c r="H280" t="s">
        <v>416</v>
      </c>
      <c r="I280">
        <v>1659632963.214286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1172.478042054267</v>
      </c>
      <c r="AK280">
        <v>1119.389515151516</v>
      </c>
      <c r="AL280">
        <v>3.399949104467543</v>
      </c>
      <c r="AM280">
        <v>65.5004187871787</v>
      </c>
      <c r="AN280">
        <f>(AP280 - AO280 + DI280*1E3/(8.314*(DK280+273.15)) * AR280/DH280 * AQ280) * DH280/(100*CV280) * 1000/(1000 - AP280)</f>
        <v>0</v>
      </c>
      <c r="AO280">
        <v>13.51764192590404</v>
      </c>
      <c r="AP280">
        <v>18.52432237762239</v>
      </c>
      <c r="AQ280">
        <v>-2.288706555418832E-06</v>
      </c>
      <c r="AR280">
        <v>82.59452330533919</v>
      </c>
      <c r="AS280">
        <v>8</v>
      </c>
      <c r="AT280">
        <v>2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1659632963.214286</v>
      </c>
      <c r="DB280">
        <v>1074.3075</v>
      </c>
      <c r="DC280">
        <v>1140.736071428571</v>
      </c>
      <c r="DD280">
        <v>18.53279642857143</v>
      </c>
      <c r="DE280">
        <v>13.51715714285714</v>
      </c>
      <c r="DF280">
        <v>1078.839285714286</v>
      </c>
      <c r="DG280">
        <v>18.67632142857143</v>
      </c>
      <c r="DH280">
        <v>500.0066071428572</v>
      </c>
      <c r="DI280">
        <v>90.49368928571427</v>
      </c>
      <c r="DJ280">
        <v>0.1000067678571429</v>
      </c>
      <c r="DK280">
        <v>25.39490714285714</v>
      </c>
      <c r="DL280">
        <v>25.00298214285714</v>
      </c>
      <c r="DM280">
        <v>999.9000000000002</v>
      </c>
      <c r="DN280">
        <v>0</v>
      </c>
      <c r="DO280">
        <v>0</v>
      </c>
      <c r="DP280">
        <v>10009.04392857143</v>
      </c>
      <c r="DQ280">
        <v>0</v>
      </c>
      <c r="DR280">
        <v>10.55151428571429</v>
      </c>
      <c r="DS280">
        <v>-66.42837142857142</v>
      </c>
      <c r="DT280">
        <v>1094.593571428572</v>
      </c>
      <c r="DU280">
        <v>1156.366785714286</v>
      </c>
      <c r="DV280">
        <v>5.015632142857143</v>
      </c>
      <c r="DW280">
        <v>1140.736071428571</v>
      </c>
      <c r="DX280">
        <v>13.51715714285714</v>
      </c>
      <c r="DY280">
        <v>1.677100714285714</v>
      </c>
      <c r="DZ280">
        <v>1.223218214285714</v>
      </c>
      <c r="EA280">
        <v>14.68608928571429</v>
      </c>
      <c r="EB280">
        <v>9.887166785714285</v>
      </c>
      <c r="EC280">
        <v>1999.982142857143</v>
      </c>
      <c r="ED280">
        <v>0.9800057857142859</v>
      </c>
      <c r="EE280">
        <v>0.019994475</v>
      </c>
      <c r="EF280">
        <v>0</v>
      </c>
      <c r="EG280">
        <v>763.9502499999999</v>
      </c>
      <c r="EH280">
        <v>5.00097</v>
      </c>
      <c r="EI280">
        <v>15182.36071428572</v>
      </c>
      <c r="EJ280">
        <v>16707.46071428572</v>
      </c>
      <c r="EK280">
        <v>37.437</v>
      </c>
      <c r="EL280">
        <v>38.062</v>
      </c>
      <c r="EM280">
        <v>37.37942857142857</v>
      </c>
      <c r="EN280">
        <v>37.76328571428571</v>
      </c>
      <c r="EO280">
        <v>38</v>
      </c>
      <c r="EP280">
        <v>1955.089285714286</v>
      </c>
      <c r="EQ280">
        <v>39.89142857142858</v>
      </c>
      <c r="ER280">
        <v>0</v>
      </c>
      <c r="ES280">
        <v>1659632970.9</v>
      </c>
      <c r="ET280">
        <v>0</v>
      </c>
      <c r="EU280">
        <v>763.8952</v>
      </c>
      <c r="EV280">
        <v>-5.388153816282458</v>
      </c>
      <c r="EW280">
        <v>-102.4230768135179</v>
      </c>
      <c r="EX280">
        <v>15181.668</v>
      </c>
      <c r="EY280">
        <v>15</v>
      </c>
      <c r="EZ280">
        <v>0</v>
      </c>
      <c r="FA280" t="s">
        <v>419</v>
      </c>
      <c r="FB280">
        <v>1659135797.5</v>
      </c>
      <c r="FC280">
        <v>1659135788</v>
      </c>
      <c r="FD280">
        <v>0</v>
      </c>
      <c r="FE280">
        <v>0.3</v>
      </c>
      <c r="FF280">
        <v>-0.002</v>
      </c>
      <c r="FG280">
        <v>-2.209</v>
      </c>
      <c r="FH280">
        <v>-0.089</v>
      </c>
      <c r="FI280">
        <v>1520</v>
      </c>
      <c r="FJ280">
        <v>20</v>
      </c>
      <c r="FK280">
        <v>0.06</v>
      </c>
      <c r="FL280">
        <v>0.03</v>
      </c>
      <c r="FM280">
        <v>-66.40548536585365</v>
      </c>
      <c r="FN280">
        <v>-0.4620188153311746</v>
      </c>
      <c r="FO280">
        <v>0.07421961991928831</v>
      </c>
      <c r="FP280">
        <v>1</v>
      </c>
      <c r="FQ280">
        <v>764.1749117647059</v>
      </c>
      <c r="FR280">
        <v>-5.226019855637433</v>
      </c>
      <c r="FS280">
        <v>0.572045882962665</v>
      </c>
      <c r="FT280">
        <v>0</v>
      </c>
      <c r="FU280">
        <v>5.017835609756097</v>
      </c>
      <c r="FV280">
        <v>-0.04802550522649342</v>
      </c>
      <c r="FW280">
        <v>0.005071855891995858</v>
      </c>
      <c r="FX280">
        <v>1</v>
      </c>
      <c r="FY280">
        <v>2</v>
      </c>
      <c r="FZ280">
        <v>3</v>
      </c>
      <c r="GA280" t="s">
        <v>420</v>
      </c>
      <c r="GB280">
        <v>2.98301</v>
      </c>
      <c r="GC280">
        <v>2.71573</v>
      </c>
      <c r="GD280">
        <v>0.1839</v>
      </c>
      <c r="GE280">
        <v>0.18846</v>
      </c>
      <c r="GF280">
        <v>0.08976149999999999</v>
      </c>
      <c r="GG280">
        <v>0.0700626</v>
      </c>
      <c r="GH280">
        <v>25808.8</v>
      </c>
      <c r="GI280">
        <v>25803.4</v>
      </c>
      <c r="GJ280">
        <v>29392.3</v>
      </c>
      <c r="GK280">
        <v>29405.2</v>
      </c>
      <c r="GL280">
        <v>35442.3</v>
      </c>
      <c r="GM280">
        <v>36357.2</v>
      </c>
      <c r="GN280">
        <v>41393.1</v>
      </c>
      <c r="GO280">
        <v>41894.6</v>
      </c>
      <c r="GP280">
        <v>1.92545</v>
      </c>
      <c r="GQ280">
        <v>2.37645</v>
      </c>
      <c r="GR280">
        <v>0.0656694</v>
      </c>
      <c r="GS280">
        <v>0</v>
      </c>
      <c r="GT280">
        <v>23.9279</v>
      </c>
      <c r="GU280">
        <v>999.9</v>
      </c>
      <c r="GV280">
        <v>32.8</v>
      </c>
      <c r="GW280">
        <v>31.9</v>
      </c>
      <c r="GX280">
        <v>17.2101</v>
      </c>
      <c r="GY280">
        <v>63.6962</v>
      </c>
      <c r="GZ280">
        <v>22.4399</v>
      </c>
      <c r="HA280">
        <v>2</v>
      </c>
      <c r="HB280">
        <v>-0.0437297</v>
      </c>
      <c r="HC280">
        <v>1.21913</v>
      </c>
      <c r="HD280">
        <v>20.3299</v>
      </c>
      <c r="HE280">
        <v>5.21624</v>
      </c>
      <c r="HF280">
        <v>12.0099</v>
      </c>
      <c r="HG280">
        <v>4.98905</v>
      </c>
      <c r="HH280">
        <v>3.28845</v>
      </c>
      <c r="HI280">
        <v>9999</v>
      </c>
      <c r="HJ280">
        <v>9999</v>
      </c>
      <c r="HK280">
        <v>9999</v>
      </c>
      <c r="HL280">
        <v>193.3</v>
      </c>
      <c r="HM280">
        <v>1.8674</v>
      </c>
      <c r="HN280">
        <v>1.86647</v>
      </c>
      <c r="HO280">
        <v>1.8659</v>
      </c>
      <c r="HP280">
        <v>1.86585</v>
      </c>
      <c r="HQ280">
        <v>1.86768</v>
      </c>
      <c r="HR280">
        <v>1.87014</v>
      </c>
      <c r="HS280">
        <v>1.86874</v>
      </c>
      <c r="HT280">
        <v>1.87026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-4.58</v>
      </c>
      <c r="II280">
        <v>-0.1436</v>
      </c>
      <c r="IJ280">
        <v>-1.529487217637811</v>
      </c>
      <c r="IK280">
        <v>-0.005072214745875086</v>
      </c>
      <c r="IL280">
        <v>3.316774363808987E-06</v>
      </c>
      <c r="IM280">
        <v>-1.107588672722244E-09</v>
      </c>
      <c r="IN280">
        <v>-0.1603591687652909</v>
      </c>
      <c r="IO280">
        <v>-0.0181951569465493</v>
      </c>
      <c r="IP280">
        <v>0.001659309118516343</v>
      </c>
      <c r="IQ280">
        <v>-3.409663313950778E-05</v>
      </c>
      <c r="IR280">
        <v>19</v>
      </c>
      <c r="IS280">
        <v>2290</v>
      </c>
      <c r="IT280">
        <v>1</v>
      </c>
      <c r="IU280">
        <v>24</v>
      </c>
      <c r="IV280">
        <v>8286.200000000001</v>
      </c>
      <c r="IW280">
        <v>8286.4</v>
      </c>
      <c r="IX280">
        <v>2.9248</v>
      </c>
      <c r="IY280">
        <v>2.19482</v>
      </c>
      <c r="IZ280">
        <v>1.94702</v>
      </c>
      <c r="JA280">
        <v>2.64526</v>
      </c>
      <c r="JB280">
        <v>2.19482</v>
      </c>
      <c r="JC280">
        <v>2.35596</v>
      </c>
      <c r="JD280">
        <v>36.5759</v>
      </c>
      <c r="JE280">
        <v>24.035</v>
      </c>
      <c r="JF280">
        <v>18</v>
      </c>
      <c r="JG280">
        <v>500.252</v>
      </c>
      <c r="JH280">
        <v>814.9640000000001</v>
      </c>
      <c r="JI280">
        <v>22.607</v>
      </c>
      <c r="JJ280">
        <v>26.7126</v>
      </c>
      <c r="JK280">
        <v>30</v>
      </c>
      <c r="JL280">
        <v>26.7141</v>
      </c>
      <c r="JM280">
        <v>26.6322</v>
      </c>
      <c r="JN280">
        <v>58.5676</v>
      </c>
      <c r="JO280">
        <v>19.2817</v>
      </c>
      <c r="JP280">
        <v>0</v>
      </c>
      <c r="JQ280">
        <v>22.6053</v>
      </c>
      <c r="JR280">
        <v>1188.95</v>
      </c>
      <c r="JS280">
        <v>13.483</v>
      </c>
      <c r="JT280">
        <v>100.5</v>
      </c>
      <c r="JU280">
        <v>100.625</v>
      </c>
    </row>
    <row r="281" spans="1:281">
      <c r="A281">
        <v>265</v>
      </c>
      <c r="B281">
        <v>1659632976</v>
      </c>
      <c r="C281">
        <v>4968</v>
      </c>
      <c r="D281" t="s">
        <v>955</v>
      </c>
      <c r="E281" t="s">
        <v>956</v>
      </c>
      <c r="F281">
        <v>5</v>
      </c>
      <c r="G281" t="s">
        <v>813</v>
      </c>
      <c r="H281" t="s">
        <v>416</v>
      </c>
      <c r="I281">
        <v>1659632968.5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1189.463923702246</v>
      </c>
      <c r="AK281">
        <v>1136.499333333333</v>
      </c>
      <c r="AL281">
        <v>3.413938265732662</v>
      </c>
      <c r="AM281">
        <v>65.5004187871787</v>
      </c>
      <c r="AN281">
        <f>(AP281 - AO281 + DI281*1E3/(8.314*(DK281+273.15)) * AR281/DH281 * AQ281) * DH281/(100*CV281) * 1000/(1000 - AP281)</f>
        <v>0</v>
      </c>
      <c r="AO281">
        <v>13.51664207324654</v>
      </c>
      <c r="AP281">
        <v>18.51899440559442</v>
      </c>
      <c r="AQ281">
        <v>-1.674506402797343E-06</v>
      </c>
      <c r="AR281">
        <v>82.59452330533919</v>
      </c>
      <c r="AS281">
        <v>8</v>
      </c>
      <c r="AT281">
        <v>2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1659632968.5</v>
      </c>
      <c r="DB281">
        <v>1092.016296296296</v>
      </c>
      <c r="DC281">
        <v>1158.471851851852</v>
      </c>
      <c r="DD281">
        <v>18.52706296296296</v>
      </c>
      <c r="DE281">
        <v>13.51722592592593</v>
      </c>
      <c r="DF281">
        <v>1096.57962962963</v>
      </c>
      <c r="DG281">
        <v>18.67064074074074</v>
      </c>
      <c r="DH281">
        <v>500.0112962962963</v>
      </c>
      <c r="DI281">
        <v>90.49296666666663</v>
      </c>
      <c r="DJ281">
        <v>0.1000063407407407</v>
      </c>
      <c r="DK281">
        <v>25.39468888888889</v>
      </c>
      <c r="DL281">
        <v>25.00430370370371</v>
      </c>
      <c r="DM281">
        <v>999.9000000000001</v>
      </c>
      <c r="DN281">
        <v>0</v>
      </c>
      <c r="DO281">
        <v>0</v>
      </c>
      <c r="DP281">
        <v>10001.83148148148</v>
      </c>
      <c r="DQ281">
        <v>0</v>
      </c>
      <c r="DR281">
        <v>10.5368962962963</v>
      </c>
      <c r="DS281">
        <v>-66.45555185185187</v>
      </c>
      <c r="DT281">
        <v>1112.631111111111</v>
      </c>
      <c r="DU281">
        <v>1174.345185185185</v>
      </c>
      <c r="DV281">
        <v>5.009830740740741</v>
      </c>
      <c r="DW281">
        <v>1158.471851851852</v>
      </c>
      <c r="DX281">
        <v>13.51722592592593</v>
      </c>
      <c r="DY281">
        <v>1.676569259259259</v>
      </c>
      <c r="DZ281">
        <v>1.223214814814815</v>
      </c>
      <c r="EA281">
        <v>14.68117037037037</v>
      </c>
      <c r="EB281">
        <v>9.887122222222221</v>
      </c>
      <c r="EC281">
        <v>1999.989259259259</v>
      </c>
      <c r="ED281">
        <v>0.9800070740740743</v>
      </c>
      <c r="EE281">
        <v>0.0199932037037037</v>
      </c>
      <c r="EF281">
        <v>0</v>
      </c>
      <c r="EG281">
        <v>763.4925185185185</v>
      </c>
      <c r="EH281">
        <v>5.00097</v>
      </c>
      <c r="EI281">
        <v>15173.32592592592</v>
      </c>
      <c r="EJ281">
        <v>16707.52222222222</v>
      </c>
      <c r="EK281">
        <v>37.437</v>
      </c>
      <c r="EL281">
        <v>38.06666666666666</v>
      </c>
      <c r="EM281">
        <v>37.37959259259259</v>
      </c>
      <c r="EN281">
        <v>37.76837037037037</v>
      </c>
      <c r="EO281">
        <v>38</v>
      </c>
      <c r="EP281">
        <v>1955.098518518518</v>
      </c>
      <c r="EQ281">
        <v>39.88925925925927</v>
      </c>
      <c r="ER281">
        <v>0</v>
      </c>
      <c r="ES281">
        <v>1659632976.3</v>
      </c>
      <c r="ET281">
        <v>0</v>
      </c>
      <c r="EU281">
        <v>763.4508461538462</v>
      </c>
      <c r="EV281">
        <v>-5.904547008111817</v>
      </c>
      <c r="EW281">
        <v>-104.4307693077315</v>
      </c>
      <c r="EX281">
        <v>15172.94615384615</v>
      </c>
      <c r="EY281">
        <v>15</v>
      </c>
      <c r="EZ281">
        <v>0</v>
      </c>
      <c r="FA281" t="s">
        <v>419</v>
      </c>
      <c r="FB281">
        <v>1659135797.5</v>
      </c>
      <c r="FC281">
        <v>1659135788</v>
      </c>
      <c r="FD281">
        <v>0</v>
      </c>
      <c r="FE281">
        <v>0.3</v>
      </c>
      <c r="FF281">
        <v>-0.002</v>
      </c>
      <c r="FG281">
        <v>-2.209</v>
      </c>
      <c r="FH281">
        <v>-0.089</v>
      </c>
      <c r="FI281">
        <v>1520</v>
      </c>
      <c r="FJ281">
        <v>20</v>
      </c>
      <c r="FK281">
        <v>0.06</v>
      </c>
      <c r="FL281">
        <v>0.03</v>
      </c>
      <c r="FM281">
        <v>-66.43965249999999</v>
      </c>
      <c r="FN281">
        <v>-0.437463039399474</v>
      </c>
      <c r="FO281">
        <v>0.07445004696942728</v>
      </c>
      <c r="FP281">
        <v>1</v>
      </c>
      <c r="FQ281">
        <v>763.7137647058823</v>
      </c>
      <c r="FR281">
        <v>-5.203819704742995</v>
      </c>
      <c r="FS281">
        <v>0.5610884411163103</v>
      </c>
      <c r="FT281">
        <v>0</v>
      </c>
      <c r="FU281">
        <v>5.01308825</v>
      </c>
      <c r="FV281">
        <v>-0.06436694183866357</v>
      </c>
      <c r="FW281">
        <v>0.006308714166729948</v>
      </c>
      <c r="FX281">
        <v>1</v>
      </c>
      <c r="FY281">
        <v>2</v>
      </c>
      <c r="FZ281">
        <v>3</v>
      </c>
      <c r="GA281" t="s">
        <v>420</v>
      </c>
      <c r="GB281">
        <v>2.98294</v>
      </c>
      <c r="GC281">
        <v>2.71567</v>
      </c>
      <c r="GD281">
        <v>0.185665</v>
      </c>
      <c r="GE281">
        <v>0.190157</v>
      </c>
      <c r="GF281">
        <v>0.08973979999999999</v>
      </c>
      <c r="GG281">
        <v>0.0700653</v>
      </c>
      <c r="GH281">
        <v>25753.1</v>
      </c>
      <c r="GI281">
        <v>25749</v>
      </c>
      <c r="GJ281">
        <v>29392.5</v>
      </c>
      <c r="GK281">
        <v>29404.7</v>
      </c>
      <c r="GL281">
        <v>35443.5</v>
      </c>
      <c r="GM281">
        <v>36356.5</v>
      </c>
      <c r="GN281">
        <v>41393.4</v>
      </c>
      <c r="GO281">
        <v>41893.8</v>
      </c>
      <c r="GP281">
        <v>1.9256</v>
      </c>
      <c r="GQ281">
        <v>2.37663</v>
      </c>
      <c r="GR281">
        <v>0.06585199999999999</v>
      </c>
      <c r="GS281">
        <v>0</v>
      </c>
      <c r="GT281">
        <v>23.9279</v>
      </c>
      <c r="GU281">
        <v>999.9</v>
      </c>
      <c r="GV281">
        <v>32.8</v>
      </c>
      <c r="GW281">
        <v>31.9</v>
      </c>
      <c r="GX281">
        <v>17.2096</v>
      </c>
      <c r="GY281">
        <v>63.6762</v>
      </c>
      <c r="GZ281">
        <v>22.2436</v>
      </c>
      <c r="HA281">
        <v>2</v>
      </c>
      <c r="HB281">
        <v>-0.0438338</v>
      </c>
      <c r="HC281">
        <v>1.22064</v>
      </c>
      <c r="HD281">
        <v>20.3298</v>
      </c>
      <c r="HE281">
        <v>5.21624</v>
      </c>
      <c r="HF281">
        <v>12.0099</v>
      </c>
      <c r="HG281">
        <v>4.989</v>
      </c>
      <c r="HH281">
        <v>3.2885</v>
      </c>
      <c r="HI281">
        <v>9999</v>
      </c>
      <c r="HJ281">
        <v>9999</v>
      </c>
      <c r="HK281">
        <v>9999</v>
      </c>
      <c r="HL281">
        <v>193.3</v>
      </c>
      <c r="HM281">
        <v>1.86743</v>
      </c>
      <c r="HN281">
        <v>1.86647</v>
      </c>
      <c r="HO281">
        <v>1.86592</v>
      </c>
      <c r="HP281">
        <v>1.86585</v>
      </c>
      <c r="HQ281">
        <v>1.86768</v>
      </c>
      <c r="HR281">
        <v>1.87016</v>
      </c>
      <c r="HS281">
        <v>1.86877</v>
      </c>
      <c r="HT281">
        <v>1.87027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-4.61</v>
      </c>
      <c r="II281">
        <v>-0.1436</v>
      </c>
      <c r="IJ281">
        <v>-1.529487217637811</v>
      </c>
      <c r="IK281">
        <v>-0.005072214745875086</v>
      </c>
      <c r="IL281">
        <v>3.316774363808987E-06</v>
      </c>
      <c r="IM281">
        <v>-1.107588672722244E-09</v>
      </c>
      <c r="IN281">
        <v>-0.1603591687652909</v>
      </c>
      <c r="IO281">
        <v>-0.0181951569465493</v>
      </c>
      <c r="IP281">
        <v>0.001659309118516343</v>
      </c>
      <c r="IQ281">
        <v>-3.409663313950778E-05</v>
      </c>
      <c r="IR281">
        <v>19</v>
      </c>
      <c r="IS281">
        <v>2290</v>
      </c>
      <c r="IT281">
        <v>1</v>
      </c>
      <c r="IU281">
        <v>24</v>
      </c>
      <c r="IV281">
        <v>8286.299999999999</v>
      </c>
      <c r="IW281">
        <v>8286.5</v>
      </c>
      <c r="IX281">
        <v>2.95776</v>
      </c>
      <c r="IY281">
        <v>2.19849</v>
      </c>
      <c r="IZ281">
        <v>1.94702</v>
      </c>
      <c r="JA281">
        <v>2.64526</v>
      </c>
      <c r="JB281">
        <v>2.19482</v>
      </c>
      <c r="JC281">
        <v>2.3584</v>
      </c>
      <c r="JD281">
        <v>36.5759</v>
      </c>
      <c r="JE281">
        <v>24.0437</v>
      </c>
      <c r="JF281">
        <v>18</v>
      </c>
      <c r="JG281">
        <v>500.347</v>
      </c>
      <c r="JH281">
        <v>815.138</v>
      </c>
      <c r="JI281">
        <v>22.6047</v>
      </c>
      <c r="JJ281">
        <v>26.7116</v>
      </c>
      <c r="JK281">
        <v>30</v>
      </c>
      <c r="JL281">
        <v>26.7141</v>
      </c>
      <c r="JM281">
        <v>26.6322</v>
      </c>
      <c r="JN281">
        <v>59.1855</v>
      </c>
      <c r="JO281">
        <v>19.2817</v>
      </c>
      <c r="JP281">
        <v>0</v>
      </c>
      <c r="JQ281">
        <v>22.5991</v>
      </c>
      <c r="JR281">
        <v>1208.99</v>
      </c>
      <c r="JS281">
        <v>13.483</v>
      </c>
      <c r="JT281">
        <v>100.501</v>
      </c>
      <c r="JU281">
        <v>100.623</v>
      </c>
    </row>
    <row r="282" spans="1:281">
      <c r="A282">
        <v>266</v>
      </c>
      <c r="B282">
        <v>1659632981</v>
      </c>
      <c r="C282">
        <v>4973</v>
      </c>
      <c r="D282" t="s">
        <v>957</v>
      </c>
      <c r="E282" t="s">
        <v>958</v>
      </c>
      <c r="F282">
        <v>5</v>
      </c>
      <c r="G282" t="s">
        <v>813</v>
      </c>
      <c r="H282" t="s">
        <v>416</v>
      </c>
      <c r="I282">
        <v>1659632973.214286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1206.391780107737</v>
      </c>
      <c r="AK282">
        <v>1153.432060606061</v>
      </c>
      <c r="AL282">
        <v>3.383664781518224</v>
      </c>
      <c r="AM282">
        <v>65.5004187871787</v>
      </c>
      <c r="AN282">
        <f>(AP282 - AO282 + DI282*1E3/(8.314*(DK282+273.15)) * AR282/DH282 * AQ282) * DH282/(100*CV282) * 1000/(1000 - AP282)</f>
        <v>0</v>
      </c>
      <c r="AO282">
        <v>13.51702350301881</v>
      </c>
      <c r="AP282">
        <v>18.51233286713287</v>
      </c>
      <c r="AQ282">
        <v>-5.002170702619432E-06</v>
      </c>
      <c r="AR282">
        <v>82.59452330533919</v>
      </c>
      <c r="AS282">
        <v>8</v>
      </c>
      <c r="AT282">
        <v>2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1659632973.214286</v>
      </c>
      <c r="DB282">
        <v>1107.761071428572</v>
      </c>
      <c r="DC282">
        <v>1174.261071428571</v>
      </c>
      <c r="DD282">
        <v>18.52148214285714</v>
      </c>
      <c r="DE282">
        <v>13.51707142857143</v>
      </c>
      <c r="DF282">
        <v>1112.3525</v>
      </c>
      <c r="DG282">
        <v>18.66508928571429</v>
      </c>
      <c r="DH282">
        <v>500.0057499999999</v>
      </c>
      <c r="DI282">
        <v>90.49324285714285</v>
      </c>
      <c r="DJ282">
        <v>0.09999984285714283</v>
      </c>
      <c r="DK282">
        <v>25.39454285714286</v>
      </c>
      <c r="DL282">
        <v>25.00258571428571</v>
      </c>
      <c r="DM282">
        <v>999.9000000000002</v>
      </c>
      <c r="DN282">
        <v>0</v>
      </c>
      <c r="DO282">
        <v>0</v>
      </c>
      <c r="DP282">
        <v>10007.27571428572</v>
      </c>
      <c r="DQ282">
        <v>0</v>
      </c>
      <c r="DR282">
        <v>10.52160714285715</v>
      </c>
      <c r="DS282">
        <v>-66.50049999999999</v>
      </c>
      <c r="DT282">
        <v>1128.666428571429</v>
      </c>
      <c r="DU282">
        <v>1190.350357142857</v>
      </c>
      <c r="DV282">
        <v>5.004395714285715</v>
      </c>
      <c r="DW282">
        <v>1174.261071428571</v>
      </c>
      <c r="DX282">
        <v>13.51707142857143</v>
      </c>
      <c r="DY282">
        <v>1.676068571428571</v>
      </c>
      <c r="DZ282">
        <v>1.223205</v>
      </c>
      <c r="EA282">
        <v>14.67654642857143</v>
      </c>
      <c r="EB282">
        <v>9.887000357142856</v>
      </c>
      <c r="EC282">
        <v>1999.986071428571</v>
      </c>
      <c r="ED282">
        <v>0.9800051428571429</v>
      </c>
      <c r="EE282">
        <v>0.01999512142857143</v>
      </c>
      <c r="EF282">
        <v>0</v>
      </c>
      <c r="EG282">
        <v>763.0231785714285</v>
      </c>
      <c r="EH282">
        <v>5.00097</v>
      </c>
      <c r="EI282">
        <v>15164.93928571429</v>
      </c>
      <c r="EJ282">
        <v>16707.48214285714</v>
      </c>
      <c r="EK282">
        <v>37.437</v>
      </c>
      <c r="EL282">
        <v>38.0665</v>
      </c>
      <c r="EM282">
        <v>37.375</v>
      </c>
      <c r="EN282">
        <v>37.76771428571428</v>
      </c>
      <c r="EO282">
        <v>38</v>
      </c>
      <c r="EP282">
        <v>1955.092142857143</v>
      </c>
      <c r="EQ282">
        <v>39.89250000000001</v>
      </c>
      <c r="ER282">
        <v>0</v>
      </c>
      <c r="ES282">
        <v>1659632981.1</v>
      </c>
      <c r="ET282">
        <v>0</v>
      </c>
      <c r="EU282">
        <v>762.9880384615383</v>
      </c>
      <c r="EV282">
        <v>-5.600717953154144</v>
      </c>
      <c r="EW282">
        <v>-105.1418803113566</v>
      </c>
      <c r="EX282">
        <v>15164.31538461539</v>
      </c>
      <c r="EY282">
        <v>15</v>
      </c>
      <c r="EZ282">
        <v>0</v>
      </c>
      <c r="FA282" t="s">
        <v>419</v>
      </c>
      <c r="FB282">
        <v>1659135797.5</v>
      </c>
      <c r="FC282">
        <v>1659135788</v>
      </c>
      <c r="FD282">
        <v>0</v>
      </c>
      <c r="FE282">
        <v>0.3</v>
      </c>
      <c r="FF282">
        <v>-0.002</v>
      </c>
      <c r="FG282">
        <v>-2.209</v>
      </c>
      <c r="FH282">
        <v>-0.089</v>
      </c>
      <c r="FI282">
        <v>1520</v>
      </c>
      <c r="FJ282">
        <v>20</v>
      </c>
      <c r="FK282">
        <v>0.06</v>
      </c>
      <c r="FL282">
        <v>0.03</v>
      </c>
      <c r="FM282">
        <v>-66.45281</v>
      </c>
      <c r="FN282">
        <v>-0.5121816135083559</v>
      </c>
      <c r="FO282">
        <v>0.07707566671784291</v>
      </c>
      <c r="FP282">
        <v>0</v>
      </c>
      <c r="FQ282">
        <v>763.375588235294</v>
      </c>
      <c r="FR282">
        <v>-5.29769289071429</v>
      </c>
      <c r="FS282">
        <v>0.5754850188496843</v>
      </c>
      <c r="FT282">
        <v>0</v>
      </c>
      <c r="FU282">
        <v>5.008220249999999</v>
      </c>
      <c r="FV282">
        <v>-0.07005624765478986</v>
      </c>
      <c r="FW282">
        <v>0.006856030734871298</v>
      </c>
      <c r="FX282">
        <v>1</v>
      </c>
      <c r="FY282">
        <v>1</v>
      </c>
      <c r="FZ282">
        <v>3</v>
      </c>
      <c r="GA282" t="s">
        <v>429</v>
      </c>
      <c r="GB282">
        <v>2.98303</v>
      </c>
      <c r="GC282">
        <v>2.7155</v>
      </c>
      <c r="GD282">
        <v>0.187401</v>
      </c>
      <c r="GE282">
        <v>0.191846</v>
      </c>
      <c r="GF282">
        <v>0.0897178</v>
      </c>
      <c r="GG282">
        <v>0.0700653</v>
      </c>
      <c r="GH282">
        <v>25698</v>
      </c>
      <c r="GI282">
        <v>25695.5</v>
      </c>
      <c r="GJ282">
        <v>29392.2</v>
      </c>
      <c r="GK282">
        <v>29404.9</v>
      </c>
      <c r="GL282">
        <v>35444</v>
      </c>
      <c r="GM282">
        <v>36356.7</v>
      </c>
      <c r="GN282">
        <v>41393</v>
      </c>
      <c r="GO282">
        <v>41894</v>
      </c>
      <c r="GP282">
        <v>1.92542</v>
      </c>
      <c r="GQ282">
        <v>2.37678</v>
      </c>
      <c r="GR282">
        <v>0.0651181</v>
      </c>
      <c r="GS282">
        <v>0</v>
      </c>
      <c r="GT282">
        <v>23.9279</v>
      </c>
      <c r="GU282">
        <v>999.9</v>
      </c>
      <c r="GV282">
        <v>32.8</v>
      </c>
      <c r="GW282">
        <v>31.9</v>
      </c>
      <c r="GX282">
        <v>17.2103</v>
      </c>
      <c r="GY282">
        <v>63.5062</v>
      </c>
      <c r="GZ282">
        <v>22.4319</v>
      </c>
      <c r="HA282">
        <v>2</v>
      </c>
      <c r="HB282">
        <v>-0.0438008</v>
      </c>
      <c r="HC282">
        <v>1.23463</v>
      </c>
      <c r="HD282">
        <v>20.3297</v>
      </c>
      <c r="HE282">
        <v>5.21744</v>
      </c>
      <c r="HF282">
        <v>12.0099</v>
      </c>
      <c r="HG282">
        <v>4.98935</v>
      </c>
      <c r="HH282">
        <v>3.28858</v>
      </c>
      <c r="HI282">
        <v>9999</v>
      </c>
      <c r="HJ282">
        <v>9999</v>
      </c>
      <c r="HK282">
        <v>9999</v>
      </c>
      <c r="HL282">
        <v>193.3</v>
      </c>
      <c r="HM282">
        <v>1.86741</v>
      </c>
      <c r="HN282">
        <v>1.86647</v>
      </c>
      <c r="HO282">
        <v>1.8659</v>
      </c>
      <c r="HP282">
        <v>1.86585</v>
      </c>
      <c r="HQ282">
        <v>1.86768</v>
      </c>
      <c r="HR282">
        <v>1.87014</v>
      </c>
      <c r="HS282">
        <v>1.86875</v>
      </c>
      <c r="HT282">
        <v>1.87026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-4.64</v>
      </c>
      <c r="II282">
        <v>-0.1437</v>
      </c>
      <c r="IJ282">
        <v>-1.529487217637811</v>
      </c>
      <c r="IK282">
        <v>-0.005072214745875086</v>
      </c>
      <c r="IL282">
        <v>3.316774363808987E-06</v>
      </c>
      <c r="IM282">
        <v>-1.107588672722244E-09</v>
      </c>
      <c r="IN282">
        <v>-0.1603591687652909</v>
      </c>
      <c r="IO282">
        <v>-0.0181951569465493</v>
      </c>
      <c r="IP282">
        <v>0.001659309118516343</v>
      </c>
      <c r="IQ282">
        <v>-3.409663313950778E-05</v>
      </c>
      <c r="IR282">
        <v>19</v>
      </c>
      <c r="IS282">
        <v>2290</v>
      </c>
      <c r="IT282">
        <v>1</v>
      </c>
      <c r="IU282">
        <v>24</v>
      </c>
      <c r="IV282">
        <v>8286.4</v>
      </c>
      <c r="IW282">
        <v>8286.5</v>
      </c>
      <c r="IX282">
        <v>2.9895</v>
      </c>
      <c r="IY282">
        <v>2.19727</v>
      </c>
      <c r="IZ282">
        <v>1.94702</v>
      </c>
      <c r="JA282">
        <v>2.64526</v>
      </c>
      <c r="JB282">
        <v>2.19482</v>
      </c>
      <c r="JC282">
        <v>2.37061</v>
      </c>
      <c r="JD282">
        <v>36.5759</v>
      </c>
      <c r="JE282">
        <v>24.035</v>
      </c>
      <c r="JF282">
        <v>18</v>
      </c>
      <c r="JG282">
        <v>500.217</v>
      </c>
      <c r="JH282">
        <v>815.288</v>
      </c>
      <c r="JI282">
        <v>22.5999</v>
      </c>
      <c r="JJ282">
        <v>26.7116</v>
      </c>
      <c r="JK282">
        <v>30</v>
      </c>
      <c r="JL282">
        <v>26.7119</v>
      </c>
      <c r="JM282">
        <v>26.6322</v>
      </c>
      <c r="JN282">
        <v>59.8727</v>
      </c>
      <c r="JO282">
        <v>19.2817</v>
      </c>
      <c r="JP282">
        <v>0</v>
      </c>
      <c r="JQ282">
        <v>22.5972</v>
      </c>
      <c r="JR282">
        <v>1222.36</v>
      </c>
      <c r="JS282">
        <v>13.483</v>
      </c>
      <c r="JT282">
        <v>100.5</v>
      </c>
      <c r="JU282">
        <v>100.624</v>
      </c>
    </row>
    <row r="283" spans="1:281">
      <c r="A283">
        <v>267</v>
      </c>
      <c r="B283">
        <v>1659632986</v>
      </c>
      <c r="C283">
        <v>4978</v>
      </c>
      <c r="D283" t="s">
        <v>959</v>
      </c>
      <c r="E283" t="s">
        <v>960</v>
      </c>
      <c r="F283">
        <v>5</v>
      </c>
      <c r="G283" t="s">
        <v>813</v>
      </c>
      <c r="H283" t="s">
        <v>416</v>
      </c>
      <c r="I283">
        <v>1659632978.5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1223.439274597811</v>
      </c>
      <c r="AK283">
        <v>1170.468363636364</v>
      </c>
      <c r="AL283">
        <v>3.412791234581079</v>
      </c>
      <c r="AM283">
        <v>65.5004187871787</v>
      </c>
      <c r="AN283">
        <f>(AP283 - AO283 + DI283*1E3/(8.314*(DK283+273.15)) * AR283/DH283 * AQ283) * DH283/(100*CV283) * 1000/(1000 - AP283)</f>
        <v>0</v>
      </c>
      <c r="AO283">
        <v>13.51762538176058</v>
      </c>
      <c r="AP283">
        <v>18.50587132867134</v>
      </c>
      <c r="AQ283">
        <v>-3.480801538849176E-06</v>
      </c>
      <c r="AR283">
        <v>82.59452330533919</v>
      </c>
      <c r="AS283">
        <v>8</v>
      </c>
      <c r="AT283">
        <v>2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1659632978.5</v>
      </c>
      <c r="DB283">
        <v>1125.427407407407</v>
      </c>
      <c r="DC283">
        <v>1191.968518518519</v>
      </c>
      <c r="DD283">
        <v>18.51471481481481</v>
      </c>
      <c r="DE283">
        <v>13.51714814814815</v>
      </c>
      <c r="DF283">
        <v>1130.050370370371</v>
      </c>
      <c r="DG283">
        <v>18.65837777777778</v>
      </c>
      <c r="DH283">
        <v>500.0050000000001</v>
      </c>
      <c r="DI283">
        <v>90.49301851851851</v>
      </c>
      <c r="DJ283">
        <v>0.1000108148148148</v>
      </c>
      <c r="DK283">
        <v>25.39373703703704</v>
      </c>
      <c r="DL283">
        <v>25.00125185185185</v>
      </c>
      <c r="DM283">
        <v>999.9000000000001</v>
      </c>
      <c r="DN283">
        <v>0</v>
      </c>
      <c r="DO283">
        <v>0</v>
      </c>
      <c r="DP283">
        <v>9999.950000000001</v>
      </c>
      <c r="DQ283">
        <v>0</v>
      </c>
      <c r="DR283">
        <v>10.51548888888889</v>
      </c>
      <c r="DS283">
        <v>-66.54176296296298</v>
      </c>
      <c r="DT283">
        <v>1146.657037037037</v>
      </c>
      <c r="DU283">
        <v>1208.300370370371</v>
      </c>
      <c r="DV283">
        <v>4.997562592592593</v>
      </c>
      <c r="DW283">
        <v>1191.968518518519</v>
      </c>
      <c r="DX283">
        <v>13.51714814814815</v>
      </c>
      <c r="DY283">
        <v>1.675451851851852</v>
      </c>
      <c r="DZ283">
        <v>1.223207777777778</v>
      </c>
      <c r="EA283">
        <v>14.67084814814815</v>
      </c>
      <c r="EB283">
        <v>9.88704037037037</v>
      </c>
      <c r="EC283">
        <v>2000.007777777778</v>
      </c>
      <c r="ED283">
        <v>0.980005851851852</v>
      </c>
      <c r="EE283">
        <v>0.01999443333333334</v>
      </c>
      <c r="EF283">
        <v>0</v>
      </c>
      <c r="EG283">
        <v>762.5815185185186</v>
      </c>
      <c r="EH283">
        <v>5.00097</v>
      </c>
      <c r="EI283">
        <v>15155.65925925926</v>
      </c>
      <c r="EJ283">
        <v>16707.67037037038</v>
      </c>
      <c r="EK283">
        <v>37.437</v>
      </c>
      <c r="EL283">
        <v>38.06666666666666</v>
      </c>
      <c r="EM283">
        <v>37.375</v>
      </c>
      <c r="EN283">
        <v>37.77296296296296</v>
      </c>
      <c r="EO283">
        <v>38</v>
      </c>
      <c r="EP283">
        <v>1955.114444444444</v>
      </c>
      <c r="EQ283">
        <v>39.89296296296297</v>
      </c>
      <c r="ER283">
        <v>0</v>
      </c>
      <c r="ES283">
        <v>1659632985.9</v>
      </c>
      <c r="ET283">
        <v>0</v>
      </c>
      <c r="EU283">
        <v>762.5838076923077</v>
      </c>
      <c r="EV283">
        <v>-5.082017097036611</v>
      </c>
      <c r="EW283">
        <v>-110.615384568994</v>
      </c>
      <c r="EX283">
        <v>15155.78076923077</v>
      </c>
      <c r="EY283">
        <v>15</v>
      </c>
      <c r="EZ283">
        <v>0</v>
      </c>
      <c r="FA283" t="s">
        <v>419</v>
      </c>
      <c r="FB283">
        <v>1659135797.5</v>
      </c>
      <c r="FC283">
        <v>1659135788</v>
      </c>
      <c r="FD283">
        <v>0</v>
      </c>
      <c r="FE283">
        <v>0.3</v>
      </c>
      <c r="FF283">
        <v>-0.002</v>
      </c>
      <c r="FG283">
        <v>-2.209</v>
      </c>
      <c r="FH283">
        <v>-0.089</v>
      </c>
      <c r="FI283">
        <v>1520</v>
      </c>
      <c r="FJ283">
        <v>20</v>
      </c>
      <c r="FK283">
        <v>0.06</v>
      </c>
      <c r="FL283">
        <v>0.03</v>
      </c>
      <c r="FM283">
        <v>-66.5281512195122</v>
      </c>
      <c r="FN283">
        <v>-0.4539135888502469</v>
      </c>
      <c r="FO283">
        <v>0.0708180255472797</v>
      </c>
      <c r="FP283">
        <v>1</v>
      </c>
      <c r="FQ283">
        <v>762.9212352941177</v>
      </c>
      <c r="FR283">
        <v>-5.158074869510129</v>
      </c>
      <c r="FS283">
        <v>0.5577217342653698</v>
      </c>
      <c r="FT283">
        <v>0</v>
      </c>
      <c r="FU283">
        <v>5.001927804878049</v>
      </c>
      <c r="FV283">
        <v>-0.07774954703831576</v>
      </c>
      <c r="FW283">
        <v>0.007709740912478003</v>
      </c>
      <c r="FX283">
        <v>1</v>
      </c>
      <c r="FY283">
        <v>2</v>
      </c>
      <c r="FZ283">
        <v>3</v>
      </c>
      <c r="GA283" t="s">
        <v>420</v>
      </c>
      <c r="GB283">
        <v>2.98295</v>
      </c>
      <c r="GC283">
        <v>2.71575</v>
      </c>
      <c r="GD283">
        <v>0.189133</v>
      </c>
      <c r="GE283">
        <v>0.193512</v>
      </c>
      <c r="GF283">
        <v>0.0896921</v>
      </c>
      <c r="GG283">
        <v>0.0700643</v>
      </c>
      <c r="GH283">
        <v>25643.4</v>
      </c>
      <c r="GI283">
        <v>25642.7</v>
      </c>
      <c r="GJ283">
        <v>29392.4</v>
      </c>
      <c r="GK283">
        <v>29405.1</v>
      </c>
      <c r="GL283">
        <v>35445.1</v>
      </c>
      <c r="GM283">
        <v>36357.3</v>
      </c>
      <c r="GN283">
        <v>41393</v>
      </c>
      <c r="GO283">
        <v>41894.7</v>
      </c>
      <c r="GP283">
        <v>1.92525</v>
      </c>
      <c r="GQ283">
        <v>2.37672</v>
      </c>
      <c r="GR283">
        <v>0.06524099999999999</v>
      </c>
      <c r="GS283">
        <v>0</v>
      </c>
      <c r="GT283">
        <v>23.9279</v>
      </c>
      <c r="GU283">
        <v>999.9</v>
      </c>
      <c r="GV283">
        <v>32.8</v>
      </c>
      <c r="GW283">
        <v>31.9</v>
      </c>
      <c r="GX283">
        <v>17.2096</v>
      </c>
      <c r="GY283">
        <v>63.5762</v>
      </c>
      <c r="GZ283">
        <v>22.3237</v>
      </c>
      <c r="HA283">
        <v>2</v>
      </c>
      <c r="HB283">
        <v>-0.0438415</v>
      </c>
      <c r="HC283">
        <v>1.21554</v>
      </c>
      <c r="HD283">
        <v>20.3298</v>
      </c>
      <c r="HE283">
        <v>5.21879</v>
      </c>
      <c r="HF283">
        <v>12.0099</v>
      </c>
      <c r="HG283">
        <v>4.98945</v>
      </c>
      <c r="HH283">
        <v>3.28865</v>
      </c>
      <c r="HI283">
        <v>9999</v>
      </c>
      <c r="HJ283">
        <v>9999</v>
      </c>
      <c r="HK283">
        <v>9999</v>
      </c>
      <c r="HL283">
        <v>193.3</v>
      </c>
      <c r="HM283">
        <v>1.86743</v>
      </c>
      <c r="HN283">
        <v>1.86647</v>
      </c>
      <c r="HO283">
        <v>1.86592</v>
      </c>
      <c r="HP283">
        <v>1.86585</v>
      </c>
      <c r="HQ283">
        <v>1.86768</v>
      </c>
      <c r="HR283">
        <v>1.87014</v>
      </c>
      <c r="HS283">
        <v>1.86875</v>
      </c>
      <c r="HT283">
        <v>1.87027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-4.67</v>
      </c>
      <c r="II283">
        <v>-0.1438</v>
      </c>
      <c r="IJ283">
        <v>-1.529487217637811</v>
      </c>
      <c r="IK283">
        <v>-0.005072214745875086</v>
      </c>
      <c r="IL283">
        <v>3.316774363808987E-06</v>
      </c>
      <c r="IM283">
        <v>-1.107588672722244E-09</v>
      </c>
      <c r="IN283">
        <v>-0.1603591687652909</v>
      </c>
      <c r="IO283">
        <v>-0.0181951569465493</v>
      </c>
      <c r="IP283">
        <v>0.001659309118516343</v>
      </c>
      <c r="IQ283">
        <v>-3.409663313950778E-05</v>
      </c>
      <c r="IR283">
        <v>19</v>
      </c>
      <c r="IS283">
        <v>2290</v>
      </c>
      <c r="IT283">
        <v>1</v>
      </c>
      <c r="IU283">
        <v>24</v>
      </c>
      <c r="IV283">
        <v>8286.5</v>
      </c>
      <c r="IW283">
        <v>8286.6</v>
      </c>
      <c r="IX283">
        <v>3.02368</v>
      </c>
      <c r="IY283">
        <v>2.19604</v>
      </c>
      <c r="IZ283">
        <v>1.94702</v>
      </c>
      <c r="JA283">
        <v>2.64526</v>
      </c>
      <c r="JB283">
        <v>2.19482</v>
      </c>
      <c r="JC283">
        <v>2.35107</v>
      </c>
      <c r="JD283">
        <v>36.5759</v>
      </c>
      <c r="JE283">
        <v>24.035</v>
      </c>
      <c r="JF283">
        <v>18</v>
      </c>
      <c r="JG283">
        <v>500.106</v>
      </c>
      <c r="JH283">
        <v>815.2380000000001</v>
      </c>
      <c r="JI283">
        <v>22.5964</v>
      </c>
      <c r="JJ283">
        <v>26.7116</v>
      </c>
      <c r="JK283">
        <v>30</v>
      </c>
      <c r="JL283">
        <v>26.7119</v>
      </c>
      <c r="JM283">
        <v>26.6322</v>
      </c>
      <c r="JN283">
        <v>60.4889</v>
      </c>
      <c r="JO283">
        <v>19.2817</v>
      </c>
      <c r="JP283">
        <v>0</v>
      </c>
      <c r="JQ283">
        <v>22.6052</v>
      </c>
      <c r="JR283">
        <v>1242.42</v>
      </c>
      <c r="JS283">
        <v>13.483</v>
      </c>
      <c r="JT283">
        <v>100.5</v>
      </c>
      <c r="JU283">
        <v>100.625</v>
      </c>
    </row>
    <row r="284" spans="1:281">
      <c r="A284">
        <v>268</v>
      </c>
      <c r="B284">
        <v>1659632991</v>
      </c>
      <c r="C284">
        <v>4983</v>
      </c>
      <c r="D284" t="s">
        <v>961</v>
      </c>
      <c r="E284" t="s">
        <v>962</v>
      </c>
      <c r="F284">
        <v>5</v>
      </c>
      <c r="G284" t="s">
        <v>813</v>
      </c>
      <c r="H284" t="s">
        <v>416</v>
      </c>
      <c r="I284">
        <v>1659632983.214286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1240.425876315359</v>
      </c>
      <c r="AK284">
        <v>1187.495999999999</v>
      </c>
      <c r="AL284">
        <v>3.415917687643561</v>
      </c>
      <c r="AM284">
        <v>65.5004187871787</v>
      </c>
      <c r="AN284">
        <f>(AP284 - AO284 + DI284*1E3/(8.314*(DK284+273.15)) * AR284/DH284 * AQ284) * DH284/(100*CV284) * 1000/(1000 - AP284)</f>
        <v>0</v>
      </c>
      <c r="AO284">
        <v>13.51737421096114</v>
      </c>
      <c r="AP284">
        <v>18.49719090909091</v>
      </c>
      <c r="AQ284">
        <v>-4.405242771607196E-06</v>
      </c>
      <c r="AR284">
        <v>82.59452330533919</v>
      </c>
      <c r="AS284">
        <v>8</v>
      </c>
      <c r="AT284">
        <v>2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1659632983.214286</v>
      </c>
      <c r="DB284">
        <v>1141.166428571428</v>
      </c>
      <c r="DC284">
        <v>1207.766785714286</v>
      </c>
      <c r="DD284">
        <v>18.50790357142857</v>
      </c>
      <c r="DE284">
        <v>13.517575</v>
      </c>
      <c r="DF284">
        <v>1145.819285714286</v>
      </c>
      <c r="DG284">
        <v>18.65161785714286</v>
      </c>
      <c r="DH284">
        <v>499.9964285714286</v>
      </c>
      <c r="DI284">
        <v>90.49237500000002</v>
      </c>
      <c r="DJ284">
        <v>0.09999356428571429</v>
      </c>
      <c r="DK284">
        <v>25.39431785714286</v>
      </c>
      <c r="DL284">
        <v>24.99903571428572</v>
      </c>
      <c r="DM284">
        <v>999.9000000000002</v>
      </c>
      <c r="DN284">
        <v>0</v>
      </c>
      <c r="DO284">
        <v>0</v>
      </c>
      <c r="DP284">
        <v>10001.86964285714</v>
      </c>
      <c r="DQ284">
        <v>0</v>
      </c>
      <c r="DR284">
        <v>10.5108</v>
      </c>
      <c r="DS284">
        <v>-66.60031785714285</v>
      </c>
      <c r="DT284">
        <v>1162.684642857143</v>
      </c>
      <c r="DU284">
        <v>1224.315714285714</v>
      </c>
      <c r="DV284">
        <v>4.990327142857143</v>
      </c>
      <c r="DW284">
        <v>1207.766785714286</v>
      </c>
      <c r="DX284">
        <v>13.517575</v>
      </c>
      <c r="DY284">
        <v>1.674823214285714</v>
      </c>
      <c r="DZ284">
        <v>1.223238214285714</v>
      </c>
      <c r="EA284">
        <v>14.66503571428571</v>
      </c>
      <c r="EB284">
        <v>9.887407499999998</v>
      </c>
      <c r="EC284">
        <v>2000.014285714286</v>
      </c>
      <c r="ED284">
        <v>0.9800053571428574</v>
      </c>
      <c r="EE284">
        <v>0.01999490714285714</v>
      </c>
      <c r="EF284">
        <v>0</v>
      </c>
      <c r="EG284">
        <v>762.1157500000002</v>
      </c>
      <c r="EH284">
        <v>5.00097</v>
      </c>
      <c r="EI284">
        <v>15146.85</v>
      </c>
      <c r="EJ284">
        <v>16707.73928571429</v>
      </c>
      <c r="EK284">
        <v>37.437</v>
      </c>
      <c r="EL284">
        <v>38.062</v>
      </c>
      <c r="EM284">
        <v>37.375</v>
      </c>
      <c r="EN284">
        <v>37.76771428571429</v>
      </c>
      <c r="EO284">
        <v>38</v>
      </c>
      <c r="EP284">
        <v>1955.12</v>
      </c>
      <c r="EQ284">
        <v>39.89428571428572</v>
      </c>
      <c r="ER284">
        <v>0</v>
      </c>
      <c r="ES284">
        <v>1659632991.3</v>
      </c>
      <c r="ET284">
        <v>0</v>
      </c>
      <c r="EU284">
        <v>762.0374800000001</v>
      </c>
      <c r="EV284">
        <v>-5.883153863354249</v>
      </c>
      <c r="EW284">
        <v>-111.9769231862734</v>
      </c>
      <c r="EX284">
        <v>15145.176</v>
      </c>
      <c r="EY284">
        <v>15</v>
      </c>
      <c r="EZ284">
        <v>0</v>
      </c>
      <c r="FA284" t="s">
        <v>419</v>
      </c>
      <c r="FB284">
        <v>1659135797.5</v>
      </c>
      <c r="FC284">
        <v>1659135788</v>
      </c>
      <c r="FD284">
        <v>0</v>
      </c>
      <c r="FE284">
        <v>0.3</v>
      </c>
      <c r="FF284">
        <v>-0.002</v>
      </c>
      <c r="FG284">
        <v>-2.209</v>
      </c>
      <c r="FH284">
        <v>-0.089</v>
      </c>
      <c r="FI284">
        <v>1520</v>
      </c>
      <c r="FJ284">
        <v>20</v>
      </c>
      <c r="FK284">
        <v>0.06</v>
      </c>
      <c r="FL284">
        <v>0.03</v>
      </c>
      <c r="FM284">
        <v>-66.56810975609756</v>
      </c>
      <c r="FN284">
        <v>-0.7395449477351838</v>
      </c>
      <c r="FO284">
        <v>0.08972503744130163</v>
      </c>
      <c r="FP284">
        <v>0</v>
      </c>
      <c r="FQ284">
        <v>762.3963235294118</v>
      </c>
      <c r="FR284">
        <v>-5.513934307252402</v>
      </c>
      <c r="FS284">
        <v>0.5940929180933836</v>
      </c>
      <c r="FT284">
        <v>0</v>
      </c>
      <c r="FU284">
        <v>4.995118536585366</v>
      </c>
      <c r="FV284">
        <v>-0.08726257839721117</v>
      </c>
      <c r="FW284">
        <v>0.008636850589324827</v>
      </c>
      <c r="FX284">
        <v>1</v>
      </c>
      <c r="FY284">
        <v>1</v>
      </c>
      <c r="FZ284">
        <v>3</v>
      </c>
      <c r="GA284" t="s">
        <v>429</v>
      </c>
      <c r="GB284">
        <v>2.98303</v>
      </c>
      <c r="GC284">
        <v>2.7157</v>
      </c>
      <c r="GD284">
        <v>0.190856</v>
      </c>
      <c r="GE284">
        <v>0.195168</v>
      </c>
      <c r="GF284">
        <v>0.0896642</v>
      </c>
      <c r="GG284">
        <v>0.0700717</v>
      </c>
      <c r="GH284">
        <v>25588.6</v>
      </c>
      <c r="GI284">
        <v>25590</v>
      </c>
      <c r="GJ284">
        <v>29392.1</v>
      </c>
      <c r="GK284">
        <v>29405</v>
      </c>
      <c r="GL284">
        <v>35446</v>
      </c>
      <c r="GM284">
        <v>36357</v>
      </c>
      <c r="GN284">
        <v>41392.8</v>
      </c>
      <c r="GO284">
        <v>41894.6</v>
      </c>
      <c r="GP284">
        <v>1.92528</v>
      </c>
      <c r="GQ284">
        <v>2.3769</v>
      </c>
      <c r="GR284">
        <v>0.0652745</v>
      </c>
      <c r="GS284">
        <v>0</v>
      </c>
      <c r="GT284">
        <v>23.9279</v>
      </c>
      <c r="GU284">
        <v>999.9</v>
      </c>
      <c r="GV284">
        <v>32.7</v>
      </c>
      <c r="GW284">
        <v>31.9</v>
      </c>
      <c r="GX284">
        <v>17.1583</v>
      </c>
      <c r="GY284">
        <v>63.7662</v>
      </c>
      <c r="GZ284">
        <v>22.4679</v>
      </c>
      <c r="HA284">
        <v>2</v>
      </c>
      <c r="HB284">
        <v>-0.0439456</v>
      </c>
      <c r="HC284">
        <v>1.19101</v>
      </c>
      <c r="HD284">
        <v>20.3302</v>
      </c>
      <c r="HE284">
        <v>5.21834</v>
      </c>
      <c r="HF284">
        <v>12.0099</v>
      </c>
      <c r="HG284">
        <v>4.9893</v>
      </c>
      <c r="HH284">
        <v>3.28865</v>
      </c>
      <c r="HI284">
        <v>9999</v>
      </c>
      <c r="HJ284">
        <v>9999</v>
      </c>
      <c r="HK284">
        <v>9999</v>
      </c>
      <c r="HL284">
        <v>193.3</v>
      </c>
      <c r="HM284">
        <v>1.86743</v>
      </c>
      <c r="HN284">
        <v>1.86646</v>
      </c>
      <c r="HO284">
        <v>1.86588</v>
      </c>
      <c r="HP284">
        <v>1.86585</v>
      </c>
      <c r="HQ284">
        <v>1.86768</v>
      </c>
      <c r="HR284">
        <v>1.87014</v>
      </c>
      <c r="HS284">
        <v>1.86876</v>
      </c>
      <c r="HT284">
        <v>1.87025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-4.71</v>
      </c>
      <c r="II284">
        <v>-0.1438</v>
      </c>
      <c r="IJ284">
        <v>-1.529487217637811</v>
      </c>
      <c r="IK284">
        <v>-0.005072214745875086</v>
      </c>
      <c r="IL284">
        <v>3.316774363808987E-06</v>
      </c>
      <c r="IM284">
        <v>-1.107588672722244E-09</v>
      </c>
      <c r="IN284">
        <v>-0.1603591687652909</v>
      </c>
      <c r="IO284">
        <v>-0.0181951569465493</v>
      </c>
      <c r="IP284">
        <v>0.001659309118516343</v>
      </c>
      <c r="IQ284">
        <v>-3.409663313950778E-05</v>
      </c>
      <c r="IR284">
        <v>19</v>
      </c>
      <c r="IS284">
        <v>2290</v>
      </c>
      <c r="IT284">
        <v>1</v>
      </c>
      <c r="IU284">
        <v>24</v>
      </c>
      <c r="IV284">
        <v>8286.6</v>
      </c>
      <c r="IW284">
        <v>8286.700000000001</v>
      </c>
      <c r="IX284">
        <v>3.05542</v>
      </c>
      <c r="IY284">
        <v>2.19604</v>
      </c>
      <c r="IZ284">
        <v>1.94702</v>
      </c>
      <c r="JA284">
        <v>2.64648</v>
      </c>
      <c r="JB284">
        <v>2.19482</v>
      </c>
      <c r="JC284">
        <v>2.36572</v>
      </c>
      <c r="JD284">
        <v>36.5759</v>
      </c>
      <c r="JE284">
        <v>24.035</v>
      </c>
      <c r="JF284">
        <v>18</v>
      </c>
      <c r="JG284">
        <v>500.121</v>
      </c>
      <c r="JH284">
        <v>815.38</v>
      </c>
      <c r="JI284">
        <v>22.6024</v>
      </c>
      <c r="JJ284">
        <v>26.7094</v>
      </c>
      <c r="JK284">
        <v>29.9999</v>
      </c>
      <c r="JL284">
        <v>26.7119</v>
      </c>
      <c r="JM284">
        <v>26.63</v>
      </c>
      <c r="JN284">
        <v>61.1762</v>
      </c>
      <c r="JO284">
        <v>19.2817</v>
      </c>
      <c r="JP284">
        <v>0</v>
      </c>
      <c r="JQ284">
        <v>22.6061</v>
      </c>
      <c r="JR284">
        <v>1255.81</v>
      </c>
      <c r="JS284">
        <v>13.483</v>
      </c>
      <c r="JT284">
        <v>100.5</v>
      </c>
      <c r="JU284">
        <v>100.625</v>
      </c>
    </row>
    <row r="285" spans="1:281">
      <c r="A285">
        <v>269</v>
      </c>
      <c r="B285">
        <v>1659632996</v>
      </c>
      <c r="C285">
        <v>4988</v>
      </c>
      <c r="D285" t="s">
        <v>963</v>
      </c>
      <c r="E285" t="s">
        <v>964</v>
      </c>
      <c r="F285">
        <v>5</v>
      </c>
      <c r="G285" t="s">
        <v>813</v>
      </c>
      <c r="H285" t="s">
        <v>416</v>
      </c>
      <c r="I285">
        <v>1659632988.5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1257.421762775897</v>
      </c>
      <c r="AK285">
        <v>1204.610242424242</v>
      </c>
      <c r="AL285">
        <v>3.436280552651985</v>
      </c>
      <c r="AM285">
        <v>65.5004187871787</v>
      </c>
      <c r="AN285">
        <f>(AP285 - AO285 + DI285*1E3/(8.314*(DK285+273.15)) * AR285/DH285 * AQ285) * DH285/(100*CV285) * 1000/(1000 - AP285)</f>
        <v>0</v>
      </c>
      <c r="AO285">
        <v>13.51911227863357</v>
      </c>
      <c r="AP285">
        <v>18.4880174825175</v>
      </c>
      <c r="AQ285">
        <v>-5.059114886407939E-06</v>
      </c>
      <c r="AR285">
        <v>82.59452330533919</v>
      </c>
      <c r="AS285">
        <v>8</v>
      </c>
      <c r="AT285">
        <v>2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1659632988.5</v>
      </c>
      <c r="DB285">
        <v>1158.836296296296</v>
      </c>
      <c r="DC285">
        <v>1225.496666666667</v>
      </c>
      <c r="DD285">
        <v>18.49990740740741</v>
      </c>
      <c r="DE285">
        <v>13.51847037037037</v>
      </c>
      <c r="DF285">
        <v>1163.521481481481</v>
      </c>
      <c r="DG285">
        <v>18.64368888888889</v>
      </c>
      <c r="DH285">
        <v>499.9918148148147</v>
      </c>
      <c r="DI285">
        <v>90.49112222222222</v>
      </c>
      <c r="DJ285">
        <v>0.09999267037037037</v>
      </c>
      <c r="DK285">
        <v>25.3958037037037</v>
      </c>
      <c r="DL285">
        <v>24.99856296296296</v>
      </c>
      <c r="DM285">
        <v>999.9000000000001</v>
      </c>
      <c r="DN285">
        <v>0</v>
      </c>
      <c r="DO285">
        <v>0</v>
      </c>
      <c r="DP285">
        <v>9999.282222222222</v>
      </c>
      <c r="DQ285">
        <v>0</v>
      </c>
      <c r="DR285">
        <v>10.5108</v>
      </c>
      <c r="DS285">
        <v>-66.66042222222222</v>
      </c>
      <c r="DT285">
        <v>1180.677407407407</v>
      </c>
      <c r="DU285">
        <v>1242.29</v>
      </c>
      <c r="DV285">
        <v>4.981452222222223</v>
      </c>
      <c r="DW285">
        <v>1225.496666666667</v>
      </c>
      <c r="DX285">
        <v>13.51847037037037</v>
      </c>
      <c r="DY285">
        <v>1.674077407407408</v>
      </c>
      <c r="DZ285">
        <v>1.223300740740741</v>
      </c>
      <c r="EA285">
        <v>14.65812962962963</v>
      </c>
      <c r="EB285">
        <v>9.888175555555554</v>
      </c>
      <c r="EC285">
        <v>2000.025555555555</v>
      </c>
      <c r="ED285">
        <v>0.9800060740740743</v>
      </c>
      <c r="EE285">
        <v>0.01999412962962963</v>
      </c>
      <c r="EF285">
        <v>0</v>
      </c>
      <c r="EG285">
        <v>761.5796296296295</v>
      </c>
      <c r="EH285">
        <v>5.00097</v>
      </c>
      <c r="EI285">
        <v>15136.8962962963</v>
      </c>
      <c r="EJ285">
        <v>16707.84444444445</v>
      </c>
      <c r="EK285">
        <v>37.437</v>
      </c>
      <c r="EL285">
        <v>38.062</v>
      </c>
      <c r="EM285">
        <v>37.375</v>
      </c>
      <c r="EN285">
        <v>37.76377777777778</v>
      </c>
      <c r="EO285">
        <v>37.99533333333333</v>
      </c>
      <c r="EP285">
        <v>1955.132222222222</v>
      </c>
      <c r="EQ285">
        <v>39.89333333333334</v>
      </c>
      <c r="ER285">
        <v>0</v>
      </c>
      <c r="ES285">
        <v>1659632996.1</v>
      </c>
      <c r="ET285">
        <v>0</v>
      </c>
      <c r="EU285">
        <v>761.5612000000001</v>
      </c>
      <c r="EV285">
        <v>-6.844230771474847</v>
      </c>
      <c r="EW285">
        <v>-115.4615386591394</v>
      </c>
      <c r="EX285">
        <v>15136.088</v>
      </c>
      <c r="EY285">
        <v>15</v>
      </c>
      <c r="EZ285">
        <v>0</v>
      </c>
      <c r="FA285" t="s">
        <v>419</v>
      </c>
      <c r="FB285">
        <v>1659135797.5</v>
      </c>
      <c r="FC285">
        <v>1659135788</v>
      </c>
      <c r="FD285">
        <v>0</v>
      </c>
      <c r="FE285">
        <v>0.3</v>
      </c>
      <c r="FF285">
        <v>-0.002</v>
      </c>
      <c r="FG285">
        <v>-2.209</v>
      </c>
      <c r="FH285">
        <v>-0.089</v>
      </c>
      <c r="FI285">
        <v>1520</v>
      </c>
      <c r="FJ285">
        <v>20</v>
      </c>
      <c r="FK285">
        <v>0.06</v>
      </c>
      <c r="FL285">
        <v>0.03</v>
      </c>
      <c r="FM285">
        <v>-66.61868000000001</v>
      </c>
      <c r="FN285">
        <v>-0.5877275797373248</v>
      </c>
      <c r="FO285">
        <v>0.07920797055852462</v>
      </c>
      <c r="FP285">
        <v>0</v>
      </c>
      <c r="FQ285">
        <v>761.8809705882353</v>
      </c>
      <c r="FR285">
        <v>-5.865867071968673</v>
      </c>
      <c r="FS285">
        <v>0.6338867260701132</v>
      </c>
      <c r="FT285">
        <v>0</v>
      </c>
      <c r="FU285">
        <v>4.985725</v>
      </c>
      <c r="FV285">
        <v>-0.1006815759850121</v>
      </c>
      <c r="FW285">
        <v>0.009766167364939075</v>
      </c>
      <c r="FX285">
        <v>0</v>
      </c>
      <c r="FY285">
        <v>0</v>
      </c>
      <c r="FZ285">
        <v>3</v>
      </c>
      <c r="GA285" t="s">
        <v>426</v>
      </c>
      <c r="GB285">
        <v>2.98286</v>
      </c>
      <c r="GC285">
        <v>2.7156</v>
      </c>
      <c r="GD285">
        <v>0.192565</v>
      </c>
      <c r="GE285">
        <v>0.196822</v>
      </c>
      <c r="GF285">
        <v>0.08963400000000001</v>
      </c>
      <c r="GG285">
        <v>0.0700757</v>
      </c>
      <c r="GH285">
        <v>25534.5</v>
      </c>
      <c r="GI285">
        <v>25537.8</v>
      </c>
      <c r="GJ285">
        <v>29391.9</v>
      </c>
      <c r="GK285">
        <v>29405.4</v>
      </c>
      <c r="GL285">
        <v>35446.7</v>
      </c>
      <c r="GM285">
        <v>36357.2</v>
      </c>
      <c r="GN285">
        <v>41392.2</v>
      </c>
      <c r="GO285">
        <v>41895</v>
      </c>
      <c r="GP285">
        <v>1.9254</v>
      </c>
      <c r="GQ285">
        <v>2.37685</v>
      </c>
      <c r="GR285">
        <v>0.06546829999999999</v>
      </c>
      <c r="GS285">
        <v>0</v>
      </c>
      <c r="GT285">
        <v>23.9279</v>
      </c>
      <c r="GU285">
        <v>999.9</v>
      </c>
      <c r="GV285">
        <v>32.7</v>
      </c>
      <c r="GW285">
        <v>31.9</v>
      </c>
      <c r="GX285">
        <v>17.1581</v>
      </c>
      <c r="GY285">
        <v>63.6562</v>
      </c>
      <c r="GZ285">
        <v>22.3718</v>
      </c>
      <c r="HA285">
        <v>2</v>
      </c>
      <c r="HB285">
        <v>-0.0442835</v>
      </c>
      <c r="HC285">
        <v>1.19295</v>
      </c>
      <c r="HD285">
        <v>20.3299</v>
      </c>
      <c r="HE285">
        <v>5.21804</v>
      </c>
      <c r="HF285">
        <v>12.0099</v>
      </c>
      <c r="HG285">
        <v>4.9894</v>
      </c>
      <c r="HH285">
        <v>3.28865</v>
      </c>
      <c r="HI285">
        <v>9999</v>
      </c>
      <c r="HJ285">
        <v>9999</v>
      </c>
      <c r="HK285">
        <v>9999</v>
      </c>
      <c r="HL285">
        <v>193.3</v>
      </c>
      <c r="HM285">
        <v>1.86743</v>
      </c>
      <c r="HN285">
        <v>1.86647</v>
      </c>
      <c r="HO285">
        <v>1.8659</v>
      </c>
      <c r="HP285">
        <v>1.86586</v>
      </c>
      <c r="HQ285">
        <v>1.86768</v>
      </c>
      <c r="HR285">
        <v>1.87017</v>
      </c>
      <c r="HS285">
        <v>1.86878</v>
      </c>
      <c r="HT285">
        <v>1.87027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-4.74</v>
      </c>
      <c r="II285">
        <v>-0.1439</v>
      </c>
      <c r="IJ285">
        <v>-1.529487217637811</v>
      </c>
      <c r="IK285">
        <v>-0.005072214745875086</v>
      </c>
      <c r="IL285">
        <v>3.316774363808987E-06</v>
      </c>
      <c r="IM285">
        <v>-1.107588672722244E-09</v>
      </c>
      <c r="IN285">
        <v>-0.1603591687652909</v>
      </c>
      <c r="IO285">
        <v>-0.0181951569465493</v>
      </c>
      <c r="IP285">
        <v>0.001659309118516343</v>
      </c>
      <c r="IQ285">
        <v>-3.409663313950778E-05</v>
      </c>
      <c r="IR285">
        <v>19</v>
      </c>
      <c r="IS285">
        <v>2290</v>
      </c>
      <c r="IT285">
        <v>1</v>
      </c>
      <c r="IU285">
        <v>24</v>
      </c>
      <c r="IV285">
        <v>8286.6</v>
      </c>
      <c r="IW285">
        <v>8286.799999999999</v>
      </c>
      <c r="IX285">
        <v>3.08838</v>
      </c>
      <c r="IY285">
        <v>2.19727</v>
      </c>
      <c r="IZ285">
        <v>1.94702</v>
      </c>
      <c r="JA285">
        <v>2.64526</v>
      </c>
      <c r="JB285">
        <v>2.19482</v>
      </c>
      <c r="JC285">
        <v>2.37183</v>
      </c>
      <c r="JD285">
        <v>36.5759</v>
      </c>
      <c r="JE285">
        <v>24.0437</v>
      </c>
      <c r="JF285">
        <v>18</v>
      </c>
      <c r="JG285">
        <v>500.201</v>
      </c>
      <c r="JH285">
        <v>815.329</v>
      </c>
      <c r="JI285">
        <v>22.6054</v>
      </c>
      <c r="JJ285">
        <v>26.7094</v>
      </c>
      <c r="JK285">
        <v>30.0001</v>
      </c>
      <c r="JL285">
        <v>26.7119</v>
      </c>
      <c r="JM285">
        <v>26.63</v>
      </c>
      <c r="JN285">
        <v>61.7895</v>
      </c>
      <c r="JO285">
        <v>19.2817</v>
      </c>
      <c r="JP285">
        <v>0</v>
      </c>
      <c r="JQ285">
        <v>22.6067</v>
      </c>
      <c r="JR285">
        <v>1275.84</v>
      </c>
      <c r="JS285">
        <v>13.483</v>
      </c>
      <c r="JT285">
        <v>100.498</v>
      </c>
      <c r="JU285">
        <v>100.626</v>
      </c>
    </row>
    <row r="286" spans="1:281">
      <c r="A286">
        <v>270</v>
      </c>
      <c r="B286">
        <v>1659633001</v>
      </c>
      <c r="C286">
        <v>4993</v>
      </c>
      <c r="D286" t="s">
        <v>965</v>
      </c>
      <c r="E286" t="s">
        <v>966</v>
      </c>
      <c r="F286">
        <v>5</v>
      </c>
      <c r="G286" t="s">
        <v>813</v>
      </c>
      <c r="H286" t="s">
        <v>416</v>
      </c>
      <c r="I286">
        <v>1659632993.214286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1274.366586042169</v>
      </c>
      <c r="AK286">
        <v>1221.561939393939</v>
      </c>
      <c r="AL286">
        <v>3.39896889678809</v>
      </c>
      <c r="AM286">
        <v>65.5004187871787</v>
      </c>
      <c r="AN286">
        <f>(AP286 - AO286 + DI286*1E3/(8.314*(DK286+273.15)) * AR286/DH286 * AQ286) * DH286/(100*CV286) * 1000/(1000 - AP286)</f>
        <v>0</v>
      </c>
      <c r="AO286">
        <v>13.52067612174295</v>
      </c>
      <c r="AP286">
        <v>18.47963356643358</v>
      </c>
      <c r="AQ286">
        <v>-4.346201618510088E-06</v>
      </c>
      <c r="AR286">
        <v>82.59452330533919</v>
      </c>
      <c r="AS286">
        <v>8</v>
      </c>
      <c r="AT286">
        <v>2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1659632993.214286</v>
      </c>
      <c r="DB286">
        <v>1174.612857142857</v>
      </c>
      <c r="DC286">
        <v>1241.284285714286</v>
      </c>
      <c r="DD286">
        <v>18.49191428571428</v>
      </c>
      <c r="DE286">
        <v>13.51950714285714</v>
      </c>
      <c r="DF286">
        <v>1179.327857142857</v>
      </c>
      <c r="DG286">
        <v>18.63576428571429</v>
      </c>
      <c r="DH286">
        <v>500.0185714285714</v>
      </c>
      <c r="DI286">
        <v>90.49122857142859</v>
      </c>
      <c r="DJ286">
        <v>0.1000246821428572</v>
      </c>
      <c r="DK286">
        <v>25.39668214285714</v>
      </c>
      <c r="DL286">
        <v>25.00309642857143</v>
      </c>
      <c r="DM286">
        <v>999.9000000000002</v>
      </c>
      <c r="DN286">
        <v>0</v>
      </c>
      <c r="DO286">
        <v>0</v>
      </c>
      <c r="DP286">
        <v>10000.80321428571</v>
      </c>
      <c r="DQ286">
        <v>0</v>
      </c>
      <c r="DR286">
        <v>10.5108</v>
      </c>
      <c r="DS286">
        <v>-66.67226785714286</v>
      </c>
      <c r="DT286">
        <v>1196.741428571428</v>
      </c>
      <c r="DU286">
        <v>1258.296428571429</v>
      </c>
      <c r="DV286">
        <v>4.972414642857143</v>
      </c>
      <c r="DW286">
        <v>1241.284285714286</v>
      </c>
      <c r="DX286">
        <v>13.51950714285714</v>
      </c>
      <c r="DY286">
        <v>1.673356071428572</v>
      </c>
      <c r="DZ286">
        <v>1.223396428571428</v>
      </c>
      <c r="EA286">
        <v>14.65144642857143</v>
      </c>
      <c r="EB286">
        <v>9.889341071428571</v>
      </c>
      <c r="EC286">
        <v>2000.018928571428</v>
      </c>
      <c r="ED286">
        <v>0.9800048928571431</v>
      </c>
      <c r="EE286">
        <v>0.01999527142857143</v>
      </c>
      <c r="EF286">
        <v>0</v>
      </c>
      <c r="EG286">
        <v>761.0685357142858</v>
      </c>
      <c r="EH286">
        <v>5.00097</v>
      </c>
      <c r="EI286">
        <v>15127.74285714286</v>
      </c>
      <c r="EJ286">
        <v>16707.775</v>
      </c>
      <c r="EK286">
        <v>37.437</v>
      </c>
      <c r="EL286">
        <v>38.0665</v>
      </c>
      <c r="EM286">
        <v>37.375</v>
      </c>
      <c r="EN286">
        <v>37.75442857142857</v>
      </c>
      <c r="EO286">
        <v>37.98649999999999</v>
      </c>
      <c r="EP286">
        <v>1955.123571428571</v>
      </c>
      <c r="EQ286">
        <v>39.89535714285715</v>
      </c>
      <c r="ER286">
        <v>0</v>
      </c>
      <c r="ES286">
        <v>1659633000.9</v>
      </c>
      <c r="ET286">
        <v>0</v>
      </c>
      <c r="EU286">
        <v>761.0535199999999</v>
      </c>
      <c r="EV286">
        <v>-5.972846136369319</v>
      </c>
      <c r="EW286">
        <v>-114.2153844936496</v>
      </c>
      <c r="EX286">
        <v>15126.888</v>
      </c>
      <c r="EY286">
        <v>15</v>
      </c>
      <c r="EZ286">
        <v>0</v>
      </c>
      <c r="FA286" t="s">
        <v>419</v>
      </c>
      <c r="FB286">
        <v>1659135797.5</v>
      </c>
      <c r="FC286">
        <v>1659135788</v>
      </c>
      <c r="FD286">
        <v>0</v>
      </c>
      <c r="FE286">
        <v>0.3</v>
      </c>
      <c r="FF286">
        <v>-0.002</v>
      </c>
      <c r="FG286">
        <v>-2.209</v>
      </c>
      <c r="FH286">
        <v>-0.089</v>
      </c>
      <c r="FI286">
        <v>1520</v>
      </c>
      <c r="FJ286">
        <v>20</v>
      </c>
      <c r="FK286">
        <v>0.06</v>
      </c>
      <c r="FL286">
        <v>0.03</v>
      </c>
      <c r="FM286">
        <v>-66.6567225</v>
      </c>
      <c r="FN286">
        <v>-0.177896060037446</v>
      </c>
      <c r="FO286">
        <v>0.04367912251579813</v>
      </c>
      <c r="FP286">
        <v>1</v>
      </c>
      <c r="FQ286">
        <v>761.4737058823529</v>
      </c>
      <c r="FR286">
        <v>-5.980381969856183</v>
      </c>
      <c r="FS286">
        <v>0.639227361255109</v>
      </c>
      <c r="FT286">
        <v>0</v>
      </c>
      <c r="FU286">
        <v>4.9788535</v>
      </c>
      <c r="FV286">
        <v>-0.1128808255159591</v>
      </c>
      <c r="FW286">
        <v>0.01089233206205173</v>
      </c>
      <c r="FX286">
        <v>0</v>
      </c>
      <c r="FY286">
        <v>1</v>
      </c>
      <c r="FZ286">
        <v>3</v>
      </c>
      <c r="GA286" t="s">
        <v>429</v>
      </c>
      <c r="GB286">
        <v>2.98302</v>
      </c>
      <c r="GC286">
        <v>2.71562</v>
      </c>
      <c r="GD286">
        <v>0.194262</v>
      </c>
      <c r="GE286">
        <v>0.198458</v>
      </c>
      <c r="GF286">
        <v>0.0896045</v>
      </c>
      <c r="GG286">
        <v>0.07008109999999999</v>
      </c>
      <c r="GH286">
        <v>25481.2</v>
      </c>
      <c r="GI286">
        <v>25485.6</v>
      </c>
      <c r="GJ286">
        <v>29392.3</v>
      </c>
      <c r="GK286">
        <v>29405.3</v>
      </c>
      <c r="GL286">
        <v>35448.5</v>
      </c>
      <c r="GM286">
        <v>36356.8</v>
      </c>
      <c r="GN286">
        <v>41392.9</v>
      </c>
      <c r="GO286">
        <v>41894.8</v>
      </c>
      <c r="GP286">
        <v>1.9255</v>
      </c>
      <c r="GQ286">
        <v>2.3769</v>
      </c>
      <c r="GR286">
        <v>0.06575880000000001</v>
      </c>
      <c r="GS286">
        <v>0</v>
      </c>
      <c r="GT286">
        <v>23.9263</v>
      </c>
      <c r="GU286">
        <v>999.9</v>
      </c>
      <c r="GV286">
        <v>32.7</v>
      </c>
      <c r="GW286">
        <v>31.9</v>
      </c>
      <c r="GX286">
        <v>17.1573</v>
      </c>
      <c r="GY286">
        <v>63.7262</v>
      </c>
      <c r="GZ286">
        <v>22.4479</v>
      </c>
      <c r="HA286">
        <v>2</v>
      </c>
      <c r="HB286">
        <v>-0.109009</v>
      </c>
      <c r="HC286">
        <v>1.26565</v>
      </c>
      <c r="HD286">
        <v>20.3299</v>
      </c>
      <c r="HE286">
        <v>5.21759</v>
      </c>
      <c r="HF286">
        <v>12.0099</v>
      </c>
      <c r="HG286">
        <v>4.9889</v>
      </c>
      <c r="HH286">
        <v>3.28845</v>
      </c>
      <c r="HI286">
        <v>9999</v>
      </c>
      <c r="HJ286">
        <v>9999</v>
      </c>
      <c r="HK286">
        <v>9999</v>
      </c>
      <c r="HL286">
        <v>193.3</v>
      </c>
      <c r="HM286">
        <v>1.86743</v>
      </c>
      <c r="HN286">
        <v>1.86646</v>
      </c>
      <c r="HO286">
        <v>1.8659</v>
      </c>
      <c r="HP286">
        <v>1.86587</v>
      </c>
      <c r="HQ286">
        <v>1.86768</v>
      </c>
      <c r="HR286">
        <v>1.87016</v>
      </c>
      <c r="HS286">
        <v>1.86877</v>
      </c>
      <c r="HT286">
        <v>1.87027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-4.76</v>
      </c>
      <c r="II286">
        <v>-0.1439</v>
      </c>
      <c r="IJ286">
        <v>-1.529487217637811</v>
      </c>
      <c r="IK286">
        <v>-0.005072214745875086</v>
      </c>
      <c r="IL286">
        <v>3.316774363808987E-06</v>
      </c>
      <c r="IM286">
        <v>-1.107588672722244E-09</v>
      </c>
      <c r="IN286">
        <v>-0.1603591687652909</v>
      </c>
      <c r="IO286">
        <v>-0.0181951569465493</v>
      </c>
      <c r="IP286">
        <v>0.001659309118516343</v>
      </c>
      <c r="IQ286">
        <v>-3.409663313950778E-05</v>
      </c>
      <c r="IR286">
        <v>19</v>
      </c>
      <c r="IS286">
        <v>2290</v>
      </c>
      <c r="IT286">
        <v>1</v>
      </c>
      <c r="IU286">
        <v>24</v>
      </c>
      <c r="IV286">
        <v>8286.700000000001</v>
      </c>
      <c r="IW286">
        <v>8286.9</v>
      </c>
      <c r="IX286">
        <v>3.12012</v>
      </c>
      <c r="IY286">
        <v>2.19849</v>
      </c>
      <c r="IZ286">
        <v>1.94702</v>
      </c>
      <c r="JA286">
        <v>2.64526</v>
      </c>
      <c r="JB286">
        <v>2.19482</v>
      </c>
      <c r="JC286">
        <v>2.34009</v>
      </c>
      <c r="JD286">
        <v>36.5759</v>
      </c>
      <c r="JE286">
        <v>24.035</v>
      </c>
      <c r="JF286">
        <v>18</v>
      </c>
      <c r="JG286">
        <v>500.245</v>
      </c>
      <c r="JH286">
        <v>815.379</v>
      </c>
      <c r="JI286">
        <v>22.6074</v>
      </c>
      <c r="JJ286">
        <v>26.7094</v>
      </c>
      <c r="JK286">
        <v>30.0001</v>
      </c>
      <c r="JL286">
        <v>26.7096</v>
      </c>
      <c r="JM286">
        <v>26.63</v>
      </c>
      <c r="JN286">
        <v>62.47</v>
      </c>
      <c r="JO286">
        <v>19.2817</v>
      </c>
      <c r="JP286">
        <v>0</v>
      </c>
      <c r="JQ286">
        <v>22.6062</v>
      </c>
      <c r="JR286">
        <v>1289.2</v>
      </c>
      <c r="JS286">
        <v>13.4853</v>
      </c>
      <c r="JT286">
        <v>100.5</v>
      </c>
      <c r="JU286">
        <v>100.625</v>
      </c>
    </row>
    <row r="287" spans="1:281">
      <c r="A287">
        <v>271</v>
      </c>
      <c r="B287">
        <v>1659633006</v>
      </c>
      <c r="C287">
        <v>4998</v>
      </c>
      <c r="D287" t="s">
        <v>967</v>
      </c>
      <c r="E287" t="s">
        <v>968</v>
      </c>
      <c r="F287">
        <v>5</v>
      </c>
      <c r="G287" t="s">
        <v>813</v>
      </c>
      <c r="H287" t="s">
        <v>416</v>
      </c>
      <c r="I287">
        <v>1659632998.5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1291.416549944807</v>
      </c>
      <c r="AK287">
        <v>1238.600363636364</v>
      </c>
      <c r="AL287">
        <v>3.405766572583093</v>
      </c>
      <c r="AM287">
        <v>65.5004187871787</v>
      </c>
      <c r="AN287">
        <f>(AP287 - AO287 + DI287*1E3/(8.314*(DK287+273.15)) * AR287/DH287 * AQ287) * DH287/(100*CV287) * 1000/(1000 - AP287)</f>
        <v>0</v>
      </c>
      <c r="AO287">
        <v>13.5223902083642</v>
      </c>
      <c r="AP287">
        <v>18.47033146853148</v>
      </c>
      <c r="AQ287">
        <v>-4.254942114156958E-06</v>
      </c>
      <c r="AR287">
        <v>82.59452330533919</v>
      </c>
      <c r="AS287">
        <v>8</v>
      </c>
      <c r="AT287">
        <v>2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1659632998.5</v>
      </c>
      <c r="DB287">
        <v>1192.307777777778</v>
      </c>
      <c r="DC287">
        <v>1259.012222222222</v>
      </c>
      <c r="DD287">
        <v>18.48261111111111</v>
      </c>
      <c r="DE287">
        <v>13.52134074074074</v>
      </c>
      <c r="DF287">
        <v>1197.055555555555</v>
      </c>
      <c r="DG287">
        <v>18.62653333333333</v>
      </c>
      <c r="DH287">
        <v>499.9978888888888</v>
      </c>
      <c r="DI287">
        <v>90.4912925925926</v>
      </c>
      <c r="DJ287">
        <v>0.09997610740740742</v>
      </c>
      <c r="DK287">
        <v>25.3977</v>
      </c>
      <c r="DL287">
        <v>25.00627407407407</v>
      </c>
      <c r="DM287">
        <v>999.9000000000001</v>
      </c>
      <c r="DN287">
        <v>0</v>
      </c>
      <c r="DO287">
        <v>0</v>
      </c>
      <c r="DP287">
        <v>10004.54037037037</v>
      </c>
      <c r="DQ287">
        <v>0</v>
      </c>
      <c r="DR287">
        <v>10.5121037037037</v>
      </c>
      <c r="DS287">
        <v>-66.70545185185185</v>
      </c>
      <c r="DT287">
        <v>1214.758148148148</v>
      </c>
      <c r="DU287">
        <v>1276.26962962963</v>
      </c>
      <c r="DV287">
        <v>4.961278518518519</v>
      </c>
      <c r="DW287">
        <v>1259.012222222222</v>
      </c>
      <c r="DX287">
        <v>13.52134074074074</v>
      </c>
      <c r="DY287">
        <v>1.672515925925926</v>
      </c>
      <c r="DZ287">
        <v>1.223562592592593</v>
      </c>
      <c r="EA287">
        <v>14.64366296296296</v>
      </c>
      <c r="EB287">
        <v>9.891371851851853</v>
      </c>
      <c r="EC287">
        <v>2000.022222222222</v>
      </c>
      <c r="ED287">
        <v>0.9800054814814817</v>
      </c>
      <c r="EE287">
        <v>0.0199947</v>
      </c>
      <c r="EF287">
        <v>0</v>
      </c>
      <c r="EG287">
        <v>760.5681481481483</v>
      </c>
      <c r="EH287">
        <v>5.00097</v>
      </c>
      <c r="EI287">
        <v>15117.58148148148</v>
      </c>
      <c r="EJ287">
        <v>16707.7962962963</v>
      </c>
      <c r="EK287">
        <v>37.437</v>
      </c>
      <c r="EL287">
        <v>38.06666666666666</v>
      </c>
      <c r="EM287">
        <v>37.375</v>
      </c>
      <c r="EN287">
        <v>37.75</v>
      </c>
      <c r="EO287">
        <v>37.98133333333334</v>
      </c>
      <c r="EP287">
        <v>1955.127777777778</v>
      </c>
      <c r="EQ287">
        <v>39.89370370370371</v>
      </c>
      <c r="ER287">
        <v>0</v>
      </c>
      <c r="ES287">
        <v>1659633006.3</v>
      </c>
      <c r="ET287">
        <v>0</v>
      </c>
      <c r="EU287">
        <v>760.5571153846154</v>
      </c>
      <c r="EV287">
        <v>-5.727829047610457</v>
      </c>
      <c r="EW287">
        <v>-116.0649573806909</v>
      </c>
      <c r="EX287">
        <v>15116.92692307692</v>
      </c>
      <c r="EY287">
        <v>15</v>
      </c>
      <c r="EZ287">
        <v>0</v>
      </c>
      <c r="FA287" t="s">
        <v>419</v>
      </c>
      <c r="FB287">
        <v>1659135797.5</v>
      </c>
      <c r="FC287">
        <v>1659135788</v>
      </c>
      <c r="FD287">
        <v>0</v>
      </c>
      <c r="FE287">
        <v>0.3</v>
      </c>
      <c r="FF287">
        <v>-0.002</v>
      </c>
      <c r="FG287">
        <v>-2.209</v>
      </c>
      <c r="FH287">
        <v>-0.089</v>
      </c>
      <c r="FI287">
        <v>1520</v>
      </c>
      <c r="FJ287">
        <v>20</v>
      </c>
      <c r="FK287">
        <v>0.06</v>
      </c>
      <c r="FL287">
        <v>0.03</v>
      </c>
      <c r="FM287">
        <v>-66.6811225</v>
      </c>
      <c r="FN287">
        <v>-0.332669043151759</v>
      </c>
      <c r="FO287">
        <v>0.05293008826508724</v>
      </c>
      <c r="FP287">
        <v>1</v>
      </c>
      <c r="FQ287">
        <v>760.9662647058824</v>
      </c>
      <c r="FR287">
        <v>-5.918792964916843</v>
      </c>
      <c r="FS287">
        <v>0.63249060950126</v>
      </c>
      <c r="FT287">
        <v>0</v>
      </c>
      <c r="FU287">
        <v>4.969138750000001</v>
      </c>
      <c r="FV287">
        <v>-0.1237419512195225</v>
      </c>
      <c r="FW287">
        <v>0.01191456843270036</v>
      </c>
      <c r="FX287">
        <v>0</v>
      </c>
      <c r="FY287">
        <v>1</v>
      </c>
      <c r="FZ287">
        <v>3</v>
      </c>
      <c r="GA287" t="s">
        <v>429</v>
      </c>
      <c r="GB287">
        <v>2.98291</v>
      </c>
      <c r="GC287">
        <v>2.71584</v>
      </c>
      <c r="GD287">
        <v>0.195945</v>
      </c>
      <c r="GE287">
        <v>0.200088</v>
      </c>
      <c r="GF287">
        <v>0.0895707</v>
      </c>
      <c r="GG287">
        <v>0.0700915</v>
      </c>
      <c r="GH287">
        <v>25428</v>
      </c>
      <c r="GI287">
        <v>25433.3</v>
      </c>
      <c r="GJ287">
        <v>29392.3</v>
      </c>
      <c r="GK287">
        <v>29404.6</v>
      </c>
      <c r="GL287">
        <v>35449.9</v>
      </c>
      <c r="GM287">
        <v>36355.8</v>
      </c>
      <c r="GN287">
        <v>41392.8</v>
      </c>
      <c r="GO287">
        <v>41894.1</v>
      </c>
      <c r="GP287">
        <v>1.92525</v>
      </c>
      <c r="GQ287">
        <v>2.37685</v>
      </c>
      <c r="GR287">
        <v>0.06642190000000001</v>
      </c>
      <c r="GS287">
        <v>0</v>
      </c>
      <c r="GT287">
        <v>23.9263</v>
      </c>
      <c r="GU287">
        <v>999.9</v>
      </c>
      <c r="GV287">
        <v>32.7</v>
      </c>
      <c r="GW287">
        <v>31.9</v>
      </c>
      <c r="GX287">
        <v>17.1591</v>
      </c>
      <c r="GY287">
        <v>63.7062</v>
      </c>
      <c r="GZ287">
        <v>22.2356</v>
      </c>
      <c r="HA287">
        <v>2</v>
      </c>
      <c r="HB287">
        <v>-0.0441692</v>
      </c>
      <c r="HC287">
        <v>1.21486</v>
      </c>
      <c r="HD287">
        <v>20.33</v>
      </c>
      <c r="HE287">
        <v>5.21789</v>
      </c>
      <c r="HF287">
        <v>12.0099</v>
      </c>
      <c r="HG287">
        <v>4.9892</v>
      </c>
      <c r="HH287">
        <v>3.2885</v>
      </c>
      <c r="HI287">
        <v>9999</v>
      </c>
      <c r="HJ287">
        <v>9999</v>
      </c>
      <c r="HK287">
        <v>9999</v>
      </c>
      <c r="HL287">
        <v>193.3</v>
      </c>
      <c r="HM287">
        <v>1.86742</v>
      </c>
      <c r="HN287">
        <v>1.86646</v>
      </c>
      <c r="HO287">
        <v>1.86592</v>
      </c>
      <c r="HP287">
        <v>1.86585</v>
      </c>
      <c r="HQ287">
        <v>1.86768</v>
      </c>
      <c r="HR287">
        <v>1.87014</v>
      </c>
      <c r="HS287">
        <v>1.86875</v>
      </c>
      <c r="HT287">
        <v>1.87027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-4.8</v>
      </c>
      <c r="II287">
        <v>-0.144</v>
      </c>
      <c r="IJ287">
        <v>-1.529487217637811</v>
      </c>
      <c r="IK287">
        <v>-0.005072214745875086</v>
      </c>
      <c r="IL287">
        <v>3.316774363808987E-06</v>
      </c>
      <c r="IM287">
        <v>-1.107588672722244E-09</v>
      </c>
      <c r="IN287">
        <v>-0.1603591687652909</v>
      </c>
      <c r="IO287">
        <v>-0.0181951569465493</v>
      </c>
      <c r="IP287">
        <v>0.001659309118516343</v>
      </c>
      <c r="IQ287">
        <v>-3.409663313950778E-05</v>
      </c>
      <c r="IR287">
        <v>19</v>
      </c>
      <c r="IS287">
        <v>2290</v>
      </c>
      <c r="IT287">
        <v>1</v>
      </c>
      <c r="IU287">
        <v>24</v>
      </c>
      <c r="IV287">
        <v>8286.799999999999</v>
      </c>
      <c r="IW287">
        <v>8287</v>
      </c>
      <c r="IX287">
        <v>3.15186</v>
      </c>
      <c r="IY287">
        <v>2.1936</v>
      </c>
      <c r="IZ287">
        <v>1.94702</v>
      </c>
      <c r="JA287">
        <v>2.64648</v>
      </c>
      <c r="JB287">
        <v>2.19482</v>
      </c>
      <c r="JC287">
        <v>2.36694</v>
      </c>
      <c r="JD287">
        <v>36.5759</v>
      </c>
      <c r="JE287">
        <v>24.0437</v>
      </c>
      <c r="JF287">
        <v>18</v>
      </c>
      <c r="JG287">
        <v>500.086</v>
      </c>
      <c r="JH287">
        <v>815.329</v>
      </c>
      <c r="JI287">
        <v>22.607</v>
      </c>
      <c r="JJ287">
        <v>26.7087</v>
      </c>
      <c r="JK287">
        <v>30.0001</v>
      </c>
      <c r="JL287">
        <v>26.7096</v>
      </c>
      <c r="JM287">
        <v>26.63</v>
      </c>
      <c r="JN287">
        <v>63.0765</v>
      </c>
      <c r="JO287">
        <v>19.2817</v>
      </c>
      <c r="JP287">
        <v>0</v>
      </c>
      <c r="JQ287">
        <v>22.5992</v>
      </c>
      <c r="JR287">
        <v>1309.24</v>
      </c>
      <c r="JS287">
        <v>13.4969</v>
      </c>
      <c r="JT287">
        <v>100.5</v>
      </c>
      <c r="JU287">
        <v>100.623</v>
      </c>
    </row>
    <row r="288" spans="1:281">
      <c r="A288">
        <v>272</v>
      </c>
      <c r="B288">
        <v>1659633011</v>
      </c>
      <c r="C288">
        <v>5003</v>
      </c>
      <c r="D288" t="s">
        <v>969</v>
      </c>
      <c r="E288" t="s">
        <v>970</v>
      </c>
      <c r="F288">
        <v>5</v>
      </c>
      <c r="G288" t="s">
        <v>813</v>
      </c>
      <c r="H288" t="s">
        <v>416</v>
      </c>
      <c r="I288">
        <v>1659633003.214286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1308.452801676041</v>
      </c>
      <c r="AK288">
        <v>1255.838484848484</v>
      </c>
      <c r="AL288">
        <v>3.448009739354344</v>
      </c>
      <c r="AM288">
        <v>65.5004187871787</v>
      </c>
      <c r="AN288">
        <f>(AP288 - AO288 + DI288*1E3/(8.314*(DK288+273.15)) * AR288/DH288 * AQ288) * DH288/(100*CV288) * 1000/(1000 - AP288)</f>
        <v>0</v>
      </c>
      <c r="AO288">
        <v>13.52473081073286</v>
      </c>
      <c r="AP288">
        <v>18.45722447552448</v>
      </c>
      <c r="AQ288">
        <v>-7.46453298163867E-06</v>
      </c>
      <c r="AR288">
        <v>82.59452330533919</v>
      </c>
      <c r="AS288">
        <v>8</v>
      </c>
      <c r="AT288">
        <v>2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1659633003.214286</v>
      </c>
      <c r="DB288">
        <v>1208.120714285714</v>
      </c>
      <c r="DC288">
        <v>1274.833928571428</v>
      </c>
      <c r="DD288">
        <v>18.47341428571428</v>
      </c>
      <c r="DE288">
        <v>13.52329642857143</v>
      </c>
      <c r="DF288">
        <v>1212.899285714286</v>
      </c>
      <c r="DG288">
        <v>18.61742142857143</v>
      </c>
      <c r="DH288">
        <v>499.9972142857142</v>
      </c>
      <c r="DI288">
        <v>90.49111071428571</v>
      </c>
      <c r="DJ288">
        <v>0.1000054714285714</v>
      </c>
      <c r="DK288">
        <v>25.39752142857143</v>
      </c>
      <c r="DL288">
        <v>25.0106</v>
      </c>
      <c r="DM288">
        <v>999.9000000000002</v>
      </c>
      <c r="DN288">
        <v>0</v>
      </c>
      <c r="DO288">
        <v>0</v>
      </c>
      <c r="DP288">
        <v>10007.835</v>
      </c>
      <c r="DQ288">
        <v>0</v>
      </c>
      <c r="DR288">
        <v>10.51432142857143</v>
      </c>
      <c r="DS288">
        <v>-66.71374642857144</v>
      </c>
      <c r="DT288">
        <v>1230.858214285714</v>
      </c>
      <c r="DU288">
        <v>1292.310357142857</v>
      </c>
      <c r="DV288">
        <v>4.950127142857142</v>
      </c>
      <c r="DW288">
        <v>1274.833928571428</v>
      </c>
      <c r="DX288">
        <v>13.52329642857143</v>
      </c>
      <c r="DY288">
        <v>1.671680357142857</v>
      </c>
      <c r="DZ288">
        <v>1.2237375</v>
      </c>
      <c r="EA288">
        <v>14.635925</v>
      </c>
      <c r="EB288">
        <v>9.893508214285715</v>
      </c>
      <c r="EC288">
        <v>2000.000714285714</v>
      </c>
      <c r="ED288">
        <v>0.980006035714286</v>
      </c>
      <c r="EE288">
        <v>0.01999417142857143</v>
      </c>
      <c r="EF288">
        <v>0</v>
      </c>
      <c r="EG288">
        <v>760.1484642857142</v>
      </c>
      <c r="EH288">
        <v>5.00097</v>
      </c>
      <c r="EI288">
        <v>15108.4</v>
      </c>
      <c r="EJ288">
        <v>16707.61785714285</v>
      </c>
      <c r="EK288">
        <v>37.437</v>
      </c>
      <c r="EL288">
        <v>38.07099999999999</v>
      </c>
      <c r="EM288">
        <v>37.375</v>
      </c>
      <c r="EN288">
        <v>37.75664285714286</v>
      </c>
      <c r="EO288">
        <v>37.9865</v>
      </c>
      <c r="EP288">
        <v>1955.109285714286</v>
      </c>
      <c r="EQ288">
        <v>39.89035714285716</v>
      </c>
      <c r="ER288">
        <v>0</v>
      </c>
      <c r="ES288">
        <v>1659633011.1</v>
      </c>
      <c r="ET288">
        <v>0</v>
      </c>
      <c r="EU288">
        <v>760.1364230769232</v>
      </c>
      <c r="EV288">
        <v>-5.164478621259893</v>
      </c>
      <c r="EW288">
        <v>-116.858119655351</v>
      </c>
      <c r="EX288">
        <v>15107.71153846154</v>
      </c>
      <c r="EY288">
        <v>15</v>
      </c>
      <c r="EZ288">
        <v>0</v>
      </c>
      <c r="FA288" t="s">
        <v>419</v>
      </c>
      <c r="FB288">
        <v>1659135797.5</v>
      </c>
      <c r="FC288">
        <v>1659135788</v>
      </c>
      <c r="FD288">
        <v>0</v>
      </c>
      <c r="FE288">
        <v>0.3</v>
      </c>
      <c r="FF288">
        <v>-0.002</v>
      </c>
      <c r="FG288">
        <v>-2.209</v>
      </c>
      <c r="FH288">
        <v>-0.089</v>
      </c>
      <c r="FI288">
        <v>1520</v>
      </c>
      <c r="FJ288">
        <v>20</v>
      </c>
      <c r="FK288">
        <v>0.06</v>
      </c>
      <c r="FL288">
        <v>0.03</v>
      </c>
      <c r="FM288">
        <v>-66.70082682926829</v>
      </c>
      <c r="FN288">
        <v>-0.3254216027875974</v>
      </c>
      <c r="FO288">
        <v>0.05422651688840761</v>
      </c>
      <c r="FP288">
        <v>1</v>
      </c>
      <c r="FQ288">
        <v>760.4202647058822</v>
      </c>
      <c r="FR288">
        <v>-5.474270425676648</v>
      </c>
      <c r="FS288">
        <v>0.5984983811872274</v>
      </c>
      <c r="FT288">
        <v>0</v>
      </c>
      <c r="FU288">
        <v>4.957368536585366</v>
      </c>
      <c r="FV288">
        <v>-0.1374405574912814</v>
      </c>
      <c r="FW288">
        <v>0.01362025528233512</v>
      </c>
      <c r="FX288">
        <v>0</v>
      </c>
      <c r="FY288">
        <v>1</v>
      </c>
      <c r="FZ288">
        <v>3</v>
      </c>
      <c r="GA288" t="s">
        <v>429</v>
      </c>
      <c r="GB288">
        <v>2.98311</v>
      </c>
      <c r="GC288">
        <v>2.71583</v>
      </c>
      <c r="GD288">
        <v>0.197629</v>
      </c>
      <c r="GE288">
        <v>0.201704</v>
      </c>
      <c r="GF288">
        <v>0.0895267</v>
      </c>
      <c r="GG288">
        <v>0.0701011</v>
      </c>
      <c r="GH288">
        <v>25374.8</v>
      </c>
      <c r="GI288">
        <v>25382.3</v>
      </c>
      <c r="GJ288">
        <v>29392.4</v>
      </c>
      <c r="GK288">
        <v>29405.1</v>
      </c>
      <c r="GL288">
        <v>35451.5</v>
      </c>
      <c r="GM288">
        <v>36356.2</v>
      </c>
      <c r="GN288">
        <v>41392.7</v>
      </c>
      <c r="GO288">
        <v>41894.9</v>
      </c>
      <c r="GP288">
        <v>1.92525</v>
      </c>
      <c r="GQ288">
        <v>2.37692</v>
      </c>
      <c r="GR288">
        <v>0.06596</v>
      </c>
      <c r="GS288">
        <v>0</v>
      </c>
      <c r="GT288">
        <v>23.9258</v>
      </c>
      <c r="GU288">
        <v>999.9</v>
      </c>
      <c r="GV288">
        <v>32.7</v>
      </c>
      <c r="GW288">
        <v>31.9</v>
      </c>
      <c r="GX288">
        <v>17.157</v>
      </c>
      <c r="GY288">
        <v>63.7162</v>
      </c>
      <c r="GZ288">
        <v>22.3598</v>
      </c>
      <c r="HA288">
        <v>2</v>
      </c>
      <c r="HB288">
        <v>-0.0442835</v>
      </c>
      <c r="HC288">
        <v>1.24531</v>
      </c>
      <c r="HD288">
        <v>20.3297</v>
      </c>
      <c r="HE288">
        <v>5.21774</v>
      </c>
      <c r="HF288">
        <v>12.0099</v>
      </c>
      <c r="HG288">
        <v>4.98905</v>
      </c>
      <c r="HH288">
        <v>3.2885</v>
      </c>
      <c r="HI288">
        <v>9999</v>
      </c>
      <c r="HJ288">
        <v>9999</v>
      </c>
      <c r="HK288">
        <v>9999</v>
      </c>
      <c r="HL288">
        <v>193.3</v>
      </c>
      <c r="HM288">
        <v>1.86742</v>
      </c>
      <c r="HN288">
        <v>1.86647</v>
      </c>
      <c r="HO288">
        <v>1.8659</v>
      </c>
      <c r="HP288">
        <v>1.86586</v>
      </c>
      <c r="HQ288">
        <v>1.86768</v>
      </c>
      <c r="HR288">
        <v>1.87016</v>
      </c>
      <c r="HS288">
        <v>1.86877</v>
      </c>
      <c r="HT288">
        <v>1.87027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-4.83</v>
      </c>
      <c r="II288">
        <v>-0.1441</v>
      </c>
      <c r="IJ288">
        <v>-1.529487217637811</v>
      </c>
      <c r="IK288">
        <v>-0.005072214745875086</v>
      </c>
      <c r="IL288">
        <v>3.316774363808987E-06</v>
      </c>
      <c r="IM288">
        <v>-1.107588672722244E-09</v>
      </c>
      <c r="IN288">
        <v>-0.1603591687652909</v>
      </c>
      <c r="IO288">
        <v>-0.0181951569465493</v>
      </c>
      <c r="IP288">
        <v>0.001659309118516343</v>
      </c>
      <c r="IQ288">
        <v>-3.409663313950778E-05</v>
      </c>
      <c r="IR288">
        <v>19</v>
      </c>
      <c r="IS288">
        <v>2290</v>
      </c>
      <c r="IT288">
        <v>1</v>
      </c>
      <c r="IU288">
        <v>24</v>
      </c>
      <c r="IV288">
        <v>8286.9</v>
      </c>
      <c r="IW288">
        <v>8287</v>
      </c>
      <c r="IX288">
        <v>3.18604</v>
      </c>
      <c r="IY288">
        <v>2.19604</v>
      </c>
      <c r="IZ288">
        <v>1.94702</v>
      </c>
      <c r="JA288">
        <v>2.64526</v>
      </c>
      <c r="JB288">
        <v>2.19482</v>
      </c>
      <c r="JC288">
        <v>2.35718</v>
      </c>
      <c r="JD288">
        <v>36.5759</v>
      </c>
      <c r="JE288">
        <v>24.035</v>
      </c>
      <c r="JF288">
        <v>18</v>
      </c>
      <c r="JG288">
        <v>500.086</v>
      </c>
      <c r="JH288">
        <v>815.404</v>
      </c>
      <c r="JI288">
        <v>22.6014</v>
      </c>
      <c r="JJ288">
        <v>26.7071</v>
      </c>
      <c r="JK288">
        <v>30.0001</v>
      </c>
      <c r="JL288">
        <v>26.7096</v>
      </c>
      <c r="JM288">
        <v>26.63</v>
      </c>
      <c r="JN288">
        <v>63.7467</v>
      </c>
      <c r="JO288">
        <v>19.2817</v>
      </c>
      <c r="JP288">
        <v>0</v>
      </c>
      <c r="JQ288">
        <v>22.5849</v>
      </c>
      <c r="JR288">
        <v>1322.59</v>
      </c>
      <c r="JS288">
        <v>13.5075</v>
      </c>
      <c r="JT288">
        <v>100.5</v>
      </c>
      <c r="JU288">
        <v>100.625</v>
      </c>
    </row>
    <row r="289" spans="1:281">
      <c r="A289">
        <v>273</v>
      </c>
      <c r="B289">
        <v>1659633016</v>
      </c>
      <c r="C289">
        <v>5008</v>
      </c>
      <c r="D289" t="s">
        <v>971</v>
      </c>
      <c r="E289" t="s">
        <v>972</v>
      </c>
      <c r="F289">
        <v>5</v>
      </c>
      <c r="G289" t="s">
        <v>813</v>
      </c>
      <c r="H289" t="s">
        <v>416</v>
      </c>
      <c r="I289">
        <v>1659633008.5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1325.450730864834</v>
      </c>
      <c r="AK289">
        <v>1272.856848484849</v>
      </c>
      <c r="AL289">
        <v>3.425076656910515</v>
      </c>
      <c r="AM289">
        <v>65.5004187871787</v>
      </c>
      <c r="AN289">
        <f>(AP289 - AO289 + DI289*1E3/(8.314*(DK289+273.15)) * AR289/DH289 * AQ289) * DH289/(100*CV289) * 1000/(1000 - AP289)</f>
        <v>0</v>
      </c>
      <c r="AO289">
        <v>13.52757723094924</v>
      </c>
      <c r="AP289">
        <v>18.44576293706294</v>
      </c>
      <c r="AQ289">
        <v>-4.6361736110336E-06</v>
      </c>
      <c r="AR289">
        <v>82.59452330533919</v>
      </c>
      <c r="AS289">
        <v>8</v>
      </c>
      <c r="AT289">
        <v>2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1659633008.5</v>
      </c>
      <c r="DB289">
        <v>1225.854814814815</v>
      </c>
      <c r="DC289">
        <v>1292.588518518518</v>
      </c>
      <c r="DD289">
        <v>18.46217407407407</v>
      </c>
      <c r="DE289">
        <v>13.52593333333333</v>
      </c>
      <c r="DF289">
        <v>1230.667777777778</v>
      </c>
      <c r="DG289">
        <v>18.60627037037037</v>
      </c>
      <c r="DH289">
        <v>499.9812222222222</v>
      </c>
      <c r="DI289">
        <v>90.49031111111111</v>
      </c>
      <c r="DJ289">
        <v>0.09997075555555555</v>
      </c>
      <c r="DK289">
        <v>25.39695555555556</v>
      </c>
      <c r="DL289">
        <v>25.00793333333333</v>
      </c>
      <c r="DM289">
        <v>999.9000000000001</v>
      </c>
      <c r="DN289">
        <v>0</v>
      </c>
      <c r="DO289">
        <v>0</v>
      </c>
      <c r="DP289">
        <v>10013.35925925926</v>
      </c>
      <c r="DQ289">
        <v>0</v>
      </c>
      <c r="DR289">
        <v>10.51185185185185</v>
      </c>
      <c r="DS289">
        <v>-66.73372962962964</v>
      </c>
      <c r="DT289">
        <v>1248.912222222222</v>
      </c>
      <c r="DU289">
        <v>1310.311481481481</v>
      </c>
      <c r="DV289">
        <v>4.936253333333332</v>
      </c>
      <c r="DW289">
        <v>1292.588518518518</v>
      </c>
      <c r="DX289">
        <v>13.52593333333333</v>
      </c>
      <c r="DY289">
        <v>1.670648518518519</v>
      </c>
      <c r="DZ289">
        <v>1.223965555555556</v>
      </c>
      <c r="EA289">
        <v>14.62636666666667</v>
      </c>
      <c r="EB289">
        <v>9.896283333333331</v>
      </c>
      <c r="EC289">
        <v>2000.002222222222</v>
      </c>
      <c r="ED289">
        <v>0.9800072592592595</v>
      </c>
      <c r="EE289">
        <v>0.01999298888888889</v>
      </c>
      <c r="EF289">
        <v>0</v>
      </c>
      <c r="EG289">
        <v>759.5881481481481</v>
      </c>
      <c r="EH289">
        <v>5.00097</v>
      </c>
      <c r="EI289">
        <v>15098.30740740741</v>
      </c>
      <c r="EJ289">
        <v>16707.63703703704</v>
      </c>
      <c r="EK289">
        <v>37.437</v>
      </c>
      <c r="EL289">
        <v>38.06666666666666</v>
      </c>
      <c r="EM289">
        <v>37.375</v>
      </c>
      <c r="EN289">
        <v>37.76148148148148</v>
      </c>
      <c r="EO289">
        <v>37.99066666666667</v>
      </c>
      <c r="EP289">
        <v>1955.113333333333</v>
      </c>
      <c r="EQ289">
        <v>39.8862962962963</v>
      </c>
      <c r="ER289">
        <v>0</v>
      </c>
      <c r="ES289">
        <v>1659633016.5</v>
      </c>
      <c r="ET289">
        <v>0</v>
      </c>
      <c r="EU289">
        <v>759.55724</v>
      </c>
      <c r="EV289">
        <v>-6.148307677523059</v>
      </c>
      <c r="EW289">
        <v>-113.0384613415724</v>
      </c>
      <c r="EX289">
        <v>15096.812</v>
      </c>
      <c r="EY289">
        <v>15</v>
      </c>
      <c r="EZ289">
        <v>0</v>
      </c>
      <c r="FA289" t="s">
        <v>419</v>
      </c>
      <c r="FB289">
        <v>1659135797.5</v>
      </c>
      <c r="FC289">
        <v>1659135788</v>
      </c>
      <c r="FD289">
        <v>0</v>
      </c>
      <c r="FE289">
        <v>0.3</v>
      </c>
      <c r="FF289">
        <v>-0.002</v>
      </c>
      <c r="FG289">
        <v>-2.209</v>
      </c>
      <c r="FH289">
        <v>-0.089</v>
      </c>
      <c r="FI289">
        <v>1520</v>
      </c>
      <c r="FJ289">
        <v>20</v>
      </c>
      <c r="FK289">
        <v>0.06</v>
      </c>
      <c r="FL289">
        <v>0.03</v>
      </c>
      <c r="FM289">
        <v>-66.71737499999999</v>
      </c>
      <c r="FN289">
        <v>-0.1204502814259142</v>
      </c>
      <c r="FO289">
        <v>0.04555234763434125</v>
      </c>
      <c r="FP289">
        <v>1</v>
      </c>
      <c r="FQ289">
        <v>759.9172352941175</v>
      </c>
      <c r="FR289">
        <v>-5.96247516790333</v>
      </c>
      <c r="FS289">
        <v>0.6362787059893675</v>
      </c>
      <c r="FT289">
        <v>0</v>
      </c>
      <c r="FU289">
        <v>4.943309500000001</v>
      </c>
      <c r="FV289">
        <v>-0.1591920450281503</v>
      </c>
      <c r="FW289">
        <v>0.0153615961003406</v>
      </c>
      <c r="FX289">
        <v>0</v>
      </c>
      <c r="FY289">
        <v>1</v>
      </c>
      <c r="FZ289">
        <v>3</v>
      </c>
      <c r="GA289" t="s">
        <v>429</v>
      </c>
      <c r="GB289">
        <v>2.98296</v>
      </c>
      <c r="GC289">
        <v>2.71574</v>
      </c>
      <c r="GD289">
        <v>0.199287</v>
      </c>
      <c r="GE289">
        <v>0.203307</v>
      </c>
      <c r="GF289">
        <v>0.089485</v>
      </c>
      <c r="GG289">
        <v>0.0701108</v>
      </c>
      <c r="GH289">
        <v>25322.7</v>
      </c>
      <c r="GI289">
        <v>25331.5</v>
      </c>
      <c r="GJ289">
        <v>29392.7</v>
      </c>
      <c r="GK289">
        <v>29405.2</v>
      </c>
      <c r="GL289">
        <v>35453.7</v>
      </c>
      <c r="GM289">
        <v>36355.9</v>
      </c>
      <c r="GN289">
        <v>41393.3</v>
      </c>
      <c r="GO289">
        <v>41895</v>
      </c>
      <c r="GP289">
        <v>1.92517</v>
      </c>
      <c r="GQ289">
        <v>2.37705</v>
      </c>
      <c r="GR289">
        <v>0.0654906</v>
      </c>
      <c r="GS289">
        <v>0</v>
      </c>
      <c r="GT289">
        <v>23.9258</v>
      </c>
      <c r="GU289">
        <v>999.9</v>
      </c>
      <c r="GV289">
        <v>32.7</v>
      </c>
      <c r="GW289">
        <v>31.9</v>
      </c>
      <c r="GX289">
        <v>17.1582</v>
      </c>
      <c r="GY289">
        <v>63.8462</v>
      </c>
      <c r="GZ289">
        <v>22.3558</v>
      </c>
      <c r="HA289">
        <v>2</v>
      </c>
      <c r="HB289">
        <v>-0.0443547</v>
      </c>
      <c r="HC289">
        <v>1.26796</v>
      </c>
      <c r="HD289">
        <v>20.3297</v>
      </c>
      <c r="HE289">
        <v>5.21714</v>
      </c>
      <c r="HF289">
        <v>12.0099</v>
      </c>
      <c r="HG289">
        <v>4.989</v>
      </c>
      <c r="HH289">
        <v>3.2885</v>
      </c>
      <c r="HI289">
        <v>9999</v>
      </c>
      <c r="HJ289">
        <v>9999</v>
      </c>
      <c r="HK289">
        <v>9999</v>
      </c>
      <c r="HL289">
        <v>193.3</v>
      </c>
      <c r="HM289">
        <v>1.86745</v>
      </c>
      <c r="HN289">
        <v>1.86647</v>
      </c>
      <c r="HO289">
        <v>1.86593</v>
      </c>
      <c r="HP289">
        <v>1.86586</v>
      </c>
      <c r="HQ289">
        <v>1.86768</v>
      </c>
      <c r="HR289">
        <v>1.87017</v>
      </c>
      <c r="HS289">
        <v>1.86878</v>
      </c>
      <c r="HT289">
        <v>1.87027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-4.86</v>
      </c>
      <c r="II289">
        <v>-0.1442</v>
      </c>
      <c r="IJ289">
        <v>-1.529487217637811</v>
      </c>
      <c r="IK289">
        <v>-0.005072214745875086</v>
      </c>
      <c r="IL289">
        <v>3.316774363808987E-06</v>
      </c>
      <c r="IM289">
        <v>-1.107588672722244E-09</v>
      </c>
      <c r="IN289">
        <v>-0.1603591687652909</v>
      </c>
      <c r="IO289">
        <v>-0.0181951569465493</v>
      </c>
      <c r="IP289">
        <v>0.001659309118516343</v>
      </c>
      <c r="IQ289">
        <v>-3.409663313950778E-05</v>
      </c>
      <c r="IR289">
        <v>19</v>
      </c>
      <c r="IS289">
        <v>2290</v>
      </c>
      <c r="IT289">
        <v>1</v>
      </c>
      <c r="IU289">
        <v>24</v>
      </c>
      <c r="IV289">
        <v>8287</v>
      </c>
      <c r="IW289">
        <v>8287.1</v>
      </c>
      <c r="IX289">
        <v>3.21533</v>
      </c>
      <c r="IY289">
        <v>2.1936</v>
      </c>
      <c r="IZ289">
        <v>1.94702</v>
      </c>
      <c r="JA289">
        <v>2.64404</v>
      </c>
      <c r="JB289">
        <v>2.19482</v>
      </c>
      <c r="JC289">
        <v>2.37793</v>
      </c>
      <c r="JD289">
        <v>36.5759</v>
      </c>
      <c r="JE289">
        <v>24.0437</v>
      </c>
      <c r="JF289">
        <v>18</v>
      </c>
      <c r="JG289">
        <v>500.038</v>
      </c>
      <c r="JH289">
        <v>815.495</v>
      </c>
      <c r="JI289">
        <v>22.5871</v>
      </c>
      <c r="JJ289">
        <v>26.7071</v>
      </c>
      <c r="JK289">
        <v>30</v>
      </c>
      <c r="JL289">
        <v>26.7096</v>
      </c>
      <c r="JM289">
        <v>26.6278</v>
      </c>
      <c r="JN289">
        <v>64.3477</v>
      </c>
      <c r="JO289">
        <v>19.2817</v>
      </c>
      <c r="JP289">
        <v>0</v>
      </c>
      <c r="JQ289">
        <v>22.5807</v>
      </c>
      <c r="JR289">
        <v>1342.63</v>
      </c>
      <c r="JS289">
        <v>13.5289</v>
      </c>
      <c r="JT289">
        <v>100.501</v>
      </c>
      <c r="JU289">
        <v>100.625</v>
      </c>
    </row>
    <row r="290" spans="1:281">
      <c r="A290">
        <v>274</v>
      </c>
      <c r="B290">
        <v>1659633021</v>
      </c>
      <c r="C290">
        <v>5013</v>
      </c>
      <c r="D290" t="s">
        <v>973</v>
      </c>
      <c r="E290" t="s">
        <v>974</v>
      </c>
      <c r="F290">
        <v>5</v>
      </c>
      <c r="G290" t="s">
        <v>813</v>
      </c>
      <c r="H290" t="s">
        <v>416</v>
      </c>
      <c r="I290">
        <v>1659633013.214286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1342.462781247046</v>
      </c>
      <c r="AK290">
        <v>1289.880303030303</v>
      </c>
      <c r="AL290">
        <v>3.403422714126935</v>
      </c>
      <c r="AM290">
        <v>65.5004187871787</v>
      </c>
      <c r="AN290">
        <f>(AP290 - AO290 + DI290*1E3/(8.314*(DK290+273.15)) * AR290/DH290 * AQ290) * DH290/(100*CV290) * 1000/(1000 - AP290)</f>
        <v>0</v>
      </c>
      <c r="AO290">
        <v>13.53046438027977</v>
      </c>
      <c r="AP290">
        <v>18.43555384615385</v>
      </c>
      <c r="AQ290">
        <v>-6.242455001415464E-06</v>
      </c>
      <c r="AR290">
        <v>82.59452330533919</v>
      </c>
      <c r="AS290">
        <v>8</v>
      </c>
      <c r="AT290">
        <v>2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1659633013.214286</v>
      </c>
      <c r="DB290">
        <v>1241.684642857143</v>
      </c>
      <c r="DC290">
        <v>1308.398214285714</v>
      </c>
      <c r="DD290">
        <v>18.45127857142857</v>
      </c>
      <c r="DE290">
        <v>13.52813214285714</v>
      </c>
      <c r="DF290">
        <v>1246.528214285715</v>
      </c>
      <c r="DG290">
        <v>18.59546428571429</v>
      </c>
      <c r="DH290">
        <v>500.0137142857143</v>
      </c>
      <c r="DI290">
        <v>90.49017857142857</v>
      </c>
      <c r="DJ290">
        <v>0.100050825</v>
      </c>
      <c r="DK290">
        <v>25.39584642857143</v>
      </c>
      <c r="DL290">
        <v>25.00691785714286</v>
      </c>
      <c r="DM290">
        <v>999.9000000000002</v>
      </c>
      <c r="DN290">
        <v>0</v>
      </c>
      <c r="DO290">
        <v>0</v>
      </c>
      <c r="DP290">
        <v>10004.88892857143</v>
      </c>
      <c r="DQ290">
        <v>0</v>
      </c>
      <c r="DR290">
        <v>10.49550714285714</v>
      </c>
      <c r="DS290">
        <v>-66.71408928571428</v>
      </c>
      <c r="DT290">
        <v>1265.025357142857</v>
      </c>
      <c r="DU290">
        <v>1326.341428571428</v>
      </c>
      <c r="DV290">
        <v>4.923151071428571</v>
      </c>
      <c r="DW290">
        <v>1308.398214285714</v>
      </c>
      <c r="DX290">
        <v>13.52813214285714</v>
      </c>
      <c r="DY290">
        <v>1.66966</v>
      </c>
      <c r="DZ290">
        <v>1.224163928571429</v>
      </c>
      <c r="EA290">
        <v>14.61719642857143</v>
      </c>
      <c r="EB290">
        <v>9.898695</v>
      </c>
      <c r="EC290">
        <v>1999.999642857143</v>
      </c>
      <c r="ED290">
        <v>0.980007285714286</v>
      </c>
      <c r="EE290">
        <v>0.01999296428571428</v>
      </c>
      <c r="EF290">
        <v>0</v>
      </c>
      <c r="EG290">
        <v>759.1585714285713</v>
      </c>
      <c r="EH290">
        <v>5.00097</v>
      </c>
      <c r="EI290">
        <v>15089.28571428571</v>
      </c>
      <c r="EJ290">
        <v>16707.61071428571</v>
      </c>
      <c r="EK290">
        <v>37.437</v>
      </c>
      <c r="EL290">
        <v>38.0665</v>
      </c>
      <c r="EM290">
        <v>37.375</v>
      </c>
      <c r="EN290">
        <v>37.77435714285714</v>
      </c>
      <c r="EO290">
        <v>37.9955</v>
      </c>
      <c r="EP290">
        <v>1955.111785714286</v>
      </c>
      <c r="EQ290">
        <v>39.88428571428572</v>
      </c>
      <c r="ER290">
        <v>0</v>
      </c>
      <c r="ES290">
        <v>1659633020.7</v>
      </c>
      <c r="ET290">
        <v>0</v>
      </c>
      <c r="EU290">
        <v>759.1674230769232</v>
      </c>
      <c r="EV290">
        <v>-6.498222216794137</v>
      </c>
      <c r="EW290">
        <v>-111.3982906516961</v>
      </c>
      <c r="EX290">
        <v>15089.38461538462</v>
      </c>
      <c r="EY290">
        <v>15</v>
      </c>
      <c r="EZ290">
        <v>0</v>
      </c>
      <c r="FA290" t="s">
        <v>419</v>
      </c>
      <c r="FB290">
        <v>1659135797.5</v>
      </c>
      <c r="FC290">
        <v>1659135788</v>
      </c>
      <c r="FD290">
        <v>0</v>
      </c>
      <c r="FE290">
        <v>0.3</v>
      </c>
      <c r="FF290">
        <v>-0.002</v>
      </c>
      <c r="FG290">
        <v>-2.209</v>
      </c>
      <c r="FH290">
        <v>-0.089</v>
      </c>
      <c r="FI290">
        <v>1520</v>
      </c>
      <c r="FJ290">
        <v>20</v>
      </c>
      <c r="FK290">
        <v>0.06</v>
      </c>
      <c r="FL290">
        <v>0.03</v>
      </c>
      <c r="FM290">
        <v>-66.72313249999999</v>
      </c>
      <c r="FN290">
        <v>0.194209756097586</v>
      </c>
      <c r="FO290">
        <v>0.04159315681395168</v>
      </c>
      <c r="FP290">
        <v>1</v>
      </c>
      <c r="FQ290">
        <v>759.4013235294118</v>
      </c>
      <c r="FR290">
        <v>-6.098441557924948</v>
      </c>
      <c r="FS290">
        <v>0.650988466536865</v>
      </c>
      <c r="FT290">
        <v>0</v>
      </c>
      <c r="FU290">
        <v>4.93001575</v>
      </c>
      <c r="FV290">
        <v>-0.1672127954971931</v>
      </c>
      <c r="FW290">
        <v>0.01610749544272791</v>
      </c>
      <c r="FX290">
        <v>0</v>
      </c>
      <c r="FY290">
        <v>1</v>
      </c>
      <c r="FZ290">
        <v>3</v>
      </c>
      <c r="GA290" t="s">
        <v>429</v>
      </c>
      <c r="GB290">
        <v>2.98296</v>
      </c>
      <c r="GC290">
        <v>2.7156</v>
      </c>
      <c r="GD290">
        <v>0.20094</v>
      </c>
      <c r="GE290">
        <v>0.204896</v>
      </c>
      <c r="GF290">
        <v>0.0894542</v>
      </c>
      <c r="GG290">
        <v>0.0701157</v>
      </c>
      <c r="GH290">
        <v>25270.1</v>
      </c>
      <c r="GI290">
        <v>25281.1</v>
      </c>
      <c r="GJ290">
        <v>29392.3</v>
      </c>
      <c r="GK290">
        <v>29405.3</v>
      </c>
      <c r="GL290">
        <v>35454.7</v>
      </c>
      <c r="GM290">
        <v>36355.9</v>
      </c>
      <c r="GN290">
        <v>41393</v>
      </c>
      <c r="GO290">
        <v>41895.2</v>
      </c>
      <c r="GP290">
        <v>1.9255</v>
      </c>
      <c r="GQ290">
        <v>2.37695</v>
      </c>
      <c r="GR290">
        <v>0.0656992</v>
      </c>
      <c r="GS290">
        <v>0</v>
      </c>
      <c r="GT290">
        <v>23.9258</v>
      </c>
      <c r="GU290">
        <v>999.9</v>
      </c>
      <c r="GV290">
        <v>32.8</v>
      </c>
      <c r="GW290">
        <v>31.9</v>
      </c>
      <c r="GX290">
        <v>17.2093</v>
      </c>
      <c r="GY290">
        <v>63.8562</v>
      </c>
      <c r="GZ290">
        <v>22.4439</v>
      </c>
      <c r="HA290">
        <v>2</v>
      </c>
      <c r="HB290">
        <v>-0.0443902</v>
      </c>
      <c r="HC290">
        <v>1.25019</v>
      </c>
      <c r="HD290">
        <v>20.3297</v>
      </c>
      <c r="HE290">
        <v>5.21699</v>
      </c>
      <c r="HF290">
        <v>12.0099</v>
      </c>
      <c r="HG290">
        <v>4.989</v>
      </c>
      <c r="HH290">
        <v>3.2885</v>
      </c>
      <c r="HI290">
        <v>9999</v>
      </c>
      <c r="HJ290">
        <v>9999</v>
      </c>
      <c r="HK290">
        <v>9999</v>
      </c>
      <c r="HL290">
        <v>193.3</v>
      </c>
      <c r="HM290">
        <v>1.86742</v>
      </c>
      <c r="HN290">
        <v>1.86647</v>
      </c>
      <c r="HO290">
        <v>1.86589</v>
      </c>
      <c r="HP290">
        <v>1.86585</v>
      </c>
      <c r="HQ290">
        <v>1.86768</v>
      </c>
      <c r="HR290">
        <v>1.87014</v>
      </c>
      <c r="HS290">
        <v>1.86877</v>
      </c>
      <c r="HT290">
        <v>1.87027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-4.9</v>
      </c>
      <c r="II290">
        <v>-0.1443</v>
      </c>
      <c r="IJ290">
        <v>-1.529487217637811</v>
      </c>
      <c r="IK290">
        <v>-0.005072214745875086</v>
      </c>
      <c r="IL290">
        <v>3.316774363808987E-06</v>
      </c>
      <c r="IM290">
        <v>-1.107588672722244E-09</v>
      </c>
      <c r="IN290">
        <v>-0.1603591687652909</v>
      </c>
      <c r="IO290">
        <v>-0.0181951569465493</v>
      </c>
      <c r="IP290">
        <v>0.001659309118516343</v>
      </c>
      <c r="IQ290">
        <v>-3.409663313950778E-05</v>
      </c>
      <c r="IR290">
        <v>19</v>
      </c>
      <c r="IS290">
        <v>2290</v>
      </c>
      <c r="IT290">
        <v>1</v>
      </c>
      <c r="IU290">
        <v>24</v>
      </c>
      <c r="IV290">
        <v>8287.1</v>
      </c>
      <c r="IW290">
        <v>8287.200000000001</v>
      </c>
      <c r="IX290">
        <v>3.24707</v>
      </c>
      <c r="IY290">
        <v>2.19116</v>
      </c>
      <c r="IZ290">
        <v>1.94702</v>
      </c>
      <c r="JA290">
        <v>2.64526</v>
      </c>
      <c r="JB290">
        <v>2.19482</v>
      </c>
      <c r="JC290">
        <v>2.36572</v>
      </c>
      <c r="JD290">
        <v>36.5759</v>
      </c>
      <c r="JE290">
        <v>24.035</v>
      </c>
      <c r="JF290">
        <v>18</v>
      </c>
      <c r="JG290">
        <v>500.235</v>
      </c>
      <c r="JH290">
        <v>815.396</v>
      </c>
      <c r="JI290">
        <v>22.5789</v>
      </c>
      <c r="JJ290">
        <v>26.7064</v>
      </c>
      <c r="JK290">
        <v>30</v>
      </c>
      <c r="JL290">
        <v>26.7084</v>
      </c>
      <c r="JM290">
        <v>26.6278</v>
      </c>
      <c r="JN290">
        <v>65.0192</v>
      </c>
      <c r="JO290">
        <v>19.2817</v>
      </c>
      <c r="JP290">
        <v>0</v>
      </c>
      <c r="JQ290">
        <v>22.5775</v>
      </c>
      <c r="JR290">
        <v>1355.99</v>
      </c>
      <c r="JS290">
        <v>13.5476</v>
      </c>
      <c r="JT290">
        <v>100.5</v>
      </c>
      <c r="JU290">
        <v>100.626</v>
      </c>
    </row>
    <row r="291" spans="1:281">
      <c r="A291">
        <v>275</v>
      </c>
      <c r="B291">
        <v>1659633026</v>
      </c>
      <c r="C291">
        <v>5018</v>
      </c>
      <c r="D291" t="s">
        <v>975</v>
      </c>
      <c r="E291" t="s">
        <v>976</v>
      </c>
      <c r="F291">
        <v>5</v>
      </c>
      <c r="G291" t="s">
        <v>813</v>
      </c>
      <c r="H291" t="s">
        <v>416</v>
      </c>
      <c r="I291">
        <v>1659633018.5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1359.331366196033</v>
      </c>
      <c r="AK291">
        <v>1306.989636363636</v>
      </c>
      <c r="AL291">
        <v>3.421834275907354</v>
      </c>
      <c r="AM291">
        <v>65.5004187871787</v>
      </c>
      <c r="AN291">
        <f>(AP291 - AO291 + DI291*1E3/(8.314*(DK291+273.15)) * AR291/DH291 * AQ291) * DH291/(100*CV291) * 1000/(1000 - AP291)</f>
        <v>0</v>
      </c>
      <c r="AO291">
        <v>13.53109164114896</v>
      </c>
      <c r="AP291">
        <v>18.42128041958043</v>
      </c>
      <c r="AQ291">
        <v>-4.550903217723164E-06</v>
      </c>
      <c r="AR291">
        <v>82.59452330533919</v>
      </c>
      <c r="AS291">
        <v>8</v>
      </c>
      <c r="AT291">
        <v>2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1659633018.5</v>
      </c>
      <c r="DB291">
        <v>1259.412592592593</v>
      </c>
      <c r="DC291">
        <v>1326.091111111111</v>
      </c>
      <c r="DD291">
        <v>18.43929629629629</v>
      </c>
      <c r="DE291">
        <v>13.53018888888889</v>
      </c>
      <c r="DF291">
        <v>1264.290740740741</v>
      </c>
      <c r="DG291">
        <v>18.58357037037037</v>
      </c>
      <c r="DH291">
        <v>500.007</v>
      </c>
      <c r="DI291">
        <v>90.49047407407406</v>
      </c>
      <c r="DJ291">
        <v>0.100018337037037</v>
      </c>
      <c r="DK291">
        <v>25.39461111111111</v>
      </c>
      <c r="DL291">
        <v>25.00575555555556</v>
      </c>
      <c r="DM291">
        <v>999.9000000000001</v>
      </c>
      <c r="DN291">
        <v>0</v>
      </c>
      <c r="DO291">
        <v>0</v>
      </c>
      <c r="DP291">
        <v>10007.17740740741</v>
      </c>
      <c r="DQ291">
        <v>0</v>
      </c>
      <c r="DR291">
        <v>10.47333703703704</v>
      </c>
      <c r="DS291">
        <v>-66.67939259259259</v>
      </c>
      <c r="DT291">
        <v>1283.07037037037</v>
      </c>
      <c r="DU291">
        <v>1344.280370370371</v>
      </c>
      <c r="DV291">
        <v>4.909104444444444</v>
      </c>
      <c r="DW291">
        <v>1326.091111111111</v>
      </c>
      <c r="DX291">
        <v>13.53018888888889</v>
      </c>
      <c r="DY291">
        <v>1.668580740740741</v>
      </c>
      <c r="DZ291">
        <v>1.224354814814815</v>
      </c>
      <c r="EA291">
        <v>14.60718518518519</v>
      </c>
      <c r="EB291">
        <v>9.901010740740739</v>
      </c>
      <c r="EC291">
        <v>2000.010740740741</v>
      </c>
      <c r="ED291">
        <v>0.9800080000000002</v>
      </c>
      <c r="EE291">
        <v>0.0199923</v>
      </c>
      <c r="EF291">
        <v>0</v>
      </c>
      <c r="EG291">
        <v>758.5999259259258</v>
      </c>
      <c r="EH291">
        <v>5.00097</v>
      </c>
      <c r="EI291">
        <v>15079.48888888889</v>
      </c>
      <c r="EJ291">
        <v>16707.7037037037</v>
      </c>
      <c r="EK291">
        <v>37.437</v>
      </c>
      <c r="EL291">
        <v>38.062</v>
      </c>
      <c r="EM291">
        <v>37.375</v>
      </c>
      <c r="EN291">
        <v>37.76837037037038</v>
      </c>
      <c r="EO291">
        <v>37.99533333333333</v>
      </c>
      <c r="EP291">
        <v>1955.122962962963</v>
      </c>
      <c r="EQ291">
        <v>39.88296296296297</v>
      </c>
      <c r="ER291">
        <v>0</v>
      </c>
      <c r="ES291">
        <v>1659633026.1</v>
      </c>
      <c r="ET291">
        <v>0</v>
      </c>
      <c r="EU291">
        <v>758.5521199999999</v>
      </c>
      <c r="EV291">
        <v>-5.562846160701043</v>
      </c>
      <c r="EW291">
        <v>-113.6923078558183</v>
      </c>
      <c r="EX291">
        <v>15078.772</v>
      </c>
      <c r="EY291">
        <v>15</v>
      </c>
      <c r="EZ291">
        <v>0</v>
      </c>
      <c r="FA291" t="s">
        <v>419</v>
      </c>
      <c r="FB291">
        <v>1659135797.5</v>
      </c>
      <c r="FC291">
        <v>1659135788</v>
      </c>
      <c r="FD291">
        <v>0</v>
      </c>
      <c r="FE291">
        <v>0.3</v>
      </c>
      <c r="FF291">
        <v>-0.002</v>
      </c>
      <c r="FG291">
        <v>-2.209</v>
      </c>
      <c r="FH291">
        <v>-0.089</v>
      </c>
      <c r="FI291">
        <v>1520</v>
      </c>
      <c r="FJ291">
        <v>20</v>
      </c>
      <c r="FK291">
        <v>0.06</v>
      </c>
      <c r="FL291">
        <v>0.03</v>
      </c>
      <c r="FM291">
        <v>-66.69561250000001</v>
      </c>
      <c r="FN291">
        <v>0.4302630393999304</v>
      </c>
      <c r="FO291">
        <v>0.05723803013513012</v>
      </c>
      <c r="FP291">
        <v>1</v>
      </c>
      <c r="FQ291">
        <v>759.0450000000001</v>
      </c>
      <c r="FR291">
        <v>-6.378517949034019</v>
      </c>
      <c r="FS291">
        <v>0.6741699035284285</v>
      </c>
      <c r="FT291">
        <v>0</v>
      </c>
      <c r="FU291">
        <v>4.9193725</v>
      </c>
      <c r="FV291">
        <v>-0.1604411257035805</v>
      </c>
      <c r="FW291">
        <v>0.01547411108109287</v>
      </c>
      <c r="FX291">
        <v>0</v>
      </c>
      <c r="FY291">
        <v>1</v>
      </c>
      <c r="FZ291">
        <v>3</v>
      </c>
      <c r="GA291" t="s">
        <v>429</v>
      </c>
      <c r="GB291">
        <v>2.98314</v>
      </c>
      <c r="GC291">
        <v>2.71566</v>
      </c>
      <c r="GD291">
        <v>0.202582</v>
      </c>
      <c r="GE291">
        <v>0.206477</v>
      </c>
      <c r="GF291">
        <v>0.0894027</v>
      </c>
      <c r="GG291">
        <v>0.070122</v>
      </c>
      <c r="GH291">
        <v>25218.7</v>
      </c>
      <c r="GI291">
        <v>25230.8</v>
      </c>
      <c r="GJ291">
        <v>29392.9</v>
      </c>
      <c r="GK291">
        <v>29405.3</v>
      </c>
      <c r="GL291">
        <v>35457.1</v>
      </c>
      <c r="GM291">
        <v>36355.7</v>
      </c>
      <c r="GN291">
        <v>41393.5</v>
      </c>
      <c r="GO291">
        <v>41895.2</v>
      </c>
      <c r="GP291">
        <v>1.9254</v>
      </c>
      <c r="GQ291">
        <v>2.37713</v>
      </c>
      <c r="GR291">
        <v>0.0660345</v>
      </c>
      <c r="GS291">
        <v>0</v>
      </c>
      <c r="GT291">
        <v>23.9279</v>
      </c>
      <c r="GU291">
        <v>999.9</v>
      </c>
      <c r="GV291">
        <v>32.8</v>
      </c>
      <c r="GW291">
        <v>31.9</v>
      </c>
      <c r="GX291">
        <v>17.2109</v>
      </c>
      <c r="GY291">
        <v>63.7462</v>
      </c>
      <c r="GZ291">
        <v>22.3117</v>
      </c>
      <c r="HA291">
        <v>2</v>
      </c>
      <c r="HB291">
        <v>-0.044436</v>
      </c>
      <c r="HC291">
        <v>1.25049</v>
      </c>
      <c r="HD291">
        <v>20.3297</v>
      </c>
      <c r="HE291">
        <v>5.21849</v>
      </c>
      <c r="HF291">
        <v>12.0099</v>
      </c>
      <c r="HG291">
        <v>4.9893</v>
      </c>
      <c r="HH291">
        <v>3.28865</v>
      </c>
      <c r="HI291">
        <v>9999</v>
      </c>
      <c r="HJ291">
        <v>9999</v>
      </c>
      <c r="HK291">
        <v>9999</v>
      </c>
      <c r="HL291">
        <v>193.3</v>
      </c>
      <c r="HM291">
        <v>1.86741</v>
      </c>
      <c r="HN291">
        <v>1.86647</v>
      </c>
      <c r="HO291">
        <v>1.8659</v>
      </c>
      <c r="HP291">
        <v>1.86586</v>
      </c>
      <c r="HQ291">
        <v>1.86768</v>
      </c>
      <c r="HR291">
        <v>1.87014</v>
      </c>
      <c r="HS291">
        <v>1.86878</v>
      </c>
      <c r="HT291">
        <v>1.87027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-4.93</v>
      </c>
      <c r="II291">
        <v>-0.1445</v>
      </c>
      <c r="IJ291">
        <v>-1.529487217637811</v>
      </c>
      <c r="IK291">
        <v>-0.005072214745875086</v>
      </c>
      <c r="IL291">
        <v>3.316774363808987E-06</v>
      </c>
      <c r="IM291">
        <v>-1.107588672722244E-09</v>
      </c>
      <c r="IN291">
        <v>-0.1603591687652909</v>
      </c>
      <c r="IO291">
        <v>-0.0181951569465493</v>
      </c>
      <c r="IP291">
        <v>0.001659309118516343</v>
      </c>
      <c r="IQ291">
        <v>-3.409663313950778E-05</v>
      </c>
      <c r="IR291">
        <v>19</v>
      </c>
      <c r="IS291">
        <v>2290</v>
      </c>
      <c r="IT291">
        <v>1</v>
      </c>
      <c r="IU291">
        <v>24</v>
      </c>
      <c r="IV291">
        <v>8287.1</v>
      </c>
      <c r="IW291">
        <v>8287.299999999999</v>
      </c>
      <c r="IX291">
        <v>3.27637</v>
      </c>
      <c r="IY291">
        <v>2.18994</v>
      </c>
      <c r="IZ291">
        <v>1.94702</v>
      </c>
      <c r="JA291">
        <v>2.64526</v>
      </c>
      <c r="JB291">
        <v>2.19482</v>
      </c>
      <c r="JC291">
        <v>2.37183</v>
      </c>
      <c r="JD291">
        <v>36.5996</v>
      </c>
      <c r="JE291">
        <v>24.035</v>
      </c>
      <c r="JF291">
        <v>18</v>
      </c>
      <c r="JG291">
        <v>500.162</v>
      </c>
      <c r="JH291">
        <v>815.5700000000001</v>
      </c>
      <c r="JI291">
        <v>22.5751</v>
      </c>
      <c r="JJ291">
        <v>26.7048</v>
      </c>
      <c r="JK291">
        <v>30</v>
      </c>
      <c r="JL291">
        <v>26.7074</v>
      </c>
      <c r="JM291">
        <v>26.6278</v>
      </c>
      <c r="JN291">
        <v>65.6155</v>
      </c>
      <c r="JO291">
        <v>19.2817</v>
      </c>
      <c r="JP291">
        <v>0</v>
      </c>
      <c r="JQ291">
        <v>22.5681</v>
      </c>
      <c r="JR291">
        <v>1369.34</v>
      </c>
      <c r="JS291">
        <v>13.5754</v>
      </c>
      <c r="JT291">
        <v>100.502</v>
      </c>
      <c r="JU291">
        <v>100.626</v>
      </c>
    </row>
    <row r="292" spans="1:281">
      <c r="A292">
        <v>276</v>
      </c>
      <c r="B292">
        <v>1659633031</v>
      </c>
      <c r="C292">
        <v>5023</v>
      </c>
      <c r="D292" t="s">
        <v>977</v>
      </c>
      <c r="E292" t="s">
        <v>978</v>
      </c>
      <c r="F292">
        <v>5</v>
      </c>
      <c r="G292" t="s">
        <v>813</v>
      </c>
      <c r="H292" t="s">
        <v>416</v>
      </c>
      <c r="I292">
        <v>1659633023.214286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1376.30520094454</v>
      </c>
      <c r="AK292">
        <v>1323.892242424243</v>
      </c>
      <c r="AL292">
        <v>3.374148916300376</v>
      </c>
      <c r="AM292">
        <v>65.5004187871787</v>
      </c>
      <c r="AN292">
        <f>(AP292 - AO292 + DI292*1E3/(8.314*(DK292+273.15)) * AR292/DH292 * AQ292) * DH292/(100*CV292) * 1000/(1000 - AP292)</f>
        <v>0</v>
      </c>
      <c r="AO292">
        <v>13.5328484655888</v>
      </c>
      <c r="AP292">
        <v>18.40523286713288</v>
      </c>
      <c r="AQ292">
        <v>-9.17660240584674E-06</v>
      </c>
      <c r="AR292">
        <v>82.59452330533919</v>
      </c>
      <c r="AS292">
        <v>8</v>
      </c>
      <c r="AT292">
        <v>2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1659633023.214286</v>
      </c>
      <c r="DB292">
        <v>1275.209642857143</v>
      </c>
      <c r="DC292">
        <v>1341.855357142857</v>
      </c>
      <c r="DD292">
        <v>18.42677857142857</v>
      </c>
      <c r="DE292">
        <v>13.531475</v>
      </c>
      <c r="DF292">
        <v>1280.12</v>
      </c>
      <c r="DG292">
        <v>18.57115714285714</v>
      </c>
      <c r="DH292">
        <v>500.0087142857142</v>
      </c>
      <c r="DI292">
        <v>90.49095</v>
      </c>
      <c r="DJ292">
        <v>0.09999929285714285</v>
      </c>
      <c r="DK292">
        <v>25.39445714285714</v>
      </c>
      <c r="DL292">
        <v>25.00938928571429</v>
      </c>
      <c r="DM292">
        <v>999.9000000000002</v>
      </c>
      <c r="DN292">
        <v>0</v>
      </c>
      <c r="DO292">
        <v>0</v>
      </c>
      <c r="DP292">
        <v>10006.78</v>
      </c>
      <c r="DQ292">
        <v>0</v>
      </c>
      <c r="DR292">
        <v>10.45811428571429</v>
      </c>
      <c r="DS292">
        <v>-66.64705000000001</v>
      </c>
      <c r="DT292">
        <v>1299.147142857143</v>
      </c>
      <c r="DU292">
        <v>1360.262142857143</v>
      </c>
      <c r="DV292">
        <v>4.895300357142856</v>
      </c>
      <c r="DW292">
        <v>1341.855357142857</v>
      </c>
      <c r="DX292">
        <v>13.531475</v>
      </c>
      <c r="DY292">
        <v>1.667456785714286</v>
      </c>
      <c r="DZ292">
        <v>1.224478214285714</v>
      </c>
      <c r="EA292">
        <v>14.59673928571429</v>
      </c>
      <c r="EB292">
        <v>9.902508214285714</v>
      </c>
      <c r="EC292">
        <v>2000.010357142857</v>
      </c>
      <c r="ED292">
        <v>0.9800080000000003</v>
      </c>
      <c r="EE292">
        <v>0.0199923</v>
      </c>
      <c r="EF292">
        <v>0</v>
      </c>
      <c r="EG292">
        <v>758.1993928571428</v>
      </c>
      <c r="EH292">
        <v>5.00097</v>
      </c>
      <c r="EI292">
        <v>15070.73571428571</v>
      </c>
      <c r="EJ292">
        <v>16707.70714285714</v>
      </c>
      <c r="EK292">
        <v>37.437</v>
      </c>
      <c r="EL292">
        <v>38.062</v>
      </c>
      <c r="EM292">
        <v>37.375</v>
      </c>
      <c r="EN292">
        <v>37.77214285714285</v>
      </c>
      <c r="EO292">
        <v>38</v>
      </c>
      <c r="EP292">
        <v>1955.1225</v>
      </c>
      <c r="EQ292">
        <v>39.88250000000001</v>
      </c>
      <c r="ER292">
        <v>0</v>
      </c>
      <c r="ES292">
        <v>1659633030.9</v>
      </c>
      <c r="ET292">
        <v>0</v>
      </c>
      <c r="EU292">
        <v>758.1522799999999</v>
      </c>
      <c r="EV292">
        <v>-5.815307678657038</v>
      </c>
      <c r="EW292">
        <v>-111.1307690634758</v>
      </c>
      <c r="EX292">
        <v>15069.736</v>
      </c>
      <c r="EY292">
        <v>15</v>
      </c>
      <c r="EZ292">
        <v>0</v>
      </c>
      <c r="FA292" t="s">
        <v>419</v>
      </c>
      <c r="FB292">
        <v>1659135797.5</v>
      </c>
      <c r="FC292">
        <v>1659135788</v>
      </c>
      <c r="FD292">
        <v>0</v>
      </c>
      <c r="FE292">
        <v>0.3</v>
      </c>
      <c r="FF292">
        <v>-0.002</v>
      </c>
      <c r="FG292">
        <v>-2.209</v>
      </c>
      <c r="FH292">
        <v>-0.089</v>
      </c>
      <c r="FI292">
        <v>1520</v>
      </c>
      <c r="FJ292">
        <v>20</v>
      </c>
      <c r="FK292">
        <v>0.06</v>
      </c>
      <c r="FL292">
        <v>0.03</v>
      </c>
      <c r="FM292">
        <v>-66.6651425</v>
      </c>
      <c r="FN292">
        <v>0.4057699812383624</v>
      </c>
      <c r="FO292">
        <v>0.05433792822467654</v>
      </c>
      <c r="FP292">
        <v>1</v>
      </c>
      <c r="FQ292">
        <v>758.4371470588236</v>
      </c>
      <c r="FR292">
        <v>-5.590634072644525</v>
      </c>
      <c r="FS292">
        <v>0.5865562072436499</v>
      </c>
      <c r="FT292">
        <v>0</v>
      </c>
      <c r="FU292">
        <v>4.90215975</v>
      </c>
      <c r="FV292">
        <v>-0.1707081050656706</v>
      </c>
      <c r="FW292">
        <v>0.01650047218831924</v>
      </c>
      <c r="FX292">
        <v>0</v>
      </c>
      <c r="FY292">
        <v>1</v>
      </c>
      <c r="FZ292">
        <v>3</v>
      </c>
      <c r="GA292" t="s">
        <v>429</v>
      </c>
      <c r="GB292">
        <v>2.98286</v>
      </c>
      <c r="GC292">
        <v>2.71566</v>
      </c>
      <c r="GD292">
        <v>0.204198</v>
      </c>
      <c r="GE292">
        <v>0.208045</v>
      </c>
      <c r="GF292">
        <v>0.0893533</v>
      </c>
      <c r="GG292">
        <v>0.07012060000000001</v>
      </c>
      <c r="GH292">
        <v>25167.4</v>
      </c>
      <c r="GI292">
        <v>25181.3</v>
      </c>
      <c r="GJ292">
        <v>29392.7</v>
      </c>
      <c r="GK292">
        <v>29405.7</v>
      </c>
      <c r="GL292">
        <v>35459</v>
      </c>
      <c r="GM292">
        <v>36356</v>
      </c>
      <c r="GN292">
        <v>41393.3</v>
      </c>
      <c r="GO292">
        <v>41895.4</v>
      </c>
      <c r="GP292">
        <v>1.92515</v>
      </c>
      <c r="GQ292">
        <v>2.37723</v>
      </c>
      <c r="GR292">
        <v>0.0657663</v>
      </c>
      <c r="GS292">
        <v>0</v>
      </c>
      <c r="GT292">
        <v>23.9279</v>
      </c>
      <c r="GU292">
        <v>999.9</v>
      </c>
      <c r="GV292">
        <v>32.7</v>
      </c>
      <c r="GW292">
        <v>31.9</v>
      </c>
      <c r="GX292">
        <v>17.1592</v>
      </c>
      <c r="GY292">
        <v>63.8763</v>
      </c>
      <c r="GZ292">
        <v>22.4239</v>
      </c>
      <c r="HA292">
        <v>2</v>
      </c>
      <c r="HB292">
        <v>-0.10937</v>
      </c>
      <c r="HC292">
        <v>1.3374</v>
      </c>
      <c r="HD292">
        <v>20.3295</v>
      </c>
      <c r="HE292">
        <v>5.21864</v>
      </c>
      <c r="HF292">
        <v>12.0099</v>
      </c>
      <c r="HG292">
        <v>4.9894</v>
      </c>
      <c r="HH292">
        <v>3.28865</v>
      </c>
      <c r="HI292">
        <v>9999</v>
      </c>
      <c r="HJ292">
        <v>9999</v>
      </c>
      <c r="HK292">
        <v>9999</v>
      </c>
      <c r="HL292">
        <v>193.3</v>
      </c>
      <c r="HM292">
        <v>1.86743</v>
      </c>
      <c r="HN292">
        <v>1.86647</v>
      </c>
      <c r="HO292">
        <v>1.86594</v>
      </c>
      <c r="HP292">
        <v>1.86586</v>
      </c>
      <c r="HQ292">
        <v>1.86768</v>
      </c>
      <c r="HR292">
        <v>1.87015</v>
      </c>
      <c r="HS292">
        <v>1.86879</v>
      </c>
      <c r="HT292">
        <v>1.87027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-4.96</v>
      </c>
      <c r="II292">
        <v>-0.1446</v>
      </c>
      <c r="IJ292">
        <v>-1.529487217637811</v>
      </c>
      <c r="IK292">
        <v>-0.005072214745875086</v>
      </c>
      <c r="IL292">
        <v>3.316774363808987E-06</v>
      </c>
      <c r="IM292">
        <v>-1.107588672722244E-09</v>
      </c>
      <c r="IN292">
        <v>-0.1603591687652909</v>
      </c>
      <c r="IO292">
        <v>-0.0181951569465493</v>
      </c>
      <c r="IP292">
        <v>0.001659309118516343</v>
      </c>
      <c r="IQ292">
        <v>-3.409663313950778E-05</v>
      </c>
      <c r="IR292">
        <v>19</v>
      </c>
      <c r="IS292">
        <v>2290</v>
      </c>
      <c r="IT292">
        <v>1</v>
      </c>
      <c r="IU292">
        <v>24</v>
      </c>
      <c r="IV292">
        <v>8287.200000000001</v>
      </c>
      <c r="IW292">
        <v>8287.4</v>
      </c>
      <c r="IX292">
        <v>3.30933</v>
      </c>
      <c r="IY292">
        <v>2.18872</v>
      </c>
      <c r="IZ292">
        <v>1.94702</v>
      </c>
      <c r="JA292">
        <v>2.64526</v>
      </c>
      <c r="JB292">
        <v>2.19482</v>
      </c>
      <c r="JC292">
        <v>2.35962</v>
      </c>
      <c r="JD292">
        <v>36.5759</v>
      </c>
      <c r="JE292">
        <v>24.035</v>
      </c>
      <c r="JF292">
        <v>18</v>
      </c>
      <c r="JG292">
        <v>500.003</v>
      </c>
      <c r="JH292">
        <v>815.654</v>
      </c>
      <c r="JI292">
        <v>22.5673</v>
      </c>
      <c r="JJ292">
        <v>26.7048</v>
      </c>
      <c r="JK292">
        <v>29.9999</v>
      </c>
      <c r="JL292">
        <v>26.7074</v>
      </c>
      <c r="JM292">
        <v>26.6266</v>
      </c>
      <c r="JN292">
        <v>66.28100000000001</v>
      </c>
      <c r="JO292">
        <v>19.2817</v>
      </c>
      <c r="JP292">
        <v>0</v>
      </c>
      <c r="JQ292">
        <v>22.5537</v>
      </c>
      <c r="JR292">
        <v>1389.38</v>
      </c>
      <c r="JS292">
        <v>13.6075</v>
      </c>
      <c r="JT292">
        <v>100.501</v>
      </c>
      <c r="JU292">
        <v>100.627</v>
      </c>
    </row>
    <row r="293" spans="1:281">
      <c r="A293">
        <v>277</v>
      </c>
      <c r="B293">
        <v>1659633036</v>
      </c>
      <c r="C293">
        <v>5028</v>
      </c>
      <c r="D293" t="s">
        <v>979</v>
      </c>
      <c r="E293" t="s">
        <v>980</v>
      </c>
      <c r="F293">
        <v>5</v>
      </c>
      <c r="G293" t="s">
        <v>813</v>
      </c>
      <c r="H293" t="s">
        <v>416</v>
      </c>
      <c r="I293">
        <v>1659633028.5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1393.42875175428</v>
      </c>
      <c r="AK293">
        <v>1340.926606060607</v>
      </c>
      <c r="AL293">
        <v>3.397125353682783</v>
      </c>
      <c r="AM293">
        <v>65.5004187871787</v>
      </c>
      <c r="AN293">
        <f>(AP293 - AO293 + DI293*1E3/(8.314*(DK293+273.15)) * AR293/DH293 * AQ293) * DH293/(100*CV293) * 1000/(1000 - AP293)</f>
        <v>0</v>
      </c>
      <c r="AO293">
        <v>13.53282457610742</v>
      </c>
      <c r="AP293">
        <v>18.39282237762239</v>
      </c>
      <c r="AQ293">
        <v>-3.924825005291496E-06</v>
      </c>
      <c r="AR293">
        <v>82.59452330533919</v>
      </c>
      <c r="AS293">
        <v>8</v>
      </c>
      <c r="AT293">
        <v>2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1659633028.5</v>
      </c>
      <c r="DB293">
        <v>1292.893333333333</v>
      </c>
      <c r="DC293">
        <v>1359.57</v>
      </c>
      <c r="DD293">
        <v>18.41284444444445</v>
      </c>
      <c r="DE293">
        <v>13.53278888888889</v>
      </c>
      <c r="DF293">
        <v>1297.841111111111</v>
      </c>
      <c r="DG293">
        <v>18.55732962962963</v>
      </c>
      <c r="DH293">
        <v>499.9975555555556</v>
      </c>
      <c r="DI293">
        <v>90.49141111111109</v>
      </c>
      <c r="DJ293">
        <v>0.09998600740740739</v>
      </c>
      <c r="DK293">
        <v>25.39544814814815</v>
      </c>
      <c r="DL293">
        <v>25.01072592592593</v>
      </c>
      <c r="DM293">
        <v>999.9000000000001</v>
      </c>
      <c r="DN293">
        <v>0</v>
      </c>
      <c r="DO293">
        <v>0</v>
      </c>
      <c r="DP293">
        <v>10006.68037037037</v>
      </c>
      <c r="DQ293">
        <v>0</v>
      </c>
      <c r="DR293">
        <v>10.4546</v>
      </c>
      <c r="DS293">
        <v>-66.67741481481481</v>
      </c>
      <c r="DT293">
        <v>1317.145185185185</v>
      </c>
      <c r="DU293">
        <v>1378.221111111111</v>
      </c>
      <c r="DV293">
        <v>4.88005</v>
      </c>
      <c r="DW293">
        <v>1359.57</v>
      </c>
      <c r="DX293">
        <v>13.53278888888889</v>
      </c>
      <c r="DY293">
        <v>1.666203333333334</v>
      </c>
      <c r="DZ293">
        <v>1.224602592592593</v>
      </c>
      <c r="EA293">
        <v>14.58509259259259</v>
      </c>
      <c r="EB293">
        <v>9.904029999999999</v>
      </c>
      <c r="EC293">
        <v>2000.001851851852</v>
      </c>
      <c r="ED293">
        <v>0.9800066296296298</v>
      </c>
      <c r="EE293">
        <v>0.01999364444444444</v>
      </c>
      <c r="EF293">
        <v>0</v>
      </c>
      <c r="EG293">
        <v>757.676962962963</v>
      </c>
      <c r="EH293">
        <v>5.00097</v>
      </c>
      <c r="EI293">
        <v>15060.95925925926</v>
      </c>
      <c r="EJ293">
        <v>16707.62592592593</v>
      </c>
      <c r="EK293">
        <v>37.437</v>
      </c>
      <c r="EL293">
        <v>38.062</v>
      </c>
      <c r="EM293">
        <v>37.375</v>
      </c>
      <c r="EN293">
        <v>37.76377777777778</v>
      </c>
      <c r="EO293">
        <v>37.99533333333333</v>
      </c>
      <c r="EP293">
        <v>1955.111481481481</v>
      </c>
      <c r="EQ293">
        <v>39.88518518518519</v>
      </c>
      <c r="ER293">
        <v>0</v>
      </c>
      <c r="ES293">
        <v>1659633035.7</v>
      </c>
      <c r="ET293">
        <v>0</v>
      </c>
      <c r="EU293">
        <v>757.68208</v>
      </c>
      <c r="EV293">
        <v>-5.674076925209152</v>
      </c>
      <c r="EW293">
        <v>-111.6461538320732</v>
      </c>
      <c r="EX293">
        <v>15060.82</v>
      </c>
      <c r="EY293">
        <v>15</v>
      </c>
      <c r="EZ293">
        <v>0</v>
      </c>
      <c r="FA293" t="s">
        <v>419</v>
      </c>
      <c r="FB293">
        <v>1659135797.5</v>
      </c>
      <c r="FC293">
        <v>1659135788</v>
      </c>
      <c r="FD293">
        <v>0</v>
      </c>
      <c r="FE293">
        <v>0.3</v>
      </c>
      <c r="FF293">
        <v>-0.002</v>
      </c>
      <c r="FG293">
        <v>-2.209</v>
      </c>
      <c r="FH293">
        <v>-0.089</v>
      </c>
      <c r="FI293">
        <v>1520</v>
      </c>
      <c r="FJ293">
        <v>20</v>
      </c>
      <c r="FK293">
        <v>0.06</v>
      </c>
      <c r="FL293">
        <v>0.03</v>
      </c>
      <c r="FM293">
        <v>-66.67953170731705</v>
      </c>
      <c r="FN293">
        <v>-0.2207560975610052</v>
      </c>
      <c r="FO293">
        <v>0.07394031026747845</v>
      </c>
      <c r="FP293">
        <v>1</v>
      </c>
      <c r="FQ293">
        <v>758.011205882353</v>
      </c>
      <c r="FR293">
        <v>-5.828647824035333</v>
      </c>
      <c r="FS293">
        <v>0.6119721148689454</v>
      </c>
      <c r="FT293">
        <v>0</v>
      </c>
      <c r="FU293">
        <v>4.890128292682927</v>
      </c>
      <c r="FV293">
        <v>-0.1739165853658632</v>
      </c>
      <c r="FW293">
        <v>0.01722353068566921</v>
      </c>
      <c r="FX293">
        <v>0</v>
      </c>
      <c r="FY293">
        <v>1</v>
      </c>
      <c r="FZ293">
        <v>3</v>
      </c>
      <c r="GA293" t="s">
        <v>429</v>
      </c>
      <c r="GB293">
        <v>2.98297</v>
      </c>
      <c r="GC293">
        <v>2.71562</v>
      </c>
      <c r="GD293">
        <v>0.205816</v>
      </c>
      <c r="GE293">
        <v>0.209613</v>
      </c>
      <c r="GF293">
        <v>0.0893076</v>
      </c>
      <c r="GG293">
        <v>0.07015440000000001</v>
      </c>
      <c r="GH293">
        <v>25116.6</v>
      </c>
      <c r="GI293">
        <v>25131.7</v>
      </c>
      <c r="GJ293">
        <v>29393</v>
      </c>
      <c r="GK293">
        <v>29405.9</v>
      </c>
      <c r="GL293">
        <v>35461.2</v>
      </c>
      <c r="GM293">
        <v>36355</v>
      </c>
      <c r="GN293">
        <v>41393.8</v>
      </c>
      <c r="GO293">
        <v>41895.8</v>
      </c>
      <c r="GP293">
        <v>1.92523</v>
      </c>
      <c r="GQ293">
        <v>2.37735</v>
      </c>
      <c r="GR293">
        <v>0.06570670000000001</v>
      </c>
      <c r="GS293">
        <v>0</v>
      </c>
      <c r="GT293">
        <v>23.9279</v>
      </c>
      <c r="GU293">
        <v>999.9</v>
      </c>
      <c r="GV293">
        <v>32.7</v>
      </c>
      <c r="GW293">
        <v>31.9</v>
      </c>
      <c r="GX293">
        <v>17.1581</v>
      </c>
      <c r="GY293">
        <v>63.7063</v>
      </c>
      <c r="GZ293">
        <v>22.3878</v>
      </c>
      <c r="HA293">
        <v>2</v>
      </c>
      <c r="HB293">
        <v>-0.0448857</v>
      </c>
      <c r="HC293">
        <v>1.296</v>
      </c>
      <c r="HD293">
        <v>20.3294</v>
      </c>
      <c r="HE293">
        <v>5.21864</v>
      </c>
      <c r="HF293">
        <v>12.0099</v>
      </c>
      <c r="HG293">
        <v>4.9892</v>
      </c>
      <c r="HH293">
        <v>3.28865</v>
      </c>
      <c r="HI293">
        <v>9999</v>
      </c>
      <c r="HJ293">
        <v>9999</v>
      </c>
      <c r="HK293">
        <v>9999</v>
      </c>
      <c r="HL293">
        <v>193.3</v>
      </c>
      <c r="HM293">
        <v>1.86744</v>
      </c>
      <c r="HN293">
        <v>1.86649</v>
      </c>
      <c r="HO293">
        <v>1.86592</v>
      </c>
      <c r="HP293">
        <v>1.86585</v>
      </c>
      <c r="HQ293">
        <v>1.86768</v>
      </c>
      <c r="HR293">
        <v>1.87017</v>
      </c>
      <c r="HS293">
        <v>1.86878</v>
      </c>
      <c r="HT293">
        <v>1.87027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-5</v>
      </c>
      <c r="II293">
        <v>-0.1446</v>
      </c>
      <c r="IJ293">
        <v>-1.529487217637811</v>
      </c>
      <c r="IK293">
        <v>-0.005072214745875086</v>
      </c>
      <c r="IL293">
        <v>3.316774363808987E-06</v>
      </c>
      <c r="IM293">
        <v>-1.107588672722244E-09</v>
      </c>
      <c r="IN293">
        <v>-0.1603591687652909</v>
      </c>
      <c r="IO293">
        <v>-0.0181951569465493</v>
      </c>
      <c r="IP293">
        <v>0.001659309118516343</v>
      </c>
      <c r="IQ293">
        <v>-3.409663313950778E-05</v>
      </c>
      <c r="IR293">
        <v>19</v>
      </c>
      <c r="IS293">
        <v>2290</v>
      </c>
      <c r="IT293">
        <v>1</v>
      </c>
      <c r="IU293">
        <v>24</v>
      </c>
      <c r="IV293">
        <v>8287.299999999999</v>
      </c>
      <c r="IW293">
        <v>8287.5</v>
      </c>
      <c r="IX293">
        <v>3.33984</v>
      </c>
      <c r="IY293">
        <v>2.1936</v>
      </c>
      <c r="IZ293">
        <v>1.94702</v>
      </c>
      <c r="JA293">
        <v>2.64526</v>
      </c>
      <c r="JB293">
        <v>2.19482</v>
      </c>
      <c r="JC293">
        <v>2.38403</v>
      </c>
      <c r="JD293">
        <v>36.5996</v>
      </c>
      <c r="JE293">
        <v>24.035</v>
      </c>
      <c r="JF293">
        <v>18</v>
      </c>
      <c r="JG293">
        <v>500.05</v>
      </c>
      <c r="JH293">
        <v>815.761</v>
      </c>
      <c r="JI293">
        <v>22.5547</v>
      </c>
      <c r="JJ293">
        <v>26.703</v>
      </c>
      <c r="JK293">
        <v>29.9999</v>
      </c>
      <c r="JL293">
        <v>26.7073</v>
      </c>
      <c r="JM293">
        <v>26.6255</v>
      </c>
      <c r="JN293">
        <v>66.87130000000001</v>
      </c>
      <c r="JO293">
        <v>18.9707</v>
      </c>
      <c r="JP293">
        <v>0</v>
      </c>
      <c r="JQ293">
        <v>22.5465</v>
      </c>
      <c r="JR293">
        <v>1402.73</v>
      </c>
      <c r="JS293">
        <v>13.6452</v>
      </c>
      <c r="JT293">
        <v>100.502</v>
      </c>
      <c r="JU293">
        <v>100.628</v>
      </c>
    </row>
    <row r="294" spans="1:281">
      <c r="A294">
        <v>278</v>
      </c>
      <c r="B294">
        <v>1659633041</v>
      </c>
      <c r="C294">
        <v>5033</v>
      </c>
      <c r="D294" t="s">
        <v>981</v>
      </c>
      <c r="E294" t="s">
        <v>982</v>
      </c>
      <c r="F294">
        <v>5</v>
      </c>
      <c r="G294" t="s">
        <v>813</v>
      </c>
      <c r="H294" t="s">
        <v>416</v>
      </c>
      <c r="I294">
        <v>1659633033.214286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1410.388223740999</v>
      </c>
      <c r="AK294">
        <v>1357.997878787878</v>
      </c>
      <c r="AL294">
        <v>3.404814483586754</v>
      </c>
      <c r="AM294">
        <v>65.5004187871787</v>
      </c>
      <c r="AN294">
        <f>(AP294 - AO294 + DI294*1E3/(8.314*(DK294+273.15)) * AR294/DH294 * AQ294) * DH294/(100*CV294) * 1000/(1000 - AP294)</f>
        <v>0</v>
      </c>
      <c r="AO294">
        <v>13.54648642346563</v>
      </c>
      <c r="AP294">
        <v>18.38094755244757</v>
      </c>
      <c r="AQ294">
        <v>-6.134017826946913E-06</v>
      </c>
      <c r="AR294">
        <v>82.59452330533919</v>
      </c>
      <c r="AS294">
        <v>8</v>
      </c>
      <c r="AT294">
        <v>2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1659633033.214286</v>
      </c>
      <c r="DB294">
        <v>1308.662857142857</v>
      </c>
      <c r="DC294">
        <v>1375.385</v>
      </c>
      <c r="DD294">
        <v>18.39941785714286</v>
      </c>
      <c r="DE294">
        <v>13.54094642857143</v>
      </c>
      <c r="DF294">
        <v>1313.6425</v>
      </c>
      <c r="DG294">
        <v>18.54401071428572</v>
      </c>
      <c r="DH294">
        <v>499.9993214285714</v>
      </c>
      <c r="DI294">
        <v>90.49137857142856</v>
      </c>
      <c r="DJ294">
        <v>0.09991019285714285</v>
      </c>
      <c r="DK294">
        <v>25.39583571428572</v>
      </c>
      <c r="DL294">
        <v>25.00919285714286</v>
      </c>
      <c r="DM294">
        <v>999.9000000000002</v>
      </c>
      <c r="DN294">
        <v>0</v>
      </c>
      <c r="DO294">
        <v>0</v>
      </c>
      <c r="DP294">
        <v>10012.7775</v>
      </c>
      <c r="DQ294">
        <v>0</v>
      </c>
      <c r="DR294">
        <v>10.4546</v>
      </c>
      <c r="DS294">
        <v>-66.72363571428572</v>
      </c>
      <c r="DT294">
        <v>1333.191785714286</v>
      </c>
      <c r="DU294">
        <v>1394.265714285714</v>
      </c>
      <c r="DV294">
        <v>4.858470357142857</v>
      </c>
      <c r="DW294">
        <v>1375.385</v>
      </c>
      <c r="DX294">
        <v>13.54094642857143</v>
      </c>
      <c r="DY294">
        <v>1.664988571428571</v>
      </c>
      <c r="DZ294">
        <v>1.22534</v>
      </c>
      <c r="EA294">
        <v>14.57379642857143</v>
      </c>
      <c r="EB294">
        <v>9.913013214285714</v>
      </c>
      <c r="EC294">
        <v>1999.999642857143</v>
      </c>
      <c r="ED294">
        <v>0.9800066785714289</v>
      </c>
      <c r="EE294">
        <v>0.01999359642857143</v>
      </c>
      <c r="EF294">
        <v>0</v>
      </c>
      <c r="EG294">
        <v>757.2485</v>
      </c>
      <c r="EH294">
        <v>5.00097</v>
      </c>
      <c r="EI294">
        <v>15052.12857142857</v>
      </c>
      <c r="EJ294">
        <v>16707.6</v>
      </c>
      <c r="EK294">
        <v>37.437</v>
      </c>
      <c r="EL294">
        <v>38.062</v>
      </c>
      <c r="EM294">
        <v>37.375</v>
      </c>
      <c r="EN294">
        <v>37.76992857142857</v>
      </c>
      <c r="EO294">
        <v>37.9955</v>
      </c>
      <c r="EP294">
        <v>1955.110357142857</v>
      </c>
      <c r="EQ294">
        <v>39.88428571428572</v>
      </c>
      <c r="ER294">
        <v>0</v>
      </c>
      <c r="ES294">
        <v>1659633041.1</v>
      </c>
      <c r="ET294">
        <v>0</v>
      </c>
      <c r="EU294">
        <v>757.1928846153844</v>
      </c>
      <c r="EV294">
        <v>-6.369743580803464</v>
      </c>
      <c r="EW294">
        <v>-111.9145299095369</v>
      </c>
      <c r="EX294">
        <v>15051.31153846154</v>
      </c>
      <c r="EY294">
        <v>15</v>
      </c>
      <c r="EZ294">
        <v>0</v>
      </c>
      <c r="FA294" t="s">
        <v>419</v>
      </c>
      <c r="FB294">
        <v>1659135797.5</v>
      </c>
      <c r="FC294">
        <v>1659135788</v>
      </c>
      <c r="FD294">
        <v>0</v>
      </c>
      <c r="FE294">
        <v>0.3</v>
      </c>
      <c r="FF294">
        <v>-0.002</v>
      </c>
      <c r="FG294">
        <v>-2.209</v>
      </c>
      <c r="FH294">
        <v>-0.089</v>
      </c>
      <c r="FI294">
        <v>1520</v>
      </c>
      <c r="FJ294">
        <v>20</v>
      </c>
      <c r="FK294">
        <v>0.06</v>
      </c>
      <c r="FL294">
        <v>0.03</v>
      </c>
      <c r="FM294">
        <v>-66.69603499999999</v>
      </c>
      <c r="FN294">
        <v>-0.713056660412672</v>
      </c>
      <c r="FO294">
        <v>0.08326306068719806</v>
      </c>
      <c r="FP294">
        <v>0</v>
      </c>
      <c r="FQ294">
        <v>757.4779117647058</v>
      </c>
      <c r="FR294">
        <v>-5.804262794227785</v>
      </c>
      <c r="FS294">
        <v>0.6114968792978439</v>
      </c>
      <c r="FT294">
        <v>0</v>
      </c>
      <c r="FU294">
        <v>4.86830425</v>
      </c>
      <c r="FV294">
        <v>-0.2582511444653059</v>
      </c>
      <c r="FW294">
        <v>0.02572260590293099</v>
      </c>
      <c r="FX294">
        <v>0</v>
      </c>
      <c r="FY294">
        <v>0</v>
      </c>
      <c r="FZ294">
        <v>3</v>
      </c>
      <c r="GA294" t="s">
        <v>426</v>
      </c>
      <c r="GB294">
        <v>2.98287</v>
      </c>
      <c r="GC294">
        <v>2.71587</v>
      </c>
      <c r="GD294">
        <v>0.207419</v>
      </c>
      <c r="GE294">
        <v>0.211166</v>
      </c>
      <c r="GF294">
        <v>0.08926829999999999</v>
      </c>
      <c r="GG294">
        <v>0.0703145</v>
      </c>
      <c r="GH294">
        <v>25066.1</v>
      </c>
      <c r="GI294">
        <v>25082.5</v>
      </c>
      <c r="GJ294">
        <v>29393.2</v>
      </c>
      <c r="GK294">
        <v>29406.1</v>
      </c>
      <c r="GL294">
        <v>35463.2</v>
      </c>
      <c r="GM294">
        <v>36348.9</v>
      </c>
      <c r="GN294">
        <v>41394.3</v>
      </c>
      <c r="GO294">
        <v>41896</v>
      </c>
      <c r="GP294">
        <v>1.92523</v>
      </c>
      <c r="GQ294">
        <v>2.37733</v>
      </c>
      <c r="GR294">
        <v>0.0661537</v>
      </c>
      <c r="GS294">
        <v>0</v>
      </c>
      <c r="GT294">
        <v>23.9279</v>
      </c>
      <c r="GU294">
        <v>999.9</v>
      </c>
      <c r="GV294">
        <v>32.7</v>
      </c>
      <c r="GW294">
        <v>31.9</v>
      </c>
      <c r="GX294">
        <v>17.159</v>
      </c>
      <c r="GY294">
        <v>63.4163</v>
      </c>
      <c r="GZ294">
        <v>22.5601</v>
      </c>
      <c r="HA294">
        <v>2</v>
      </c>
      <c r="HB294">
        <v>-0.109835</v>
      </c>
      <c r="HC294">
        <v>1.34825</v>
      </c>
      <c r="HD294">
        <v>20.3293</v>
      </c>
      <c r="HE294">
        <v>5.21834</v>
      </c>
      <c r="HF294">
        <v>12.0099</v>
      </c>
      <c r="HG294">
        <v>4.9892</v>
      </c>
      <c r="HH294">
        <v>3.28865</v>
      </c>
      <c r="HI294">
        <v>9999</v>
      </c>
      <c r="HJ294">
        <v>9999</v>
      </c>
      <c r="HK294">
        <v>9999</v>
      </c>
      <c r="HL294">
        <v>193.3</v>
      </c>
      <c r="HM294">
        <v>1.86745</v>
      </c>
      <c r="HN294">
        <v>1.86647</v>
      </c>
      <c r="HO294">
        <v>1.86596</v>
      </c>
      <c r="HP294">
        <v>1.86585</v>
      </c>
      <c r="HQ294">
        <v>1.86768</v>
      </c>
      <c r="HR294">
        <v>1.87017</v>
      </c>
      <c r="HS294">
        <v>1.86876</v>
      </c>
      <c r="HT294">
        <v>1.87027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-5.03</v>
      </c>
      <c r="II294">
        <v>-0.1447</v>
      </c>
      <c r="IJ294">
        <v>-1.529487217637811</v>
      </c>
      <c r="IK294">
        <v>-0.005072214745875086</v>
      </c>
      <c r="IL294">
        <v>3.316774363808987E-06</v>
      </c>
      <c r="IM294">
        <v>-1.107588672722244E-09</v>
      </c>
      <c r="IN294">
        <v>-0.1603591687652909</v>
      </c>
      <c r="IO294">
        <v>-0.0181951569465493</v>
      </c>
      <c r="IP294">
        <v>0.001659309118516343</v>
      </c>
      <c r="IQ294">
        <v>-3.409663313950778E-05</v>
      </c>
      <c r="IR294">
        <v>19</v>
      </c>
      <c r="IS294">
        <v>2290</v>
      </c>
      <c r="IT294">
        <v>1</v>
      </c>
      <c r="IU294">
        <v>24</v>
      </c>
      <c r="IV294">
        <v>8287.4</v>
      </c>
      <c r="IW294">
        <v>8287.5</v>
      </c>
      <c r="IX294">
        <v>3.37158</v>
      </c>
      <c r="IY294">
        <v>2.1936</v>
      </c>
      <c r="IZ294">
        <v>1.94702</v>
      </c>
      <c r="JA294">
        <v>2.64526</v>
      </c>
      <c r="JB294">
        <v>2.19482</v>
      </c>
      <c r="JC294">
        <v>2.38403</v>
      </c>
      <c r="JD294">
        <v>36.5996</v>
      </c>
      <c r="JE294">
        <v>24.035</v>
      </c>
      <c r="JF294">
        <v>18</v>
      </c>
      <c r="JG294">
        <v>500.032</v>
      </c>
      <c r="JH294">
        <v>815.736</v>
      </c>
      <c r="JI294">
        <v>22.5442</v>
      </c>
      <c r="JJ294">
        <v>26.7026</v>
      </c>
      <c r="JK294">
        <v>30</v>
      </c>
      <c r="JL294">
        <v>26.7051</v>
      </c>
      <c r="JM294">
        <v>26.6255</v>
      </c>
      <c r="JN294">
        <v>67.53060000000001</v>
      </c>
      <c r="JO294">
        <v>18.6913</v>
      </c>
      <c r="JP294">
        <v>0</v>
      </c>
      <c r="JQ294">
        <v>22.5408</v>
      </c>
      <c r="JR294">
        <v>1422.77</v>
      </c>
      <c r="JS294">
        <v>13.6865</v>
      </c>
      <c r="JT294">
        <v>100.503</v>
      </c>
      <c r="JU294">
        <v>100.628</v>
      </c>
    </row>
    <row r="295" spans="1:281">
      <c r="A295">
        <v>279</v>
      </c>
      <c r="B295">
        <v>1659633046</v>
      </c>
      <c r="C295">
        <v>5038</v>
      </c>
      <c r="D295" t="s">
        <v>983</v>
      </c>
      <c r="E295" t="s">
        <v>984</v>
      </c>
      <c r="F295">
        <v>5</v>
      </c>
      <c r="G295" t="s">
        <v>813</v>
      </c>
      <c r="H295" t="s">
        <v>416</v>
      </c>
      <c r="I295">
        <v>1659633038.5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1427.443281125442</v>
      </c>
      <c r="AK295">
        <v>1375.071696969697</v>
      </c>
      <c r="AL295">
        <v>3.420597863961869</v>
      </c>
      <c r="AM295">
        <v>65.5004187871787</v>
      </c>
      <c r="AN295">
        <f>(AP295 - AO295 + DI295*1E3/(8.314*(DK295+273.15)) * AR295/DH295 * AQ295) * DH295/(100*CV295) * 1000/(1000 - AP295)</f>
        <v>0</v>
      </c>
      <c r="AO295">
        <v>13.60011965451573</v>
      </c>
      <c r="AP295">
        <v>18.38670769230771</v>
      </c>
      <c r="AQ295">
        <v>-8.990580886669714E-07</v>
      </c>
      <c r="AR295">
        <v>82.59452330533919</v>
      </c>
      <c r="AS295">
        <v>8</v>
      </c>
      <c r="AT295">
        <v>2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1659633038.5</v>
      </c>
      <c r="DB295">
        <v>1326.345555555556</v>
      </c>
      <c r="DC295">
        <v>1393.113703703704</v>
      </c>
      <c r="DD295">
        <v>18.389</v>
      </c>
      <c r="DE295">
        <v>13.56886296296296</v>
      </c>
      <c r="DF295">
        <v>1331.361851851852</v>
      </c>
      <c r="DG295">
        <v>18.53367037037037</v>
      </c>
      <c r="DH295">
        <v>500.0111111111111</v>
      </c>
      <c r="DI295">
        <v>90.49141851851851</v>
      </c>
      <c r="DJ295">
        <v>0.09998628148148148</v>
      </c>
      <c r="DK295">
        <v>25.39633703703703</v>
      </c>
      <c r="DL295">
        <v>25.0089962962963</v>
      </c>
      <c r="DM295">
        <v>999.9000000000001</v>
      </c>
      <c r="DN295">
        <v>0</v>
      </c>
      <c r="DO295">
        <v>0</v>
      </c>
      <c r="DP295">
        <v>10008.8562962963</v>
      </c>
      <c r="DQ295">
        <v>0</v>
      </c>
      <c r="DR295">
        <v>10.45485925925926</v>
      </c>
      <c r="DS295">
        <v>-66.76936296296297</v>
      </c>
      <c r="DT295">
        <v>1351.192222222222</v>
      </c>
      <c r="DU295">
        <v>1412.278148148148</v>
      </c>
      <c r="DV295">
        <v>4.820132222222223</v>
      </c>
      <c r="DW295">
        <v>1393.113703703704</v>
      </c>
      <c r="DX295">
        <v>13.56886296296296</v>
      </c>
      <c r="DY295">
        <v>1.664045925925926</v>
      </c>
      <c r="DZ295">
        <v>1.227866296296296</v>
      </c>
      <c r="EA295">
        <v>14.56503333333333</v>
      </c>
      <c r="EB295">
        <v>9.943722592592595</v>
      </c>
      <c r="EC295">
        <v>1999.994074074074</v>
      </c>
      <c r="ED295">
        <v>0.9800066296296299</v>
      </c>
      <c r="EE295">
        <v>0.01999364444444444</v>
      </c>
      <c r="EF295">
        <v>0</v>
      </c>
      <c r="EG295">
        <v>756.7074074074073</v>
      </c>
      <c r="EH295">
        <v>5.00097</v>
      </c>
      <c r="EI295">
        <v>15042.26296296296</v>
      </c>
      <c r="EJ295">
        <v>16707.55555555555</v>
      </c>
      <c r="EK295">
        <v>37.437</v>
      </c>
      <c r="EL295">
        <v>38.062</v>
      </c>
      <c r="EM295">
        <v>37.375</v>
      </c>
      <c r="EN295">
        <v>37.77755555555556</v>
      </c>
      <c r="EO295">
        <v>37.99533333333333</v>
      </c>
      <c r="EP295">
        <v>1955.107777777778</v>
      </c>
      <c r="EQ295">
        <v>39.88370370370371</v>
      </c>
      <c r="ER295">
        <v>0</v>
      </c>
      <c r="ES295">
        <v>1659633045.9</v>
      </c>
      <c r="ET295">
        <v>0</v>
      </c>
      <c r="EU295">
        <v>756.7195</v>
      </c>
      <c r="EV295">
        <v>-6.235452985652508</v>
      </c>
      <c r="EW295">
        <v>-111.5350427278441</v>
      </c>
      <c r="EX295">
        <v>15042.33846153846</v>
      </c>
      <c r="EY295">
        <v>15</v>
      </c>
      <c r="EZ295">
        <v>0</v>
      </c>
      <c r="FA295" t="s">
        <v>419</v>
      </c>
      <c r="FB295">
        <v>1659135797.5</v>
      </c>
      <c r="FC295">
        <v>1659135788</v>
      </c>
      <c r="FD295">
        <v>0</v>
      </c>
      <c r="FE295">
        <v>0.3</v>
      </c>
      <c r="FF295">
        <v>-0.002</v>
      </c>
      <c r="FG295">
        <v>-2.209</v>
      </c>
      <c r="FH295">
        <v>-0.089</v>
      </c>
      <c r="FI295">
        <v>1520</v>
      </c>
      <c r="FJ295">
        <v>20</v>
      </c>
      <c r="FK295">
        <v>0.06</v>
      </c>
      <c r="FL295">
        <v>0.03</v>
      </c>
      <c r="FM295">
        <v>-66.72739024390243</v>
      </c>
      <c r="FN295">
        <v>-0.4825944250871972</v>
      </c>
      <c r="FO295">
        <v>0.07547046524522553</v>
      </c>
      <c r="FP295">
        <v>1</v>
      </c>
      <c r="FQ295">
        <v>757.0713529411764</v>
      </c>
      <c r="FR295">
        <v>-6.030190988488417</v>
      </c>
      <c r="FS295">
        <v>0.6336708127742113</v>
      </c>
      <c r="FT295">
        <v>0</v>
      </c>
      <c r="FU295">
        <v>4.840961951219512</v>
      </c>
      <c r="FV295">
        <v>-0.411493170731704</v>
      </c>
      <c r="FW295">
        <v>0.04276207039521628</v>
      </c>
      <c r="FX295">
        <v>0</v>
      </c>
      <c r="FY295">
        <v>1</v>
      </c>
      <c r="FZ295">
        <v>3</v>
      </c>
      <c r="GA295" t="s">
        <v>429</v>
      </c>
      <c r="GB295">
        <v>2.98303</v>
      </c>
      <c r="GC295">
        <v>2.71556</v>
      </c>
      <c r="GD295">
        <v>0.209015</v>
      </c>
      <c r="GE295">
        <v>0.212699</v>
      </c>
      <c r="GF295">
        <v>0.089296</v>
      </c>
      <c r="GG295">
        <v>0.0704864</v>
      </c>
      <c r="GH295">
        <v>25015.8</v>
      </c>
      <c r="GI295">
        <v>25033.9</v>
      </c>
      <c r="GJ295">
        <v>29393.5</v>
      </c>
      <c r="GK295">
        <v>29406.3</v>
      </c>
      <c r="GL295">
        <v>35462.3</v>
      </c>
      <c r="GM295">
        <v>36342.6</v>
      </c>
      <c r="GN295">
        <v>41394.5</v>
      </c>
      <c r="GO295">
        <v>41896.5</v>
      </c>
      <c r="GP295">
        <v>1.9255</v>
      </c>
      <c r="GQ295">
        <v>2.37715</v>
      </c>
      <c r="GR295">
        <v>0.06660820000000001</v>
      </c>
      <c r="GS295">
        <v>0</v>
      </c>
      <c r="GT295">
        <v>23.9279</v>
      </c>
      <c r="GU295">
        <v>999.9</v>
      </c>
      <c r="GV295">
        <v>32.8</v>
      </c>
      <c r="GW295">
        <v>31.9</v>
      </c>
      <c r="GX295">
        <v>17.2121</v>
      </c>
      <c r="GY295">
        <v>63.7863</v>
      </c>
      <c r="GZ295">
        <v>22.3117</v>
      </c>
      <c r="HA295">
        <v>2</v>
      </c>
      <c r="HB295">
        <v>-0.044967</v>
      </c>
      <c r="HC295">
        <v>1.28627</v>
      </c>
      <c r="HD295">
        <v>20.3293</v>
      </c>
      <c r="HE295">
        <v>5.21774</v>
      </c>
      <c r="HF295">
        <v>12.0099</v>
      </c>
      <c r="HG295">
        <v>4.9886</v>
      </c>
      <c r="HH295">
        <v>3.28848</v>
      </c>
      <c r="HI295">
        <v>9999</v>
      </c>
      <c r="HJ295">
        <v>9999</v>
      </c>
      <c r="HK295">
        <v>9999</v>
      </c>
      <c r="HL295">
        <v>193.3</v>
      </c>
      <c r="HM295">
        <v>1.86743</v>
      </c>
      <c r="HN295">
        <v>1.86648</v>
      </c>
      <c r="HO295">
        <v>1.86594</v>
      </c>
      <c r="HP295">
        <v>1.86585</v>
      </c>
      <c r="HQ295">
        <v>1.86768</v>
      </c>
      <c r="HR295">
        <v>1.87014</v>
      </c>
      <c r="HS295">
        <v>1.86877</v>
      </c>
      <c r="HT295">
        <v>1.87027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-5.07</v>
      </c>
      <c r="II295">
        <v>-0.1447</v>
      </c>
      <c r="IJ295">
        <v>-1.529487217637811</v>
      </c>
      <c r="IK295">
        <v>-0.005072214745875086</v>
      </c>
      <c r="IL295">
        <v>3.316774363808987E-06</v>
      </c>
      <c r="IM295">
        <v>-1.107588672722244E-09</v>
      </c>
      <c r="IN295">
        <v>-0.1603591687652909</v>
      </c>
      <c r="IO295">
        <v>-0.0181951569465493</v>
      </c>
      <c r="IP295">
        <v>0.001659309118516343</v>
      </c>
      <c r="IQ295">
        <v>-3.409663313950778E-05</v>
      </c>
      <c r="IR295">
        <v>19</v>
      </c>
      <c r="IS295">
        <v>2290</v>
      </c>
      <c r="IT295">
        <v>1</v>
      </c>
      <c r="IU295">
        <v>24</v>
      </c>
      <c r="IV295">
        <v>8287.5</v>
      </c>
      <c r="IW295">
        <v>8287.6</v>
      </c>
      <c r="IX295">
        <v>3.4021</v>
      </c>
      <c r="IY295">
        <v>2.19238</v>
      </c>
      <c r="IZ295">
        <v>1.94702</v>
      </c>
      <c r="JA295">
        <v>2.64526</v>
      </c>
      <c r="JB295">
        <v>2.19482</v>
      </c>
      <c r="JC295">
        <v>2.3645</v>
      </c>
      <c r="JD295">
        <v>36.5759</v>
      </c>
      <c r="JE295">
        <v>24.035</v>
      </c>
      <c r="JF295">
        <v>18</v>
      </c>
      <c r="JG295">
        <v>500.206</v>
      </c>
      <c r="JH295">
        <v>815.562</v>
      </c>
      <c r="JI295">
        <v>22.5379</v>
      </c>
      <c r="JJ295">
        <v>26.7019</v>
      </c>
      <c r="JK295">
        <v>30</v>
      </c>
      <c r="JL295">
        <v>26.7051</v>
      </c>
      <c r="JM295">
        <v>26.6255</v>
      </c>
      <c r="JN295">
        <v>68.11879999999999</v>
      </c>
      <c r="JO295">
        <v>18.6913</v>
      </c>
      <c r="JP295">
        <v>0</v>
      </c>
      <c r="JQ295">
        <v>22.5274</v>
      </c>
      <c r="JR295">
        <v>1436.14</v>
      </c>
      <c r="JS295">
        <v>13.7069</v>
      </c>
      <c r="JT295">
        <v>100.504</v>
      </c>
      <c r="JU295">
        <v>100.629</v>
      </c>
    </row>
    <row r="296" spans="1:281">
      <c r="A296">
        <v>280</v>
      </c>
      <c r="B296">
        <v>1659633051</v>
      </c>
      <c r="C296">
        <v>5043</v>
      </c>
      <c r="D296" t="s">
        <v>985</v>
      </c>
      <c r="E296" t="s">
        <v>986</v>
      </c>
      <c r="F296">
        <v>5</v>
      </c>
      <c r="G296" t="s">
        <v>813</v>
      </c>
      <c r="H296" t="s">
        <v>416</v>
      </c>
      <c r="I296">
        <v>1659633043.214286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1444.297354037475</v>
      </c>
      <c r="AK296">
        <v>1392.06012121212</v>
      </c>
      <c r="AL296">
        <v>3.398243166771159</v>
      </c>
      <c r="AM296">
        <v>65.5004187871787</v>
      </c>
      <c r="AN296">
        <f>(AP296 - AO296 + DI296*1E3/(8.314*(DK296+273.15)) * AR296/DH296 * AQ296) * DH296/(100*CV296) * 1000/(1000 - AP296)</f>
        <v>0</v>
      </c>
      <c r="AO296">
        <v>13.62853224093228</v>
      </c>
      <c r="AP296">
        <v>18.38906433566434</v>
      </c>
      <c r="AQ296">
        <v>5.083086756548525E-06</v>
      </c>
      <c r="AR296">
        <v>82.59452330533919</v>
      </c>
      <c r="AS296">
        <v>8</v>
      </c>
      <c r="AT296">
        <v>2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1659633043.214286</v>
      </c>
      <c r="DB296">
        <v>1342.119285714286</v>
      </c>
      <c r="DC296">
        <v>1408.818928571429</v>
      </c>
      <c r="DD296">
        <v>18.38634642857143</v>
      </c>
      <c r="DE296">
        <v>13.59916428571429</v>
      </c>
      <c r="DF296">
        <v>1347.168928571429</v>
      </c>
      <c r="DG296">
        <v>18.53104285714286</v>
      </c>
      <c r="DH296">
        <v>500.0091071428572</v>
      </c>
      <c r="DI296">
        <v>90.49080714285715</v>
      </c>
      <c r="DJ296">
        <v>0.09997112857142858</v>
      </c>
      <c r="DK296">
        <v>25.39693214285714</v>
      </c>
      <c r="DL296">
        <v>25.01378928571429</v>
      </c>
      <c r="DM296">
        <v>999.9000000000002</v>
      </c>
      <c r="DN296">
        <v>0</v>
      </c>
      <c r="DO296">
        <v>0</v>
      </c>
      <c r="DP296">
        <v>10006.97964285714</v>
      </c>
      <c r="DQ296">
        <v>0</v>
      </c>
      <c r="DR296">
        <v>10.45585714285714</v>
      </c>
      <c r="DS296">
        <v>-66.70113214285715</v>
      </c>
      <c r="DT296">
        <v>1367.2575</v>
      </c>
      <c r="DU296">
        <v>1428.243571428571</v>
      </c>
      <c r="DV296">
        <v>4.787179285714287</v>
      </c>
      <c r="DW296">
        <v>1408.818928571429</v>
      </c>
      <c r="DX296">
        <v>13.59916428571429</v>
      </c>
      <c r="DY296">
        <v>1.663795</v>
      </c>
      <c r="DZ296">
        <v>1.2306</v>
      </c>
      <c r="EA296">
        <v>14.56270357142857</v>
      </c>
      <c r="EB296">
        <v>9.976932857142858</v>
      </c>
      <c r="EC296">
        <v>2000.007142857143</v>
      </c>
      <c r="ED296">
        <v>0.9800080000000003</v>
      </c>
      <c r="EE296">
        <v>0.0199923</v>
      </c>
      <c r="EF296">
        <v>0</v>
      </c>
      <c r="EG296">
        <v>756.2594642857142</v>
      </c>
      <c r="EH296">
        <v>5.00097</v>
      </c>
      <c r="EI296">
        <v>15033.41428571429</v>
      </c>
      <c r="EJ296">
        <v>16707.67857142857</v>
      </c>
      <c r="EK296">
        <v>37.437</v>
      </c>
      <c r="EL296">
        <v>38.062</v>
      </c>
      <c r="EM296">
        <v>37.375</v>
      </c>
      <c r="EN296">
        <v>37.77657142857142</v>
      </c>
      <c r="EO296">
        <v>38</v>
      </c>
      <c r="EP296">
        <v>1955.122142857143</v>
      </c>
      <c r="EQ296">
        <v>39.88285714285715</v>
      </c>
      <c r="ER296">
        <v>0</v>
      </c>
      <c r="ES296">
        <v>1659633050.7</v>
      </c>
      <c r="ET296">
        <v>0</v>
      </c>
      <c r="EU296">
        <v>756.2588846153848</v>
      </c>
      <c r="EV296">
        <v>-5.259863250185318</v>
      </c>
      <c r="EW296">
        <v>-112.6803419621838</v>
      </c>
      <c r="EX296">
        <v>15033.38846153846</v>
      </c>
      <c r="EY296">
        <v>15</v>
      </c>
      <c r="EZ296">
        <v>0</v>
      </c>
      <c r="FA296" t="s">
        <v>419</v>
      </c>
      <c r="FB296">
        <v>1659135797.5</v>
      </c>
      <c r="FC296">
        <v>1659135788</v>
      </c>
      <c r="FD296">
        <v>0</v>
      </c>
      <c r="FE296">
        <v>0.3</v>
      </c>
      <c r="FF296">
        <v>-0.002</v>
      </c>
      <c r="FG296">
        <v>-2.209</v>
      </c>
      <c r="FH296">
        <v>-0.089</v>
      </c>
      <c r="FI296">
        <v>1520</v>
      </c>
      <c r="FJ296">
        <v>20</v>
      </c>
      <c r="FK296">
        <v>0.06</v>
      </c>
      <c r="FL296">
        <v>0.03</v>
      </c>
      <c r="FM296">
        <v>-66.723585</v>
      </c>
      <c r="FN296">
        <v>0.7296202626642435</v>
      </c>
      <c r="FO296">
        <v>0.1100468821684644</v>
      </c>
      <c r="FP296">
        <v>0</v>
      </c>
      <c r="FQ296">
        <v>756.5019117647058</v>
      </c>
      <c r="FR296">
        <v>-5.768449198992366</v>
      </c>
      <c r="FS296">
        <v>0.6080353785975686</v>
      </c>
      <c r="FT296">
        <v>0</v>
      </c>
      <c r="FU296">
        <v>4.8063345</v>
      </c>
      <c r="FV296">
        <v>-0.4527088930581711</v>
      </c>
      <c r="FW296">
        <v>0.04516321976730623</v>
      </c>
      <c r="FX296">
        <v>0</v>
      </c>
      <c r="FY296">
        <v>0</v>
      </c>
      <c r="FZ296">
        <v>3</v>
      </c>
      <c r="GA296" t="s">
        <v>426</v>
      </c>
      <c r="GB296">
        <v>2.98284</v>
      </c>
      <c r="GC296">
        <v>2.71552</v>
      </c>
      <c r="GD296">
        <v>0.210578</v>
      </c>
      <c r="GE296">
        <v>0.214184</v>
      </c>
      <c r="GF296">
        <v>0.08929529999999999</v>
      </c>
      <c r="GG296">
        <v>0.0705469</v>
      </c>
      <c r="GH296">
        <v>24965.8</v>
      </c>
      <c r="GI296">
        <v>24986.9</v>
      </c>
      <c r="GJ296">
        <v>29392.7</v>
      </c>
      <c r="GK296">
        <v>29406.5</v>
      </c>
      <c r="GL296">
        <v>35461.4</v>
      </c>
      <c r="GM296">
        <v>36340.3</v>
      </c>
      <c r="GN296">
        <v>41393.4</v>
      </c>
      <c r="GO296">
        <v>41896.6</v>
      </c>
      <c r="GP296">
        <v>1.92507</v>
      </c>
      <c r="GQ296">
        <v>2.37758</v>
      </c>
      <c r="GR296">
        <v>0.0662208</v>
      </c>
      <c r="GS296">
        <v>0</v>
      </c>
      <c r="GT296">
        <v>23.9279</v>
      </c>
      <c r="GU296">
        <v>999.9</v>
      </c>
      <c r="GV296">
        <v>32.7</v>
      </c>
      <c r="GW296">
        <v>31.9</v>
      </c>
      <c r="GX296">
        <v>17.1584</v>
      </c>
      <c r="GY296">
        <v>63.8263</v>
      </c>
      <c r="GZ296">
        <v>22.3397</v>
      </c>
      <c r="HA296">
        <v>2</v>
      </c>
      <c r="HB296">
        <v>-0.174774</v>
      </c>
      <c r="HC296">
        <v>1.44837</v>
      </c>
      <c r="HD296">
        <v>20.3287</v>
      </c>
      <c r="HE296">
        <v>5.21684</v>
      </c>
      <c r="HF296">
        <v>12.0099</v>
      </c>
      <c r="HG296">
        <v>4.98915</v>
      </c>
      <c r="HH296">
        <v>3.28818</v>
      </c>
      <c r="HI296">
        <v>9999</v>
      </c>
      <c r="HJ296">
        <v>9999</v>
      </c>
      <c r="HK296">
        <v>9999</v>
      </c>
      <c r="HL296">
        <v>193.3</v>
      </c>
      <c r="HM296">
        <v>1.86747</v>
      </c>
      <c r="HN296">
        <v>1.86649</v>
      </c>
      <c r="HO296">
        <v>1.86597</v>
      </c>
      <c r="HP296">
        <v>1.86584</v>
      </c>
      <c r="HQ296">
        <v>1.86768</v>
      </c>
      <c r="HR296">
        <v>1.87018</v>
      </c>
      <c r="HS296">
        <v>1.86881</v>
      </c>
      <c r="HT296">
        <v>1.87027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-5.11</v>
      </c>
      <c r="II296">
        <v>-0.1447</v>
      </c>
      <c r="IJ296">
        <v>-1.529487217637811</v>
      </c>
      <c r="IK296">
        <v>-0.005072214745875086</v>
      </c>
      <c r="IL296">
        <v>3.316774363808987E-06</v>
      </c>
      <c r="IM296">
        <v>-1.107588672722244E-09</v>
      </c>
      <c r="IN296">
        <v>-0.1603591687652909</v>
      </c>
      <c r="IO296">
        <v>-0.0181951569465493</v>
      </c>
      <c r="IP296">
        <v>0.001659309118516343</v>
      </c>
      <c r="IQ296">
        <v>-3.409663313950778E-05</v>
      </c>
      <c r="IR296">
        <v>19</v>
      </c>
      <c r="IS296">
        <v>2290</v>
      </c>
      <c r="IT296">
        <v>1</v>
      </c>
      <c r="IU296">
        <v>24</v>
      </c>
      <c r="IV296">
        <v>8287.6</v>
      </c>
      <c r="IW296">
        <v>8287.700000000001</v>
      </c>
      <c r="IX296">
        <v>3.43384</v>
      </c>
      <c r="IY296">
        <v>2.1936</v>
      </c>
      <c r="IZ296">
        <v>1.94702</v>
      </c>
      <c r="JA296">
        <v>2.64526</v>
      </c>
      <c r="JB296">
        <v>2.19482</v>
      </c>
      <c r="JC296">
        <v>2.38037</v>
      </c>
      <c r="JD296">
        <v>36.5759</v>
      </c>
      <c r="JE296">
        <v>24.035</v>
      </c>
      <c r="JF296">
        <v>18</v>
      </c>
      <c r="JG296">
        <v>499.926</v>
      </c>
      <c r="JH296">
        <v>815.951</v>
      </c>
      <c r="JI296">
        <v>22.5264</v>
      </c>
      <c r="JJ296">
        <v>26.7003</v>
      </c>
      <c r="JK296">
        <v>30</v>
      </c>
      <c r="JL296">
        <v>26.7039</v>
      </c>
      <c r="JM296">
        <v>26.6233</v>
      </c>
      <c r="JN296">
        <v>68.76900000000001</v>
      </c>
      <c r="JO296">
        <v>18.4131</v>
      </c>
      <c r="JP296">
        <v>0</v>
      </c>
      <c r="JQ296">
        <v>22.5053</v>
      </c>
      <c r="JR296">
        <v>1456.25</v>
      </c>
      <c r="JS296">
        <v>13.7403</v>
      </c>
      <c r="JT296">
        <v>100.501</v>
      </c>
      <c r="JU296">
        <v>100.63</v>
      </c>
    </row>
    <row r="297" spans="1:281">
      <c r="A297">
        <v>281</v>
      </c>
      <c r="B297">
        <v>1659633056</v>
      </c>
      <c r="C297">
        <v>5048</v>
      </c>
      <c r="D297" t="s">
        <v>987</v>
      </c>
      <c r="E297" t="s">
        <v>988</v>
      </c>
      <c r="F297">
        <v>5</v>
      </c>
      <c r="G297" t="s">
        <v>813</v>
      </c>
      <c r="H297" t="s">
        <v>416</v>
      </c>
      <c r="I297">
        <v>1659633048.5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1461.146565609975</v>
      </c>
      <c r="AK297">
        <v>1408.755393939394</v>
      </c>
      <c r="AL297">
        <v>3.360545396892854</v>
      </c>
      <c r="AM297">
        <v>65.5004187871787</v>
      </c>
      <c r="AN297">
        <f>(AP297 - AO297 + DI297*1E3/(8.314*(DK297+273.15)) * AR297/DH297 * AQ297) * DH297/(100*CV297) * 1000/(1000 - AP297)</f>
        <v>0</v>
      </c>
      <c r="AO297">
        <v>13.65290521754617</v>
      </c>
      <c r="AP297">
        <v>18.38773426573427</v>
      </c>
      <c r="AQ297">
        <v>-1.721123810052319E-06</v>
      </c>
      <c r="AR297">
        <v>82.59452330533919</v>
      </c>
      <c r="AS297">
        <v>8</v>
      </c>
      <c r="AT297">
        <v>2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1659633048.5</v>
      </c>
      <c r="DB297">
        <v>1359.704444444444</v>
      </c>
      <c r="DC297">
        <v>1426.421851851852</v>
      </c>
      <c r="DD297">
        <v>18.38682592592593</v>
      </c>
      <c r="DE297">
        <v>13.63541481481482</v>
      </c>
      <c r="DF297">
        <v>1364.794444444445</v>
      </c>
      <c r="DG297">
        <v>18.53152222222222</v>
      </c>
      <c r="DH297">
        <v>500.0273703703704</v>
      </c>
      <c r="DI297">
        <v>90.49052592592592</v>
      </c>
      <c r="DJ297">
        <v>0.1000579074074074</v>
      </c>
      <c r="DK297">
        <v>25.39683333333333</v>
      </c>
      <c r="DL297">
        <v>25.01588888888889</v>
      </c>
      <c r="DM297">
        <v>999.9000000000001</v>
      </c>
      <c r="DN297">
        <v>0</v>
      </c>
      <c r="DO297">
        <v>0</v>
      </c>
      <c r="DP297">
        <v>9992.498148148148</v>
      </c>
      <c r="DQ297">
        <v>0</v>
      </c>
      <c r="DR297">
        <v>10.4546</v>
      </c>
      <c r="DS297">
        <v>-66.71684814814816</v>
      </c>
      <c r="DT297">
        <v>1385.173703703703</v>
      </c>
      <c r="DU297">
        <v>1446.13962962963</v>
      </c>
      <c r="DV297">
        <v>4.751407407407408</v>
      </c>
      <c r="DW297">
        <v>1426.421851851852</v>
      </c>
      <c r="DX297">
        <v>13.63541481481482</v>
      </c>
      <c r="DY297">
        <v>1.663832592592593</v>
      </c>
      <c r="DZ297">
        <v>1.233875925925926</v>
      </c>
      <c r="EA297">
        <v>14.56305185185185</v>
      </c>
      <c r="EB297">
        <v>10.01666814814815</v>
      </c>
      <c r="EC297">
        <v>1999.985925925926</v>
      </c>
      <c r="ED297">
        <v>0.9800070740740742</v>
      </c>
      <c r="EE297">
        <v>0.0199932037037037</v>
      </c>
      <c r="EF297">
        <v>0</v>
      </c>
      <c r="EG297">
        <v>755.768185185185</v>
      </c>
      <c r="EH297">
        <v>5.00097</v>
      </c>
      <c r="EI297">
        <v>15023.40370370371</v>
      </c>
      <c r="EJ297">
        <v>16707.5</v>
      </c>
      <c r="EK297">
        <v>37.437</v>
      </c>
      <c r="EL297">
        <v>38.062</v>
      </c>
      <c r="EM297">
        <v>37.375</v>
      </c>
      <c r="EN297">
        <v>37.77066666666666</v>
      </c>
      <c r="EO297">
        <v>37.99533333333333</v>
      </c>
      <c r="EP297">
        <v>1955.098148148148</v>
      </c>
      <c r="EQ297">
        <v>39.88666666666667</v>
      </c>
      <c r="ER297">
        <v>0</v>
      </c>
      <c r="ES297">
        <v>1659633056.1</v>
      </c>
      <c r="ET297">
        <v>0</v>
      </c>
      <c r="EU297">
        <v>755.7544800000001</v>
      </c>
      <c r="EV297">
        <v>-5.319692311901872</v>
      </c>
      <c r="EW297">
        <v>-113.0307694062981</v>
      </c>
      <c r="EX297">
        <v>15022.66</v>
      </c>
      <c r="EY297">
        <v>15</v>
      </c>
      <c r="EZ297">
        <v>0</v>
      </c>
      <c r="FA297" t="s">
        <v>419</v>
      </c>
      <c r="FB297">
        <v>1659135797.5</v>
      </c>
      <c r="FC297">
        <v>1659135788</v>
      </c>
      <c r="FD297">
        <v>0</v>
      </c>
      <c r="FE297">
        <v>0.3</v>
      </c>
      <c r="FF297">
        <v>-0.002</v>
      </c>
      <c r="FG297">
        <v>-2.209</v>
      </c>
      <c r="FH297">
        <v>-0.089</v>
      </c>
      <c r="FI297">
        <v>1520</v>
      </c>
      <c r="FJ297">
        <v>20</v>
      </c>
      <c r="FK297">
        <v>0.06</v>
      </c>
      <c r="FL297">
        <v>0.03</v>
      </c>
      <c r="FM297">
        <v>-66.71777560975609</v>
      </c>
      <c r="FN297">
        <v>0.2557797909408759</v>
      </c>
      <c r="FO297">
        <v>0.1517497117455973</v>
      </c>
      <c r="FP297">
        <v>1</v>
      </c>
      <c r="FQ297">
        <v>756.095</v>
      </c>
      <c r="FR297">
        <v>-5.086111524384653</v>
      </c>
      <c r="FS297">
        <v>0.5488144441590773</v>
      </c>
      <c r="FT297">
        <v>0</v>
      </c>
      <c r="FU297">
        <v>4.777763658536585</v>
      </c>
      <c r="FV297">
        <v>-0.395399790940768</v>
      </c>
      <c r="FW297">
        <v>0.04097266594826102</v>
      </c>
      <c r="FX297">
        <v>0</v>
      </c>
      <c r="FY297">
        <v>1</v>
      </c>
      <c r="FZ297">
        <v>3</v>
      </c>
      <c r="GA297" t="s">
        <v>429</v>
      </c>
      <c r="GB297">
        <v>2.98295</v>
      </c>
      <c r="GC297">
        <v>2.71547</v>
      </c>
      <c r="GD297">
        <v>0.21213</v>
      </c>
      <c r="GE297">
        <v>0.215738</v>
      </c>
      <c r="GF297">
        <v>0.0892942</v>
      </c>
      <c r="GG297">
        <v>0.0706469</v>
      </c>
      <c r="GH297">
        <v>24917.3</v>
      </c>
      <c r="GI297">
        <v>24937.7</v>
      </c>
      <c r="GJ297">
        <v>29393.4</v>
      </c>
      <c r="GK297">
        <v>29406.8</v>
      </c>
      <c r="GL297">
        <v>35462.1</v>
      </c>
      <c r="GM297">
        <v>36336.7</v>
      </c>
      <c r="GN297">
        <v>41394.1</v>
      </c>
      <c r="GO297">
        <v>41896.9</v>
      </c>
      <c r="GP297">
        <v>1.92535</v>
      </c>
      <c r="GQ297">
        <v>2.3778</v>
      </c>
      <c r="GR297">
        <v>0.0658557</v>
      </c>
      <c r="GS297">
        <v>0</v>
      </c>
      <c r="GT297">
        <v>23.9299</v>
      </c>
      <c r="GU297">
        <v>999.9</v>
      </c>
      <c r="GV297">
        <v>32.7</v>
      </c>
      <c r="GW297">
        <v>31.9</v>
      </c>
      <c r="GX297">
        <v>17.1579</v>
      </c>
      <c r="GY297">
        <v>63.7463</v>
      </c>
      <c r="GZ297">
        <v>22.3357</v>
      </c>
      <c r="HA297">
        <v>2</v>
      </c>
      <c r="HB297">
        <v>-0.0450737</v>
      </c>
      <c r="HC297">
        <v>1.34673</v>
      </c>
      <c r="HD297">
        <v>20.3288</v>
      </c>
      <c r="HE297">
        <v>5.21819</v>
      </c>
      <c r="HF297">
        <v>12.0099</v>
      </c>
      <c r="HG297">
        <v>4.98945</v>
      </c>
      <c r="HH297">
        <v>3.28855</v>
      </c>
      <c r="HI297">
        <v>9999</v>
      </c>
      <c r="HJ297">
        <v>9999</v>
      </c>
      <c r="HK297">
        <v>9999</v>
      </c>
      <c r="HL297">
        <v>193.3</v>
      </c>
      <c r="HM297">
        <v>1.86749</v>
      </c>
      <c r="HN297">
        <v>1.86647</v>
      </c>
      <c r="HO297">
        <v>1.86597</v>
      </c>
      <c r="HP297">
        <v>1.86587</v>
      </c>
      <c r="HQ297">
        <v>1.86768</v>
      </c>
      <c r="HR297">
        <v>1.87017</v>
      </c>
      <c r="HS297">
        <v>1.86883</v>
      </c>
      <c r="HT297">
        <v>1.87027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-5.14</v>
      </c>
      <c r="II297">
        <v>-0.1447</v>
      </c>
      <c r="IJ297">
        <v>-1.529487217637811</v>
      </c>
      <c r="IK297">
        <v>-0.005072214745875086</v>
      </c>
      <c r="IL297">
        <v>3.316774363808987E-06</v>
      </c>
      <c r="IM297">
        <v>-1.107588672722244E-09</v>
      </c>
      <c r="IN297">
        <v>-0.1603591687652909</v>
      </c>
      <c r="IO297">
        <v>-0.0181951569465493</v>
      </c>
      <c r="IP297">
        <v>0.001659309118516343</v>
      </c>
      <c r="IQ297">
        <v>-3.409663313950778E-05</v>
      </c>
      <c r="IR297">
        <v>19</v>
      </c>
      <c r="IS297">
        <v>2290</v>
      </c>
      <c r="IT297">
        <v>1</v>
      </c>
      <c r="IU297">
        <v>24</v>
      </c>
      <c r="IV297">
        <v>8287.6</v>
      </c>
      <c r="IW297">
        <v>8287.799999999999</v>
      </c>
      <c r="IX297">
        <v>3.46436</v>
      </c>
      <c r="IY297">
        <v>2.19238</v>
      </c>
      <c r="IZ297">
        <v>1.94702</v>
      </c>
      <c r="JA297">
        <v>2.64526</v>
      </c>
      <c r="JB297">
        <v>2.19482</v>
      </c>
      <c r="JC297">
        <v>2.35229</v>
      </c>
      <c r="JD297">
        <v>36.5759</v>
      </c>
      <c r="JE297">
        <v>24.035</v>
      </c>
      <c r="JF297">
        <v>18</v>
      </c>
      <c r="JG297">
        <v>500.092</v>
      </c>
      <c r="JH297">
        <v>816.175</v>
      </c>
      <c r="JI297">
        <v>22.5055</v>
      </c>
      <c r="JJ297">
        <v>26.6996</v>
      </c>
      <c r="JK297">
        <v>30</v>
      </c>
      <c r="JL297">
        <v>26.7029</v>
      </c>
      <c r="JM297">
        <v>26.6233</v>
      </c>
      <c r="JN297">
        <v>69.3723</v>
      </c>
      <c r="JO297">
        <v>18.1219</v>
      </c>
      <c r="JP297">
        <v>0</v>
      </c>
      <c r="JQ297">
        <v>22.4927</v>
      </c>
      <c r="JR297">
        <v>1469.86</v>
      </c>
      <c r="JS297">
        <v>13.7682</v>
      </c>
      <c r="JT297">
        <v>100.503</v>
      </c>
      <c r="JU297">
        <v>100.63</v>
      </c>
    </row>
    <row r="298" spans="1:281">
      <c r="A298">
        <v>282</v>
      </c>
      <c r="B298">
        <v>1659633061</v>
      </c>
      <c r="C298">
        <v>5053</v>
      </c>
      <c r="D298" t="s">
        <v>989</v>
      </c>
      <c r="E298" t="s">
        <v>990</v>
      </c>
      <c r="F298">
        <v>5</v>
      </c>
      <c r="G298" t="s">
        <v>813</v>
      </c>
      <c r="H298" t="s">
        <v>416</v>
      </c>
      <c r="I298">
        <v>1659633053.214286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1478.418294962327</v>
      </c>
      <c r="AK298">
        <v>1425.858666666666</v>
      </c>
      <c r="AL298">
        <v>3.429855953376625</v>
      </c>
      <c r="AM298">
        <v>65.5004187871787</v>
      </c>
      <c r="AN298">
        <f>(AP298 - AO298 + DI298*1E3/(8.314*(DK298+273.15)) * AR298/DH298 * AQ298) * DH298/(100*CV298) * 1000/(1000 - AP298)</f>
        <v>0</v>
      </c>
      <c r="AO298">
        <v>13.68410395896577</v>
      </c>
      <c r="AP298">
        <v>18.39142657342658</v>
      </c>
      <c r="AQ298">
        <v>-1.078729965475436E-06</v>
      </c>
      <c r="AR298">
        <v>82.59452330533919</v>
      </c>
      <c r="AS298">
        <v>8</v>
      </c>
      <c r="AT298">
        <v>2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1659633053.214286</v>
      </c>
      <c r="DB298">
        <v>1375.361428571428</v>
      </c>
      <c r="DC298">
        <v>1442.179285714286</v>
      </c>
      <c r="DD298">
        <v>18.38884642857143</v>
      </c>
      <c r="DE298">
        <v>13.66311785714286</v>
      </c>
      <c r="DF298">
        <v>1380.486428571428</v>
      </c>
      <c r="DG298">
        <v>18.53353214285714</v>
      </c>
      <c r="DH298">
        <v>500.0091428571428</v>
      </c>
      <c r="DI298">
        <v>90.49009999999998</v>
      </c>
      <c r="DJ298">
        <v>0.09999734642857143</v>
      </c>
      <c r="DK298">
        <v>25.39571428571429</v>
      </c>
      <c r="DL298">
        <v>25.01582857142856</v>
      </c>
      <c r="DM298">
        <v>999.9000000000002</v>
      </c>
      <c r="DN298">
        <v>0</v>
      </c>
      <c r="DO298">
        <v>0</v>
      </c>
      <c r="DP298">
        <v>9995.670357142857</v>
      </c>
      <c r="DQ298">
        <v>0</v>
      </c>
      <c r="DR298">
        <v>10.46002857142858</v>
      </c>
      <c r="DS298">
        <v>-66.81615357142859</v>
      </c>
      <c r="DT298">
        <v>1401.127142857143</v>
      </c>
      <c r="DU298">
        <v>1462.156428571428</v>
      </c>
      <c r="DV298">
        <v>4.725728928571428</v>
      </c>
      <c r="DW298">
        <v>1442.179285714286</v>
      </c>
      <c r="DX298">
        <v>13.66311785714286</v>
      </c>
      <c r="DY298">
        <v>1.664009285714286</v>
      </c>
      <c r="DZ298">
        <v>1.236377142857143</v>
      </c>
      <c r="EA298">
        <v>14.56469642857143</v>
      </c>
      <c r="EB298">
        <v>10.04690357142857</v>
      </c>
      <c r="EC298">
        <v>1999.987857142857</v>
      </c>
      <c r="ED298">
        <v>0.9800070000000002</v>
      </c>
      <c r="EE298">
        <v>0.01999327857142857</v>
      </c>
      <c r="EF298">
        <v>0</v>
      </c>
      <c r="EG298">
        <v>755.3614642857143</v>
      </c>
      <c r="EH298">
        <v>5.00097</v>
      </c>
      <c r="EI298">
        <v>15014.68928571429</v>
      </c>
      <c r="EJ298">
        <v>16707.51071428572</v>
      </c>
      <c r="EK298">
        <v>37.437</v>
      </c>
      <c r="EL298">
        <v>38.062</v>
      </c>
      <c r="EM298">
        <v>37.375</v>
      </c>
      <c r="EN298">
        <v>37.75664285714286</v>
      </c>
      <c r="EO298">
        <v>37.991</v>
      </c>
      <c r="EP298">
        <v>1955.097142857143</v>
      </c>
      <c r="EQ298">
        <v>39.88964285714287</v>
      </c>
      <c r="ER298">
        <v>0</v>
      </c>
      <c r="ES298">
        <v>1659633060.9</v>
      </c>
      <c r="ET298">
        <v>0</v>
      </c>
      <c r="EU298">
        <v>755.31756</v>
      </c>
      <c r="EV298">
        <v>-5.750153823483824</v>
      </c>
      <c r="EW298">
        <v>-113.2153844576275</v>
      </c>
      <c r="EX298">
        <v>15013.664</v>
      </c>
      <c r="EY298">
        <v>15</v>
      </c>
      <c r="EZ298">
        <v>0</v>
      </c>
      <c r="FA298" t="s">
        <v>419</v>
      </c>
      <c r="FB298">
        <v>1659135797.5</v>
      </c>
      <c r="FC298">
        <v>1659135788</v>
      </c>
      <c r="FD298">
        <v>0</v>
      </c>
      <c r="FE298">
        <v>0.3</v>
      </c>
      <c r="FF298">
        <v>-0.002</v>
      </c>
      <c r="FG298">
        <v>-2.209</v>
      </c>
      <c r="FH298">
        <v>-0.089</v>
      </c>
      <c r="FI298">
        <v>1520</v>
      </c>
      <c r="FJ298">
        <v>20</v>
      </c>
      <c r="FK298">
        <v>0.06</v>
      </c>
      <c r="FL298">
        <v>0.03</v>
      </c>
      <c r="FM298">
        <v>-66.79445121951218</v>
      </c>
      <c r="FN298">
        <v>-1.094280836236759</v>
      </c>
      <c r="FO298">
        <v>0.2187621228662566</v>
      </c>
      <c r="FP298">
        <v>0</v>
      </c>
      <c r="FQ298">
        <v>755.674294117647</v>
      </c>
      <c r="FR298">
        <v>-5.273338422699315</v>
      </c>
      <c r="FS298">
        <v>0.5641430528536501</v>
      </c>
      <c r="FT298">
        <v>0</v>
      </c>
      <c r="FU298">
        <v>4.742201463414634</v>
      </c>
      <c r="FV298">
        <v>-0.3362715679442461</v>
      </c>
      <c r="FW298">
        <v>0.03466665541782789</v>
      </c>
      <c r="FX298">
        <v>0</v>
      </c>
      <c r="FY298">
        <v>0</v>
      </c>
      <c r="FZ298">
        <v>3</v>
      </c>
      <c r="GA298" t="s">
        <v>426</v>
      </c>
      <c r="GB298">
        <v>2.98286</v>
      </c>
      <c r="GC298">
        <v>2.71565</v>
      </c>
      <c r="GD298">
        <v>0.213691</v>
      </c>
      <c r="GE298">
        <v>0.217238</v>
      </c>
      <c r="GF298">
        <v>0.089313</v>
      </c>
      <c r="GG298">
        <v>0.0708375</v>
      </c>
      <c r="GH298">
        <v>24867.8</v>
      </c>
      <c r="GI298">
        <v>24890.1</v>
      </c>
      <c r="GJ298">
        <v>29393.2</v>
      </c>
      <c r="GK298">
        <v>29406.8</v>
      </c>
      <c r="GL298">
        <v>35461.1</v>
      </c>
      <c r="GM298">
        <v>36329.2</v>
      </c>
      <c r="GN298">
        <v>41393.7</v>
      </c>
      <c r="GO298">
        <v>41896.9</v>
      </c>
      <c r="GP298">
        <v>1.92502</v>
      </c>
      <c r="GQ298">
        <v>2.37793</v>
      </c>
      <c r="GR298">
        <v>0.06642190000000001</v>
      </c>
      <c r="GS298">
        <v>0</v>
      </c>
      <c r="GT298">
        <v>23.9299</v>
      </c>
      <c r="GU298">
        <v>999.9</v>
      </c>
      <c r="GV298">
        <v>32.7</v>
      </c>
      <c r="GW298">
        <v>31.9</v>
      </c>
      <c r="GX298">
        <v>17.1578</v>
      </c>
      <c r="GY298">
        <v>63.4863</v>
      </c>
      <c r="GZ298">
        <v>22.472</v>
      </c>
      <c r="HA298">
        <v>2</v>
      </c>
      <c r="HB298">
        <v>-0.0453379</v>
      </c>
      <c r="HC298">
        <v>1.34248</v>
      </c>
      <c r="HD298">
        <v>20.3288</v>
      </c>
      <c r="HE298">
        <v>5.21759</v>
      </c>
      <c r="HF298">
        <v>12.0099</v>
      </c>
      <c r="HG298">
        <v>4.9891</v>
      </c>
      <c r="HH298">
        <v>3.28842</v>
      </c>
      <c r="HI298">
        <v>9999</v>
      </c>
      <c r="HJ298">
        <v>9999</v>
      </c>
      <c r="HK298">
        <v>9999</v>
      </c>
      <c r="HL298">
        <v>193.3</v>
      </c>
      <c r="HM298">
        <v>1.86747</v>
      </c>
      <c r="HN298">
        <v>1.86648</v>
      </c>
      <c r="HO298">
        <v>1.86597</v>
      </c>
      <c r="HP298">
        <v>1.86584</v>
      </c>
      <c r="HQ298">
        <v>1.86768</v>
      </c>
      <c r="HR298">
        <v>1.87014</v>
      </c>
      <c r="HS298">
        <v>1.86883</v>
      </c>
      <c r="HT298">
        <v>1.87027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-5.18</v>
      </c>
      <c r="II298">
        <v>-0.1446</v>
      </c>
      <c r="IJ298">
        <v>-1.529487217637811</v>
      </c>
      <c r="IK298">
        <v>-0.005072214745875086</v>
      </c>
      <c r="IL298">
        <v>3.316774363808987E-06</v>
      </c>
      <c r="IM298">
        <v>-1.107588672722244E-09</v>
      </c>
      <c r="IN298">
        <v>-0.1603591687652909</v>
      </c>
      <c r="IO298">
        <v>-0.0181951569465493</v>
      </c>
      <c r="IP298">
        <v>0.001659309118516343</v>
      </c>
      <c r="IQ298">
        <v>-3.409663313950778E-05</v>
      </c>
      <c r="IR298">
        <v>19</v>
      </c>
      <c r="IS298">
        <v>2290</v>
      </c>
      <c r="IT298">
        <v>1</v>
      </c>
      <c r="IU298">
        <v>24</v>
      </c>
      <c r="IV298">
        <v>8287.700000000001</v>
      </c>
      <c r="IW298">
        <v>8287.9</v>
      </c>
      <c r="IX298">
        <v>3.49609</v>
      </c>
      <c r="IY298">
        <v>2.1936</v>
      </c>
      <c r="IZ298">
        <v>1.94702</v>
      </c>
      <c r="JA298">
        <v>2.64526</v>
      </c>
      <c r="JB298">
        <v>2.19482</v>
      </c>
      <c r="JC298">
        <v>2.32056</v>
      </c>
      <c r="JD298">
        <v>36.5996</v>
      </c>
      <c r="JE298">
        <v>24.0262</v>
      </c>
      <c r="JF298">
        <v>18</v>
      </c>
      <c r="JG298">
        <v>499.885</v>
      </c>
      <c r="JH298">
        <v>816.268</v>
      </c>
      <c r="JI298">
        <v>22.4899</v>
      </c>
      <c r="JJ298">
        <v>26.6981</v>
      </c>
      <c r="JK298">
        <v>30</v>
      </c>
      <c r="JL298">
        <v>26.7029</v>
      </c>
      <c r="JM298">
        <v>26.6211</v>
      </c>
      <c r="JN298">
        <v>70.01690000000001</v>
      </c>
      <c r="JO298">
        <v>18.1219</v>
      </c>
      <c r="JP298">
        <v>0</v>
      </c>
      <c r="JQ298">
        <v>22.48</v>
      </c>
      <c r="JR298">
        <v>1489.92</v>
      </c>
      <c r="JS298">
        <v>13.7906</v>
      </c>
      <c r="JT298">
        <v>100.502</v>
      </c>
      <c r="JU298">
        <v>100.631</v>
      </c>
    </row>
    <row r="299" spans="1:281">
      <c r="A299">
        <v>283</v>
      </c>
      <c r="B299">
        <v>1659633066</v>
      </c>
      <c r="C299">
        <v>5058</v>
      </c>
      <c r="D299" t="s">
        <v>991</v>
      </c>
      <c r="E299" t="s">
        <v>992</v>
      </c>
      <c r="F299">
        <v>5</v>
      </c>
      <c r="G299" t="s">
        <v>813</v>
      </c>
      <c r="H299" t="s">
        <v>416</v>
      </c>
      <c r="I299">
        <v>1659633058.5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1495.371989340005</v>
      </c>
      <c r="AK299">
        <v>1442.806181818182</v>
      </c>
      <c r="AL299">
        <v>3.404121896997448</v>
      </c>
      <c r="AM299">
        <v>65.5004187871787</v>
      </c>
      <c r="AN299">
        <f>(AP299 - AO299 + DI299*1E3/(8.314*(DK299+273.15)) * AR299/DH299 * AQ299) * DH299/(100*CV299) * 1000/(1000 - AP299)</f>
        <v>0</v>
      </c>
      <c r="AO299">
        <v>13.7218143179176</v>
      </c>
      <c r="AP299">
        <v>18.39726223776225</v>
      </c>
      <c r="AQ299">
        <v>6.169522984114982E-06</v>
      </c>
      <c r="AR299">
        <v>82.59452330533919</v>
      </c>
      <c r="AS299">
        <v>8</v>
      </c>
      <c r="AT299">
        <v>2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1659633058.5</v>
      </c>
      <c r="DB299">
        <v>1392.902222222222</v>
      </c>
      <c r="DC299">
        <v>1459.92962962963</v>
      </c>
      <c r="DD299">
        <v>18.39114814814815</v>
      </c>
      <c r="DE299">
        <v>13.6946037037037</v>
      </c>
      <c r="DF299">
        <v>1398.067777777778</v>
      </c>
      <c r="DG299">
        <v>18.53581481481482</v>
      </c>
      <c r="DH299">
        <v>500.0187037037037</v>
      </c>
      <c r="DI299">
        <v>90.4903111111111</v>
      </c>
      <c r="DJ299">
        <v>0.09998391481481482</v>
      </c>
      <c r="DK299">
        <v>25.39304444444445</v>
      </c>
      <c r="DL299">
        <v>25.01832222222222</v>
      </c>
      <c r="DM299">
        <v>999.9000000000001</v>
      </c>
      <c r="DN299">
        <v>0</v>
      </c>
      <c r="DO299">
        <v>0</v>
      </c>
      <c r="DP299">
        <v>9999.414814814816</v>
      </c>
      <c r="DQ299">
        <v>0</v>
      </c>
      <c r="DR299">
        <v>10.47142222222223</v>
      </c>
      <c r="DS299">
        <v>-67.02452592592593</v>
      </c>
      <c r="DT299">
        <v>1418.999259259259</v>
      </c>
      <c r="DU299">
        <v>1480.198518518519</v>
      </c>
      <c r="DV299">
        <v>4.696553333333333</v>
      </c>
      <c r="DW299">
        <v>1459.92962962963</v>
      </c>
      <c r="DX299">
        <v>13.6946037037037</v>
      </c>
      <c r="DY299">
        <v>1.664221481481482</v>
      </c>
      <c r="DZ299">
        <v>1.239228148148148</v>
      </c>
      <c r="EA299">
        <v>14.56666296296296</v>
      </c>
      <c r="EB299">
        <v>10.08132592592592</v>
      </c>
      <c r="EC299">
        <v>1999.99074074074</v>
      </c>
      <c r="ED299">
        <v>0.9800063703703705</v>
      </c>
      <c r="EE299">
        <v>0.01999388518518519</v>
      </c>
      <c r="EF299">
        <v>0</v>
      </c>
      <c r="EG299">
        <v>754.8909629629629</v>
      </c>
      <c r="EH299">
        <v>5.00097</v>
      </c>
      <c r="EI299">
        <v>15005.08518518518</v>
      </c>
      <c r="EJ299">
        <v>16707.52222222222</v>
      </c>
      <c r="EK299">
        <v>37.437</v>
      </c>
      <c r="EL299">
        <v>38.062</v>
      </c>
      <c r="EM299">
        <v>37.375</v>
      </c>
      <c r="EN299">
        <v>37.75</v>
      </c>
      <c r="EO299">
        <v>37.99066666666667</v>
      </c>
      <c r="EP299">
        <v>1955.098518518518</v>
      </c>
      <c r="EQ299">
        <v>39.89222222222223</v>
      </c>
      <c r="ER299">
        <v>0</v>
      </c>
      <c r="ES299">
        <v>1659633065.7</v>
      </c>
      <c r="ET299">
        <v>0</v>
      </c>
      <c r="EU299">
        <v>754.88296</v>
      </c>
      <c r="EV299">
        <v>-5.664153833388653</v>
      </c>
      <c r="EW299">
        <v>-107.6153846214449</v>
      </c>
      <c r="EX299">
        <v>15004.976</v>
      </c>
      <c r="EY299">
        <v>15</v>
      </c>
      <c r="EZ299">
        <v>0</v>
      </c>
      <c r="FA299" t="s">
        <v>419</v>
      </c>
      <c r="FB299">
        <v>1659135797.5</v>
      </c>
      <c r="FC299">
        <v>1659135788</v>
      </c>
      <c r="FD299">
        <v>0</v>
      </c>
      <c r="FE299">
        <v>0.3</v>
      </c>
      <c r="FF299">
        <v>-0.002</v>
      </c>
      <c r="FG299">
        <v>-2.209</v>
      </c>
      <c r="FH299">
        <v>-0.089</v>
      </c>
      <c r="FI299">
        <v>1520</v>
      </c>
      <c r="FJ299">
        <v>20</v>
      </c>
      <c r="FK299">
        <v>0.06</v>
      </c>
      <c r="FL299">
        <v>0.03</v>
      </c>
      <c r="FM299">
        <v>-66.87834634146341</v>
      </c>
      <c r="FN299">
        <v>-2.163173519163994</v>
      </c>
      <c r="FO299">
        <v>0.2707913147520638</v>
      </c>
      <c r="FP299">
        <v>0</v>
      </c>
      <c r="FQ299">
        <v>755.1788235294119</v>
      </c>
      <c r="FR299">
        <v>-5.614759356443985</v>
      </c>
      <c r="FS299">
        <v>0.5917499705801856</v>
      </c>
      <c r="FT299">
        <v>0</v>
      </c>
      <c r="FU299">
        <v>4.716416341463415</v>
      </c>
      <c r="FV299">
        <v>-0.3420503832752591</v>
      </c>
      <c r="FW299">
        <v>0.03489307673003741</v>
      </c>
      <c r="FX299">
        <v>0</v>
      </c>
      <c r="FY299">
        <v>0</v>
      </c>
      <c r="FZ299">
        <v>3</v>
      </c>
      <c r="GA299" t="s">
        <v>426</v>
      </c>
      <c r="GB299">
        <v>2.98297</v>
      </c>
      <c r="GC299">
        <v>2.71563</v>
      </c>
      <c r="GD299">
        <v>0.215236</v>
      </c>
      <c r="GE299">
        <v>0.218773</v>
      </c>
      <c r="GF299">
        <v>0.0893224</v>
      </c>
      <c r="GG299">
        <v>0.0708461</v>
      </c>
      <c r="GH299">
        <v>24818.6</v>
      </c>
      <c r="GI299">
        <v>24841.4</v>
      </c>
      <c r="GJ299">
        <v>29392.7</v>
      </c>
      <c r="GK299">
        <v>29406.9</v>
      </c>
      <c r="GL299">
        <v>35460.6</v>
      </c>
      <c r="GM299">
        <v>36328.9</v>
      </c>
      <c r="GN299">
        <v>41393.6</v>
      </c>
      <c r="GO299">
        <v>41897</v>
      </c>
      <c r="GP299">
        <v>1.92515</v>
      </c>
      <c r="GQ299">
        <v>2.37792</v>
      </c>
      <c r="GR299">
        <v>0.0669882</v>
      </c>
      <c r="GS299">
        <v>0</v>
      </c>
      <c r="GT299">
        <v>23.9299</v>
      </c>
      <c r="GU299">
        <v>999.9</v>
      </c>
      <c r="GV299">
        <v>32.7</v>
      </c>
      <c r="GW299">
        <v>31.9</v>
      </c>
      <c r="GX299">
        <v>17.1594</v>
      </c>
      <c r="GY299">
        <v>63.6763</v>
      </c>
      <c r="GZ299">
        <v>22.3638</v>
      </c>
      <c r="HA299">
        <v>2</v>
      </c>
      <c r="HB299">
        <v>-0.0454472</v>
      </c>
      <c r="HC299">
        <v>1.36341</v>
      </c>
      <c r="HD299">
        <v>20.3288</v>
      </c>
      <c r="HE299">
        <v>5.21789</v>
      </c>
      <c r="HF299">
        <v>12.0099</v>
      </c>
      <c r="HG299">
        <v>4.98895</v>
      </c>
      <c r="HH299">
        <v>3.2885</v>
      </c>
      <c r="HI299">
        <v>9999</v>
      </c>
      <c r="HJ299">
        <v>9999</v>
      </c>
      <c r="HK299">
        <v>9999</v>
      </c>
      <c r="HL299">
        <v>193.3</v>
      </c>
      <c r="HM299">
        <v>1.86744</v>
      </c>
      <c r="HN299">
        <v>1.86648</v>
      </c>
      <c r="HO299">
        <v>1.86596</v>
      </c>
      <c r="HP299">
        <v>1.86584</v>
      </c>
      <c r="HQ299">
        <v>1.86768</v>
      </c>
      <c r="HR299">
        <v>1.87014</v>
      </c>
      <c r="HS299">
        <v>1.8688</v>
      </c>
      <c r="HT299">
        <v>1.87027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-5.23</v>
      </c>
      <c r="II299">
        <v>-0.1446</v>
      </c>
      <c r="IJ299">
        <v>-1.529487217637811</v>
      </c>
      <c r="IK299">
        <v>-0.005072214745875086</v>
      </c>
      <c r="IL299">
        <v>3.316774363808987E-06</v>
      </c>
      <c r="IM299">
        <v>-1.107588672722244E-09</v>
      </c>
      <c r="IN299">
        <v>-0.1603591687652909</v>
      </c>
      <c r="IO299">
        <v>-0.0181951569465493</v>
      </c>
      <c r="IP299">
        <v>0.001659309118516343</v>
      </c>
      <c r="IQ299">
        <v>-3.409663313950778E-05</v>
      </c>
      <c r="IR299">
        <v>19</v>
      </c>
      <c r="IS299">
        <v>2290</v>
      </c>
      <c r="IT299">
        <v>1</v>
      </c>
      <c r="IU299">
        <v>24</v>
      </c>
      <c r="IV299">
        <v>8287.799999999999</v>
      </c>
      <c r="IW299">
        <v>8288</v>
      </c>
      <c r="IX299">
        <v>3.52539</v>
      </c>
      <c r="IY299">
        <v>2.1936</v>
      </c>
      <c r="IZ299">
        <v>1.94702</v>
      </c>
      <c r="JA299">
        <v>2.64526</v>
      </c>
      <c r="JB299">
        <v>2.19482</v>
      </c>
      <c r="JC299">
        <v>2.36206</v>
      </c>
      <c r="JD299">
        <v>36.5996</v>
      </c>
      <c r="JE299">
        <v>24.0262</v>
      </c>
      <c r="JF299">
        <v>18</v>
      </c>
      <c r="JG299">
        <v>499.946</v>
      </c>
      <c r="JH299">
        <v>816.268</v>
      </c>
      <c r="JI299">
        <v>22.4768</v>
      </c>
      <c r="JJ299">
        <v>26.6974</v>
      </c>
      <c r="JK299">
        <v>30.0001</v>
      </c>
      <c r="JL299">
        <v>26.7007</v>
      </c>
      <c r="JM299">
        <v>26.6211</v>
      </c>
      <c r="JN299">
        <v>70.60899999999999</v>
      </c>
      <c r="JO299">
        <v>17.8279</v>
      </c>
      <c r="JP299">
        <v>0</v>
      </c>
      <c r="JQ299">
        <v>22.4525</v>
      </c>
      <c r="JR299">
        <v>1503.3</v>
      </c>
      <c r="JS299">
        <v>13.8215</v>
      </c>
      <c r="JT299">
        <v>100.502</v>
      </c>
      <c r="JU299">
        <v>100.631</v>
      </c>
    </row>
    <row r="300" spans="1:281">
      <c r="A300">
        <v>284</v>
      </c>
      <c r="B300">
        <v>1659633071</v>
      </c>
      <c r="C300">
        <v>5063</v>
      </c>
      <c r="D300" t="s">
        <v>993</v>
      </c>
      <c r="E300" t="s">
        <v>994</v>
      </c>
      <c r="F300">
        <v>5</v>
      </c>
      <c r="G300" t="s">
        <v>813</v>
      </c>
      <c r="H300" t="s">
        <v>416</v>
      </c>
      <c r="I300">
        <v>1659633063.214286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1512.733182844832</v>
      </c>
      <c r="AK300">
        <v>1460.079333333333</v>
      </c>
      <c r="AL300">
        <v>3.449876531465885</v>
      </c>
      <c r="AM300">
        <v>65.5004187871787</v>
      </c>
      <c r="AN300">
        <f>(AP300 - AO300 + DI300*1E3/(8.314*(DK300+273.15)) * AR300/DH300 * AQ300) * DH300/(100*CV300) * 1000/(1000 - AP300)</f>
        <v>0</v>
      </c>
      <c r="AO300">
        <v>13.72631931848222</v>
      </c>
      <c r="AP300">
        <v>18.38444055944055</v>
      </c>
      <c r="AQ300">
        <v>-6.880568234468839E-06</v>
      </c>
      <c r="AR300">
        <v>82.59452330533919</v>
      </c>
      <c r="AS300">
        <v>8</v>
      </c>
      <c r="AT300">
        <v>2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1659633063.214286</v>
      </c>
      <c r="DB300">
        <v>1408.683928571429</v>
      </c>
      <c r="DC300">
        <v>1475.840357142857</v>
      </c>
      <c r="DD300">
        <v>18.39159642857143</v>
      </c>
      <c r="DE300">
        <v>13.71769642857143</v>
      </c>
      <c r="DF300">
        <v>1413.886071428571</v>
      </c>
      <c r="DG300">
        <v>18.53625</v>
      </c>
      <c r="DH300">
        <v>500.0092142857142</v>
      </c>
      <c r="DI300">
        <v>90.49015357142858</v>
      </c>
      <c r="DJ300">
        <v>0.1000084678571429</v>
      </c>
      <c r="DK300">
        <v>25.39085357142857</v>
      </c>
      <c r="DL300">
        <v>25.02314642857143</v>
      </c>
      <c r="DM300">
        <v>999.9000000000002</v>
      </c>
      <c r="DN300">
        <v>0</v>
      </c>
      <c r="DO300">
        <v>0</v>
      </c>
      <c r="DP300">
        <v>10002.22678571429</v>
      </c>
      <c r="DQ300">
        <v>0</v>
      </c>
      <c r="DR300">
        <v>10.4766</v>
      </c>
      <c r="DS300">
        <v>-67.15455</v>
      </c>
      <c r="DT300">
        <v>1435.076785714286</v>
      </c>
      <c r="DU300">
        <v>1496.365714285714</v>
      </c>
      <c r="DV300">
        <v>4.673907142857144</v>
      </c>
      <c r="DW300">
        <v>1475.840357142857</v>
      </c>
      <c r="DX300">
        <v>13.71769642857143</v>
      </c>
      <c r="DY300">
        <v>1.664259285714286</v>
      </c>
      <c r="DZ300">
        <v>1.241315</v>
      </c>
      <c r="EA300">
        <v>14.56700714285714</v>
      </c>
      <c r="EB300">
        <v>10.10649285714286</v>
      </c>
      <c r="EC300">
        <v>1999.997142857143</v>
      </c>
      <c r="ED300">
        <v>0.9800058928571428</v>
      </c>
      <c r="EE300">
        <v>0.01999436071428571</v>
      </c>
      <c r="EF300">
        <v>0</v>
      </c>
      <c r="EG300">
        <v>754.4347499999998</v>
      </c>
      <c r="EH300">
        <v>5.00097</v>
      </c>
      <c r="EI300">
        <v>14996.6</v>
      </c>
      <c r="EJ300">
        <v>16707.575</v>
      </c>
      <c r="EK300">
        <v>37.437</v>
      </c>
      <c r="EL300">
        <v>38.062</v>
      </c>
      <c r="EM300">
        <v>37.375</v>
      </c>
      <c r="EN300">
        <v>37.75</v>
      </c>
      <c r="EO300">
        <v>37.9955</v>
      </c>
      <c r="EP300">
        <v>1955.103928571429</v>
      </c>
      <c r="EQ300">
        <v>39.89214285714286</v>
      </c>
      <c r="ER300">
        <v>0</v>
      </c>
      <c r="ES300">
        <v>1659633071.1</v>
      </c>
      <c r="ET300">
        <v>0</v>
      </c>
      <c r="EU300">
        <v>754.4088846153846</v>
      </c>
      <c r="EV300">
        <v>-5.88680342024335</v>
      </c>
      <c r="EW300">
        <v>-106.6837606875754</v>
      </c>
      <c r="EX300">
        <v>14995.90384615385</v>
      </c>
      <c r="EY300">
        <v>15</v>
      </c>
      <c r="EZ300">
        <v>0</v>
      </c>
      <c r="FA300" t="s">
        <v>419</v>
      </c>
      <c r="FB300">
        <v>1659135797.5</v>
      </c>
      <c r="FC300">
        <v>1659135788</v>
      </c>
      <c r="FD300">
        <v>0</v>
      </c>
      <c r="FE300">
        <v>0.3</v>
      </c>
      <c r="FF300">
        <v>-0.002</v>
      </c>
      <c r="FG300">
        <v>-2.209</v>
      </c>
      <c r="FH300">
        <v>-0.089</v>
      </c>
      <c r="FI300">
        <v>1520</v>
      </c>
      <c r="FJ300">
        <v>20</v>
      </c>
      <c r="FK300">
        <v>0.06</v>
      </c>
      <c r="FL300">
        <v>0.03</v>
      </c>
      <c r="FM300">
        <v>-67.06187749999999</v>
      </c>
      <c r="FN300">
        <v>-1.788980487804778</v>
      </c>
      <c r="FO300">
        <v>0.255560232124933</v>
      </c>
      <c r="FP300">
        <v>0</v>
      </c>
      <c r="FQ300">
        <v>754.6770588235295</v>
      </c>
      <c r="FR300">
        <v>-5.76113062868553</v>
      </c>
      <c r="FS300">
        <v>0.60215836988465</v>
      </c>
      <c r="FT300">
        <v>0</v>
      </c>
      <c r="FU300">
        <v>4.68780075</v>
      </c>
      <c r="FV300">
        <v>-0.284758536585377</v>
      </c>
      <c r="FW300">
        <v>0.02897834694970545</v>
      </c>
      <c r="FX300">
        <v>0</v>
      </c>
      <c r="FY300">
        <v>0</v>
      </c>
      <c r="FZ300">
        <v>3</v>
      </c>
      <c r="GA300" t="s">
        <v>426</v>
      </c>
      <c r="GB300">
        <v>2.98299</v>
      </c>
      <c r="GC300">
        <v>2.71564</v>
      </c>
      <c r="GD300">
        <v>0.216796</v>
      </c>
      <c r="GE300">
        <v>0.220216</v>
      </c>
      <c r="GF300">
        <v>0.08928220000000001</v>
      </c>
      <c r="GG300">
        <v>0.0709388</v>
      </c>
      <c r="GH300">
        <v>24769.5</v>
      </c>
      <c r="GI300">
        <v>24795.6</v>
      </c>
      <c r="GJ300">
        <v>29393</v>
      </c>
      <c r="GK300">
        <v>29406.9</v>
      </c>
      <c r="GL300">
        <v>35462.1</v>
      </c>
      <c r="GM300">
        <v>36325.4</v>
      </c>
      <c r="GN300">
        <v>41393.4</v>
      </c>
      <c r="GO300">
        <v>41897.1</v>
      </c>
      <c r="GP300">
        <v>1.9252</v>
      </c>
      <c r="GQ300">
        <v>2.37805</v>
      </c>
      <c r="GR300">
        <v>0.0666231</v>
      </c>
      <c r="GS300">
        <v>0</v>
      </c>
      <c r="GT300">
        <v>23.9299</v>
      </c>
      <c r="GU300">
        <v>999.9</v>
      </c>
      <c r="GV300">
        <v>32.7</v>
      </c>
      <c r="GW300">
        <v>31.9</v>
      </c>
      <c r="GX300">
        <v>17.1581</v>
      </c>
      <c r="GY300">
        <v>63.7463</v>
      </c>
      <c r="GZ300">
        <v>22.3758</v>
      </c>
      <c r="HA300">
        <v>2</v>
      </c>
      <c r="HB300">
        <v>-0.110356</v>
      </c>
      <c r="HC300">
        <v>1.4851</v>
      </c>
      <c r="HD300">
        <v>20.3284</v>
      </c>
      <c r="HE300">
        <v>5.21744</v>
      </c>
      <c r="HF300">
        <v>12.0099</v>
      </c>
      <c r="HG300">
        <v>4.9889</v>
      </c>
      <c r="HH300">
        <v>3.28838</v>
      </c>
      <c r="HI300">
        <v>9999</v>
      </c>
      <c r="HJ300">
        <v>9999</v>
      </c>
      <c r="HK300">
        <v>9999</v>
      </c>
      <c r="HL300">
        <v>193.3</v>
      </c>
      <c r="HM300">
        <v>1.86741</v>
      </c>
      <c r="HN300">
        <v>1.86647</v>
      </c>
      <c r="HO300">
        <v>1.86596</v>
      </c>
      <c r="HP300">
        <v>1.86584</v>
      </c>
      <c r="HQ300">
        <v>1.86768</v>
      </c>
      <c r="HR300">
        <v>1.87014</v>
      </c>
      <c r="HS300">
        <v>1.86878</v>
      </c>
      <c r="HT300">
        <v>1.87027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-5.26</v>
      </c>
      <c r="II300">
        <v>-0.1447</v>
      </c>
      <c r="IJ300">
        <v>-1.529487217637811</v>
      </c>
      <c r="IK300">
        <v>-0.005072214745875086</v>
      </c>
      <c r="IL300">
        <v>3.316774363808987E-06</v>
      </c>
      <c r="IM300">
        <v>-1.107588672722244E-09</v>
      </c>
      <c r="IN300">
        <v>-0.1603591687652909</v>
      </c>
      <c r="IO300">
        <v>-0.0181951569465493</v>
      </c>
      <c r="IP300">
        <v>0.001659309118516343</v>
      </c>
      <c r="IQ300">
        <v>-3.409663313950778E-05</v>
      </c>
      <c r="IR300">
        <v>19</v>
      </c>
      <c r="IS300">
        <v>2290</v>
      </c>
      <c r="IT300">
        <v>1</v>
      </c>
      <c r="IU300">
        <v>24</v>
      </c>
      <c r="IV300">
        <v>8287.9</v>
      </c>
      <c r="IW300">
        <v>8288</v>
      </c>
      <c r="IX300">
        <v>3.55347</v>
      </c>
      <c r="IY300">
        <v>2.19238</v>
      </c>
      <c r="IZ300">
        <v>1.94702</v>
      </c>
      <c r="JA300">
        <v>2.64648</v>
      </c>
      <c r="JB300">
        <v>2.19482</v>
      </c>
      <c r="JC300">
        <v>2.35352</v>
      </c>
      <c r="JD300">
        <v>36.5996</v>
      </c>
      <c r="JE300">
        <v>24.0262</v>
      </c>
      <c r="JF300">
        <v>18</v>
      </c>
      <c r="JG300">
        <v>499.977</v>
      </c>
      <c r="JH300">
        <v>816.3920000000001</v>
      </c>
      <c r="JI300">
        <v>22.4529</v>
      </c>
      <c r="JJ300">
        <v>26.6958</v>
      </c>
      <c r="JK300">
        <v>30.0001</v>
      </c>
      <c r="JL300">
        <v>26.7007</v>
      </c>
      <c r="JM300">
        <v>26.6211</v>
      </c>
      <c r="JN300">
        <v>71.2077</v>
      </c>
      <c r="JO300">
        <v>17.5491</v>
      </c>
      <c r="JP300">
        <v>0</v>
      </c>
      <c r="JQ300">
        <v>22.4243</v>
      </c>
      <c r="JR300">
        <v>1523.35</v>
      </c>
      <c r="JS300">
        <v>13.8581</v>
      </c>
      <c r="JT300">
        <v>100.502</v>
      </c>
      <c r="JU300">
        <v>100.631</v>
      </c>
    </row>
    <row r="301" spans="1:281">
      <c r="A301">
        <v>285</v>
      </c>
      <c r="B301">
        <v>1659633076</v>
      </c>
      <c r="C301">
        <v>5068</v>
      </c>
      <c r="D301" t="s">
        <v>995</v>
      </c>
      <c r="E301" t="s">
        <v>996</v>
      </c>
      <c r="F301">
        <v>5</v>
      </c>
      <c r="G301" t="s">
        <v>813</v>
      </c>
      <c r="H301" t="s">
        <v>416</v>
      </c>
      <c r="I301">
        <v>1659633068.5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1528.778133526792</v>
      </c>
      <c r="AK301">
        <v>1476.76903030303</v>
      </c>
      <c r="AL301">
        <v>3.30790245138847</v>
      </c>
      <c r="AM301">
        <v>65.5004187871787</v>
      </c>
      <c r="AN301">
        <f>(AP301 - AO301 + DI301*1E3/(8.314*(DK301+273.15)) * AR301/DH301 * AQ301) * DH301/(100*CV301) * 1000/(1000 - AP301)</f>
        <v>0</v>
      </c>
      <c r="AO301">
        <v>13.75601702238411</v>
      </c>
      <c r="AP301">
        <v>18.38068111888114</v>
      </c>
      <c r="AQ301">
        <v>-2.053755737527681E-06</v>
      </c>
      <c r="AR301">
        <v>82.59452330533919</v>
      </c>
      <c r="AS301">
        <v>8</v>
      </c>
      <c r="AT301">
        <v>2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1659633068.5</v>
      </c>
      <c r="DB301">
        <v>1426.391111111111</v>
      </c>
      <c r="DC301">
        <v>1493.343333333333</v>
      </c>
      <c r="DD301">
        <v>18.3897</v>
      </c>
      <c r="DE301">
        <v>13.74154444444445</v>
      </c>
      <c r="DF301">
        <v>1431.635185185185</v>
      </c>
      <c r="DG301">
        <v>18.53437407407408</v>
      </c>
      <c r="DH301">
        <v>500.0048888888889</v>
      </c>
      <c r="DI301">
        <v>90.49043703703704</v>
      </c>
      <c r="DJ301">
        <v>0.0999971037037037</v>
      </c>
      <c r="DK301">
        <v>25.38764814814815</v>
      </c>
      <c r="DL301">
        <v>25.02473333333333</v>
      </c>
      <c r="DM301">
        <v>999.9000000000001</v>
      </c>
      <c r="DN301">
        <v>0</v>
      </c>
      <c r="DO301">
        <v>0</v>
      </c>
      <c r="DP301">
        <v>10001.51925925926</v>
      </c>
      <c r="DQ301">
        <v>0</v>
      </c>
      <c r="DR301">
        <v>10.47985925925926</v>
      </c>
      <c r="DS301">
        <v>-66.9518962962963</v>
      </c>
      <c r="DT301">
        <v>1453.111851851852</v>
      </c>
      <c r="DU301">
        <v>1514.149259259259</v>
      </c>
      <c r="DV301">
        <v>4.648165185185185</v>
      </c>
      <c r="DW301">
        <v>1493.343333333333</v>
      </c>
      <c r="DX301">
        <v>13.74154444444445</v>
      </c>
      <c r="DY301">
        <v>1.664092222222222</v>
      </c>
      <c r="DZ301">
        <v>1.243476296296296</v>
      </c>
      <c r="EA301">
        <v>14.56544814814815</v>
      </c>
      <c r="EB301">
        <v>10.1324962962963</v>
      </c>
      <c r="EC301">
        <v>1999.998518518519</v>
      </c>
      <c r="ED301">
        <v>0.9800059259259262</v>
      </c>
      <c r="EE301">
        <v>0.01999432592592592</v>
      </c>
      <c r="EF301">
        <v>0</v>
      </c>
      <c r="EG301">
        <v>753.9790740740741</v>
      </c>
      <c r="EH301">
        <v>5.00097</v>
      </c>
      <c r="EI301">
        <v>14987.42962962963</v>
      </c>
      <c r="EJ301">
        <v>16707.58888888889</v>
      </c>
      <c r="EK301">
        <v>37.437</v>
      </c>
      <c r="EL301">
        <v>38.062</v>
      </c>
      <c r="EM301">
        <v>37.375</v>
      </c>
      <c r="EN301">
        <v>37.75</v>
      </c>
      <c r="EO301">
        <v>37.99066666666667</v>
      </c>
      <c r="EP301">
        <v>1955.105925925926</v>
      </c>
      <c r="EQ301">
        <v>39.8888888888889</v>
      </c>
      <c r="ER301">
        <v>0</v>
      </c>
      <c r="ES301">
        <v>1659633075.9</v>
      </c>
      <c r="ET301">
        <v>0</v>
      </c>
      <c r="EU301">
        <v>753.9981538461539</v>
      </c>
      <c r="EV301">
        <v>-5.261059834527146</v>
      </c>
      <c r="EW301">
        <v>-101.2478632501833</v>
      </c>
      <c r="EX301">
        <v>14987.61153846154</v>
      </c>
      <c r="EY301">
        <v>15</v>
      </c>
      <c r="EZ301">
        <v>0</v>
      </c>
      <c r="FA301" t="s">
        <v>419</v>
      </c>
      <c r="FB301">
        <v>1659135797.5</v>
      </c>
      <c r="FC301">
        <v>1659135788</v>
      </c>
      <c r="FD301">
        <v>0</v>
      </c>
      <c r="FE301">
        <v>0.3</v>
      </c>
      <c r="FF301">
        <v>-0.002</v>
      </c>
      <c r="FG301">
        <v>-2.209</v>
      </c>
      <c r="FH301">
        <v>-0.089</v>
      </c>
      <c r="FI301">
        <v>1520</v>
      </c>
      <c r="FJ301">
        <v>20</v>
      </c>
      <c r="FK301">
        <v>0.06</v>
      </c>
      <c r="FL301">
        <v>0.03</v>
      </c>
      <c r="FM301">
        <v>-67.00651250000001</v>
      </c>
      <c r="FN301">
        <v>1.626244277673598</v>
      </c>
      <c r="FO301">
        <v>0.3283176580596142</v>
      </c>
      <c r="FP301">
        <v>0</v>
      </c>
      <c r="FQ301">
        <v>754.3196470588234</v>
      </c>
      <c r="FR301">
        <v>-5.392941179293413</v>
      </c>
      <c r="FS301">
        <v>0.5597774180738821</v>
      </c>
      <c r="FT301">
        <v>0</v>
      </c>
      <c r="FU301">
        <v>4.66553525</v>
      </c>
      <c r="FV301">
        <v>-0.2895648405253363</v>
      </c>
      <c r="FW301">
        <v>0.02955089457085016</v>
      </c>
      <c r="FX301">
        <v>0</v>
      </c>
      <c r="FY301">
        <v>0</v>
      </c>
      <c r="FZ301">
        <v>3</v>
      </c>
      <c r="GA301" t="s">
        <v>426</v>
      </c>
      <c r="GB301">
        <v>2.98286</v>
      </c>
      <c r="GC301">
        <v>2.71567</v>
      </c>
      <c r="GD301">
        <v>0.218294</v>
      </c>
      <c r="GE301">
        <v>0.221661</v>
      </c>
      <c r="GF301">
        <v>0.0892722</v>
      </c>
      <c r="GG301">
        <v>0.07107239999999999</v>
      </c>
      <c r="GH301">
        <v>24721.6</v>
      </c>
      <c r="GI301">
        <v>24749.7</v>
      </c>
      <c r="GJ301">
        <v>29392.4</v>
      </c>
      <c r="GK301">
        <v>29406.9</v>
      </c>
      <c r="GL301">
        <v>35462.1</v>
      </c>
      <c r="GM301">
        <v>36320</v>
      </c>
      <c r="GN301">
        <v>41393</v>
      </c>
      <c r="GO301">
        <v>41896.9</v>
      </c>
      <c r="GP301">
        <v>1.92495</v>
      </c>
      <c r="GQ301">
        <v>2.37797</v>
      </c>
      <c r="GR301">
        <v>0.0660047</v>
      </c>
      <c r="GS301">
        <v>0</v>
      </c>
      <c r="GT301">
        <v>23.9299</v>
      </c>
      <c r="GU301">
        <v>999.9</v>
      </c>
      <c r="GV301">
        <v>32.7</v>
      </c>
      <c r="GW301">
        <v>31.9</v>
      </c>
      <c r="GX301">
        <v>17.1593</v>
      </c>
      <c r="GY301">
        <v>63.6963</v>
      </c>
      <c r="GZ301">
        <v>22.2997</v>
      </c>
      <c r="HA301">
        <v>2</v>
      </c>
      <c r="HB301">
        <v>-0.0452134</v>
      </c>
      <c r="HC301">
        <v>1.44588</v>
      </c>
      <c r="HD301">
        <v>20.3279</v>
      </c>
      <c r="HE301">
        <v>5.21819</v>
      </c>
      <c r="HF301">
        <v>12.0099</v>
      </c>
      <c r="HG301">
        <v>4.9892</v>
      </c>
      <c r="HH301">
        <v>3.28855</v>
      </c>
      <c r="HI301">
        <v>9999</v>
      </c>
      <c r="HJ301">
        <v>9999</v>
      </c>
      <c r="HK301">
        <v>9999</v>
      </c>
      <c r="HL301">
        <v>193.3</v>
      </c>
      <c r="HM301">
        <v>1.86742</v>
      </c>
      <c r="HN301">
        <v>1.86647</v>
      </c>
      <c r="HO301">
        <v>1.86596</v>
      </c>
      <c r="HP301">
        <v>1.86584</v>
      </c>
      <c r="HQ301">
        <v>1.86768</v>
      </c>
      <c r="HR301">
        <v>1.87015</v>
      </c>
      <c r="HS301">
        <v>1.8688</v>
      </c>
      <c r="HT301">
        <v>1.87027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-5.31</v>
      </c>
      <c r="II301">
        <v>-0.1448</v>
      </c>
      <c r="IJ301">
        <v>-1.529487217637811</v>
      </c>
      <c r="IK301">
        <v>-0.005072214745875086</v>
      </c>
      <c r="IL301">
        <v>3.316774363808987E-06</v>
      </c>
      <c r="IM301">
        <v>-1.107588672722244E-09</v>
      </c>
      <c r="IN301">
        <v>-0.1603591687652909</v>
      </c>
      <c r="IO301">
        <v>-0.0181951569465493</v>
      </c>
      <c r="IP301">
        <v>0.001659309118516343</v>
      </c>
      <c r="IQ301">
        <v>-3.409663313950778E-05</v>
      </c>
      <c r="IR301">
        <v>19</v>
      </c>
      <c r="IS301">
        <v>2290</v>
      </c>
      <c r="IT301">
        <v>1</v>
      </c>
      <c r="IU301">
        <v>24</v>
      </c>
      <c r="IV301">
        <v>8288</v>
      </c>
      <c r="IW301">
        <v>8288.1</v>
      </c>
      <c r="IX301">
        <v>3.58398</v>
      </c>
      <c r="IY301">
        <v>2.19238</v>
      </c>
      <c r="IZ301">
        <v>1.94702</v>
      </c>
      <c r="JA301">
        <v>2.64526</v>
      </c>
      <c r="JB301">
        <v>2.19482</v>
      </c>
      <c r="JC301">
        <v>2.36206</v>
      </c>
      <c r="JD301">
        <v>36.5996</v>
      </c>
      <c r="JE301">
        <v>24.035</v>
      </c>
      <c r="JF301">
        <v>18</v>
      </c>
      <c r="JG301">
        <v>499.813</v>
      </c>
      <c r="JH301">
        <v>816.284</v>
      </c>
      <c r="JI301">
        <v>22.4237</v>
      </c>
      <c r="JJ301">
        <v>26.6951</v>
      </c>
      <c r="JK301">
        <v>30</v>
      </c>
      <c r="JL301">
        <v>26.7</v>
      </c>
      <c r="JM301">
        <v>26.6188</v>
      </c>
      <c r="JN301">
        <v>71.77500000000001</v>
      </c>
      <c r="JO301">
        <v>17.2549</v>
      </c>
      <c r="JP301">
        <v>0</v>
      </c>
      <c r="JQ301">
        <v>22.4054</v>
      </c>
      <c r="JR301">
        <v>1536.72</v>
      </c>
      <c r="JS301">
        <v>13.8928</v>
      </c>
      <c r="JT301">
        <v>100.5</v>
      </c>
      <c r="JU301">
        <v>100.631</v>
      </c>
    </row>
    <row r="302" spans="1:281">
      <c r="A302">
        <v>286</v>
      </c>
      <c r="B302">
        <v>1659633081</v>
      </c>
      <c r="C302">
        <v>5073</v>
      </c>
      <c r="D302" t="s">
        <v>997</v>
      </c>
      <c r="E302" t="s">
        <v>998</v>
      </c>
      <c r="F302">
        <v>5</v>
      </c>
      <c r="G302" t="s">
        <v>813</v>
      </c>
      <c r="H302" t="s">
        <v>416</v>
      </c>
      <c r="I302">
        <v>1659633073.214286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1545.581315406069</v>
      </c>
      <c r="AK302">
        <v>1493.437575757575</v>
      </c>
      <c r="AL302">
        <v>3.347449261273336</v>
      </c>
      <c r="AM302">
        <v>65.5004187871787</v>
      </c>
      <c r="AN302">
        <f>(AP302 - AO302 + DI302*1E3/(8.314*(DK302+273.15)) * AR302/DH302 * AQ302) * DH302/(100*CV302) * 1000/(1000 - AP302)</f>
        <v>0</v>
      </c>
      <c r="AO302">
        <v>13.78634834377846</v>
      </c>
      <c r="AP302">
        <v>18.37536363636365</v>
      </c>
      <c r="AQ302">
        <v>-7.360352627906699E-07</v>
      </c>
      <c r="AR302">
        <v>82.59452330533919</v>
      </c>
      <c r="AS302">
        <v>8</v>
      </c>
      <c r="AT302">
        <v>2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1659633073.214286</v>
      </c>
      <c r="DB302">
        <v>1442.049642857143</v>
      </c>
      <c r="DC302">
        <v>1508.847142857143</v>
      </c>
      <c r="DD302">
        <v>18.38406785714286</v>
      </c>
      <c r="DE302">
        <v>13.76393928571428</v>
      </c>
      <c r="DF302">
        <v>1447.330714285714</v>
      </c>
      <c r="DG302">
        <v>18.52879642857143</v>
      </c>
      <c r="DH302">
        <v>500.0096071428571</v>
      </c>
      <c r="DI302">
        <v>90.49052499999998</v>
      </c>
      <c r="DJ302">
        <v>0.1000276178571429</v>
      </c>
      <c r="DK302">
        <v>25.38484285714285</v>
      </c>
      <c r="DL302">
        <v>25.02067142857143</v>
      </c>
      <c r="DM302">
        <v>999.9000000000002</v>
      </c>
      <c r="DN302">
        <v>0</v>
      </c>
      <c r="DO302">
        <v>0</v>
      </c>
      <c r="DP302">
        <v>9997.030000000001</v>
      </c>
      <c r="DQ302">
        <v>0</v>
      </c>
      <c r="DR302">
        <v>10.485525</v>
      </c>
      <c r="DS302">
        <v>-66.79816071428571</v>
      </c>
      <c r="DT302">
        <v>1469.055357142857</v>
      </c>
      <c r="DU302">
        <v>1529.905</v>
      </c>
      <c r="DV302">
        <v>4.620138214285714</v>
      </c>
      <c r="DW302">
        <v>1508.847142857143</v>
      </c>
      <c r="DX302">
        <v>13.76393928571428</v>
      </c>
      <c r="DY302">
        <v>1.663584642857143</v>
      </c>
      <c r="DZ302">
        <v>1.245504642857143</v>
      </c>
      <c r="EA302">
        <v>14.560725</v>
      </c>
      <c r="EB302">
        <v>10.15685357142857</v>
      </c>
      <c r="EC302">
        <v>1999.988928571428</v>
      </c>
      <c r="ED302">
        <v>0.9800065714285717</v>
      </c>
      <c r="EE302">
        <v>0.01999370357142857</v>
      </c>
      <c r="EF302">
        <v>0</v>
      </c>
      <c r="EG302">
        <v>753.5781428571429</v>
      </c>
      <c r="EH302">
        <v>5.00097</v>
      </c>
      <c r="EI302">
        <v>14979.43571428572</v>
      </c>
      <c r="EJ302">
        <v>16707.52142857142</v>
      </c>
      <c r="EK302">
        <v>37.437</v>
      </c>
      <c r="EL302">
        <v>38.062</v>
      </c>
      <c r="EM302">
        <v>37.375</v>
      </c>
      <c r="EN302">
        <v>37.75</v>
      </c>
      <c r="EO302">
        <v>37.991</v>
      </c>
      <c r="EP302">
        <v>1955.100714285715</v>
      </c>
      <c r="EQ302">
        <v>39.88464285714286</v>
      </c>
      <c r="ER302">
        <v>0</v>
      </c>
      <c r="ES302">
        <v>1659633080.7</v>
      </c>
      <c r="ET302">
        <v>0</v>
      </c>
      <c r="EU302">
        <v>753.579423076923</v>
      </c>
      <c r="EV302">
        <v>-5.13931624314374</v>
      </c>
      <c r="EW302">
        <v>-98.06495732199869</v>
      </c>
      <c r="EX302">
        <v>14979.58461538462</v>
      </c>
      <c r="EY302">
        <v>15</v>
      </c>
      <c r="EZ302">
        <v>0</v>
      </c>
      <c r="FA302" t="s">
        <v>419</v>
      </c>
      <c r="FB302">
        <v>1659135797.5</v>
      </c>
      <c r="FC302">
        <v>1659135788</v>
      </c>
      <c r="FD302">
        <v>0</v>
      </c>
      <c r="FE302">
        <v>0.3</v>
      </c>
      <c r="FF302">
        <v>-0.002</v>
      </c>
      <c r="FG302">
        <v>-2.209</v>
      </c>
      <c r="FH302">
        <v>-0.089</v>
      </c>
      <c r="FI302">
        <v>1520</v>
      </c>
      <c r="FJ302">
        <v>20</v>
      </c>
      <c r="FK302">
        <v>0.06</v>
      </c>
      <c r="FL302">
        <v>0.03</v>
      </c>
      <c r="FM302">
        <v>-66.88317500000001</v>
      </c>
      <c r="FN302">
        <v>2.601388367730058</v>
      </c>
      <c r="FO302">
        <v>0.3613714555343292</v>
      </c>
      <c r="FP302">
        <v>0</v>
      </c>
      <c r="FQ302">
        <v>753.7881764705882</v>
      </c>
      <c r="FR302">
        <v>-5.239755542860979</v>
      </c>
      <c r="FS302">
        <v>0.5458355963748502</v>
      </c>
      <c r="FT302">
        <v>0</v>
      </c>
      <c r="FU302">
        <v>4.633604749999999</v>
      </c>
      <c r="FV302">
        <v>-0.3656455159474831</v>
      </c>
      <c r="FW302">
        <v>0.03591474174955885</v>
      </c>
      <c r="FX302">
        <v>0</v>
      </c>
      <c r="FY302">
        <v>0</v>
      </c>
      <c r="FZ302">
        <v>3</v>
      </c>
      <c r="GA302" t="s">
        <v>426</v>
      </c>
      <c r="GB302">
        <v>2.98292</v>
      </c>
      <c r="GC302">
        <v>2.71531</v>
      </c>
      <c r="GD302">
        <v>0.219786</v>
      </c>
      <c r="GE302">
        <v>0.223105</v>
      </c>
      <c r="GF302">
        <v>0.0892531</v>
      </c>
      <c r="GG302">
        <v>0.0711827</v>
      </c>
      <c r="GH302">
        <v>24674.8</v>
      </c>
      <c r="GI302">
        <v>24704.2</v>
      </c>
      <c r="GJ302">
        <v>29392.7</v>
      </c>
      <c r="GK302">
        <v>29407.4</v>
      </c>
      <c r="GL302">
        <v>35463.5</v>
      </c>
      <c r="GM302">
        <v>36316.4</v>
      </c>
      <c r="GN302">
        <v>41393.7</v>
      </c>
      <c r="GO302">
        <v>41897.8</v>
      </c>
      <c r="GP302">
        <v>1.92505</v>
      </c>
      <c r="GQ302">
        <v>2.37803</v>
      </c>
      <c r="GR302">
        <v>0.06642190000000001</v>
      </c>
      <c r="GS302">
        <v>0</v>
      </c>
      <c r="GT302">
        <v>23.9299</v>
      </c>
      <c r="GU302">
        <v>999.9</v>
      </c>
      <c r="GV302">
        <v>32.7</v>
      </c>
      <c r="GW302">
        <v>31.9</v>
      </c>
      <c r="GX302">
        <v>17.1589</v>
      </c>
      <c r="GY302">
        <v>63.5863</v>
      </c>
      <c r="GZ302">
        <v>22.3758</v>
      </c>
      <c r="HA302">
        <v>2</v>
      </c>
      <c r="HB302">
        <v>-0.0455767</v>
      </c>
      <c r="HC302">
        <v>1.43062</v>
      </c>
      <c r="HD302">
        <v>20.328</v>
      </c>
      <c r="HE302">
        <v>5.21834</v>
      </c>
      <c r="HF302">
        <v>12.0099</v>
      </c>
      <c r="HG302">
        <v>4.98915</v>
      </c>
      <c r="HH302">
        <v>3.28855</v>
      </c>
      <c r="HI302">
        <v>9999</v>
      </c>
      <c r="HJ302">
        <v>9999</v>
      </c>
      <c r="HK302">
        <v>9999</v>
      </c>
      <c r="HL302">
        <v>193.3</v>
      </c>
      <c r="HM302">
        <v>1.86742</v>
      </c>
      <c r="HN302">
        <v>1.86647</v>
      </c>
      <c r="HO302">
        <v>1.86594</v>
      </c>
      <c r="HP302">
        <v>1.86584</v>
      </c>
      <c r="HQ302">
        <v>1.86768</v>
      </c>
      <c r="HR302">
        <v>1.87018</v>
      </c>
      <c r="HS302">
        <v>1.8688</v>
      </c>
      <c r="HT302">
        <v>1.87027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-5.34</v>
      </c>
      <c r="II302">
        <v>-0.1448</v>
      </c>
      <c r="IJ302">
        <v>-1.529487217637811</v>
      </c>
      <c r="IK302">
        <v>-0.005072214745875086</v>
      </c>
      <c r="IL302">
        <v>3.316774363808987E-06</v>
      </c>
      <c r="IM302">
        <v>-1.107588672722244E-09</v>
      </c>
      <c r="IN302">
        <v>-0.1603591687652909</v>
      </c>
      <c r="IO302">
        <v>-0.0181951569465493</v>
      </c>
      <c r="IP302">
        <v>0.001659309118516343</v>
      </c>
      <c r="IQ302">
        <v>-3.409663313950778E-05</v>
      </c>
      <c r="IR302">
        <v>19</v>
      </c>
      <c r="IS302">
        <v>2290</v>
      </c>
      <c r="IT302">
        <v>1</v>
      </c>
      <c r="IU302">
        <v>24</v>
      </c>
      <c r="IV302">
        <v>8288.1</v>
      </c>
      <c r="IW302">
        <v>8288.200000000001</v>
      </c>
      <c r="IX302">
        <v>3.61328</v>
      </c>
      <c r="IY302">
        <v>2.19482</v>
      </c>
      <c r="IZ302">
        <v>1.94702</v>
      </c>
      <c r="JA302">
        <v>2.64526</v>
      </c>
      <c r="JB302">
        <v>2.19482</v>
      </c>
      <c r="JC302">
        <v>2.3584</v>
      </c>
      <c r="JD302">
        <v>36.5759</v>
      </c>
      <c r="JE302">
        <v>24.0262</v>
      </c>
      <c r="JF302">
        <v>18</v>
      </c>
      <c r="JG302">
        <v>499.863</v>
      </c>
      <c r="JH302">
        <v>816.3339999999999</v>
      </c>
      <c r="JI302">
        <v>22.4</v>
      </c>
      <c r="JJ302">
        <v>26.6935</v>
      </c>
      <c r="JK302">
        <v>30</v>
      </c>
      <c r="JL302">
        <v>26.6984</v>
      </c>
      <c r="JM302">
        <v>26.6188</v>
      </c>
      <c r="JN302">
        <v>72.40560000000001</v>
      </c>
      <c r="JO302">
        <v>16.9666</v>
      </c>
      <c r="JP302">
        <v>0</v>
      </c>
      <c r="JQ302">
        <v>22.39</v>
      </c>
      <c r="JR302">
        <v>1556.76</v>
      </c>
      <c r="JS302">
        <v>13.9297</v>
      </c>
      <c r="JT302">
        <v>100.502</v>
      </c>
      <c r="JU302">
        <v>100.632</v>
      </c>
    </row>
    <row r="303" spans="1:281">
      <c r="A303">
        <v>287</v>
      </c>
      <c r="B303">
        <v>1659633086</v>
      </c>
      <c r="C303">
        <v>5078</v>
      </c>
      <c r="D303" t="s">
        <v>999</v>
      </c>
      <c r="E303" t="s">
        <v>1000</v>
      </c>
      <c r="F303">
        <v>5</v>
      </c>
      <c r="G303" t="s">
        <v>813</v>
      </c>
      <c r="H303" t="s">
        <v>416</v>
      </c>
      <c r="I303">
        <v>1659633078.5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1562.467717974383</v>
      </c>
      <c r="AK303">
        <v>1510.257393939393</v>
      </c>
      <c r="AL303">
        <v>3.378627709248676</v>
      </c>
      <c r="AM303">
        <v>65.5004187871787</v>
      </c>
      <c r="AN303">
        <f>(AP303 - AO303 + DI303*1E3/(8.314*(DK303+273.15)) * AR303/DH303 * AQ303) * DH303/(100*CV303) * 1000/(1000 - AP303)</f>
        <v>0</v>
      </c>
      <c r="AO303">
        <v>13.82549505488051</v>
      </c>
      <c r="AP303">
        <v>18.37630139860141</v>
      </c>
      <c r="AQ303">
        <v>-1.813292785301002E-06</v>
      </c>
      <c r="AR303">
        <v>82.59452330533919</v>
      </c>
      <c r="AS303">
        <v>8</v>
      </c>
      <c r="AT303">
        <v>2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1659633078.5</v>
      </c>
      <c r="DB303">
        <v>1459.474814814815</v>
      </c>
      <c r="DC303">
        <v>1526.116666666667</v>
      </c>
      <c r="DD303">
        <v>18.37874074074074</v>
      </c>
      <c r="DE303">
        <v>13.80178888888889</v>
      </c>
      <c r="DF303">
        <v>1464.797777777778</v>
      </c>
      <c r="DG303">
        <v>18.52352222222222</v>
      </c>
      <c r="DH303">
        <v>500.0104074074073</v>
      </c>
      <c r="DI303">
        <v>90.49181481481483</v>
      </c>
      <c r="DJ303">
        <v>0.1000061888888889</v>
      </c>
      <c r="DK303">
        <v>25.38086296296296</v>
      </c>
      <c r="DL303">
        <v>25.01431851851852</v>
      </c>
      <c r="DM303">
        <v>999.9000000000001</v>
      </c>
      <c r="DN303">
        <v>0</v>
      </c>
      <c r="DO303">
        <v>0</v>
      </c>
      <c r="DP303">
        <v>9992.036296296295</v>
      </c>
      <c r="DQ303">
        <v>0</v>
      </c>
      <c r="DR303">
        <v>10.49150740740741</v>
      </c>
      <c r="DS303">
        <v>-66.64337037037038</v>
      </c>
      <c r="DT303">
        <v>1486.798518518518</v>
      </c>
      <c r="DU303">
        <v>1547.475925925926</v>
      </c>
      <c r="DV303">
        <v>4.576954444444445</v>
      </c>
      <c r="DW303">
        <v>1526.116666666667</v>
      </c>
      <c r="DX303">
        <v>13.80178888888889</v>
      </c>
      <c r="DY303">
        <v>1.663125555555555</v>
      </c>
      <c r="DZ303">
        <v>1.248949259259259</v>
      </c>
      <c r="EA303">
        <v>14.55646666666667</v>
      </c>
      <c r="EB303">
        <v>10.19812962962963</v>
      </c>
      <c r="EC303">
        <v>2000.006296296296</v>
      </c>
      <c r="ED303">
        <v>0.9800080000000002</v>
      </c>
      <c r="EE303">
        <v>0.0199923</v>
      </c>
      <c r="EF303">
        <v>0</v>
      </c>
      <c r="EG303">
        <v>753.1724814814814</v>
      </c>
      <c r="EH303">
        <v>5.00097</v>
      </c>
      <c r="EI303">
        <v>14971.05925925926</v>
      </c>
      <c r="EJ303">
        <v>16707.67407407408</v>
      </c>
      <c r="EK303">
        <v>37.437</v>
      </c>
      <c r="EL303">
        <v>38.062</v>
      </c>
      <c r="EM303">
        <v>37.375</v>
      </c>
      <c r="EN303">
        <v>37.75</v>
      </c>
      <c r="EO303">
        <v>37.98833333333333</v>
      </c>
      <c r="EP303">
        <v>1955.121111111111</v>
      </c>
      <c r="EQ303">
        <v>39.88148148148149</v>
      </c>
      <c r="ER303">
        <v>0</v>
      </c>
      <c r="ES303">
        <v>1659633086.1</v>
      </c>
      <c r="ET303">
        <v>0</v>
      </c>
      <c r="EU303">
        <v>753.1352000000001</v>
      </c>
      <c r="EV303">
        <v>-4.712615394568904</v>
      </c>
      <c r="EW303">
        <v>-96.97692323090767</v>
      </c>
      <c r="EX303">
        <v>14970.348</v>
      </c>
      <c r="EY303">
        <v>15</v>
      </c>
      <c r="EZ303">
        <v>0</v>
      </c>
      <c r="FA303" t="s">
        <v>419</v>
      </c>
      <c r="FB303">
        <v>1659135797.5</v>
      </c>
      <c r="FC303">
        <v>1659135788</v>
      </c>
      <c r="FD303">
        <v>0</v>
      </c>
      <c r="FE303">
        <v>0.3</v>
      </c>
      <c r="FF303">
        <v>-0.002</v>
      </c>
      <c r="FG303">
        <v>-2.209</v>
      </c>
      <c r="FH303">
        <v>-0.089</v>
      </c>
      <c r="FI303">
        <v>1520</v>
      </c>
      <c r="FJ303">
        <v>20</v>
      </c>
      <c r="FK303">
        <v>0.06</v>
      </c>
      <c r="FL303">
        <v>0.03</v>
      </c>
      <c r="FM303">
        <v>-66.81811999999999</v>
      </c>
      <c r="FN303">
        <v>1.920983864915612</v>
      </c>
      <c r="FO303">
        <v>0.3376667204508016</v>
      </c>
      <c r="FP303">
        <v>0</v>
      </c>
      <c r="FQ303">
        <v>753.4819117647057</v>
      </c>
      <c r="FR303">
        <v>-4.826569899783417</v>
      </c>
      <c r="FS303">
        <v>0.5053544107355032</v>
      </c>
      <c r="FT303">
        <v>0</v>
      </c>
      <c r="FU303">
        <v>4.6065925</v>
      </c>
      <c r="FV303">
        <v>-0.4655200750469087</v>
      </c>
      <c r="FW303">
        <v>0.04511138984502698</v>
      </c>
      <c r="FX303">
        <v>0</v>
      </c>
      <c r="FY303">
        <v>0</v>
      </c>
      <c r="FZ303">
        <v>3</v>
      </c>
      <c r="GA303" t="s">
        <v>426</v>
      </c>
      <c r="GB303">
        <v>2.98297</v>
      </c>
      <c r="GC303">
        <v>2.71553</v>
      </c>
      <c r="GD303">
        <v>0.221281</v>
      </c>
      <c r="GE303">
        <v>0.224574</v>
      </c>
      <c r="GF303">
        <v>0.0892611</v>
      </c>
      <c r="GG303">
        <v>0.0713712</v>
      </c>
      <c r="GH303">
        <v>24628.3</v>
      </c>
      <c r="GI303">
        <v>24657.8</v>
      </c>
      <c r="GJ303">
        <v>29393.7</v>
      </c>
      <c r="GK303">
        <v>29407.7</v>
      </c>
      <c r="GL303">
        <v>35464.6</v>
      </c>
      <c r="GM303">
        <v>36309.5</v>
      </c>
      <c r="GN303">
        <v>41395.3</v>
      </c>
      <c r="GO303">
        <v>41898.3</v>
      </c>
      <c r="GP303">
        <v>1.92523</v>
      </c>
      <c r="GQ303">
        <v>2.3779</v>
      </c>
      <c r="GR303">
        <v>0.0656694</v>
      </c>
      <c r="GS303">
        <v>0</v>
      </c>
      <c r="GT303">
        <v>23.9279</v>
      </c>
      <c r="GU303">
        <v>999.9</v>
      </c>
      <c r="GV303">
        <v>32.7</v>
      </c>
      <c r="GW303">
        <v>31.9</v>
      </c>
      <c r="GX303">
        <v>17.1592</v>
      </c>
      <c r="GY303">
        <v>63.8963</v>
      </c>
      <c r="GZ303">
        <v>22.3157</v>
      </c>
      <c r="HA303">
        <v>2</v>
      </c>
      <c r="HB303">
        <v>-0.0456098</v>
      </c>
      <c r="HC303">
        <v>1.41872</v>
      </c>
      <c r="HD303">
        <v>20.3281</v>
      </c>
      <c r="HE303">
        <v>5.21879</v>
      </c>
      <c r="HF303">
        <v>12.0099</v>
      </c>
      <c r="HG303">
        <v>4.98915</v>
      </c>
      <c r="HH303">
        <v>3.28865</v>
      </c>
      <c r="HI303">
        <v>9999</v>
      </c>
      <c r="HJ303">
        <v>9999</v>
      </c>
      <c r="HK303">
        <v>9999</v>
      </c>
      <c r="HL303">
        <v>193.3</v>
      </c>
      <c r="HM303">
        <v>1.86742</v>
      </c>
      <c r="HN303">
        <v>1.86647</v>
      </c>
      <c r="HO303">
        <v>1.86592</v>
      </c>
      <c r="HP303">
        <v>1.86584</v>
      </c>
      <c r="HQ303">
        <v>1.86768</v>
      </c>
      <c r="HR303">
        <v>1.87014</v>
      </c>
      <c r="HS303">
        <v>1.86881</v>
      </c>
      <c r="HT303">
        <v>1.87027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-5.39</v>
      </c>
      <c r="II303">
        <v>-0.1448</v>
      </c>
      <c r="IJ303">
        <v>-1.529487217637811</v>
      </c>
      <c r="IK303">
        <v>-0.005072214745875086</v>
      </c>
      <c r="IL303">
        <v>3.316774363808987E-06</v>
      </c>
      <c r="IM303">
        <v>-1.107588672722244E-09</v>
      </c>
      <c r="IN303">
        <v>-0.1603591687652909</v>
      </c>
      <c r="IO303">
        <v>-0.0181951569465493</v>
      </c>
      <c r="IP303">
        <v>0.001659309118516343</v>
      </c>
      <c r="IQ303">
        <v>-3.409663313950778E-05</v>
      </c>
      <c r="IR303">
        <v>19</v>
      </c>
      <c r="IS303">
        <v>2290</v>
      </c>
      <c r="IT303">
        <v>1</v>
      </c>
      <c r="IU303">
        <v>24</v>
      </c>
      <c r="IV303">
        <v>8288.1</v>
      </c>
      <c r="IW303">
        <v>8288.299999999999</v>
      </c>
      <c r="IX303">
        <v>3.64502</v>
      </c>
      <c r="IY303">
        <v>2.19116</v>
      </c>
      <c r="IZ303">
        <v>1.94702</v>
      </c>
      <c r="JA303">
        <v>2.64526</v>
      </c>
      <c r="JB303">
        <v>2.19482</v>
      </c>
      <c r="JC303">
        <v>2.31567</v>
      </c>
      <c r="JD303">
        <v>36.5759</v>
      </c>
      <c r="JE303">
        <v>24.0262</v>
      </c>
      <c r="JF303">
        <v>18</v>
      </c>
      <c r="JG303">
        <v>499.974</v>
      </c>
      <c r="JH303">
        <v>816.2089999999999</v>
      </c>
      <c r="JI303">
        <v>22.3843</v>
      </c>
      <c r="JJ303">
        <v>26.6929</v>
      </c>
      <c r="JK303">
        <v>30</v>
      </c>
      <c r="JL303">
        <v>26.6984</v>
      </c>
      <c r="JM303">
        <v>26.6188</v>
      </c>
      <c r="JN303">
        <v>72.9841</v>
      </c>
      <c r="JO303">
        <v>16.6695</v>
      </c>
      <c r="JP303">
        <v>0</v>
      </c>
      <c r="JQ303">
        <v>22.3778</v>
      </c>
      <c r="JR303">
        <v>1570.12</v>
      </c>
      <c r="JS303">
        <v>13.9615</v>
      </c>
      <c r="JT303">
        <v>100.505</v>
      </c>
      <c r="JU303">
        <v>100.634</v>
      </c>
    </row>
    <row r="304" spans="1:281">
      <c r="A304">
        <v>288</v>
      </c>
      <c r="B304">
        <v>1659633091</v>
      </c>
      <c r="C304">
        <v>5083</v>
      </c>
      <c r="D304" t="s">
        <v>1001</v>
      </c>
      <c r="E304" t="s">
        <v>1002</v>
      </c>
      <c r="F304">
        <v>5</v>
      </c>
      <c r="G304" t="s">
        <v>813</v>
      </c>
      <c r="H304" t="s">
        <v>416</v>
      </c>
      <c r="I304">
        <v>1659633083.214286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1579.478118062186</v>
      </c>
      <c r="AK304">
        <v>1526.993454545454</v>
      </c>
      <c r="AL304">
        <v>3.337411875392107</v>
      </c>
      <c r="AM304">
        <v>65.5004187871787</v>
      </c>
      <c r="AN304">
        <f>(AP304 - AO304 + DI304*1E3/(8.314*(DK304+273.15)) * AR304/DH304 * AQ304) * DH304/(100*CV304) * 1000/(1000 - AP304)</f>
        <v>0</v>
      </c>
      <c r="AO304">
        <v>13.86354457279543</v>
      </c>
      <c r="AP304">
        <v>18.37798811188813</v>
      </c>
      <c r="AQ304">
        <v>1.856514124817485E-06</v>
      </c>
      <c r="AR304">
        <v>82.59452330533919</v>
      </c>
      <c r="AS304">
        <v>8</v>
      </c>
      <c r="AT304">
        <v>2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1659633083.214286</v>
      </c>
      <c r="DB304">
        <v>1474.943214285715</v>
      </c>
      <c r="DC304">
        <v>1541.778214285714</v>
      </c>
      <c r="DD304">
        <v>18.37745</v>
      </c>
      <c r="DE304">
        <v>13.83511428571429</v>
      </c>
      <c r="DF304">
        <v>1480.305714285714</v>
      </c>
      <c r="DG304">
        <v>18.52223571428571</v>
      </c>
      <c r="DH304">
        <v>500.0132142857144</v>
      </c>
      <c r="DI304">
        <v>90.49272857142856</v>
      </c>
      <c r="DJ304">
        <v>0.1000225321428571</v>
      </c>
      <c r="DK304">
        <v>25.376825</v>
      </c>
      <c r="DL304">
        <v>25.01085</v>
      </c>
      <c r="DM304">
        <v>999.9000000000002</v>
      </c>
      <c r="DN304">
        <v>0</v>
      </c>
      <c r="DO304">
        <v>0</v>
      </c>
      <c r="DP304">
        <v>9993.638571428572</v>
      </c>
      <c r="DQ304">
        <v>0</v>
      </c>
      <c r="DR304">
        <v>10.48516785714286</v>
      </c>
      <c r="DS304">
        <v>-66.83563214285714</v>
      </c>
      <c r="DT304">
        <v>1502.555714285714</v>
      </c>
      <c r="DU304">
        <v>1563.409642857143</v>
      </c>
      <c r="DV304">
        <v>4.542336428571429</v>
      </c>
      <c r="DW304">
        <v>1541.778214285714</v>
      </c>
      <c r="DX304">
        <v>13.83511428571429</v>
      </c>
      <c r="DY304">
        <v>1.663025357142857</v>
      </c>
      <c r="DZ304">
        <v>1.2519775</v>
      </c>
      <c r="EA304">
        <v>14.55553928571429</v>
      </c>
      <c r="EB304">
        <v>10.23435</v>
      </c>
      <c r="EC304">
        <v>2000.010357142857</v>
      </c>
      <c r="ED304">
        <v>0.9800080000000003</v>
      </c>
      <c r="EE304">
        <v>0.0199923</v>
      </c>
      <c r="EF304">
        <v>0</v>
      </c>
      <c r="EG304">
        <v>752.7726428571431</v>
      </c>
      <c r="EH304">
        <v>5.00097</v>
      </c>
      <c r="EI304">
        <v>14963.29642857143</v>
      </c>
      <c r="EJ304">
        <v>16707.7</v>
      </c>
      <c r="EK304">
        <v>37.437</v>
      </c>
      <c r="EL304">
        <v>38.05978571428572</v>
      </c>
      <c r="EM304">
        <v>37.375</v>
      </c>
      <c r="EN304">
        <v>37.75</v>
      </c>
      <c r="EO304">
        <v>37.99325</v>
      </c>
      <c r="EP304">
        <v>1955.124285714286</v>
      </c>
      <c r="EQ304">
        <v>39.88392857142858</v>
      </c>
      <c r="ER304">
        <v>0</v>
      </c>
      <c r="ES304">
        <v>1659633090.9</v>
      </c>
      <c r="ET304">
        <v>0</v>
      </c>
      <c r="EU304">
        <v>752.7264400000001</v>
      </c>
      <c r="EV304">
        <v>-5.108461535034778</v>
      </c>
      <c r="EW304">
        <v>-97.06153831455777</v>
      </c>
      <c r="EX304">
        <v>14962.556</v>
      </c>
      <c r="EY304">
        <v>15</v>
      </c>
      <c r="EZ304">
        <v>0</v>
      </c>
      <c r="FA304" t="s">
        <v>419</v>
      </c>
      <c r="FB304">
        <v>1659135797.5</v>
      </c>
      <c r="FC304">
        <v>1659135788</v>
      </c>
      <c r="FD304">
        <v>0</v>
      </c>
      <c r="FE304">
        <v>0.3</v>
      </c>
      <c r="FF304">
        <v>-0.002</v>
      </c>
      <c r="FG304">
        <v>-2.209</v>
      </c>
      <c r="FH304">
        <v>-0.089</v>
      </c>
      <c r="FI304">
        <v>1520</v>
      </c>
      <c r="FJ304">
        <v>20</v>
      </c>
      <c r="FK304">
        <v>0.06</v>
      </c>
      <c r="FL304">
        <v>0.03</v>
      </c>
      <c r="FM304">
        <v>-66.73666341463415</v>
      </c>
      <c r="FN304">
        <v>-1.71757212543557</v>
      </c>
      <c r="FO304">
        <v>0.2141039521355164</v>
      </c>
      <c r="FP304">
        <v>0</v>
      </c>
      <c r="FQ304">
        <v>753.0213235294119</v>
      </c>
      <c r="FR304">
        <v>-4.831153552703773</v>
      </c>
      <c r="FS304">
        <v>0.530581352668295</v>
      </c>
      <c r="FT304">
        <v>0</v>
      </c>
      <c r="FU304">
        <v>4.566452926829268</v>
      </c>
      <c r="FV304">
        <v>-0.4649916376306685</v>
      </c>
      <c r="FW304">
        <v>0.0462299426379886</v>
      </c>
      <c r="FX304">
        <v>0</v>
      </c>
      <c r="FY304">
        <v>0</v>
      </c>
      <c r="FZ304">
        <v>3</v>
      </c>
      <c r="GA304" t="s">
        <v>426</v>
      </c>
      <c r="GB304">
        <v>2.98302</v>
      </c>
      <c r="GC304">
        <v>2.71567</v>
      </c>
      <c r="GD304">
        <v>0.222759</v>
      </c>
      <c r="GE304">
        <v>0.226025</v>
      </c>
      <c r="GF304">
        <v>0.0892666</v>
      </c>
      <c r="GG304">
        <v>0.0714909</v>
      </c>
      <c r="GH304">
        <v>24582.1</v>
      </c>
      <c r="GI304">
        <v>24611.6</v>
      </c>
      <c r="GJ304">
        <v>29394.2</v>
      </c>
      <c r="GK304">
        <v>29407.7</v>
      </c>
      <c r="GL304">
        <v>35464.7</v>
      </c>
      <c r="GM304">
        <v>36304.6</v>
      </c>
      <c r="GN304">
        <v>41395.7</v>
      </c>
      <c r="GO304">
        <v>41898.1</v>
      </c>
      <c r="GP304">
        <v>1.92528</v>
      </c>
      <c r="GQ304">
        <v>2.3784</v>
      </c>
      <c r="GR304">
        <v>0.06586309999999999</v>
      </c>
      <c r="GS304">
        <v>0</v>
      </c>
      <c r="GT304">
        <v>23.9258</v>
      </c>
      <c r="GU304">
        <v>999.9</v>
      </c>
      <c r="GV304">
        <v>32.7</v>
      </c>
      <c r="GW304">
        <v>31.9</v>
      </c>
      <c r="GX304">
        <v>17.1577</v>
      </c>
      <c r="GY304">
        <v>63.9363</v>
      </c>
      <c r="GZ304">
        <v>22.3357</v>
      </c>
      <c r="HA304">
        <v>2</v>
      </c>
      <c r="HB304">
        <v>-0.0457088</v>
      </c>
      <c r="HC304">
        <v>1.40249</v>
      </c>
      <c r="HD304">
        <v>20.3281</v>
      </c>
      <c r="HE304">
        <v>5.21789</v>
      </c>
      <c r="HF304">
        <v>12.0099</v>
      </c>
      <c r="HG304">
        <v>4.98885</v>
      </c>
      <c r="HH304">
        <v>3.28858</v>
      </c>
      <c r="HI304">
        <v>9999</v>
      </c>
      <c r="HJ304">
        <v>9999</v>
      </c>
      <c r="HK304">
        <v>9999</v>
      </c>
      <c r="HL304">
        <v>193.3</v>
      </c>
      <c r="HM304">
        <v>1.86744</v>
      </c>
      <c r="HN304">
        <v>1.86647</v>
      </c>
      <c r="HO304">
        <v>1.86595</v>
      </c>
      <c r="HP304">
        <v>1.86584</v>
      </c>
      <c r="HQ304">
        <v>1.86768</v>
      </c>
      <c r="HR304">
        <v>1.87014</v>
      </c>
      <c r="HS304">
        <v>1.8688</v>
      </c>
      <c r="HT304">
        <v>1.87027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-5.43</v>
      </c>
      <c r="II304">
        <v>-0.1448</v>
      </c>
      <c r="IJ304">
        <v>-1.529487217637811</v>
      </c>
      <c r="IK304">
        <v>-0.005072214745875086</v>
      </c>
      <c r="IL304">
        <v>3.316774363808987E-06</v>
      </c>
      <c r="IM304">
        <v>-1.107588672722244E-09</v>
      </c>
      <c r="IN304">
        <v>-0.1603591687652909</v>
      </c>
      <c r="IO304">
        <v>-0.0181951569465493</v>
      </c>
      <c r="IP304">
        <v>0.001659309118516343</v>
      </c>
      <c r="IQ304">
        <v>-3.409663313950778E-05</v>
      </c>
      <c r="IR304">
        <v>19</v>
      </c>
      <c r="IS304">
        <v>2290</v>
      </c>
      <c r="IT304">
        <v>1</v>
      </c>
      <c r="IU304">
        <v>24</v>
      </c>
      <c r="IV304">
        <v>8288.200000000001</v>
      </c>
      <c r="IW304">
        <v>8288.4</v>
      </c>
      <c r="IX304">
        <v>3.6731</v>
      </c>
      <c r="IY304">
        <v>2.19727</v>
      </c>
      <c r="IZ304">
        <v>1.94702</v>
      </c>
      <c r="JA304">
        <v>2.64526</v>
      </c>
      <c r="JB304">
        <v>2.19482</v>
      </c>
      <c r="JC304">
        <v>2.32056</v>
      </c>
      <c r="JD304">
        <v>36.5996</v>
      </c>
      <c r="JE304">
        <v>24.035</v>
      </c>
      <c r="JF304">
        <v>18</v>
      </c>
      <c r="JG304">
        <v>499.987</v>
      </c>
      <c r="JH304">
        <v>816.674</v>
      </c>
      <c r="JI304">
        <v>22.3721</v>
      </c>
      <c r="JJ304">
        <v>26.6913</v>
      </c>
      <c r="JK304">
        <v>29.9999</v>
      </c>
      <c r="JL304">
        <v>26.6961</v>
      </c>
      <c r="JM304">
        <v>26.6166</v>
      </c>
      <c r="JN304">
        <v>73.6073</v>
      </c>
      <c r="JO304">
        <v>16.3965</v>
      </c>
      <c r="JP304">
        <v>0</v>
      </c>
      <c r="JQ304">
        <v>22.3716</v>
      </c>
      <c r="JR304">
        <v>1590.17</v>
      </c>
      <c r="JS304">
        <v>13.9918</v>
      </c>
      <c r="JT304">
        <v>100.507</v>
      </c>
      <c r="JU304">
        <v>100.633</v>
      </c>
    </row>
    <row r="305" spans="1:281">
      <c r="A305">
        <v>289</v>
      </c>
      <c r="B305">
        <v>1659633096</v>
      </c>
      <c r="C305">
        <v>5088</v>
      </c>
      <c r="D305" t="s">
        <v>1003</v>
      </c>
      <c r="E305" t="s">
        <v>1004</v>
      </c>
      <c r="F305">
        <v>5</v>
      </c>
      <c r="G305" t="s">
        <v>813</v>
      </c>
      <c r="H305" t="s">
        <v>416</v>
      </c>
      <c r="I305">
        <v>1659633088.5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1596.450406760584</v>
      </c>
      <c r="AK305">
        <v>1544.023939393938</v>
      </c>
      <c r="AL305">
        <v>3.389434025017743</v>
      </c>
      <c r="AM305">
        <v>65.5004187871787</v>
      </c>
      <c r="AN305">
        <f>(AP305 - AO305 + DI305*1E3/(8.314*(DK305+273.15)) * AR305/DH305 * AQ305) * DH305/(100*CV305) * 1000/(1000 - AP305)</f>
        <v>0</v>
      </c>
      <c r="AO305">
        <v>13.89649787309068</v>
      </c>
      <c r="AP305">
        <v>18.37874195804196</v>
      </c>
      <c r="AQ305">
        <v>2.659068357210658E-07</v>
      </c>
      <c r="AR305">
        <v>82.59452330533919</v>
      </c>
      <c r="AS305">
        <v>8</v>
      </c>
      <c r="AT305">
        <v>2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1659633088.5</v>
      </c>
      <c r="DB305">
        <v>1492.413703703704</v>
      </c>
      <c r="DC305">
        <v>1559.395185185185</v>
      </c>
      <c r="DD305">
        <v>18.37718888888889</v>
      </c>
      <c r="DE305">
        <v>13.87574814814815</v>
      </c>
      <c r="DF305">
        <v>1497.821851851852</v>
      </c>
      <c r="DG305">
        <v>18.52197037037037</v>
      </c>
      <c r="DH305">
        <v>500.0102222222223</v>
      </c>
      <c r="DI305">
        <v>90.4928</v>
      </c>
      <c r="DJ305">
        <v>0.09999986296296297</v>
      </c>
      <c r="DK305">
        <v>25.37181111111111</v>
      </c>
      <c r="DL305">
        <v>25.00554074074074</v>
      </c>
      <c r="DM305">
        <v>999.9000000000001</v>
      </c>
      <c r="DN305">
        <v>0</v>
      </c>
      <c r="DO305">
        <v>0</v>
      </c>
      <c r="DP305">
        <v>9999.832592592591</v>
      </c>
      <c r="DQ305">
        <v>0</v>
      </c>
      <c r="DR305">
        <v>10.47090740740741</v>
      </c>
      <c r="DS305">
        <v>-66.98196666666666</v>
      </c>
      <c r="DT305">
        <v>1520.353333333333</v>
      </c>
      <c r="DU305">
        <v>1581.338148148148</v>
      </c>
      <c r="DV305">
        <v>4.501433703703704</v>
      </c>
      <c r="DW305">
        <v>1559.395185185185</v>
      </c>
      <c r="DX305">
        <v>13.87574814814815</v>
      </c>
      <c r="DY305">
        <v>1.663002962962963</v>
      </c>
      <c r="DZ305">
        <v>1.255655925925926</v>
      </c>
      <c r="EA305">
        <v>14.55533333333334</v>
      </c>
      <c r="EB305">
        <v>10.27826666666667</v>
      </c>
      <c r="EC305">
        <v>1999.998888888889</v>
      </c>
      <c r="ED305">
        <v>0.9800071481481483</v>
      </c>
      <c r="EE305">
        <v>0.01999311111111111</v>
      </c>
      <c r="EF305">
        <v>0</v>
      </c>
      <c r="EG305">
        <v>752.3577777777778</v>
      </c>
      <c r="EH305">
        <v>5.00097</v>
      </c>
      <c r="EI305">
        <v>14954.53333333333</v>
      </c>
      <c r="EJ305">
        <v>16707.60370370371</v>
      </c>
      <c r="EK305">
        <v>37.437</v>
      </c>
      <c r="EL305">
        <v>38.0597037037037</v>
      </c>
      <c r="EM305">
        <v>37.375</v>
      </c>
      <c r="EN305">
        <v>37.75</v>
      </c>
      <c r="EO305">
        <v>37.986</v>
      </c>
      <c r="EP305">
        <v>1955.108518518519</v>
      </c>
      <c r="EQ305">
        <v>39.88814814814815</v>
      </c>
      <c r="ER305">
        <v>0</v>
      </c>
      <c r="ES305">
        <v>1659633095.7</v>
      </c>
      <c r="ET305">
        <v>0</v>
      </c>
      <c r="EU305">
        <v>752.3630399999998</v>
      </c>
      <c r="EV305">
        <v>-5.243769233045485</v>
      </c>
      <c r="EW305">
        <v>-99.41538463186838</v>
      </c>
      <c r="EX305">
        <v>14954.656</v>
      </c>
      <c r="EY305">
        <v>15</v>
      </c>
      <c r="EZ305">
        <v>0</v>
      </c>
      <c r="FA305" t="s">
        <v>419</v>
      </c>
      <c r="FB305">
        <v>1659135797.5</v>
      </c>
      <c r="FC305">
        <v>1659135788</v>
      </c>
      <c r="FD305">
        <v>0</v>
      </c>
      <c r="FE305">
        <v>0.3</v>
      </c>
      <c r="FF305">
        <v>-0.002</v>
      </c>
      <c r="FG305">
        <v>-2.209</v>
      </c>
      <c r="FH305">
        <v>-0.089</v>
      </c>
      <c r="FI305">
        <v>1520</v>
      </c>
      <c r="FJ305">
        <v>20</v>
      </c>
      <c r="FK305">
        <v>0.06</v>
      </c>
      <c r="FL305">
        <v>0.03</v>
      </c>
      <c r="FM305">
        <v>-66.87427804878048</v>
      </c>
      <c r="FN305">
        <v>-1.842472473867603</v>
      </c>
      <c r="FO305">
        <v>0.1922647698182535</v>
      </c>
      <c r="FP305">
        <v>0</v>
      </c>
      <c r="FQ305">
        <v>752.6136176470588</v>
      </c>
      <c r="FR305">
        <v>-4.754912148386593</v>
      </c>
      <c r="FS305">
        <v>0.5334710982141047</v>
      </c>
      <c r="FT305">
        <v>0</v>
      </c>
      <c r="FU305">
        <v>4.529719268292683</v>
      </c>
      <c r="FV305">
        <v>-0.4516716376306683</v>
      </c>
      <c r="FW305">
        <v>0.04497686003367721</v>
      </c>
      <c r="FX305">
        <v>0</v>
      </c>
      <c r="FY305">
        <v>0</v>
      </c>
      <c r="FZ305">
        <v>3</v>
      </c>
      <c r="GA305" t="s">
        <v>426</v>
      </c>
      <c r="GB305">
        <v>2.98299</v>
      </c>
      <c r="GC305">
        <v>2.71562</v>
      </c>
      <c r="GD305">
        <v>0.224239</v>
      </c>
      <c r="GE305">
        <v>0.227458</v>
      </c>
      <c r="GF305">
        <v>0.0892638</v>
      </c>
      <c r="GG305">
        <v>0.0716564</v>
      </c>
      <c r="GH305">
        <v>24534.9</v>
      </c>
      <c r="GI305">
        <v>24566.3</v>
      </c>
      <c r="GJ305">
        <v>29393.8</v>
      </c>
      <c r="GK305">
        <v>29407.9</v>
      </c>
      <c r="GL305">
        <v>35464.7</v>
      </c>
      <c r="GM305">
        <v>36298.4</v>
      </c>
      <c r="GN305">
        <v>41395.5</v>
      </c>
      <c r="GO305">
        <v>41898.4</v>
      </c>
      <c r="GP305">
        <v>1.92515</v>
      </c>
      <c r="GQ305">
        <v>2.3785</v>
      </c>
      <c r="GR305">
        <v>0.06552040000000001</v>
      </c>
      <c r="GS305">
        <v>0</v>
      </c>
      <c r="GT305">
        <v>23.9238</v>
      </c>
      <c r="GU305">
        <v>999.9</v>
      </c>
      <c r="GV305">
        <v>32.7</v>
      </c>
      <c r="GW305">
        <v>31.9</v>
      </c>
      <c r="GX305">
        <v>17.1578</v>
      </c>
      <c r="GY305">
        <v>63.8863</v>
      </c>
      <c r="GZ305">
        <v>22.2837</v>
      </c>
      <c r="HA305">
        <v>2</v>
      </c>
      <c r="HB305">
        <v>-0.045813</v>
      </c>
      <c r="HC305">
        <v>1.37934</v>
      </c>
      <c r="HD305">
        <v>20.3284</v>
      </c>
      <c r="HE305">
        <v>5.21774</v>
      </c>
      <c r="HF305">
        <v>12.0099</v>
      </c>
      <c r="HG305">
        <v>4.9891</v>
      </c>
      <c r="HH305">
        <v>3.2885</v>
      </c>
      <c r="HI305">
        <v>9999</v>
      </c>
      <c r="HJ305">
        <v>9999</v>
      </c>
      <c r="HK305">
        <v>9999</v>
      </c>
      <c r="HL305">
        <v>193.3</v>
      </c>
      <c r="HM305">
        <v>1.86747</v>
      </c>
      <c r="HN305">
        <v>1.86648</v>
      </c>
      <c r="HO305">
        <v>1.86596</v>
      </c>
      <c r="HP305">
        <v>1.86584</v>
      </c>
      <c r="HQ305">
        <v>1.86768</v>
      </c>
      <c r="HR305">
        <v>1.87015</v>
      </c>
      <c r="HS305">
        <v>1.86882</v>
      </c>
      <c r="HT305">
        <v>1.87027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-5.47</v>
      </c>
      <c r="II305">
        <v>-0.1447</v>
      </c>
      <c r="IJ305">
        <v>-1.529487217637811</v>
      </c>
      <c r="IK305">
        <v>-0.005072214745875086</v>
      </c>
      <c r="IL305">
        <v>3.316774363808987E-06</v>
      </c>
      <c r="IM305">
        <v>-1.107588672722244E-09</v>
      </c>
      <c r="IN305">
        <v>-0.1603591687652909</v>
      </c>
      <c r="IO305">
        <v>-0.0181951569465493</v>
      </c>
      <c r="IP305">
        <v>0.001659309118516343</v>
      </c>
      <c r="IQ305">
        <v>-3.409663313950778E-05</v>
      </c>
      <c r="IR305">
        <v>19</v>
      </c>
      <c r="IS305">
        <v>2290</v>
      </c>
      <c r="IT305">
        <v>1</v>
      </c>
      <c r="IU305">
        <v>24</v>
      </c>
      <c r="IV305">
        <v>8288.299999999999</v>
      </c>
      <c r="IW305">
        <v>8288.5</v>
      </c>
      <c r="IX305">
        <v>3.70483</v>
      </c>
      <c r="IY305">
        <v>2.19727</v>
      </c>
      <c r="IZ305">
        <v>1.94702</v>
      </c>
      <c r="JA305">
        <v>2.64526</v>
      </c>
      <c r="JB305">
        <v>2.19482</v>
      </c>
      <c r="JC305">
        <v>2.31689</v>
      </c>
      <c r="JD305">
        <v>36.5996</v>
      </c>
      <c r="JE305">
        <v>24.035</v>
      </c>
      <c r="JF305">
        <v>18</v>
      </c>
      <c r="JG305">
        <v>499.907</v>
      </c>
      <c r="JH305">
        <v>816.774</v>
      </c>
      <c r="JI305">
        <v>22.3661</v>
      </c>
      <c r="JJ305">
        <v>26.6906</v>
      </c>
      <c r="JK305">
        <v>29.9998</v>
      </c>
      <c r="JL305">
        <v>26.6961</v>
      </c>
      <c r="JM305">
        <v>26.6166</v>
      </c>
      <c r="JN305">
        <v>74.1885</v>
      </c>
      <c r="JO305">
        <v>16.3965</v>
      </c>
      <c r="JP305">
        <v>0</v>
      </c>
      <c r="JQ305">
        <v>22.3693</v>
      </c>
      <c r="JR305">
        <v>1603.59</v>
      </c>
      <c r="JS305">
        <v>14.0245</v>
      </c>
      <c r="JT305">
        <v>100.506</v>
      </c>
      <c r="JU305">
        <v>100.634</v>
      </c>
    </row>
    <row r="306" spans="1:281">
      <c r="A306">
        <v>290</v>
      </c>
      <c r="B306">
        <v>1659634946.6</v>
      </c>
      <c r="C306">
        <v>6938.599999904633</v>
      </c>
      <c r="D306" t="s">
        <v>1005</v>
      </c>
      <c r="E306" t="s">
        <v>1006</v>
      </c>
      <c r="F306">
        <v>5</v>
      </c>
      <c r="G306" t="s">
        <v>1007</v>
      </c>
      <c r="H306" t="s">
        <v>416</v>
      </c>
      <c r="I306">
        <v>1659634938.849999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425.8731217109689</v>
      </c>
      <c r="AK306">
        <v>403.0982787878786</v>
      </c>
      <c r="AL306">
        <v>0.009753774978261685</v>
      </c>
      <c r="AM306">
        <v>65.49771947502052</v>
      </c>
      <c r="AN306">
        <f>(AP306 - AO306 + DI306*1E3/(8.314*(DK306+273.15)) * AR306/DH306 * AQ306) * DH306/(100*CV306) * 1000/(1000 - AP306)</f>
        <v>0</v>
      </c>
      <c r="AO306">
        <v>13.65724040215095</v>
      </c>
      <c r="AP306">
        <v>18.45494335664336</v>
      </c>
      <c r="AQ306">
        <v>-9.434488195336958E-06</v>
      </c>
      <c r="AR306">
        <v>82.57103053089152</v>
      </c>
      <c r="AS306">
        <v>10</v>
      </c>
      <c r="AT306">
        <v>2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1659634938.849999</v>
      </c>
      <c r="DB306">
        <v>395.6183666666666</v>
      </c>
      <c r="DC306">
        <v>420.0557666666667</v>
      </c>
      <c r="DD306">
        <v>18.46104666666667</v>
      </c>
      <c r="DE306">
        <v>13.6583</v>
      </c>
      <c r="DF306">
        <v>398.7130333333333</v>
      </c>
      <c r="DG306">
        <v>18.60515</v>
      </c>
      <c r="DH306">
        <v>500.0000666666667</v>
      </c>
      <c r="DI306">
        <v>90.46566666666668</v>
      </c>
      <c r="DJ306">
        <v>0.09999625000000001</v>
      </c>
      <c r="DK306">
        <v>24.88355666666667</v>
      </c>
      <c r="DL306">
        <v>25.00247666666667</v>
      </c>
      <c r="DM306">
        <v>999.9000000000002</v>
      </c>
      <c r="DN306">
        <v>0</v>
      </c>
      <c r="DO306">
        <v>0</v>
      </c>
      <c r="DP306">
        <v>10003.52066666667</v>
      </c>
      <c r="DQ306">
        <v>0</v>
      </c>
      <c r="DR306">
        <v>10.34695666666667</v>
      </c>
      <c r="DS306">
        <v>-24.43739</v>
      </c>
      <c r="DT306">
        <v>403.0592333333334</v>
      </c>
      <c r="DU306">
        <v>425.8723333333334</v>
      </c>
      <c r="DV306">
        <v>4.802746999999998</v>
      </c>
      <c r="DW306">
        <v>420.0557666666667</v>
      </c>
      <c r="DX306">
        <v>13.6583</v>
      </c>
      <c r="DY306">
        <v>1.670091</v>
      </c>
      <c r="DZ306">
        <v>1.235608</v>
      </c>
      <c r="EA306">
        <v>14.62119</v>
      </c>
      <c r="EB306">
        <v>10.03762333333333</v>
      </c>
      <c r="EC306">
        <v>2000.002666666667</v>
      </c>
      <c r="ED306">
        <v>0.9799982000000003</v>
      </c>
      <c r="EE306">
        <v>0.0200018</v>
      </c>
      <c r="EF306">
        <v>0</v>
      </c>
      <c r="EG306">
        <v>750.6592333333332</v>
      </c>
      <c r="EH306">
        <v>5.000969999999999</v>
      </c>
      <c r="EI306">
        <v>14906.69333333333</v>
      </c>
      <c r="EJ306">
        <v>16707.57</v>
      </c>
      <c r="EK306">
        <v>37.625</v>
      </c>
      <c r="EL306">
        <v>38.18699999999999</v>
      </c>
      <c r="EM306">
        <v>37.56199999999999</v>
      </c>
      <c r="EN306">
        <v>37.81199999999999</v>
      </c>
      <c r="EO306">
        <v>38.07039999999999</v>
      </c>
      <c r="EP306">
        <v>1955.102</v>
      </c>
      <c r="EQ306">
        <v>39.90066666666667</v>
      </c>
      <c r="ER306">
        <v>0</v>
      </c>
      <c r="ES306">
        <v>1659634946.7</v>
      </c>
      <c r="ET306">
        <v>0</v>
      </c>
      <c r="EU306">
        <v>750.6447307692308</v>
      </c>
      <c r="EV306">
        <v>-1.798461538360068</v>
      </c>
      <c r="EW306">
        <v>-19.75384622835904</v>
      </c>
      <c r="EX306">
        <v>14906.57692307692</v>
      </c>
      <c r="EY306">
        <v>15</v>
      </c>
      <c r="EZ306">
        <v>0</v>
      </c>
      <c r="FA306" t="s">
        <v>419</v>
      </c>
      <c r="FB306">
        <v>1659135797.5</v>
      </c>
      <c r="FC306">
        <v>1659135788</v>
      </c>
      <c r="FD306">
        <v>0</v>
      </c>
      <c r="FE306">
        <v>0.3</v>
      </c>
      <c r="FF306">
        <v>-0.002</v>
      </c>
      <c r="FG306">
        <v>-2.209</v>
      </c>
      <c r="FH306">
        <v>-0.089</v>
      </c>
      <c r="FI306">
        <v>1520</v>
      </c>
      <c r="FJ306">
        <v>20</v>
      </c>
      <c r="FK306">
        <v>0.06</v>
      </c>
      <c r="FL306">
        <v>0.03</v>
      </c>
      <c r="FM306">
        <v>-24.444855</v>
      </c>
      <c r="FN306">
        <v>0.1161005628518123</v>
      </c>
      <c r="FO306">
        <v>0.03704292071368016</v>
      </c>
      <c r="FP306">
        <v>1</v>
      </c>
      <c r="FQ306">
        <v>750.674705882353</v>
      </c>
      <c r="FR306">
        <v>-0.940840341809448</v>
      </c>
      <c r="FS306">
        <v>0.2600512991713306</v>
      </c>
      <c r="FT306">
        <v>1</v>
      </c>
      <c r="FU306">
        <v>4.80330775</v>
      </c>
      <c r="FV306">
        <v>-0.02288251407128924</v>
      </c>
      <c r="FW306">
        <v>0.004200079456093702</v>
      </c>
      <c r="FX306">
        <v>1</v>
      </c>
      <c r="FY306">
        <v>3</v>
      </c>
      <c r="FZ306">
        <v>3</v>
      </c>
      <c r="GA306" t="s">
        <v>814</v>
      </c>
      <c r="GB306">
        <v>2.98349</v>
      </c>
      <c r="GC306">
        <v>2.71552</v>
      </c>
      <c r="GD306">
        <v>0.0908254</v>
      </c>
      <c r="GE306">
        <v>0.0935763</v>
      </c>
      <c r="GF306">
        <v>0.0896081</v>
      </c>
      <c r="GG306">
        <v>0.0706774</v>
      </c>
      <c r="GH306">
        <v>28772.9</v>
      </c>
      <c r="GI306">
        <v>28837.4</v>
      </c>
      <c r="GJ306">
        <v>29411</v>
      </c>
      <c r="GK306">
        <v>29421.3</v>
      </c>
      <c r="GL306">
        <v>35467.3</v>
      </c>
      <c r="GM306">
        <v>36353.7</v>
      </c>
      <c r="GN306">
        <v>41418.1</v>
      </c>
      <c r="GO306">
        <v>41919.9</v>
      </c>
      <c r="GP306">
        <v>1.92878</v>
      </c>
      <c r="GQ306">
        <v>2.38207</v>
      </c>
      <c r="GR306">
        <v>0.0879094</v>
      </c>
      <c r="GS306">
        <v>0</v>
      </c>
      <c r="GT306">
        <v>23.5642</v>
      </c>
      <c r="GU306">
        <v>999.9</v>
      </c>
      <c r="GV306">
        <v>34.4</v>
      </c>
      <c r="GW306">
        <v>31.9</v>
      </c>
      <c r="GX306">
        <v>18.0555</v>
      </c>
      <c r="GY306">
        <v>63.7002</v>
      </c>
      <c r="GZ306">
        <v>22.4679</v>
      </c>
      <c r="HA306">
        <v>2</v>
      </c>
      <c r="HB306">
        <v>-0.0839583</v>
      </c>
      <c r="HC306">
        <v>1.56501</v>
      </c>
      <c r="HD306">
        <v>20.3282</v>
      </c>
      <c r="HE306">
        <v>5.22253</v>
      </c>
      <c r="HF306">
        <v>12.0099</v>
      </c>
      <c r="HG306">
        <v>4.99015</v>
      </c>
      <c r="HH306">
        <v>3.2893</v>
      </c>
      <c r="HI306">
        <v>9999</v>
      </c>
      <c r="HJ306">
        <v>9999</v>
      </c>
      <c r="HK306">
        <v>9999</v>
      </c>
      <c r="HL306">
        <v>193.9</v>
      </c>
      <c r="HM306">
        <v>1.86743</v>
      </c>
      <c r="HN306">
        <v>1.86647</v>
      </c>
      <c r="HO306">
        <v>1.86594</v>
      </c>
      <c r="HP306">
        <v>1.86584</v>
      </c>
      <c r="HQ306">
        <v>1.86768</v>
      </c>
      <c r="HR306">
        <v>1.87014</v>
      </c>
      <c r="HS306">
        <v>1.86882</v>
      </c>
      <c r="HT306">
        <v>1.87027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-3.095</v>
      </c>
      <c r="II306">
        <v>-0.1441</v>
      </c>
      <c r="IJ306">
        <v>-1.529487217637811</v>
      </c>
      <c r="IK306">
        <v>-0.005072214745875086</v>
      </c>
      <c r="IL306">
        <v>3.316774363808987E-06</v>
      </c>
      <c r="IM306">
        <v>-1.107588672722244E-09</v>
      </c>
      <c r="IN306">
        <v>-0.1603591687652909</v>
      </c>
      <c r="IO306">
        <v>-0.0181951569465493</v>
      </c>
      <c r="IP306">
        <v>0.001659309118516343</v>
      </c>
      <c r="IQ306">
        <v>-3.409663313950778E-05</v>
      </c>
      <c r="IR306">
        <v>19</v>
      </c>
      <c r="IS306">
        <v>2290</v>
      </c>
      <c r="IT306">
        <v>1</v>
      </c>
      <c r="IU306">
        <v>24</v>
      </c>
      <c r="IV306">
        <v>8319.200000000001</v>
      </c>
      <c r="IW306">
        <v>8319.299999999999</v>
      </c>
      <c r="IX306">
        <v>1.2854</v>
      </c>
      <c r="IY306">
        <v>2.21313</v>
      </c>
      <c r="IZ306">
        <v>1.94702</v>
      </c>
      <c r="JA306">
        <v>2.64404</v>
      </c>
      <c r="JB306">
        <v>2.19482</v>
      </c>
      <c r="JC306">
        <v>2.31812</v>
      </c>
      <c r="JD306">
        <v>36.4343</v>
      </c>
      <c r="JE306">
        <v>24.035</v>
      </c>
      <c r="JF306">
        <v>18</v>
      </c>
      <c r="JG306">
        <v>497.984</v>
      </c>
      <c r="JH306">
        <v>813.032</v>
      </c>
      <c r="JI306">
        <v>21.6523</v>
      </c>
      <c r="JJ306">
        <v>26.212</v>
      </c>
      <c r="JK306">
        <v>30.0001</v>
      </c>
      <c r="JL306">
        <v>26.2048</v>
      </c>
      <c r="JM306">
        <v>26.1251</v>
      </c>
      <c r="JN306">
        <v>25.7459</v>
      </c>
      <c r="JO306">
        <v>22.8552</v>
      </c>
      <c r="JP306">
        <v>10.9965</v>
      </c>
      <c r="JQ306">
        <v>21.6529</v>
      </c>
      <c r="JR306">
        <v>413.352</v>
      </c>
      <c r="JS306">
        <v>13.7046</v>
      </c>
      <c r="JT306">
        <v>100.562</v>
      </c>
      <c r="JU306">
        <v>100.683</v>
      </c>
    </row>
    <row r="307" spans="1:281">
      <c r="A307">
        <v>291</v>
      </c>
      <c r="B307">
        <v>1659634951.6</v>
      </c>
      <c r="C307">
        <v>6943.599999904633</v>
      </c>
      <c r="D307" t="s">
        <v>1008</v>
      </c>
      <c r="E307" t="s">
        <v>1009</v>
      </c>
      <c r="F307">
        <v>5</v>
      </c>
      <c r="G307" t="s">
        <v>1007</v>
      </c>
      <c r="H307" t="s">
        <v>416</v>
      </c>
      <c r="I307">
        <v>1659634943.755172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425.7901202762577</v>
      </c>
      <c r="AK307">
        <v>402.9619636363634</v>
      </c>
      <c r="AL307">
        <v>-0.02626819390868777</v>
      </c>
      <c r="AM307">
        <v>65.49771947502052</v>
      </c>
      <c r="AN307">
        <f>(AP307 - AO307 + DI307*1E3/(8.314*(DK307+273.15)) * AR307/DH307 * AQ307) * DH307/(100*CV307) * 1000/(1000 - AP307)</f>
        <v>0</v>
      </c>
      <c r="AO307">
        <v>13.66134223650954</v>
      </c>
      <c r="AP307">
        <v>18.45339720279721</v>
      </c>
      <c r="AQ307">
        <v>-1.858266727868802E-06</v>
      </c>
      <c r="AR307">
        <v>82.57103053089152</v>
      </c>
      <c r="AS307">
        <v>10</v>
      </c>
      <c r="AT307">
        <v>2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1659634943.755172</v>
      </c>
      <c r="DB307">
        <v>395.6029655172413</v>
      </c>
      <c r="DC307">
        <v>419.8606206896551</v>
      </c>
      <c r="DD307">
        <v>18.45736896551724</v>
      </c>
      <c r="DE307">
        <v>13.65795517241379</v>
      </c>
      <c r="DF307">
        <v>398.6975862068966</v>
      </c>
      <c r="DG307">
        <v>18.60151034482759</v>
      </c>
      <c r="DH307">
        <v>499.9555172413793</v>
      </c>
      <c r="DI307">
        <v>90.46541724137931</v>
      </c>
      <c r="DJ307">
        <v>0.09991573448275863</v>
      </c>
      <c r="DK307">
        <v>24.8817</v>
      </c>
      <c r="DL307">
        <v>25.00300000000001</v>
      </c>
      <c r="DM307">
        <v>999.9000000000002</v>
      </c>
      <c r="DN307">
        <v>0</v>
      </c>
      <c r="DO307">
        <v>0</v>
      </c>
      <c r="DP307">
        <v>10005.04103448276</v>
      </c>
      <c r="DQ307">
        <v>0</v>
      </c>
      <c r="DR307">
        <v>10.38171724137931</v>
      </c>
      <c r="DS307">
        <v>-24.25774827586207</v>
      </c>
      <c r="DT307">
        <v>403.0420344827585</v>
      </c>
      <c r="DU307">
        <v>425.6744827586207</v>
      </c>
      <c r="DV307">
        <v>4.79941448275862</v>
      </c>
      <c r="DW307">
        <v>419.8606206896551</v>
      </c>
      <c r="DX307">
        <v>13.65795517241379</v>
      </c>
      <c r="DY307">
        <v>1.669753793103448</v>
      </c>
      <c r="DZ307">
        <v>1.235573103448276</v>
      </c>
      <c r="EA307">
        <v>14.61806551724138</v>
      </c>
      <c r="EB307">
        <v>10.03721379310345</v>
      </c>
      <c r="EC307">
        <v>2000.025517241379</v>
      </c>
      <c r="ED307">
        <v>0.9799982413793106</v>
      </c>
      <c r="EE307">
        <v>0.02000175862068965</v>
      </c>
      <c r="EF307">
        <v>0</v>
      </c>
      <c r="EG307">
        <v>750.6217241379311</v>
      </c>
      <c r="EH307">
        <v>5.000969999999999</v>
      </c>
      <c r="EI307">
        <v>14905.4</v>
      </c>
      <c r="EJ307">
        <v>16707.7551724138</v>
      </c>
      <c r="EK307">
        <v>37.61631034482758</v>
      </c>
      <c r="EL307">
        <v>38.18699999999999</v>
      </c>
      <c r="EM307">
        <v>37.56199999999999</v>
      </c>
      <c r="EN307">
        <v>37.81199999999999</v>
      </c>
      <c r="EO307">
        <v>38.0663448275862</v>
      </c>
      <c r="EP307">
        <v>1955.124482758621</v>
      </c>
      <c r="EQ307">
        <v>39.90103448275863</v>
      </c>
      <c r="ER307">
        <v>0</v>
      </c>
      <c r="ES307">
        <v>1659634951.5</v>
      </c>
      <c r="ET307">
        <v>0</v>
      </c>
      <c r="EU307">
        <v>750.6291153846154</v>
      </c>
      <c r="EV307">
        <v>-0.6335384497305927</v>
      </c>
      <c r="EW307">
        <v>-15.42905992404419</v>
      </c>
      <c r="EX307">
        <v>14905.20384615385</v>
      </c>
      <c r="EY307">
        <v>15</v>
      </c>
      <c r="EZ307">
        <v>0</v>
      </c>
      <c r="FA307" t="s">
        <v>419</v>
      </c>
      <c r="FB307">
        <v>1659135797.5</v>
      </c>
      <c r="FC307">
        <v>1659135788</v>
      </c>
      <c r="FD307">
        <v>0</v>
      </c>
      <c r="FE307">
        <v>0.3</v>
      </c>
      <c r="FF307">
        <v>-0.002</v>
      </c>
      <c r="FG307">
        <v>-2.209</v>
      </c>
      <c r="FH307">
        <v>-0.089</v>
      </c>
      <c r="FI307">
        <v>1520</v>
      </c>
      <c r="FJ307">
        <v>20</v>
      </c>
      <c r="FK307">
        <v>0.06</v>
      </c>
      <c r="FL307">
        <v>0.03</v>
      </c>
      <c r="FM307">
        <v>-24.390465</v>
      </c>
      <c r="FN307">
        <v>0.8272908067542469</v>
      </c>
      <c r="FO307">
        <v>0.1820000199862629</v>
      </c>
      <c r="FP307">
        <v>0</v>
      </c>
      <c r="FQ307">
        <v>750.6513529411765</v>
      </c>
      <c r="FR307">
        <v>-0.705485097222799</v>
      </c>
      <c r="FS307">
        <v>0.235596724529436</v>
      </c>
      <c r="FT307">
        <v>1</v>
      </c>
      <c r="FU307">
        <v>4.80089825</v>
      </c>
      <c r="FV307">
        <v>-0.04635208255160576</v>
      </c>
      <c r="FW307">
        <v>0.00576979197523628</v>
      </c>
      <c r="FX307">
        <v>1</v>
      </c>
      <c r="FY307">
        <v>2</v>
      </c>
      <c r="FZ307">
        <v>3</v>
      </c>
      <c r="GA307" t="s">
        <v>420</v>
      </c>
      <c r="GB307">
        <v>2.98349</v>
      </c>
      <c r="GC307">
        <v>2.71566</v>
      </c>
      <c r="GD307">
        <v>0.09079130000000001</v>
      </c>
      <c r="GE307">
        <v>0.0930718</v>
      </c>
      <c r="GF307">
        <v>0.0896033</v>
      </c>
      <c r="GG307">
        <v>0.07068489999999999</v>
      </c>
      <c r="GH307">
        <v>28773.9</v>
      </c>
      <c r="GI307">
        <v>28853.2</v>
      </c>
      <c r="GJ307">
        <v>29410.9</v>
      </c>
      <c r="GK307">
        <v>29421.1</v>
      </c>
      <c r="GL307">
        <v>35467.6</v>
      </c>
      <c r="GM307">
        <v>36353.1</v>
      </c>
      <c r="GN307">
        <v>41418.1</v>
      </c>
      <c r="GO307">
        <v>41919.5</v>
      </c>
      <c r="GP307">
        <v>1.92857</v>
      </c>
      <c r="GQ307">
        <v>2.382</v>
      </c>
      <c r="GR307">
        <v>0.0874177</v>
      </c>
      <c r="GS307">
        <v>0</v>
      </c>
      <c r="GT307">
        <v>23.5642</v>
      </c>
      <c r="GU307">
        <v>999.9</v>
      </c>
      <c r="GV307">
        <v>34.4</v>
      </c>
      <c r="GW307">
        <v>31.9</v>
      </c>
      <c r="GX307">
        <v>18.0553</v>
      </c>
      <c r="GY307">
        <v>63.1402</v>
      </c>
      <c r="GZ307">
        <v>22.6402</v>
      </c>
      <c r="HA307">
        <v>2</v>
      </c>
      <c r="HB307">
        <v>-0.0838338</v>
      </c>
      <c r="HC307">
        <v>1.57767</v>
      </c>
      <c r="HD307">
        <v>20.3273</v>
      </c>
      <c r="HE307">
        <v>5.21804</v>
      </c>
      <c r="HF307">
        <v>12.0099</v>
      </c>
      <c r="HG307">
        <v>4.9892</v>
      </c>
      <c r="HH307">
        <v>3.28865</v>
      </c>
      <c r="HI307">
        <v>9999</v>
      </c>
      <c r="HJ307">
        <v>9999</v>
      </c>
      <c r="HK307">
        <v>9999</v>
      </c>
      <c r="HL307">
        <v>193.9</v>
      </c>
      <c r="HM307">
        <v>1.86739</v>
      </c>
      <c r="HN307">
        <v>1.86646</v>
      </c>
      <c r="HO307">
        <v>1.86592</v>
      </c>
      <c r="HP307">
        <v>1.86584</v>
      </c>
      <c r="HQ307">
        <v>1.86768</v>
      </c>
      <c r="HR307">
        <v>1.87013</v>
      </c>
      <c r="HS307">
        <v>1.86882</v>
      </c>
      <c r="HT307">
        <v>1.87027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-3.094</v>
      </c>
      <c r="II307">
        <v>-0.1441</v>
      </c>
      <c r="IJ307">
        <v>-1.529487217637811</v>
      </c>
      <c r="IK307">
        <v>-0.005072214745875086</v>
      </c>
      <c r="IL307">
        <v>3.316774363808987E-06</v>
      </c>
      <c r="IM307">
        <v>-1.107588672722244E-09</v>
      </c>
      <c r="IN307">
        <v>-0.1603591687652909</v>
      </c>
      <c r="IO307">
        <v>-0.0181951569465493</v>
      </c>
      <c r="IP307">
        <v>0.001659309118516343</v>
      </c>
      <c r="IQ307">
        <v>-3.409663313950778E-05</v>
      </c>
      <c r="IR307">
        <v>19</v>
      </c>
      <c r="IS307">
        <v>2290</v>
      </c>
      <c r="IT307">
        <v>1</v>
      </c>
      <c r="IU307">
        <v>24</v>
      </c>
      <c r="IV307">
        <v>8319.200000000001</v>
      </c>
      <c r="IW307">
        <v>8319.4</v>
      </c>
      <c r="IX307">
        <v>1.25977</v>
      </c>
      <c r="IY307">
        <v>2.22168</v>
      </c>
      <c r="IZ307">
        <v>1.94702</v>
      </c>
      <c r="JA307">
        <v>2.64282</v>
      </c>
      <c r="JB307">
        <v>2.19482</v>
      </c>
      <c r="JC307">
        <v>2.33032</v>
      </c>
      <c r="JD307">
        <v>36.4578</v>
      </c>
      <c r="JE307">
        <v>24.035</v>
      </c>
      <c r="JF307">
        <v>18</v>
      </c>
      <c r="JG307">
        <v>497.858</v>
      </c>
      <c r="JH307">
        <v>812.987</v>
      </c>
      <c r="JI307">
        <v>21.65</v>
      </c>
      <c r="JJ307">
        <v>26.2133</v>
      </c>
      <c r="JK307">
        <v>30.0002</v>
      </c>
      <c r="JL307">
        <v>26.2048</v>
      </c>
      <c r="JM307">
        <v>26.1271</v>
      </c>
      <c r="JN307">
        <v>25.2214</v>
      </c>
      <c r="JO307">
        <v>22.8552</v>
      </c>
      <c r="JP307">
        <v>10.9965</v>
      </c>
      <c r="JQ307">
        <v>21.6475</v>
      </c>
      <c r="JR307">
        <v>399.952</v>
      </c>
      <c r="JS307">
        <v>13.7094</v>
      </c>
      <c r="JT307">
        <v>100.562</v>
      </c>
      <c r="JU307">
        <v>100.682</v>
      </c>
    </row>
    <row r="308" spans="1:281">
      <c r="A308">
        <v>292</v>
      </c>
      <c r="B308">
        <v>1659634956.6</v>
      </c>
      <c r="C308">
        <v>6948.599999904633</v>
      </c>
      <c r="D308" t="s">
        <v>1010</v>
      </c>
      <c r="E308" t="s">
        <v>1011</v>
      </c>
      <c r="F308">
        <v>5</v>
      </c>
      <c r="G308" t="s">
        <v>1007</v>
      </c>
      <c r="H308" t="s">
        <v>416</v>
      </c>
      <c r="I308">
        <v>1659634948.832142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418.9383337407569</v>
      </c>
      <c r="AK308">
        <v>400.1115818181818</v>
      </c>
      <c r="AL308">
        <v>-0.7354028081023094</v>
      </c>
      <c r="AM308">
        <v>65.49771947502052</v>
      </c>
      <c r="AN308">
        <f>(AP308 - AO308 + DI308*1E3/(8.314*(DK308+273.15)) * AR308/DH308 * AQ308) * DH308/(100*CV308) * 1000/(1000 - AP308)</f>
        <v>0</v>
      </c>
      <c r="AO308">
        <v>13.6623737700083</v>
      </c>
      <c r="AP308">
        <v>18.45506293706294</v>
      </c>
      <c r="AQ308">
        <v>-1.342811117430619E-06</v>
      </c>
      <c r="AR308">
        <v>82.57103053089152</v>
      </c>
      <c r="AS308">
        <v>10</v>
      </c>
      <c r="AT308">
        <v>2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1659634948.832142</v>
      </c>
      <c r="DB308">
        <v>395.1824285714286</v>
      </c>
      <c r="DC308">
        <v>417.208</v>
      </c>
      <c r="DD308">
        <v>18.45462857142857</v>
      </c>
      <c r="DE308">
        <v>13.66098571428571</v>
      </c>
      <c r="DF308">
        <v>398.2758928571429</v>
      </c>
      <c r="DG308">
        <v>18.59879285714286</v>
      </c>
      <c r="DH308">
        <v>499.9555357142858</v>
      </c>
      <c r="DI308">
        <v>90.46596785714284</v>
      </c>
      <c r="DJ308">
        <v>0.09991718928571429</v>
      </c>
      <c r="DK308">
        <v>24.87931428571428</v>
      </c>
      <c r="DL308">
        <v>25.00504642857143</v>
      </c>
      <c r="DM308">
        <v>999.9000000000002</v>
      </c>
      <c r="DN308">
        <v>0</v>
      </c>
      <c r="DO308">
        <v>0</v>
      </c>
      <c r="DP308">
        <v>10001.35714285714</v>
      </c>
      <c r="DQ308">
        <v>0</v>
      </c>
      <c r="DR308">
        <v>10.381675</v>
      </c>
      <c r="DS308">
        <v>-22.02561785714286</v>
      </c>
      <c r="DT308">
        <v>402.6125357142856</v>
      </c>
      <c r="DU308">
        <v>422.9864642857143</v>
      </c>
      <c r="DV308">
        <v>4.793640000000001</v>
      </c>
      <c r="DW308">
        <v>417.208</v>
      </c>
      <c r="DX308">
        <v>13.66098571428571</v>
      </c>
      <c r="DY308">
        <v>1.669516071428571</v>
      </c>
      <c r="DZ308">
        <v>1.235854642857143</v>
      </c>
      <c r="EA308">
        <v>14.61586071428571</v>
      </c>
      <c r="EB308">
        <v>10.04062857142857</v>
      </c>
      <c r="EC308">
        <v>2000.01</v>
      </c>
      <c r="ED308">
        <v>0.9799979642857144</v>
      </c>
      <c r="EE308">
        <v>0.02000203571428572</v>
      </c>
      <c r="EF308">
        <v>0</v>
      </c>
      <c r="EG308">
        <v>750.5691071428572</v>
      </c>
      <c r="EH308">
        <v>5.00097</v>
      </c>
      <c r="EI308">
        <v>14904.85357142857</v>
      </c>
      <c r="EJ308">
        <v>16707.63214285715</v>
      </c>
      <c r="EK308">
        <v>37.6115</v>
      </c>
      <c r="EL308">
        <v>38.18257142857143</v>
      </c>
      <c r="EM308">
        <v>37.562</v>
      </c>
      <c r="EN308">
        <v>37.812</v>
      </c>
      <c r="EO308">
        <v>38.062</v>
      </c>
      <c r="EP308">
        <v>1955.108571428571</v>
      </c>
      <c r="EQ308">
        <v>39.90142857142858</v>
      </c>
      <c r="ER308">
        <v>0</v>
      </c>
      <c r="ES308">
        <v>1659634956.9</v>
      </c>
      <c r="ET308">
        <v>0</v>
      </c>
      <c r="EU308">
        <v>750.5544</v>
      </c>
      <c r="EV308">
        <v>0.5499230803920026</v>
      </c>
      <c r="EW308">
        <v>3.73846151914003</v>
      </c>
      <c r="EX308">
        <v>14904.756</v>
      </c>
      <c r="EY308">
        <v>15</v>
      </c>
      <c r="EZ308">
        <v>0</v>
      </c>
      <c r="FA308" t="s">
        <v>419</v>
      </c>
      <c r="FB308">
        <v>1659135797.5</v>
      </c>
      <c r="FC308">
        <v>1659135788</v>
      </c>
      <c r="FD308">
        <v>0</v>
      </c>
      <c r="FE308">
        <v>0.3</v>
      </c>
      <c r="FF308">
        <v>-0.002</v>
      </c>
      <c r="FG308">
        <v>-2.209</v>
      </c>
      <c r="FH308">
        <v>-0.089</v>
      </c>
      <c r="FI308">
        <v>1520</v>
      </c>
      <c r="FJ308">
        <v>20</v>
      </c>
      <c r="FK308">
        <v>0.06</v>
      </c>
      <c r="FL308">
        <v>0.03</v>
      </c>
      <c r="FM308">
        <v>-22.97698780487805</v>
      </c>
      <c r="FN308">
        <v>20.50146062717769</v>
      </c>
      <c r="FO308">
        <v>2.669817227524736</v>
      </c>
      <c r="FP308">
        <v>0</v>
      </c>
      <c r="FQ308">
        <v>750.6102058823529</v>
      </c>
      <c r="FR308">
        <v>-0.5930786853684431</v>
      </c>
      <c r="FS308">
        <v>0.2317101103955454</v>
      </c>
      <c r="FT308">
        <v>1</v>
      </c>
      <c r="FU308">
        <v>4.797591463414634</v>
      </c>
      <c r="FV308">
        <v>-0.06426209059233233</v>
      </c>
      <c r="FW308">
        <v>0.006853546548863821</v>
      </c>
      <c r="FX308">
        <v>1</v>
      </c>
      <c r="FY308">
        <v>2</v>
      </c>
      <c r="FZ308">
        <v>3</v>
      </c>
      <c r="GA308" t="s">
        <v>420</v>
      </c>
      <c r="GB308">
        <v>2.98341</v>
      </c>
      <c r="GC308">
        <v>2.7157</v>
      </c>
      <c r="GD308">
        <v>0.0902178</v>
      </c>
      <c r="GE308">
        <v>0.0911357</v>
      </c>
      <c r="GF308">
        <v>0.0896034</v>
      </c>
      <c r="GG308">
        <v>0.0706894</v>
      </c>
      <c r="GH308">
        <v>28791.8</v>
      </c>
      <c r="GI308">
        <v>28914.5</v>
      </c>
      <c r="GJ308">
        <v>29410.7</v>
      </c>
      <c r="GK308">
        <v>29420.7</v>
      </c>
      <c r="GL308">
        <v>35467.3</v>
      </c>
      <c r="GM308">
        <v>36352.5</v>
      </c>
      <c r="GN308">
        <v>41417.8</v>
      </c>
      <c r="GO308">
        <v>41919.1</v>
      </c>
      <c r="GP308">
        <v>1.92848</v>
      </c>
      <c r="GQ308">
        <v>2.3819</v>
      </c>
      <c r="GR308">
        <v>0.0880063</v>
      </c>
      <c r="GS308">
        <v>0</v>
      </c>
      <c r="GT308">
        <v>23.5642</v>
      </c>
      <c r="GU308">
        <v>999.9</v>
      </c>
      <c r="GV308">
        <v>34.4</v>
      </c>
      <c r="GW308">
        <v>31.9</v>
      </c>
      <c r="GX308">
        <v>18.0567</v>
      </c>
      <c r="GY308">
        <v>63.6602</v>
      </c>
      <c r="GZ308">
        <v>22.516</v>
      </c>
      <c r="HA308">
        <v>2</v>
      </c>
      <c r="HB308">
        <v>-0.0837729</v>
      </c>
      <c r="HC308">
        <v>1.58056</v>
      </c>
      <c r="HD308">
        <v>20.3273</v>
      </c>
      <c r="HE308">
        <v>5.21789</v>
      </c>
      <c r="HF308">
        <v>12.0099</v>
      </c>
      <c r="HG308">
        <v>4.9893</v>
      </c>
      <c r="HH308">
        <v>3.28865</v>
      </c>
      <c r="HI308">
        <v>9999</v>
      </c>
      <c r="HJ308">
        <v>9999</v>
      </c>
      <c r="HK308">
        <v>9999</v>
      </c>
      <c r="HL308">
        <v>193.9</v>
      </c>
      <c r="HM308">
        <v>1.86738</v>
      </c>
      <c r="HN308">
        <v>1.86646</v>
      </c>
      <c r="HO308">
        <v>1.86591</v>
      </c>
      <c r="HP308">
        <v>1.86584</v>
      </c>
      <c r="HQ308">
        <v>1.86768</v>
      </c>
      <c r="HR308">
        <v>1.87013</v>
      </c>
      <c r="HS308">
        <v>1.86882</v>
      </c>
      <c r="HT308">
        <v>1.87027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-3.084</v>
      </c>
      <c r="II308">
        <v>-0.1441</v>
      </c>
      <c r="IJ308">
        <v>-1.529487217637811</v>
      </c>
      <c r="IK308">
        <v>-0.005072214745875086</v>
      </c>
      <c r="IL308">
        <v>3.316774363808987E-06</v>
      </c>
      <c r="IM308">
        <v>-1.107588672722244E-09</v>
      </c>
      <c r="IN308">
        <v>-0.1603591687652909</v>
      </c>
      <c r="IO308">
        <v>-0.0181951569465493</v>
      </c>
      <c r="IP308">
        <v>0.001659309118516343</v>
      </c>
      <c r="IQ308">
        <v>-3.409663313950778E-05</v>
      </c>
      <c r="IR308">
        <v>19</v>
      </c>
      <c r="IS308">
        <v>2290</v>
      </c>
      <c r="IT308">
        <v>1</v>
      </c>
      <c r="IU308">
        <v>24</v>
      </c>
      <c r="IV308">
        <v>8319.299999999999</v>
      </c>
      <c r="IW308">
        <v>8319.5</v>
      </c>
      <c r="IX308">
        <v>1.22681</v>
      </c>
      <c r="IY308">
        <v>2.21436</v>
      </c>
      <c r="IZ308">
        <v>1.94702</v>
      </c>
      <c r="JA308">
        <v>2.64282</v>
      </c>
      <c r="JB308">
        <v>2.19482</v>
      </c>
      <c r="JC308">
        <v>2.34863</v>
      </c>
      <c r="JD308">
        <v>36.4578</v>
      </c>
      <c r="JE308">
        <v>24.035</v>
      </c>
      <c r="JF308">
        <v>18</v>
      </c>
      <c r="JG308">
        <v>497.812</v>
      </c>
      <c r="JH308">
        <v>812.888</v>
      </c>
      <c r="JI308">
        <v>21.6457</v>
      </c>
      <c r="JJ308">
        <v>26.2147</v>
      </c>
      <c r="JK308">
        <v>30.0002</v>
      </c>
      <c r="JL308">
        <v>26.2068</v>
      </c>
      <c r="JM308">
        <v>26.1271</v>
      </c>
      <c r="JN308">
        <v>24.5671</v>
      </c>
      <c r="JO308">
        <v>22.8552</v>
      </c>
      <c r="JP308">
        <v>10.9965</v>
      </c>
      <c r="JQ308">
        <v>21.644</v>
      </c>
      <c r="JR308">
        <v>379.914</v>
      </c>
      <c r="JS308">
        <v>13.7115</v>
      </c>
      <c r="JT308">
        <v>100.562</v>
      </c>
      <c r="JU308">
        <v>100.681</v>
      </c>
    </row>
    <row r="309" spans="1:281">
      <c r="A309">
        <v>293</v>
      </c>
      <c r="B309">
        <v>1659634961.6</v>
      </c>
      <c r="C309">
        <v>6953.599999904633</v>
      </c>
      <c r="D309" t="s">
        <v>1012</v>
      </c>
      <c r="E309" t="s">
        <v>1013</v>
      </c>
      <c r="F309">
        <v>5</v>
      </c>
      <c r="G309" t="s">
        <v>1007</v>
      </c>
      <c r="H309" t="s">
        <v>416</v>
      </c>
      <c r="I309">
        <v>1659634954.1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405.8387744341302</v>
      </c>
      <c r="AK309">
        <v>392.3023030303029</v>
      </c>
      <c r="AL309">
        <v>-1.716846559002844</v>
      </c>
      <c r="AM309">
        <v>65.49771947502052</v>
      </c>
      <c r="AN309">
        <f>(AP309 - AO309 + DI309*1E3/(8.314*(DK309+273.15)) * AR309/DH309 * AQ309) * DH309/(100*CV309) * 1000/(1000 - AP309)</f>
        <v>0</v>
      </c>
      <c r="AO309">
        <v>13.66423713683643</v>
      </c>
      <c r="AP309">
        <v>18.44862377622378</v>
      </c>
      <c r="AQ309">
        <v>-6.551578249113846E-06</v>
      </c>
      <c r="AR309">
        <v>82.57103053089152</v>
      </c>
      <c r="AS309">
        <v>10</v>
      </c>
      <c r="AT309">
        <v>2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1659634954.1</v>
      </c>
      <c r="DB309">
        <v>392.7942962962963</v>
      </c>
      <c r="DC309">
        <v>409.970037037037</v>
      </c>
      <c r="DD309">
        <v>18.45312962962963</v>
      </c>
      <c r="DE309">
        <v>13.66305925925926</v>
      </c>
      <c r="DF309">
        <v>395.8805925925926</v>
      </c>
      <c r="DG309">
        <v>18.59730740740741</v>
      </c>
      <c r="DH309">
        <v>499.9597037037037</v>
      </c>
      <c r="DI309">
        <v>90.46604074074075</v>
      </c>
      <c r="DJ309">
        <v>0.09990422222222223</v>
      </c>
      <c r="DK309">
        <v>24.8793</v>
      </c>
      <c r="DL309">
        <v>25.00560740740741</v>
      </c>
      <c r="DM309">
        <v>999.9000000000001</v>
      </c>
      <c r="DN309">
        <v>0</v>
      </c>
      <c r="DO309">
        <v>0</v>
      </c>
      <c r="DP309">
        <v>10002.56962962963</v>
      </c>
      <c r="DQ309">
        <v>0</v>
      </c>
      <c r="DR309">
        <v>10.39968888888889</v>
      </c>
      <c r="DS309">
        <v>-17.17581740740741</v>
      </c>
      <c r="DT309">
        <v>400.1788518518518</v>
      </c>
      <c r="DU309">
        <v>415.6492222222222</v>
      </c>
      <c r="DV309">
        <v>4.790069999999999</v>
      </c>
      <c r="DW309">
        <v>409.970037037037</v>
      </c>
      <c r="DX309">
        <v>13.66305925925926</v>
      </c>
      <c r="DY309">
        <v>1.669381851851852</v>
      </c>
      <c r="DZ309">
        <v>1.236042962962963</v>
      </c>
      <c r="EA309">
        <v>14.61461111111111</v>
      </c>
      <c r="EB309">
        <v>10.0429</v>
      </c>
      <c r="EC309">
        <v>2000.020740740741</v>
      </c>
      <c r="ED309">
        <v>0.9799978888888888</v>
      </c>
      <c r="EE309">
        <v>0.02000211111111111</v>
      </c>
      <c r="EF309">
        <v>0</v>
      </c>
      <c r="EG309">
        <v>750.6131111111108</v>
      </c>
      <c r="EH309">
        <v>5.00097</v>
      </c>
      <c r="EI309">
        <v>14905.1</v>
      </c>
      <c r="EJ309">
        <v>16707.72592592593</v>
      </c>
      <c r="EK309">
        <v>37.60633333333333</v>
      </c>
      <c r="EL309">
        <v>38.1824074074074</v>
      </c>
      <c r="EM309">
        <v>37.562</v>
      </c>
      <c r="EN309">
        <v>37.812</v>
      </c>
      <c r="EO309">
        <v>38.062</v>
      </c>
      <c r="EP309">
        <v>1955.118518518519</v>
      </c>
      <c r="EQ309">
        <v>39.90222222222222</v>
      </c>
      <c r="ER309">
        <v>0</v>
      </c>
      <c r="ES309">
        <v>1659634961.7</v>
      </c>
      <c r="ET309">
        <v>0</v>
      </c>
      <c r="EU309">
        <v>750.62932</v>
      </c>
      <c r="EV309">
        <v>-0.3746923070061835</v>
      </c>
      <c r="EW309">
        <v>7.115384606224448</v>
      </c>
      <c r="EX309">
        <v>14904.948</v>
      </c>
      <c r="EY309">
        <v>15</v>
      </c>
      <c r="EZ309">
        <v>0</v>
      </c>
      <c r="FA309" t="s">
        <v>419</v>
      </c>
      <c r="FB309">
        <v>1659135797.5</v>
      </c>
      <c r="FC309">
        <v>1659135788</v>
      </c>
      <c r="FD309">
        <v>0</v>
      </c>
      <c r="FE309">
        <v>0.3</v>
      </c>
      <c r="FF309">
        <v>-0.002</v>
      </c>
      <c r="FG309">
        <v>-2.209</v>
      </c>
      <c r="FH309">
        <v>-0.089</v>
      </c>
      <c r="FI309">
        <v>1520</v>
      </c>
      <c r="FJ309">
        <v>20</v>
      </c>
      <c r="FK309">
        <v>0.06</v>
      </c>
      <c r="FL309">
        <v>0.03</v>
      </c>
      <c r="FM309">
        <v>-19.72693170731707</v>
      </c>
      <c r="FN309">
        <v>52.11027031358885</v>
      </c>
      <c r="FO309">
        <v>5.579115262106333</v>
      </c>
      <c r="FP309">
        <v>0</v>
      </c>
      <c r="FQ309">
        <v>750.5866764705881</v>
      </c>
      <c r="FR309">
        <v>0.3407028288771891</v>
      </c>
      <c r="FS309">
        <v>0.2145960254810152</v>
      </c>
      <c r="FT309">
        <v>1</v>
      </c>
      <c r="FU309">
        <v>4.792804390243903</v>
      </c>
      <c r="FV309">
        <v>-0.04252536585365998</v>
      </c>
      <c r="FW309">
        <v>0.004468775708794774</v>
      </c>
      <c r="FX309">
        <v>1</v>
      </c>
      <c r="FY309">
        <v>2</v>
      </c>
      <c r="FZ309">
        <v>3</v>
      </c>
      <c r="GA309" t="s">
        <v>420</v>
      </c>
      <c r="GB309">
        <v>2.98342</v>
      </c>
      <c r="GC309">
        <v>2.71553</v>
      </c>
      <c r="GD309">
        <v>0.0887863</v>
      </c>
      <c r="GE309">
        <v>0.0886251</v>
      </c>
      <c r="GF309">
        <v>0.08958869999999999</v>
      </c>
      <c r="GG309">
        <v>0.07069350000000001</v>
      </c>
      <c r="GH309">
        <v>28837.1</v>
      </c>
      <c r="GI309">
        <v>28994.1</v>
      </c>
      <c r="GJ309">
        <v>29410.7</v>
      </c>
      <c r="GK309">
        <v>29420.5</v>
      </c>
      <c r="GL309">
        <v>35467.3</v>
      </c>
      <c r="GM309">
        <v>36352</v>
      </c>
      <c r="GN309">
        <v>41417.2</v>
      </c>
      <c r="GO309">
        <v>41918.7</v>
      </c>
      <c r="GP309">
        <v>1.9284</v>
      </c>
      <c r="GQ309">
        <v>2.38203</v>
      </c>
      <c r="GR309">
        <v>0.0871345</v>
      </c>
      <c r="GS309">
        <v>0</v>
      </c>
      <c r="GT309">
        <v>23.5642</v>
      </c>
      <c r="GU309">
        <v>999.9</v>
      </c>
      <c r="GV309">
        <v>34.4</v>
      </c>
      <c r="GW309">
        <v>31.9</v>
      </c>
      <c r="GX309">
        <v>18.0553</v>
      </c>
      <c r="GY309">
        <v>63.7602</v>
      </c>
      <c r="GZ309">
        <v>22.6362</v>
      </c>
      <c r="HA309">
        <v>2</v>
      </c>
      <c r="HB309">
        <v>-0.08355940000000001</v>
      </c>
      <c r="HC309">
        <v>1.61024</v>
      </c>
      <c r="HD309">
        <v>20.3269</v>
      </c>
      <c r="HE309">
        <v>5.21744</v>
      </c>
      <c r="HF309">
        <v>12.0099</v>
      </c>
      <c r="HG309">
        <v>4.9884</v>
      </c>
      <c r="HH309">
        <v>3.28838</v>
      </c>
      <c r="HI309">
        <v>9999</v>
      </c>
      <c r="HJ309">
        <v>9999</v>
      </c>
      <c r="HK309">
        <v>9999</v>
      </c>
      <c r="HL309">
        <v>193.9</v>
      </c>
      <c r="HM309">
        <v>1.86737</v>
      </c>
      <c r="HN309">
        <v>1.86646</v>
      </c>
      <c r="HO309">
        <v>1.86593</v>
      </c>
      <c r="HP309">
        <v>1.86584</v>
      </c>
      <c r="HQ309">
        <v>1.86768</v>
      </c>
      <c r="HR309">
        <v>1.87013</v>
      </c>
      <c r="HS309">
        <v>1.86878</v>
      </c>
      <c r="HT309">
        <v>1.87027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-3.06</v>
      </c>
      <c r="II309">
        <v>-0.1441</v>
      </c>
      <c r="IJ309">
        <v>-1.529487217637811</v>
      </c>
      <c r="IK309">
        <v>-0.005072214745875086</v>
      </c>
      <c r="IL309">
        <v>3.316774363808987E-06</v>
      </c>
      <c r="IM309">
        <v>-1.107588672722244E-09</v>
      </c>
      <c r="IN309">
        <v>-0.1603591687652909</v>
      </c>
      <c r="IO309">
        <v>-0.0181951569465493</v>
      </c>
      <c r="IP309">
        <v>0.001659309118516343</v>
      </c>
      <c r="IQ309">
        <v>-3.409663313950778E-05</v>
      </c>
      <c r="IR309">
        <v>19</v>
      </c>
      <c r="IS309">
        <v>2290</v>
      </c>
      <c r="IT309">
        <v>1</v>
      </c>
      <c r="IU309">
        <v>24</v>
      </c>
      <c r="IV309">
        <v>8319.4</v>
      </c>
      <c r="IW309">
        <v>8319.6</v>
      </c>
      <c r="IX309">
        <v>1.18652</v>
      </c>
      <c r="IY309">
        <v>2.21313</v>
      </c>
      <c r="IZ309">
        <v>1.94702</v>
      </c>
      <c r="JA309">
        <v>2.64282</v>
      </c>
      <c r="JB309">
        <v>2.19482</v>
      </c>
      <c r="JC309">
        <v>2.37183</v>
      </c>
      <c r="JD309">
        <v>36.4578</v>
      </c>
      <c r="JE309">
        <v>24.035</v>
      </c>
      <c r="JF309">
        <v>18</v>
      </c>
      <c r="JG309">
        <v>497.767</v>
      </c>
      <c r="JH309">
        <v>813.0309999999999</v>
      </c>
      <c r="JI309">
        <v>21.6401</v>
      </c>
      <c r="JJ309">
        <v>26.2155</v>
      </c>
      <c r="JK309">
        <v>30.0003</v>
      </c>
      <c r="JL309">
        <v>26.207</v>
      </c>
      <c r="JM309">
        <v>26.1284</v>
      </c>
      <c r="JN309">
        <v>23.7559</v>
      </c>
      <c r="JO309">
        <v>22.8552</v>
      </c>
      <c r="JP309">
        <v>10.9965</v>
      </c>
      <c r="JQ309">
        <v>21.6338</v>
      </c>
      <c r="JR309">
        <v>366.541</v>
      </c>
      <c r="JS309">
        <v>13.724</v>
      </c>
      <c r="JT309">
        <v>100.561</v>
      </c>
      <c r="JU309">
        <v>100.681</v>
      </c>
    </row>
    <row r="310" spans="1:281">
      <c r="A310">
        <v>294</v>
      </c>
      <c r="B310">
        <v>1659634966.6</v>
      </c>
      <c r="C310">
        <v>6958.599999904633</v>
      </c>
      <c r="D310" t="s">
        <v>1014</v>
      </c>
      <c r="E310" t="s">
        <v>1015</v>
      </c>
      <c r="F310">
        <v>5</v>
      </c>
      <c r="G310" t="s">
        <v>1007</v>
      </c>
      <c r="H310" t="s">
        <v>416</v>
      </c>
      <c r="I310">
        <v>1659634958.814285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390.7908401979878</v>
      </c>
      <c r="AK310">
        <v>380.9170303030301</v>
      </c>
      <c r="AL310">
        <v>-2.361304508358329</v>
      </c>
      <c r="AM310">
        <v>65.49771947502052</v>
      </c>
      <c r="AN310">
        <f>(AP310 - AO310 + DI310*1E3/(8.314*(DK310+273.15)) * AR310/DH310 * AQ310) * DH310/(100*CV310) * 1000/(1000 - AP310)</f>
        <v>0</v>
      </c>
      <c r="AO310">
        <v>13.66505050096559</v>
      </c>
      <c r="AP310">
        <v>18.44777342657344</v>
      </c>
      <c r="AQ310">
        <v>-4.89843790384392E-06</v>
      </c>
      <c r="AR310">
        <v>82.57103053089152</v>
      </c>
      <c r="AS310">
        <v>10</v>
      </c>
      <c r="AT310">
        <v>2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1659634958.814285</v>
      </c>
      <c r="DB310">
        <v>387.4229285714286</v>
      </c>
      <c r="DC310">
        <v>398.8152857142857</v>
      </c>
      <c r="DD310">
        <v>18.450975</v>
      </c>
      <c r="DE310">
        <v>13.66430714285714</v>
      </c>
      <c r="DF310">
        <v>390.4930714285715</v>
      </c>
      <c r="DG310">
        <v>18.59516428571428</v>
      </c>
      <c r="DH310">
        <v>499.95475</v>
      </c>
      <c r="DI310">
        <v>90.46678214285714</v>
      </c>
      <c r="DJ310">
        <v>0.0999227357142857</v>
      </c>
      <c r="DK310">
        <v>24.87864285714286</v>
      </c>
      <c r="DL310">
        <v>25.00153214285714</v>
      </c>
      <c r="DM310">
        <v>999.9000000000002</v>
      </c>
      <c r="DN310">
        <v>0</v>
      </c>
      <c r="DO310">
        <v>0</v>
      </c>
      <c r="DP310">
        <v>10001.80285714286</v>
      </c>
      <c r="DQ310">
        <v>0</v>
      </c>
      <c r="DR310">
        <v>10.44280357142857</v>
      </c>
      <c r="DS310">
        <v>-11.39230571428571</v>
      </c>
      <c r="DT310">
        <v>394.7057142857143</v>
      </c>
      <c r="DU310">
        <v>404.3403214285714</v>
      </c>
      <c r="DV310">
        <v>4.786664285714286</v>
      </c>
      <c r="DW310">
        <v>398.8152857142857</v>
      </c>
      <c r="DX310">
        <v>13.66430714285714</v>
      </c>
      <c r="DY310">
        <v>1.669201071428571</v>
      </c>
      <c r="DZ310">
        <v>1.236166428571429</v>
      </c>
      <c r="EA310">
        <v>14.61293214285715</v>
      </c>
      <c r="EB310">
        <v>10.04438928571429</v>
      </c>
      <c r="EC310">
        <v>1999.97</v>
      </c>
      <c r="ED310">
        <v>0.9799974285714287</v>
      </c>
      <c r="EE310">
        <v>0.02000257142857143</v>
      </c>
      <c r="EF310">
        <v>0</v>
      </c>
      <c r="EG310">
        <v>750.4397500000001</v>
      </c>
      <c r="EH310">
        <v>5.00097</v>
      </c>
      <c r="EI310">
        <v>14902.63571428572</v>
      </c>
      <c r="EJ310">
        <v>16707.29642857143</v>
      </c>
      <c r="EK310">
        <v>37.61375</v>
      </c>
      <c r="EL310">
        <v>38.17371428571429</v>
      </c>
      <c r="EM310">
        <v>37.562</v>
      </c>
      <c r="EN310">
        <v>37.812</v>
      </c>
      <c r="EO310">
        <v>38.062</v>
      </c>
      <c r="EP310">
        <v>1955.067857142858</v>
      </c>
      <c r="EQ310">
        <v>39.90214285714286</v>
      </c>
      <c r="ER310">
        <v>0</v>
      </c>
      <c r="ES310">
        <v>1659634967.1</v>
      </c>
      <c r="ET310">
        <v>0</v>
      </c>
      <c r="EU310">
        <v>750.4490769230769</v>
      </c>
      <c r="EV310">
        <v>-2.856820530220564</v>
      </c>
      <c r="EW310">
        <v>-51.36752117339615</v>
      </c>
      <c r="EX310">
        <v>14902.36538461538</v>
      </c>
      <c r="EY310">
        <v>15</v>
      </c>
      <c r="EZ310">
        <v>0</v>
      </c>
      <c r="FA310" t="s">
        <v>419</v>
      </c>
      <c r="FB310">
        <v>1659135797.5</v>
      </c>
      <c r="FC310">
        <v>1659135788</v>
      </c>
      <c r="FD310">
        <v>0</v>
      </c>
      <c r="FE310">
        <v>0.3</v>
      </c>
      <c r="FF310">
        <v>-0.002</v>
      </c>
      <c r="FG310">
        <v>-2.209</v>
      </c>
      <c r="FH310">
        <v>-0.089</v>
      </c>
      <c r="FI310">
        <v>1520</v>
      </c>
      <c r="FJ310">
        <v>20</v>
      </c>
      <c r="FK310">
        <v>0.06</v>
      </c>
      <c r="FL310">
        <v>0.03</v>
      </c>
      <c r="FM310">
        <v>-16.15687219512195</v>
      </c>
      <c r="FN310">
        <v>70.55756425087107</v>
      </c>
      <c r="FO310">
        <v>7.081254488518161</v>
      </c>
      <c r="FP310">
        <v>0</v>
      </c>
      <c r="FQ310">
        <v>750.557705882353</v>
      </c>
      <c r="FR310">
        <v>-0.4411611900183316</v>
      </c>
      <c r="FS310">
        <v>0.237779498622982</v>
      </c>
      <c r="FT310">
        <v>1</v>
      </c>
      <c r="FU310">
        <v>4.789357560975609</v>
      </c>
      <c r="FV310">
        <v>-0.04031770034843425</v>
      </c>
      <c r="FW310">
        <v>0.004147019370694561</v>
      </c>
      <c r="FX310">
        <v>1</v>
      </c>
      <c r="FY310">
        <v>2</v>
      </c>
      <c r="FZ310">
        <v>3</v>
      </c>
      <c r="GA310" t="s">
        <v>420</v>
      </c>
      <c r="GB310">
        <v>2.98339</v>
      </c>
      <c r="GC310">
        <v>2.71566</v>
      </c>
      <c r="GD310">
        <v>0.08674179999999999</v>
      </c>
      <c r="GE310">
        <v>0.0859931</v>
      </c>
      <c r="GF310">
        <v>0.0895854</v>
      </c>
      <c r="GG310">
        <v>0.07070029999999999</v>
      </c>
      <c r="GH310">
        <v>28901.2</v>
      </c>
      <c r="GI310">
        <v>29078.1</v>
      </c>
      <c r="GJ310">
        <v>29410.1</v>
      </c>
      <c r="GK310">
        <v>29420.8</v>
      </c>
      <c r="GL310">
        <v>35467.1</v>
      </c>
      <c r="GM310">
        <v>36351.8</v>
      </c>
      <c r="GN310">
        <v>41416.9</v>
      </c>
      <c r="GO310">
        <v>41918.9</v>
      </c>
      <c r="GP310">
        <v>1.92835</v>
      </c>
      <c r="GQ310">
        <v>2.38168</v>
      </c>
      <c r="GR310">
        <v>0.0868365</v>
      </c>
      <c r="GS310">
        <v>0</v>
      </c>
      <c r="GT310">
        <v>23.5642</v>
      </c>
      <c r="GU310">
        <v>999.9</v>
      </c>
      <c r="GV310">
        <v>34.4</v>
      </c>
      <c r="GW310">
        <v>31.9</v>
      </c>
      <c r="GX310">
        <v>18.0544</v>
      </c>
      <c r="GY310">
        <v>63.8002</v>
      </c>
      <c r="GZ310">
        <v>22.7845</v>
      </c>
      <c r="HA310">
        <v>2</v>
      </c>
      <c r="HB310">
        <v>-0.0835798</v>
      </c>
      <c r="HC310">
        <v>1.5225</v>
      </c>
      <c r="HD310">
        <v>20.327</v>
      </c>
      <c r="HE310">
        <v>5.2134</v>
      </c>
      <c r="HF310">
        <v>12.0099</v>
      </c>
      <c r="HG310">
        <v>4.98645</v>
      </c>
      <c r="HH310">
        <v>3.2875</v>
      </c>
      <c r="HI310">
        <v>9999</v>
      </c>
      <c r="HJ310">
        <v>9999</v>
      </c>
      <c r="HK310">
        <v>9999</v>
      </c>
      <c r="HL310">
        <v>193.9</v>
      </c>
      <c r="HM310">
        <v>1.86739</v>
      </c>
      <c r="HN310">
        <v>1.86646</v>
      </c>
      <c r="HO310">
        <v>1.86589</v>
      </c>
      <c r="HP310">
        <v>1.86584</v>
      </c>
      <c r="HQ310">
        <v>1.86768</v>
      </c>
      <c r="HR310">
        <v>1.87014</v>
      </c>
      <c r="HS310">
        <v>1.8688</v>
      </c>
      <c r="HT310">
        <v>1.87027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-3.025</v>
      </c>
      <c r="II310">
        <v>-0.1442</v>
      </c>
      <c r="IJ310">
        <v>-1.529487217637811</v>
      </c>
      <c r="IK310">
        <v>-0.005072214745875086</v>
      </c>
      <c r="IL310">
        <v>3.316774363808987E-06</v>
      </c>
      <c r="IM310">
        <v>-1.107588672722244E-09</v>
      </c>
      <c r="IN310">
        <v>-0.1603591687652909</v>
      </c>
      <c r="IO310">
        <v>-0.0181951569465493</v>
      </c>
      <c r="IP310">
        <v>0.001659309118516343</v>
      </c>
      <c r="IQ310">
        <v>-3.409663313950778E-05</v>
      </c>
      <c r="IR310">
        <v>19</v>
      </c>
      <c r="IS310">
        <v>2290</v>
      </c>
      <c r="IT310">
        <v>1</v>
      </c>
      <c r="IU310">
        <v>24</v>
      </c>
      <c r="IV310">
        <v>8319.5</v>
      </c>
      <c r="IW310">
        <v>8319.6</v>
      </c>
      <c r="IX310">
        <v>1.14624</v>
      </c>
      <c r="IY310">
        <v>2.21924</v>
      </c>
      <c r="IZ310">
        <v>1.94702</v>
      </c>
      <c r="JA310">
        <v>2.64282</v>
      </c>
      <c r="JB310">
        <v>2.19482</v>
      </c>
      <c r="JC310">
        <v>2.36816</v>
      </c>
      <c r="JD310">
        <v>36.4578</v>
      </c>
      <c r="JE310">
        <v>24.035</v>
      </c>
      <c r="JF310">
        <v>18</v>
      </c>
      <c r="JG310">
        <v>497.744</v>
      </c>
      <c r="JH310">
        <v>812.698</v>
      </c>
      <c r="JI310">
        <v>21.6367</v>
      </c>
      <c r="JJ310">
        <v>26.2177</v>
      </c>
      <c r="JK310">
        <v>30</v>
      </c>
      <c r="JL310">
        <v>26.2082</v>
      </c>
      <c r="JM310">
        <v>26.1293</v>
      </c>
      <c r="JN310">
        <v>22.9495</v>
      </c>
      <c r="JO310">
        <v>22.8552</v>
      </c>
      <c r="JP310">
        <v>10.9965</v>
      </c>
      <c r="JQ310">
        <v>21.6543</v>
      </c>
      <c r="JR310">
        <v>346.501</v>
      </c>
      <c r="JS310">
        <v>13.7214</v>
      </c>
      <c r="JT310">
        <v>100.559</v>
      </c>
      <c r="JU310">
        <v>100.681</v>
      </c>
    </row>
    <row r="311" spans="1:281">
      <c r="A311">
        <v>295</v>
      </c>
      <c r="B311">
        <v>1659634971.6</v>
      </c>
      <c r="C311">
        <v>6963.599999904633</v>
      </c>
      <c r="D311" t="s">
        <v>1016</v>
      </c>
      <c r="E311" t="s">
        <v>1017</v>
      </c>
      <c r="F311">
        <v>5</v>
      </c>
      <c r="G311" t="s">
        <v>1007</v>
      </c>
      <c r="H311" t="s">
        <v>416</v>
      </c>
      <c r="I311">
        <v>1659634964.1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374.9411865407437</v>
      </c>
      <c r="AK311">
        <v>367.6506545454545</v>
      </c>
      <c r="AL311">
        <v>-2.714890542011228</v>
      </c>
      <c r="AM311">
        <v>65.49771947502052</v>
      </c>
      <c r="AN311">
        <f>(AP311 - AO311 + DI311*1E3/(8.314*(DK311+273.15)) * AR311/DH311 * AQ311) * DH311/(100*CV311) * 1000/(1000 - AP311)</f>
        <v>0</v>
      </c>
      <c r="AO311">
        <v>13.66731700627143</v>
      </c>
      <c r="AP311">
        <v>18.448293006993</v>
      </c>
      <c r="AQ311">
        <v>1.592168839881149E-06</v>
      </c>
      <c r="AR311">
        <v>82.57103053089152</v>
      </c>
      <c r="AS311">
        <v>10</v>
      </c>
      <c r="AT311">
        <v>2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1659634964.1</v>
      </c>
      <c r="DB311">
        <v>377.777925925926</v>
      </c>
      <c r="DC311">
        <v>383.4236296296297</v>
      </c>
      <c r="DD311">
        <v>18.44898518518518</v>
      </c>
      <c r="DE311">
        <v>13.66599259259259</v>
      </c>
      <c r="DF311">
        <v>380.8188518518519</v>
      </c>
      <c r="DG311">
        <v>18.59318888888889</v>
      </c>
      <c r="DH311">
        <v>499.9907777777779</v>
      </c>
      <c r="DI311">
        <v>90.46687037037036</v>
      </c>
      <c r="DJ311">
        <v>0.09999924074074075</v>
      </c>
      <c r="DK311">
        <v>24.87819259259259</v>
      </c>
      <c r="DL311">
        <v>24.99561851851852</v>
      </c>
      <c r="DM311">
        <v>999.9000000000001</v>
      </c>
      <c r="DN311">
        <v>0</v>
      </c>
      <c r="DO311">
        <v>0</v>
      </c>
      <c r="DP311">
        <v>10010.39148148148</v>
      </c>
      <c r="DQ311">
        <v>0</v>
      </c>
      <c r="DR311">
        <v>10.45011851851852</v>
      </c>
      <c r="DS311">
        <v>-5.645677118518518</v>
      </c>
      <c r="DT311">
        <v>384.8785185185185</v>
      </c>
      <c r="DU311">
        <v>388.7360740740741</v>
      </c>
      <c r="DV311">
        <v>4.782988888888888</v>
      </c>
      <c r="DW311">
        <v>383.4236296296297</v>
      </c>
      <c r="DX311">
        <v>13.66599259259259</v>
      </c>
      <c r="DY311">
        <v>1.669023333333333</v>
      </c>
      <c r="DZ311">
        <v>1.23632037037037</v>
      </c>
      <c r="EA311">
        <v>14.61127777777778</v>
      </c>
      <c r="EB311">
        <v>10.04624074074074</v>
      </c>
      <c r="EC311">
        <v>1999.977037037037</v>
      </c>
      <c r="ED311">
        <v>0.9799975555555556</v>
      </c>
      <c r="EE311">
        <v>0.02000244444444445</v>
      </c>
      <c r="EF311">
        <v>0</v>
      </c>
      <c r="EG311">
        <v>750.0988148148148</v>
      </c>
      <c r="EH311">
        <v>5.00097</v>
      </c>
      <c r="EI311">
        <v>14895.46666666667</v>
      </c>
      <c r="EJ311">
        <v>16707.35185185185</v>
      </c>
      <c r="EK311">
        <v>37.61566666666667</v>
      </c>
      <c r="EL311">
        <v>38.16174074074074</v>
      </c>
      <c r="EM311">
        <v>37.562</v>
      </c>
      <c r="EN311">
        <v>37.812</v>
      </c>
      <c r="EO311">
        <v>38.062</v>
      </c>
      <c r="EP311">
        <v>1955.075185185185</v>
      </c>
      <c r="EQ311">
        <v>39.90185185185185</v>
      </c>
      <c r="ER311">
        <v>0</v>
      </c>
      <c r="ES311">
        <v>1659634971.3</v>
      </c>
      <c r="ET311">
        <v>0</v>
      </c>
      <c r="EU311">
        <v>750.15076</v>
      </c>
      <c r="EV311">
        <v>-6.703846178052792</v>
      </c>
      <c r="EW311">
        <v>-127.5769232418978</v>
      </c>
      <c r="EX311">
        <v>14895.864</v>
      </c>
      <c r="EY311">
        <v>15</v>
      </c>
      <c r="EZ311">
        <v>0</v>
      </c>
      <c r="FA311" t="s">
        <v>419</v>
      </c>
      <c r="FB311">
        <v>1659135797.5</v>
      </c>
      <c r="FC311">
        <v>1659135788</v>
      </c>
      <c r="FD311">
        <v>0</v>
      </c>
      <c r="FE311">
        <v>0.3</v>
      </c>
      <c r="FF311">
        <v>-0.002</v>
      </c>
      <c r="FG311">
        <v>-2.209</v>
      </c>
      <c r="FH311">
        <v>-0.089</v>
      </c>
      <c r="FI311">
        <v>1520</v>
      </c>
      <c r="FJ311">
        <v>20</v>
      </c>
      <c r="FK311">
        <v>0.06</v>
      </c>
      <c r="FL311">
        <v>0.03</v>
      </c>
      <c r="FM311">
        <v>-9.807937370731707</v>
      </c>
      <c r="FN311">
        <v>67.1958054773519</v>
      </c>
      <c r="FO311">
        <v>6.726997811951492</v>
      </c>
      <c r="FP311">
        <v>0</v>
      </c>
      <c r="FQ311">
        <v>750.313588235294</v>
      </c>
      <c r="FR311">
        <v>-3.754530186297145</v>
      </c>
      <c r="FS311">
        <v>0.4695724035913207</v>
      </c>
      <c r="FT311">
        <v>0</v>
      </c>
      <c r="FU311">
        <v>4.785523658536586</v>
      </c>
      <c r="FV311">
        <v>-0.04265999999999941</v>
      </c>
      <c r="FW311">
        <v>0.0043748983297441</v>
      </c>
      <c r="FX311">
        <v>1</v>
      </c>
      <c r="FY311">
        <v>1</v>
      </c>
      <c r="FZ311">
        <v>3</v>
      </c>
      <c r="GA311" t="s">
        <v>429</v>
      </c>
      <c r="GB311">
        <v>2.98413</v>
      </c>
      <c r="GC311">
        <v>2.71586</v>
      </c>
      <c r="GD311">
        <v>0.0843322</v>
      </c>
      <c r="GE311">
        <v>0.0828371</v>
      </c>
      <c r="GF311">
        <v>0.0895813</v>
      </c>
      <c r="GG311">
        <v>0.0707082</v>
      </c>
      <c r="GH311">
        <v>28977.9</v>
      </c>
      <c r="GI311">
        <v>29178.6</v>
      </c>
      <c r="GJ311">
        <v>29410.6</v>
      </c>
      <c r="GK311">
        <v>29420.9</v>
      </c>
      <c r="GL311">
        <v>35467.7</v>
      </c>
      <c r="GM311">
        <v>36351.9</v>
      </c>
      <c r="GN311">
        <v>41417.4</v>
      </c>
      <c r="GO311">
        <v>41919.4</v>
      </c>
      <c r="GP311">
        <v>1.92892</v>
      </c>
      <c r="GQ311">
        <v>2.3815</v>
      </c>
      <c r="GR311">
        <v>0.0869036</v>
      </c>
      <c r="GS311">
        <v>0</v>
      </c>
      <c r="GT311">
        <v>23.566</v>
      </c>
      <c r="GU311">
        <v>999.9</v>
      </c>
      <c r="GV311">
        <v>34.4</v>
      </c>
      <c r="GW311">
        <v>31.9</v>
      </c>
      <c r="GX311">
        <v>18.0539</v>
      </c>
      <c r="GY311">
        <v>63.5102</v>
      </c>
      <c r="GZ311">
        <v>22.5841</v>
      </c>
      <c r="HA311">
        <v>2</v>
      </c>
      <c r="HB311">
        <v>-0.0836407</v>
      </c>
      <c r="HC311">
        <v>1.50878</v>
      </c>
      <c r="HD311">
        <v>20.328</v>
      </c>
      <c r="HE311">
        <v>5.21729</v>
      </c>
      <c r="HF311">
        <v>12.0099</v>
      </c>
      <c r="HG311">
        <v>4.98865</v>
      </c>
      <c r="HH311">
        <v>3.2885</v>
      </c>
      <c r="HI311">
        <v>9999</v>
      </c>
      <c r="HJ311">
        <v>9999</v>
      </c>
      <c r="HK311">
        <v>9999</v>
      </c>
      <c r="HL311">
        <v>193.9</v>
      </c>
      <c r="HM311">
        <v>1.86741</v>
      </c>
      <c r="HN311">
        <v>1.86647</v>
      </c>
      <c r="HO311">
        <v>1.86586</v>
      </c>
      <c r="HP311">
        <v>1.86585</v>
      </c>
      <c r="HQ311">
        <v>1.86768</v>
      </c>
      <c r="HR311">
        <v>1.87015</v>
      </c>
      <c r="HS311">
        <v>1.86881</v>
      </c>
      <c r="HT311">
        <v>1.87027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-2.985</v>
      </c>
      <c r="II311">
        <v>-0.1443</v>
      </c>
      <c r="IJ311">
        <v>-1.529487217637811</v>
      </c>
      <c r="IK311">
        <v>-0.005072214745875086</v>
      </c>
      <c r="IL311">
        <v>3.316774363808987E-06</v>
      </c>
      <c r="IM311">
        <v>-1.107588672722244E-09</v>
      </c>
      <c r="IN311">
        <v>-0.1603591687652909</v>
      </c>
      <c r="IO311">
        <v>-0.0181951569465493</v>
      </c>
      <c r="IP311">
        <v>0.001659309118516343</v>
      </c>
      <c r="IQ311">
        <v>-3.409663313950778E-05</v>
      </c>
      <c r="IR311">
        <v>19</v>
      </c>
      <c r="IS311">
        <v>2290</v>
      </c>
      <c r="IT311">
        <v>1</v>
      </c>
      <c r="IU311">
        <v>24</v>
      </c>
      <c r="IV311">
        <v>8319.6</v>
      </c>
      <c r="IW311">
        <v>8319.700000000001</v>
      </c>
      <c r="IX311">
        <v>1.10352</v>
      </c>
      <c r="IY311">
        <v>2.21558</v>
      </c>
      <c r="IZ311">
        <v>1.94702</v>
      </c>
      <c r="JA311">
        <v>2.64404</v>
      </c>
      <c r="JB311">
        <v>2.19482</v>
      </c>
      <c r="JC311">
        <v>2.35718</v>
      </c>
      <c r="JD311">
        <v>36.4578</v>
      </c>
      <c r="JE311">
        <v>24.035</v>
      </c>
      <c r="JF311">
        <v>18</v>
      </c>
      <c r="JG311">
        <v>498.117</v>
      </c>
      <c r="JH311">
        <v>812.545</v>
      </c>
      <c r="JI311">
        <v>21.6542</v>
      </c>
      <c r="JJ311">
        <v>26.2187</v>
      </c>
      <c r="JK311">
        <v>30.0002</v>
      </c>
      <c r="JL311">
        <v>26.2093</v>
      </c>
      <c r="JM311">
        <v>26.1307</v>
      </c>
      <c r="JN311">
        <v>22.0916</v>
      </c>
      <c r="JO311">
        <v>22.8552</v>
      </c>
      <c r="JP311">
        <v>10.9965</v>
      </c>
      <c r="JQ311">
        <v>21.6597</v>
      </c>
      <c r="JR311">
        <v>333.142</v>
      </c>
      <c r="JS311">
        <v>13.7337</v>
      </c>
      <c r="JT311">
        <v>100.561</v>
      </c>
      <c r="JU311">
        <v>100.682</v>
      </c>
    </row>
    <row r="312" spans="1:281">
      <c r="A312">
        <v>296</v>
      </c>
      <c r="B312">
        <v>1659634976.6</v>
      </c>
      <c r="C312">
        <v>6968.599999904633</v>
      </c>
      <c r="D312" t="s">
        <v>1018</v>
      </c>
      <c r="E312" t="s">
        <v>1019</v>
      </c>
      <c r="F312">
        <v>5</v>
      </c>
      <c r="G312" t="s">
        <v>1007</v>
      </c>
      <c r="H312" t="s">
        <v>416</v>
      </c>
      <c r="I312">
        <v>1659634968.814285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357.299329495447</v>
      </c>
      <c r="AK312">
        <v>352.4601939393938</v>
      </c>
      <c r="AL312">
        <v>-3.06150164603052</v>
      </c>
      <c r="AM312">
        <v>65.49771947502052</v>
      </c>
      <c r="AN312">
        <f>(AP312 - AO312 + DI312*1E3/(8.314*(DK312+273.15)) * AR312/DH312 * AQ312) * DH312/(100*CV312) * 1000/(1000 - AP312)</f>
        <v>0</v>
      </c>
      <c r="AO312">
        <v>13.66899860110559</v>
      </c>
      <c r="AP312">
        <v>18.44373916083918</v>
      </c>
      <c r="AQ312">
        <v>-1.001551417960025E-05</v>
      </c>
      <c r="AR312">
        <v>82.57103053089152</v>
      </c>
      <c r="AS312">
        <v>10</v>
      </c>
      <c r="AT312">
        <v>2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1659634968.814285</v>
      </c>
      <c r="DB312">
        <v>366.2888571428571</v>
      </c>
      <c r="DC312">
        <v>368.3299285714285</v>
      </c>
      <c r="DD312">
        <v>18.44682142857143</v>
      </c>
      <c r="DE312">
        <v>13.66744285714286</v>
      </c>
      <c r="DF312">
        <v>369.2946428571429</v>
      </c>
      <c r="DG312">
        <v>18.59103571428571</v>
      </c>
      <c r="DH312">
        <v>500.0031428571428</v>
      </c>
      <c r="DI312">
        <v>90.46741428571427</v>
      </c>
      <c r="DJ312">
        <v>0.1000254178571429</v>
      </c>
      <c r="DK312">
        <v>24.87635714285714</v>
      </c>
      <c r="DL312">
        <v>24.99361785714285</v>
      </c>
      <c r="DM312">
        <v>999.9000000000002</v>
      </c>
      <c r="DN312">
        <v>0</v>
      </c>
      <c r="DO312">
        <v>0</v>
      </c>
      <c r="DP312">
        <v>10009.79892857143</v>
      </c>
      <c r="DQ312">
        <v>0</v>
      </c>
      <c r="DR312">
        <v>10.44569642857143</v>
      </c>
      <c r="DS312">
        <v>-2.040981792857143</v>
      </c>
      <c r="DT312">
        <v>373.1727142857143</v>
      </c>
      <c r="DU312">
        <v>373.4337142857143</v>
      </c>
      <c r="DV312">
        <v>4.779368928571429</v>
      </c>
      <c r="DW312">
        <v>368.3299285714285</v>
      </c>
      <c r="DX312">
        <v>13.66744285714286</v>
      </c>
      <c r="DY312">
        <v>1.668836785714285</v>
      </c>
      <c r="DZ312">
        <v>1.236458571428571</v>
      </c>
      <c r="EA312">
        <v>14.60955</v>
      </c>
      <c r="EB312">
        <v>10.04791071428571</v>
      </c>
      <c r="EC312">
        <v>1999.991071428572</v>
      </c>
      <c r="ED312">
        <v>0.9799976428571429</v>
      </c>
      <c r="EE312">
        <v>0.02000235714285714</v>
      </c>
      <c r="EF312">
        <v>0</v>
      </c>
      <c r="EG312">
        <v>749.4809285714285</v>
      </c>
      <c r="EH312">
        <v>5.00097</v>
      </c>
      <c r="EI312">
        <v>14883.14642857143</v>
      </c>
      <c r="EJ312">
        <v>16707.475</v>
      </c>
      <c r="EK312">
        <v>37.60025</v>
      </c>
      <c r="EL312">
        <v>38.14492857142857</v>
      </c>
      <c r="EM312">
        <v>37.562</v>
      </c>
      <c r="EN312">
        <v>37.812</v>
      </c>
      <c r="EO312">
        <v>38.062</v>
      </c>
      <c r="EP312">
        <v>1955.089285714286</v>
      </c>
      <c r="EQ312">
        <v>39.90178571428572</v>
      </c>
      <c r="ER312">
        <v>0</v>
      </c>
      <c r="ES312">
        <v>1659634976.7</v>
      </c>
      <c r="ET312">
        <v>0</v>
      </c>
      <c r="EU312">
        <v>749.4687307692307</v>
      </c>
      <c r="EV312">
        <v>-9.767282069379553</v>
      </c>
      <c r="EW312">
        <v>-191.3606838562926</v>
      </c>
      <c r="EX312">
        <v>14882.45769230769</v>
      </c>
      <c r="EY312">
        <v>15</v>
      </c>
      <c r="EZ312">
        <v>0</v>
      </c>
      <c r="FA312" t="s">
        <v>419</v>
      </c>
      <c r="FB312">
        <v>1659135797.5</v>
      </c>
      <c r="FC312">
        <v>1659135788</v>
      </c>
      <c r="FD312">
        <v>0</v>
      </c>
      <c r="FE312">
        <v>0.3</v>
      </c>
      <c r="FF312">
        <v>-0.002</v>
      </c>
      <c r="FG312">
        <v>-2.209</v>
      </c>
      <c r="FH312">
        <v>-0.089</v>
      </c>
      <c r="FI312">
        <v>1520</v>
      </c>
      <c r="FJ312">
        <v>20</v>
      </c>
      <c r="FK312">
        <v>0.06</v>
      </c>
      <c r="FL312">
        <v>0.03</v>
      </c>
      <c r="FM312">
        <v>-4.10625273</v>
      </c>
      <c r="FN312">
        <v>46.67790744765479</v>
      </c>
      <c r="FO312">
        <v>4.556396799363048</v>
      </c>
      <c r="FP312">
        <v>0</v>
      </c>
      <c r="FQ312">
        <v>749.8285294117646</v>
      </c>
      <c r="FR312">
        <v>-7.676546990963631</v>
      </c>
      <c r="FS312">
        <v>0.7978564014722367</v>
      </c>
      <c r="FT312">
        <v>0</v>
      </c>
      <c r="FU312">
        <v>4.78141725</v>
      </c>
      <c r="FV312">
        <v>-0.04299568480300235</v>
      </c>
      <c r="FW312">
        <v>0.004274216295123634</v>
      </c>
      <c r="FX312">
        <v>1</v>
      </c>
      <c r="FY312">
        <v>1</v>
      </c>
      <c r="FZ312">
        <v>3</v>
      </c>
      <c r="GA312" t="s">
        <v>429</v>
      </c>
      <c r="GB312">
        <v>2.98349</v>
      </c>
      <c r="GC312">
        <v>2.71571</v>
      </c>
      <c r="GD312">
        <v>0.081564</v>
      </c>
      <c r="GE312">
        <v>0.0798788</v>
      </c>
      <c r="GF312">
        <v>0.08957089999999999</v>
      </c>
      <c r="GG312">
        <v>0.07069979999999999</v>
      </c>
      <c r="GH312">
        <v>29065.7</v>
      </c>
      <c r="GI312">
        <v>29272.4</v>
      </c>
      <c r="GJ312">
        <v>29410.8</v>
      </c>
      <c r="GK312">
        <v>29420.6</v>
      </c>
      <c r="GL312">
        <v>35467.9</v>
      </c>
      <c r="GM312">
        <v>36351.6</v>
      </c>
      <c r="GN312">
        <v>41417.2</v>
      </c>
      <c r="GO312">
        <v>41918.7</v>
      </c>
      <c r="GP312">
        <v>1.92848</v>
      </c>
      <c r="GQ312">
        <v>2.38165</v>
      </c>
      <c r="GR312">
        <v>0.0872761</v>
      </c>
      <c r="GS312">
        <v>0</v>
      </c>
      <c r="GT312">
        <v>23.5662</v>
      </c>
      <c r="GU312">
        <v>999.9</v>
      </c>
      <c r="GV312">
        <v>34.4</v>
      </c>
      <c r="GW312">
        <v>31.9</v>
      </c>
      <c r="GX312">
        <v>18.0555</v>
      </c>
      <c r="GY312">
        <v>63.5802</v>
      </c>
      <c r="GZ312">
        <v>22.5361</v>
      </c>
      <c r="HA312">
        <v>2</v>
      </c>
      <c r="HB312">
        <v>-0.148359</v>
      </c>
      <c r="HC312">
        <v>1.57955</v>
      </c>
      <c r="HD312">
        <v>20.3279</v>
      </c>
      <c r="HE312">
        <v>5.21744</v>
      </c>
      <c r="HF312">
        <v>12.0099</v>
      </c>
      <c r="HG312">
        <v>4.9888</v>
      </c>
      <c r="HH312">
        <v>3.2885</v>
      </c>
      <c r="HI312">
        <v>9999</v>
      </c>
      <c r="HJ312">
        <v>9999</v>
      </c>
      <c r="HK312">
        <v>9999</v>
      </c>
      <c r="HL312">
        <v>193.9</v>
      </c>
      <c r="HM312">
        <v>1.86738</v>
      </c>
      <c r="HN312">
        <v>1.86647</v>
      </c>
      <c r="HO312">
        <v>1.86586</v>
      </c>
      <c r="HP312">
        <v>1.86584</v>
      </c>
      <c r="HQ312">
        <v>1.86768</v>
      </c>
      <c r="HR312">
        <v>1.87015</v>
      </c>
      <c r="HS312">
        <v>1.86882</v>
      </c>
      <c r="HT312">
        <v>1.87027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-2.937</v>
      </c>
      <c r="II312">
        <v>-0.1442</v>
      </c>
      <c r="IJ312">
        <v>-1.529487217637811</v>
      </c>
      <c r="IK312">
        <v>-0.005072214745875086</v>
      </c>
      <c r="IL312">
        <v>3.316774363808987E-06</v>
      </c>
      <c r="IM312">
        <v>-1.107588672722244E-09</v>
      </c>
      <c r="IN312">
        <v>-0.1603591687652909</v>
      </c>
      <c r="IO312">
        <v>-0.0181951569465493</v>
      </c>
      <c r="IP312">
        <v>0.001659309118516343</v>
      </c>
      <c r="IQ312">
        <v>-3.409663313950778E-05</v>
      </c>
      <c r="IR312">
        <v>19</v>
      </c>
      <c r="IS312">
        <v>2290</v>
      </c>
      <c r="IT312">
        <v>1</v>
      </c>
      <c r="IU312">
        <v>24</v>
      </c>
      <c r="IV312">
        <v>8319.700000000001</v>
      </c>
      <c r="IW312">
        <v>8319.799999999999</v>
      </c>
      <c r="IX312">
        <v>1.06323</v>
      </c>
      <c r="IY312">
        <v>2.21558</v>
      </c>
      <c r="IZ312">
        <v>1.94702</v>
      </c>
      <c r="JA312">
        <v>2.64526</v>
      </c>
      <c r="JB312">
        <v>2.19482</v>
      </c>
      <c r="JC312">
        <v>2.37183</v>
      </c>
      <c r="JD312">
        <v>36.4578</v>
      </c>
      <c r="JE312">
        <v>24.035</v>
      </c>
      <c r="JF312">
        <v>18</v>
      </c>
      <c r="JG312">
        <v>497.851</v>
      </c>
      <c r="JH312">
        <v>812.706</v>
      </c>
      <c r="JI312">
        <v>21.6629</v>
      </c>
      <c r="JJ312">
        <v>26.2199</v>
      </c>
      <c r="JK312">
        <v>30.0001</v>
      </c>
      <c r="JL312">
        <v>26.2114</v>
      </c>
      <c r="JM312">
        <v>26.1315</v>
      </c>
      <c r="JN312">
        <v>21.2946</v>
      </c>
      <c r="JO312">
        <v>22.8552</v>
      </c>
      <c r="JP312">
        <v>10.6252</v>
      </c>
      <c r="JQ312">
        <v>21.6647</v>
      </c>
      <c r="JR312">
        <v>313.109</v>
      </c>
      <c r="JS312">
        <v>13.7371</v>
      </c>
      <c r="JT312">
        <v>100.561</v>
      </c>
      <c r="JU312">
        <v>100.681</v>
      </c>
    </row>
    <row r="313" spans="1:281">
      <c r="A313">
        <v>297</v>
      </c>
      <c r="B313">
        <v>1659634981.6</v>
      </c>
      <c r="C313">
        <v>6973.599999904633</v>
      </c>
      <c r="D313" t="s">
        <v>1020</v>
      </c>
      <c r="E313" t="s">
        <v>1021</v>
      </c>
      <c r="F313">
        <v>5</v>
      </c>
      <c r="G313" t="s">
        <v>1007</v>
      </c>
      <c r="H313" t="s">
        <v>416</v>
      </c>
      <c r="I313">
        <v>1659634974.1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340.8298100772666</v>
      </c>
      <c r="AK313">
        <v>337.0035333333333</v>
      </c>
      <c r="AL313">
        <v>-3.108743069917685</v>
      </c>
      <c r="AM313">
        <v>65.49771947502052</v>
      </c>
      <c r="AN313">
        <f>(AP313 - AO313 + DI313*1E3/(8.314*(DK313+273.15)) * AR313/DH313 * AQ313) * DH313/(100*CV313) * 1000/(1000 - AP313)</f>
        <v>0</v>
      </c>
      <c r="AO313">
        <v>13.63746047749298</v>
      </c>
      <c r="AP313">
        <v>18.42781818181819</v>
      </c>
      <c r="AQ313">
        <v>6.682580480506696E-06</v>
      </c>
      <c r="AR313">
        <v>82.57103053089152</v>
      </c>
      <c r="AS313">
        <v>10</v>
      </c>
      <c r="AT313">
        <v>2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1659634974.1</v>
      </c>
      <c r="DB313">
        <v>351.7058518518519</v>
      </c>
      <c r="DC313">
        <v>350.9516296296296</v>
      </c>
      <c r="DD313">
        <v>18.44408518518518</v>
      </c>
      <c r="DE313">
        <v>13.64521851851852</v>
      </c>
      <c r="DF313">
        <v>354.6661481481481</v>
      </c>
      <c r="DG313">
        <v>18.58832222222222</v>
      </c>
      <c r="DH313">
        <v>500.0474074074074</v>
      </c>
      <c r="DI313">
        <v>90.46774444444445</v>
      </c>
      <c r="DJ313">
        <v>0.1000761814814815</v>
      </c>
      <c r="DK313">
        <v>24.87537777777777</v>
      </c>
      <c r="DL313">
        <v>24.99744444444444</v>
      </c>
      <c r="DM313">
        <v>999.9000000000001</v>
      </c>
      <c r="DN313">
        <v>0</v>
      </c>
      <c r="DO313">
        <v>0</v>
      </c>
      <c r="DP313">
        <v>10010.79074074074</v>
      </c>
      <c r="DQ313">
        <v>0</v>
      </c>
      <c r="DR313">
        <v>10.43375925925926</v>
      </c>
      <c r="DS313">
        <v>0.7542677703703703</v>
      </c>
      <c r="DT313">
        <v>358.3145555555556</v>
      </c>
      <c r="DU313">
        <v>355.8070740740741</v>
      </c>
      <c r="DV313">
        <v>4.798852592592592</v>
      </c>
      <c r="DW313">
        <v>350.9516296296296</v>
      </c>
      <c r="DX313">
        <v>13.64521851851852</v>
      </c>
      <c r="DY313">
        <v>1.668594814814815</v>
      </c>
      <c r="DZ313">
        <v>1.234451851851852</v>
      </c>
      <c r="EA313">
        <v>14.60730740740741</v>
      </c>
      <c r="EB313">
        <v>10.02359814814815</v>
      </c>
      <c r="EC313">
        <v>2000.012962962963</v>
      </c>
      <c r="ED313">
        <v>0.9799978888888889</v>
      </c>
      <c r="EE313">
        <v>0.02000211111111111</v>
      </c>
      <c r="EF313">
        <v>0</v>
      </c>
      <c r="EG313">
        <v>748.6316296296297</v>
      </c>
      <c r="EH313">
        <v>5.00097</v>
      </c>
      <c r="EI313">
        <v>14865.39259259259</v>
      </c>
      <c r="EJ313">
        <v>16707.67037037037</v>
      </c>
      <c r="EK313">
        <v>37.57833333333333</v>
      </c>
      <c r="EL313">
        <v>38.13188888888889</v>
      </c>
      <c r="EM313">
        <v>37.562</v>
      </c>
      <c r="EN313">
        <v>37.812</v>
      </c>
      <c r="EO313">
        <v>38.062</v>
      </c>
      <c r="EP313">
        <v>1955.111481481482</v>
      </c>
      <c r="EQ313">
        <v>39.90148148148148</v>
      </c>
      <c r="ER313">
        <v>0</v>
      </c>
      <c r="ES313">
        <v>1659634981.5</v>
      </c>
      <c r="ET313">
        <v>0</v>
      </c>
      <c r="EU313">
        <v>748.6475769230769</v>
      </c>
      <c r="EV313">
        <v>-11.60611963702166</v>
      </c>
      <c r="EW313">
        <v>-227.0256407021764</v>
      </c>
      <c r="EX313">
        <v>14865.81153846154</v>
      </c>
      <c r="EY313">
        <v>15</v>
      </c>
      <c r="EZ313">
        <v>0</v>
      </c>
      <c r="FA313" t="s">
        <v>419</v>
      </c>
      <c r="FB313">
        <v>1659135797.5</v>
      </c>
      <c r="FC313">
        <v>1659135788</v>
      </c>
      <c r="FD313">
        <v>0</v>
      </c>
      <c r="FE313">
        <v>0.3</v>
      </c>
      <c r="FF313">
        <v>-0.002</v>
      </c>
      <c r="FG313">
        <v>-2.209</v>
      </c>
      <c r="FH313">
        <v>-0.089</v>
      </c>
      <c r="FI313">
        <v>1520</v>
      </c>
      <c r="FJ313">
        <v>20</v>
      </c>
      <c r="FK313">
        <v>0.06</v>
      </c>
      <c r="FL313">
        <v>0.03</v>
      </c>
      <c r="FM313">
        <v>-1.42113873</v>
      </c>
      <c r="FN313">
        <v>34.4293972097561</v>
      </c>
      <c r="FO313">
        <v>3.398711259977416</v>
      </c>
      <c r="FP313">
        <v>0</v>
      </c>
      <c r="FQ313">
        <v>749.2194117647059</v>
      </c>
      <c r="FR313">
        <v>-10.06734912266536</v>
      </c>
      <c r="FS313">
        <v>1.018348146802883</v>
      </c>
      <c r="FT313">
        <v>0</v>
      </c>
      <c r="FU313">
        <v>4.789107250000001</v>
      </c>
      <c r="FV313">
        <v>0.1300593996247453</v>
      </c>
      <c r="FW313">
        <v>0.02367215178089012</v>
      </c>
      <c r="FX313">
        <v>0</v>
      </c>
      <c r="FY313">
        <v>0</v>
      </c>
      <c r="FZ313">
        <v>3</v>
      </c>
      <c r="GA313" t="s">
        <v>426</v>
      </c>
      <c r="GB313">
        <v>2.98372</v>
      </c>
      <c r="GC313">
        <v>2.71573</v>
      </c>
      <c r="GD313">
        <v>0.0786985</v>
      </c>
      <c r="GE313">
        <v>0.0768147</v>
      </c>
      <c r="GF313">
        <v>0.08949509999999999</v>
      </c>
      <c r="GG313">
        <v>0.0703599</v>
      </c>
      <c r="GH313">
        <v>29155.8</v>
      </c>
      <c r="GI313">
        <v>29369.4</v>
      </c>
      <c r="GJ313">
        <v>29410.2</v>
      </c>
      <c r="GK313">
        <v>29420.1</v>
      </c>
      <c r="GL313">
        <v>35470.8</v>
      </c>
      <c r="GM313">
        <v>36364.4</v>
      </c>
      <c r="GN313">
        <v>41417.1</v>
      </c>
      <c r="GO313">
        <v>41918.1</v>
      </c>
      <c r="GP313">
        <v>1.92852</v>
      </c>
      <c r="GQ313">
        <v>2.38185</v>
      </c>
      <c r="GR313">
        <v>0.0875816</v>
      </c>
      <c r="GS313">
        <v>0</v>
      </c>
      <c r="GT313">
        <v>23.5662</v>
      </c>
      <c r="GU313">
        <v>999.9</v>
      </c>
      <c r="GV313">
        <v>34.3</v>
      </c>
      <c r="GW313">
        <v>31.9</v>
      </c>
      <c r="GX313">
        <v>18.0028</v>
      </c>
      <c r="GY313">
        <v>63.4702</v>
      </c>
      <c r="GZ313">
        <v>22.6202</v>
      </c>
      <c r="HA313">
        <v>2</v>
      </c>
      <c r="HB313">
        <v>-0.148001</v>
      </c>
      <c r="HC313">
        <v>1.59755</v>
      </c>
      <c r="HD313">
        <v>20.3277</v>
      </c>
      <c r="HE313">
        <v>5.21819</v>
      </c>
      <c r="HF313">
        <v>12.0099</v>
      </c>
      <c r="HG313">
        <v>4.98915</v>
      </c>
      <c r="HH313">
        <v>3.28863</v>
      </c>
      <c r="HI313">
        <v>9999</v>
      </c>
      <c r="HJ313">
        <v>9999</v>
      </c>
      <c r="HK313">
        <v>9999</v>
      </c>
      <c r="HL313">
        <v>193.9</v>
      </c>
      <c r="HM313">
        <v>1.8674</v>
      </c>
      <c r="HN313">
        <v>1.86647</v>
      </c>
      <c r="HO313">
        <v>1.86586</v>
      </c>
      <c r="HP313">
        <v>1.86584</v>
      </c>
      <c r="HQ313">
        <v>1.86768</v>
      </c>
      <c r="HR313">
        <v>1.87013</v>
      </c>
      <c r="HS313">
        <v>1.8688</v>
      </c>
      <c r="HT313">
        <v>1.87027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-2.889</v>
      </c>
      <c r="II313">
        <v>-0.1444</v>
      </c>
      <c r="IJ313">
        <v>-1.529487217637811</v>
      </c>
      <c r="IK313">
        <v>-0.005072214745875086</v>
      </c>
      <c r="IL313">
        <v>3.316774363808987E-06</v>
      </c>
      <c r="IM313">
        <v>-1.107588672722244E-09</v>
      </c>
      <c r="IN313">
        <v>-0.1603591687652909</v>
      </c>
      <c r="IO313">
        <v>-0.0181951569465493</v>
      </c>
      <c r="IP313">
        <v>0.001659309118516343</v>
      </c>
      <c r="IQ313">
        <v>-3.409663313950778E-05</v>
      </c>
      <c r="IR313">
        <v>19</v>
      </c>
      <c r="IS313">
        <v>2290</v>
      </c>
      <c r="IT313">
        <v>1</v>
      </c>
      <c r="IU313">
        <v>24</v>
      </c>
      <c r="IV313">
        <v>8319.700000000001</v>
      </c>
      <c r="IW313">
        <v>8319.9</v>
      </c>
      <c r="IX313">
        <v>1.01929</v>
      </c>
      <c r="IY313">
        <v>2.21802</v>
      </c>
      <c r="IZ313">
        <v>1.94702</v>
      </c>
      <c r="JA313">
        <v>2.64526</v>
      </c>
      <c r="JB313">
        <v>2.19482</v>
      </c>
      <c r="JC313">
        <v>2.36694</v>
      </c>
      <c r="JD313">
        <v>36.4578</v>
      </c>
      <c r="JE313">
        <v>24.0437</v>
      </c>
      <c r="JF313">
        <v>18</v>
      </c>
      <c r="JG313">
        <v>497.883</v>
      </c>
      <c r="JH313">
        <v>812.9160000000001</v>
      </c>
      <c r="JI313">
        <v>21.6674</v>
      </c>
      <c r="JJ313">
        <v>26.2222</v>
      </c>
      <c r="JK313">
        <v>30.0002</v>
      </c>
      <c r="JL313">
        <v>26.2115</v>
      </c>
      <c r="JM313">
        <v>26.1324</v>
      </c>
      <c r="JN313">
        <v>20.4143</v>
      </c>
      <c r="JO313">
        <v>21.8894</v>
      </c>
      <c r="JP313">
        <v>10.6252</v>
      </c>
      <c r="JQ313">
        <v>21.6656</v>
      </c>
      <c r="JR313">
        <v>299.748</v>
      </c>
      <c r="JS313">
        <v>13.7742</v>
      </c>
      <c r="JT313">
        <v>100.56</v>
      </c>
      <c r="JU313">
        <v>100.679</v>
      </c>
    </row>
    <row r="314" spans="1:281">
      <c r="A314">
        <v>298</v>
      </c>
      <c r="B314">
        <v>1659634986.6</v>
      </c>
      <c r="C314">
        <v>6978.599999904633</v>
      </c>
      <c r="D314" t="s">
        <v>1022</v>
      </c>
      <c r="E314" t="s">
        <v>1023</v>
      </c>
      <c r="F314">
        <v>5</v>
      </c>
      <c r="G314" t="s">
        <v>1007</v>
      </c>
      <c r="H314" t="s">
        <v>416</v>
      </c>
      <c r="I314">
        <v>1659634978.814285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324.2471602352525</v>
      </c>
      <c r="AK314">
        <v>321.4296606060606</v>
      </c>
      <c r="AL314">
        <v>-3.112903352822397</v>
      </c>
      <c r="AM314">
        <v>65.49771947502052</v>
      </c>
      <c r="AN314">
        <f>(AP314 - AO314 + DI314*1E3/(8.314*(DK314+273.15)) * AR314/DH314 * AQ314) * DH314/(100*CV314) * 1000/(1000 - AP314)</f>
        <v>0</v>
      </c>
      <c r="AO314">
        <v>13.60473535143214</v>
      </c>
      <c r="AP314">
        <v>18.40786993006994</v>
      </c>
      <c r="AQ314">
        <v>-0.008512572182027639</v>
      </c>
      <c r="AR314">
        <v>82.57103053089152</v>
      </c>
      <c r="AS314">
        <v>10</v>
      </c>
      <c r="AT314">
        <v>2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1659634978.814285</v>
      </c>
      <c r="DB314">
        <v>337.6892857142857</v>
      </c>
      <c r="DC314">
        <v>335.3014285714286</v>
      </c>
      <c r="DD314">
        <v>18.43169285714285</v>
      </c>
      <c r="DE314">
        <v>13.63363214285714</v>
      </c>
      <c r="DF314">
        <v>340.6050357142857</v>
      </c>
      <c r="DG314">
        <v>18.576025</v>
      </c>
      <c r="DH314">
        <v>500.0157857142857</v>
      </c>
      <c r="DI314">
        <v>90.4681107142857</v>
      </c>
      <c r="DJ314">
        <v>0.1000166642857143</v>
      </c>
      <c r="DK314">
        <v>24.87456428571429</v>
      </c>
      <c r="DL314">
        <v>25.00142857142857</v>
      </c>
      <c r="DM314">
        <v>999.9000000000002</v>
      </c>
      <c r="DN314">
        <v>0</v>
      </c>
      <c r="DO314">
        <v>0</v>
      </c>
      <c r="DP314">
        <v>10003.6875</v>
      </c>
      <c r="DQ314">
        <v>0</v>
      </c>
      <c r="DR314">
        <v>10.43495714285714</v>
      </c>
      <c r="DS314">
        <v>2.387874</v>
      </c>
      <c r="DT314">
        <v>344.0305357142857</v>
      </c>
      <c r="DU314">
        <v>339.9362857142857</v>
      </c>
      <c r="DV314">
        <v>4.798046071428571</v>
      </c>
      <c r="DW314">
        <v>335.3014285714286</v>
      </c>
      <c r="DX314">
        <v>13.63363214285714</v>
      </c>
      <c r="DY314">
        <v>1.66748</v>
      </c>
      <c r="DZ314">
        <v>1.233409285714286</v>
      </c>
      <c r="EA314">
        <v>14.59695714285715</v>
      </c>
      <c r="EB314">
        <v>10.0109825</v>
      </c>
      <c r="EC314">
        <v>2000.000357142857</v>
      </c>
      <c r="ED314">
        <v>0.9799978571428571</v>
      </c>
      <c r="EE314">
        <v>0.02000214285714286</v>
      </c>
      <c r="EF314">
        <v>0</v>
      </c>
      <c r="EG314">
        <v>747.7501071428572</v>
      </c>
      <c r="EH314">
        <v>5.00097</v>
      </c>
      <c r="EI314">
        <v>14847.30714285714</v>
      </c>
      <c r="EJ314">
        <v>16707.56071428571</v>
      </c>
      <c r="EK314">
        <v>37.562</v>
      </c>
      <c r="EL314">
        <v>38.12721428571428</v>
      </c>
      <c r="EM314">
        <v>37.562</v>
      </c>
      <c r="EN314">
        <v>37.812</v>
      </c>
      <c r="EO314">
        <v>38.062</v>
      </c>
      <c r="EP314">
        <v>1955.099285714285</v>
      </c>
      <c r="EQ314">
        <v>39.90107142857143</v>
      </c>
      <c r="ER314">
        <v>0</v>
      </c>
      <c r="ES314">
        <v>1659634986.3</v>
      </c>
      <c r="ET314">
        <v>0</v>
      </c>
      <c r="EU314">
        <v>747.757576923077</v>
      </c>
      <c r="EV314">
        <v>-11.02239315967857</v>
      </c>
      <c r="EW314">
        <v>-237.8598292055169</v>
      </c>
      <c r="EX314">
        <v>14847.46923076923</v>
      </c>
      <c r="EY314">
        <v>15</v>
      </c>
      <c r="EZ314">
        <v>0</v>
      </c>
      <c r="FA314" t="s">
        <v>419</v>
      </c>
      <c r="FB314">
        <v>1659135797.5</v>
      </c>
      <c r="FC314">
        <v>1659135788</v>
      </c>
      <c r="FD314">
        <v>0</v>
      </c>
      <c r="FE314">
        <v>0.3</v>
      </c>
      <c r="FF314">
        <v>-0.002</v>
      </c>
      <c r="FG314">
        <v>-2.209</v>
      </c>
      <c r="FH314">
        <v>-0.089</v>
      </c>
      <c r="FI314">
        <v>1520</v>
      </c>
      <c r="FJ314">
        <v>20</v>
      </c>
      <c r="FK314">
        <v>0.06</v>
      </c>
      <c r="FL314">
        <v>0.03</v>
      </c>
      <c r="FM314">
        <v>1.36531202</v>
      </c>
      <c r="FN314">
        <v>20.63869586791744</v>
      </c>
      <c r="FO314">
        <v>2.100156533655124</v>
      </c>
      <c r="FP314">
        <v>0</v>
      </c>
      <c r="FQ314">
        <v>748.2122941176472</v>
      </c>
      <c r="FR314">
        <v>-11.19941939934719</v>
      </c>
      <c r="FS314">
        <v>1.120028322368045</v>
      </c>
      <c r="FT314">
        <v>0</v>
      </c>
      <c r="FU314">
        <v>4.79423925</v>
      </c>
      <c r="FV314">
        <v>0.08594645403376178</v>
      </c>
      <c r="FW314">
        <v>0.0321503348650912</v>
      </c>
      <c r="FX314">
        <v>1</v>
      </c>
      <c r="FY314">
        <v>1</v>
      </c>
      <c r="FZ314">
        <v>3</v>
      </c>
      <c r="GA314" t="s">
        <v>429</v>
      </c>
      <c r="GB314">
        <v>2.98323</v>
      </c>
      <c r="GC314">
        <v>2.71547</v>
      </c>
      <c r="GD314">
        <v>0.0757579</v>
      </c>
      <c r="GE314">
        <v>0.0736723</v>
      </c>
      <c r="GF314">
        <v>0.0894503</v>
      </c>
      <c r="GG314">
        <v>0.07069259999999999</v>
      </c>
      <c r="GH314">
        <v>29248.6</v>
      </c>
      <c r="GI314">
        <v>29469.8</v>
      </c>
      <c r="GJ314">
        <v>29410</v>
      </c>
      <c r="GK314">
        <v>29420.5</v>
      </c>
      <c r="GL314">
        <v>35472</v>
      </c>
      <c r="GM314">
        <v>36351.7</v>
      </c>
      <c r="GN314">
        <v>41416.5</v>
      </c>
      <c r="GO314">
        <v>41918.7</v>
      </c>
      <c r="GP314">
        <v>1.92815</v>
      </c>
      <c r="GQ314">
        <v>2.38207</v>
      </c>
      <c r="GR314">
        <v>0.0878051</v>
      </c>
      <c r="GS314">
        <v>0</v>
      </c>
      <c r="GT314">
        <v>23.5662</v>
      </c>
      <c r="GU314">
        <v>999.9</v>
      </c>
      <c r="GV314">
        <v>34.2</v>
      </c>
      <c r="GW314">
        <v>31.9</v>
      </c>
      <c r="GX314">
        <v>17.9484</v>
      </c>
      <c r="GY314">
        <v>63.7202</v>
      </c>
      <c r="GZ314">
        <v>22.6402</v>
      </c>
      <c r="HA314">
        <v>2</v>
      </c>
      <c r="HB314">
        <v>-0.147934</v>
      </c>
      <c r="HC314">
        <v>1.62881</v>
      </c>
      <c r="HD314">
        <v>20.3273</v>
      </c>
      <c r="HE314">
        <v>5.21834</v>
      </c>
      <c r="HF314">
        <v>12.0099</v>
      </c>
      <c r="HG314">
        <v>4.98915</v>
      </c>
      <c r="HH314">
        <v>3.28865</v>
      </c>
      <c r="HI314">
        <v>9999</v>
      </c>
      <c r="HJ314">
        <v>9999</v>
      </c>
      <c r="HK314">
        <v>9999</v>
      </c>
      <c r="HL314">
        <v>193.9</v>
      </c>
      <c r="HM314">
        <v>1.86737</v>
      </c>
      <c r="HN314">
        <v>1.86646</v>
      </c>
      <c r="HO314">
        <v>1.86586</v>
      </c>
      <c r="HP314">
        <v>1.86584</v>
      </c>
      <c r="HQ314">
        <v>1.86768</v>
      </c>
      <c r="HR314">
        <v>1.87014</v>
      </c>
      <c r="HS314">
        <v>1.86881</v>
      </c>
      <c r="HT314">
        <v>1.87027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-2.838</v>
      </c>
      <c r="II314">
        <v>-0.1446</v>
      </c>
      <c r="IJ314">
        <v>-1.529487217637811</v>
      </c>
      <c r="IK314">
        <v>-0.005072214745875086</v>
      </c>
      <c r="IL314">
        <v>3.316774363808987E-06</v>
      </c>
      <c r="IM314">
        <v>-1.107588672722244E-09</v>
      </c>
      <c r="IN314">
        <v>-0.1603591687652909</v>
      </c>
      <c r="IO314">
        <v>-0.0181951569465493</v>
      </c>
      <c r="IP314">
        <v>0.001659309118516343</v>
      </c>
      <c r="IQ314">
        <v>-3.409663313950778E-05</v>
      </c>
      <c r="IR314">
        <v>19</v>
      </c>
      <c r="IS314">
        <v>2290</v>
      </c>
      <c r="IT314">
        <v>1</v>
      </c>
      <c r="IU314">
        <v>24</v>
      </c>
      <c r="IV314">
        <v>8319.799999999999</v>
      </c>
      <c r="IW314">
        <v>8320</v>
      </c>
      <c r="IX314">
        <v>0.979004</v>
      </c>
      <c r="IY314">
        <v>2.21802</v>
      </c>
      <c r="IZ314">
        <v>1.94702</v>
      </c>
      <c r="JA314">
        <v>2.64404</v>
      </c>
      <c r="JB314">
        <v>2.19482</v>
      </c>
      <c r="JC314">
        <v>2.37671</v>
      </c>
      <c r="JD314">
        <v>36.4578</v>
      </c>
      <c r="JE314">
        <v>24.0437</v>
      </c>
      <c r="JF314">
        <v>18</v>
      </c>
      <c r="JG314">
        <v>497.664</v>
      </c>
      <c r="JH314">
        <v>813.163</v>
      </c>
      <c r="JI314">
        <v>21.6668</v>
      </c>
      <c r="JJ314">
        <v>26.2243</v>
      </c>
      <c r="JK314">
        <v>30.0003</v>
      </c>
      <c r="JL314">
        <v>26.2136</v>
      </c>
      <c r="JM314">
        <v>26.134</v>
      </c>
      <c r="JN314">
        <v>19.5914</v>
      </c>
      <c r="JO314">
        <v>21.5923</v>
      </c>
      <c r="JP314">
        <v>10.6252</v>
      </c>
      <c r="JQ314">
        <v>21.6611</v>
      </c>
      <c r="JR314">
        <v>286.381</v>
      </c>
      <c r="JS314">
        <v>13.7871</v>
      </c>
      <c r="JT314">
        <v>100.559</v>
      </c>
      <c r="JU314">
        <v>100.68</v>
      </c>
    </row>
    <row r="315" spans="1:281">
      <c r="A315">
        <v>299</v>
      </c>
      <c r="B315">
        <v>1659634991.6</v>
      </c>
      <c r="C315">
        <v>6983.599999904633</v>
      </c>
      <c r="D315" t="s">
        <v>1024</v>
      </c>
      <c r="E315" t="s">
        <v>1025</v>
      </c>
      <c r="F315">
        <v>5</v>
      </c>
      <c r="G315" t="s">
        <v>1007</v>
      </c>
      <c r="H315" t="s">
        <v>416</v>
      </c>
      <c r="I315">
        <v>1659634984.1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307.6307460496395</v>
      </c>
      <c r="AK315">
        <v>305.8139272727272</v>
      </c>
      <c r="AL315">
        <v>-3.122806190539178</v>
      </c>
      <c r="AM315">
        <v>65.49771947502052</v>
      </c>
      <c r="AN315">
        <f>(AP315 - AO315 + DI315*1E3/(8.314*(DK315+273.15)) * AR315/DH315 * AQ315) * DH315/(100*CV315) * 1000/(1000 - AP315)</f>
        <v>0</v>
      </c>
      <c r="AO315">
        <v>13.67831573217963</v>
      </c>
      <c r="AP315">
        <v>18.42535734265736</v>
      </c>
      <c r="AQ315">
        <v>0.0009719275887892604</v>
      </c>
      <c r="AR315">
        <v>82.57103053089152</v>
      </c>
      <c r="AS315">
        <v>10</v>
      </c>
      <c r="AT315">
        <v>2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1659634984.1</v>
      </c>
      <c r="DB315">
        <v>321.6125925925925</v>
      </c>
      <c r="DC315">
        <v>318.0235925925926</v>
      </c>
      <c r="DD315">
        <v>18.4219037037037</v>
      </c>
      <c r="DE315">
        <v>13.63945925925926</v>
      </c>
      <c r="DF315">
        <v>324.4761481481481</v>
      </c>
      <c r="DG315">
        <v>18.56631111111112</v>
      </c>
      <c r="DH315">
        <v>500.0033333333333</v>
      </c>
      <c r="DI315">
        <v>90.46868518518519</v>
      </c>
      <c r="DJ315">
        <v>0.09999611111111111</v>
      </c>
      <c r="DK315">
        <v>24.87467777777778</v>
      </c>
      <c r="DL315">
        <v>25.0075037037037</v>
      </c>
      <c r="DM315">
        <v>999.9000000000001</v>
      </c>
      <c r="DN315">
        <v>0</v>
      </c>
      <c r="DO315">
        <v>0</v>
      </c>
      <c r="DP315">
        <v>10001.73666666667</v>
      </c>
      <c r="DQ315">
        <v>0</v>
      </c>
      <c r="DR315">
        <v>10.43403703703704</v>
      </c>
      <c r="DS315">
        <v>3.589037407407408</v>
      </c>
      <c r="DT315">
        <v>327.6487037037036</v>
      </c>
      <c r="DU315">
        <v>322.4207407407408</v>
      </c>
      <c r="DV315">
        <v>4.782432222222223</v>
      </c>
      <c r="DW315">
        <v>318.0235925925926</v>
      </c>
      <c r="DX315">
        <v>13.63945925925926</v>
      </c>
      <c r="DY315">
        <v>1.666604444444444</v>
      </c>
      <c r="DZ315">
        <v>1.233943703703704</v>
      </c>
      <c r="EA315">
        <v>14.58882592592593</v>
      </c>
      <c r="EB315">
        <v>10.01744111111111</v>
      </c>
      <c r="EC315">
        <v>2000.005555555556</v>
      </c>
      <c r="ED315">
        <v>0.9799977777777777</v>
      </c>
      <c r="EE315">
        <v>0.02000222222222222</v>
      </c>
      <c r="EF315">
        <v>0</v>
      </c>
      <c r="EG315">
        <v>746.8355925925928</v>
      </c>
      <c r="EH315">
        <v>5.00097</v>
      </c>
      <c r="EI315">
        <v>14827.64814814815</v>
      </c>
      <c r="EJ315">
        <v>16707.59629629629</v>
      </c>
      <c r="EK315">
        <v>37.562</v>
      </c>
      <c r="EL315">
        <v>38.125</v>
      </c>
      <c r="EM315">
        <v>37.5574074074074</v>
      </c>
      <c r="EN315">
        <v>37.812</v>
      </c>
      <c r="EO315">
        <v>38.062</v>
      </c>
      <c r="EP315">
        <v>1955.104074074074</v>
      </c>
      <c r="EQ315">
        <v>39.90148148148149</v>
      </c>
      <c r="ER315">
        <v>0</v>
      </c>
      <c r="ES315">
        <v>1659634991.7</v>
      </c>
      <c r="ET315">
        <v>0</v>
      </c>
      <c r="EU315">
        <v>746.7646399999999</v>
      </c>
      <c r="EV315">
        <v>-9.753999991721825</v>
      </c>
      <c r="EW315">
        <v>-212.9538461214258</v>
      </c>
      <c r="EX315">
        <v>14826.184</v>
      </c>
      <c r="EY315">
        <v>15</v>
      </c>
      <c r="EZ315">
        <v>0</v>
      </c>
      <c r="FA315" t="s">
        <v>419</v>
      </c>
      <c r="FB315">
        <v>1659135797.5</v>
      </c>
      <c r="FC315">
        <v>1659135788</v>
      </c>
      <c r="FD315">
        <v>0</v>
      </c>
      <c r="FE315">
        <v>0.3</v>
      </c>
      <c r="FF315">
        <v>-0.002</v>
      </c>
      <c r="FG315">
        <v>-2.209</v>
      </c>
      <c r="FH315">
        <v>-0.089</v>
      </c>
      <c r="FI315">
        <v>1520</v>
      </c>
      <c r="FJ315">
        <v>20</v>
      </c>
      <c r="FK315">
        <v>0.06</v>
      </c>
      <c r="FL315">
        <v>0.03</v>
      </c>
      <c r="FM315">
        <v>2.7708248</v>
      </c>
      <c r="FN315">
        <v>13.88282596515679</v>
      </c>
      <c r="FO315">
        <v>1.372866551049023</v>
      </c>
      <c r="FP315">
        <v>0</v>
      </c>
      <c r="FQ315">
        <v>747.4594705882354</v>
      </c>
      <c r="FR315">
        <v>-10.60620320541464</v>
      </c>
      <c r="FS315">
        <v>1.063414291335841</v>
      </c>
      <c r="FT315">
        <v>0</v>
      </c>
      <c r="FU315">
        <v>4.782612195121951</v>
      </c>
      <c r="FV315">
        <v>-0.175728919860627</v>
      </c>
      <c r="FW315">
        <v>0.04220580190795614</v>
      </c>
      <c r="FX315">
        <v>0</v>
      </c>
      <c r="FY315">
        <v>0</v>
      </c>
      <c r="FZ315">
        <v>3</v>
      </c>
      <c r="GA315" t="s">
        <v>426</v>
      </c>
      <c r="GB315">
        <v>2.98349</v>
      </c>
      <c r="GC315">
        <v>2.71561</v>
      </c>
      <c r="GD315">
        <v>0.0727472</v>
      </c>
      <c r="GE315">
        <v>0.0704602</v>
      </c>
      <c r="GF315">
        <v>0.0895143</v>
      </c>
      <c r="GG315">
        <v>0.07084210000000001</v>
      </c>
      <c r="GH315">
        <v>29343.7</v>
      </c>
      <c r="GI315">
        <v>29571.8</v>
      </c>
      <c r="GJ315">
        <v>29409.9</v>
      </c>
      <c r="GK315">
        <v>29420.4</v>
      </c>
      <c r="GL315">
        <v>35469.4</v>
      </c>
      <c r="GM315">
        <v>36345.7</v>
      </c>
      <c r="GN315">
        <v>41416.6</v>
      </c>
      <c r="GO315">
        <v>41918.6</v>
      </c>
      <c r="GP315">
        <v>1.92848</v>
      </c>
      <c r="GQ315">
        <v>2.38195</v>
      </c>
      <c r="GR315">
        <v>0.0885502</v>
      </c>
      <c r="GS315">
        <v>0</v>
      </c>
      <c r="GT315">
        <v>23.5681</v>
      </c>
      <c r="GU315">
        <v>999.9</v>
      </c>
      <c r="GV315">
        <v>34.2</v>
      </c>
      <c r="GW315">
        <v>31.9</v>
      </c>
      <c r="GX315">
        <v>17.9506</v>
      </c>
      <c r="GY315">
        <v>63.6402</v>
      </c>
      <c r="GZ315">
        <v>22.6683</v>
      </c>
      <c r="HA315">
        <v>2</v>
      </c>
      <c r="HB315">
        <v>-0.0830183</v>
      </c>
      <c r="HC315">
        <v>1.58929</v>
      </c>
      <c r="HD315">
        <v>20.3271</v>
      </c>
      <c r="HE315">
        <v>5.21759</v>
      </c>
      <c r="HF315">
        <v>12.0099</v>
      </c>
      <c r="HG315">
        <v>4.9889</v>
      </c>
      <c r="HH315">
        <v>3.28858</v>
      </c>
      <c r="HI315">
        <v>9999</v>
      </c>
      <c r="HJ315">
        <v>9999</v>
      </c>
      <c r="HK315">
        <v>9999</v>
      </c>
      <c r="HL315">
        <v>193.9</v>
      </c>
      <c r="HM315">
        <v>1.86739</v>
      </c>
      <c r="HN315">
        <v>1.86647</v>
      </c>
      <c r="HO315">
        <v>1.8659</v>
      </c>
      <c r="HP315">
        <v>1.86585</v>
      </c>
      <c r="HQ315">
        <v>1.86768</v>
      </c>
      <c r="HR315">
        <v>1.87014</v>
      </c>
      <c r="HS315">
        <v>1.86879</v>
      </c>
      <c r="HT315">
        <v>1.87027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-2.787</v>
      </c>
      <c r="II315">
        <v>-0.1444</v>
      </c>
      <c r="IJ315">
        <v>-1.529487217637811</v>
      </c>
      <c r="IK315">
        <v>-0.005072214745875086</v>
      </c>
      <c r="IL315">
        <v>3.316774363808987E-06</v>
      </c>
      <c r="IM315">
        <v>-1.107588672722244E-09</v>
      </c>
      <c r="IN315">
        <v>-0.1603591687652909</v>
      </c>
      <c r="IO315">
        <v>-0.0181951569465493</v>
      </c>
      <c r="IP315">
        <v>0.001659309118516343</v>
      </c>
      <c r="IQ315">
        <v>-3.409663313950778E-05</v>
      </c>
      <c r="IR315">
        <v>19</v>
      </c>
      <c r="IS315">
        <v>2290</v>
      </c>
      <c r="IT315">
        <v>1</v>
      </c>
      <c r="IU315">
        <v>24</v>
      </c>
      <c r="IV315">
        <v>8319.9</v>
      </c>
      <c r="IW315">
        <v>8320.1</v>
      </c>
      <c r="IX315">
        <v>0.932617</v>
      </c>
      <c r="IY315">
        <v>2.22168</v>
      </c>
      <c r="IZ315">
        <v>1.94702</v>
      </c>
      <c r="JA315">
        <v>2.64404</v>
      </c>
      <c r="JB315">
        <v>2.19482</v>
      </c>
      <c r="JC315">
        <v>2.3645</v>
      </c>
      <c r="JD315">
        <v>36.4578</v>
      </c>
      <c r="JE315">
        <v>24.0437</v>
      </c>
      <c r="JF315">
        <v>18</v>
      </c>
      <c r="JG315">
        <v>497.883</v>
      </c>
      <c r="JH315">
        <v>813.068</v>
      </c>
      <c r="JI315">
        <v>21.6606</v>
      </c>
      <c r="JJ315">
        <v>26.2259</v>
      </c>
      <c r="JK315">
        <v>30.0003</v>
      </c>
      <c r="JL315">
        <v>26.2152</v>
      </c>
      <c r="JM315">
        <v>26.1359</v>
      </c>
      <c r="JN315">
        <v>18.6883</v>
      </c>
      <c r="JO315">
        <v>21.3178</v>
      </c>
      <c r="JP315">
        <v>10.6252</v>
      </c>
      <c r="JQ315">
        <v>21.6546</v>
      </c>
      <c r="JR315">
        <v>266.337</v>
      </c>
      <c r="JS315">
        <v>13.7865</v>
      </c>
      <c r="JT315">
        <v>100.559</v>
      </c>
      <c r="JU315">
        <v>100.68</v>
      </c>
    </row>
    <row r="316" spans="1:281">
      <c r="A316">
        <v>300</v>
      </c>
      <c r="B316">
        <v>1659634996.6</v>
      </c>
      <c r="C316">
        <v>6988.599999904633</v>
      </c>
      <c r="D316" t="s">
        <v>1026</v>
      </c>
      <c r="E316" t="s">
        <v>1027</v>
      </c>
      <c r="F316">
        <v>5</v>
      </c>
      <c r="G316" t="s">
        <v>1007</v>
      </c>
      <c r="H316" t="s">
        <v>416</v>
      </c>
      <c r="I316">
        <v>1659634988.814285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290.8764042326348</v>
      </c>
      <c r="AK316">
        <v>290.1273757575757</v>
      </c>
      <c r="AL316">
        <v>-3.146252029208251</v>
      </c>
      <c r="AM316">
        <v>65.49771947502052</v>
      </c>
      <c r="AN316">
        <f>(AP316 - AO316 + DI316*1E3/(8.314*(DK316+273.15)) * AR316/DH316 * AQ316) * DH316/(100*CV316) * 1000/(1000 - AP316)</f>
        <v>0</v>
      </c>
      <c r="AO316">
        <v>13.71127438156966</v>
      </c>
      <c r="AP316">
        <v>18.44804195804197</v>
      </c>
      <c r="AQ316">
        <v>0.0008878142086946178</v>
      </c>
      <c r="AR316">
        <v>82.57103053089152</v>
      </c>
      <c r="AS316">
        <v>10</v>
      </c>
      <c r="AT316">
        <v>2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1659634988.814285</v>
      </c>
      <c r="DB316">
        <v>307.1707857142857</v>
      </c>
      <c r="DC316">
        <v>302.5250357142857</v>
      </c>
      <c r="DD316">
        <v>18.42204642857143</v>
      </c>
      <c r="DE316">
        <v>13.67603928571429</v>
      </c>
      <c r="DF316">
        <v>309.9865714285714</v>
      </c>
      <c r="DG316">
        <v>18.56645357142857</v>
      </c>
      <c r="DH316">
        <v>500.0033928571428</v>
      </c>
      <c r="DI316">
        <v>90.468125</v>
      </c>
      <c r="DJ316">
        <v>0.09999362857142857</v>
      </c>
      <c r="DK316">
        <v>24.87381785714286</v>
      </c>
      <c r="DL316">
        <v>25.01324285714286</v>
      </c>
      <c r="DM316">
        <v>999.9000000000002</v>
      </c>
      <c r="DN316">
        <v>0</v>
      </c>
      <c r="DO316">
        <v>0</v>
      </c>
      <c r="DP316">
        <v>10003.21321428572</v>
      </c>
      <c r="DQ316">
        <v>0</v>
      </c>
      <c r="DR316">
        <v>10.44948571428571</v>
      </c>
      <c r="DS316">
        <v>4.645805714285714</v>
      </c>
      <c r="DT316">
        <v>312.9357142857143</v>
      </c>
      <c r="DU316">
        <v>306.7191428571429</v>
      </c>
      <c r="DV316">
        <v>4.746006428571429</v>
      </c>
      <c r="DW316">
        <v>302.5250357142857</v>
      </c>
      <c r="DX316">
        <v>13.67603928571429</v>
      </c>
      <c r="DY316">
        <v>1.6666075</v>
      </c>
      <c r="DZ316">
        <v>1.237245</v>
      </c>
      <c r="EA316">
        <v>14.58885</v>
      </c>
      <c r="EB316">
        <v>10.05734678571429</v>
      </c>
      <c r="EC316">
        <v>2000.02</v>
      </c>
      <c r="ED316">
        <v>0.9799979642857144</v>
      </c>
      <c r="EE316">
        <v>0.02000203571428572</v>
      </c>
      <c r="EF316">
        <v>0</v>
      </c>
      <c r="EG316">
        <v>746.1445714285716</v>
      </c>
      <c r="EH316">
        <v>5.00097</v>
      </c>
      <c r="EI316">
        <v>14812.86071428571</v>
      </c>
      <c r="EJ316">
        <v>16707.71785714286</v>
      </c>
      <c r="EK316">
        <v>37.562</v>
      </c>
      <c r="EL316">
        <v>38.125</v>
      </c>
      <c r="EM316">
        <v>37.55314285714286</v>
      </c>
      <c r="EN316">
        <v>37.812</v>
      </c>
      <c r="EO316">
        <v>38.062</v>
      </c>
      <c r="EP316">
        <v>1955.118571428571</v>
      </c>
      <c r="EQ316">
        <v>39.90142857142857</v>
      </c>
      <c r="ER316">
        <v>0</v>
      </c>
      <c r="ES316">
        <v>1659634996.5</v>
      </c>
      <c r="ET316">
        <v>0</v>
      </c>
      <c r="EU316">
        <v>746.0738799999999</v>
      </c>
      <c r="EV316">
        <v>-8.072076906158568</v>
      </c>
      <c r="EW316">
        <v>-165.8999997552227</v>
      </c>
      <c r="EX316">
        <v>14811.252</v>
      </c>
      <c r="EY316">
        <v>15</v>
      </c>
      <c r="EZ316">
        <v>0</v>
      </c>
      <c r="FA316" t="s">
        <v>419</v>
      </c>
      <c r="FB316">
        <v>1659135797.5</v>
      </c>
      <c r="FC316">
        <v>1659135788</v>
      </c>
      <c r="FD316">
        <v>0</v>
      </c>
      <c r="FE316">
        <v>0.3</v>
      </c>
      <c r="FF316">
        <v>-0.002</v>
      </c>
      <c r="FG316">
        <v>-2.209</v>
      </c>
      <c r="FH316">
        <v>-0.089</v>
      </c>
      <c r="FI316">
        <v>1520</v>
      </c>
      <c r="FJ316">
        <v>20</v>
      </c>
      <c r="FK316">
        <v>0.06</v>
      </c>
      <c r="FL316">
        <v>0.03</v>
      </c>
      <c r="FM316">
        <v>3.92699512195122</v>
      </c>
      <c r="FN316">
        <v>13.50870961672473</v>
      </c>
      <c r="FO316">
        <v>1.332404035537895</v>
      </c>
      <c r="FP316">
        <v>0</v>
      </c>
      <c r="FQ316">
        <v>746.5744705882353</v>
      </c>
      <c r="FR316">
        <v>-9.197005336428649</v>
      </c>
      <c r="FS316">
        <v>0.925239912776012</v>
      </c>
      <c r="FT316">
        <v>0</v>
      </c>
      <c r="FU316">
        <v>4.768641951219513</v>
      </c>
      <c r="FV316">
        <v>-0.4107817421602811</v>
      </c>
      <c r="FW316">
        <v>0.05046307818204685</v>
      </c>
      <c r="FX316">
        <v>0</v>
      </c>
      <c r="FY316">
        <v>0</v>
      </c>
      <c r="FZ316">
        <v>3</v>
      </c>
      <c r="GA316" t="s">
        <v>426</v>
      </c>
      <c r="GB316">
        <v>2.98359</v>
      </c>
      <c r="GC316">
        <v>2.71558</v>
      </c>
      <c r="GD316">
        <v>0.0696543</v>
      </c>
      <c r="GE316">
        <v>0.06715359999999999</v>
      </c>
      <c r="GF316">
        <v>0.089588</v>
      </c>
      <c r="GG316">
        <v>0.0709399</v>
      </c>
      <c r="GH316">
        <v>29441.8</v>
      </c>
      <c r="GI316">
        <v>29677.1</v>
      </c>
      <c r="GJ316">
        <v>29410.1</v>
      </c>
      <c r="GK316">
        <v>29420.6</v>
      </c>
      <c r="GL316">
        <v>35466.9</v>
      </c>
      <c r="GM316">
        <v>36341.9</v>
      </c>
      <c r="GN316">
        <v>41417</v>
      </c>
      <c r="GO316">
        <v>41918.8</v>
      </c>
      <c r="GP316">
        <v>1.92865</v>
      </c>
      <c r="GQ316">
        <v>2.38168</v>
      </c>
      <c r="GR316">
        <v>0.0885203</v>
      </c>
      <c r="GS316">
        <v>0</v>
      </c>
      <c r="GT316">
        <v>23.5681</v>
      </c>
      <c r="GU316">
        <v>999.9</v>
      </c>
      <c r="GV316">
        <v>34.1</v>
      </c>
      <c r="GW316">
        <v>31.9</v>
      </c>
      <c r="GX316">
        <v>17.898</v>
      </c>
      <c r="GY316">
        <v>63.6202</v>
      </c>
      <c r="GZ316">
        <v>22.5521</v>
      </c>
      <c r="HA316">
        <v>2</v>
      </c>
      <c r="HB316">
        <v>-0.0825356</v>
      </c>
      <c r="HC316">
        <v>1.64945</v>
      </c>
      <c r="HD316">
        <v>20.3266</v>
      </c>
      <c r="HE316">
        <v>5.21819</v>
      </c>
      <c r="HF316">
        <v>12.0099</v>
      </c>
      <c r="HG316">
        <v>4.9891</v>
      </c>
      <c r="HH316">
        <v>3.28863</v>
      </c>
      <c r="HI316">
        <v>9999</v>
      </c>
      <c r="HJ316">
        <v>9999</v>
      </c>
      <c r="HK316">
        <v>9999</v>
      </c>
      <c r="HL316">
        <v>193.9</v>
      </c>
      <c r="HM316">
        <v>1.8674</v>
      </c>
      <c r="HN316">
        <v>1.86648</v>
      </c>
      <c r="HO316">
        <v>1.86589</v>
      </c>
      <c r="HP316">
        <v>1.86584</v>
      </c>
      <c r="HQ316">
        <v>1.86768</v>
      </c>
      <c r="HR316">
        <v>1.87014</v>
      </c>
      <c r="HS316">
        <v>1.86886</v>
      </c>
      <c r="HT316">
        <v>1.87027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-2.734</v>
      </c>
      <c r="II316">
        <v>-0.1442</v>
      </c>
      <c r="IJ316">
        <v>-1.529487217637811</v>
      </c>
      <c r="IK316">
        <v>-0.005072214745875086</v>
      </c>
      <c r="IL316">
        <v>3.316774363808987E-06</v>
      </c>
      <c r="IM316">
        <v>-1.107588672722244E-09</v>
      </c>
      <c r="IN316">
        <v>-0.1603591687652909</v>
      </c>
      <c r="IO316">
        <v>-0.0181951569465493</v>
      </c>
      <c r="IP316">
        <v>0.001659309118516343</v>
      </c>
      <c r="IQ316">
        <v>-3.409663313950778E-05</v>
      </c>
      <c r="IR316">
        <v>19</v>
      </c>
      <c r="IS316">
        <v>2290</v>
      </c>
      <c r="IT316">
        <v>1</v>
      </c>
      <c r="IU316">
        <v>24</v>
      </c>
      <c r="IV316">
        <v>8320</v>
      </c>
      <c r="IW316">
        <v>8320.1</v>
      </c>
      <c r="IX316">
        <v>0.891113</v>
      </c>
      <c r="IY316">
        <v>2.21924</v>
      </c>
      <c r="IZ316">
        <v>1.94702</v>
      </c>
      <c r="JA316">
        <v>2.64404</v>
      </c>
      <c r="JB316">
        <v>2.19482</v>
      </c>
      <c r="JC316">
        <v>2.3877</v>
      </c>
      <c r="JD316">
        <v>36.4578</v>
      </c>
      <c r="JE316">
        <v>24.0437</v>
      </c>
      <c r="JF316">
        <v>18</v>
      </c>
      <c r="JG316">
        <v>498.004</v>
      </c>
      <c r="JH316">
        <v>812.816</v>
      </c>
      <c r="JI316">
        <v>21.6492</v>
      </c>
      <c r="JJ316">
        <v>26.2282</v>
      </c>
      <c r="JK316">
        <v>30.0004</v>
      </c>
      <c r="JL316">
        <v>26.2163</v>
      </c>
      <c r="JM316">
        <v>26.1373</v>
      </c>
      <c r="JN316">
        <v>17.8483</v>
      </c>
      <c r="JO316">
        <v>21.3178</v>
      </c>
      <c r="JP316">
        <v>10.6252</v>
      </c>
      <c r="JQ316">
        <v>21.6359</v>
      </c>
      <c r="JR316">
        <v>252.978</v>
      </c>
      <c r="JS316">
        <v>13.7813</v>
      </c>
      <c r="JT316">
        <v>100.56</v>
      </c>
      <c r="JU316">
        <v>100.681</v>
      </c>
    </row>
    <row r="317" spans="1:281">
      <c r="A317">
        <v>301</v>
      </c>
      <c r="B317">
        <v>1659635001.6</v>
      </c>
      <c r="C317">
        <v>6993.599999904633</v>
      </c>
      <c r="D317" t="s">
        <v>1028</v>
      </c>
      <c r="E317" t="s">
        <v>1029</v>
      </c>
      <c r="F317">
        <v>5</v>
      </c>
      <c r="G317" t="s">
        <v>1007</v>
      </c>
      <c r="H317" t="s">
        <v>416</v>
      </c>
      <c r="I317">
        <v>1659634994.1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274.1893299961087</v>
      </c>
      <c r="AK317">
        <v>274.4906303030303</v>
      </c>
      <c r="AL317">
        <v>-3.12767340679413</v>
      </c>
      <c r="AM317">
        <v>65.49771947502052</v>
      </c>
      <c r="AN317">
        <f>(AP317 - AO317 + DI317*1E3/(8.314*(DK317+273.15)) * AR317/DH317 * AQ317) * DH317/(100*CV317) * 1000/(1000 - AP317)</f>
        <v>0</v>
      </c>
      <c r="AO317">
        <v>13.73088439867823</v>
      </c>
      <c r="AP317">
        <v>18.46082167832168</v>
      </c>
      <c r="AQ317">
        <v>0.001206297098746796</v>
      </c>
      <c r="AR317">
        <v>82.57103053089152</v>
      </c>
      <c r="AS317">
        <v>10</v>
      </c>
      <c r="AT317">
        <v>2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1659634994.1</v>
      </c>
      <c r="DB317">
        <v>290.944037037037</v>
      </c>
      <c r="DC317">
        <v>285.1564074074074</v>
      </c>
      <c r="DD317">
        <v>18.43762592592592</v>
      </c>
      <c r="DE317">
        <v>13.7142037037037</v>
      </c>
      <c r="DF317">
        <v>293.704962962963</v>
      </c>
      <c r="DG317">
        <v>18.58191111111111</v>
      </c>
      <c r="DH317">
        <v>500.0054074074073</v>
      </c>
      <c r="DI317">
        <v>90.46730740740742</v>
      </c>
      <c r="DJ317">
        <v>0.09997384074074073</v>
      </c>
      <c r="DK317">
        <v>24.87341481481482</v>
      </c>
      <c r="DL317">
        <v>25.01954444444445</v>
      </c>
      <c r="DM317">
        <v>999.9000000000001</v>
      </c>
      <c r="DN317">
        <v>0</v>
      </c>
      <c r="DO317">
        <v>0</v>
      </c>
      <c r="DP317">
        <v>10002.29333333333</v>
      </c>
      <c r="DQ317">
        <v>0</v>
      </c>
      <c r="DR317">
        <v>10.45205555555555</v>
      </c>
      <c r="DS317">
        <v>5.787835555555556</v>
      </c>
      <c r="DT317">
        <v>296.4090740740741</v>
      </c>
      <c r="DU317">
        <v>289.1211481481482</v>
      </c>
      <c r="DV317">
        <v>4.723426296296297</v>
      </c>
      <c r="DW317">
        <v>285.1564074074074</v>
      </c>
      <c r="DX317">
        <v>13.7142037037037</v>
      </c>
      <c r="DY317">
        <v>1.668001851851852</v>
      </c>
      <c r="DZ317">
        <v>1.240686296296296</v>
      </c>
      <c r="EA317">
        <v>14.6018</v>
      </c>
      <c r="EB317">
        <v>10.09890740740741</v>
      </c>
      <c r="EC317">
        <v>2000.041111111112</v>
      </c>
      <c r="ED317">
        <v>0.9799981111111111</v>
      </c>
      <c r="EE317">
        <v>0.02000188888888889</v>
      </c>
      <c r="EF317">
        <v>0</v>
      </c>
      <c r="EG317">
        <v>745.5106296296296</v>
      </c>
      <c r="EH317">
        <v>5.00097</v>
      </c>
      <c r="EI317">
        <v>14800.58888888889</v>
      </c>
      <c r="EJ317">
        <v>16707.9</v>
      </c>
      <c r="EK317">
        <v>37.562</v>
      </c>
      <c r="EL317">
        <v>38.12959259259259</v>
      </c>
      <c r="EM317">
        <v>37.55281481481482</v>
      </c>
      <c r="EN317">
        <v>37.812</v>
      </c>
      <c r="EO317">
        <v>38.062</v>
      </c>
      <c r="EP317">
        <v>1955.13925925926</v>
      </c>
      <c r="EQ317">
        <v>39.90185185185186</v>
      </c>
      <c r="ER317">
        <v>0</v>
      </c>
      <c r="ES317">
        <v>1659635001.3</v>
      </c>
      <c r="ET317">
        <v>0</v>
      </c>
      <c r="EU317">
        <v>745.5168000000001</v>
      </c>
      <c r="EV317">
        <v>-5.816923093756849</v>
      </c>
      <c r="EW317">
        <v>-108.7538463695184</v>
      </c>
      <c r="EX317">
        <v>14800.36</v>
      </c>
      <c r="EY317">
        <v>15</v>
      </c>
      <c r="EZ317">
        <v>0</v>
      </c>
      <c r="FA317" t="s">
        <v>419</v>
      </c>
      <c r="FB317">
        <v>1659135797.5</v>
      </c>
      <c r="FC317">
        <v>1659135788</v>
      </c>
      <c r="FD317">
        <v>0</v>
      </c>
      <c r="FE317">
        <v>0.3</v>
      </c>
      <c r="FF317">
        <v>-0.002</v>
      </c>
      <c r="FG317">
        <v>-2.209</v>
      </c>
      <c r="FH317">
        <v>-0.089</v>
      </c>
      <c r="FI317">
        <v>1520</v>
      </c>
      <c r="FJ317">
        <v>20</v>
      </c>
      <c r="FK317">
        <v>0.06</v>
      </c>
      <c r="FL317">
        <v>0.03</v>
      </c>
      <c r="FM317">
        <v>5.183520250000001</v>
      </c>
      <c r="FN317">
        <v>12.9930912945591</v>
      </c>
      <c r="FO317">
        <v>1.252713898381206</v>
      </c>
      <c r="FP317">
        <v>0</v>
      </c>
      <c r="FQ317">
        <v>745.8660294117647</v>
      </c>
      <c r="FR317">
        <v>-7.021986250622764</v>
      </c>
      <c r="FS317">
        <v>0.7263366779415602</v>
      </c>
      <c r="FT317">
        <v>0</v>
      </c>
      <c r="FU317">
        <v>4.73956675</v>
      </c>
      <c r="FV317">
        <v>-0.2426774859287196</v>
      </c>
      <c r="FW317">
        <v>0.03134548064613938</v>
      </c>
      <c r="FX317">
        <v>0</v>
      </c>
      <c r="FY317">
        <v>0</v>
      </c>
      <c r="FZ317">
        <v>3</v>
      </c>
      <c r="GA317" t="s">
        <v>426</v>
      </c>
      <c r="GB317">
        <v>2.98354</v>
      </c>
      <c r="GC317">
        <v>2.71555</v>
      </c>
      <c r="GD317">
        <v>0.0665124</v>
      </c>
      <c r="GE317">
        <v>0.06389400000000001</v>
      </c>
      <c r="GF317">
        <v>0.08962779999999999</v>
      </c>
      <c r="GG317">
        <v>0.07094689999999999</v>
      </c>
      <c r="GH317">
        <v>29540.9</v>
      </c>
      <c r="GI317">
        <v>29780.3</v>
      </c>
      <c r="GJ317">
        <v>29409.7</v>
      </c>
      <c r="GK317">
        <v>29420</v>
      </c>
      <c r="GL317">
        <v>35464.5</v>
      </c>
      <c r="GM317">
        <v>36340.6</v>
      </c>
      <c r="GN317">
        <v>41416.1</v>
      </c>
      <c r="GO317">
        <v>41917.7</v>
      </c>
      <c r="GP317">
        <v>1.92855</v>
      </c>
      <c r="GQ317">
        <v>2.38125</v>
      </c>
      <c r="GR317">
        <v>0.088729</v>
      </c>
      <c r="GS317">
        <v>0</v>
      </c>
      <c r="GT317">
        <v>23.5694</v>
      </c>
      <c r="GU317">
        <v>999.9</v>
      </c>
      <c r="GV317">
        <v>34.1</v>
      </c>
      <c r="GW317">
        <v>31.9</v>
      </c>
      <c r="GX317">
        <v>17.896</v>
      </c>
      <c r="GY317">
        <v>63.4502</v>
      </c>
      <c r="GZ317">
        <v>22.6402</v>
      </c>
      <c r="HA317">
        <v>2</v>
      </c>
      <c r="HB317">
        <v>-0.147058</v>
      </c>
      <c r="HC317">
        <v>1.76519</v>
      </c>
      <c r="HD317">
        <v>20.3259</v>
      </c>
      <c r="HE317">
        <v>5.21624</v>
      </c>
      <c r="HF317">
        <v>12.0099</v>
      </c>
      <c r="HG317">
        <v>4.98855</v>
      </c>
      <c r="HH317">
        <v>3.28833</v>
      </c>
      <c r="HI317">
        <v>9999</v>
      </c>
      <c r="HJ317">
        <v>9999</v>
      </c>
      <c r="HK317">
        <v>9999</v>
      </c>
      <c r="HL317">
        <v>193.9</v>
      </c>
      <c r="HM317">
        <v>1.86737</v>
      </c>
      <c r="HN317">
        <v>1.86646</v>
      </c>
      <c r="HO317">
        <v>1.8659</v>
      </c>
      <c r="HP317">
        <v>1.86584</v>
      </c>
      <c r="HQ317">
        <v>1.86768</v>
      </c>
      <c r="HR317">
        <v>1.87014</v>
      </c>
      <c r="HS317">
        <v>1.86885</v>
      </c>
      <c r="HT317">
        <v>1.87027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-2.681</v>
      </c>
      <c r="II317">
        <v>-0.1441</v>
      </c>
      <c r="IJ317">
        <v>-1.529487217637811</v>
      </c>
      <c r="IK317">
        <v>-0.005072214745875086</v>
      </c>
      <c r="IL317">
        <v>3.316774363808987E-06</v>
      </c>
      <c r="IM317">
        <v>-1.107588672722244E-09</v>
      </c>
      <c r="IN317">
        <v>-0.1603591687652909</v>
      </c>
      <c r="IO317">
        <v>-0.0181951569465493</v>
      </c>
      <c r="IP317">
        <v>0.001659309118516343</v>
      </c>
      <c r="IQ317">
        <v>-3.409663313950778E-05</v>
      </c>
      <c r="IR317">
        <v>19</v>
      </c>
      <c r="IS317">
        <v>2290</v>
      </c>
      <c r="IT317">
        <v>1</v>
      </c>
      <c r="IU317">
        <v>24</v>
      </c>
      <c r="IV317">
        <v>8320.1</v>
      </c>
      <c r="IW317">
        <v>8320.200000000001</v>
      </c>
      <c r="IX317">
        <v>0.845947</v>
      </c>
      <c r="IY317">
        <v>2.22778</v>
      </c>
      <c r="IZ317">
        <v>1.94702</v>
      </c>
      <c r="JA317">
        <v>2.64404</v>
      </c>
      <c r="JB317">
        <v>2.19482</v>
      </c>
      <c r="JC317">
        <v>2.35962</v>
      </c>
      <c r="JD317">
        <v>36.4814</v>
      </c>
      <c r="JE317">
        <v>24.0437</v>
      </c>
      <c r="JF317">
        <v>18</v>
      </c>
      <c r="JG317">
        <v>497.956</v>
      </c>
      <c r="JH317">
        <v>812.4109999999999</v>
      </c>
      <c r="JI317">
        <v>21.6289</v>
      </c>
      <c r="JJ317">
        <v>26.2298</v>
      </c>
      <c r="JK317">
        <v>30.0003</v>
      </c>
      <c r="JL317">
        <v>26.2181</v>
      </c>
      <c r="JM317">
        <v>26.1384</v>
      </c>
      <c r="JN317">
        <v>16.9562</v>
      </c>
      <c r="JO317">
        <v>21.3178</v>
      </c>
      <c r="JP317">
        <v>10.6252</v>
      </c>
      <c r="JQ317">
        <v>21.6139</v>
      </c>
      <c r="JR317">
        <v>232.846</v>
      </c>
      <c r="JS317">
        <v>13.7726</v>
      </c>
      <c r="JT317">
        <v>100.558</v>
      </c>
      <c r="JU317">
        <v>100.678</v>
      </c>
    </row>
    <row r="318" spans="1:281">
      <c r="A318">
        <v>302</v>
      </c>
      <c r="B318">
        <v>1659635006.6</v>
      </c>
      <c r="C318">
        <v>6998.599999904633</v>
      </c>
      <c r="D318" t="s">
        <v>1030</v>
      </c>
      <c r="E318" t="s">
        <v>1031</v>
      </c>
      <c r="F318">
        <v>5</v>
      </c>
      <c r="G318" t="s">
        <v>1007</v>
      </c>
      <c r="H318" t="s">
        <v>416</v>
      </c>
      <c r="I318">
        <v>1659634998.814285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258.2108967314228</v>
      </c>
      <c r="AK318">
        <v>259.1026121212121</v>
      </c>
      <c r="AL318">
        <v>-3.061095577014446</v>
      </c>
      <c r="AM318">
        <v>65.49771947502052</v>
      </c>
      <c r="AN318">
        <f>(AP318 - AO318 + DI318*1E3/(8.314*(DK318+273.15)) * AR318/DH318 * AQ318) * DH318/(100*CV318) * 1000/(1000 - AP318)</f>
        <v>0</v>
      </c>
      <c r="AO318">
        <v>13.73229012771659</v>
      </c>
      <c r="AP318">
        <v>18.46817902097904</v>
      </c>
      <c r="AQ318">
        <v>0.0002399444910916719</v>
      </c>
      <c r="AR318">
        <v>82.57103053089152</v>
      </c>
      <c r="AS318">
        <v>10</v>
      </c>
      <c r="AT318">
        <v>2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1659634998.814285</v>
      </c>
      <c r="DB318">
        <v>276.493</v>
      </c>
      <c r="DC318">
        <v>269.8234642857143</v>
      </c>
      <c r="DD318">
        <v>18.45253928571429</v>
      </c>
      <c r="DE318">
        <v>13.72722857142857</v>
      </c>
      <c r="DF318">
        <v>279.2038571428571</v>
      </c>
      <c r="DG318">
        <v>18.59671071428571</v>
      </c>
      <c r="DH318">
        <v>500.0150714285714</v>
      </c>
      <c r="DI318">
        <v>90.46584285714285</v>
      </c>
      <c r="DJ318">
        <v>0.1000004035714286</v>
      </c>
      <c r="DK318">
        <v>24.87260357142857</v>
      </c>
      <c r="DL318">
        <v>25.02247142857143</v>
      </c>
      <c r="DM318">
        <v>999.9000000000002</v>
      </c>
      <c r="DN318">
        <v>0</v>
      </c>
      <c r="DO318">
        <v>0</v>
      </c>
      <c r="DP318">
        <v>9998.775714285714</v>
      </c>
      <c r="DQ318">
        <v>0</v>
      </c>
      <c r="DR318">
        <v>10.45288571428571</v>
      </c>
      <c r="DS318">
        <v>6.669651785714286</v>
      </c>
      <c r="DT318">
        <v>281.6908214285714</v>
      </c>
      <c r="DU318">
        <v>273.5788214285714</v>
      </c>
      <c r="DV318">
        <v>4.725323571428571</v>
      </c>
      <c r="DW318">
        <v>269.8234642857143</v>
      </c>
      <c r="DX318">
        <v>13.72722857142857</v>
      </c>
      <c r="DY318">
        <v>1.669324285714286</v>
      </c>
      <c r="DZ318">
        <v>1.241844285714285</v>
      </c>
      <c r="EA318">
        <v>14.61407857142857</v>
      </c>
      <c r="EB318">
        <v>10.11285714285714</v>
      </c>
      <c r="EC318">
        <v>2000.011785714285</v>
      </c>
      <c r="ED318">
        <v>0.9799980714285716</v>
      </c>
      <c r="EE318">
        <v>0.02000192857142857</v>
      </c>
      <c r="EF318">
        <v>0</v>
      </c>
      <c r="EG318">
        <v>745.1810714285715</v>
      </c>
      <c r="EH318">
        <v>5.00097</v>
      </c>
      <c r="EI318">
        <v>14794.175</v>
      </c>
      <c r="EJ318">
        <v>16707.65357142857</v>
      </c>
      <c r="EK318">
        <v>37.562</v>
      </c>
      <c r="EL318">
        <v>38.13828571428571</v>
      </c>
      <c r="EM318">
        <v>37.55535714285714</v>
      </c>
      <c r="EN318">
        <v>37.812</v>
      </c>
      <c r="EO318">
        <v>38.062</v>
      </c>
      <c r="EP318">
        <v>1955.110714285714</v>
      </c>
      <c r="EQ318">
        <v>39.90107142857143</v>
      </c>
      <c r="ER318">
        <v>0</v>
      </c>
      <c r="ES318">
        <v>1659635006.7</v>
      </c>
      <c r="ET318">
        <v>0</v>
      </c>
      <c r="EU318">
        <v>745.1868076923076</v>
      </c>
      <c r="EV318">
        <v>-2.569948719588336</v>
      </c>
      <c r="EW318">
        <v>-46.52991460232256</v>
      </c>
      <c r="EX318">
        <v>14793.79230769231</v>
      </c>
      <c r="EY318">
        <v>15</v>
      </c>
      <c r="EZ318">
        <v>0</v>
      </c>
      <c r="FA318" t="s">
        <v>419</v>
      </c>
      <c r="FB318">
        <v>1659135797.5</v>
      </c>
      <c r="FC318">
        <v>1659135788</v>
      </c>
      <c r="FD318">
        <v>0</v>
      </c>
      <c r="FE318">
        <v>0.3</v>
      </c>
      <c r="FF318">
        <v>-0.002</v>
      </c>
      <c r="FG318">
        <v>-2.209</v>
      </c>
      <c r="FH318">
        <v>-0.089</v>
      </c>
      <c r="FI318">
        <v>1520</v>
      </c>
      <c r="FJ318">
        <v>20</v>
      </c>
      <c r="FK318">
        <v>0.06</v>
      </c>
      <c r="FL318">
        <v>0.03</v>
      </c>
      <c r="FM318">
        <v>6.00877512195122</v>
      </c>
      <c r="FN318">
        <v>11.46982641114984</v>
      </c>
      <c r="FO318">
        <v>1.142384159464633</v>
      </c>
      <c r="FP318">
        <v>0</v>
      </c>
      <c r="FQ318">
        <v>745.4893823529411</v>
      </c>
      <c r="FR318">
        <v>-4.791550801869145</v>
      </c>
      <c r="FS318">
        <v>0.5517879502503874</v>
      </c>
      <c r="FT318">
        <v>0</v>
      </c>
      <c r="FU318">
        <v>4.727121463414634</v>
      </c>
      <c r="FV318">
        <v>-0.01040174216027004</v>
      </c>
      <c r="FW318">
        <v>0.00856746983197678</v>
      </c>
      <c r="FX318">
        <v>1</v>
      </c>
      <c r="FY318">
        <v>1</v>
      </c>
      <c r="FZ318">
        <v>3</v>
      </c>
      <c r="GA318" t="s">
        <v>429</v>
      </c>
      <c r="GB318">
        <v>2.98354</v>
      </c>
      <c r="GC318">
        <v>2.71558</v>
      </c>
      <c r="GD318">
        <v>0.06335730000000001</v>
      </c>
      <c r="GE318">
        <v>0.0604474</v>
      </c>
      <c r="GF318">
        <v>0.0896488</v>
      </c>
      <c r="GG318">
        <v>0.0709473</v>
      </c>
      <c r="GH318">
        <v>29640.6</v>
      </c>
      <c r="GI318">
        <v>29889.8</v>
      </c>
      <c r="GJ318">
        <v>29409.6</v>
      </c>
      <c r="GK318">
        <v>29419.9</v>
      </c>
      <c r="GL318">
        <v>35463.3</v>
      </c>
      <c r="GM318">
        <v>36340.4</v>
      </c>
      <c r="GN318">
        <v>41415.8</v>
      </c>
      <c r="GO318">
        <v>41917.6</v>
      </c>
      <c r="GP318">
        <v>1.9284</v>
      </c>
      <c r="GQ318">
        <v>2.38175</v>
      </c>
      <c r="GR318">
        <v>0.0880584</v>
      </c>
      <c r="GS318">
        <v>0</v>
      </c>
      <c r="GT318">
        <v>23.5701</v>
      </c>
      <c r="GU318">
        <v>999.9</v>
      </c>
      <c r="GV318">
        <v>34.1</v>
      </c>
      <c r="GW318">
        <v>31.9</v>
      </c>
      <c r="GX318">
        <v>17.8976</v>
      </c>
      <c r="GY318">
        <v>63.7902</v>
      </c>
      <c r="GZ318">
        <v>22.5441</v>
      </c>
      <c r="HA318">
        <v>2</v>
      </c>
      <c r="HB318">
        <v>-0.0819614</v>
      </c>
      <c r="HC318">
        <v>1.74062</v>
      </c>
      <c r="HD318">
        <v>20.3256</v>
      </c>
      <c r="HE318">
        <v>5.21849</v>
      </c>
      <c r="HF318">
        <v>12.0099</v>
      </c>
      <c r="HG318">
        <v>4.989</v>
      </c>
      <c r="HH318">
        <v>3.28865</v>
      </c>
      <c r="HI318">
        <v>9999</v>
      </c>
      <c r="HJ318">
        <v>9999</v>
      </c>
      <c r="HK318">
        <v>9999</v>
      </c>
      <c r="HL318">
        <v>193.9</v>
      </c>
      <c r="HM318">
        <v>1.86739</v>
      </c>
      <c r="HN318">
        <v>1.86647</v>
      </c>
      <c r="HO318">
        <v>1.86589</v>
      </c>
      <c r="HP318">
        <v>1.86584</v>
      </c>
      <c r="HQ318">
        <v>1.86769</v>
      </c>
      <c r="HR318">
        <v>1.87014</v>
      </c>
      <c r="HS318">
        <v>1.86883</v>
      </c>
      <c r="HT318">
        <v>1.87027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-2.627</v>
      </c>
      <c r="II318">
        <v>-0.1441</v>
      </c>
      <c r="IJ318">
        <v>-1.529487217637811</v>
      </c>
      <c r="IK318">
        <v>-0.005072214745875086</v>
      </c>
      <c r="IL318">
        <v>3.316774363808987E-06</v>
      </c>
      <c r="IM318">
        <v>-1.107588672722244E-09</v>
      </c>
      <c r="IN318">
        <v>-0.1603591687652909</v>
      </c>
      <c r="IO318">
        <v>-0.0181951569465493</v>
      </c>
      <c r="IP318">
        <v>0.001659309118516343</v>
      </c>
      <c r="IQ318">
        <v>-3.409663313950778E-05</v>
      </c>
      <c r="IR318">
        <v>19</v>
      </c>
      <c r="IS318">
        <v>2290</v>
      </c>
      <c r="IT318">
        <v>1</v>
      </c>
      <c r="IU318">
        <v>24</v>
      </c>
      <c r="IV318">
        <v>8320.200000000001</v>
      </c>
      <c r="IW318">
        <v>8320.299999999999</v>
      </c>
      <c r="IX318">
        <v>0.804443</v>
      </c>
      <c r="IY318">
        <v>2.22778</v>
      </c>
      <c r="IZ318">
        <v>1.94702</v>
      </c>
      <c r="JA318">
        <v>2.64526</v>
      </c>
      <c r="JB318">
        <v>2.19482</v>
      </c>
      <c r="JC318">
        <v>2.37305</v>
      </c>
      <c r="JD318">
        <v>36.4814</v>
      </c>
      <c r="JE318">
        <v>24.0437</v>
      </c>
      <c r="JF318">
        <v>18</v>
      </c>
      <c r="JG318">
        <v>497.879</v>
      </c>
      <c r="JH318">
        <v>812.9349999999999</v>
      </c>
      <c r="JI318">
        <v>21.6031</v>
      </c>
      <c r="JJ318">
        <v>26.232</v>
      </c>
      <c r="JK318">
        <v>30.0003</v>
      </c>
      <c r="JL318">
        <v>26.2201</v>
      </c>
      <c r="JM318">
        <v>26.1402</v>
      </c>
      <c r="JN318">
        <v>16.1185</v>
      </c>
      <c r="JO318">
        <v>21.3178</v>
      </c>
      <c r="JP318">
        <v>10.6252</v>
      </c>
      <c r="JQ318">
        <v>21.5891</v>
      </c>
      <c r="JR318">
        <v>219.23</v>
      </c>
      <c r="JS318">
        <v>13.7725</v>
      </c>
      <c r="JT318">
        <v>100.557</v>
      </c>
      <c r="JU318">
        <v>100.678</v>
      </c>
    </row>
    <row r="319" spans="1:281">
      <c r="A319">
        <v>303</v>
      </c>
      <c r="B319">
        <v>1659635011.6</v>
      </c>
      <c r="C319">
        <v>7003.599999904633</v>
      </c>
      <c r="D319" t="s">
        <v>1032</v>
      </c>
      <c r="E319" t="s">
        <v>1033</v>
      </c>
      <c r="F319">
        <v>5</v>
      </c>
      <c r="G319" t="s">
        <v>1007</v>
      </c>
      <c r="H319" t="s">
        <v>416</v>
      </c>
      <c r="I319">
        <v>1659635004.1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241.5333215528178</v>
      </c>
      <c r="AK319">
        <v>243.6240424242423</v>
      </c>
      <c r="AL319">
        <v>-3.09311652653507</v>
      </c>
      <c r="AM319">
        <v>65.49771947502052</v>
      </c>
      <c r="AN319">
        <f>(AP319 - AO319 + DI319*1E3/(8.314*(DK319+273.15)) * AR319/DH319 * AQ319) * DH319/(100*CV319) * 1000/(1000 - AP319)</f>
        <v>0</v>
      </c>
      <c r="AO319">
        <v>13.73309445019513</v>
      </c>
      <c r="AP319">
        <v>18.46994475524476</v>
      </c>
      <c r="AQ319">
        <v>0.0002054115641787768</v>
      </c>
      <c r="AR319">
        <v>82.57103053089152</v>
      </c>
      <c r="AS319">
        <v>10</v>
      </c>
      <c r="AT319">
        <v>2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1659635004.1</v>
      </c>
      <c r="DB319">
        <v>260.3606666666667</v>
      </c>
      <c r="DC319">
        <v>252.6784074074074</v>
      </c>
      <c r="DD319">
        <v>18.46395185185185</v>
      </c>
      <c r="DE319">
        <v>13.73245185185185</v>
      </c>
      <c r="DF319">
        <v>263.0144444444445</v>
      </c>
      <c r="DG319">
        <v>18.60802222222222</v>
      </c>
      <c r="DH319">
        <v>500.0009259259259</v>
      </c>
      <c r="DI319">
        <v>90.46496666666664</v>
      </c>
      <c r="DJ319">
        <v>0.0999701925925926</v>
      </c>
      <c r="DK319">
        <v>24.87229259259259</v>
      </c>
      <c r="DL319">
        <v>25.0196962962963</v>
      </c>
      <c r="DM319">
        <v>999.9000000000001</v>
      </c>
      <c r="DN319">
        <v>0</v>
      </c>
      <c r="DO319">
        <v>0</v>
      </c>
      <c r="DP319">
        <v>10000.30444444444</v>
      </c>
      <c r="DQ319">
        <v>0</v>
      </c>
      <c r="DR319">
        <v>10.4434962962963</v>
      </c>
      <c r="DS319">
        <v>7.682291851851851</v>
      </c>
      <c r="DT319">
        <v>265.2582962962963</v>
      </c>
      <c r="DU319">
        <v>256.1965925925926</v>
      </c>
      <c r="DV319">
        <v>4.731505185185186</v>
      </c>
      <c r="DW319">
        <v>252.6784074074074</v>
      </c>
      <c r="DX319">
        <v>13.73245185185185</v>
      </c>
      <c r="DY319">
        <v>1.670340740740741</v>
      </c>
      <c r="DZ319">
        <v>1.242305185185185</v>
      </c>
      <c r="EA319">
        <v>14.6235037037037</v>
      </c>
      <c r="EB319">
        <v>10.11841111111111</v>
      </c>
      <c r="EC319">
        <v>1999.996296296296</v>
      </c>
      <c r="ED319">
        <v>0.979998</v>
      </c>
      <c r="EE319">
        <v>0.020002</v>
      </c>
      <c r="EF319">
        <v>0</v>
      </c>
      <c r="EG319">
        <v>745.1943703703705</v>
      </c>
      <c r="EH319">
        <v>5.00097</v>
      </c>
      <c r="EI319">
        <v>14792.22592592593</v>
      </c>
      <c r="EJ319">
        <v>16707.52592592593</v>
      </c>
      <c r="EK319">
        <v>37.562</v>
      </c>
      <c r="EL319">
        <v>38.14796296296296</v>
      </c>
      <c r="EM319">
        <v>37.562</v>
      </c>
      <c r="EN319">
        <v>37.812</v>
      </c>
      <c r="EO319">
        <v>38.062</v>
      </c>
      <c r="EP319">
        <v>1955.095555555556</v>
      </c>
      <c r="EQ319">
        <v>39.90074074074074</v>
      </c>
      <c r="ER319">
        <v>0</v>
      </c>
      <c r="ES319">
        <v>1659635011.5</v>
      </c>
      <c r="ET319">
        <v>0</v>
      </c>
      <c r="EU319">
        <v>745.2193076923078</v>
      </c>
      <c r="EV319">
        <v>2.011965804924012</v>
      </c>
      <c r="EW319">
        <v>15.14871783906924</v>
      </c>
      <c r="EX319">
        <v>14792.44230769231</v>
      </c>
      <c r="EY319">
        <v>15</v>
      </c>
      <c r="EZ319">
        <v>0</v>
      </c>
      <c r="FA319" t="s">
        <v>419</v>
      </c>
      <c r="FB319">
        <v>1659135797.5</v>
      </c>
      <c r="FC319">
        <v>1659135788</v>
      </c>
      <c r="FD319">
        <v>0</v>
      </c>
      <c r="FE319">
        <v>0.3</v>
      </c>
      <c r="FF319">
        <v>-0.002</v>
      </c>
      <c r="FG319">
        <v>-2.209</v>
      </c>
      <c r="FH319">
        <v>-0.089</v>
      </c>
      <c r="FI319">
        <v>1520</v>
      </c>
      <c r="FJ319">
        <v>20</v>
      </c>
      <c r="FK319">
        <v>0.06</v>
      </c>
      <c r="FL319">
        <v>0.03</v>
      </c>
      <c r="FM319">
        <v>7.175397999999999</v>
      </c>
      <c r="FN319">
        <v>11.27634731707317</v>
      </c>
      <c r="FO319">
        <v>1.096120851909588</v>
      </c>
      <c r="FP319">
        <v>0</v>
      </c>
      <c r="FQ319">
        <v>745.2713235294118</v>
      </c>
      <c r="FR319">
        <v>-0.526737968062253</v>
      </c>
      <c r="FS319">
        <v>0.3140724645297341</v>
      </c>
      <c r="FT319">
        <v>1</v>
      </c>
      <c r="FU319">
        <v>4.728123500000001</v>
      </c>
      <c r="FV319">
        <v>0.07099181988742374</v>
      </c>
      <c r="FW319">
        <v>0.007262351048386483</v>
      </c>
      <c r="FX319">
        <v>1</v>
      </c>
      <c r="FY319">
        <v>2</v>
      </c>
      <c r="FZ319">
        <v>3</v>
      </c>
      <c r="GA319" t="s">
        <v>420</v>
      </c>
      <c r="GB319">
        <v>2.9835</v>
      </c>
      <c r="GC319">
        <v>2.71578</v>
      </c>
      <c r="GD319">
        <v>0.060109</v>
      </c>
      <c r="GE319">
        <v>0.0570064</v>
      </c>
      <c r="GF319">
        <v>0.0896532</v>
      </c>
      <c r="GG319">
        <v>0.0709477</v>
      </c>
      <c r="GH319">
        <v>29742.7</v>
      </c>
      <c r="GI319">
        <v>29999.2</v>
      </c>
      <c r="GJ319">
        <v>29408.9</v>
      </c>
      <c r="GK319">
        <v>29419.9</v>
      </c>
      <c r="GL319">
        <v>35462.3</v>
      </c>
      <c r="GM319">
        <v>36340.6</v>
      </c>
      <c r="GN319">
        <v>41414.8</v>
      </c>
      <c r="GO319">
        <v>41917.9</v>
      </c>
      <c r="GP319">
        <v>1.92843</v>
      </c>
      <c r="GQ319">
        <v>2.38125</v>
      </c>
      <c r="GR319">
        <v>0.0876412</v>
      </c>
      <c r="GS319">
        <v>0</v>
      </c>
      <c r="GT319">
        <v>23.5709</v>
      </c>
      <c r="GU319">
        <v>999.9</v>
      </c>
      <c r="GV319">
        <v>34.1</v>
      </c>
      <c r="GW319">
        <v>31.9</v>
      </c>
      <c r="GX319">
        <v>17.8975</v>
      </c>
      <c r="GY319">
        <v>63.2602</v>
      </c>
      <c r="GZ319">
        <v>22.6362</v>
      </c>
      <c r="HA319">
        <v>2</v>
      </c>
      <c r="HB319">
        <v>-0.08186740000000001</v>
      </c>
      <c r="HC319">
        <v>1.74141</v>
      </c>
      <c r="HD319">
        <v>20.3253</v>
      </c>
      <c r="HE319">
        <v>5.21729</v>
      </c>
      <c r="HF319">
        <v>12.0099</v>
      </c>
      <c r="HG319">
        <v>4.98875</v>
      </c>
      <c r="HH319">
        <v>3.28842</v>
      </c>
      <c r="HI319">
        <v>9999</v>
      </c>
      <c r="HJ319">
        <v>9999</v>
      </c>
      <c r="HK319">
        <v>9999</v>
      </c>
      <c r="HL319">
        <v>193.9</v>
      </c>
      <c r="HM319">
        <v>1.86739</v>
      </c>
      <c r="HN319">
        <v>1.86647</v>
      </c>
      <c r="HO319">
        <v>1.86588</v>
      </c>
      <c r="HP319">
        <v>1.86584</v>
      </c>
      <c r="HQ319">
        <v>1.86769</v>
      </c>
      <c r="HR319">
        <v>1.87014</v>
      </c>
      <c r="HS319">
        <v>1.8688</v>
      </c>
      <c r="HT319">
        <v>1.87027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-2.572</v>
      </c>
      <c r="II319">
        <v>-0.1441</v>
      </c>
      <c r="IJ319">
        <v>-1.529487217637811</v>
      </c>
      <c r="IK319">
        <v>-0.005072214745875086</v>
      </c>
      <c r="IL319">
        <v>3.316774363808987E-06</v>
      </c>
      <c r="IM319">
        <v>-1.107588672722244E-09</v>
      </c>
      <c r="IN319">
        <v>-0.1603591687652909</v>
      </c>
      <c r="IO319">
        <v>-0.0181951569465493</v>
      </c>
      <c r="IP319">
        <v>0.001659309118516343</v>
      </c>
      <c r="IQ319">
        <v>-3.409663313950778E-05</v>
      </c>
      <c r="IR319">
        <v>19</v>
      </c>
      <c r="IS319">
        <v>2290</v>
      </c>
      <c r="IT319">
        <v>1</v>
      </c>
      <c r="IU319">
        <v>24</v>
      </c>
      <c r="IV319">
        <v>8320.200000000001</v>
      </c>
      <c r="IW319">
        <v>8320.4</v>
      </c>
      <c r="IX319">
        <v>0.759277</v>
      </c>
      <c r="IY319">
        <v>2.22778</v>
      </c>
      <c r="IZ319">
        <v>1.94702</v>
      </c>
      <c r="JA319">
        <v>2.64404</v>
      </c>
      <c r="JB319">
        <v>2.19482</v>
      </c>
      <c r="JC319">
        <v>2.37427</v>
      </c>
      <c r="JD319">
        <v>36.4814</v>
      </c>
      <c r="JE319">
        <v>24.035</v>
      </c>
      <c r="JF319">
        <v>18</v>
      </c>
      <c r="JG319">
        <v>497.909</v>
      </c>
      <c r="JH319">
        <v>812.468</v>
      </c>
      <c r="JI319">
        <v>21.578</v>
      </c>
      <c r="JJ319">
        <v>26.2342</v>
      </c>
      <c r="JK319">
        <v>30.0003</v>
      </c>
      <c r="JL319">
        <v>26.2218</v>
      </c>
      <c r="JM319">
        <v>26.1422</v>
      </c>
      <c r="JN319">
        <v>15.2028</v>
      </c>
      <c r="JO319">
        <v>21.3178</v>
      </c>
      <c r="JP319">
        <v>10.6252</v>
      </c>
      <c r="JQ319">
        <v>21.5707</v>
      </c>
      <c r="JR319">
        <v>199.155</v>
      </c>
      <c r="JS319">
        <v>13.7725</v>
      </c>
      <c r="JT319">
        <v>100.555</v>
      </c>
      <c r="JU319">
        <v>100.679</v>
      </c>
    </row>
    <row r="320" spans="1:281">
      <c r="A320">
        <v>304</v>
      </c>
      <c r="B320">
        <v>1659635016.6</v>
      </c>
      <c r="C320">
        <v>7008.599999904633</v>
      </c>
      <c r="D320" t="s">
        <v>1034</v>
      </c>
      <c r="E320" t="s">
        <v>1035</v>
      </c>
      <c r="F320">
        <v>5</v>
      </c>
      <c r="G320" t="s">
        <v>1007</v>
      </c>
      <c r="H320" t="s">
        <v>416</v>
      </c>
      <c r="I320">
        <v>1659635008.814285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225.1409089626606</v>
      </c>
      <c r="AK320">
        <v>228.1521575757573</v>
      </c>
      <c r="AL320">
        <v>-3.09890478755481</v>
      </c>
      <c r="AM320">
        <v>65.49771947502052</v>
      </c>
      <c r="AN320">
        <f>(AP320 - AO320 + DI320*1E3/(8.314*(DK320+273.15)) * AR320/DH320 * AQ320) * DH320/(100*CV320) * 1000/(1000 - AP320)</f>
        <v>0</v>
      </c>
      <c r="AO320">
        <v>13.7329607404229</v>
      </c>
      <c r="AP320">
        <v>18.46940279720281</v>
      </c>
      <c r="AQ320">
        <v>-5.054452569034155E-05</v>
      </c>
      <c r="AR320">
        <v>82.57103053089152</v>
      </c>
      <c r="AS320">
        <v>10</v>
      </c>
      <c r="AT320">
        <v>2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1659635008.814285</v>
      </c>
      <c r="DB320">
        <v>246.0452857142857</v>
      </c>
      <c r="DC320">
        <v>237.4442857142857</v>
      </c>
      <c r="DD320">
        <v>18.46786785714286</v>
      </c>
      <c r="DE320">
        <v>13.73278214285715</v>
      </c>
      <c r="DF320">
        <v>248.6474285714285</v>
      </c>
      <c r="DG320">
        <v>18.61190714285715</v>
      </c>
      <c r="DH320">
        <v>499.9999285714285</v>
      </c>
      <c r="DI320">
        <v>90.46474642857143</v>
      </c>
      <c r="DJ320">
        <v>0.100002575</v>
      </c>
      <c r="DK320">
        <v>24.87178571428572</v>
      </c>
      <c r="DL320">
        <v>25.01569285714286</v>
      </c>
      <c r="DM320">
        <v>999.9000000000002</v>
      </c>
      <c r="DN320">
        <v>0</v>
      </c>
      <c r="DO320">
        <v>0</v>
      </c>
      <c r="DP320">
        <v>10004.28821428571</v>
      </c>
      <c r="DQ320">
        <v>0</v>
      </c>
      <c r="DR320">
        <v>10.44695357142857</v>
      </c>
      <c r="DS320">
        <v>8.600965357142858</v>
      </c>
      <c r="DT320">
        <v>250.6747142857143</v>
      </c>
      <c r="DU320">
        <v>240.7505</v>
      </c>
      <c r="DV320">
        <v>4.735090357142857</v>
      </c>
      <c r="DW320">
        <v>237.4442857142857</v>
      </c>
      <c r="DX320">
        <v>13.73278214285715</v>
      </c>
      <c r="DY320">
        <v>1.670691785714286</v>
      </c>
      <c r="DZ320">
        <v>1.242332142857143</v>
      </c>
      <c r="EA320">
        <v>14.62675</v>
      </c>
      <c r="EB320">
        <v>10.11875</v>
      </c>
      <c r="EC320">
        <v>2000.0025</v>
      </c>
      <c r="ED320">
        <v>0.9799980714285715</v>
      </c>
      <c r="EE320">
        <v>0.02000192857142857</v>
      </c>
      <c r="EF320">
        <v>0</v>
      </c>
      <c r="EG320">
        <v>745.403107142857</v>
      </c>
      <c r="EH320">
        <v>5.00097</v>
      </c>
      <c r="EI320">
        <v>14795.41428571429</v>
      </c>
      <c r="EJ320">
        <v>16707.57857142857</v>
      </c>
      <c r="EK320">
        <v>37.562</v>
      </c>
      <c r="EL320">
        <v>38.14935714285713</v>
      </c>
      <c r="EM320">
        <v>37.562</v>
      </c>
      <c r="EN320">
        <v>37.812</v>
      </c>
      <c r="EO320">
        <v>38.062</v>
      </c>
      <c r="EP320">
        <v>1955.101428571428</v>
      </c>
      <c r="EQ320">
        <v>39.90035714285715</v>
      </c>
      <c r="ER320">
        <v>0</v>
      </c>
      <c r="ES320">
        <v>1659635016.9</v>
      </c>
      <c r="ET320">
        <v>0</v>
      </c>
      <c r="EU320">
        <v>745.44952</v>
      </c>
      <c r="EV320">
        <v>3.722615382316378</v>
      </c>
      <c r="EW320">
        <v>75.66153827006386</v>
      </c>
      <c r="EX320">
        <v>14796.368</v>
      </c>
      <c r="EY320">
        <v>15</v>
      </c>
      <c r="EZ320">
        <v>0</v>
      </c>
      <c r="FA320" t="s">
        <v>419</v>
      </c>
      <c r="FB320">
        <v>1659135797.5</v>
      </c>
      <c r="FC320">
        <v>1659135788</v>
      </c>
      <c r="FD320">
        <v>0</v>
      </c>
      <c r="FE320">
        <v>0.3</v>
      </c>
      <c r="FF320">
        <v>-0.002</v>
      </c>
      <c r="FG320">
        <v>-2.209</v>
      </c>
      <c r="FH320">
        <v>-0.089</v>
      </c>
      <c r="FI320">
        <v>1520</v>
      </c>
      <c r="FJ320">
        <v>20</v>
      </c>
      <c r="FK320">
        <v>0.06</v>
      </c>
      <c r="FL320">
        <v>0.03</v>
      </c>
      <c r="FM320">
        <v>7.954462749999999</v>
      </c>
      <c r="FN320">
        <v>11.80289189493432</v>
      </c>
      <c r="FO320">
        <v>1.146802175732562</v>
      </c>
      <c r="FP320">
        <v>0</v>
      </c>
      <c r="FQ320">
        <v>745.2956176470589</v>
      </c>
      <c r="FR320">
        <v>1.890221542014774</v>
      </c>
      <c r="FS320">
        <v>0.3334828697166687</v>
      </c>
      <c r="FT320">
        <v>0</v>
      </c>
      <c r="FU320">
        <v>4.731479</v>
      </c>
      <c r="FV320">
        <v>0.05813583489680039</v>
      </c>
      <c r="FW320">
        <v>0.006176632901508752</v>
      </c>
      <c r="FX320">
        <v>1</v>
      </c>
      <c r="FY320">
        <v>1</v>
      </c>
      <c r="FZ320">
        <v>3</v>
      </c>
      <c r="GA320" t="s">
        <v>429</v>
      </c>
      <c r="GB320">
        <v>2.98361</v>
      </c>
      <c r="GC320">
        <v>2.71583</v>
      </c>
      <c r="GD320">
        <v>0.0567877</v>
      </c>
      <c r="GE320">
        <v>0.053426</v>
      </c>
      <c r="GF320">
        <v>0.0896512</v>
      </c>
      <c r="GG320">
        <v>0.0709452</v>
      </c>
      <c r="GH320">
        <v>29848.1</v>
      </c>
      <c r="GI320">
        <v>30113.2</v>
      </c>
      <c r="GJ320">
        <v>29409.3</v>
      </c>
      <c r="GK320">
        <v>29419.9</v>
      </c>
      <c r="GL320">
        <v>35462.7</v>
      </c>
      <c r="GM320">
        <v>36340.4</v>
      </c>
      <c r="GN320">
        <v>41415.3</v>
      </c>
      <c r="GO320">
        <v>41917.6</v>
      </c>
      <c r="GP320">
        <v>1.92845</v>
      </c>
      <c r="GQ320">
        <v>2.38127</v>
      </c>
      <c r="GR320">
        <v>0.08820740000000001</v>
      </c>
      <c r="GS320">
        <v>0</v>
      </c>
      <c r="GT320">
        <v>23.5721</v>
      </c>
      <c r="GU320">
        <v>999.9</v>
      </c>
      <c r="GV320">
        <v>34.1</v>
      </c>
      <c r="GW320">
        <v>31.9</v>
      </c>
      <c r="GX320">
        <v>17.898</v>
      </c>
      <c r="GY320">
        <v>63.3602</v>
      </c>
      <c r="GZ320">
        <v>22.5561</v>
      </c>
      <c r="HA320">
        <v>2</v>
      </c>
      <c r="HB320">
        <v>-0.081687</v>
      </c>
      <c r="HC320">
        <v>1.7191</v>
      </c>
      <c r="HD320">
        <v>20.3257</v>
      </c>
      <c r="HE320">
        <v>5.21789</v>
      </c>
      <c r="HF320">
        <v>12.0099</v>
      </c>
      <c r="HG320">
        <v>4.98915</v>
      </c>
      <c r="HH320">
        <v>3.2885</v>
      </c>
      <c r="HI320">
        <v>9999</v>
      </c>
      <c r="HJ320">
        <v>9999</v>
      </c>
      <c r="HK320">
        <v>9999</v>
      </c>
      <c r="HL320">
        <v>193.9</v>
      </c>
      <c r="HM320">
        <v>1.86739</v>
      </c>
      <c r="HN320">
        <v>1.86648</v>
      </c>
      <c r="HO320">
        <v>1.86594</v>
      </c>
      <c r="HP320">
        <v>1.86584</v>
      </c>
      <c r="HQ320">
        <v>1.86768</v>
      </c>
      <c r="HR320">
        <v>1.87013</v>
      </c>
      <c r="HS320">
        <v>1.86881</v>
      </c>
      <c r="HT320">
        <v>1.87027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-2.515</v>
      </c>
      <c r="II320">
        <v>-0.144</v>
      </c>
      <c r="IJ320">
        <v>-1.529487217637811</v>
      </c>
      <c r="IK320">
        <v>-0.005072214745875086</v>
      </c>
      <c r="IL320">
        <v>3.316774363808987E-06</v>
      </c>
      <c r="IM320">
        <v>-1.107588672722244E-09</v>
      </c>
      <c r="IN320">
        <v>-0.1603591687652909</v>
      </c>
      <c r="IO320">
        <v>-0.0181951569465493</v>
      </c>
      <c r="IP320">
        <v>0.001659309118516343</v>
      </c>
      <c r="IQ320">
        <v>-3.409663313950778E-05</v>
      </c>
      <c r="IR320">
        <v>19</v>
      </c>
      <c r="IS320">
        <v>2290</v>
      </c>
      <c r="IT320">
        <v>1</v>
      </c>
      <c r="IU320">
        <v>24</v>
      </c>
      <c r="IV320">
        <v>8320.299999999999</v>
      </c>
      <c r="IW320">
        <v>8320.5</v>
      </c>
      <c r="IX320">
        <v>0.715332</v>
      </c>
      <c r="IY320">
        <v>2.23389</v>
      </c>
      <c r="IZ320">
        <v>1.94702</v>
      </c>
      <c r="JA320">
        <v>2.64404</v>
      </c>
      <c r="JB320">
        <v>2.19482</v>
      </c>
      <c r="JC320">
        <v>2.37427</v>
      </c>
      <c r="JD320">
        <v>36.4578</v>
      </c>
      <c r="JE320">
        <v>24.0437</v>
      </c>
      <c r="JF320">
        <v>18</v>
      </c>
      <c r="JG320">
        <v>497.934</v>
      </c>
      <c r="JH320">
        <v>812.509</v>
      </c>
      <c r="JI320">
        <v>21.5597</v>
      </c>
      <c r="JJ320">
        <v>26.2364</v>
      </c>
      <c r="JK320">
        <v>30.0003</v>
      </c>
      <c r="JL320">
        <v>26.2229</v>
      </c>
      <c r="JM320">
        <v>26.1433</v>
      </c>
      <c r="JN320">
        <v>14.3227</v>
      </c>
      <c r="JO320">
        <v>21.3178</v>
      </c>
      <c r="JP320">
        <v>10.6252</v>
      </c>
      <c r="JQ320">
        <v>21.5586</v>
      </c>
      <c r="JR320">
        <v>185.779</v>
      </c>
      <c r="JS320">
        <v>13.7725</v>
      </c>
      <c r="JT320">
        <v>100.556</v>
      </c>
      <c r="JU320">
        <v>100.678</v>
      </c>
    </row>
    <row r="321" spans="1:281">
      <c r="A321">
        <v>305</v>
      </c>
      <c r="B321">
        <v>1659635021.6</v>
      </c>
      <c r="C321">
        <v>7013.599999904633</v>
      </c>
      <c r="D321" t="s">
        <v>1036</v>
      </c>
      <c r="E321" t="s">
        <v>1037</v>
      </c>
      <c r="F321">
        <v>5</v>
      </c>
      <c r="G321" t="s">
        <v>1007</v>
      </c>
      <c r="H321" t="s">
        <v>416</v>
      </c>
      <c r="I321">
        <v>1659635014.1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208.5735462879032</v>
      </c>
      <c r="AK321">
        <v>212.6899393939393</v>
      </c>
      <c r="AL321">
        <v>-3.093711134099588</v>
      </c>
      <c r="AM321">
        <v>65.49771947502052</v>
      </c>
      <c r="AN321">
        <f>(AP321 - AO321 + DI321*1E3/(8.314*(DK321+273.15)) * AR321/DH321 * AQ321) * DH321/(100*CV321) * 1000/(1000 - AP321)</f>
        <v>0</v>
      </c>
      <c r="AO321">
        <v>13.73210984466231</v>
      </c>
      <c r="AP321">
        <v>18.46605944055945</v>
      </c>
      <c r="AQ321">
        <v>-3.693480463771616E-05</v>
      </c>
      <c r="AR321">
        <v>82.57103053089152</v>
      </c>
      <c r="AS321">
        <v>10</v>
      </c>
      <c r="AT321">
        <v>2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1659635014.1</v>
      </c>
      <c r="DB321">
        <v>230.0173703703704</v>
      </c>
      <c r="DC321">
        <v>220.2126666666666</v>
      </c>
      <c r="DD321">
        <v>18.46893333333333</v>
      </c>
      <c r="DE321">
        <v>13.73273703703703</v>
      </c>
      <c r="DF321">
        <v>232.5604814814815</v>
      </c>
      <c r="DG321">
        <v>18.61296296296296</v>
      </c>
      <c r="DH321">
        <v>500.0082222222222</v>
      </c>
      <c r="DI321">
        <v>90.46512962962962</v>
      </c>
      <c r="DJ321">
        <v>0.1000236444444444</v>
      </c>
      <c r="DK321">
        <v>24.87052592592593</v>
      </c>
      <c r="DL321">
        <v>25.01817037037037</v>
      </c>
      <c r="DM321">
        <v>999.9000000000001</v>
      </c>
      <c r="DN321">
        <v>0</v>
      </c>
      <c r="DO321">
        <v>0</v>
      </c>
      <c r="DP321">
        <v>10007.2937037037</v>
      </c>
      <c r="DQ321">
        <v>0</v>
      </c>
      <c r="DR321">
        <v>10.45256666666667</v>
      </c>
      <c r="DS321">
        <v>9.80463</v>
      </c>
      <c r="DT321">
        <v>234.3454444444444</v>
      </c>
      <c r="DU321">
        <v>223.279</v>
      </c>
      <c r="DV321">
        <v>4.736194444444444</v>
      </c>
      <c r="DW321">
        <v>220.2126666666666</v>
      </c>
      <c r="DX321">
        <v>13.73273703703703</v>
      </c>
      <c r="DY321">
        <v>1.670795925925926</v>
      </c>
      <c r="DZ321">
        <v>1.242333703703704</v>
      </c>
      <c r="EA321">
        <v>14.62771111111111</v>
      </c>
      <c r="EB321">
        <v>10.11877777777778</v>
      </c>
      <c r="EC321">
        <v>2000.004444444445</v>
      </c>
      <c r="ED321">
        <v>0.979998</v>
      </c>
      <c r="EE321">
        <v>0.020002</v>
      </c>
      <c r="EF321">
        <v>0</v>
      </c>
      <c r="EG321">
        <v>745.8762962962963</v>
      </c>
      <c r="EH321">
        <v>5.00097</v>
      </c>
      <c r="EI321">
        <v>14803.28888888889</v>
      </c>
      <c r="EJ321">
        <v>16707.6</v>
      </c>
      <c r="EK321">
        <v>37.562</v>
      </c>
      <c r="EL321">
        <v>38.15025925925926</v>
      </c>
      <c r="EM321">
        <v>37.55740740740741</v>
      </c>
      <c r="EN321">
        <v>37.812</v>
      </c>
      <c r="EO321">
        <v>38.062</v>
      </c>
      <c r="EP321">
        <v>1955.102592592593</v>
      </c>
      <c r="EQ321">
        <v>39.90037037037037</v>
      </c>
      <c r="ER321">
        <v>0</v>
      </c>
      <c r="ES321">
        <v>1659635021.7</v>
      </c>
      <c r="ET321">
        <v>0</v>
      </c>
      <c r="EU321">
        <v>745.90804</v>
      </c>
      <c r="EV321">
        <v>5.109384613773394</v>
      </c>
      <c r="EW321">
        <v>116.4307691347504</v>
      </c>
      <c r="EX321">
        <v>14804.088</v>
      </c>
      <c r="EY321">
        <v>15</v>
      </c>
      <c r="EZ321">
        <v>0</v>
      </c>
      <c r="FA321" t="s">
        <v>419</v>
      </c>
      <c r="FB321">
        <v>1659135797.5</v>
      </c>
      <c r="FC321">
        <v>1659135788</v>
      </c>
      <c r="FD321">
        <v>0</v>
      </c>
      <c r="FE321">
        <v>0.3</v>
      </c>
      <c r="FF321">
        <v>-0.002</v>
      </c>
      <c r="FG321">
        <v>-2.209</v>
      </c>
      <c r="FH321">
        <v>-0.089</v>
      </c>
      <c r="FI321">
        <v>1520</v>
      </c>
      <c r="FJ321">
        <v>20</v>
      </c>
      <c r="FK321">
        <v>0.06</v>
      </c>
      <c r="FL321">
        <v>0.03</v>
      </c>
      <c r="FM321">
        <v>9.176522500000001</v>
      </c>
      <c r="FN321">
        <v>13.56982288930581</v>
      </c>
      <c r="FO321">
        <v>1.308518829927086</v>
      </c>
      <c r="FP321">
        <v>0</v>
      </c>
      <c r="FQ321">
        <v>745.6375294117646</v>
      </c>
      <c r="FR321">
        <v>4.716394195074961</v>
      </c>
      <c r="FS321">
        <v>0.5373447373725821</v>
      </c>
      <c r="FT321">
        <v>0</v>
      </c>
      <c r="FU321">
        <v>4.73521825</v>
      </c>
      <c r="FV321">
        <v>0.01084716697935886</v>
      </c>
      <c r="FW321">
        <v>0.00212453275745517</v>
      </c>
      <c r="FX321">
        <v>1</v>
      </c>
      <c r="FY321">
        <v>1</v>
      </c>
      <c r="FZ321">
        <v>3</v>
      </c>
      <c r="GA321" t="s">
        <v>429</v>
      </c>
      <c r="GB321">
        <v>2.98369</v>
      </c>
      <c r="GC321">
        <v>2.71558</v>
      </c>
      <c r="GD321">
        <v>0.0533954</v>
      </c>
      <c r="GE321">
        <v>0.0497357</v>
      </c>
      <c r="GF321">
        <v>0.0896435</v>
      </c>
      <c r="GG321">
        <v>0.0709437</v>
      </c>
      <c r="GH321">
        <v>29956.2</v>
      </c>
      <c r="GI321">
        <v>30230.8</v>
      </c>
      <c r="GJ321">
        <v>29410.1</v>
      </c>
      <c r="GK321">
        <v>29420.2</v>
      </c>
      <c r="GL321">
        <v>35463.6</v>
      </c>
      <c r="GM321">
        <v>36340.7</v>
      </c>
      <c r="GN321">
        <v>41416.1</v>
      </c>
      <c r="GO321">
        <v>41918</v>
      </c>
      <c r="GP321">
        <v>1.9289</v>
      </c>
      <c r="GQ321">
        <v>2.38125</v>
      </c>
      <c r="GR321">
        <v>0.0883043</v>
      </c>
      <c r="GS321">
        <v>0</v>
      </c>
      <c r="GT321">
        <v>23.5721</v>
      </c>
      <c r="GU321">
        <v>999.9</v>
      </c>
      <c r="GV321">
        <v>34.1</v>
      </c>
      <c r="GW321">
        <v>31.9</v>
      </c>
      <c r="GX321">
        <v>17.8972</v>
      </c>
      <c r="GY321">
        <v>63.5802</v>
      </c>
      <c r="GZ321">
        <v>22.5841</v>
      </c>
      <c r="HA321">
        <v>2</v>
      </c>
      <c r="HB321">
        <v>-0.08147359999999999</v>
      </c>
      <c r="HC321">
        <v>1.73477</v>
      </c>
      <c r="HD321">
        <v>20.3254</v>
      </c>
      <c r="HE321">
        <v>5.21729</v>
      </c>
      <c r="HF321">
        <v>12.0099</v>
      </c>
      <c r="HG321">
        <v>4.98895</v>
      </c>
      <c r="HH321">
        <v>3.2884</v>
      </c>
      <c r="HI321">
        <v>9999</v>
      </c>
      <c r="HJ321">
        <v>9999</v>
      </c>
      <c r="HK321">
        <v>9999</v>
      </c>
      <c r="HL321">
        <v>193.9</v>
      </c>
      <c r="HM321">
        <v>1.86739</v>
      </c>
      <c r="HN321">
        <v>1.86648</v>
      </c>
      <c r="HO321">
        <v>1.86591</v>
      </c>
      <c r="HP321">
        <v>1.86584</v>
      </c>
      <c r="HQ321">
        <v>1.86768</v>
      </c>
      <c r="HR321">
        <v>1.87015</v>
      </c>
      <c r="HS321">
        <v>1.86883</v>
      </c>
      <c r="HT321">
        <v>1.87027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-2.457</v>
      </c>
      <c r="II321">
        <v>-0.1441</v>
      </c>
      <c r="IJ321">
        <v>-1.529487217637811</v>
      </c>
      <c r="IK321">
        <v>-0.005072214745875086</v>
      </c>
      <c r="IL321">
        <v>3.316774363808987E-06</v>
      </c>
      <c r="IM321">
        <v>-1.107588672722244E-09</v>
      </c>
      <c r="IN321">
        <v>-0.1603591687652909</v>
      </c>
      <c r="IO321">
        <v>-0.0181951569465493</v>
      </c>
      <c r="IP321">
        <v>0.001659309118516343</v>
      </c>
      <c r="IQ321">
        <v>-3.409663313950778E-05</v>
      </c>
      <c r="IR321">
        <v>19</v>
      </c>
      <c r="IS321">
        <v>2290</v>
      </c>
      <c r="IT321">
        <v>1</v>
      </c>
      <c r="IU321">
        <v>24</v>
      </c>
      <c r="IV321">
        <v>8320.4</v>
      </c>
      <c r="IW321">
        <v>8320.6</v>
      </c>
      <c r="IX321">
        <v>0.667725</v>
      </c>
      <c r="IY321">
        <v>2.23755</v>
      </c>
      <c r="IZ321">
        <v>1.94702</v>
      </c>
      <c r="JA321">
        <v>2.64526</v>
      </c>
      <c r="JB321">
        <v>2.19482</v>
      </c>
      <c r="JC321">
        <v>2.36694</v>
      </c>
      <c r="JD321">
        <v>36.4578</v>
      </c>
      <c r="JE321">
        <v>24.0437</v>
      </c>
      <c r="JF321">
        <v>18</v>
      </c>
      <c r="JG321">
        <v>498.234</v>
      </c>
      <c r="JH321">
        <v>812.505</v>
      </c>
      <c r="JI321">
        <v>21.5469</v>
      </c>
      <c r="JJ321">
        <v>26.2387</v>
      </c>
      <c r="JK321">
        <v>30.0002</v>
      </c>
      <c r="JL321">
        <v>26.2247</v>
      </c>
      <c r="JM321">
        <v>26.1446</v>
      </c>
      <c r="JN321">
        <v>13.3782</v>
      </c>
      <c r="JO321">
        <v>21.3178</v>
      </c>
      <c r="JP321">
        <v>10.6252</v>
      </c>
      <c r="JQ321">
        <v>21.5415</v>
      </c>
      <c r="JR321">
        <v>165.707</v>
      </c>
      <c r="JS321">
        <v>13.7725</v>
      </c>
      <c r="JT321">
        <v>100.558</v>
      </c>
      <c r="JU321">
        <v>100.679</v>
      </c>
    </row>
    <row r="322" spans="1:281">
      <c r="A322">
        <v>306</v>
      </c>
      <c r="B322">
        <v>1659635026.6</v>
      </c>
      <c r="C322">
        <v>7018.599999904633</v>
      </c>
      <c r="D322" t="s">
        <v>1038</v>
      </c>
      <c r="E322" t="s">
        <v>1039</v>
      </c>
      <c r="F322">
        <v>5</v>
      </c>
      <c r="G322" t="s">
        <v>1007</v>
      </c>
      <c r="H322" t="s">
        <v>416</v>
      </c>
      <c r="I322">
        <v>1659635018.814285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191.8049916593158</v>
      </c>
      <c r="AK322">
        <v>197.1326181818181</v>
      </c>
      <c r="AL322">
        <v>-3.107975937968569</v>
      </c>
      <c r="AM322">
        <v>65.49771947502052</v>
      </c>
      <c r="AN322">
        <f>(AP322 - AO322 + DI322*1E3/(8.314*(DK322+273.15)) * AR322/DH322 * AQ322) * DH322/(100*CV322) * 1000/(1000 - AP322)</f>
        <v>0</v>
      </c>
      <c r="AO322">
        <v>13.73127670238924</v>
      </c>
      <c r="AP322">
        <v>18.46732307692309</v>
      </c>
      <c r="AQ322">
        <v>3.485661374708167E-05</v>
      </c>
      <c r="AR322">
        <v>82.57103053089152</v>
      </c>
      <c r="AS322">
        <v>10</v>
      </c>
      <c r="AT322">
        <v>2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1659635018.814285</v>
      </c>
      <c r="DB322">
        <v>215.6861071428572</v>
      </c>
      <c r="DC322">
        <v>204.7836785714286</v>
      </c>
      <c r="DD322">
        <v>18.46797142857143</v>
      </c>
      <c r="DE322">
        <v>13.73213928571429</v>
      </c>
      <c r="DF322">
        <v>218.1753571428572</v>
      </c>
      <c r="DG322">
        <v>18.61201428571428</v>
      </c>
      <c r="DH322">
        <v>500.0102142857143</v>
      </c>
      <c r="DI322">
        <v>90.46616428571429</v>
      </c>
      <c r="DJ322">
        <v>0.1000535178571429</v>
      </c>
      <c r="DK322">
        <v>24.86911071428571</v>
      </c>
      <c r="DL322">
        <v>25.02162142857143</v>
      </c>
      <c r="DM322">
        <v>999.9000000000002</v>
      </c>
      <c r="DN322">
        <v>0</v>
      </c>
      <c r="DO322">
        <v>0</v>
      </c>
      <c r="DP322">
        <v>10003.47928571429</v>
      </c>
      <c r="DQ322">
        <v>0</v>
      </c>
      <c r="DR322">
        <v>10.45358571428571</v>
      </c>
      <c r="DS322">
        <v>10.90246821428572</v>
      </c>
      <c r="DT322">
        <v>219.7443928571428</v>
      </c>
      <c r="DU322">
        <v>207.6349285714286</v>
      </c>
      <c r="DV322">
        <v>4.7358325</v>
      </c>
      <c r="DW322">
        <v>204.7836785714286</v>
      </c>
      <c r="DX322">
        <v>13.73213928571429</v>
      </c>
      <c r="DY322">
        <v>1.6707275</v>
      </c>
      <c r="DZ322">
        <v>1.242293928571429</v>
      </c>
      <c r="EA322">
        <v>14.62708571428571</v>
      </c>
      <c r="EB322">
        <v>10.11829642857143</v>
      </c>
      <c r="EC322">
        <v>1999.995357142858</v>
      </c>
      <c r="ED322">
        <v>0.9799979642857144</v>
      </c>
      <c r="EE322">
        <v>0.02000203571428572</v>
      </c>
      <c r="EF322">
        <v>0</v>
      </c>
      <c r="EG322">
        <v>746.40275</v>
      </c>
      <c r="EH322">
        <v>5.00097</v>
      </c>
      <c r="EI322">
        <v>14813.825</v>
      </c>
      <c r="EJ322">
        <v>16707.52857142857</v>
      </c>
      <c r="EK322">
        <v>37.562</v>
      </c>
      <c r="EL322">
        <v>38.1405</v>
      </c>
      <c r="EM322">
        <v>37.55314285714286</v>
      </c>
      <c r="EN322">
        <v>37.812</v>
      </c>
      <c r="EO322">
        <v>38.062</v>
      </c>
      <c r="EP322">
        <v>1955.092857142857</v>
      </c>
      <c r="EQ322">
        <v>39.9</v>
      </c>
      <c r="ER322">
        <v>0</v>
      </c>
      <c r="ES322">
        <v>1659635026.5</v>
      </c>
      <c r="ET322">
        <v>0</v>
      </c>
      <c r="EU322">
        <v>746.4531599999999</v>
      </c>
      <c r="EV322">
        <v>9.002461515690557</v>
      </c>
      <c r="EW322">
        <v>156.0076920214941</v>
      </c>
      <c r="EX322">
        <v>14814.964</v>
      </c>
      <c r="EY322">
        <v>15</v>
      </c>
      <c r="EZ322">
        <v>0</v>
      </c>
      <c r="FA322" t="s">
        <v>419</v>
      </c>
      <c r="FB322">
        <v>1659135797.5</v>
      </c>
      <c r="FC322">
        <v>1659135788</v>
      </c>
      <c r="FD322">
        <v>0</v>
      </c>
      <c r="FE322">
        <v>0.3</v>
      </c>
      <c r="FF322">
        <v>-0.002</v>
      </c>
      <c r="FG322">
        <v>-2.209</v>
      </c>
      <c r="FH322">
        <v>-0.089</v>
      </c>
      <c r="FI322">
        <v>1520</v>
      </c>
      <c r="FJ322">
        <v>20</v>
      </c>
      <c r="FK322">
        <v>0.06</v>
      </c>
      <c r="FL322">
        <v>0.03</v>
      </c>
      <c r="FM322">
        <v>10.352698</v>
      </c>
      <c r="FN322">
        <v>13.87360615384615</v>
      </c>
      <c r="FO322">
        <v>1.337365925611237</v>
      </c>
      <c r="FP322">
        <v>0</v>
      </c>
      <c r="FQ322">
        <v>746.1239411764707</v>
      </c>
      <c r="FR322">
        <v>6.872757822736112</v>
      </c>
      <c r="FS322">
        <v>0.7259461550757107</v>
      </c>
      <c r="FT322">
        <v>0</v>
      </c>
      <c r="FU322">
        <v>4.736058</v>
      </c>
      <c r="FV322">
        <v>-0.00495444652908934</v>
      </c>
      <c r="FW322">
        <v>0.0008537013529332319</v>
      </c>
      <c r="FX322">
        <v>1</v>
      </c>
      <c r="FY322">
        <v>1</v>
      </c>
      <c r="FZ322">
        <v>3</v>
      </c>
      <c r="GA322" t="s">
        <v>429</v>
      </c>
      <c r="GB322">
        <v>2.98349</v>
      </c>
      <c r="GC322">
        <v>2.71541</v>
      </c>
      <c r="GD322">
        <v>0.0499031</v>
      </c>
      <c r="GE322">
        <v>0.0459281</v>
      </c>
      <c r="GF322">
        <v>0.08964610000000001</v>
      </c>
      <c r="GG322">
        <v>0.07094209999999999</v>
      </c>
      <c r="GH322">
        <v>30066.7</v>
      </c>
      <c r="GI322">
        <v>30351.5</v>
      </c>
      <c r="GJ322">
        <v>29410</v>
      </c>
      <c r="GK322">
        <v>29419.8</v>
      </c>
      <c r="GL322">
        <v>35463.4</v>
      </c>
      <c r="GM322">
        <v>36340.3</v>
      </c>
      <c r="GN322">
        <v>41416</v>
      </c>
      <c r="GO322">
        <v>41917.5</v>
      </c>
      <c r="GP322">
        <v>1.9286</v>
      </c>
      <c r="GQ322">
        <v>2.38125</v>
      </c>
      <c r="GR322">
        <v>0.08869920000000001</v>
      </c>
      <c r="GS322">
        <v>0</v>
      </c>
      <c r="GT322">
        <v>23.5721</v>
      </c>
      <c r="GU322">
        <v>999.9</v>
      </c>
      <c r="GV322">
        <v>34.1</v>
      </c>
      <c r="GW322">
        <v>31.9</v>
      </c>
      <c r="GX322">
        <v>17.8961</v>
      </c>
      <c r="GY322">
        <v>63.6202</v>
      </c>
      <c r="GZ322">
        <v>22.6082</v>
      </c>
      <c r="HA322">
        <v>2</v>
      </c>
      <c r="HB322">
        <v>-0.08119659999999999</v>
      </c>
      <c r="HC322">
        <v>1.78997</v>
      </c>
      <c r="HD322">
        <v>20.3248</v>
      </c>
      <c r="HE322">
        <v>5.21849</v>
      </c>
      <c r="HF322">
        <v>12.0099</v>
      </c>
      <c r="HG322">
        <v>4.98915</v>
      </c>
      <c r="HH322">
        <v>3.28865</v>
      </c>
      <c r="HI322">
        <v>9999</v>
      </c>
      <c r="HJ322">
        <v>9999</v>
      </c>
      <c r="HK322">
        <v>9999</v>
      </c>
      <c r="HL322">
        <v>193.9</v>
      </c>
      <c r="HM322">
        <v>1.86739</v>
      </c>
      <c r="HN322">
        <v>1.86649</v>
      </c>
      <c r="HO322">
        <v>1.8659</v>
      </c>
      <c r="HP322">
        <v>1.86585</v>
      </c>
      <c r="HQ322">
        <v>1.86768</v>
      </c>
      <c r="HR322">
        <v>1.87018</v>
      </c>
      <c r="HS322">
        <v>1.86884</v>
      </c>
      <c r="HT322">
        <v>1.87027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-2.398</v>
      </c>
      <c r="II322">
        <v>-0.1441</v>
      </c>
      <c r="IJ322">
        <v>-1.529487217637811</v>
      </c>
      <c r="IK322">
        <v>-0.005072214745875086</v>
      </c>
      <c r="IL322">
        <v>3.316774363808987E-06</v>
      </c>
      <c r="IM322">
        <v>-1.107588672722244E-09</v>
      </c>
      <c r="IN322">
        <v>-0.1603591687652909</v>
      </c>
      <c r="IO322">
        <v>-0.0181951569465493</v>
      </c>
      <c r="IP322">
        <v>0.001659309118516343</v>
      </c>
      <c r="IQ322">
        <v>-3.409663313950778E-05</v>
      </c>
      <c r="IR322">
        <v>19</v>
      </c>
      <c r="IS322">
        <v>2290</v>
      </c>
      <c r="IT322">
        <v>1</v>
      </c>
      <c r="IU322">
        <v>24</v>
      </c>
      <c r="IV322">
        <v>8320.5</v>
      </c>
      <c r="IW322">
        <v>8320.6</v>
      </c>
      <c r="IX322">
        <v>0.623779</v>
      </c>
      <c r="IY322">
        <v>2.23633</v>
      </c>
      <c r="IZ322">
        <v>1.94702</v>
      </c>
      <c r="JA322">
        <v>2.64404</v>
      </c>
      <c r="JB322">
        <v>2.19482</v>
      </c>
      <c r="JC322">
        <v>2.35596</v>
      </c>
      <c r="JD322">
        <v>36.4814</v>
      </c>
      <c r="JE322">
        <v>24.0437</v>
      </c>
      <c r="JF322">
        <v>18</v>
      </c>
      <c r="JG322">
        <v>498.062</v>
      </c>
      <c r="JH322">
        <v>812.533</v>
      </c>
      <c r="JI322">
        <v>21.5272</v>
      </c>
      <c r="JJ322">
        <v>26.2403</v>
      </c>
      <c r="JK322">
        <v>30.0004</v>
      </c>
      <c r="JL322">
        <v>26.2267</v>
      </c>
      <c r="JM322">
        <v>26.1465</v>
      </c>
      <c r="JN322">
        <v>12.481</v>
      </c>
      <c r="JO322">
        <v>21.3178</v>
      </c>
      <c r="JP322">
        <v>10.6252</v>
      </c>
      <c r="JQ322">
        <v>21.5138</v>
      </c>
      <c r="JR322">
        <v>152.342</v>
      </c>
      <c r="JS322">
        <v>13.7725</v>
      </c>
      <c r="JT322">
        <v>100.558</v>
      </c>
      <c r="JU322">
        <v>100.678</v>
      </c>
    </row>
    <row r="323" spans="1:281">
      <c r="A323">
        <v>307</v>
      </c>
      <c r="B323">
        <v>1659635031.6</v>
      </c>
      <c r="C323">
        <v>7023.599999904633</v>
      </c>
      <c r="D323" t="s">
        <v>1040</v>
      </c>
      <c r="E323" t="s">
        <v>1041</v>
      </c>
      <c r="F323">
        <v>5</v>
      </c>
      <c r="G323" t="s">
        <v>1007</v>
      </c>
      <c r="H323" t="s">
        <v>416</v>
      </c>
      <c r="I323">
        <v>1659635024.1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175.0774887855973</v>
      </c>
      <c r="AK323">
        <v>181.4172424242423</v>
      </c>
      <c r="AL323">
        <v>-3.141408568442472</v>
      </c>
      <c r="AM323">
        <v>65.49771947502052</v>
      </c>
      <c r="AN323">
        <f>(AP323 - AO323 + DI323*1E3/(8.314*(DK323+273.15)) * AR323/DH323 * AQ323) * DH323/(100*CV323) * 1000/(1000 - AP323)</f>
        <v>0</v>
      </c>
      <c r="AO323">
        <v>13.73059109831947</v>
      </c>
      <c r="AP323">
        <v>18.46556433566435</v>
      </c>
      <c r="AQ323">
        <v>-1.045118916645419E-05</v>
      </c>
      <c r="AR323">
        <v>82.57103053089152</v>
      </c>
      <c r="AS323">
        <v>10</v>
      </c>
      <c r="AT323">
        <v>2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1659635024.1</v>
      </c>
      <c r="DB323">
        <v>199.5550740740741</v>
      </c>
      <c r="DC323">
        <v>187.382962962963</v>
      </c>
      <c r="DD323">
        <v>18.46702222222222</v>
      </c>
      <c r="DE323">
        <v>13.73116666666666</v>
      </c>
      <c r="DF323">
        <v>201.9822962962963</v>
      </c>
      <c r="DG323">
        <v>18.61107407407407</v>
      </c>
      <c r="DH323">
        <v>500.0084814814814</v>
      </c>
      <c r="DI323">
        <v>90.46725185185184</v>
      </c>
      <c r="DJ323">
        <v>0.100019437037037</v>
      </c>
      <c r="DK323">
        <v>24.86659259259259</v>
      </c>
      <c r="DL323">
        <v>25.02452592592592</v>
      </c>
      <c r="DM323">
        <v>999.9000000000001</v>
      </c>
      <c r="DN323">
        <v>0</v>
      </c>
      <c r="DO323">
        <v>0</v>
      </c>
      <c r="DP323">
        <v>9997.749629629632</v>
      </c>
      <c r="DQ323">
        <v>0</v>
      </c>
      <c r="DR323">
        <v>10.47452222222222</v>
      </c>
      <c r="DS323">
        <v>12.17215925925926</v>
      </c>
      <c r="DT323">
        <v>203.3095925925926</v>
      </c>
      <c r="DU323">
        <v>189.9917777777778</v>
      </c>
      <c r="DV323">
        <v>4.735851481481482</v>
      </c>
      <c r="DW323">
        <v>187.382962962963</v>
      </c>
      <c r="DX323">
        <v>13.73116666666666</v>
      </c>
      <c r="DY323">
        <v>1.67066037037037</v>
      </c>
      <c r="DZ323">
        <v>1.24222074074074</v>
      </c>
      <c r="EA323">
        <v>14.62647777777778</v>
      </c>
      <c r="EB323">
        <v>10.11741111111111</v>
      </c>
      <c r="EC323">
        <v>1999.977407407408</v>
      </c>
      <c r="ED323">
        <v>0.9799977777777779</v>
      </c>
      <c r="EE323">
        <v>0.02000222222222222</v>
      </c>
      <c r="EF323">
        <v>0</v>
      </c>
      <c r="EG323">
        <v>747.2267777777778</v>
      </c>
      <c r="EH323">
        <v>5.00097</v>
      </c>
      <c r="EI323">
        <v>14828.83703703704</v>
      </c>
      <c r="EJ323">
        <v>16707.37777777778</v>
      </c>
      <c r="EK323">
        <v>37.562</v>
      </c>
      <c r="EL323">
        <v>38.13648148148148</v>
      </c>
      <c r="EM323">
        <v>37.54822222222222</v>
      </c>
      <c r="EN323">
        <v>37.8097037037037</v>
      </c>
      <c r="EO323">
        <v>38.062</v>
      </c>
      <c r="EP323">
        <v>1955.075185185185</v>
      </c>
      <c r="EQ323">
        <v>39.9</v>
      </c>
      <c r="ER323">
        <v>0</v>
      </c>
      <c r="ES323">
        <v>1659635031.3</v>
      </c>
      <c r="ET323">
        <v>0</v>
      </c>
      <c r="EU323">
        <v>747.2172800000001</v>
      </c>
      <c r="EV323">
        <v>9.770615391433966</v>
      </c>
      <c r="EW323">
        <v>191.8461541483253</v>
      </c>
      <c r="EX323">
        <v>14828.8</v>
      </c>
      <c r="EY323">
        <v>15</v>
      </c>
      <c r="EZ323">
        <v>0</v>
      </c>
      <c r="FA323" t="s">
        <v>419</v>
      </c>
      <c r="FB323">
        <v>1659135797.5</v>
      </c>
      <c r="FC323">
        <v>1659135788</v>
      </c>
      <c r="FD323">
        <v>0</v>
      </c>
      <c r="FE323">
        <v>0.3</v>
      </c>
      <c r="FF323">
        <v>-0.002</v>
      </c>
      <c r="FG323">
        <v>-2.209</v>
      </c>
      <c r="FH323">
        <v>-0.089</v>
      </c>
      <c r="FI323">
        <v>1520</v>
      </c>
      <c r="FJ323">
        <v>20</v>
      </c>
      <c r="FK323">
        <v>0.06</v>
      </c>
      <c r="FL323">
        <v>0.03</v>
      </c>
      <c r="FM323">
        <v>11.5089705</v>
      </c>
      <c r="FN323">
        <v>14.51528645403376</v>
      </c>
      <c r="FO323">
        <v>1.396829368323042</v>
      </c>
      <c r="FP323">
        <v>0</v>
      </c>
      <c r="FQ323">
        <v>746.8181764705882</v>
      </c>
      <c r="FR323">
        <v>9.099159660640876</v>
      </c>
      <c r="FS323">
        <v>0.9224328277979471</v>
      </c>
      <c r="FT323">
        <v>0</v>
      </c>
      <c r="FU323">
        <v>4.7359625</v>
      </c>
      <c r="FV323">
        <v>0.0007049155722197376</v>
      </c>
      <c r="FW323">
        <v>0.001006908014666736</v>
      </c>
      <c r="FX323">
        <v>1</v>
      </c>
      <c r="FY323">
        <v>1</v>
      </c>
      <c r="FZ323">
        <v>3</v>
      </c>
      <c r="GA323" t="s">
        <v>429</v>
      </c>
      <c r="GB323">
        <v>2.98354</v>
      </c>
      <c r="GC323">
        <v>2.71564</v>
      </c>
      <c r="GD323">
        <v>0.0463037</v>
      </c>
      <c r="GE323">
        <v>0.042036</v>
      </c>
      <c r="GF323">
        <v>0.089643</v>
      </c>
      <c r="GG323">
        <v>0.0708995</v>
      </c>
      <c r="GH323">
        <v>30180.9</v>
      </c>
      <c r="GI323">
        <v>30475.7</v>
      </c>
      <c r="GJ323">
        <v>29410.3</v>
      </c>
      <c r="GK323">
        <v>29420.1</v>
      </c>
      <c r="GL323">
        <v>35464.2</v>
      </c>
      <c r="GM323">
        <v>36342.4</v>
      </c>
      <c r="GN323">
        <v>41417</v>
      </c>
      <c r="GO323">
        <v>41918.1</v>
      </c>
      <c r="GP323">
        <v>1.92855</v>
      </c>
      <c r="GQ323">
        <v>2.38135</v>
      </c>
      <c r="GR323">
        <v>0.08717179999999999</v>
      </c>
      <c r="GS323">
        <v>0</v>
      </c>
      <c r="GT323">
        <v>23.5734</v>
      </c>
      <c r="GU323">
        <v>999.9</v>
      </c>
      <c r="GV323">
        <v>34</v>
      </c>
      <c r="GW323">
        <v>31.9</v>
      </c>
      <c r="GX323">
        <v>17.8452</v>
      </c>
      <c r="GY323">
        <v>63.6002</v>
      </c>
      <c r="GZ323">
        <v>22.6322</v>
      </c>
      <c r="HA323">
        <v>2</v>
      </c>
      <c r="HB323">
        <v>-0.080874</v>
      </c>
      <c r="HC323">
        <v>1.82619</v>
      </c>
      <c r="HD323">
        <v>20.3243</v>
      </c>
      <c r="HE323">
        <v>5.21789</v>
      </c>
      <c r="HF323">
        <v>12.0099</v>
      </c>
      <c r="HG323">
        <v>4.98915</v>
      </c>
      <c r="HH323">
        <v>3.28858</v>
      </c>
      <c r="HI323">
        <v>9999</v>
      </c>
      <c r="HJ323">
        <v>9999</v>
      </c>
      <c r="HK323">
        <v>9999</v>
      </c>
      <c r="HL323">
        <v>193.9</v>
      </c>
      <c r="HM323">
        <v>1.8674</v>
      </c>
      <c r="HN323">
        <v>1.86647</v>
      </c>
      <c r="HO323">
        <v>1.86591</v>
      </c>
      <c r="HP323">
        <v>1.86584</v>
      </c>
      <c r="HQ323">
        <v>1.86768</v>
      </c>
      <c r="HR323">
        <v>1.87015</v>
      </c>
      <c r="HS323">
        <v>1.8688</v>
      </c>
      <c r="HT323">
        <v>1.87027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-2.337</v>
      </c>
      <c r="II323">
        <v>-0.144</v>
      </c>
      <c r="IJ323">
        <v>-1.529487217637811</v>
      </c>
      <c r="IK323">
        <v>-0.005072214745875086</v>
      </c>
      <c r="IL323">
        <v>3.316774363808987E-06</v>
      </c>
      <c r="IM323">
        <v>-1.107588672722244E-09</v>
      </c>
      <c r="IN323">
        <v>-0.1603591687652909</v>
      </c>
      <c r="IO323">
        <v>-0.0181951569465493</v>
      </c>
      <c r="IP323">
        <v>0.001659309118516343</v>
      </c>
      <c r="IQ323">
        <v>-3.409663313950778E-05</v>
      </c>
      <c r="IR323">
        <v>19</v>
      </c>
      <c r="IS323">
        <v>2290</v>
      </c>
      <c r="IT323">
        <v>1</v>
      </c>
      <c r="IU323">
        <v>24</v>
      </c>
      <c r="IV323">
        <v>8320.6</v>
      </c>
      <c r="IW323">
        <v>8320.700000000001</v>
      </c>
      <c r="IX323">
        <v>0.576172</v>
      </c>
      <c r="IY323">
        <v>2.24365</v>
      </c>
      <c r="IZ323">
        <v>1.94702</v>
      </c>
      <c r="JA323">
        <v>2.64526</v>
      </c>
      <c r="JB323">
        <v>2.19482</v>
      </c>
      <c r="JC323">
        <v>2.37671</v>
      </c>
      <c r="JD323">
        <v>36.4814</v>
      </c>
      <c r="JE323">
        <v>24.035</v>
      </c>
      <c r="JF323">
        <v>18</v>
      </c>
      <c r="JG323">
        <v>498.045</v>
      </c>
      <c r="JH323">
        <v>812.64</v>
      </c>
      <c r="JI323">
        <v>21.5005</v>
      </c>
      <c r="JJ323">
        <v>26.2431</v>
      </c>
      <c r="JK323">
        <v>30.0003</v>
      </c>
      <c r="JL323">
        <v>26.2284</v>
      </c>
      <c r="JM323">
        <v>26.1471</v>
      </c>
      <c r="JN323">
        <v>11.5241</v>
      </c>
      <c r="JO323">
        <v>21.3178</v>
      </c>
      <c r="JP323">
        <v>10.2534</v>
      </c>
      <c r="JQ323">
        <v>21.4871</v>
      </c>
      <c r="JR323">
        <v>132.306</v>
      </c>
      <c r="JS323">
        <v>13.7725</v>
      </c>
      <c r="JT323">
        <v>100.56</v>
      </c>
      <c r="JU323">
        <v>100.679</v>
      </c>
    </row>
    <row r="324" spans="1:281">
      <c r="A324">
        <v>308</v>
      </c>
      <c r="B324">
        <v>1659635036.6</v>
      </c>
      <c r="C324">
        <v>7028.599999904633</v>
      </c>
      <c r="D324" t="s">
        <v>1042</v>
      </c>
      <c r="E324" t="s">
        <v>1043</v>
      </c>
      <c r="F324">
        <v>5</v>
      </c>
      <c r="G324" t="s">
        <v>1007</v>
      </c>
      <c r="H324" t="s">
        <v>416</v>
      </c>
      <c r="I324">
        <v>1659635028.814285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158.3080744387926</v>
      </c>
      <c r="AK324">
        <v>165.7210727272727</v>
      </c>
      <c r="AL324">
        <v>-3.146229980510956</v>
      </c>
      <c r="AM324">
        <v>65.49771947502052</v>
      </c>
      <c r="AN324">
        <f>(AP324 - AO324 + DI324*1E3/(8.314*(DK324+273.15)) * AR324/DH324 * AQ324) * DH324/(100*CV324) * 1000/(1000 - AP324)</f>
        <v>0</v>
      </c>
      <c r="AO324">
        <v>13.7066095668275</v>
      </c>
      <c r="AP324">
        <v>18.4538167832168</v>
      </c>
      <c r="AQ324">
        <v>-4.629804659995771E-05</v>
      </c>
      <c r="AR324">
        <v>82.57103053089152</v>
      </c>
      <c r="AS324">
        <v>10</v>
      </c>
      <c r="AT324">
        <v>2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1659635028.814285</v>
      </c>
      <c r="DB324">
        <v>185.0987857142857</v>
      </c>
      <c r="DC324">
        <v>171.8040714285714</v>
      </c>
      <c r="DD324">
        <v>18.46485714285714</v>
      </c>
      <c r="DE324">
        <v>13.71828571428571</v>
      </c>
      <c r="DF324">
        <v>187.4693214285714</v>
      </c>
      <c r="DG324">
        <v>18.60891785714286</v>
      </c>
      <c r="DH324">
        <v>499.99275</v>
      </c>
      <c r="DI324">
        <v>90.46832499999998</v>
      </c>
      <c r="DJ324">
        <v>0.09994268214285713</v>
      </c>
      <c r="DK324">
        <v>24.86466071428572</v>
      </c>
      <c r="DL324">
        <v>25.01844642857143</v>
      </c>
      <c r="DM324">
        <v>999.9000000000002</v>
      </c>
      <c r="DN324">
        <v>0</v>
      </c>
      <c r="DO324">
        <v>0</v>
      </c>
      <c r="DP324">
        <v>10001.28357142857</v>
      </c>
      <c r="DQ324">
        <v>0</v>
      </c>
      <c r="DR324">
        <v>10.50833571428572</v>
      </c>
      <c r="DS324">
        <v>13.29475357142857</v>
      </c>
      <c r="DT324">
        <v>188.5809642857143</v>
      </c>
      <c r="DU324">
        <v>174.194</v>
      </c>
      <c r="DV324">
        <v>4.746567142857144</v>
      </c>
      <c r="DW324">
        <v>171.8040714285714</v>
      </c>
      <c r="DX324">
        <v>13.71828571428571</v>
      </c>
      <c r="DY324">
        <v>1.670483571428572</v>
      </c>
      <c r="DZ324">
        <v>1.241070357142857</v>
      </c>
      <c r="EA324">
        <v>14.62483928571429</v>
      </c>
      <c r="EB324">
        <v>10.10354285714286</v>
      </c>
      <c r="EC324">
        <v>1999.986071428572</v>
      </c>
      <c r="ED324">
        <v>0.9799978571428573</v>
      </c>
      <c r="EE324">
        <v>0.02000214285714286</v>
      </c>
      <c r="EF324">
        <v>0</v>
      </c>
      <c r="EG324">
        <v>748.1199285714284</v>
      </c>
      <c r="EH324">
        <v>5.00097</v>
      </c>
      <c r="EI324">
        <v>14845.29285714285</v>
      </c>
      <c r="EJ324">
        <v>16707.45</v>
      </c>
      <c r="EK324">
        <v>37.562</v>
      </c>
      <c r="EL324">
        <v>38.12721428571428</v>
      </c>
      <c r="EM324">
        <v>37.55314285714286</v>
      </c>
      <c r="EN324">
        <v>37.80978571428572</v>
      </c>
      <c r="EO324">
        <v>38.062</v>
      </c>
      <c r="EP324">
        <v>1955.0825</v>
      </c>
      <c r="EQ324">
        <v>39.9</v>
      </c>
      <c r="ER324">
        <v>0</v>
      </c>
      <c r="ES324">
        <v>1659635036.7</v>
      </c>
      <c r="ET324">
        <v>0</v>
      </c>
      <c r="EU324">
        <v>748.1860769230768</v>
      </c>
      <c r="EV324">
        <v>12.23856411068068</v>
      </c>
      <c r="EW324">
        <v>228.0854703047052</v>
      </c>
      <c r="EX324">
        <v>14846.77307692308</v>
      </c>
      <c r="EY324">
        <v>15</v>
      </c>
      <c r="EZ324">
        <v>0</v>
      </c>
      <c r="FA324" t="s">
        <v>419</v>
      </c>
      <c r="FB324">
        <v>1659135797.5</v>
      </c>
      <c r="FC324">
        <v>1659135788</v>
      </c>
      <c r="FD324">
        <v>0</v>
      </c>
      <c r="FE324">
        <v>0.3</v>
      </c>
      <c r="FF324">
        <v>-0.002</v>
      </c>
      <c r="FG324">
        <v>-2.209</v>
      </c>
      <c r="FH324">
        <v>-0.089</v>
      </c>
      <c r="FI324">
        <v>1520</v>
      </c>
      <c r="FJ324">
        <v>20</v>
      </c>
      <c r="FK324">
        <v>0.06</v>
      </c>
      <c r="FL324">
        <v>0.03</v>
      </c>
      <c r="FM324">
        <v>12.459375</v>
      </c>
      <c r="FN324">
        <v>14.35366378986865</v>
      </c>
      <c r="FO324">
        <v>1.3814903426644</v>
      </c>
      <c r="FP324">
        <v>0</v>
      </c>
      <c r="FQ324">
        <v>747.415794117647</v>
      </c>
      <c r="FR324">
        <v>10.60716576420912</v>
      </c>
      <c r="FS324">
        <v>1.0722338084417</v>
      </c>
      <c r="FT324">
        <v>0</v>
      </c>
      <c r="FU324">
        <v>4.74160675</v>
      </c>
      <c r="FV324">
        <v>0.08854998123826263</v>
      </c>
      <c r="FW324">
        <v>0.01250387427709911</v>
      </c>
      <c r="FX324">
        <v>1</v>
      </c>
      <c r="FY324">
        <v>1</v>
      </c>
      <c r="FZ324">
        <v>3</v>
      </c>
      <c r="GA324" t="s">
        <v>429</v>
      </c>
      <c r="GB324">
        <v>2.98344</v>
      </c>
      <c r="GC324">
        <v>2.71567</v>
      </c>
      <c r="GD324">
        <v>0.0426257</v>
      </c>
      <c r="GE324">
        <v>0.0380489</v>
      </c>
      <c r="GF324">
        <v>0.0895932</v>
      </c>
      <c r="GG324">
        <v>0.0707681</v>
      </c>
      <c r="GH324">
        <v>30296.4</v>
      </c>
      <c r="GI324">
        <v>30602.6</v>
      </c>
      <c r="GJ324">
        <v>29409.5</v>
      </c>
      <c r="GK324">
        <v>29420.2</v>
      </c>
      <c r="GL324">
        <v>35465.5</v>
      </c>
      <c r="GM324">
        <v>36347.6</v>
      </c>
      <c r="GN324">
        <v>41416.2</v>
      </c>
      <c r="GO324">
        <v>41918.2</v>
      </c>
      <c r="GP324">
        <v>1.92833</v>
      </c>
      <c r="GQ324">
        <v>2.38092</v>
      </c>
      <c r="GR324">
        <v>0.0880659</v>
      </c>
      <c r="GS324">
        <v>0</v>
      </c>
      <c r="GT324">
        <v>23.5741</v>
      </c>
      <c r="GU324">
        <v>999.9</v>
      </c>
      <c r="GV324">
        <v>34</v>
      </c>
      <c r="GW324">
        <v>31.9</v>
      </c>
      <c r="GX324">
        <v>17.8439</v>
      </c>
      <c r="GY324">
        <v>63.3702</v>
      </c>
      <c r="GZ324">
        <v>22.6843</v>
      </c>
      <c r="HA324">
        <v>2</v>
      </c>
      <c r="HB324">
        <v>-0.08077239999999999</v>
      </c>
      <c r="HC324">
        <v>1.78304</v>
      </c>
      <c r="HD324">
        <v>20.3249</v>
      </c>
      <c r="HE324">
        <v>5.21774</v>
      </c>
      <c r="HF324">
        <v>12.0099</v>
      </c>
      <c r="HG324">
        <v>4.98885</v>
      </c>
      <c r="HH324">
        <v>3.28863</v>
      </c>
      <c r="HI324">
        <v>9999</v>
      </c>
      <c r="HJ324">
        <v>9999</v>
      </c>
      <c r="HK324">
        <v>9999</v>
      </c>
      <c r="HL324">
        <v>193.9</v>
      </c>
      <c r="HM324">
        <v>1.8674</v>
      </c>
      <c r="HN324">
        <v>1.86647</v>
      </c>
      <c r="HO324">
        <v>1.86594</v>
      </c>
      <c r="HP324">
        <v>1.86584</v>
      </c>
      <c r="HQ324">
        <v>1.86768</v>
      </c>
      <c r="HR324">
        <v>1.87015</v>
      </c>
      <c r="HS324">
        <v>1.8688</v>
      </c>
      <c r="HT324">
        <v>1.87027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-2.275</v>
      </c>
      <c r="II324">
        <v>-0.1442</v>
      </c>
      <c r="IJ324">
        <v>-1.529487217637811</v>
      </c>
      <c r="IK324">
        <v>-0.005072214745875086</v>
      </c>
      <c r="IL324">
        <v>3.316774363808987E-06</v>
      </c>
      <c r="IM324">
        <v>-1.107588672722244E-09</v>
      </c>
      <c r="IN324">
        <v>-0.1603591687652909</v>
      </c>
      <c r="IO324">
        <v>-0.0181951569465493</v>
      </c>
      <c r="IP324">
        <v>0.001659309118516343</v>
      </c>
      <c r="IQ324">
        <v>-3.409663313950778E-05</v>
      </c>
      <c r="IR324">
        <v>19</v>
      </c>
      <c r="IS324">
        <v>2290</v>
      </c>
      <c r="IT324">
        <v>1</v>
      </c>
      <c r="IU324">
        <v>24</v>
      </c>
      <c r="IV324">
        <v>8320.700000000001</v>
      </c>
      <c r="IW324">
        <v>8320.799999999999</v>
      </c>
      <c r="IX324">
        <v>0.529785</v>
      </c>
      <c r="IY324">
        <v>2.24731</v>
      </c>
      <c r="IZ324">
        <v>1.94702</v>
      </c>
      <c r="JA324">
        <v>2.64526</v>
      </c>
      <c r="JB324">
        <v>2.19482</v>
      </c>
      <c r="JC324">
        <v>2.37305</v>
      </c>
      <c r="JD324">
        <v>36.4814</v>
      </c>
      <c r="JE324">
        <v>24.035</v>
      </c>
      <c r="JF324">
        <v>18</v>
      </c>
      <c r="JG324">
        <v>497.917</v>
      </c>
      <c r="JH324">
        <v>812.248</v>
      </c>
      <c r="JI324">
        <v>21.4768</v>
      </c>
      <c r="JJ324">
        <v>26.2453</v>
      </c>
      <c r="JK324">
        <v>30.0003</v>
      </c>
      <c r="JL324">
        <v>26.2301</v>
      </c>
      <c r="JM324">
        <v>26.149</v>
      </c>
      <c r="JN324">
        <v>10.6109</v>
      </c>
      <c r="JO324">
        <v>21.0334</v>
      </c>
      <c r="JP324">
        <v>10.2534</v>
      </c>
      <c r="JQ324">
        <v>21.4771</v>
      </c>
      <c r="JR324">
        <v>118.944</v>
      </c>
      <c r="JS324">
        <v>13.788</v>
      </c>
      <c r="JT324">
        <v>100.558</v>
      </c>
      <c r="JU324">
        <v>100.679</v>
      </c>
    </row>
    <row r="325" spans="1:281">
      <c r="A325">
        <v>309</v>
      </c>
      <c r="B325">
        <v>1659635041.6</v>
      </c>
      <c r="C325">
        <v>7033.599999904633</v>
      </c>
      <c r="D325" t="s">
        <v>1044</v>
      </c>
      <c r="E325" t="s">
        <v>1045</v>
      </c>
      <c r="F325">
        <v>5</v>
      </c>
      <c r="G325" t="s">
        <v>1007</v>
      </c>
      <c r="H325" t="s">
        <v>416</v>
      </c>
      <c r="I325">
        <v>1659635034.1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141.527459843621</v>
      </c>
      <c r="AK325">
        <v>150.0988060606061</v>
      </c>
      <c r="AL325">
        <v>-3.131705828704514</v>
      </c>
      <c r="AM325">
        <v>65.49771947502052</v>
      </c>
      <c r="AN325">
        <f>(AP325 - AO325 + DI325*1E3/(8.314*(DK325+273.15)) * AR325/DH325 * AQ325) * DH325/(100*CV325) * 1000/(1000 - AP325)</f>
        <v>0</v>
      </c>
      <c r="AO325">
        <v>13.69543051858239</v>
      </c>
      <c r="AP325">
        <v>18.4414062937063</v>
      </c>
      <c r="AQ325">
        <v>-0.0001919768434241313</v>
      </c>
      <c r="AR325">
        <v>82.57103053089152</v>
      </c>
      <c r="AS325">
        <v>10</v>
      </c>
      <c r="AT325">
        <v>2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1659635034.1</v>
      </c>
      <c r="DB325">
        <v>168.8526296296296</v>
      </c>
      <c r="DC325">
        <v>154.3331851851852</v>
      </c>
      <c r="DD325">
        <v>18.45698148148148</v>
      </c>
      <c r="DE325">
        <v>13.71034074074074</v>
      </c>
      <c r="DF325">
        <v>171.158037037037</v>
      </c>
      <c r="DG325">
        <v>18.60110740740741</v>
      </c>
      <c r="DH325">
        <v>499.9988888888889</v>
      </c>
      <c r="DI325">
        <v>90.46932592592593</v>
      </c>
      <c r="DJ325">
        <v>0.09995514814814815</v>
      </c>
      <c r="DK325">
        <v>24.86127037037037</v>
      </c>
      <c r="DL325">
        <v>25.01726666666667</v>
      </c>
      <c r="DM325">
        <v>999.9000000000001</v>
      </c>
      <c r="DN325">
        <v>0</v>
      </c>
      <c r="DO325">
        <v>0</v>
      </c>
      <c r="DP325">
        <v>9998.417037037038</v>
      </c>
      <c r="DQ325">
        <v>0</v>
      </c>
      <c r="DR325">
        <v>10.55331851851852</v>
      </c>
      <c r="DS325">
        <v>14.51946296296296</v>
      </c>
      <c r="DT325">
        <v>172.0278148148148</v>
      </c>
      <c r="DU325">
        <v>156.4786666666666</v>
      </c>
      <c r="DV325">
        <v>4.746637407407407</v>
      </c>
      <c r="DW325">
        <v>154.3331851851852</v>
      </c>
      <c r="DX325">
        <v>13.71034074074074</v>
      </c>
      <c r="DY325">
        <v>1.66978962962963</v>
      </c>
      <c r="DZ325">
        <v>1.240365185185185</v>
      </c>
      <c r="EA325">
        <v>14.6184037037037</v>
      </c>
      <c r="EB325">
        <v>10.09504444444444</v>
      </c>
      <c r="EC325">
        <v>1999.968518518519</v>
      </c>
      <c r="ED325">
        <v>0.9799976666666667</v>
      </c>
      <c r="EE325">
        <v>0.02000233333333334</v>
      </c>
      <c r="EF325">
        <v>0</v>
      </c>
      <c r="EG325">
        <v>749.2421851851852</v>
      </c>
      <c r="EH325">
        <v>5.00097</v>
      </c>
      <c r="EI325">
        <v>14866.14444444445</v>
      </c>
      <c r="EJ325">
        <v>16707.2962962963</v>
      </c>
      <c r="EK325">
        <v>37.562</v>
      </c>
      <c r="EL325">
        <v>38.13418518518519</v>
      </c>
      <c r="EM325">
        <v>37.54592592592593</v>
      </c>
      <c r="EN325">
        <v>37.8097037037037</v>
      </c>
      <c r="EO325">
        <v>38.062</v>
      </c>
      <c r="EP325">
        <v>1955.064444444445</v>
      </c>
      <c r="EQ325">
        <v>39.9</v>
      </c>
      <c r="ER325">
        <v>0</v>
      </c>
      <c r="ES325">
        <v>1659635041.5</v>
      </c>
      <c r="ET325">
        <v>0</v>
      </c>
      <c r="EU325">
        <v>749.2213461538461</v>
      </c>
      <c r="EV325">
        <v>14.20625638789191</v>
      </c>
      <c r="EW325">
        <v>254.65982876301</v>
      </c>
      <c r="EX325">
        <v>14865.86153846154</v>
      </c>
      <c r="EY325">
        <v>15</v>
      </c>
      <c r="EZ325">
        <v>0</v>
      </c>
      <c r="FA325" t="s">
        <v>419</v>
      </c>
      <c r="FB325">
        <v>1659135797.5</v>
      </c>
      <c r="FC325">
        <v>1659135788</v>
      </c>
      <c r="FD325">
        <v>0</v>
      </c>
      <c r="FE325">
        <v>0.3</v>
      </c>
      <c r="FF325">
        <v>-0.002</v>
      </c>
      <c r="FG325">
        <v>-2.209</v>
      </c>
      <c r="FH325">
        <v>-0.089</v>
      </c>
      <c r="FI325">
        <v>1520</v>
      </c>
      <c r="FJ325">
        <v>20</v>
      </c>
      <c r="FK325">
        <v>0.06</v>
      </c>
      <c r="FL325">
        <v>0.03</v>
      </c>
      <c r="FM325">
        <v>13.70859512195122</v>
      </c>
      <c r="FN325">
        <v>13.94620348432059</v>
      </c>
      <c r="FO325">
        <v>1.37550241356833</v>
      </c>
      <c r="FP325">
        <v>0</v>
      </c>
      <c r="FQ325">
        <v>748.4636764705883</v>
      </c>
      <c r="FR325">
        <v>12.91815125443035</v>
      </c>
      <c r="FS325">
        <v>1.299075728458467</v>
      </c>
      <c r="FT325">
        <v>0</v>
      </c>
      <c r="FU325">
        <v>4.744221707317073</v>
      </c>
      <c r="FV325">
        <v>0.05353651567944487</v>
      </c>
      <c r="FW325">
        <v>0.01576208756485451</v>
      </c>
      <c r="FX325">
        <v>1</v>
      </c>
      <c r="FY325">
        <v>1</v>
      </c>
      <c r="FZ325">
        <v>3</v>
      </c>
      <c r="GA325" t="s">
        <v>429</v>
      </c>
      <c r="GB325">
        <v>2.98344</v>
      </c>
      <c r="GC325">
        <v>2.7156</v>
      </c>
      <c r="GD325">
        <v>0.0388835</v>
      </c>
      <c r="GE325">
        <v>0.0339861</v>
      </c>
      <c r="GF325">
        <v>0.0895627</v>
      </c>
      <c r="GG325">
        <v>0.07090970000000001</v>
      </c>
      <c r="GH325">
        <v>30414.7</v>
      </c>
      <c r="GI325">
        <v>30731.5</v>
      </c>
      <c r="GJ325">
        <v>29409.4</v>
      </c>
      <c r="GK325">
        <v>29419.9</v>
      </c>
      <c r="GL325">
        <v>35466</v>
      </c>
      <c r="GM325">
        <v>36341.1</v>
      </c>
      <c r="GN325">
        <v>41415.5</v>
      </c>
      <c r="GO325">
        <v>41917.2</v>
      </c>
      <c r="GP325">
        <v>1.92835</v>
      </c>
      <c r="GQ325">
        <v>2.38105</v>
      </c>
      <c r="GR325">
        <v>0.0879765</v>
      </c>
      <c r="GS325">
        <v>0</v>
      </c>
      <c r="GT325">
        <v>23.5741</v>
      </c>
      <c r="GU325">
        <v>999.9</v>
      </c>
      <c r="GV325">
        <v>34</v>
      </c>
      <c r="GW325">
        <v>31.9</v>
      </c>
      <c r="GX325">
        <v>17.8431</v>
      </c>
      <c r="GY325">
        <v>63.7402</v>
      </c>
      <c r="GZ325">
        <v>22.7564</v>
      </c>
      <c r="HA325">
        <v>2</v>
      </c>
      <c r="HB325">
        <v>-0.0806784</v>
      </c>
      <c r="HC325">
        <v>1.79346</v>
      </c>
      <c r="HD325">
        <v>20.3249</v>
      </c>
      <c r="HE325">
        <v>5.21744</v>
      </c>
      <c r="HF325">
        <v>12.0099</v>
      </c>
      <c r="HG325">
        <v>4.98905</v>
      </c>
      <c r="HH325">
        <v>3.2885</v>
      </c>
      <c r="HI325">
        <v>9999</v>
      </c>
      <c r="HJ325">
        <v>9999</v>
      </c>
      <c r="HK325">
        <v>9999</v>
      </c>
      <c r="HL325">
        <v>193.9</v>
      </c>
      <c r="HM325">
        <v>1.86741</v>
      </c>
      <c r="HN325">
        <v>1.86647</v>
      </c>
      <c r="HO325">
        <v>1.86595</v>
      </c>
      <c r="HP325">
        <v>1.86585</v>
      </c>
      <c r="HQ325">
        <v>1.86768</v>
      </c>
      <c r="HR325">
        <v>1.87017</v>
      </c>
      <c r="HS325">
        <v>1.86878</v>
      </c>
      <c r="HT325">
        <v>1.87027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-2.211</v>
      </c>
      <c r="II325">
        <v>-0.1443</v>
      </c>
      <c r="IJ325">
        <v>-1.529487217637811</v>
      </c>
      <c r="IK325">
        <v>-0.005072214745875086</v>
      </c>
      <c r="IL325">
        <v>3.316774363808987E-06</v>
      </c>
      <c r="IM325">
        <v>-1.107588672722244E-09</v>
      </c>
      <c r="IN325">
        <v>-0.1603591687652909</v>
      </c>
      <c r="IO325">
        <v>-0.0181951569465493</v>
      </c>
      <c r="IP325">
        <v>0.001659309118516343</v>
      </c>
      <c r="IQ325">
        <v>-3.409663313950778E-05</v>
      </c>
      <c r="IR325">
        <v>19</v>
      </c>
      <c r="IS325">
        <v>2290</v>
      </c>
      <c r="IT325">
        <v>1</v>
      </c>
      <c r="IU325">
        <v>24</v>
      </c>
      <c r="IV325">
        <v>8320.700000000001</v>
      </c>
      <c r="IW325">
        <v>8320.9</v>
      </c>
      <c r="IX325">
        <v>0.482178</v>
      </c>
      <c r="IY325">
        <v>2.25586</v>
      </c>
      <c r="IZ325">
        <v>1.94702</v>
      </c>
      <c r="JA325">
        <v>2.64404</v>
      </c>
      <c r="JB325">
        <v>2.19482</v>
      </c>
      <c r="JC325">
        <v>2.36084</v>
      </c>
      <c r="JD325">
        <v>36.4814</v>
      </c>
      <c r="JE325">
        <v>24.035</v>
      </c>
      <c r="JF325">
        <v>18</v>
      </c>
      <c r="JG325">
        <v>497.943</v>
      </c>
      <c r="JH325">
        <v>812.404</v>
      </c>
      <c r="JI325">
        <v>21.4637</v>
      </c>
      <c r="JJ325">
        <v>26.2475</v>
      </c>
      <c r="JK325">
        <v>30.0002</v>
      </c>
      <c r="JL325">
        <v>26.2313</v>
      </c>
      <c r="JM325">
        <v>26.1511</v>
      </c>
      <c r="JN325">
        <v>9.641030000000001</v>
      </c>
      <c r="JO325">
        <v>21.0334</v>
      </c>
      <c r="JP325">
        <v>10.2534</v>
      </c>
      <c r="JQ325">
        <v>21.4595</v>
      </c>
      <c r="JR325">
        <v>98.9087</v>
      </c>
      <c r="JS325">
        <v>13.7934</v>
      </c>
      <c r="JT325">
        <v>100.556</v>
      </c>
      <c r="JU325">
        <v>100.678</v>
      </c>
    </row>
    <row r="326" spans="1:281">
      <c r="A326">
        <v>310</v>
      </c>
      <c r="B326">
        <v>1659635046.6</v>
      </c>
      <c r="C326">
        <v>7038.599999904633</v>
      </c>
      <c r="D326" t="s">
        <v>1046</v>
      </c>
      <c r="E326" t="s">
        <v>1047</v>
      </c>
      <c r="F326">
        <v>5</v>
      </c>
      <c r="G326" t="s">
        <v>1007</v>
      </c>
      <c r="H326" t="s">
        <v>416</v>
      </c>
      <c r="I326">
        <v>1659635038.814285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124.7721735306178</v>
      </c>
      <c r="AK326">
        <v>134.4200424242424</v>
      </c>
      <c r="AL326">
        <v>-3.139270114733233</v>
      </c>
      <c r="AM326">
        <v>65.49771947502052</v>
      </c>
      <c r="AN326">
        <f>(AP326 - AO326 + DI326*1E3/(8.314*(DK326+273.15)) * AR326/DH326 * AQ326) * DH326/(100*CV326) * 1000/(1000 - AP326)</f>
        <v>0</v>
      </c>
      <c r="AO326">
        <v>13.72307810724434</v>
      </c>
      <c r="AP326">
        <v>18.44475804195805</v>
      </c>
      <c r="AQ326">
        <v>7.911649895792336E-07</v>
      </c>
      <c r="AR326">
        <v>82.57103053089152</v>
      </c>
      <c r="AS326">
        <v>10</v>
      </c>
      <c r="AT326">
        <v>2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1659635038.814285</v>
      </c>
      <c r="DB326">
        <v>154.3560357142857</v>
      </c>
      <c r="DC326">
        <v>138.7396071428571</v>
      </c>
      <c r="DD326">
        <v>18.44976428571428</v>
      </c>
      <c r="DE326">
        <v>13.70896785714286</v>
      </c>
      <c r="DF326">
        <v>156.6021428571428</v>
      </c>
      <c r="DG326">
        <v>18.59395714285714</v>
      </c>
      <c r="DH326">
        <v>499.9994642857143</v>
      </c>
      <c r="DI326">
        <v>90.47010714285715</v>
      </c>
      <c r="DJ326">
        <v>0.09995408214285717</v>
      </c>
      <c r="DK326">
        <v>24.85735</v>
      </c>
      <c r="DL326">
        <v>25.01641071428571</v>
      </c>
      <c r="DM326">
        <v>999.9000000000002</v>
      </c>
      <c r="DN326">
        <v>0</v>
      </c>
      <c r="DO326">
        <v>0</v>
      </c>
      <c r="DP326">
        <v>9998.514285714287</v>
      </c>
      <c r="DQ326">
        <v>0</v>
      </c>
      <c r="DR326">
        <v>10.5669</v>
      </c>
      <c r="DS326">
        <v>15.61643214285714</v>
      </c>
      <c r="DT326">
        <v>157.2574642857143</v>
      </c>
      <c r="DU326">
        <v>140.6678214285714</v>
      </c>
      <c r="DV326">
        <v>4.740801428571428</v>
      </c>
      <c r="DW326">
        <v>138.7396071428571</v>
      </c>
      <c r="DX326">
        <v>13.70896785714286</v>
      </c>
      <c r="DY326">
        <v>1.669152142857143</v>
      </c>
      <c r="DZ326">
        <v>1.240251428571429</v>
      </c>
      <c r="EA326">
        <v>14.612475</v>
      </c>
      <c r="EB326">
        <v>10.093675</v>
      </c>
      <c r="EC326">
        <v>1999.970357142857</v>
      </c>
      <c r="ED326">
        <v>0.9799976428571429</v>
      </c>
      <c r="EE326">
        <v>0.02000235714285714</v>
      </c>
      <c r="EF326">
        <v>0</v>
      </c>
      <c r="EG326">
        <v>750.4561428571429</v>
      </c>
      <c r="EH326">
        <v>5.00097</v>
      </c>
      <c r="EI326">
        <v>14887.26785714286</v>
      </c>
      <c r="EJ326">
        <v>16707.30714285715</v>
      </c>
      <c r="EK326">
        <v>37.562</v>
      </c>
      <c r="EL326">
        <v>38.15378571428571</v>
      </c>
      <c r="EM326">
        <v>37.54428571428571</v>
      </c>
      <c r="EN326">
        <v>37.812</v>
      </c>
      <c r="EO326">
        <v>38.062</v>
      </c>
      <c r="EP326">
        <v>1955.064285714286</v>
      </c>
      <c r="EQ326">
        <v>39.9</v>
      </c>
      <c r="ER326">
        <v>0</v>
      </c>
      <c r="ES326">
        <v>1659635046.3</v>
      </c>
      <c r="ET326">
        <v>0</v>
      </c>
      <c r="EU326">
        <v>750.4578846153847</v>
      </c>
      <c r="EV326">
        <v>16.24598292556681</v>
      </c>
      <c r="EW326">
        <v>279.3504275279978</v>
      </c>
      <c r="EX326">
        <v>14887.34615384615</v>
      </c>
      <c r="EY326">
        <v>15</v>
      </c>
      <c r="EZ326">
        <v>0</v>
      </c>
      <c r="FA326" t="s">
        <v>419</v>
      </c>
      <c r="FB326">
        <v>1659135797.5</v>
      </c>
      <c r="FC326">
        <v>1659135788</v>
      </c>
      <c r="FD326">
        <v>0</v>
      </c>
      <c r="FE326">
        <v>0.3</v>
      </c>
      <c r="FF326">
        <v>-0.002</v>
      </c>
      <c r="FG326">
        <v>-2.209</v>
      </c>
      <c r="FH326">
        <v>-0.089</v>
      </c>
      <c r="FI326">
        <v>1520</v>
      </c>
      <c r="FJ326">
        <v>20</v>
      </c>
      <c r="FK326">
        <v>0.06</v>
      </c>
      <c r="FL326">
        <v>0.03</v>
      </c>
      <c r="FM326">
        <v>15.044765</v>
      </c>
      <c r="FN326">
        <v>13.93341613508442</v>
      </c>
      <c r="FO326">
        <v>1.340527608546352</v>
      </c>
      <c r="FP326">
        <v>0</v>
      </c>
      <c r="FQ326">
        <v>749.8694117647059</v>
      </c>
      <c r="FR326">
        <v>15.30530176083352</v>
      </c>
      <c r="FS326">
        <v>1.532016397501845</v>
      </c>
      <c r="FT326">
        <v>0</v>
      </c>
      <c r="FU326">
        <v>4.739959000000001</v>
      </c>
      <c r="FV326">
        <v>-0.09437200750469761</v>
      </c>
      <c r="FW326">
        <v>0.0196493219730351</v>
      </c>
      <c r="FX326">
        <v>1</v>
      </c>
      <c r="FY326">
        <v>1</v>
      </c>
      <c r="FZ326">
        <v>3</v>
      </c>
      <c r="GA326" t="s">
        <v>429</v>
      </c>
      <c r="GB326">
        <v>2.98356</v>
      </c>
      <c r="GC326">
        <v>2.71566</v>
      </c>
      <c r="GD326">
        <v>0.0350459</v>
      </c>
      <c r="GE326">
        <v>0.0298084</v>
      </c>
      <c r="GF326">
        <v>0.0895726</v>
      </c>
      <c r="GG326">
        <v>0.07091890000000001</v>
      </c>
      <c r="GH326">
        <v>30535.8</v>
      </c>
      <c r="GI326">
        <v>30864.7</v>
      </c>
      <c r="GJ326">
        <v>29409</v>
      </c>
      <c r="GK326">
        <v>29420.1</v>
      </c>
      <c r="GL326">
        <v>35465.1</v>
      </c>
      <c r="GM326">
        <v>36340.9</v>
      </c>
      <c r="GN326">
        <v>41415</v>
      </c>
      <c r="GO326">
        <v>41917.4</v>
      </c>
      <c r="GP326">
        <v>1.92855</v>
      </c>
      <c r="GQ326">
        <v>2.38098</v>
      </c>
      <c r="GR326">
        <v>0.0877082</v>
      </c>
      <c r="GS326">
        <v>0</v>
      </c>
      <c r="GT326">
        <v>23.5741</v>
      </c>
      <c r="GU326">
        <v>999.9</v>
      </c>
      <c r="GV326">
        <v>33.9</v>
      </c>
      <c r="GW326">
        <v>31.9</v>
      </c>
      <c r="GX326">
        <v>17.7913</v>
      </c>
      <c r="GY326">
        <v>63.6602</v>
      </c>
      <c r="GZ326">
        <v>22.6242</v>
      </c>
      <c r="HA326">
        <v>2</v>
      </c>
      <c r="HB326">
        <v>-0.0802566</v>
      </c>
      <c r="HC326">
        <v>1.82147</v>
      </c>
      <c r="HD326">
        <v>20.3248</v>
      </c>
      <c r="HE326">
        <v>5.21819</v>
      </c>
      <c r="HF326">
        <v>12.0099</v>
      </c>
      <c r="HG326">
        <v>4.9895</v>
      </c>
      <c r="HH326">
        <v>3.28865</v>
      </c>
      <c r="HI326">
        <v>9999</v>
      </c>
      <c r="HJ326">
        <v>9999</v>
      </c>
      <c r="HK326">
        <v>9999</v>
      </c>
      <c r="HL326">
        <v>193.9</v>
      </c>
      <c r="HM326">
        <v>1.86743</v>
      </c>
      <c r="HN326">
        <v>1.86647</v>
      </c>
      <c r="HO326">
        <v>1.86594</v>
      </c>
      <c r="HP326">
        <v>1.86584</v>
      </c>
      <c r="HQ326">
        <v>1.86768</v>
      </c>
      <c r="HR326">
        <v>1.87019</v>
      </c>
      <c r="HS326">
        <v>1.86882</v>
      </c>
      <c r="HT326">
        <v>1.87027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-2.146</v>
      </c>
      <c r="II326">
        <v>-0.1443</v>
      </c>
      <c r="IJ326">
        <v>-1.529487217637811</v>
      </c>
      <c r="IK326">
        <v>-0.005072214745875086</v>
      </c>
      <c r="IL326">
        <v>3.316774363808987E-06</v>
      </c>
      <c r="IM326">
        <v>-1.107588672722244E-09</v>
      </c>
      <c r="IN326">
        <v>-0.1603591687652909</v>
      </c>
      <c r="IO326">
        <v>-0.0181951569465493</v>
      </c>
      <c r="IP326">
        <v>0.001659309118516343</v>
      </c>
      <c r="IQ326">
        <v>-3.409663313950778E-05</v>
      </c>
      <c r="IR326">
        <v>19</v>
      </c>
      <c r="IS326">
        <v>2290</v>
      </c>
      <c r="IT326">
        <v>1</v>
      </c>
      <c r="IU326">
        <v>24</v>
      </c>
      <c r="IV326">
        <v>8320.799999999999</v>
      </c>
      <c r="IW326">
        <v>8321</v>
      </c>
      <c r="IX326">
        <v>0.435791</v>
      </c>
      <c r="IY326">
        <v>2.26074</v>
      </c>
      <c r="IZ326">
        <v>1.94702</v>
      </c>
      <c r="JA326">
        <v>2.64526</v>
      </c>
      <c r="JB326">
        <v>2.19482</v>
      </c>
      <c r="JC326">
        <v>2.3584</v>
      </c>
      <c r="JD326">
        <v>36.4814</v>
      </c>
      <c r="JE326">
        <v>24.035</v>
      </c>
      <c r="JF326">
        <v>18</v>
      </c>
      <c r="JG326">
        <v>498.088</v>
      </c>
      <c r="JH326">
        <v>812.333</v>
      </c>
      <c r="JI326">
        <v>21.4465</v>
      </c>
      <c r="JJ326">
        <v>26.2497</v>
      </c>
      <c r="JK326">
        <v>30.0003</v>
      </c>
      <c r="JL326">
        <v>26.2335</v>
      </c>
      <c r="JM326">
        <v>26.1515</v>
      </c>
      <c r="JN326">
        <v>8.71702</v>
      </c>
      <c r="JO326">
        <v>20.7426</v>
      </c>
      <c r="JP326">
        <v>10.2534</v>
      </c>
      <c r="JQ326">
        <v>21.4377</v>
      </c>
      <c r="JR326">
        <v>85.5457</v>
      </c>
      <c r="JS326">
        <v>13.7979</v>
      </c>
      <c r="JT326">
        <v>100.555</v>
      </c>
      <c r="JU326">
        <v>100.678</v>
      </c>
    </row>
    <row r="327" spans="1:281">
      <c r="A327">
        <v>311</v>
      </c>
      <c r="B327">
        <v>1659635051.6</v>
      </c>
      <c r="C327">
        <v>7043.599999904633</v>
      </c>
      <c r="D327" t="s">
        <v>1048</v>
      </c>
      <c r="E327" t="s">
        <v>1049</v>
      </c>
      <c r="F327">
        <v>5</v>
      </c>
      <c r="G327" t="s">
        <v>1007</v>
      </c>
      <c r="H327" t="s">
        <v>416</v>
      </c>
      <c r="I327">
        <v>1659635044.1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107.86317740141</v>
      </c>
      <c r="AK327">
        <v>118.6416606060606</v>
      </c>
      <c r="AL327">
        <v>-3.152317932253907</v>
      </c>
      <c r="AM327">
        <v>65.49771947502052</v>
      </c>
      <c r="AN327">
        <f>(AP327 - AO327 + DI327*1E3/(8.314*(DK327+273.15)) * AR327/DH327 * AQ327) * DH327/(100*CV327) * 1000/(1000 - AP327)</f>
        <v>0</v>
      </c>
      <c r="AO327">
        <v>13.72768118605225</v>
      </c>
      <c r="AP327">
        <v>18.44888881118882</v>
      </c>
      <c r="AQ327">
        <v>1.332846645474016E-05</v>
      </c>
      <c r="AR327">
        <v>82.57103053089152</v>
      </c>
      <c r="AS327">
        <v>10</v>
      </c>
      <c r="AT327">
        <v>2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1659635044.1</v>
      </c>
      <c r="DB327">
        <v>138.0777037037037</v>
      </c>
      <c r="DC327">
        <v>121.2072666666667</v>
      </c>
      <c r="DD327">
        <v>18.44457407407407</v>
      </c>
      <c r="DE327">
        <v>13.72345555555555</v>
      </c>
      <c r="DF327">
        <v>140.2558148148148</v>
      </c>
      <c r="DG327">
        <v>18.58881111111111</v>
      </c>
      <c r="DH327">
        <v>500.008037037037</v>
      </c>
      <c r="DI327">
        <v>90.47034814814815</v>
      </c>
      <c r="DJ327">
        <v>0.09997182962962965</v>
      </c>
      <c r="DK327">
        <v>24.85308518518518</v>
      </c>
      <c r="DL327">
        <v>25.01814814814815</v>
      </c>
      <c r="DM327">
        <v>999.9000000000001</v>
      </c>
      <c r="DN327">
        <v>0</v>
      </c>
      <c r="DO327">
        <v>0</v>
      </c>
      <c r="DP327">
        <v>9994.329259259261</v>
      </c>
      <c r="DQ327">
        <v>0</v>
      </c>
      <c r="DR327">
        <v>10.56622222222222</v>
      </c>
      <c r="DS327">
        <v>16.87045555555556</v>
      </c>
      <c r="DT327">
        <v>140.6722962962963</v>
      </c>
      <c r="DU327">
        <v>122.8934925925926</v>
      </c>
      <c r="DV327">
        <v>4.721119259259259</v>
      </c>
      <c r="DW327">
        <v>121.2072666666667</v>
      </c>
      <c r="DX327">
        <v>13.72345555555555</v>
      </c>
      <c r="DY327">
        <v>1.668687777777778</v>
      </c>
      <c r="DZ327">
        <v>1.241566296296297</v>
      </c>
      <c r="EA327">
        <v>14.60815925925926</v>
      </c>
      <c r="EB327">
        <v>10.10950740740741</v>
      </c>
      <c r="EC327">
        <v>1999.981481481482</v>
      </c>
      <c r="ED327">
        <v>0.9799975555555556</v>
      </c>
      <c r="EE327">
        <v>0.02000244444444445</v>
      </c>
      <c r="EF327">
        <v>0</v>
      </c>
      <c r="EG327">
        <v>751.8282592592593</v>
      </c>
      <c r="EH327">
        <v>5.00097</v>
      </c>
      <c r="EI327">
        <v>14913.2</v>
      </c>
      <c r="EJ327">
        <v>16707.40370370371</v>
      </c>
      <c r="EK327">
        <v>37.562</v>
      </c>
      <c r="EL327">
        <v>38.17092592592593</v>
      </c>
      <c r="EM327">
        <v>37.53214814814815</v>
      </c>
      <c r="EN327">
        <v>37.812</v>
      </c>
      <c r="EO327">
        <v>38.0574074074074</v>
      </c>
      <c r="EP327">
        <v>1955.073703703703</v>
      </c>
      <c r="EQ327">
        <v>39.90037037037037</v>
      </c>
      <c r="ER327">
        <v>0</v>
      </c>
      <c r="ES327">
        <v>1659635051.7</v>
      </c>
      <c r="ET327">
        <v>0</v>
      </c>
      <c r="EU327">
        <v>751.9358</v>
      </c>
      <c r="EV327">
        <v>16.29884614287249</v>
      </c>
      <c r="EW327">
        <v>315.6153846612447</v>
      </c>
      <c r="EX327">
        <v>14915.508</v>
      </c>
      <c r="EY327">
        <v>15</v>
      </c>
      <c r="EZ327">
        <v>0</v>
      </c>
      <c r="FA327" t="s">
        <v>419</v>
      </c>
      <c r="FB327">
        <v>1659135797.5</v>
      </c>
      <c r="FC327">
        <v>1659135788</v>
      </c>
      <c r="FD327">
        <v>0</v>
      </c>
      <c r="FE327">
        <v>0.3</v>
      </c>
      <c r="FF327">
        <v>-0.002</v>
      </c>
      <c r="FG327">
        <v>-2.209</v>
      </c>
      <c r="FH327">
        <v>-0.089</v>
      </c>
      <c r="FI327">
        <v>1520</v>
      </c>
      <c r="FJ327">
        <v>20</v>
      </c>
      <c r="FK327">
        <v>0.06</v>
      </c>
      <c r="FL327">
        <v>0.03</v>
      </c>
      <c r="FM327">
        <v>16.218955</v>
      </c>
      <c r="FN327">
        <v>14.19295384615385</v>
      </c>
      <c r="FO327">
        <v>1.365487986756017</v>
      </c>
      <c r="FP327">
        <v>0</v>
      </c>
      <c r="FQ327">
        <v>751.0819411764705</v>
      </c>
      <c r="FR327">
        <v>15.97915966855037</v>
      </c>
      <c r="FS327">
        <v>1.594701519945432</v>
      </c>
      <c r="FT327">
        <v>0</v>
      </c>
      <c r="FU327">
        <v>4.7335405</v>
      </c>
      <c r="FV327">
        <v>-0.2182957598499229</v>
      </c>
      <c r="FW327">
        <v>0.02386653577187106</v>
      </c>
      <c r="FX327">
        <v>0</v>
      </c>
      <c r="FY327">
        <v>0</v>
      </c>
      <c r="FZ327">
        <v>3</v>
      </c>
      <c r="GA327" t="s">
        <v>426</v>
      </c>
      <c r="GB327">
        <v>2.98329</v>
      </c>
      <c r="GC327">
        <v>2.71564</v>
      </c>
      <c r="GD327">
        <v>0.031115</v>
      </c>
      <c r="GE327">
        <v>0.0255388</v>
      </c>
      <c r="GF327">
        <v>0.089588</v>
      </c>
      <c r="GG327">
        <v>0.0710216</v>
      </c>
      <c r="GH327">
        <v>30659.5</v>
      </c>
      <c r="GI327">
        <v>31000.2</v>
      </c>
      <c r="GJ327">
        <v>29408.4</v>
      </c>
      <c r="GK327">
        <v>29419.8</v>
      </c>
      <c r="GL327">
        <v>35463.4</v>
      </c>
      <c r="GM327">
        <v>36336.6</v>
      </c>
      <c r="GN327">
        <v>41413.8</v>
      </c>
      <c r="GO327">
        <v>41917.3</v>
      </c>
      <c r="GP327">
        <v>1.92827</v>
      </c>
      <c r="GQ327">
        <v>2.38098</v>
      </c>
      <c r="GR327">
        <v>0.08752939999999999</v>
      </c>
      <c r="GS327">
        <v>0</v>
      </c>
      <c r="GT327">
        <v>23.5741</v>
      </c>
      <c r="GU327">
        <v>999.9</v>
      </c>
      <c r="GV327">
        <v>33.9</v>
      </c>
      <c r="GW327">
        <v>31.9</v>
      </c>
      <c r="GX327">
        <v>17.7941</v>
      </c>
      <c r="GY327">
        <v>63.4902</v>
      </c>
      <c r="GZ327">
        <v>22.7524</v>
      </c>
      <c r="HA327">
        <v>2</v>
      </c>
      <c r="HB327">
        <v>-0.080188</v>
      </c>
      <c r="HC327">
        <v>1.81726</v>
      </c>
      <c r="HD327">
        <v>20.3248</v>
      </c>
      <c r="HE327">
        <v>5.21729</v>
      </c>
      <c r="HF327">
        <v>12.0099</v>
      </c>
      <c r="HG327">
        <v>4.989</v>
      </c>
      <c r="HH327">
        <v>3.2885</v>
      </c>
      <c r="HI327">
        <v>9999</v>
      </c>
      <c r="HJ327">
        <v>9999</v>
      </c>
      <c r="HK327">
        <v>9999</v>
      </c>
      <c r="HL327">
        <v>193.9</v>
      </c>
      <c r="HM327">
        <v>1.8674</v>
      </c>
      <c r="HN327">
        <v>1.86648</v>
      </c>
      <c r="HO327">
        <v>1.86596</v>
      </c>
      <c r="HP327">
        <v>1.86584</v>
      </c>
      <c r="HQ327">
        <v>1.86768</v>
      </c>
      <c r="HR327">
        <v>1.87015</v>
      </c>
      <c r="HS327">
        <v>1.86881</v>
      </c>
      <c r="HT327">
        <v>1.87027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-2.079</v>
      </c>
      <c r="II327">
        <v>-0.1442</v>
      </c>
      <c r="IJ327">
        <v>-1.529487217637811</v>
      </c>
      <c r="IK327">
        <v>-0.005072214745875086</v>
      </c>
      <c r="IL327">
        <v>3.316774363808987E-06</v>
      </c>
      <c r="IM327">
        <v>-1.107588672722244E-09</v>
      </c>
      <c r="IN327">
        <v>-0.1603591687652909</v>
      </c>
      <c r="IO327">
        <v>-0.0181951569465493</v>
      </c>
      <c r="IP327">
        <v>0.001659309118516343</v>
      </c>
      <c r="IQ327">
        <v>-3.409663313950778E-05</v>
      </c>
      <c r="IR327">
        <v>19</v>
      </c>
      <c r="IS327">
        <v>2290</v>
      </c>
      <c r="IT327">
        <v>1</v>
      </c>
      <c r="IU327">
        <v>24</v>
      </c>
      <c r="IV327">
        <v>8320.9</v>
      </c>
      <c r="IW327">
        <v>8321.1</v>
      </c>
      <c r="IX327">
        <v>0.386963</v>
      </c>
      <c r="IY327">
        <v>2.27295</v>
      </c>
      <c r="IZ327">
        <v>1.94702</v>
      </c>
      <c r="JA327">
        <v>2.64526</v>
      </c>
      <c r="JB327">
        <v>2.19482</v>
      </c>
      <c r="JC327">
        <v>2.35718</v>
      </c>
      <c r="JD327">
        <v>36.4814</v>
      </c>
      <c r="JE327">
        <v>24.035</v>
      </c>
      <c r="JF327">
        <v>18</v>
      </c>
      <c r="JG327">
        <v>497.928</v>
      </c>
      <c r="JH327">
        <v>812.366</v>
      </c>
      <c r="JI327">
        <v>21.427</v>
      </c>
      <c r="JJ327">
        <v>26.2519</v>
      </c>
      <c r="JK327">
        <v>30.0003</v>
      </c>
      <c r="JL327">
        <v>26.235</v>
      </c>
      <c r="JM327">
        <v>26.1537</v>
      </c>
      <c r="JN327">
        <v>7.74283</v>
      </c>
      <c r="JO327">
        <v>20.7426</v>
      </c>
      <c r="JP327">
        <v>10.2534</v>
      </c>
      <c r="JQ327">
        <v>21.4228</v>
      </c>
      <c r="JR327">
        <v>65.50369999999999</v>
      </c>
      <c r="JS327">
        <v>13.7962</v>
      </c>
      <c r="JT327">
        <v>100.553</v>
      </c>
      <c r="JU327">
        <v>100.678</v>
      </c>
    </row>
    <row r="328" spans="1:281">
      <c r="A328">
        <v>312</v>
      </c>
      <c r="B328">
        <v>1659635056.6</v>
      </c>
      <c r="C328">
        <v>7048.599999904633</v>
      </c>
      <c r="D328" t="s">
        <v>1050</v>
      </c>
      <c r="E328" t="s">
        <v>1051</v>
      </c>
      <c r="F328">
        <v>5</v>
      </c>
      <c r="G328" t="s">
        <v>1007</v>
      </c>
      <c r="H328" t="s">
        <v>416</v>
      </c>
      <c r="I328">
        <v>1659635048.814285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91.02833148966795</v>
      </c>
      <c r="AK328">
        <v>102.8707636363636</v>
      </c>
      <c r="AL328">
        <v>-3.152417443427086</v>
      </c>
      <c r="AM328">
        <v>65.49771947502052</v>
      </c>
      <c r="AN328">
        <f>(AP328 - AO328 + DI328*1E3/(8.314*(DK328+273.15)) * AR328/DH328 * AQ328) * DH328/(100*CV328) * 1000/(1000 - AP328)</f>
        <v>0</v>
      </c>
      <c r="AO328">
        <v>13.75443673220311</v>
      </c>
      <c r="AP328">
        <v>18.45867552447552</v>
      </c>
      <c r="AQ328">
        <v>7.375984259509769E-05</v>
      </c>
      <c r="AR328">
        <v>82.57103053089152</v>
      </c>
      <c r="AS328">
        <v>10</v>
      </c>
      <c r="AT328">
        <v>2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1659635048.814285</v>
      </c>
      <c r="DB328">
        <v>123.5178571428571</v>
      </c>
      <c r="DC328">
        <v>105.5361714285714</v>
      </c>
      <c r="DD328">
        <v>18.44814285714286</v>
      </c>
      <c r="DE328">
        <v>13.73836785714286</v>
      </c>
      <c r="DF328">
        <v>125.6338571428571</v>
      </c>
      <c r="DG328">
        <v>18.59234642857143</v>
      </c>
      <c r="DH328">
        <v>500.0096071428572</v>
      </c>
      <c r="DI328">
        <v>90.46965</v>
      </c>
      <c r="DJ328">
        <v>0.0999821357142857</v>
      </c>
      <c r="DK328">
        <v>24.84901785714286</v>
      </c>
      <c r="DL328">
        <v>25.01612857142857</v>
      </c>
      <c r="DM328">
        <v>999.9000000000002</v>
      </c>
      <c r="DN328">
        <v>0</v>
      </c>
      <c r="DO328">
        <v>0</v>
      </c>
      <c r="DP328">
        <v>9997.7875</v>
      </c>
      <c r="DQ328">
        <v>0</v>
      </c>
      <c r="DR328">
        <v>10.55978214285714</v>
      </c>
      <c r="DS328">
        <v>17.98169642857143</v>
      </c>
      <c r="DT328">
        <v>125.8393214285714</v>
      </c>
      <c r="DU328">
        <v>107.0060464285714</v>
      </c>
      <c r="DV328">
        <v>4.709771785714286</v>
      </c>
      <c r="DW328">
        <v>105.5361714285714</v>
      </c>
      <c r="DX328">
        <v>13.73836785714286</v>
      </c>
      <c r="DY328">
        <v>1.668998214285714</v>
      </c>
      <c r="DZ328">
        <v>1.242906071428572</v>
      </c>
      <c r="EA328">
        <v>14.61103214285714</v>
      </c>
      <c r="EB328">
        <v>10.125625</v>
      </c>
      <c r="EC328">
        <v>1999.984285714286</v>
      </c>
      <c r="ED328">
        <v>0.9799975357142857</v>
      </c>
      <c r="EE328">
        <v>0.02000246428571429</v>
      </c>
      <c r="EF328">
        <v>0</v>
      </c>
      <c r="EG328">
        <v>753.0973571428569</v>
      </c>
      <c r="EH328">
        <v>5.00097</v>
      </c>
      <c r="EI328">
        <v>14938.61071428571</v>
      </c>
      <c r="EJ328">
        <v>16707.43214285715</v>
      </c>
      <c r="EK328">
        <v>37.562</v>
      </c>
      <c r="EL328">
        <v>38.17814285714285</v>
      </c>
      <c r="EM328">
        <v>37.52878571428572</v>
      </c>
      <c r="EN328">
        <v>37.812</v>
      </c>
      <c r="EO328">
        <v>38.05757142857142</v>
      </c>
      <c r="EP328">
        <v>1955.075</v>
      </c>
      <c r="EQ328">
        <v>39.90035714285715</v>
      </c>
      <c r="ER328">
        <v>0</v>
      </c>
      <c r="ES328">
        <v>1659635056.5</v>
      </c>
      <c r="ET328">
        <v>0</v>
      </c>
      <c r="EU328">
        <v>753.24208</v>
      </c>
      <c r="EV328">
        <v>15.98769228154885</v>
      </c>
      <c r="EW328">
        <v>337.3769225621818</v>
      </c>
      <c r="EX328">
        <v>14941.608</v>
      </c>
      <c r="EY328">
        <v>15</v>
      </c>
      <c r="EZ328">
        <v>0</v>
      </c>
      <c r="FA328" t="s">
        <v>419</v>
      </c>
      <c r="FB328">
        <v>1659135797.5</v>
      </c>
      <c r="FC328">
        <v>1659135788</v>
      </c>
      <c r="FD328">
        <v>0</v>
      </c>
      <c r="FE328">
        <v>0.3</v>
      </c>
      <c r="FF328">
        <v>-0.002</v>
      </c>
      <c r="FG328">
        <v>-2.209</v>
      </c>
      <c r="FH328">
        <v>-0.089</v>
      </c>
      <c r="FI328">
        <v>1520</v>
      </c>
      <c r="FJ328">
        <v>20</v>
      </c>
      <c r="FK328">
        <v>0.06</v>
      </c>
      <c r="FL328">
        <v>0.03</v>
      </c>
      <c r="FM328">
        <v>17.1586025</v>
      </c>
      <c r="FN328">
        <v>14.18714859287054</v>
      </c>
      <c r="FO328">
        <v>1.364932472045321</v>
      </c>
      <c r="FP328">
        <v>0</v>
      </c>
      <c r="FQ328">
        <v>752.1645</v>
      </c>
      <c r="FR328">
        <v>15.82773108726324</v>
      </c>
      <c r="FS328">
        <v>1.579946783355467</v>
      </c>
      <c r="FT328">
        <v>0</v>
      </c>
      <c r="FU328">
        <v>4.720429749999999</v>
      </c>
      <c r="FV328">
        <v>-0.1885536585365923</v>
      </c>
      <c r="FW328">
        <v>0.02053761408824063</v>
      </c>
      <c r="FX328">
        <v>0</v>
      </c>
      <c r="FY328">
        <v>0</v>
      </c>
      <c r="FZ328">
        <v>3</v>
      </c>
      <c r="GA328" t="s">
        <v>426</v>
      </c>
      <c r="GB328">
        <v>2.98354</v>
      </c>
      <c r="GC328">
        <v>2.71549</v>
      </c>
      <c r="GD328">
        <v>0.027116</v>
      </c>
      <c r="GE328">
        <v>0.0211751</v>
      </c>
      <c r="GF328">
        <v>0.08961719999999999</v>
      </c>
      <c r="GG328">
        <v>0.07104199999999999</v>
      </c>
      <c r="GH328">
        <v>30786.7</v>
      </c>
      <c r="GI328">
        <v>31139.3</v>
      </c>
      <c r="GJ328">
        <v>29409</v>
      </c>
      <c r="GK328">
        <v>29420.1</v>
      </c>
      <c r="GL328">
        <v>35463</v>
      </c>
      <c r="GM328">
        <v>36336</v>
      </c>
      <c r="GN328">
        <v>41414.7</v>
      </c>
      <c r="GO328">
        <v>41917.7</v>
      </c>
      <c r="GP328">
        <v>1.92848</v>
      </c>
      <c r="GQ328">
        <v>2.38088</v>
      </c>
      <c r="GR328">
        <v>0.0880659</v>
      </c>
      <c r="GS328">
        <v>0</v>
      </c>
      <c r="GT328">
        <v>23.5741</v>
      </c>
      <c r="GU328">
        <v>999.9</v>
      </c>
      <c r="GV328">
        <v>33.9</v>
      </c>
      <c r="GW328">
        <v>31.9</v>
      </c>
      <c r="GX328">
        <v>17.7913</v>
      </c>
      <c r="GY328">
        <v>63.4102</v>
      </c>
      <c r="GZ328">
        <v>22.6522</v>
      </c>
      <c r="HA328">
        <v>2</v>
      </c>
      <c r="HB328">
        <v>-0.079967</v>
      </c>
      <c r="HC328">
        <v>1.82273</v>
      </c>
      <c r="HD328">
        <v>20.3247</v>
      </c>
      <c r="HE328">
        <v>5.21729</v>
      </c>
      <c r="HF328">
        <v>12.0099</v>
      </c>
      <c r="HG328">
        <v>4.98925</v>
      </c>
      <c r="HH328">
        <v>3.28848</v>
      </c>
      <c r="HI328">
        <v>9999</v>
      </c>
      <c r="HJ328">
        <v>9999</v>
      </c>
      <c r="HK328">
        <v>9999</v>
      </c>
      <c r="HL328">
        <v>193.9</v>
      </c>
      <c r="HM328">
        <v>1.8674</v>
      </c>
      <c r="HN328">
        <v>1.86647</v>
      </c>
      <c r="HO328">
        <v>1.86594</v>
      </c>
      <c r="HP328">
        <v>1.86584</v>
      </c>
      <c r="HQ328">
        <v>1.86768</v>
      </c>
      <c r="HR328">
        <v>1.87018</v>
      </c>
      <c r="HS328">
        <v>1.86879</v>
      </c>
      <c r="HT328">
        <v>1.87027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-2.011</v>
      </c>
      <c r="II328">
        <v>-0.1441</v>
      </c>
      <c r="IJ328">
        <v>-1.529487217637811</v>
      </c>
      <c r="IK328">
        <v>-0.005072214745875086</v>
      </c>
      <c r="IL328">
        <v>3.316774363808987E-06</v>
      </c>
      <c r="IM328">
        <v>-1.107588672722244E-09</v>
      </c>
      <c r="IN328">
        <v>-0.1603591687652909</v>
      </c>
      <c r="IO328">
        <v>-0.0181951569465493</v>
      </c>
      <c r="IP328">
        <v>0.001659309118516343</v>
      </c>
      <c r="IQ328">
        <v>-3.409663313950778E-05</v>
      </c>
      <c r="IR328">
        <v>19</v>
      </c>
      <c r="IS328">
        <v>2290</v>
      </c>
      <c r="IT328">
        <v>1</v>
      </c>
      <c r="IU328">
        <v>24</v>
      </c>
      <c r="IV328">
        <v>8321</v>
      </c>
      <c r="IW328">
        <v>8321.1</v>
      </c>
      <c r="IX328">
        <v>0.340576</v>
      </c>
      <c r="IY328">
        <v>2.27661</v>
      </c>
      <c r="IZ328">
        <v>1.94702</v>
      </c>
      <c r="JA328">
        <v>2.64526</v>
      </c>
      <c r="JB328">
        <v>2.19482</v>
      </c>
      <c r="JC328">
        <v>2.34863</v>
      </c>
      <c r="JD328">
        <v>36.4814</v>
      </c>
      <c r="JE328">
        <v>24.035</v>
      </c>
      <c r="JF328">
        <v>18</v>
      </c>
      <c r="JG328">
        <v>498.068</v>
      </c>
      <c r="JH328">
        <v>812.296</v>
      </c>
      <c r="JI328">
        <v>21.4132</v>
      </c>
      <c r="JJ328">
        <v>26.2542</v>
      </c>
      <c r="JK328">
        <v>30.0004</v>
      </c>
      <c r="JL328">
        <v>26.2367</v>
      </c>
      <c r="JM328">
        <v>26.1555</v>
      </c>
      <c r="JN328">
        <v>6.82059</v>
      </c>
      <c r="JO328">
        <v>20.7426</v>
      </c>
      <c r="JP328">
        <v>10.2534</v>
      </c>
      <c r="JQ328">
        <v>21.4086</v>
      </c>
      <c r="JR328">
        <v>52.1453</v>
      </c>
      <c r="JS328">
        <v>13.7935</v>
      </c>
      <c r="JT328">
        <v>100.555</v>
      </c>
      <c r="JU328">
        <v>100.678</v>
      </c>
    </row>
    <row r="329" spans="1:281">
      <c r="A329">
        <v>313</v>
      </c>
      <c r="B329">
        <v>1659635061.6</v>
      </c>
      <c r="C329">
        <v>7053.599999904633</v>
      </c>
      <c r="D329" t="s">
        <v>1052</v>
      </c>
      <c r="E329" t="s">
        <v>1053</v>
      </c>
      <c r="F329">
        <v>5</v>
      </c>
      <c r="G329" t="s">
        <v>1007</v>
      </c>
      <c r="H329" t="s">
        <v>416</v>
      </c>
      <c r="I329">
        <v>1659635054.1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73.8905820001608</v>
      </c>
      <c r="AK329">
        <v>86.99840121212121</v>
      </c>
      <c r="AL329">
        <v>-3.180844593664792</v>
      </c>
      <c r="AM329">
        <v>65.49771947502052</v>
      </c>
      <c r="AN329">
        <f>(AP329 - AO329 + DI329*1E3/(8.314*(DK329+273.15)) * AR329/DH329 * AQ329) * DH329/(100*CV329) * 1000/(1000 - AP329)</f>
        <v>0</v>
      </c>
      <c r="AO329">
        <v>13.75858430749689</v>
      </c>
      <c r="AP329">
        <v>18.46524055944058</v>
      </c>
      <c r="AQ329">
        <v>4.476780194029917E-05</v>
      </c>
      <c r="AR329">
        <v>82.57103053089152</v>
      </c>
      <c r="AS329">
        <v>10</v>
      </c>
      <c r="AT329">
        <v>2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1659635054.1</v>
      </c>
      <c r="DB329">
        <v>107.1460333333333</v>
      </c>
      <c r="DC329">
        <v>87.84955185185187</v>
      </c>
      <c r="DD329">
        <v>18.45498518518518</v>
      </c>
      <c r="DE329">
        <v>13.75032222222222</v>
      </c>
      <c r="DF329">
        <v>109.1907407407408</v>
      </c>
      <c r="DG329">
        <v>18.59912962962963</v>
      </c>
      <c r="DH329">
        <v>500.0036296296296</v>
      </c>
      <c r="DI329">
        <v>90.46886666666667</v>
      </c>
      <c r="DJ329">
        <v>0.09997565555555556</v>
      </c>
      <c r="DK329">
        <v>24.84537407407407</v>
      </c>
      <c r="DL329">
        <v>25.01775555555555</v>
      </c>
      <c r="DM329">
        <v>999.9000000000001</v>
      </c>
      <c r="DN329">
        <v>0</v>
      </c>
      <c r="DO329">
        <v>0</v>
      </c>
      <c r="DP329">
        <v>9996.551111111112</v>
      </c>
      <c r="DQ329">
        <v>0</v>
      </c>
      <c r="DR329">
        <v>10.55946296296296</v>
      </c>
      <c r="DS329">
        <v>19.29650740740741</v>
      </c>
      <c r="DT329">
        <v>109.1605703703704</v>
      </c>
      <c r="DU329">
        <v>89.07423333333335</v>
      </c>
      <c r="DV329">
        <v>4.704648888888889</v>
      </c>
      <c r="DW329">
        <v>87.84955185185187</v>
      </c>
      <c r="DX329">
        <v>13.75032222222222</v>
      </c>
      <c r="DY329">
        <v>1.669601851851852</v>
      </c>
      <c r="DZ329">
        <v>1.243977777777778</v>
      </c>
      <c r="EA329">
        <v>14.61664814814815</v>
      </c>
      <c r="EB329">
        <v>10.13851111111111</v>
      </c>
      <c r="EC329">
        <v>1999.983333333334</v>
      </c>
      <c r="ED329">
        <v>0.9799974444444445</v>
      </c>
      <c r="EE329">
        <v>0.02000255555555555</v>
      </c>
      <c r="EF329">
        <v>0</v>
      </c>
      <c r="EG329">
        <v>754.6099259259259</v>
      </c>
      <c r="EH329">
        <v>5.00097</v>
      </c>
      <c r="EI329">
        <v>14968.95925925926</v>
      </c>
      <c r="EJ329">
        <v>16707.42962962963</v>
      </c>
      <c r="EK329">
        <v>37.562</v>
      </c>
      <c r="EL329">
        <v>38.16862962962963</v>
      </c>
      <c r="EM329">
        <v>37.51837037037037</v>
      </c>
      <c r="EN329">
        <v>37.8074074074074</v>
      </c>
      <c r="EO329">
        <v>38.0574074074074</v>
      </c>
      <c r="EP329">
        <v>1955.073333333333</v>
      </c>
      <c r="EQ329">
        <v>39.90037037037037</v>
      </c>
      <c r="ER329">
        <v>0</v>
      </c>
      <c r="ES329">
        <v>1659635061.3</v>
      </c>
      <c r="ET329">
        <v>0</v>
      </c>
      <c r="EU329">
        <v>754.6174800000001</v>
      </c>
      <c r="EV329">
        <v>19.17953846886177</v>
      </c>
      <c r="EW329">
        <v>354.1000006006528</v>
      </c>
      <c r="EX329">
        <v>14969.244</v>
      </c>
      <c r="EY329">
        <v>15</v>
      </c>
      <c r="EZ329">
        <v>0</v>
      </c>
      <c r="FA329" t="s">
        <v>419</v>
      </c>
      <c r="FB329">
        <v>1659135797.5</v>
      </c>
      <c r="FC329">
        <v>1659135788</v>
      </c>
      <c r="FD329">
        <v>0</v>
      </c>
      <c r="FE329">
        <v>0.3</v>
      </c>
      <c r="FF329">
        <v>-0.002</v>
      </c>
      <c r="FG329">
        <v>-2.209</v>
      </c>
      <c r="FH329">
        <v>-0.089</v>
      </c>
      <c r="FI329">
        <v>1520</v>
      </c>
      <c r="FJ329">
        <v>20</v>
      </c>
      <c r="FK329">
        <v>0.06</v>
      </c>
      <c r="FL329">
        <v>0.03</v>
      </c>
      <c r="FM329">
        <v>18.43866829268293</v>
      </c>
      <c r="FN329">
        <v>14.79176655052266</v>
      </c>
      <c r="FO329">
        <v>1.459273551887564</v>
      </c>
      <c r="FP329">
        <v>0</v>
      </c>
      <c r="FQ329">
        <v>753.7167941176471</v>
      </c>
      <c r="FR329">
        <v>17.26983957661488</v>
      </c>
      <c r="FS329">
        <v>1.719954287686193</v>
      </c>
      <c r="FT329">
        <v>0</v>
      </c>
      <c r="FU329">
        <v>4.708948536585366</v>
      </c>
      <c r="FV329">
        <v>-0.06969533101045172</v>
      </c>
      <c r="FW329">
        <v>0.008705779566381092</v>
      </c>
      <c r="FX329">
        <v>1</v>
      </c>
      <c r="FY329">
        <v>1</v>
      </c>
      <c r="FZ329">
        <v>3</v>
      </c>
      <c r="GA329" t="s">
        <v>429</v>
      </c>
      <c r="GB329">
        <v>2.98346</v>
      </c>
      <c r="GC329">
        <v>2.71559</v>
      </c>
      <c r="GD329">
        <v>0.0230275</v>
      </c>
      <c r="GE329">
        <v>0.0167321</v>
      </c>
      <c r="GF329">
        <v>0.08963980000000001</v>
      </c>
      <c r="GG329">
        <v>0.0710377</v>
      </c>
      <c r="GH329">
        <v>30916.2</v>
      </c>
      <c r="GI329">
        <v>31280.3</v>
      </c>
      <c r="GJ329">
        <v>29409.1</v>
      </c>
      <c r="GK329">
        <v>29419.8</v>
      </c>
      <c r="GL329">
        <v>35462.6</v>
      </c>
      <c r="GM329">
        <v>36335.6</v>
      </c>
      <c r="GN329">
        <v>41415.3</v>
      </c>
      <c r="GO329">
        <v>41917.1</v>
      </c>
      <c r="GP329">
        <v>1.92833</v>
      </c>
      <c r="GQ329">
        <v>2.38075</v>
      </c>
      <c r="GR329">
        <v>0.0878423</v>
      </c>
      <c r="GS329">
        <v>0</v>
      </c>
      <c r="GT329">
        <v>23.5741</v>
      </c>
      <c r="GU329">
        <v>999.9</v>
      </c>
      <c r="GV329">
        <v>33.9</v>
      </c>
      <c r="GW329">
        <v>31.9</v>
      </c>
      <c r="GX329">
        <v>17.7922</v>
      </c>
      <c r="GY329">
        <v>63.6302</v>
      </c>
      <c r="GZ329">
        <v>22.6202</v>
      </c>
      <c r="HA329">
        <v>2</v>
      </c>
      <c r="HB329">
        <v>-0.0797104</v>
      </c>
      <c r="HC329">
        <v>1.84616</v>
      </c>
      <c r="HD329">
        <v>20.3244</v>
      </c>
      <c r="HE329">
        <v>5.21774</v>
      </c>
      <c r="HF329">
        <v>12.0099</v>
      </c>
      <c r="HG329">
        <v>4.98905</v>
      </c>
      <c r="HH329">
        <v>3.2885</v>
      </c>
      <c r="HI329">
        <v>9999</v>
      </c>
      <c r="HJ329">
        <v>9999</v>
      </c>
      <c r="HK329">
        <v>9999</v>
      </c>
      <c r="HL329">
        <v>193.9</v>
      </c>
      <c r="HM329">
        <v>1.86742</v>
      </c>
      <c r="HN329">
        <v>1.86649</v>
      </c>
      <c r="HO329">
        <v>1.86597</v>
      </c>
      <c r="HP329">
        <v>1.86584</v>
      </c>
      <c r="HQ329">
        <v>1.86769</v>
      </c>
      <c r="HR329">
        <v>1.87019</v>
      </c>
      <c r="HS329">
        <v>1.86881</v>
      </c>
      <c r="HT329">
        <v>1.87027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-1.941</v>
      </c>
      <c r="II329">
        <v>-0.1441</v>
      </c>
      <c r="IJ329">
        <v>-1.529487217637811</v>
      </c>
      <c r="IK329">
        <v>-0.005072214745875086</v>
      </c>
      <c r="IL329">
        <v>3.316774363808987E-06</v>
      </c>
      <c r="IM329">
        <v>-1.107588672722244E-09</v>
      </c>
      <c r="IN329">
        <v>-0.1603591687652909</v>
      </c>
      <c r="IO329">
        <v>-0.0181951569465493</v>
      </c>
      <c r="IP329">
        <v>0.001659309118516343</v>
      </c>
      <c r="IQ329">
        <v>-3.409663313950778E-05</v>
      </c>
      <c r="IR329">
        <v>19</v>
      </c>
      <c r="IS329">
        <v>2290</v>
      </c>
      <c r="IT329">
        <v>1</v>
      </c>
      <c r="IU329">
        <v>24</v>
      </c>
      <c r="IV329">
        <v>8321.1</v>
      </c>
      <c r="IW329">
        <v>8321.200000000001</v>
      </c>
      <c r="IX329">
        <v>0.291748</v>
      </c>
      <c r="IY329">
        <v>2.28516</v>
      </c>
      <c r="IZ329">
        <v>1.94702</v>
      </c>
      <c r="JA329">
        <v>2.64526</v>
      </c>
      <c r="JB329">
        <v>2.19482</v>
      </c>
      <c r="JC329">
        <v>2.31689</v>
      </c>
      <c r="JD329">
        <v>36.4814</v>
      </c>
      <c r="JE329">
        <v>24.035</v>
      </c>
      <c r="JF329">
        <v>18</v>
      </c>
      <c r="JG329">
        <v>497.988</v>
      </c>
      <c r="JH329">
        <v>812.192</v>
      </c>
      <c r="JI329">
        <v>21.3967</v>
      </c>
      <c r="JJ329">
        <v>26.2564</v>
      </c>
      <c r="JK329">
        <v>30.0003</v>
      </c>
      <c r="JL329">
        <v>26.2383</v>
      </c>
      <c r="JM329">
        <v>26.1569</v>
      </c>
      <c r="JN329">
        <v>5.85424</v>
      </c>
      <c r="JO329">
        <v>20.7426</v>
      </c>
      <c r="JP329">
        <v>10.2534</v>
      </c>
      <c r="JQ329">
        <v>21.3892</v>
      </c>
      <c r="JR329">
        <v>32.1027</v>
      </c>
      <c r="JS329">
        <v>13.7935</v>
      </c>
      <c r="JT329">
        <v>100.556</v>
      </c>
      <c r="JU329">
        <v>100.677</v>
      </c>
    </row>
    <row r="330" spans="1:281">
      <c r="A330">
        <v>314</v>
      </c>
      <c r="B330">
        <v>1659635158.6</v>
      </c>
      <c r="C330">
        <v>7150.599999904633</v>
      </c>
      <c r="D330" t="s">
        <v>1054</v>
      </c>
      <c r="E330" t="s">
        <v>1055</v>
      </c>
      <c r="F330">
        <v>5</v>
      </c>
      <c r="G330" t="s">
        <v>1007</v>
      </c>
      <c r="H330" t="s">
        <v>416</v>
      </c>
      <c r="I330">
        <v>1659635150.599999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425.8981409466159</v>
      </c>
      <c r="AK330">
        <v>403.6033757575756</v>
      </c>
      <c r="AL330">
        <v>0.0007742228531812653</v>
      </c>
      <c r="AM330">
        <v>65.49771947502052</v>
      </c>
      <c r="AN330">
        <f>(AP330 - AO330 + DI330*1E3/(8.314*(DK330+273.15)) * AR330/DH330 * AQ330) * DH330/(100*CV330) * 1000/(1000 - AP330)</f>
        <v>0</v>
      </c>
      <c r="AO330">
        <v>13.74084926040203</v>
      </c>
      <c r="AP330">
        <v>18.47955804195806</v>
      </c>
      <c r="AQ330">
        <v>-3.621331167705699E-05</v>
      </c>
      <c r="AR330">
        <v>82.57103053089152</v>
      </c>
      <c r="AS330">
        <v>9</v>
      </c>
      <c r="AT330">
        <v>2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1659635150.599999</v>
      </c>
      <c r="DB330">
        <v>396.1445806451613</v>
      </c>
      <c r="DC330">
        <v>420.041129032258</v>
      </c>
      <c r="DD330">
        <v>18.49048387096774</v>
      </c>
      <c r="DE330">
        <v>13.7644</v>
      </c>
      <c r="DF330">
        <v>399.2408709677419</v>
      </c>
      <c r="DG330">
        <v>18.63434193548387</v>
      </c>
      <c r="DH330">
        <v>499.986064516129</v>
      </c>
      <c r="DI330">
        <v>90.46394516129031</v>
      </c>
      <c r="DJ330">
        <v>0.09996186774193548</v>
      </c>
      <c r="DK330">
        <v>24.84059999999999</v>
      </c>
      <c r="DL330">
        <v>24.98711290322581</v>
      </c>
      <c r="DM330">
        <v>999.9000000000003</v>
      </c>
      <c r="DN330">
        <v>0</v>
      </c>
      <c r="DO330">
        <v>0</v>
      </c>
      <c r="DP330">
        <v>10002.37322580645</v>
      </c>
      <c r="DQ330">
        <v>0</v>
      </c>
      <c r="DR330">
        <v>10.567</v>
      </c>
      <c r="DS330">
        <v>-23.89659032258064</v>
      </c>
      <c r="DT330">
        <v>403.6073870967741</v>
      </c>
      <c r="DU330">
        <v>425.9034193548388</v>
      </c>
      <c r="DV330">
        <v>4.726085806451613</v>
      </c>
      <c r="DW330">
        <v>420.041129032258</v>
      </c>
      <c r="DX330">
        <v>13.7644</v>
      </c>
      <c r="DY330">
        <v>1.672722258064516</v>
      </c>
      <c r="DZ330">
        <v>1.245180967741936</v>
      </c>
      <c r="EA330">
        <v>14.64557096774194</v>
      </c>
      <c r="EB330">
        <v>10.15297419354839</v>
      </c>
      <c r="EC330">
        <v>2000.011612903226</v>
      </c>
      <c r="ED330">
        <v>0.9799972903225808</v>
      </c>
      <c r="EE330">
        <v>0.02000270967741935</v>
      </c>
      <c r="EF330">
        <v>0</v>
      </c>
      <c r="EG330">
        <v>749.812</v>
      </c>
      <c r="EH330">
        <v>5.000969999999999</v>
      </c>
      <c r="EI330">
        <v>14889.90322580646</v>
      </c>
      <c r="EJ330">
        <v>16707.65483870968</v>
      </c>
      <c r="EK330">
        <v>37.532</v>
      </c>
      <c r="EL330">
        <v>38.125</v>
      </c>
      <c r="EM330">
        <v>37.5</v>
      </c>
      <c r="EN330">
        <v>37.75</v>
      </c>
      <c r="EO330">
        <v>38</v>
      </c>
      <c r="EP330">
        <v>1955.101612903226</v>
      </c>
      <c r="EQ330">
        <v>39.90935483870969</v>
      </c>
      <c r="ER330">
        <v>0</v>
      </c>
      <c r="ES330">
        <v>1659635158.5</v>
      </c>
      <c r="ET330">
        <v>0</v>
      </c>
      <c r="EU330">
        <v>749.8401200000001</v>
      </c>
      <c r="EV330">
        <v>-2.146076911537242</v>
      </c>
      <c r="EW330">
        <v>-18.52307688972454</v>
      </c>
      <c r="EX330">
        <v>14889.656</v>
      </c>
      <c r="EY330">
        <v>15</v>
      </c>
      <c r="EZ330">
        <v>0</v>
      </c>
      <c r="FA330" t="s">
        <v>419</v>
      </c>
      <c r="FB330">
        <v>1659135797.5</v>
      </c>
      <c r="FC330">
        <v>1659135788</v>
      </c>
      <c r="FD330">
        <v>0</v>
      </c>
      <c r="FE330">
        <v>0.3</v>
      </c>
      <c r="FF330">
        <v>-0.002</v>
      </c>
      <c r="FG330">
        <v>-2.209</v>
      </c>
      <c r="FH330">
        <v>-0.089</v>
      </c>
      <c r="FI330">
        <v>1520</v>
      </c>
      <c r="FJ330">
        <v>20</v>
      </c>
      <c r="FK330">
        <v>0.06</v>
      </c>
      <c r="FL330">
        <v>0.03</v>
      </c>
      <c r="FM330">
        <v>-23.9113756097561</v>
      </c>
      <c r="FN330">
        <v>0.1422982578397352</v>
      </c>
      <c r="FO330">
        <v>0.04165543199718497</v>
      </c>
      <c r="FP330">
        <v>1</v>
      </c>
      <c r="FQ330">
        <v>749.8773529411765</v>
      </c>
      <c r="FR330">
        <v>-1.099954158101477</v>
      </c>
      <c r="FS330">
        <v>0.2459159208721847</v>
      </c>
      <c r="FT330">
        <v>0</v>
      </c>
      <c r="FU330">
        <v>4.720215365853658</v>
      </c>
      <c r="FV330">
        <v>0.157116376306622</v>
      </c>
      <c r="FW330">
        <v>0.0176956788300532</v>
      </c>
      <c r="FX330">
        <v>0</v>
      </c>
      <c r="FY330">
        <v>1</v>
      </c>
      <c r="FZ330">
        <v>3</v>
      </c>
      <c r="GA330" t="s">
        <v>429</v>
      </c>
      <c r="GB330">
        <v>2.98324</v>
      </c>
      <c r="GC330">
        <v>2.71545</v>
      </c>
      <c r="GD330">
        <v>0.09089949999999999</v>
      </c>
      <c r="GE330">
        <v>0.0935714</v>
      </c>
      <c r="GF330">
        <v>0.0896771</v>
      </c>
      <c r="GG330">
        <v>0.0709653</v>
      </c>
      <c r="GH330">
        <v>28766.5</v>
      </c>
      <c r="GI330">
        <v>28833.3</v>
      </c>
      <c r="GJ330">
        <v>29407.4</v>
      </c>
      <c r="GK330">
        <v>29417.3</v>
      </c>
      <c r="GL330">
        <v>35460.8</v>
      </c>
      <c r="GM330">
        <v>36337.1</v>
      </c>
      <c r="GN330">
        <v>41413.5</v>
      </c>
      <c r="GO330">
        <v>41914</v>
      </c>
      <c r="GP330">
        <v>1.92857</v>
      </c>
      <c r="GQ330">
        <v>2.38105</v>
      </c>
      <c r="GR330">
        <v>0.08707869999999999</v>
      </c>
      <c r="GS330">
        <v>0</v>
      </c>
      <c r="GT330">
        <v>23.5622</v>
      </c>
      <c r="GU330">
        <v>999.9</v>
      </c>
      <c r="GV330">
        <v>33.8</v>
      </c>
      <c r="GW330">
        <v>31.9</v>
      </c>
      <c r="GX330">
        <v>17.7399</v>
      </c>
      <c r="GY330">
        <v>63.7103</v>
      </c>
      <c r="GZ330">
        <v>22.472</v>
      </c>
      <c r="HA330">
        <v>2</v>
      </c>
      <c r="HB330">
        <v>-0.141898</v>
      </c>
      <c r="HC330">
        <v>1.51234</v>
      </c>
      <c r="HD330">
        <v>20.3289</v>
      </c>
      <c r="HE330">
        <v>5.21999</v>
      </c>
      <c r="HF330">
        <v>12.0099</v>
      </c>
      <c r="HG330">
        <v>4.9903</v>
      </c>
      <c r="HH330">
        <v>3.28925</v>
      </c>
      <c r="HI330">
        <v>9999</v>
      </c>
      <c r="HJ330">
        <v>9999</v>
      </c>
      <c r="HK330">
        <v>9999</v>
      </c>
      <c r="HL330">
        <v>193.9</v>
      </c>
      <c r="HM330">
        <v>1.86737</v>
      </c>
      <c r="HN330">
        <v>1.86647</v>
      </c>
      <c r="HO330">
        <v>1.86588</v>
      </c>
      <c r="HP330">
        <v>1.86584</v>
      </c>
      <c r="HQ330">
        <v>1.86768</v>
      </c>
      <c r="HR330">
        <v>1.87014</v>
      </c>
      <c r="HS330">
        <v>1.86878</v>
      </c>
      <c r="HT330">
        <v>1.87026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-3.096</v>
      </c>
      <c r="II330">
        <v>-0.1439</v>
      </c>
      <c r="IJ330">
        <v>-1.529487217637811</v>
      </c>
      <c r="IK330">
        <v>-0.005072214745875086</v>
      </c>
      <c r="IL330">
        <v>3.316774363808987E-06</v>
      </c>
      <c r="IM330">
        <v>-1.107588672722244E-09</v>
      </c>
      <c r="IN330">
        <v>-0.1603591687652909</v>
      </c>
      <c r="IO330">
        <v>-0.0181951569465493</v>
      </c>
      <c r="IP330">
        <v>0.001659309118516343</v>
      </c>
      <c r="IQ330">
        <v>-3.409663313950778E-05</v>
      </c>
      <c r="IR330">
        <v>19</v>
      </c>
      <c r="IS330">
        <v>2290</v>
      </c>
      <c r="IT330">
        <v>1</v>
      </c>
      <c r="IU330">
        <v>24</v>
      </c>
      <c r="IV330">
        <v>8322.700000000001</v>
      </c>
      <c r="IW330">
        <v>8322.799999999999</v>
      </c>
      <c r="IX330">
        <v>1.28662</v>
      </c>
      <c r="IY330">
        <v>2.23511</v>
      </c>
      <c r="IZ330">
        <v>1.94702</v>
      </c>
      <c r="JA330">
        <v>2.64404</v>
      </c>
      <c r="JB330">
        <v>2.19482</v>
      </c>
      <c r="JC330">
        <v>2.3645</v>
      </c>
      <c r="JD330">
        <v>36.5287</v>
      </c>
      <c r="JE330">
        <v>24.035</v>
      </c>
      <c r="JF330">
        <v>18</v>
      </c>
      <c r="JG330">
        <v>498.429</v>
      </c>
      <c r="JH330">
        <v>812.955</v>
      </c>
      <c r="JI330">
        <v>21.763</v>
      </c>
      <c r="JJ330">
        <v>26.2953</v>
      </c>
      <c r="JK330">
        <v>30.0002</v>
      </c>
      <c r="JL330">
        <v>26.2712</v>
      </c>
      <c r="JM330">
        <v>26.1883</v>
      </c>
      <c r="JN330">
        <v>25.7516</v>
      </c>
      <c r="JO330">
        <v>20.7426</v>
      </c>
      <c r="JP330">
        <v>9.51224</v>
      </c>
      <c r="JQ330">
        <v>21.7663</v>
      </c>
      <c r="JR330">
        <v>426.723</v>
      </c>
      <c r="JS330">
        <v>13.7936</v>
      </c>
      <c r="JT330">
        <v>100.551</v>
      </c>
      <c r="JU330">
        <v>100.669</v>
      </c>
    </row>
    <row r="331" spans="1:281">
      <c r="A331">
        <v>315</v>
      </c>
      <c r="B331">
        <v>1659635163.6</v>
      </c>
      <c r="C331">
        <v>7155.599999904633</v>
      </c>
      <c r="D331" t="s">
        <v>1056</v>
      </c>
      <c r="E331" t="s">
        <v>1057</v>
      </c>
      <c r="F331">
        <v>5</v>
      </c>
      <c r="G331" t="s">
        <v>1007</v>
      </c>
      <c r="H331" t="s">
        <v>416</v>
      </c>
      <c r="I331">
        <v>1659635155.755172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426.059960955713</v>
      </c>
      <c r="AK331">
        <v>403.6995151515148</v>
      </c>
      <c r="AL331">
        <v>0.03098936566545917</v>
      </c>
      <c r="AM331">
        <v>65.49771947502052</v>
      </c>
      <c r="AN331">
        <f>(AP331 - AO331 + DI331*1E3/(8.314*(DK331+273.15)) * AR331/DH331 * AQ331) * DH331/(100*CV331) * 1000/(1000 - AP331)</f>
        <v>0</v>
      </c>
      <c r="AO331">
        <v>13.73944240373646</v>
      </c>
      <c r="AP331">
        <v>18.47936503496504</v>
      </c>
      <c r="AQ331">
        <v>-9.948034979086424E-06</v>
      </c>
      <c r="AR331">
        <v>82.57103053089152</v>
      </c>
      <c r="AS331">
        <v>10</v>
      </c>
      <c r="AT331">
        <v>2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1659635155.755172</v>
      </c>
      <c r="DB331">
        <v>396.1468620689655</v>
      </c>
      <c r="DC331">
        <v>420.2713793103449</v>
      </c>
      <c r="DD331">
        <v>18.48617931034483</v>
      </c>
      <c r="DE331">
        <v>13.74914827586207</v>
      </c>
      <c r="DF331">
        <v>399.2431379310346</v>
      </c>
      <c r="DG331">
        <v>18.63007931034483</v>
      </c>
      <c r="DH331">
        <v>499.9550689655172</v>
      </c>
      <c r="DI331">
        <v>90.46471724137932</v>
      </c>
      <c r="DJ331">
        <v>0.09993425517241382</v>
      </c>
      <c r="DK331">
        <v>24.84330689655173</v>
      </c>
      <c r="DL331">
        <v>24.9934275862069</v>
      </c>
      <c r="DM331">
        <v>999.9000000000002</v>
      </c>
      <c r="DN331">
        <v>0</v>
      </c>
      <c r="DO331">
        <v>0</v>
      </c>
      <c r="DP331">
        <v>9998.591034482757</v>
      </c>
      <c r="DQ331">
        <v>0</v>
      </c>
      <c r="DR331">
        <v>10.567</v>
      </c>
      <c r="DS331">
        <v>-24.12453793103449</v>
      </c>
      <c r="DT331">
        <v>403.6079310344827</v>
      </c>
      <c r="DU331">
        <v>426.1303448275862</v>
      </c>
      <c r="DV331">
        <v>4.737042413793104</v>
      </c>
      <c r="DW331">
        <v>420.2713793103449</v>
      </c>
      <c r="DX331">
        <v>13.74914827586207</v>
      </c>
      <c r="DY331">
        <v>1.672347241379311</v>
      </c>
      <c r="DZ331">
        <v>1.243812068965517</v>
      </c>
      <c r="EA331">
        <v>14.6421</v>
      </c>
      <c r="EB331">
        <v>10.13653103448276</v>
      </c>
      <c r="EC331">
        <v>2000.016551724138</v>
      </c>
      <c r="ED331">
        <v>0.9799972068965519</v>
      </c>
      <c r="EE331">
        <v>0.02000279310344828</v>
      </c>
      <c r="EF331">
        <v>0</v>
      </c>
      <c r="EG331">
        <v>749.6768275862071</v>
      </c>
      <c r="EH331">
        <v>5.000969999999999</v>
      </c>
      <c r="EI331">
        <v>14888.03103448276</v>
      </c>
      <c r="EJ331">
        <v>16707.69655172414</v>
      </c>
      <c r="EK331">
        <v>37.52565517241379</v>
      </c>
      <c r="EL331">
        <v>38.125</v>
      </c>
      <c r="EM331">
        <v>37.5</v>
      </c>
      <c r="EN331">
        <v>37.75</v>
      </c>
      <c r="EO331">
        <v>38</v>
      </c>
      <c r="EP331">
        <v>1955.106551724137</v>
      </c>
      <c r="EQ331">
        <v>39.91</v>
      </c>
      <c r="ER331">
        <v>0</v>
      </c>
      <c r="ES331">
        <v>1659635163.3</v>
      </c>
      <c r="ET331">
        <v>0</v>
      </c>
      <c r="EU331">
        <v>749.7118</v>
      </c>
      <c r="EV331">
        <v>-1.846999999242881</v>
      </c>
      <c r="EW331">
        <v>-31.47692313398557</v>
      </c>
      <c r="EX331">
        <v>14887.76</v>
      </c>
      <c r="EY331">
        <v>15</v>
      </c>
      <c r="EZ331">
        <v>0</v>
      </c>
      <c r="FA331" t="s">
        <v>419</v>
      </c>
      <c r="FB331">
        <v>1659135797.5</v>
      </c>
      <c r="FC331">
        <v>1659135788</v>
      </c>
      <c r="FD331">
        <v>0</v>
      </c>
      <c r="FE331">
        <v>0.3</v>
      </c>
      <c r="FF331">
        <v>-0.002</v>
      </c>
      <c r="FG331">
        <v>-2.209</v>
      </c>
      <c r="FH331">
        <v>-0.089</v>
      </c>
      <c r="FI331">
        <v>1520</v>
      </c>
      <c r="FJ331">
        <v>20</v>
      </c>
      <c r="FK331">
        <v>0.06</v>
      </c>
      <c r="FL331">
        <v>0.03</v>
      </c>
      <c r="FM331">
        <v>-24.00085365853659</v>
      </c>
      <c r="FN331">
        <v>-1.71807386759581</v>
      </c>
      <c r="FO331">
        <v>0.3107834216452702</v>
      </c>
      <c r="FP331">
        <v>0</v>
      </c>
      <c r="FQ331">
        <v>749.8023823529411</v>
      </c>
      <c r="FR331">
        <v>-1.4522077917701</v>
      </c>
      <c r="FS331">
        <v>0.2575670118065204</v>
      </c>
      <c r="FT331">
        <v>0</v>
      </c>
      <c r="FU331">
        <v>4.728358780487805</v>
      </c>
      <c r="FV331">
        <v>0.1377041811846803</v>
      </c>
      <c r="FW331">
        <v>0.01665443267665045</v>
      </c>
      <c r="FX331">
        <v>0</v>
      </c>
      <c r="FY331">
        <v>0</v>
      </c>
      <c r="FZ331">
        <v>3</v>
      </c>
      <c r="GA331" t="s">
        <v>426</v>
      </c>
      <c r="GB331">
        <v>2.9835</v>
      </c>
      <c r="GC331">
        <v>2.71556</v>
      </c>
      <c r="GD331">
        <v>0.0909263</v>
      </c>
      <c r="GE331">
        <v>0.0940768</v>
      </c>
      <c r="GF331">
        <v>0.0896777</v>
      </c>
      <c r="GG331">
        <v>0.0709689</v>
      </c>
      <c r="GH331">
        <v>28765.1</v>
      </c>
      <c r="GI331">
        <v>28817.1</v>
      </c>
      <c r="GJ331">
        <v>29406.8</v>
      </c>
      <c r="GK331">
        <v>29417.2</v>
      </c>
      <c r="GL331">
        <v>35460.3</v>
      </c>
      <c r="GM331">
        <v>36337</v>
      </c>
      <c r="GN331">
        <v>41412.9</v>
      </c>
      <c r="GO331">
        <v>41914</v>
      </c>
      <c r="GP331">
        <v>1.92835</v>
      </c>
      <c r="GQ331">
        <v>2.38077</v>
      </c>
      <c r="GR331">
        <v>0.0879765</v>
      </c>
      <c r="GS331">
        <v>0</v>
      </c>
      <c r="GT331">
        <v>23.5635</v>
      </c>
      <c r="GU331">
        <v>999.9</v>
      </c>
      <c r="GV331">
        <v>33.8</v>
      </c>
      <c r="GW331">
        <v>31.9</v>
      </c>
      <c r="GX331">
        <v>17.7387</v>
      </c>
      <c r="GY331">
        <v>63.8102</v>
      </c>
      <c r="GZ331">
        <v>22.508</v>
      </c>
      <c r="HA331">
        <v>2</v>
      </c>
      <c r="HB331">
        <v>-0.0772612</v>
      </c>
      <c r="HC331">
        <v>1.45226</v>
      </c>
      <c r="HD331">
        <v>20.3283</v>
      </c>
      <c r="HE331">
        <v>5.21699</v>
      </c>
      <c r="HF331">
        <v>12.0099</v>
      </c>
      <c r="HG331">
        <v>4.9893</v>
      </c>
      <c r="HH331">
        <v>3.28865</v>
      </c>
      <c r="HI331">
        <v>9999</v>
      </c>
      <c r="HJ331">
        <v>9999</v>
      </c>
      <c r="HK331">
        <v>9999</v>
      </c>
      <c r="HL331">
        <v>193.9</v>
      </c>
      <c r="HM331">
        <v>1.86739</v>
      </c>
      <c r="HN331">
        <v>1.86646</v>
      </c>
      <c r="HO331">
        <v>1.86592</v>
      </c>
      <c r="HP331">
        <v>1.86584</v>
      </c>
      <c r="HQ331">
        <v>1.86768</v>
      </c>
      <c r="HR331">
        <v>1.87015</v>
      </c>
      <c r="HS331">
        <v>1.8688</v>
      </c>
      <c r="HT331">
        <v>1.87027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-3.097</v>
      </c>
      <c r="II331">
        <v>-0.1439</v>
      </c>
      <c r="IJ331">
        <v>-1.529487217637811</v>
      </c>
      <c r="IK331">
        <v>-0.005072214745875086</v>
      </c>
      <c r="IL331">
        <v>3.316774363808987E-06</v>
      </c>
      <c r="IM331">
        <v>-1.107588672722244E-09</v>
      </c>
      <c r="IN331">
        <v>-0.1603591687652909</v>
      </c>
      <c r="IO331">
        <v>-0.0181951569465493</v>
      </c>
      <c r="IP331">
        <v>0.001659309118516343</v>
      </c>
      <c r="IQ331">
        <v>-3.409663313950778E-05</v>
      </c>
      <c r="IR331">
        <v>19</v>
      </c>
      <c r="IS331">
        <v>2290</v>
      </c>
      <c r="IT331">
        <v>1</v>
      </c>
      <c r="IU331">
        <v>24</v>
      </c>
      <c r="IV331">
        <v>8322.799999999999</v>
      </c>
      <c r="IW331">
        <v>8322.9</v>
      </c>
      <c r="IX331">
        <v>1.31226</v>
      </c>
      <c r="IY331">
        <v>2.23267</v>
      </c>
      <c r="IZ331">
        <v>1.94702</v>
      </c>
      <c r="JA331">
        <v>2.64404</v>
      </c>
      <c r="JB331">
        <v>2.19482</v>
      </c>
      <c r="JC331">
        <v>2.36938</v>
      </c>
      <c r="JD331">
        <v>36.5051</v>
      </c>
      <c r="JE331">
        <v>24.0437</v>
      </c>
      <c r="JF331">
        <v>18</v>
      </c>
      <c r="JG331">
        <v>498.303</v>
      </c>
      <c r="JH331">
        <v>812.703</v>
      </c>
      <c r="JI331">
        <v>21.7681</v>
      </c>
      <c r="JJ331">
        <v>26.2968</v>
      </c>
      <c r="JK331">
        <v>30.0001</v>
      </c>
      <c r="JL331">
        <v>26.2732</v>
      </c>
      <c r="JM331">
        <v>26.1897</v>
      </c>
      <c r="JN331">
        <v>26.271</v>
      </c>
      <c r="JO331">
        <v>20.7426</v>
      </c>
      <c r="JP331">
        <v>9.51224</v>
      </c>
      <c r="JQ331">
        <v>21.7673</v>
      </c>
      <c r="JR331">
        <v>440.095</v>
      </c>
      <c r="JS331">
        <v>13.7936</v>
      </c>
      <c r="JT331">
        <v>100.549</v>
      </c>
      <c r="JU331">
        <v>100.669</v>
      </c>
    </row>
    <row r="332" spans="1:281">
      <c r="A332">
        <v>316</v>
      </c>
      <c r="B332">
        <v>1659635168.6</v>
      </c>
      <c r="C332">
        <v>7160.599999904633</v>
      </c>
      <c r="D332" t="s">
        <v>1058</v>
      </c>
      <c r="E332" t="s">
        <v>1059</v>
      </c>
      <c r="F332">
        <v>5</v>
      </c>
      <c r="G332" t="s">
        <v>1007</v>
      </c>
      <c r="H332" t="s">
        <v>416</v>
      </c>
      <c r="I332">
        <v>1659635160.832142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432.9567113826376</v>
      </c>
      <c r="AK332">
        <v>406.5423030303027</v>
      </c>
      <c r="AL332">
        <v>0.7348303762271208</v>
      </c>
      <c r="AM332">
        <v>65.49771947502052</v>
      </c>
      <c r="AN332">
        <f>(AP332 - AO332 + DI332*1E3/(8.314*(DK332+273.15)) * AR332/DH332 * AQ332) * DH332/(100*CV332) * 1000/(1000 - AP332)</f>
        <v>0</v>
      </c>
      <c r="AO332">
        <v>13.74128866856624</v>
      </c>
      <c r="AP332">
        <v>18.47657972027973</v>
      </c>
      <c r="AQ332">
        <v>-3.734023054219745E-06</v>
      </c>
      <c r="AR332">
        <v>82.57103053089152</v>
      </c>
      <c r="AS332">
        <v>10</v>
      </c>
      <c r="AT332">
        <v>2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1659635160.832142</v>
      </c>
      <c r="DB332">
        <v>396.5754285714285</v>
      </c>
      <c r="DC332">
        <v>422.9598928571428</v>
      </c>
      <c r="DD332">
        <v>18.48092142857143</v>
      </c>
      <c r="DE332">
        <v>13.74047857142857</v>
      </c>
      <c r="DF332">
        <v>399.6729999999999</v>
      </c>
      <c r="DG332">
        <v>18.62486785714285</v>
      </c>
      <c r="DH332">
        <v>499.9518214285715</v>
      </c>
      <c r="DI332">
        <v>90.46483928571426</v>
      </c>
      <c r="DJ332">
        <v>0.09991341428571428</v>
      </c>
      <c r="DK332">
        <v>24.84687142857143</v>
      </c>
      <c r="DL332">
        <v>25.00027500000001</v>
      </c>
      <c r="DM332">
        <v>999.9000000000002</v>
      </c>
      <c r="DN332">
        <v>0</v>
      </c>
      <c r="DO332">
        <v>0</v>
      </c>
      <c r="DP332">
        <v>9999.485357142856</v>
      </c>
      <c r="DQ332">
        <v>0</v>
      </c>
      <c r="DR332">
        <v>10.567</v>
      </c>
      <c r="DS332">
        <v>-26.38450714285714</v>
      </c>
      <c r="DT332">
        <v>404.0424285714286</v>
      </c>
      <c r="DU332">
        <v>428.8526428571429</v>
      </c>
      <c r="DV332">
        <v>4.740453571428572</v>
      </c>
      <c r="DW332">
        <v>422.9598928571428</v>
      </c>
      <c r="DX332">
        <v>13.74047857142857</v>
      </c>
      <c r="DY332">
        <v>1.671873928571429</v>
      </c>
      <c r="DZ332">
        <v>1.24303</v>
      </c>
      <c r="EA332">
        <v>14.63771428571429</v>
      </c>
      <c r="EB332">
        <v>10.12713928571428</v>
      </c>
      <c r="EC332">
        <v>1999.995</v>
      </c>
      <c r="ED332">
        <v>0.9799970000000001</v>
      </c>
      <c r="EE332">
        <v>0.020003</v>
      </c>
      <c r="EF332">
        <v>0</v>
      </c>
      <c r="EG332">
        <v>749.538392857143</v>
      </c>
      <c r="EH332">
        <v>5.00097</v>
      </c>
      <c r="EI332">
        <v>14884.09642857143</v>
      </c>
      <c r="EJ332">
        <v>16707.51071428571</v>
      </c>
      <c r="EK332">
        <v>37.52435714285713</v>
      </c>
      <c r="EL332">
        <v>38.125</v>
      </c>
      <c r="EM332">
        <v>37.5</v>
      </c>
      <c r="EN332">
        <v>37.75</v>
      </c>
      <c r="EO332">
        <v>38</v>
      </c>
      <c r="EP332">
        <v>1955.085</v>
      </c>
      <c r="EQ332">
        <v>39.91</v>
      </c>
      <c r="ER332">
        <v>0</v>
      </c>
      <c r="ES332">
        <v>1659635168.7</v>
      </c>
      <c r="ET332">
        <v>0</v>
      </c>
      <c r="EU332">
        <v>749.5459615384615</v>
      </c>
      <c r="EV332">
        <v>-1.731042727412114</v>
      </c>
      <c r="EW332">
        <v>-58.52307697567056</v>
      </c>
      <c r="EX332">
        <v>14883.64615384615</v>
      </c>
      <c r="EY332">
        <v>15</v>
      </c>
      <c r="EZ332">
        <v>0</v>
      </c>
      <c r="FA332" t="s">
        <v>419</v>
      </c>
      <c r="FB332">
        <v>1659135797.5</v>
      </c>
      <c r="FC332">
        <v>1659135788</v>
      </c>
      <c r="FD332">
        <v>0</v>
      </c>
      <c r="FE332">
        <v>0.3</v>
      </c>
      <c r="FF332">
        <v>-0.002</v>
      </c>
      <c r="FG332">
        <v>-2.209</v>
      </c>
      <c r="FH332">
        <v>-0.089</v>
      </c>
      <c r="FI332">
        <v>1520</v>
      </c>
      <c r="FJ332">
        <v>20</v>
      </c>
      <c r="FK332">
        <v>0.06</v>
      </c>
      <c r="FL332">
        <v>0.03</v>
      </c>
      <c r="FM332">
        <v>-25.7129775</v>
      </c>
      <c r="FN332">
        <v>-24.92565816135077</v>
      </c>
      <c r="FO332">
        <v>3.034934351883702</v>
      </c>
      <c r="FP332">
        <v>0</v>
      </c>
      <c r="FQ332">
        <v>749.6337647058824</v>
      </c>
      <c r="FR332">
        <v>-1.687242164981102</v>
      </c>
      <c r="FS332">
        <v>0.2672269424184749</v>
      </c>
      <c r="FT332">
        <v>0</v>
      </c>
      <c r="FU332">
        <v>4.73719975</v>
      </c>
      <c r="FV332">
        <v>0.03226435272043664</v>
      </c>
      <c r="FW332">
        <v>0.009785808982271202</v>
      </c>
      <c r="FX332">
        <v>1</v>
      </c>
      <c r="FY332">
        <v>1</v>
      </c>
      <c r="FZ332">
        <v>3</v>
      </c>
      <c r="GA332" t="s">
        <v>429</v>
      </c>
      <c r="GB332">
        <v>2.98346</v>
      </c>
      <c r="GC332">
        <v>2.71563</v>
      </c>
      <c r="GD332">
        <v>0.0915006</v>
      </c>
      <c r="GE332">
        <v>0.0959829</v>
      </c>
      <c r="GF332">
        <v>0.08966689999999999</v>
      </c>
      <c r="GG332">
        <v>0.0709632</v>
      </c>
      <c r="GH332">
        <v>28746.9</v>
      </c>
      <c r="GI332">
        <v>28756.3</v>
      </c>
      <c r="GJ332">
        <v>29406.9</v>
      </c>
      <c r="GK332">
        <v>29417</v>
      </c>
      <c r="GL332">
        <v>35460.4</v>
      </c>
      <c r="GM332">
        <v>36336.8</v>
      </c>
      <c r="GN332">
        <v>41412.6</v>
      </c>
      <c r="GO332">
        <v>41913.4</v>
      </c>
      <c r="GP332">
        <v>1.92825</v>
      </c>
      <c r="GQ332">
        <v>2.38108</v>
      </c>
      <c r="GR332">
        <v>0.0878237</v>
      </c>
      <c r="GS332">
        <v>0</v>
      </c>
      <c r="GT332">
        <v>23.5648</v>
      </c>
      <c r="GU332">
        <v>999.9</v>
      </c>
      <c r="GV332">
        <v>33.8</v>
      </c>
      <c r="GW332">
        <v>31.9</v>
      </c>
      <c r="GX332">
        <v>17.7421</v>
      </c>
      <c r="GY332">
        <v>63.5802</v>
      </c>
      <c r="GZ332">
        <v>22.4559</v>
      </c>
      <c r="HA332">
        <v>2</v>
      </c>
      <c r="HB332">
        <v>-0.141771</v>
      </c>
      <c r="HC332">
        <v>1.57343</v>
      </c>
      <c r="HD332">
        <v>20.3278</v>
      </c>
      <c r="HE332">
        <v>5.21714</v>
      </c>
      <c r="HF332">
        <v>12.0099</v>
      </c>
      <c r="HG332">
        <v>4.98925</v>
      </c>
      <c r="HH332">
        <v>3.28865</v>
      </c>
      <c r="HI332">
        <v>9999</v>
      </c>
      <c r="HJ332">
        <v>9999</v>
      </c>
      <c r="HK332">
        <v>9999</v>
      </c>
      <c r="HL332">
        <v>193.9</v>
      </c>
      <c r="HM332">
        <v>1.86739</v>
      </c>
      <c r="HN332">
        <v>1.86646</v>
      </c>
      <c r="HO332">
        <v>1.86588</v>
      </c>
      <c r="HP332">
        <v>1.86584</v>
      </c>
      <c r="HQ332">
        <v>1.86768</v>
      </c>
      <c r="HR332">
        <v>1.87015</v>
      </c>
      <c r="HS332">
        <v>1.86881</v>
      </c>
      <c r="HT332">
        <v>1.87027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-3.107</v>
      </c>
      <c r="II332">
        <v>-0.144</v>
      </c>
      <c r="IJ332">
        <v>-1.529487217637811</v>
      </c>
      <c r="IK332">
        <v>-0.005072214745875086</v>
      </c>
      <c r="IL332">
        <v>3.316774363808987E-06</v>
      </c>
      <c r="IM332">
        <v>-1.107588672722244E-09</v>
      </c>
      <c r="IN332">
        <v>-0.1603591687652909</v>
      </c>
      <c r="IO332">
        <v>-0.0181951569465493</v>
      </c>
      <c r="IP332">
        <v>0.001659309118516343</v>
      </c>
      <c r="IQ332">
        <v>-3.409663313950778E-05</v>
      </c>
      <c r="IR332">
        <v>19</v>
      </c>
      <c r="IS332">
        <v>2290</v>
      </c>
      <c r="IT332">
        <v>1</v>
      </c>
      <c r="IU332">
        <v>24</v>
      </c>
      <c r="IV332">
        <v>8322.9</v>
      </c>
      <c r="IW332">
        <v>8323</v>
      </c>
      <c r="IX332">
        <v>1.34521</v>
      </c>
      <c r="IY332">
        <v>2.23389</v>
      </c>
      <c r="IZ332">
        <v>1.94702</v>
      </c>
      <c r="JA332">
        <v>2.64404</v>
      </c>
      <c r="JB332">
        <v>2.19482</v>
      </c>
      <c r="JC332">
        <v>2.35474</v>
      </c>
      <c r="JD332">
        <v>36.5287</v>
      </c>
      <c r="JE332">
        <v>24.035</v>
      </c>
      <c r="JF332">
        <v>18</v>
      </c>
      <c r="JG332">
        <v>498.259</v>
      </c>
      <c r="JH332">
        <v>813.013</v>
      </c>
      <c r="JI332">
        <v>21.7699</v>
      </c>
      <c r="JJ332">
        <v>26.2975</v>
      </c>
      <c r="JK332">
        <v>30.0003</v>
      </c>
      <c r="JL332">
        <v>26.2754</v>
      </c>
      <c r="JM332">
        <v>26.1905</v>
      </c>
      <c r="JN332">
        <v>26.9168</v>
      </c>
      <c r="JO332">
        <v>20.7426</v>
      </c>
      <c r="JP332">
        <v>9.51224</v>
      </c>
      <c r="JQ332">
        <v>21.6353</v>
      </c>
      <c r="JR332">
        <v>460.183</v>
      </c>
      <c r="JS332">
        <v>13.7936</v>
      </c>
      <c r="JT332">
        <v>100.549</v>
      </c>
      <c r="JU332">
        <v>100.668</v>
      </c>
    </row>
    <row r="333" spans="1:281">
      <c r="A333">
        <v>317</v>
      </c>
      <c r="B333">
        <v>1659635173.6</v>
      </c>
      <c r="C333">
        <v>7165.599999904633</v>
      </c>
      <c r="D333" t="s">
        <v>1060</v>
      </c>
      <c r="E333" t="s">
        <v>1061</v>
      </c>
      <c r="F333">
        <v>5</v>
      </c>
      <c r="G333" t="s">
        <v>1007</v>
      </c>
      <c r="H333" t="s">
        <v>416</v>
      </c>
      <c r="I333">
        <v>1659635166.1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446.0880298917683</v>
      </c>
      <c r="AK333">
        <v>414.3837636363638</v>
      </c>
      <c r="AL333">
        <v>1.713262752716747</v>
      </c>
      <c r="AM333">
        <v>65.49771947502052</v>
      </c>
      <c r="AN333">
        <f>(AP333 - AO333 + DI333*1E3/(8.314*(DK333+273.15)) * AR333/DH333 * AQ333) * DH333/(100*CV333) * 1000/(1000 - AP333)</f>
        <v>0</v>
      </c>
      <c r="AO333">
        <v>13.73953851302892</v>
      </c>
      <c r="AP333">
        <v>18.47958811188812</v>
      </c>
      <c r="AQ333">
        <v>3.759348558090526E-06</v>
      </c>
      <c r="AR333">
        <v>82.57103053089152</v>
      </c>
      <c r="AS333">
        <v>10</v>
      </c>
      <c r="AT333">
        <v>2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1659635166.1</v>
      </c>
      <c r="DB333">
        <v>398.9736666666667</v>
      </c>
      <c r="DC333">
        <v>430.2575555555555</v>
      </c>
      <c r="DD333">
        <v>18.47825925925926</v>
      </c>
      <c r="DE333">
        <v>13.74018518518518</v>
      </c>
      <c r="DF333">
        <v>402.0782962962963</v>
      </c>
      <c r="DG333">
        <v>18.62222962962963</v>
      </c>
      <c r="DH333">
        <v>499.9671481481482</v>
      </c>
      <c r="DI333">
        <v>90.46397777777777</v>
      </c>
      <c r="DJ333">
        <v>0.09992507407407408</v>
      </c>
      <c r="DK333">
        <v>24.85034814814815</v>
      </c>
      <c r="DL333">
        <v>25.00467407407407</v>
      </c>
      <c r="DM333">
        <v>999.9000000000001</v>
      </c>
      <c r="DN333">
        <v>0</v>
      </c>
      <c r="DO333">
        <v>0</v>
      </c>
      <c r="DP333">
        <v>10004.04740740741</v>
      </c>
      <c r="DQ333">
        <v>0</v>
      </c>
      <c r="DR333">
        <v>10.567</v>
      </c>
      <c r="DS333">
        <v>-31.28388518518518</v>
      </c>
      <c r="DT333">
        <v>406.4848518518519</v>
      </c>
      <c r="DU333">
        <v>436.2517777777778</v>
      </c>
      <c r="DV333">
        <v>4.738081851851852</v>
      </c>
      <c r="DW333">
        <v>430.2575555555555</v>
      </c>
      <c r="DX333">
        <v>13.74018518518518</v>
      </c>
      <c r="DY333">
        <v>1.671617037037037</v>
      </c>
      <c r="DZ333">
        <v>1.242992222222222</v>
      </c>
      <c r="EA333">
        <v>14.63533703703704</v>
      </c>
      <c r="EB333">
        <v>10.12668518518518</v>
      </c>
      <c r="EC333">
        <v>1999.998148148148</v>
      </c>
      <c r="ED333">
        <v>0.9799970000000001</v>
      </c>
      <c r="EE333">
        <v>0.020003</v>
      </c>
      <c r="EF333">
        <v>0</v>
      </c>
      <c r="EG333">
        <v>749.2855555555556</v>
      </c>
      <c r="EH333">
        <v>5.00097</v>
      </c>
      <c r="EI333">
        <v>14877.99259259259</v>
      </c>
      <c r="EJ333">
        <v>16707.53703703704</v>
      </c>
      <c r="EK333">
        <v>37.51148148148148</v>
      </c>
      <c r="EL333">
        <v>38.125</v>
      </c>
      <c r="EM333">
        <v>37.5</v>
      </c>
      <c r="EN333">
        <v>37.75</v>
      </c>
      <c r="EO333">
        <v>38</v>
      </c>
      <c r="EP333">
        <v>1955.088148148148</v>
      </c>
      <c r="EQ333">
        <v>39.91</v>
      </c>
      <c r="ER333">
        <v>0</v>
      </c>
      <c r="ES333">
        <v>1659635173.5</v>
      </c>
      <c r="ET333">
        <v>0</v>
      </c>
      <c r="EU333">
        <v>749.2725384615386</v>
      </c>
      <c r="EV333">
        <v>-4.592273491880012</v>
      </c>
      <c r="EW333">
        <v>-84.1743588483174</v>
      </c>
      <c r="EX333">
        <v>14878.10384615385</v>
      </c>
      <c r="EY333">
        <v>15</v>
      </c>
      <c r="EZ333">
        <v>0</v>
      </c>
      <c r="FA333" t="s">
        <v>419</v>
      </c>
      <c r="FB333">
        <v>1659135797.5</v>
      </c>
      <c r="FC333">
        <v>1659135788</v>
      </c>
      <c r="FD333">
        <v>0</v>
      </c>
      <c r="FE333">
        <v>0.3</v>
      </c>
      <c r="FF333">
        <v>-0.002</v>
      </c>
      <c r="FG333">
        <v>-2.209</v>
      </c>
      <c r="FH333">
        <v>-0.089</v>
      </c>
      <c r="FI333">
        <v>1520</v>
      </c>
      <c r="FJ333">
        <v>20</v>
      </c>
      <c r="FK333">
        <v>0.06</v>
      </c>
      <c r="FL333">
        <v>0.03</v>
      </c>
      <c r="FM333">
        <v>-28.404325</v>
      </c>
      <c r="FN333">
        <v>-51.3066911819887</v>
      </c>
      <c r="FO333">
        <v>5.378507318520168</v>
      </c>
      <c r="FP333">
        <v>0</v>
      </c>
      <c r="FQ333">
        <v>749.4308235294117</v>
      </c>
      <c r="FR333">
        <v>-3.456317798332619</v>
      </c>
      <c r="FS333">
        <v>0.42450985373364</v>
      </c>
      <c r="FT333">
        <v>0</v>
      </c>
      <c r="FU333">
        <v>4.74029275</v>
      </c>
      <c r="FV333">
        <v>-0.0328258536585508</v>
      </c>
      <c r="FW333">
        <v>0.003968481439732312</v>
      </c>
      <c r="FX333">
        <v>1</v>
      </c>
      <c r="FY333">
        <v>1</v>
      </c>
      <c r="FZ333">
        <v>3</v>
      </c>
      <c r="GA333" t="s">
        <v>429</v>
      </c>
      <c r="GB333">
        <v>2.98354</v>
      </c>
      <c r="GC333">
        <v>2.71569</v>
      </c>
      <c r="GD333">
        <v>0.0929138</v>
      </c>
      <c r="GE333">
        <v>0.0983961</v>
      </c>
      <c r="GF333">
        <v>0.08967260000000001</v>
      </c>
      <c r="GG333">
        <v>0.0709655</v>
      </c>
      <c r="GH333">
        <v>28701.6</v>
      </c>
      <c r="GI333">
        <v>28679.5</v>
      </c>
      <c r="GJ333">
        <v>29406.2</v>
      </c>
      <c r="GK333">
        <v>29417</v>
      </c>
      <c r="GL333">
        <v>35459.6</v>
      </c>
      <c r="GM333">
        <v>36336.8</v>
      </c>
      <c r="GN333">
        <v>41411.8</v>
      </c>
      <c r="GO333">
        <v>41913.5</v>
      </c>
      <c r="GP333">
        <v>1.9283</v>
      </c>
      <c r="GQ333">
        <v>2.38065</v>
      </c>
      <c r="GR333">
        <v>0.0875071</v>
      </c>
      <c r="GS333">
        <v>0</v>
      </c>
      <c r="GT333">
        <v>23.5662</v>
      </c>
      <c r="GU333">
        <v>999.9</v>
      </c>
      <c r="GV333">
        <v>33.8</v>
      </c>
      <c r="GW333">
        <v>31.9</v>
      </c>
      <c r="GX333">
        <v>17.7406</v>
      </c>
      <c r="GY333">
        <v>63.6503</v>
      </c>
      <c r="GZ333">
        <v>22.52</v>
      </c>
      <c r="HA333">
        <v>2</v>
      </c>
      <c r="HB333">
        <v>-0.0752591</v>
      </c>
      <c r="HC333">
        <v>1.94185</v>
      </c>
      <c r="HD333">
        <v>20.3233</v>
      </c>
      <c r="HE333">
        <v>5.21639</v>
      </c>
      <c r="HF333">
        <v>12.0099</v>
      </c>
      <c r="HG333">
        <v>4.98895</v>
      </c>
      <c r="HH333">
        <v>3.2885</v>
      </c>
      <c r="HI333">
        <v>9999</v>
      </c>
      <c r="HJ333">
        <v>9999</v>
      </c>
      <c r="HK333">
        <v>9999</v>
      </c>
      <c r="HL333">
        <v>193.9</v>
      </c>
      <c r="HM333">
        <v>1.86739</v>
      </c>
      <c r="HN333">
        <v>1.86647</v>
      </c>
      <c r="HO333">
        <v>1.8659</v>
      </c>
      <c r="HP333">
        <v>1.86584</v>
      </c>
      <c r="HQ333">
        <v>1.86768</v>
      </c>
      <c r="HR333">
        <v>1.87017</v>
      </c>
      <c r="HS333">
        <v>1.86884</v>
      </c>
      <c r="HT333">
        <v>1.87027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-3.13</v>
      </c>
      <c r="II333">
        <v>-0.144</v>
      </c>
      <c r="IJ333">
        <v>-1.529487217637811</v>
      </c>
      <c r="IK333">
        <v>-0.005072214745875086</v>
      </c>
      <c r="IL333">
        <v>3.316774363808987E-06</v>
      </c>
      <c r="IM333">
        <v>-1.107588672722244E-09</v>
      </c>
      <c r="IN333">
        <v>-0.1603591687652909</v>
      </c>
      <c r="IO333">
        <v>-0.0181951569465493</v>
      </c>
      <c r="IP333">
        <v>0.001659309118516343</v>
      </c>
      <c r="IQ333">
        <v>-3.409663313950778E-05</v>
      </c>
      <c r="IR333">
        <v>19</v>
      </c>
      <c r="IS333">
        <v>2290</v>
      </c>
      <c r="IT333">
        <v>1</v>
      </c>
      <c r="IU333">
        <v>24</v>
      </c>
      <c r="IV333">
        <v>8322.9</v>
      </c>
      <c r="IW333">
        <v>8323.1</v>
      </c>
      <c r="IX333">
        <v>1.3855</v>
      </c>
      <c r="IY333">
        <v>2.229</v>
      </c>
      <c r="IZ333">
        <v>1.94702</v>
      </c>
      <c r="JA333">
        <v>2.64404</v>
      </c>
      <c r="JB333">
        <v>2.19482</v>
      </c>
      <c r="JC333">
        <v>2.37305</v>
      </c>
      <c r="JD333">
        <v>36.5051</v>
      </c>
      <c r="JE333">
        <v>24.0437</v>
      </c>
      <c r="JF333">
        <v>18</v>
      </c>
      <c r="JG333">
        <v>498.299</v>
      </c>
      <c r="JH333">
        <v>812.625</v>
      </c>
      <c r="JI333">
        <v>21.6758</v>
      </c>
      <c r="JJ333">
        <v>26.2997</v>
      </c>
      <c r="JK333">
        <v>30.0013</v>
      </c>
      <c r="JL333">
        <v>26.2764</v>
      </c>
      <c r="JM333">
        <v>26.1927</v>
      </c>
      <c r="JN333">
        <v>27.7192</v>
      </c>
      <c r="JO333">
        <v>20.7426</v>
      </c>
      <c r="JP333">
        <v>9.51224</v>
      </c>
      <c r="JQ333">
        <v>21.6319</v>
      </c>
      <c r="JR333">
        <v>473.595</v>
      </c>
      <c r="JS333">
        <v>13.7936</v>
      </c>
      <c r="JT333">
        <v>100.547</v>
      </c>
      <c r="JU333">
        <v>100.668</v>
      </c>
    </row>
    <row r="334" spans="1:281">
      <c r="A334">
        <v>318</v>
      </c>
      <c r="B334">
        <v>1659635178.6</v>
      </c>
      <c r="C334">
        <v>7170.599999904633</v>
      </c>
      <c r="D334" t="s">
        <v>1062</v>
      </c>
      <c r="E334" t="s">
        <v>1063</v>
      </c>
      <c r="F334">
        <v>5</v>
      </c>
      <c r="G334" t="s">
        <v>1007</v>
      </c>
      <c r="H334" t="s">
        <v>416</v>
      </c>
      <c r="I334">
        <v>1659635170.814285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461.6919766422308</v>
      </c>
      <c r="AK334">
        <v>426.0118424242424</v>
      </c>
      <c r="AL334">
        <v>2.416547054966529</v>
      </c>
      <c r="AM334">
        <v>65.49771947502052</v>
      </c>
      <c r="AN334">
        <f>(AP334 - AO334 + DI334*1E3/(8.314*(DK334+273.15)) * AR334/DH334 * AQ334) * DH334/(100*CV334) * 1000/(1000 - AP334)</f>
        <v>0</v>
      </c>
      <c r="AO334">
        <v>13.74071797944075</v>
      </c>
      <c r="AP334">
        <v>18.47606923076925</v>
      </c>
      <c r="AQ334">
        <v>-1.447601120294481E-05</v>
      </c>
      <c r="AR334">
        <v>82.57103053089152</v>
      </c>
      <c r="AS334">
        <v>9</v>
      </c>
      <c r="AT334">
        <v>2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1659635170.814285</v>
      </c>
      <c r="DB334">
        <v>404.4002857142858</v>
      </c>
      <c r="DC334">
        <v>441.6627857142857</v>
      </c>
      <c r="DD334">
        <v>18.477725</v>
      </c>
      <c r="DE334">
        <v>13.74037142857143</v>
      </c>
      <c r="DF334">
        <v>407.5208214285714</v>
      </c>
      <c r="DG334">
        <v>18.62168928571429</v>
      </c>
      <c r="DH334">
        <v>500.0084642857143</v>
      </c>
      <c r="DI334">
        <v>90.4638607142857</v>
      </c>
      <c r="DJ334">
        <v>0.1000024357142857</v>
      </c>
      <c r="DK334">
        <v>24.85134285714285</v>
      </c>
      <c r="DL334">
        <v>25.00652857142857</v>
      </c>
      <c r="DM334">
        <v>999.9000000000002</v>
      </c>
      <c r="DN334">
        <v>0</v>
      </c>
      <c r="DO334">
        <v>0</v>
      </c>
      <c r="DP334">
        <v>10002.38607142857</v>
      </c>
      <c r="DQ334">
        <v>0</v>
      </c>
      <c r="DR334">
        <v>10.567</v>
      </c>
      <c r="DS334">
        <v>-37.26257142857143</v>
      </c>
      <c r="DT334">
        <v>412.0133214285714</v>
      </c>
      <c r="DU334">
        <v>447.8159285714286</v>
      </c>
      <c r="DV334">
        <v>4.737355714285714</v>
      </c>
      <c r="DW334">
        <v>441.6627857142857</v>
      </c>
      <c r="DX334">
        <v>13.74037142857143</v>
      </c>
      <c r="DY334">
        <v>1.671566071428571</v>
      </c>
      <c r="DZ334">
        <v>1.243006785714286</v>
      </c>
      <c r="EA334">
        <v>14.63486785714286</v>
      </c>
      <c r="EB334">
        <v>10.12685714285714</v>
      </c>
      <c r="EC334">
        <v>1999.998928571428</v>
      </c>
      <c r="ED334">
        <v>0.9799970000000001</v>
      </c>
      <c r="EE334">
        <v>0.020003</v>
      </c>
      <c r="EF334">
        <v>0</v>
      </c>
      <c r="EG334">
        <v>748.9955</v>
      </c>
      <c r="EH334">
        <v>5.00097</v>
      </c>
      <c r="EI334">
        <v>14872.72857142857</v>
      </c>
      <c r="EJ334">
        <v>16707.55</v>
      </c>
      <c r="EK334">
        <v>37.50664285714286</v>
      </c>
      <c r="EL334">
        <v>38.125</v>
      </c>
      <c r="EM334">
        <v>37.5</v>
      </c>
      <c r="EN334">
        <v>37.75</v>
      </c>
      <c r="EO334">
        <v>38</v>
      </c>
      <c r="EP334">
        <v>1955.088928571429</v>
      </c>
      <c r="EQ334">
        <v>39.91</v>
      </c>
      <c r="ER334">
        <v>0</v>
      </c>
      <c r="ES334">
        <v>1659635178.9</v>
      </c>
      <c r="ET334">
        <v>0</v>
      </c>
      <c r="EU334">
        <v>748.95856</v>
      </c>
      <c r="EV334">
        <v>-3.556384584215963</v>
      </c>
      <c r="EW334">
        <v>-53.39999992661189</v>
      </c>
      <c r="EX334">
        <v>14871.896</v>
      </c>
      <c r="EY334">
        <v>15</v>
      </c>
      <c r="EZ334">
        <v>0</v>
      </c>
      <c r="FA334" t="s">
        <v>419</v>
      </c>
      <c r="FB334">
        <v>1659135797.5</v>
      </c>
      <c r="FC334">
        <v>1659135788</v>
      </c>
      <c r="FD334">
        <v>0</v>
      </c>
      <c r="FE334">
        <v>0.3</v>
      </c>
      <c r="FF334">
        <v>-0.002</v>
      </c>
      <c r="FG334">
        <v>-2.209</v>
      </c>
      <c r="FH334">
        <v>-0.089</v>
      </c>
      <c r="FI334">
        <v>1520</v>
      </c>
      <c r="FJ334">
        <v>20</v>
      </c>
      <c r="FK334">
        <v>0.06</v>
      </c>
      <c r="FL334">
        <v>0.03</v>
      </c>
      <c r="FM334">
        <v>-34.14532749999999</v>
      </c>
      <c r="FN334">
        <v>-76.66089343339578</v>
      </c>
      <c r="FO334">
        <v>7.421377078749856</v>
      </c>
      <c r="FP334">
        <v>0</v>
      </c>
      <c r="FQ334">
        <v>749.1432647058823</v>
      </c>
      <c r="FR334">
        <v>-3.799006868656761</v>
      </c>
      <c r="FS334">
        <v>0.458777615538329</v>
      </c>
      <c r="FT334">
        <v>0</v>
      </c>
      <c r="FU334">
        <v>4.73773175</v>
      </c>
      <c r="FV334">
        <v>-0.006927917448408304</v>
      </c>
      <c r="FW334">
        <v>0.001195746393471416</v>
      </c>
      <c r="FX334">
        <v>1</v>
      </c>
      <c r="FY334">
        <v>1</v>
      </c>
      <c r="FZ334">
        <v>3</v>
      </c>
      <c r="GA334" t="s">
        <v>429</v>
      </c>
      <c r="GB334">
        <v>2.98355</v>
      </c>
      <c r="GC334">
        <v>2.71559</v>
      </c>
      <c r="GD334">
        <v>0.0949179</v>
      </c>
      <c r="GE334">
        <v>0.101007</v>
      </c>
      <c r="GF334">
        <v>0.0896652</v>
      </c>
      <c r="GG334">
        <v>0.07096379999999999</v>
      </c>
      <c r="GH334">
        <v>28638</v>
      </c>
      <c r="GI334">
        <v>28596.2</v>
      </c>
      <c r="GJ334">
        <v>29406.1</v>
      </c>
      <c r="GK334">
        <v>29416.7</v>
      </c>
      <c r="GL334">
        <v>35459.4</v>
      </c>
      <c r="GM334">
        <v>36336.5</v>
      </c>
      <c r="GN334">
        <v>41411.2</v>
      </c>
      <c r="GO334">
        <v>41913</v>
      </c>
      <c r="GP334">
        <v>1.92843</v>
      </c>
      <c r="GQ334">
        <v>2.38092</v>
      </c>
      <c r="GR334">
        <v>0.0874996</v>
      </c>
      <c r="GS334">
        <v>0</v>
      </c>
      <c r="GT334">
        <v>23.5674</v>
      </c>
      <c r="GU334">
        <v>999.9</v>
      </c>
      <c r="GV334">
        <v>33.8</v>
      </c>
      <c r="GW334">
        <v>31.9</v>
      </c>
      <c r="GX334">
        <v>17.7403</v>
      </c>
      <c r="GY334">
        <v>63.4803</v>
      </c>
      <c r="GZ334">
        <v>22.5561</v>
      </c>
      <c r="HA334">
        <v>2</v>
      </c>
      <c r="HB334">
        <v>-0.0756936</v>
      </c>
      <c r="HC334">
        <v>1.74726</v>
      </c>
      <c r="HD334">
        <v>20.3255</v>
      </c>
      <c r="HE334">
        <v>5.21669</v>
      </c>
      <c r="HF334">
        <v>12.0099</v>
      </c>
      <c r="HG334">
        <v>4.98875</v>
      </c>
      <c r="HH334">
        <v>3.28838</v>
      </c>
      <c r="HI334">
        <v>9999</v>
      </c>
      <c r="HJ334">
        <v>9999</v>
      </c>
      <c r="HK334">
        <v>9999</v>
      </c>
      <c r="HL334">
        <v>193.9</v>
      </c>
      <c r="HM334">
        <v>1.86739</v>
      </c>
      <c r="HN334">
        <v>1.86647</v>
      </c>
      <c r="HO334">
        <v>1.86594</v>
      </c>
      <c r="HP334">
        <v>1.86584</v>
      </c>
      <c r="HQ334">
        <v>1.86768</v>
      </c>
      <c r="HR334">
        <v>1.87015</v>
      </c>
      <c r="HS334">
        <v>1.86884</v>
      </c>
      <c r="HT334">
        <v>1.87027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-3.164</v>
      </c>
      <c r="II334">
        <v>-0.144</v>
      </c>
      <c r="IJ334">
        <v>-1.529487217637811</v>
      </c>
      <c r="IK334">
        <v>-0.005072214745875086</v>
      </c>
      <c r="IL334">
        <v>3.316774363808987E-06</v>
      </c>
      <c r="IM334">
        <v>-1.107588672722244E-09</v>
      </c>
      <c r="IN334">
        <v>-0.1603591687652909</v>
      </c>
      <c r="IO334">
        <v>-0.0181951569465493</v>
      </c>
      <c r="IP334">
        <v>0.001659309118516343</v>
      </c>
      <c r="IQ334">
        <v>-3.409663313950778E-05</v>
      </c>
      <c r="IR334">
        <v>19</v>
      </c>
      <c r="IS334">
        <v>2290</v>
      </c>
      <c r="IT334">
        <v>1</v>
      </c>
      <c r="IU334">
        <v>24</v>
      </c>
      <c r="IV334">
        <v>8323</v>
      </c>
      <c r="IW334">
        <v>8323.200000000001</v>
      </c>
      <c r="IX334">
        <v>1.42334</v>
      </c>
      <c r="IY334">
        <v>2.22778</v>
      </c>
      <c r="IZ334">
        <v>1.94702</v>
      </c>
      <c r="JA334">
        <v>2.64404</v>
      </c>
      <c r="JB334">
        <v>2.19482</v>
      </c>
      <c r="JC334">
        <v>2.35962</v>
      </c>
      <c r="JD334">
        <v>36.5287</v>
      </c>
      <c r="JE334">
        <v>24.0437</v>
      </c>
      <c r="JF334">
        <v>18</v>
      </c>
      <c r="JG334">
        <v>498.389</v>
      </c>
      <c r="JH334">
        <v>812.9160000000001</v>
      </c>
      <c r="JI334">
        <v>21.6231</v>
      </c>
      <c r="JJ334">
        <v>26.3006</v>
      </c>
      <c r="JK334">
        <v>30.0003</v>
      </c>
      <c r="JL334">
        <v>26.2776</v>
      </c>
      <c r="JM334">
        <v>26.194</v>
      </c>
      <c r="JN334">
        <v>28.4745</v>
      </c>
      <c r="JO334">
        <v>20.7426</v>
      </c>
      <c r="JP334">
        <v>9.51224</v>
      </c>
      <c r="JQ334">
        <v>21.627</v>
      </c>
      <c r="JR334">
        <v>493.742</v>
      </c>
      <c r="JS334">
        <v>13.7936</v>
      </c>
      <c r="JT334">
        <v>100.546</v>
      </c>
      <c r="JU334">
        <v>100.667</v>
      </c>
    </row>
    <row r="335" spans="1:281">
      <c r="A335">
        <v>319</v>
      </c>
      <c r="B335">
        <v>1659635183.6</v>
      </c>
      <c r="C335">
        <v>7175.599999904633</v>
      </c>
      <c r="D335" t="s">
        <v>1064</v>
      </c>
      <c r="E335" t="s">
        <v>1065</v>
      </c>
      <c r="F335">
        <v>5</v>
      </c>
      <c r="G335" t="s">
        <v>1007</v>
      </c>
      <c r="H335" t="s">
        <v>416</v>
      </c>
      <c r="I335">
        <v>1659635176.1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478.2259260105924</v>
      </c>
      <c r="AK335">
        <v>439.8536181818181</v>
      </c>
      <c r="AL335">
        <v>2.827268910440949</v>
      </c>
      <c r="AM335">
        <v>65.49771947502052</v>
      </c>
      <c r="AN335">
        <f>(AP335 - AO335 + DI335*1E3/(8.314*(DK335+273.15)) * AR335/DH335 * AQ335) * DH335/(100*CV335) * 1000/(1000 - AP335)</f>
        <v>0</v>
      </c>
      <c r="AO335">
        <v>13.74014023180416</v>
      </c>
      <c r="AP335">
        <v>18.47732587412589</v>
      </c>
      <c r="AQ335">
        <v>4.993588972494304E-06</v>
      </c>
      <c r="AR335">
        <v>82.57103053089152</v>
      </c>
      <c r="AS335">
        <v>9</v>
      </c>
      <c r="AT335">
        <v>2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1659635176.1</v>
      </c>
      <c r="DB335">
        <v>414.2571111111111</v>
      </c>
      <c r="DC335">
        <v>457.4067777777777</v>
      </c>
      <c r="DD335">
        <v>18.47737777777778</v>
      </c>
      <c r="DE335">
        <v>13.7403</v>
      </c>
      <c r="DF335">
        <v>417.4061851851852</v>
      </c>
      <c r="DG335">
        <v>18.62134814814815</v>
      </c>
      <c r="DH335">
        <v>500.0050740740741</v>
      </c>
      <c r="DI335">
        <v>90.46394814814815</v>
      </c>
      <c r="DJ335">
        <v>0.1000305333333333</v>
      </c>
      <c r="DK335">
        <v>24.84930740740741</v>
      </c>
      <c r="DL335">
        <v>25.00245555555556</v>
      </c>
      <c r="DM335">
        <v>999.9000000000001</v>
      </c>
      <c r="DN335">
        <v>0</v>
      </c>
      <c r="DO335">
        <v>0</v>
      </c>
      <c r="DP335">
        <v>10000.87074074074</v>
      </c>
      <c r="DQ335">
        <v>0</v>
      </c>
      <c r="DR335">
        <v>10.567</v>
      </c>
      <c r="DS335">
        <v>-43.14976666666666</v>
      </c>
      <c r="DT335">
        <v>422.0554814814815</v>
      </c>
      <c r="DU335">
        <v>463.7791851851852</v>
      </c>
      <c r="DV335">
        <v>4.737088148148149</v>
      </c>
      <c r="DW335">
        <v>457.4067777777777</v>
      </c>
      <c r="DX335">
        <v>13.7403</v>
      </c>
      <c r="DY335">
        <v>1.671537407407407</v>
      </c>
      <c r="DZ335">
        <v>1.243000740740741</v>
      </c>
      <c r="EA335">
        <v>14.6346</v>
      </c>
      <c r="EB335">
        <v>10.12678148148148</v>
      </c>
      <c r="EC335">
        <v>2000.002962962963</v>
      </c>
      <c r="ED335">
        <v>0.9799970000000001</v>
      </c>
      <c r="EE335">
        <v>0.020003</v>
      </c>
      <c r="EF335">
        <v>0</v>
      </c>
      <c r="EG335">
        <v>748.9267037037039</v>
      </c>
      <c r="EH335">
        <v>5.00097</v>
      </c>
      <c r="EI335">
        <v>14870.68148148148</v>
      </c>
      <c r="EJ335">
        <v>16707.58888888889</v>
      </c>
      <c r="EK335">
        <v>37.5</v>
      </c>
      <c r="EL335">
        <v>38.125</v>
      </c>
      <c r="EM335">
        <v>37.5</v>
      </c>
      <c r="EN335">
        <v>37.75</v>
      </c>
      <c r="EO335">
        <v>38</v>
      </c>
      <c r="EP335">
        <v>1955.092962962963</v>
      </c>
      <c r="EQ335">
        <v>39.91</v>
      </c>
      <c r="ER335">
        <v>0</v>
      </c>
      <c r="ES335">
        <v>1659635183.7</v>
      </c>
      <c r="ET335">
        <v>0</v>
      </c>
      <c r="EU335">
        <v>748.9027199999999</v>
      </c>
      <c r="EV335">
        <v>2.686307696349115</v>
      </c>
      <c r="EW335">
        <v>26.81538458664452</v>
      </c>
      <c r="EX335">
        <v>14870.94</v>
      </c>
      <c r="EY335">
        <v>15</v>
      </c>
      <c r="EZ335">
        <v>0</v>
      </c>
      <c r="FA335" t="s">
        <v>419</v>
      </c>
      <c r="FB335">
        <v>1659135797.5</v>
      </c>
      <c r="FC335">
        <v>1659135788</v>
      </c>
      <c r="FD335">
        <v>0</v>
      </c>
      <c r="FE335">
        <v>0.3</v>
      </c>
      <c r="FF335">
        <v>-0.002</v>
      </c>
      <c r="FG335">
        <v>-2.209</v>
      </c>
      <c r="FH335">
        <v>-0.089</v>
      </c>
      <c r="FI335">
        <v>1520</v>
      </c>
      <c r="FJ335">
        <v>20</v>
      </c>
      <c r="FK335">
        <v>0.06</v>
      </c>
      <c r="FL335">
        <v>0.03</v>
      </c>
      <c r="FM335">
        <v>-39.804825</v>
      </c>
      <c r="FN335">
        <v>-66.69796097560979</v>
      </c>
      <c r="FO335">
        <v>6.516030184120927</v>
      </c>
      <c r="FP335">
        <v>0</v>
      </c>
      <c r="FQ335">
        <v>749.0315588235294</v>
      </c>
      <c r="FR335">
        <v>-0.9031168791162067</v>
      </c>
      <c r="FS335">
        <v>0.3903041944264159</v>
      </c>
      <c r="FT335">
        <v>1</v>
      </c>
      <c r="FU335">
        <v>4.73720975</v>
      </c>
      <c r="FV335">
        <v>-0.005556585365872651</v>
      </c>
      <c r="FW335">
        <v>0.001128582047305333</v>
      </c>
      <c r="FX335">
        <v>1</v>
      </c>
      <c r="FY335">
        <v>2</v>
      </c>
      <c r="FZ335">
        <v>3</v>
      </c>
      <c r="GA335" t="s">
        <v>420</v>
      </c>
      <c r="GB335">
        <v>2.98357</v>
      </c>
      <c r="GC335">
        <v>2.71567</v>
      </c>
      <c r="GD335">
        <v>0.0972459</v>
      </c>
      <c r="GE335">
        <v>0.103642</v>
      </c>
      <c r="GF335">
        <v>0.0896676</v>
      </c>
      <c r="GG335">
        <v>0.0709707</v>
      </c>
      <c r="GH335">
        <v>28564</v>
      </c>
      <c r="GI335">
        <v>28512</v>
      </c>
      <c r="GJ335">
        <v>29405.7</v>
      </c>
      <c r="GK335">
        <v>29416.3</v>
      </c>
      <c r="GL335">
        <v>35459.2</v>
      </c>
      <c r="GM335">
        <v>36336</v>
      </c>
      <c r="GN335">
        <v>41411</v>
      </c>
      <c r="GO335">
        <v>41912.7</v>
      </c>
      <c r="GP335">
        <v>1.92865</v>
      </c>
      <c r="GQ335">
        <v>2.38085</v>
      </c>
      <c r="GR335">
        <v>0.0862777</v>
      </c>
      <c r="GS335">
        <v>0</v>
      </c>
      <c r="GT335">
        <v>23.5681</v>
      </c>
      <c r="GU335">
        <v>999.9</v>
      </c>
      <c r="GV335">
        <v>33.8</v>
      </c>
      <c r="GW335">
        <v>31.9</v>
      </c>
      <c r="GX335">
        <v>17.7405</v>
      </c>
      <c r="GY335">
        <v>63.7303</v>
      </c>
      <c r="GZ335">
        <v>22.5561</v>
      </c>
      <c r="HA335">
        <v>2</v>
      </c>
      <c r="HB335">
        <v>-0.0756402</v>
      </c>
      <c r="HC335">
        <v>1.65068</v>
      </c>
      <c r="HD335">
        <v>20.3265</v>
      </c>
      <c r="HE335">
        <v>5.21684</v>
      </c>
      <c r="HF335">
        <v>12.0099</v>
      </c>
      <c r="HG335">
        <v>4.9888</v>
      </c>
      <c r="HH335">
        <v>3.28858</v>
      </c>
      <c r="HI335">
        <v>9999</v>
      </c>
      <c r="HJ335">
        <v>9999</v>
      </c>
      <c r="HK335">
        <v>9999</v>
      </c>
      <c r="HL335">
        <v>193.9</v>
      </c>
      <c r="HM335">
        <v>1.86739</v>
      </c>
      <c r="HN335">
        <v>1.86646</v>
      </c>
      <c r="HO335">
        <v>1.8659</v>
      </c>
      <c r="HP335">
        <v>1.86586</v>
      </c>
      <c r="HQ335">
        <v>1.86768</v>
      </c>
      <c r="HR335">
        <v>1.87014</v>
      </c>
      <c r="HS335">
        <v>1.86882</v>
      </c>
      <c r="HT335">
        <v>1.87027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-3.203</v>
      </c>
      <c r="II335">
        <v>-0.144</v>
      </c>
      <c r="IJ335">
        <v>-1.529487217637811</v>
      </c>
      <c r="IK335">
        <v>-0.005072214745875086</v>
      </c>
      <c r="IL335">
        <v>3.316774363808987E-06</v>
      </c>
      <c r="IM335">
        <v>-1.107588672722244E-09</v>
      </c>
      <c r="IN335">
        <v>-0.1603591687652909</v>
      </c>
      <c r="IO335">
        <v>-0.0181951569465493</v>
      </c>
      <c r="IP335">
        <v>0.001659309118516343</v>
      </c>
      <c r="IQ335">
        <v>-3.409663313950778E-05</v>
      </c>
      <c r="IR335">
        <v>19</v>
      </c>
      <c r="IS335">
        <v>2290</v>
      </c>
      <c r="IT335">
        <v>1</v>
      </c>
      <c r="IU335">
        <v>24</v>
      </c>
      <c r="IV335">
        <v>8323.1</v>
      </c>
      <c r="IW335">
        <v>8323.299999999999</v>
      </c>
      <c r="IX335">
        <v>1.46118</v>
      </c>
      <c r="IY335">
        <v>2.22656</v>
      </c>
      <c r="IZ335">
        <v>1.94702</v>
      </c>
      <c r="JA335">
        <v>2.64404</v>
      </c>
      <c r="JB335">
        <v>2.19482</v>
      </c>
      <c r="JC335">
        <v>2.33276</v>
      </c>
      <c r="JD335">
        <v>36.5287</v>
      </c>
      <c r="JE335">
        <v>24.035</v>
      </c>
      <c r="JF335">
        <v>18</v>
      </c>
      <c r="JG335">
        <v>498.55</v>
      </c>
      <c r="JH335">
        <v>812.859</v>
      </c>
      <c r="JI335">
        <v>21.6112</v>
      </c>
      <c r="JJ335">
        <v>26.3019</v>
      </c>
      <c r="JK335">
        <v>30.0001</v>
      </c>
      <c r="JL335">
        <v>26.2798</v>
      </c>
      <c r="JM335">
        <v>26.1952</v>
      </c>
      <c r="JN335">
        <v>29.3118</v>
      </c>
      <c r="JO335">
        <v>20.7426</v>
      </c>
      <c r="JP335">
        <v>9.51224</v>
      </c>
      <c r="JQ335">
        <v>21.6234</v>
      </c>
      <c r="JR335">
        <v>507.156</v>
      </c>
      <c r="JS335">
        <v>13.7936</v>
      </c>
      <c r="JT335">
        <v>100.545</v>
      </c>
      <c r="JU335">
        <v>100.666</v>
      </c>
    </row>
    <row r="336" spans="1:281">
      <c r="A336">
        <v>320</v>
      </c>
      <c r="B336">
        <v>1659635188.6</v>
      </c>
      <c r="C336">
        <v>7180.599999904633</v>
      </c>
      <c r="D336" t="s">
        <v>1066</v>
      </c>
      <c r="E336" t="s">
        <v>1067</v>
      </c>
      <c r="F336">
        <v>5</v>
      </c>
      <c r="G336" t="s">
        <v>1007</v>
      </c>
      <c r="H336" t="s">
        <v>416</v>
      </c>
      <c r="I336">
        <v>1659635180.814285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495.1681959536711</v>
      </c>
      <c r="AK336">
        <v>454.9244848484848</v>
      </c>
      <c r="AL336">
        <v>3.048048563066467</v>
      </c>
      <c r="AM336">
        <v>65.49771947502052</v>
      </c>
      <c r="AN336">
        <f>(AP336 - AO336 + DI336*1E3/(8.314*(DK336+273.15)) * AR336/DH336 * AQ336) * DH336/(100*CV336) * 1000/(1000 - AP336)</f>
        <v>0</v>
      </c>
      <c r="AO336">
        <v>13.74116685470165</v>
      </c>
      <c r="AP336">
        <v>18.47793286713287</v>
      </c>
      <c r="AQ336">
        <v>-2.262933292970635E-06</v>
      </c>
      <c r="AR336">
        <v>82.57103053089152</v>
      </c>
      <c r="AS336">
        <v>9</v>
      </c>
      <c r="AT336">
        <v>2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1659635180.814285</v>
      </c>
      <c r="DB336">
        <v>425.9575</v>
      </c>
      <c r="DC336">
        <v>472.6738928571429</v>
      </c>
      <c r="DD336">
        <v>18.47717142857143</v>
      </c>
      <c r="DE336">
        <v>13.74076428571428</v>
      </c>
      <c r="DF336">
        <v>429.1401071428571</v>
      </c>
      <c r="DG336">
        <v>18.62113571428571</v>
      </c>
      <c r="DH336">
        <v>500.004</v>
      </c>
      <c r="DI336">
        <v>90.46403214285714</v>
      </c>
      <c r="DJ336">
        <v>0.1000107285714286</v>
      </c>
      <c r="DK336">
        <v>24.846</v>
      </c>
      <c r="DL336">
        <v>24.99766071428572</v>
      </c>
      <c r="DM336">
        <v>999.9000000000002</v>
      </c>
      <c r="DN336">
        <v>0</v>
      </c>
      <c r="DO336">
        <v>0</v>
      </c>
      <c r="DP336">
        <v>10002.51464285714</v>
      </c>
      <c r="DQ336">
        <v>0</v>
      </c>
      <c r="DR336">
        <v>10.567</v>
      </c>
      <c r="DS336">
        <v>-46.71643928571429</v>
      </c>
      <c r="DT336">
        <v>433.9760714285714</v>
      </c>
      <c r="DU336">
        <v>479.25925</v>
      </c>
      <c r="DV336">
        <v>4.736409642857142</v>
      </c>
      <c r="DW336">
        <v>472.6738928571429</v>
      </c>
      <c r="DX336">
        <v>13.74076428571428</v>
      </c>
      <c r="DY336">
        <v>1.671520714285714</v>
      </c>
      <c r="DZ336">
        <v>1.243044285714286</v>
      </c>
      <c r="EA336">
        <v>14.63443571428571</v>
      </c>
      <c r="EB336">
        <v>10.1273</v>
      </c>
      <c r="EC336">
        <v>2000.006785714286</v>
      </c>
      <c r="ED336">
        <v>0.9799970000000001</v>
      </c>
      <c r="EE336">
        <v>0.020003</v>
      </c>
      <c r="EF336">
        <v>0</v>
      </c>
      <c r="EG336">
        <v>749.2132142857142</v>
      </c>
      <c r="EH336">
        <v>5.00097</v>
      </c>
      <c r="EI336">
        <v>14875.6</v>
      </c>
      <c r="EJ336">
        <v>16707.62857142857</v>
      </c>
      <c r="EK336">
        <v>37.5</v>
      </c>
      <c r="EL336">
        <v>38.125</v>
      </c>
      <c r="EM336">
        <v>37.5</v>
      </c>
      <c r="EN336">
        <v>37.75</v>
      </c>
      <c r="EO336">
        <v>38</v>
      </c>
      <c r="EP336">
        <v>1955.096785714285</v>
      </c>
      <c r="EQ336">
        <v>39.91</v>
      </c>
      <c r="ER336">
        <v>0</v>
      </c>
      <c r="ES336">
        <v>1659635188.5</v>
      </c>
      <c r="ET336">
        <v>0</v>
      </c>
      <c r="EU336">
        <v>749.2274000000001</v>
      </c>
      <c r="EV336">
        <v>6.1798461501682</v>
      </c>
      <c r="EW336">
        <v>109.4153844116741</v>
      </c>
      <c r="EX336">
        <v>14876.272</v>
      </c>
      <c r="EY336">
        <v>15</v>
      </c>
      <c r="EZ336">
        <v>0</v>
      </c>
      <c r="FA336" t="s">
        <v>419</v>
      </c>
      <c r="FB336">
        <v>1659135797.5</v>
      </c>
      <c r="FC336">
        <v>1659135788</v>
      </c>
      <c r="FD336">
        <v>0</v>
      </c>
      <c r="FE336">
        <v>0.3</v>
      </c>
      <c r="FF336">
        <v>-0.002</v>
      </c>
      <c r="FG336">
        <v>-2.209</v>
      </c>
      <c r="FH336">
        <v>-0.089</v>
      </c>
      <c r="FI336">
        <v>1520</v>
      </c>
      <c r="FJ336">
        <v>20</v>
      </c>
      <c r="FK336">
        <v>0.06</v>
      </c>
      <c r="FL336">
        <v>0.03</v>
      </c>
      <c r="FM336">
        <v>-43.748115</v>
      </c>
      <c r="FN336">
        <v>-49.96533208255158</v>
      </c>
      <c r="FO336">
        <v>4.909697185140343</v>
      </c>
      <c r="FP336">
        <v>0</v>
      </c>
      <c r="FQ336">
        <v>749.0556764705882</v>
      </c>
      <c r="FR336">
        <v>2.650588236583885</v>
      </c>
      <c r="FS336">
        <v>0.4315129825998832</v>
      </c>
      <c r="FT336">
        <v>0</v>
      </c>
      <c r="FU336">
        <v>4.73690975</v>
      </c>
      <c r="FV336">
        <v>-0.0070188742964487</v>
      </c>
      <c r="FW336">
        <v>0.001144835113673558</v>
      </c>
      <c r="FX336">
        <v>1</v>
      </c>
      <c r="FY336">
        <v>1</v>
      </c>
      <c r="FZ336">
        <v>3</v>
      </c>
      <c r="GA336" t="s">
        <v>429</v>
      </c>
      <c r="GB336">
        <v>2.98343</v>
      </c>
      <c r="GC336">
        <v>2.71584</v>
      </c>
      <c r="GD336">
        <v>0.0997252</v>
      </c>
      <c r="GE336">
        <v>0.106289</v>
      </c>
      <c r="GF336">
        <v>0.0896713</v>
      </c>
      <c r="GG336">
        <v>0.07097000000000001</v>
      </c>
      <c r="GH336">
        <v>28485.8</v>
      </c>
      <c r="GI336">
        <v>28428.7</v>
      </c>
      <c r="GJ336">
        <v>29405.9</v>
      </c>
      <c r="GK336">
        <v>29417.2</v>
      </c>
      <c r="GL336">
        <v>35459.6</v>
      </c>
      <c r="GM336">
        <v>36337</v>
      </c>
      <c r="GN336">
        <v>41411.6</v>
      </c>
      <c r="GO336">
        <v>41913.8</v>
      </c>
      <c r="GP336">
        <v>1.9284</v>
      </c>
      <c r="GQ336">
        <v>2.38095</v>
      </c>
      <c r="GR336">
        <v>0.08664280000000001</v>
      </c>
      <c r="GS336">
        <v>0</v>
      </c>
      <c r="GT336">
        <v>23.5681</v>
      </c>
      <c r="GU336">
        <v>999.9</v>
      </c>
      <c r="GV336">
        <v>33.8</v>
      </c>
      <c r="GW336">
        <v>31.9</v>
      </c>
      <c r="GX336">
        <v>17.7406</v>
      </c>
      <c r="GY336">
        <v>63.6803</v>
      </c>
      <c r="GZ336">
        <v>22.5681</v>
      </c>
      <c r="HA336">
        <v>2</v>
      </c>
      <c r="HB336">
        <v>-0.0759146</v>
      </c>
      <c r="HC336">
        <v>1.60254</v>
      </c>
      <c r="HD336">
        <v>20.3269</v>
      </c>
      <c r="HE336">
        <v>5.21759</v>
      </c>
      <c r="HF336">
        <v>12.0099</v>
      </c>
      <c r="HG336">
        <v>4.9888</v>
      </c>
      <c r="HH336">
        <v>3.28865</v>
      </c>
      <c r="HI336">
        <v>9999</v>
      </c>
      <c r="HJ336">
        <v>9999</v>
      </c>
      <c r="HK336">
        <v>9999</v>
      </c>
      <c r="HL336">
        <v>193.9</v>
      </c>
      <c r="HM336">
        <v>1.86739</v>
      </c>
      <c r="HN336">
        <v>1.86648</v>
      </c>
      <c r="HO336">
        <v>1.8659</v>
      </c>
      <c r="HP336">
        <v>1.86584</v>
      </c>
      <c r="HQ336">
        <v>1.86768</v>
      </c>
      <c r="HR336">
        <v>1.87014</v>
      </c>
      <c r="HS336">
        <v>1.86881</v>
      </c>
      <c r="HT336">
        <v>1.87027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-3.245</v>
      </c>
      <c r="II336">
        <v>-0.1439</v>
      </c>
      <c r="IJ336">
        <v>-1.529487217637811</v>
      </c>
      <c r="IK336">
        <v>-0.005072214745875086</v>
      </c>
      <c r="IL336">
        <v>3.316774363808987E-06</v>
      </c>
      <c r="IM336">
        <v>-1.107588672722244E-09</v>
      </c>
      <c r="IN336">
        <v>-0.1603591687652909</v>
      </c>
      <c r="IO336">
        <v>-0.0181951569465493</v>
      </c>
      <c r="IP336">
        <v>0.001659309118516343</v>
      </c>
      <c r="IQ336">
        <v>-3.409663313950778E-05</v>
      </c>
      <c r="IR336">
        <v>19</v>
      </c>
      <c r="IS336">
        <v>2290</v>
      </c>
      <c r="IT336">
        <v>1</v>
      </c>
      <c r="IU336">
        <v>24</v>
      </c>
      <c r="IV336">
        <v>8323.200000000001</v>
      </c>
      <c r="IW336">
        <v>8323.299999999999</v>
      </c>
      <c r="IX336">
        <v>1.50269</v>
      </c>
      <c r="IY336">
        <v>2.2229</v>
      </c>
      <c r="IZ336">
        <v>1.94702</v>
      </c>
      <c r="JA336">
        <v>2.64526</v>
      </c>
      <c r="JB336">
        <v>2.19482</v>
      </c>
      <c r="JC336">
        <v>2.35962</v>
      </c>
      <c r="JD336">
        <v>36.5287</v>
      </c>
      <c r="JE336">
        <v>24.0437</v>
      </c>
      <c r="JF336">
        <v>18</v>
      </c>
      <c r="JG336">
        <v>498.405</v>
      </c>
      <c r="JH336">
        <v>812.987</v>
      </c>
      <c r="JI336">
        <v>21.6117</v>
      </c>
      <c r="JJ336">
        <v>26.3042</v>
      </c>
      <c r="JK336">
        <v>30.0001</v>
      </c>
      <c r="JL336">
        <v>26.2812</v>
      </c>
      <c r="JM336">
        <v>26.1971</v>
      </c>
      <c r="JN336">
        <v>30.0714</v>
      </c>
      <c r="JO336">
        <v>20.7426</v>
      </c>
      <c r="JP336">
        <v>9.51224</v>
      </c>
      <c r="JQ336">
        <v>21.6319</v>
      </c>
      <c r="JR336">
        <v>527.206</v>
      </c>
      <c r="JS336">
        <v>13.7936</v>
      </c>
      <c r="JT336">
        <v>100.546</v>
      </c>
      <c r="JU336">
        <v>100.669</v>
      </c>
    </row>
    <row r="337" spans="1:281">
      <c r="A337">
        <v>321</v>
      </c>
      <c r="B337">
        <v>1659635193.6</v>
      </c>
      <c r="C337">
        <v>7185.599999904633</v>
      </c>
      <c r="D337" t="s">
        <v>1068</v>
      </c>
      <c r="E337" t="s">
        <v>1069</v>
      </c>
      <c r="F337">
        <v>5</v>
      </c>
      <c r="G337" t="s">
        <v>1007</v>
      </c>
      <c r="H337" t="s">
        <v>416</v>
      </c>
      <c r="I337">
        <v>1659635186.1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512.2437188596778</v>
      </c>
      <c r="AK337">
        <v>470.6537999999996</v>
      </c>
      <c r="AL337">
        <v>3.162148375312642</v>
      </c>
      <c r="AM337">
        <v>65.49771947502052</v>
      </c>
      <c r="AN337">
        <f>(AP337 - AO337 + DI337*1E3/(8.314*(DK337+273.15)) * AR337/DH337 * AQ337) * DH337/(100*CV337) * 1000/(1000 - AP337)</f>
        <v>0</v>
      </c>
      <c r="AO337">
        <v>13.74216349177102</v>
      </c>
      <c r="AP337">
        <v>18.4828034965035</v>
      </c>
      <c r="AQ337">
        <v>1.244269792785594E-05</v>
      </c>
      <c r="AR337">
        <v>82.57103053089152</v>
      </c>
      <c r="AS337">
        <v>9</v>
      </c>
      <c r="AT337">
        <v>2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1659635186.1</v>
      </c>
      <c r="DB337">
        <v>440.7992222222223</v>
      </c>
      <c r="DC337">
        <v>490.2393703703704</v>
      </c>
      <c r="DD337">
        <v>18.47866666666667</v>
      </c>
      <c r="DE337">
        <v>13.7414962962963</v>
      </c>
      <c r="DF337">
        <v>444.0236296296297</v>
      </c>
      <c r="DG337">
        <v>18.62262962962963</v>
      </c>
      <c r="DH337">
        <v>499.9962222222222</v>
      </c>
      <c r="DI337">
        <v>90.46377037037036</v>
      </c>
      <c r="DJ337">
        <v>0.1000017333333333</v>
      </c>
      <c r="DK337">
        <v>24.8435037037037</v>
      </c>
      <c r="DL337">
        <v>24.99201111111111</v>
      </c>
      <c r="DM337">
        <v>999.9000000000001</v>
      </c>
      <c r="DN337">
        <v>0</v>
      </c>
      <c r="DO337">
        <v>0</v>
      </c>
      <c r="DP337">
        <v>10009.17777777778</v>
      </c>
      <c r="DQ337">
        <v>0</v>
      </c>
      <c r="DR337">
        <v>10.567</v>
      </c>
      <c r="DS337">
        <v>-49.44013333333334</v>
      </c>
      <c r="DT337">
        <v>449.098</v>
      </c>
      <c r="DU337">
        <v>497.069851851852</v>
      </c>
      <c r="DV337">
        <v>4.737182222222223</v>
      </c>
      <c r="DW337">
        <v>490.2393703703704</v>
      </c>
      <c r="DX337">
        <v>13.7414962962963</v>
      </c>
      <c r="DY337">
        <v>1.671651481481482</v>
      </c>
      <c r="DZ337">
        <v>1.243107037037037</v>
      </c>
      <c r="EA337">
        <v>14.63565185185185</v>
      </c>
      <c r="EB337">
        <v>10.12805185185185</v>
      </c>
      <c r="EC337">
        <v>2000.00962962963</v>
      </c>
      <c r="ED337">
        <v>0.9799970000000001</v>
      </c>
      <c r="EE337">
        <v>0.020003</v>
      </c>
      <c r="EF337">
        <v>0</v>
      </c>
      <c r="EG337">
        <v>749.8618518518517</v>
      </c>
      <c r="EH337">
        <v>5.00097</v>
      </c>
      <c r="EI337">
        <v>14887.33333333333</v>
      </c>
      <c r="EJ337">
        <v>16707.65185185185</v>
      </c>
      <c r="EK337">
        <v>37.5</v>
      </c>
      <c r="EL337">
        <v>38.125</v>
      </c>
      <c r="EM337">
        <v>37.5</v>
      </c>
      <c r="EN337">
        <v>37.75</v>
      </c>
      <c r="EO337">
        <v>38</v>
      </c>
      <c r="EP337">
        <v>1955.099629629629</v>
      </c>
      <c r="EQ337">
        <v>39.91</v>
      </c>
      <c r="ER337">
        <v>0</v>
      </c>
      <c r="ES337">
        <v>1659635193.3</v>
      </c>
      <c r="ET337">
        <v>0</v>
      </c>
      <c r="EU337">
        <v>749.82812</v>
      </c>
      <c r="EV337">
        <v>8.579538476519689</v>
      </c>
      <c r="EW337">
        <v>170.884615650785</v>
      </c>
      <c r="EX337">
        <v>14887.308</v>
      </c>
      <c r="EY337">
        <v>15</v>
      </c>
      <c r="EZ337">
        <v>0</v>
      </c>
      <c r="FA337" t="s">
        <v>419</v>
      </c>
      <c r="FB337">
        <v>1659135797.5</v>
      </c>
      <c r="FC337">
        <v>1659135788</v>
      </c>
      <c r="FD337">
        <v>0</v>
      </c>
      <c r="FE337">
        <v>0.3</v>
      </c>
      <c r="FF337">
        <v>-0.002</v>
      </c>
      <c r="FG337">
        <v>-2.209</v>
      </c>
      <c r="FH337">
        <v>-0.089</v>
      </c>
      <c r="FI337">
        <v>1520</v>
      </c>
      <c r="FJ337">
        <v>20</v>
      </c>
      <c r="FK337">
        <v>0.06</v>
      </c>
      <c r="FL337">
        <v>0.03</v>
      </c>
      <c r="FM337">
        <v>-47.43430975609756</v>
      </c>
      <c r="FN337">
        <v>-32.7236947735191</v>
      </c>
      <c r="FO337">
        <v>3.29859620088458</v>
      </c>
      <c r="FP337">
        <v>0</v>
      </c>
      <c r="FQ337">
        <v>749.4818235294117</v>
      </c>
      <c r="FR337">
        <v>6.735614984500209</v>
      </c>
      <c r="FS337">
        <v>0.7306748480439278</v>
      </c>
      <c r="FT337">
        <v>0</v>
      </c>
      <c r="FU337">
        <v>4.737026829268292</v>
      </c>
      <c r="FV337">
        <v>0.003354982578395127</v>
      </c>
      <c r="FW337">
        <v>0.001338361646820454</v>
      </c>
      <c r="FX337">
        <v>1</v>
      </c>
      <c r="FY337">
        <v>1</v>
      </c>
      <c r="FZ337">
        <v>3</v>
      </c>
      <c r="GA337" t="s">
        <v>429</v>
      </c>
      <c r="GB337">
        <v>2.9836</v>
      </c>
      <c r="GC337">
        <v>2.71569</v>
      </c>
      <c r="GD337">
        <v>0.102269</v>
      </c>
      <c r="GE337">
        <v>0.108878</v>
      </c>
      <c r="GF337">
        <v>0.08968370000000001</v>
      </c>
      <c r="GG337">
        <v>0.07097340000000001</v>
      </c>
      <c r="GH337">
        <v>28405.1</v>
      </c>
      <c r="GI337">
        <v>28345.8</v>
      </c>
      <c r="GJ337">
        <v>29405.7</v>
      </c>
      <c r="GK337">
        <v>29416.6</v>
      </c>
      <c r="GL337">
        <v>35458.8</v>
      </c>
      <c r="GM337">
        <v>36336.3</v>
      </c>
      <c r="GN337">
        <v>41411.2</v>
      </c>
      <c r="GO337">
        <v>41913.1</v>
      </c>
      <c r="GP337">
        <v>1.9284</v>
      </c>
      <c r="GQ337">
        <v>2.38075</v>
      </c>
      <c r="GR337">
        <v>0.08638949999999999</v>
      </c>
      <c r="GS337">
        <v>0</v>
      </c>
      <c r="GT337">
        <v>23.5694</v>
      </c>
      <c r="GU337">
        <v>999.9</v>
      </c>
      <c r="GV337">
        <v>33.8</v>
      </c>
      <c r="GW337">
        <v>31.9</v>
      </c>
      <c r="GX337">
        <v>17.7396</v>
      </c>
      <c r="GY337">
        <v>63.6603</v>
      </c>
      <c r="GZ337">
        <v>22.6402</v>
      </c>
      <c r="HA337">
        <v>2</v>
      </c>
      <c r="HB337">
        <v>-0.0760874</v>
      </c>
      <c r="HC337">
        <v>1.54887</v>
      </c>
      <c r="HD337">
        <v>20.3274</v>
      </c>
      <c r="HE337">
        <v>5.21669</v>
      </c>
      <c r="HF337">
        <v>12.0099</v>
      </c>
      <c r="HG337">
        <v>4.9884</v>
      </c>
      <c r="HH337">
        <v>3.2885</v>
      </c>
      <c r="HI337">
        <v>9999</v>
      </c>
      <c r="HJ337">
        <v>9999</v>
      </c>
      <c r="HK337">
        <v>9999</v>
      </c>
      <c r="HL337">
        <v>193.9</v>
      </c>
      <c r="HM337">
        <v>1.86742</v>
      </c>
      <c r="HN337">
        <v>1.86649</v>
      </c>
      <c r="HO337">
        <v>1.86594</v>
      </c>
      <c r="HP337">
        <v>1.86584</v>
      </c>
      <c r="HQ337">
        <v>1.86768</v>
      </c>
      <c r="HR337">
        <v>1.87014</v>
      </c>
      <c r="HS337">
        <v>1.86881</v>
      </c>
      <c r="HT337">
        <v>1.87027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-3.287</v>
      </c>
      <c r="II337">
        <v>-0.1439</v>
      </c>
      <c r="IJ337">
        <v>-1.529487217637811</v>
      </c>
      <c r="IK337">
        <v>-0.005072214745875086</v>
      </c>
      <c r="IL337">
        <v>3.316774363808987E-06</v>
      </c>
      <c r="IM337">
        <v>-1.107588672722244E-09</v>
      </c>
      <c r="IN337">
        <v>-0.1603591687652909</v>
      </c>
      <c r="IO337">
        <v>-0.0181951569465493</v>
      </c>
      <c r="IP337">
        <v>0.001659309118516343</v>
      </c>
      <c r="IQ337">
        <v>-3.409663313950778E-05</v>
      </c>
      <c r="IR337">
        <v>19</v>
      </c>
      <c r="IS337">
        <v>2290</v>
      </c>
      <c r="IT337">
        <v>1</v>
      </c>
      <c r="IU337">
        <v>24</v>
      </c>
      <c r="IV337">
        <v>8323.299999999999</v>
      </c>
      <c r="IW337">
        <v>8323.4</v>
      </c>
      <c r="IX337">
        <v>1.54419</v>
      </c>
      <c r="IY337">
        <v>2.22046</v>
      </c>
      <c r="IZ337">
        <v>1.94702</v>
      </c>
      <c r="JA337">
        <v>2.64526</v>
      </c>
      <c r="JB337">
        <v>2.19482</v>
      </c>
      <c r="JC337">
        <v>2.36694</v>
      </c>
      <c r="JD337">
        <v>36.5051</v>
      </c>
      <c r="JE337">
        <v>24.0437</v>
      </c>
      <c r="JF337">
        <v>18</v>
      </c>
      <c r="JG337">
        <v>498.412</v>
      </c>
      <c r="JH337">
        <v>812.817</v>
      </c>
      <c r="JI337">
        <v>21.6226</v>
      </c>
      <c r="JJ337">
        <v>26.3052</v>
      </c>
      <c r="JK337">
        <v>30</v>
      </c>
      <c r="JL337">
        <v>26.282</v>
      </c>
      <c r="JM337">
        <v>26.199</v>
      </c>
      <c r="JN337">
        <v>30.8985</v>
      </c>
      <c r="JO337">
        <v>20.7426</v>
      </c>
      <c r="JP337">
        <v>9.51224</v>
      </c>
      <c r="JQ337">
        <v>21.6398</v>
      </c>
      <c r="JR337">
        <v>540.564</v>
      </c>
      <c r="JS337">
        <v>13.7936</v>
      </c>
      <c r="JT337">
        <v>100.545</v>
      </c>
      <c r="JU337">
        <v>100.667</v>
      </c>
    </row>
    <row r="338" spans="1:281">
      <c r="A338">
        <v>322</v>
      </c>
      <c r="B338">
        <v>1659635198.6</v>
      </c>
      <c r="C338">
        <v>7190.599999904633</v>
      </c>
      <c r="D338" t="s">
        <v>1070</v>
      </c>
      <c r="E338" t="s">
        <v>1071</v>
      </c>
      <c r="F338">
        <v>5</v>
      </c>
      <c r="G338" t="s">
        <v>1007</v>
      </c>
      <c r="H338" t="s">
        <v>416</v>
      </c>
      <c r="I338">
        <v>1659635190.814285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529.2729413594421</v>
      </c>
      <c r="AK338">
        <v>486.7449757575757</v>
      </c>
      <c r="AL338">
        <v>3.22584559562297</v>
      </c>
      <c r="AM338">
        <v>65.49771947502052</v>
      </c>
      <c r="AN338">
        <f>(AP338 - AO338 + DI338*1E3/(8.314*(DK338+273.15)) * AR338/DH338 * AQ338) * DH338/(100*CV338) * 1000/(1000 - AP338)</f>
        <v>0</v>
      </c>
      <c r="AO338">
        <v>13.74249854662586</v>
      </c>
      <c r="AP338">
        <v>18.48352027972029</v>
      </c>
      <c r="AQ338">
        <v>-7.20022944690129E-06</v>
      </c>
      <c r="AR338">
        <v>82.57103053089152</v>
      </c>
      <c r="AS338">
        <v>9</v>
      </c>
      <c r="AT338">
        <v>2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1659635190.814285</v>
      </c>
      <c r="DB338">
        <v>455.0245714285714</v>
      </c>
      <c r="DC338">
        <v>506.0695357142857</v>
      </c>
      <c r="DD338">
        <v>18.48018214285714</v>
      </c>
      <c r="DE338">
        <v>13.74200357142857</v>
      </c>
      <c r="DF338">
        <v>458.2883214285715</v>
      </c>
      <c r="DG338">
        <v>18.62413214285714</v>
      </c>
      <c r="DH338">
        <v>500.0145000000001</v>
      </c>
      <c r="DI338">
        <v>90.46371785714287</v>
      </c>
      <c r="DJ338">
        <v>0.1000001178571429</v>
      </c>
      <c r="DK338">
        <v>24.84228571428572</v>
      </c>
      <c r="DL338">
        <v>24.98808571428572</v>
      </c>
      <c r="DM338">
        <v>999.9000000000002</v>
      </c>
      <c r="DN338">
        <v>0</v>
      </c>
      <c r="DO338">
        <v>0</v>
      </c>
      <c r="DP338">
        <v>10005.41357142857</v>
      </c>
      <c r="DQ338">
        <v>0</v>
      </c>
      <c r="DR338">
        <v>10.567</v>
      </c>
      <c r="DS338">
        <v>-51.04482142857144</v>
      </c>
      <c r="DT338">
        <v>463.5919642857143</v>
      </c>
      <c r="DU338">
        <v>513.1208214285714</v>
      </c>
      <c r="DV338">
        <v>4.738181785714285</v>
      </c>
      <c r="DW338">
        <v>506.0695357142857</v>
      </c>
      <c r="DX338">
        <v>13.74200357142857</v>
      </c>
      <c r="DY338">
        <v>1.671786428571428</v>
      </c>
      <c r="DZ338">
        <v>1.243152857142857</v>
      </c>
      <c r="EA338">
        <v>14.63690357142857</v>
      </c>
      <c r="EB338">
        <v>10.1286</v>
      </c>
      <c r="EC338">
        <v>2000.011071428571</v>
      </c>
      <c r="ED338">
        <v>0.9799970000000001</v>
      </c>
      <c r="EE338">
        <v>0.020003</v>
      </c>
      <c r="EF338">
        <v>0</v>
      </c>
      <c r="EG338">
        <v>750.5668571428571</v>
      </c>
      <c r="EH338">
        <v>5.00097</v>
      </c>
      <c r="EI338">
        <v>14902.21428571429</v>
      </c>
      <c r="EJ338">
        <v>16707.65357142857</v>
      </c>
      <c r="EK338">
        <v>37.5</v>
      </c>
      <c r="EL338">
        <v>38.125</v>
      </c>
      <c r="EM338">
        <v>37.5</v>
      </c>
      <c r="EN338">
        <v>37.75</v>
      </c>
      <c r="EO338">
        <v>38</v>
      </c>
      <c r="EP338">
        <v>1955.101071428571</v>
      </c>
      <c r="EQ338">
        <v>39.91</v>
      </c>
      <c r="ER338">
        <v>0</v>
      </c>
      <c r="ES338">
        <v>1659635198.7</v>
      </c>
      <c r="ET338">
        <v>0</v>
      </c>
      <c r="EU338">
        <v>750.6214615384615</v>
      </c>
      <c r="EV338">
        <v>10.55664959747352</v>
      </c>
      <c r="EW338">
        <v>210.5435898962</v>
      </c>
      <c r="EX338">
        <v>14903.45384615385</v>
      </c>
      <c r="EY338">
        <v>15</v>
      </c>
      <c r="EZ338">
        <v>0</v>
      </c>
      <c r="FA338" t="s">
        <v>419</v>
      </c>
      <c r="FB338">
        <v>1659135797.5</v>
      </c>
      <c r="FC338">
        <v>1659135788</v>
      </c>
      <c r="FD338">
        <v>0</v>
      </c>
      <c r="FE338">
        <v>0.3</v>
      </c>
      <c r="FF338">
        <v>-0.002</v>
      </c>
      <c r="FG338">
        <v>-2.209</v>
      </c>
      <c r="FH338">
        <v>-0.089</v>
      </c>
      <c r="FI338">
        <v>1520</v>
      </c>
      <c r="FJ338">
        <v>20</v>
      </c>
      <c r="FK338">
        <v>0.06</v>
      </c>
      <c r="FL338">
        <v>0.03</v>
      </c>
      <c r="FM338">
        <v>-50.09525499999999</v>
      </c>
      <c r="FN338">
        <v>-20.77144840525318</v>
      </c>
      <c r="FO338">
        <v>2.033074439481988</v>
      </c>
      <c r="FP338">
        <v>0</v>
      </c>
      <c r="FQ338">
        <v>750.1820588235294</v>
      </c>
      <c r="FR338">
        <v>9.419129114618215</v>
      </c>
      <c r="FS338">
        <v>0.9561529209830892</v>
      </c>
      <c r="FT338">
        <v>0</v>
      </c>
      <c r="FU338">
        <v>4.73779175</v>
      </c>
      <c r="FV338">
        <v>0.01451155722325531</v>
      </c>
      <c r="FW338">
        <v>0.001657822197191308</v>
      </c>
      <c r="FX338">
        <v>1</v>
      </c>
      <c r="FY338">
        <v>1</v>
      </c>
      <c r="FZ338">
        <v>3</v>
      </c>
      <c r="GA338" t="s">
        <v>429</v>
      </c>
      <c r="GB338">
        <v>2.98358</v>
      </c>
      <c r="GC338">
        <v>2.71566</v>
      </c>
      <c r="GD338">
        <v>0.104825</v>
      </c>
      <c r="GE338">
        <v>0.111437</v>
      </c>
      <c r="GF338">
        <v>0.0896899</v>
      </c>
      <c r="GG338">
        <v>0.0709738</v>
      </c>
      <c r="GH338">
        <v>28324.1</v>
      </c>
      <c r="GI338">
        <v>28264.3</v>
      </c>
      <c r="GJ338">
        <v>29405.6</v>
      </c>
      <c r="GK338">
        <v>29416.5</v>
      </c>
      <c r="GL338">
        <v>35458.2</v>
      </c>
      <c r="GM338">
        <v>36336</v>
      </c>
      <c r="GN338">
        <v>41410.8</v>
      </c>
      <c r="GO338">
        <v>41912.7</v>
      </c>
      <c r="GP338">
        <v>1.92835</v>
      </c>
      <c r="GQ338">
        <v>2.3809</v>
      </c>
      <c r="GR338">
        <v>0.0859536</v>
      </c>
      <c r="GS338">
        <v>0</v>
      </c>
      <c r="GT338">
        <v>23.5701</v>
      </c>
      <c r="GU338">
        <v>999.9</v>
      </c>
      <c r="GV338">
        <v>33.8</v>
      </c>
      <c r="GW338">
        <v>31.9</v>
      </c>
      <c r="GX338">
        <v>17.7404</v>
      </c>
      <c r="GY338">
        <v>63.6403</v>
      </c>
      <c r="GZ338">
        <v>22.4439</v>
      </c>
      <c r="HA338">
        <v>2</v>
      </c>
      <c r="HB338">
        <v>-0.07578509999999999</v>
      </c>
      <c r="HC338">
        <v>1.5276</v>
      </c>
      <c r="HD338">
        <v>20.3277</v>
      </c>
      <c r="HE338">
        <v>5.21729</v>
      </c>
      <c r="HF338">
        <v>12.0099</v>
      </c>
      <c r="HG338">
        <v>4.9885</v>
      </c>
      <c r="HH338">
        <v>3.2885</v>
      </c>
      <c r="HI338">
        <v>9999</v>
      </c>
      <c r="HJ338">
        <v>9999</v>
      </c>
      <c r="HK338">
        <v>9999</v>
      </c>
      <c r="HL338">
        <v>193.9</v>
      </c>
      <c r="HM338">
        <v>1.86741</v>
      </c>
      <c r="HN338">
        <v>1.86648</v>
      </c>
      <c r="HO338">
        <v>1.86592</v>
      </c>
      <c r="HP338">
        <v>1.86585</v>
      </c>
      <c r="HQ338">
        <v>1.86768</v>
      </c>
      <c r="HR338">
        <v>1.87015</v>
      </c>
      <c r="HS338">
        <v>1.86884</v>
      </c>
      <c r="HT338">
        <v>1.87027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-3.33</v>
      </c>
      <c r="II338">
        <v>-0.1439</v>
      </c>
      <c r="IJ338">
        <v>-1.529487217637811</v>
      </c>
      <c r="IK338">
        <v>-0.005072214745875086</v>
      </c>
      <c r="IL338">
        <v>3.316774363808987E-06</v>
      </c>
      <c r="IM338">
        <v>-1.107588672722244E-09</v>
      </c>
      <c r="IN338">
        <v>-0.1603591687652909</v>
      </c>
      <c r="IO338">
        <v>-0.0181951569465493</v>
      </c>
      <c r="IP338">
        <v>0.001659309118516343</v>
      </c>
      <c r="IQ338">
        <v>-3.409663313950778E-05</v>
      </c>
      <c r="IR338">
        <v>19</v>
      </c>
      <c r="IS338">
        <v>2290</v>
      </c>
      <c r="IT338">
        <v>1</v>
      </c>
      <c r="IU338">
        <v>24</v>
      </c>
      <c r="IV338">
        <v>8323.4</v>
      </c>
      <c r="IW338">
        <v>8323.5</v>
      </c>
      <c r="IX338">
        <v>1.58081</v>
      </c>
      <c r="IY338">
        <v>2.2168</v>
      </c>
      <c r="IZ338">
        <v>1.94702</v>
      </c>
      <c r="JA338">
        <v>2.64404</v>
      </c>
      <c r="JB338">
        <v>2.19482</v>
      </c>
      <c r="JC338">
        <v>2.36816</v>
      </c>
      <c r="JD338">
        <v>36.5287</v>
      </c>
      <c r="JE338">
        <v>24.0437</v>
      </c>
      <c r="JF338">
        <v>18</v>
      </c>
      <c r="JG338">
        <v>498.399</v>
      </c>
      <c r="JH338">
        <v>812.981</v>
      </c>
      <c r="JI338">
        <v>21.6354</v>
      </c>
      <c r="JJ338">
        <v>26.3064</v>
      </c>
      <c r="JK338">
        <v>30.0002</v>
      </c>
      <c r="JL338">
        <v>26.2842</v>
      </c>
      <c r="JM338">
        <v>26.2001</v>
      </c>
      <c r="JN338">
        <v>31.6472</v>
      </c>
      <c r="JO338">
        <v>20.7426</v>
      </c>
      <c r="JP338">
        <v>9.51224</v>
      </c>
      <c r="JQ338">
        <v>21.6485</v>
      </c>
      <c r="JR338">
        <v>560.598</v>
      </c>
      <c r="JS338">
        <v>13.7936</v>
      </c>
      <c r="JT338">
        <v>100.544</v>
      </c>
      <c r="JU338">
        <v>100.666</v>
      </c>
    </row>
    <row r="339" spans="1:281">
      <c r="A339">
        <v>323</v>
      </c>
      <c r="B339">
        <v>1659635203.6</v>
      </c>
      <c r="C339">
        <v>7195.599999904633</v>
      </c>
      <c r="D339" t="s">
        <v>1072</v>
      </c>
      <c r="E339" t="s">
        <v>1073</v>
      </c>
      <c r="F339">
        <v>5</v>
      </c>
      <c r="G339" t="s">
        <v>1007</v>
      </c>
      <c r="H339" t="s">
        <v>416</v>
      </c>
      <c r="I339">
        <v>1659635196.1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546.3933338524422</v>
      </c>
      <c r="AK339">
        <v>502.9505818181815</v>
      </c>
      <c r="AL339">
        <v>3.238837114220985</v>
      </c>
      <c r="AM339">
        <v>65.49771947502052</v>
      </c>
      <c r="AN339">
        <f>(AP339 - AO339 + DI339*1E3/(8.314*(DK339+273.15)) * AR339/DH339 * AQ339) * DH339/(100*CV339) * 1000/(1000 - AP339)</f>
        <v>0</v>
      </c>
      <c r="AO339">
        <v>13.74292956549036</v>
      </c>
      <c r="AP339">
        <v>18.48182167832169</v>
      </c>
      <c r="AQ339">
        <v>-5.390576699219966E-06</v>
      </c>
      <c r="AR339">
        <v>82.57103053089152</v>
      </c>
      <c r="AS339">
        <v>9</v>
      </c>
      <c r="AT339">
        <v>2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1659635196.1</v>
      </c>
      <c r="DB339">
        <v>471.482074074074</v>
      </c>
      <c r="DC339">
        <v>523.8682592592593</v>
      </c>
      <c r="DD339">
        <v>18.48209629629629</v>
      </c>
      <c r="DE339">
        <v>13.74278888888889</v>
      </c>
      <c r="DF339">
        <v>474.7904074074074</v>
      </c>
      <c r="DG339">
        <v>18.62602592592593</v>
      </c>
      <c r="DH339">
        <v>500.0074814814815</v>
      </c>
      <c r="DI339">
        <v>90.46387037037037</v>
      </c>
      <c r="DJ339">
        <v>0.09999316296296296</v>
      </c>
      <c r="DK339">
        <v>24.84344074074075</v>
      </c>
      <c r="DL339">
        <v>24.98582962962962</v>
      </c>
      <c r="DM339">
        <v>999.9000000000001</v>
      </c>
      <c r="DN339">
        <v>0</v>
      </c>
      <c r="DO339">
        <v>0</v>
      </c>
      <c r="DP339">
        <v>10000.73925925926</v>
      </c>
      <c r="DQ339">
        <v>0</v>
      </c>
      <c r="DR339">
        <v>10.567</v>
      </c>
      <c r="DS339">
        <v>-52.3860037037037</v>
      </c>
      <c r="DT339">
        <v>480.3602222222223</v>
      </c>
      <c r="DU339">
        <v>531.1678888888889</v>
      </c>
      <c r="DV339">
        <v>4.739317777777778</v>
      </c>
      <c r="DW339">
        <v>523.8682592592593</v>
      </c>
      <c r="DX339">
        <v>13.74278888888889</v>
      </c>
      <c r="DY339">
        <v>1.671961481481482</v>
      </c>
      <c r="DZ339">
        <v>1.243225555555556</v>
      </c>
      <c r="EA339">
        <v>14.63853333333333</v>
      </c>
      <c r="EB339">
        <v>10.12947407407407</v>
      </c>
      <c r="EC339">
        <v>2000.012222222222</v>
      </c>
      <c r="ED339">
        <v>0.9799970000000001</v>
      </c>
      <c r="EE339">
        <v>0.020003</v>
      </c>
      <c r="EF339">
        <v>0</v>
      </c>
      <c r="EG339">
        <v>751.5050740740742</v>
      </c>
      <c r="EH339">
        <v>5.00097</v>
      </c>
      <c r="EI339">
        <v>14921.48518518518</v>
      </c>
      <c r="EJ339">
        <v>16707.65925925926</v>
      </c>
      <c r="EK339">
        <v>37.5</v>
      </c>
      <c r="EL339">
        <v>38.125</v>
      </c>
      <c r="EM339">
        <v>37.5</v>
      </c>
      <c r="EN339">
        <v>37.75</v>
      </c>
      <c r="EO339">
        <v>38</v>
      </c>
      <c r="EP339">
        <v>1955.102222222222</v>
      </c>
      <c r="EQ339">
        <v>39.91</v>
      </c>
      <c r="ER339">
        <v>0</v>
      </c>
      <c r="ES339">
        <v>1659635203.5</v>
      </c>
      <c r="ET339">
        <v>0</v>
      </c>
      <c r="EU339">
        <v>751.4882307692308</v>
      </c>
      <c r="EV339">
        <v>10.53353846000364</v>
      </c>
      <c r="EW339">
        <v>232.5162389964443</v>
      </c>
      <c r="EX339">
        <v>14921.08076923077</v>
      </c>
      <c r="EY339">
        <v>15</v>
      </c>
      <c r="EZ339">
        <v>0</v>
      </c>
      <c r="FA339" t="s">
        <v>419</v>
      </c>
      <c r="FB339">
        <v>1659135797.5</v>
      </c>
      <c r="FC339">
        <v>1659135788</v>
      </c>
      <c r="FD339">
        <v>0</v>
      </c>
      <c r="FE339">
        <v>0.3</v>
      </c>
      <c r="FF339">
        <v>-0.002</v>
      </c>
      <c r="FG339">
        <v>-2.209</v>
      </c>
      <c r="FH339">
        <v>-0.089</v>
      </c>
      <c r="FI339">
        <v>1520</v>
      </c>
      <c r="FJ339">
        <v>20</v>
      </c>
      <c r="FK339">
        <v>0.06</v>
      </c>
      <c r="FL339">
        <v>0.03</v>
      </c>
      <c r="FM339">
        <v>-51.64429</v>
      </c>
      <c r="FN339">
        <v>-15.06082626641641</v>
      </c>
      <c r="FO339">
        <v>1.464256113492445</v>
      </c>
      <c r="FP339">
        <v>0</v>
      </c>
      <c r="FQ339">
        <v>750.9609705882353</v>
      </c>
      <c r="FR339">
        <v>10.70458364870758</v>
      </c>
      <c r="FS339">
        <v>1.069969831495922</v>
      </c>
      <c r="FT339">
        <v>0</v>
      </c>
      <c r="FU339">
        <v>4.738525</v>
      </c>
      <c r="FV339">
        <v>0.01286454033770252</v>
      </c>
      <c r="FW339">
        <v>0.001722881307577584</v>
      </c>
      <c r="FX339">
        <v>1</v>
      </c>
      <c r="FY339">
        <v>1</v>
      </c>
      <c r="FZ339">
        <v>3</v>
      </c>
      <c r="GA339" t="s">
        <v>429</v>
      </c>
      <c r="GB339">
        <v>2.98354</v>
      </c>
      <c r="GC339">
        <v>2.71564</v>
      </c>
      <c r="GD339">
        <v>0.107345</v>
      </c>
      <c r="GE339">
        <v>0.113953</v>
      </c>
      <c r="GF339">
        <v>0.0896841</v>
      </c>
      <c r="GG339">
        <v>0.0709767</v>
      </c>
      <c r="GH339">
        <v>28243.6</v>
      </c>
      <c r="GI339">
        <v>28184.2</v>
      </c>
      <c r="GJ339">
        <v>29404.8</v>
      </c>
      <c r="GK339">
        <v>29416.4</v>
      </c>
      <c r="GL339">
        <v>35457.4</v>
      </c>
      <c r="GM339">
        <v>36335.8</v>
      </c>
      <c r="GN339">
        <v>41409.5</v>
      </c>
      <c r="GO339">
        <v>41912.6</v>
      </c>
      <c r="GP339">
        <v>1.9285</v>
      </c>
      <c r="GQ339">
        <v>2.38092</v>
      </c>
      <c r="GR339">
        <v>0.0859573</v>
      </c>
      <c r="GS339">
        <v>0</v>
      </c>
      <c r="GT339">
        <v>23.5701</v>
      </c>
      <c r="GU339">
        <v>999.9</v>
      </c>
      <c r="GV339">
        <v>33.8</v>
      </c>
      <c r="GW339">
        <v>31.9</v>
      </c>
      <c r="GX339">
        <v>17.7405</v>
      </c>
      <c r="GY339">
        <v>63.6203</v>
      </c>
      <c r="GZ339">
        <v>22.5761</v>
      </c>
      <c r="HA339">
        <v>2</v>
      </c>
      <c r="HB339">
        <v>-0.0758511</v>
      </c>
      <c r="HC339">
        <v>1.51822</v>
      </c>
      <c r="HD339">
        <v>20.3277</v>
      </c>
      <c r="HE339">
        <v>5.21744</v>
      </c>
      <c r="HF339">
        <v>12.0099</v>
      </c>
      <c r="HG339">
        <v>4.9889</v>
      </c>
      <c r="HH339">
        <v>3.2885</v>
      </c>
      <c r="HI339">
        <v>9999</v>
      </c>
      <c r="HJ339">
        <v>9999</v>
      </c>
      <c r="HK339">
        <v>9999</v>
      </c>
      <c r="HL339">
        <v>193.9</v>
      </c>
      <c r="HM339">
        <v>1.86741</v>
      </c>
      <c r="HN339">
        <v>1.86647</v>
      </c>
      <c r="HO339">
        <v>1.86589</v>
      </c>
      <c r="HP339">
        <v>1.86584</v>
      </c>
      <c r="HQ339">
        <v>1.86768</v>
      </c>
      <c r="HR339">
        <v>1.87015</v>
      </c>
      <c r="HS339">
        <v>1.8688</v>
      </c>
      <c r="HT339">
        <v>1.87027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-3.371</v>
      </c>
      <c r="II339">
        <v>-0.1439</v>
      </c>
      <c r="IJ339">
        <v>-1.529487217637811</v>
      </c>
      <c r="IK339">
        <v>-0.005072214745875086</v>
      </c>
      <c r="IL339">
        <v>3.316774363808987E-06</v>
      </c>
      <c r="IM339">
        <v>-1.107588672722244E-09</v>
      </c>
      <c r="IN339">
        <v>-0.1603591687652909</v>
      </c>
      <c r="IO339">
        <v>-0.0181951569465493</v>
      </c>
      <c r="IP339">
        <v>0.001659309118516343</v>
      </c>
      <c r="IQ339">
        <v>-3.409663313950778E-05</v>
      </c>
      <c r="IR339">
        <v>19</v>
      </c>
      <c r="IS339">
        <v>2290</v>
      </c>
      <c r="IT339">
        <v>1</v>
      </c>
      <c r="IU339">
        <v>24</v>
      </c>
      <c r="IV339">
        <v>8323.4</v>
      </c>
      <c r="IW339">
        <v>8323.6</v>
      </c>
      <c r="IX339">
        <v>1.62231</v>
      </c>
      <c r="IY339">
        <v>2.2229</v>
      </c>
      <c r="IZ339">
        <v>1.94702</v>
      </c>
      <c r="JA339">
        <v>2.64526</v>
      </c>
      <c r="JB339">
        <v>2.19482</v>
      </c>
      <c r="JC339">
        <v>2.36084</v>
      </c>
      <c r="JD339">
        <v>36.5287</v>
      </c>
      <c r="JE339">
        <v>24.0437</v>
      </c>
      <c r="JF339">
        <v>18</v>
      </c>
      <c r="JG339">
        <v>498.511</v>
      </c>
      <c r="JH339">
        <v>813.027</v>
      </c>
      <c r="JI339">
        <v>21.6471</v>
      </c>
      <c r="JJ339">
        <v>26.3086</v>
      </c>
      <c r="JK339">
        <v>30.0001</v>
      </c>
      <c r="JL339">
        <v>26.2863</v>
      </c>
      <c r="JM339">
        <v>26.2015</v>
      </c>
      <c r="JN339">
        <v>32.4636</v>
      </c>
      <c r="JO339">
        <v>20.7426</v>
      </c>
      <c r="JP339">
        <v>9.51224</v>
      </c>
      <c r="JQ339">
        <v>21.6613</v>
      </c>
      <c r="JR339">
        <v>573.971</v>
      </c>
      <c r="JS339">
        <v>13.7936</v>
      </c>
      <c r="JT339">
        <v>100.541</v>
      </c>
      <c r="JU339">
        <v>100.666</v>
      </c>
    </row>
    <row r="340" spans="1:281">
      <c r="A340">
        <v>324</v>
      </c>
      <c r="B340">
        <v>1659635208.6</v>
      </c>
      <c r="C340">
        <v>7200.599999904633</v>
      </c>
      <c r="D340" t="s">
        <v>1074</v>
      </c>
      <c r="E340" t="s">
        <v>1075</v>
      </c>
      <c r="F340">
        <v>5</v>
      </c>
      <c r="G340" t="s">
        <v>1007</v>
      </c>
      <c r="H340" t="s">
        <v>416</v>
      </c>
      <c r="I340">
        <v>1659635200.814285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563.4439142711408</v>
      </c>
      <c r="AK340">
        <v>519.2954424242425</v>
      </c>
      <c r="AL340">
        <v>3.281768225656624</v>
      </c>
      <c r="AM340">
        <v>65.49771947502052</v>
      </c>
      <c r="AN340">
        <f>(AP340 - AO340 + DI340*1E3/(8.314*(DK340+273.15)) * AR340/DH340 * AQ340) * DH340/(100*CV340) * 1000/(1000 - AP340)</f>
        <v>0</v>
      </c>
      <c r="AO340">
        <v>13.74352672608541</v>
      </c>
      <c r="AP340">
        <v>18.48673636363637</v>
      </c>
      <c r="AQ340">
        <v>1.480985859593576E-05</v>
      </c>
      <c r="AR340">
        <v>82.57103053089152</v>
      </c>
      <c r="AS340">
        <v>9</v>
      </c>
      <c r="AT340">
        <v>2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1659635200.814285</v>
      </c>
      <c r="DB340">
        <v>486.4130357142856</v>
      </c>
      <c r="DC340">
        <v>539.7346428571429</v>
      </c>
      <c r="DD340">
        <v>18.48358928571428</v>
      </c>
      <c r="DE340">
        <v>13.74325357142857</v>
      </c>
      <c r="DF340">
        <v>489.7608928571429</v>
      </c>
      <c r="DG340">
        <v>18.62750357142857</v>
      </c>
      <c r="DH340">
        <v>500.0130714285714</v>
      </c>
      <c r="DI340">
        <v>90.46355714285713</v>
      </c>
      <c r="DJ340">
        <v>0.1000125357142857</v>
      </c>
      <c r="DK340">
        <v>24.84365714285715</v>
      </c>
      <c r="DL340">
        <v>24.98330714285714</v>
      </c>
      <c r="DM340">
        <v>999.9000000000002</v>
      </c>
      <c r="DN340">
        <v>0</v>
      </c>
      <c r="DO340">
        <v>0</v>
      </c>
      <c r="DP340">
        <v>9996.294285714286</v>
      </c>
      <c r="DQ340">
        <v>0</v>
      </c>
      <c r="DR340">
        <v>10.56143571428572</v>
      </c>
      <c r="DS340">
        <v>-53.32142142857141</v>
      </c>
      <c r="DT340">
        <v>495.5731071428571</v>
      </c>
      <c r="DU340">
        <v>547.2555714285714</v>
      </c>
      <c r="DV340">
        <v>4.740336071428572</v>
      </c>
      <c r="DW340">
        <v>539.7346428571429</v>
      </c>
      <c r="DX340">
        <v>13.74325357142857</v>
      </c>
      <c r="DY340">
        <v>1.67209</v>
      </c>
      <c r="DZ340">
        <v>1.243263928571429</v>
      </c>
      <c r="EA340">
        <v>14.639725</v>
      </c>
      <c r="EB340">
        <v>10.12992857142857</v>
      </c>
      <c r="EC340">
        <v>2000.011071428571</v>
      </c>
      <c r="ED340">
        <v>0.9799970000000001</v>
      </c>
      <c r="EE340">
        <v>0.020003</v>
      </c>
      <c r="EF340">
        <v>0</v>
      </c>
      <c r="EG340">
        <v>752.3748214285715</v>
      </c>
      <c r="EH340">
        <v>5.00097</v>
      </c>
      <c r="EI340">
        <v>14940.01785714286</v>
      </c>
      <c r="EJ340">
        <v>16707.64285714285</v>
      </c>
      <c r="EK340">
        <v>37.50442857142857</v>
      </c>
      <c r="EL340">
        <v>38.1205</v>
      </c>
      <c r="EM340">
        <v>37.5</v>
      </c>
      <c r="EN340">
        <v>37.75</v>
      </c>
      <c r="EO340">
        <v>38</v>
      </c>
      <c r="EP340">
        <v>1955.101071428571</v>
      </c>
      <c r="EQ340">
        <v>39.91</v>
      </c>
      <c r="ER340">
        <v>0</v>
      </c>
      <c r="ES340">
        <v>1659635208.9</v>
      </c>
      <c r="ET340">
        <v>0</v>
      </c>
      <c r="EU340">
        <v>752.5190799999999</v>
      </c>
      <c r="EV340">
        <v>10.94553843663192</v>
      </c>
      <c r="EW340">
        <v>243.5692303994903</v>
      </c>
      <c r="EX340">
        <v>14943.564</v>
      </c>
      <c r="EY340">
        <v>15</v>
      </c>
      <c r="EZ340">
        <v>0</v>
      </c>
      <c r="FA340" t="s">
        <v>419</v>
      </c>
      <c r="FB340">
        <v>1659135797.5</v>
      </c>
      <c r="FC340">
        <v>1659135788</v>
      </c>
      <c r="FD340">
        <v>0</v>
      </c>
      <c r="FE340">
        <v>0.3</v>
      </c>
      <c r="FF340">
        <v>-0.002</v>
      </c>
      <c r="FG340">
        <v>-2.209</v>
      </c>
      <c r="FH340">
        <v>-0.089</v>
      </c>
      <c r="FI340">
        <v>1520</v>
      </c>
      <c r="FJ340">
        <v>20</v>
      </c>
      <c r="FK340">
        <v>0.06</v>
      </c>
      <c r="FL340">
        <v>0.03</v>
      </c>
      <c r="FM340">
        <v>-52.64602682926829</v>
      </c>
      <c r="FN340">
        <v>-12.37330243902443</v>
      </c>
      <c r="FO340">
        <v>1.22504185334662</v>
      </c>
      <c r="FP340">
        <v>0</v>
      </c>
      <c r="FQ340">
        <v>751.826</v>
      </c>
      <c r="FR340">
        <v>10.79755539394887</v>
      </c>
      <c r="FS340">
        <v>1.082271847985138</v>
      </c>
      <c r="FT340">
        <v>0</v>
      </c>
      <c r="FU340">
        <v>4.739713170731708</v>
      </c>
      <c r="FV340">
        <v>0.01189693379792044</v>
      </c>
      <c r="FW340">
        <v>0.001675325143577961</v>
      </c>
      <c r="FX340">
        <v>1</v>
      </c>
      <c r="FY340">
        <v>1</v>
      </c>
      <c r="FZ340">
        <v>3</v>
      </c>
      <c r="GA340" t="s">
        <v>429</v>
      </c>
      <c r="GB340">
        <v>2.98355</v>
      </c>
      <c r="GC340">
        <v>2.71562</v>
      </c>
      <c r="GD340">
        <v>0.109857</v>
      </c>
      <c r="GE340">
        <v>0.11642</v>
      </c>
      <c r="GF340">
        <v>0.0896979</v>
      </c>
      <c r="GG340">
        <v>0.0709794</v>
      </c>
      <c r="GH340">
        <v>28164.6</v>
      </c>
      <c r="GI340">
        <v>28105.7</v>
      </c>
      <c r="GJ340">
        <v>29405.3</v>
      </c>
      <c r="GK340">
        <v>29416.3</v>
      </c>
      <c r="GL340">
        <v>35457.4</v>
      </c>
      <c r="GM340">
        <v>36335.5</v>
      </c>
      <c r="GN340">
        <v>41410</v>
      </c>
      <c r="GO340">
        <v>41912.3</v>
      </c>
      <c r="GP340">
        <v>1.92855</v>
      </c>
      <c r="GQ340">
        <v>2.38112</v>
      </c>
      <c r="GR340">
        <v>0.0857078</v>
      </c>
      <c r="GS340">
        <v>0</v>
      </c>
      <c r="GT340">
        <v>23.5704</v>
      </c>
      <c r="GU340">
        <v>999.9</v>
      </c>
      <c r="GV340">
        <v>33.8</v>
      </c>
      <c r="GW340">
        <v>31.9</v>
      </c>
      <c r="GX340">
        <v>17.7408</v>
      </c>
      <c r="GY340">
        <v>63.6903</v>
      </c>
      <c r="GZ340">
        <v>22.5</v>
      </c>
      <c r="HA340">
        <v>2</v>
      </c>
      <c r="HB340">
        <v>-0.0754726</v>
      </c>
      <c r="HC340">
        <v>1.50346</v>
      </c>
      <c r="HD340">
        <v>20.3279</v>
      </c>
      <c r="HE340">
        <v>5.21729</v>
      </c>
      <c r="HF340">
        <v>12.0099</v>
      </c>
      <c r="HG340">
        <v>4.98915</v>
      </c>
      <c r="HH340">
        <v>3.28848</v>
      </c>
      <c r="HI340">
        <v>9999</v>
      </c>
      <c r="HJ340">
        <v>9999</v>
      </c>
      <c r="HK340">
        <v>9999</v>
      </c>
      <c r="HL340">
        <v>193.9</v>
      </c>
      <c r="HM340">
        <v>1.86739</v>
      </c>
      <c r="HN340">
        <v>1.86649</v>
      </c>
      <c r="HO340">
        <v>1.86592</v>
      </c>
      <c r="HP340">
        <v>1.86585</v>
      </c>
      <c r="HQ340">
        <v>1.86768</v>
      </c>
      <c r="HR340">
        <v>1.87013</v>
      </c>
      <c r="HS340">
        <v>1.86878</v>
      </c>
      <c r="HT340">
        <v>1.87027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-3.412</v>
      </c>
      <c r="II340">
        <v>-0.1439</v>
      </c>
      <c r="IJ340">
        <v>-1.529487217637811</v>
      </c>
      <c r="IK340">
        <v>-0.005072214745875086</v>
      </c>
      <c r="IL340">
        <v>3.316774363808987E-06</v>
      </c>
      <c r="IM340">
        <v>-1.107588672722244E-09</v>
      </c>
      <c r="IN340">
        <v>-0.1603591687652909</v>
      </c>
      <c r="IO340">
        <v>-0.0181951569465493</v>
      </c>
      <c r="IP340">
        <v>0.001659309118516343</v>
      </c>
      <c r="IQ340">
        <v>-3.409663313950778E-05</v>
      </c>
      <c r="IR340">
        <v>19</v>
      </c>
      <c r="IS340">
        <v>2290</v>
      </c>
      <c r="IT340">
        <v>1</v>
      </c>
      <c r="IU340">
        <v>24</v>
      </c>
      <c r="IV340">
        <v>8323.5</v>
      </c>
      <c r="IW340">
        <v>8323.700000000001</v>
      </c>
      <c r="IX340">
        <v>1.65894</v>
      </c>
      <c r="IY340">
        <v>2.21558</v>
      </c>
      <c r="IZ340">
        <v>1.94702</v>
      </c>
      <c r="JA340">
        <v>2.64526</v>
      </c>
      <c r="JB340">
        <v>2.19482</v>
      </c>
      <c r="JC340">
        <v>2.36816</v>
      </c>
      <c r="JD340">
        <v>36.5287</v>
      </c>
      <c r="JE340">
        <v>24.0437</v>
      </c>
      <c r="JF340">
        <v>18</v>
      </c>
      <c r="JG340">
        <v>498.551</v>
      </c>
      <c r="JH340">
        <v>813.2569999999999</v>
      </c>
      <c r="JI340">
        <v>21.6606</v>
      </c>
      <c r="JJ340">
        <v>26.3107</v>
      </c>
      <c r="JK340">
        <v>30.0001</v>
      </c>
      <c r="JL340">
        <v>26.2873</v>
      </c>
      <c r="JM340">
        <v>26.2036</v>
      </c>
      <c r="JN340">
        <v>33.2048</v>
      </c>
      <c r="JO340">
        <v>20.7426</v>
      </c>
      <c r="JP340">
        <v>9.51224</v>
      </c>
      <c r="JQ340">
        <v>21.675</v>
      </c>
      <c r="JR340">
        <v>594.006</v>
      </c>
      <c r="JS340">
        <v>13.7936</v>
      </c>
      <c r="JT340">
        <v>100.543</v>
      </c>
      <c r="JU340">
        <v>100.666</v>
      </c>
    </row>
    <row r="341" spans="1:281">
      <c r="A341">
        <v>325</v>
      </c>
      <c r="B341">
        <v>1659635213.6</v>
      </c>
      <c r="C341">
        <v>7205.599999904633</v>
      </c>
      <c r="D341" t="s">
        <v>1076</v>
      </c>
      <c r="E341" t="s">
        <v>1077</v>
      </c>
      <c r="F341">
        <v>5</v>
      </c>
      <c r="G341" t="s">
        <v>1007</v>
      </c>
      <c r="H341" t="s">
        <v>416</v>
      </c>
      <c r="I341">
        <v>1659635206.1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580.4078938044412</v>
      </c>
      <c r="AK341">
        <v>535.5614242424242</v>
      </c>
      <c r="AL341">
        <v>3.245363308375127</v>
      </c>
      <c r="AM341">
        <v>65.49771947502052</v>
      </c>
      <c r="AN341">
        <f>(AP341 - AO341 + DI341*1E3/(8.314*(DK341+273.15)) * AR341/DH341 * AQ341) * DH341/(100*CV341) * 1000/(1000 - AP341)</f>
        <v>0</v>
      </c>
      <c r="AO341">
        <v>13.74454106347379</v>
      </c>
      <c r="AP341">
        <v>18.4883097902098</v>
      </c>
      <c r="AQ341">
        <v>6.453801692724168E-06</v>
      </c>
      <c r="AR341">
        <v>82.57103053089152</v>
      </c>
      <c r="AS341">
        <v>9</v>
      </c>
      <c r="AT341">
        <v>2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1659635206.1</v>
      </c>
      <c r="DB341">
        <v>503.2800740740742</v>
      </c>
      <c r="DC341">
        <v>557.502111111111</v>
      </c>
      <c r="DD341">
        <v>18.48568518518519</v>
      </c>
      <c r="DE341">
        <v>13.74388888888889</v>
      </c>
      <c r="DF341">
        <v>506.6717407407406</v>
      </c>
      <c r="DG341">
        <v>18.62958148148148</v>
      </c>
      <c r="DH341">
        <v>500.0039259259259</v>
      </c>
      <c r="DI341">
        <v>90.46322592592593</v>
      </c>
      <c r="DJ341">
        <v>0.0999908037037037</v>
      </c>
      <c r="DK341">
        <v>24.84395555555556</v>
      </c>
      <c r="DL341">
        <v>24.98069259259259</v>
      </c>
      <c r="DM341">
        <v>999.9000000000001</v>
      </c>
      <c r="DN341">
        <v>0</v>
      </c>
      <c r="DO341">
        <v>0</v>
      </c>
      <c r="DP341">
        <v>9999.372222222222</v>
      </c>
      <c r="DQ341">
        <v>0</v>
      </c>
      <c r="DR341">
        <v>10.55946666666667</v>
      </c>
      <c r="DS341">
        <v>-54.2219962962963</v>
      </c>
      <c r="DT341">
        <v>512.758925925926</v>
      </c>
      <c r="DU341">
        <v>565.2710740740741</v>
      </c>
      <c r="DV341">
        <v>4.741790000000001</v>
      </c>
      <c r="DW341">
        <v>557.502111111111</v>
      </c>
      <c r="DX341">
        <v>13.74388888888889</v>
      </c>
      <c r="DY341">
        <v>1.672274074074074</v>
      </c>
      <c r="DZ341">
        <v>1.243317037037037</v>
      </c>
      <c r="EA341">
        <v>14.64142592592592</v>
      </c>
      <c r="EB341">
        <v>10.13056666666667</v>
      </c>
      <c r="EC341">
        <v>2000.007037037037</v>
      </c>
      <c r="ED341">
        <v>0.9799970000000001</v>
      </c>
      <c r="EE341">
        <v>0.020003</v>
      </c>
      <c r="EF341">
        <v>0</v>
      </c>
      <c r="EG341">
        <v>753.4251481481481</v>
      </c>
      <c r="EH341">
        <v>5.00097</v>
      </c>
      <c r="EI341">
        <v>14961.05555555555</v>
      </c>
      <c r="EJ341">
        <v>16707.62222222222</v>
      </c>
      <c r="EK341">
        <v>37.50918518518519</v>
      </c>
      <c r="EL341">
        <v>38.10633333333333</v>
      </c>
      <c r="EM341">
        <v>37.5</v>
      </c>
      <c r="EN341">
        <v>37.75</v>
      </c>
      <c r="EO341">
        <v>38</v>
      </c>
      <c r="EP341">
        <v>1955.097037037037</v>
      </c>
      <c r="EQ341">
        <v>39.91</v>
      </c>
      <c r="ER341">
        <v>0</v>
      </c>
      <c r="ES341">
        <v>1659635213.7</v>
      </c>
      <c r="ET341">
        <v>0</v>
      </c>
      <c r="EU341">
        <v>753.5285999999999</v>
      </c>
      <c r="EV341">
        <v>12.82053844320273</v>
      </c>
      <c r="EW341">
        <v>238.9230769291805</v>
      </c>
      <c r="EX341">
        <v>14962.76</v>
      </c>
      <c r="EY341">
        <v>15</v>
      </c>
      <c r="EZ341">
        <v>0</v>
      </c>
      <c r="FA341" t="s">
        <v>419</v>
      </c>
      <c r="FB341">
        <v>1659135797.5</v>
      </c>
      <c r="FC341">
        <v>1659135788</v>
      </c>
      <c r="FD341">
        <v>0</v>
      </c>
      <c r="FE341">
        <v>0.3</v>
      </c>
      <c r="FF341">
        <v>-0.002</v>
      </c>
      <c r="FG341">
        <v>-2.209</v>
      </c>
      <c r="FH341">
        <v>-0.089</v>
      </c>
      <c r="FI341">
        <v>1520</v>
      </c>
      <c r="FJ341">
        <v>20</v>
      </c>
      <c r="FK341">
        <v>0.06</v>
      </c>
      <c r="FL341">
        <v>0.03</v>
      </c>
      <c r="FM341">
        <v>-53.59422926829269</v>
      </c>
      <c r="FN341">
        <v>-10.40564738675961</v>
      </c>
      <c r="FO341">
        <v>1.030175533288997</v>
      </c>
      <c r="FP341">
        <v>0</v>
      </c>
      <c r="FQ341">
        <v>752.7422058823531</v>
      </c>
      <c r="FR341">
        <v>11.52542398430862</v>
      </c>
      <c r="FS341">
        <v>1.158358924854005</v>
      </c>
      <c r="FT341">
        <v>0</v>
      </c>
      <c r="FU341">
        <v>4.741038780487806</v>
      </c>
      <c r="FV341">
        <v>0.0144714982578351</v>
      </c>
      <c r="FW341">
        <v>0.001869780468556366</v>
      </c>
      <c r="FX341">
        <v>1</v>
      </c>
      <c r="FY341">
        <v>1</v>
      </c>
      <c r="FZ341">
        <v>3</v>
      </c>
      <c r="GA341" t="s">
        <v>429</v>
      </c>
      <c r="GB341">
        <v>2.9836</v>
      </c>
      <c r="GC341">
        <v>2.71563</v>
      </c>
      <c r="GD341">
        <v>0.112317</v>
      </c>
      <c r="GE341">
        <v>0.118862</v>
      </c>
      <c r="GF341">
        <v>0.0897072</v>
      </c>
      <c r="GG341">
        <v>0.0709627</v>
      </c>
      <c r="GH341">
        <v>28086.5</v>
      </c>
      <c r="GI341">
        <v>28027.8</v>
      </c>
      <c r="GJ341">
        <v>29404.9</v>
      </c>
      <c r="GK341">
        <v>29416.1</v>
      </c>
      <c r="GL341">
        <v>35456.5</v>
      </c>
      <c r="GM341">
        <v>36336.1</v>
      </c>
      <c r="GN341">
        <v>41409.4</v>
      </c>
      <c r="GO341">
        <v>41912.2</v>
      </c>
      <c r="GP341">
        <v>1.92845</v>
      </c>
      <c r="GQ341">
        <v>2.38095</v>
      </c>
      <c r="GR341">
        <v>0.0860542</v>
      </c>
      <c r="GS341">
        <v>0</v>
      </c>
      <c r="GT341">
        <v>23.5716</v>
      </c>
      <c r="GU341">
        <v>999.9</v>
      </c>
      <c r="GV341">
        <v>33.8</v>
      </c>
      <c r="GW341">
        <v>31.9</v>
      </c>
      <c r="GX341">
        <v>17.742</v>
      </c>
      <c r="GY341">
        <v>63.5503</v>
      </c>
      <c r="GZ341">
        <v>22.5801</v>
      </c>
      <c r="HA341">
        <v>2</v>
      </c>
      <c r="HB341">
        <v>-0.0757215</v>
      </c>
      <c r="HC341">
        <v>1.49188</v>
      </c>
      <c r="HD341">
        <v>20.328</v>
      </c>
      <c r="HE341">
        <v>5.21729</v>
      </c>
      <c r="HF341">
        <v>12.0099</v>
      </c>
      <c r="HG341">
        <v>4.98895</v>
      </c>
      <c r="HH341">
        <v>3.28842</v>
      </c>
      <c r="HI341">
        <v>9999</v>
      </c>
      <c r="HJ341">
        <v>9999</v>
      </c>
      <c r="HK341">
        <v>9999</v>
      </c>
      <c r="HL341">
        <v>193.9</v>
      </c>
      <c r="HM341">
        <v>1.86739</v>
      </c>
      <c r="HN341">
        <v>1.86647</v>
      </c>
      <c r="HO341">
        <v>1.86594</v>
      </c>
      <c r="HP341">
        <v>1.86584</v>
      </c>
      <c r="HQ341">
        <v>1.86768</v>
      </c>
      <c r="HR341">
        <v>1.87014</v>
      </c>
      <c r="HS341">
        <v>1.86878</v>
      </c>
      <c r="HT341">
        <v>1.87027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-3.453</v>
      </c>
      <c r="II341">
        <v>-0.1438</v>
      </c>
      <c r="IJ341">
        <v>-1.529487217637811</v>
      </c>
      <c r="IK341">
        <v>-0.005072214745875086</v>
      </c>
      <c r="IL341">
        <v>3.316774363808987E-06</v>
      </c>
      <c r="IM341">
        <v>-1.107588672722244E-09</v>
      </c>
      <c r="IN341">
        <v>-0.1603591687652909</v>
      </c>
      <c r="IO341">
        <v>-0.0181951569465493</v>
      </c>
      <c r="IP341">
        <v>0.001659309118516343</v>
      </c>
      <c r="IQ341">
        <v>-3.409663313950778E-05</v>
      </c>
      <c r="IR341">
        <v>19</v>
      </c>
      <c r="IS341">
        <v>2290</v>
      </c>
      <c r="IT341">
        <v>1</v>
      </c>
      <c r="IU341">
        <v>24</v>
      </c>
      <c r="IV341">
        <v>8323.6</v>
      </c>
      <c r="IW341">
        <v>8323.799999999999</v>
      </c>
      <c r="IX341">
        <v>1.69922</v>
      </c>
      <c r="IY341">
        <v>2.2168</v>
      </c>
      <c r="IZ341">
        <v>1.94702</v>
      </c>
      <c r="JA341">
        <v>2.64526</v>
      </c>
      <c r="JB341">
        <v>2.19482</v>
      </c>
      <c r="JC341">
        <v>2.36816</v>
      </c>
      <c r="JD341">
        <v>36.5287</v>
      </c>
      <c r="JE341">
        <v>24.0437</v>
      </c>
      <c r="JF341">
        <v>18</v>
      </c>
      <c r="JG341">
        <v>498.503</v>
      </c>
      <c r="JH341">
        <v>813.104</v>
      </c>
      <c r="JI341">
        <v>21.6753</v>
      </c>
      <c r="JJ341">
        <v>26.3124</v>
      </c>
      <c r="JK341">
        <v>30.0002</v>
      </c>
      <c r="JL341">
        <v>26.2891</v>
      </c>
      <c r="JM341">
        <v>26.205</v>
      </c>
      <c r="JN341">
        <v>34.0145</v>
      </c>
      <c r="JO341">
        <v>20.7426</v>
      </c>
      <c r="JP341">
        <v>9.13988</v>
      </c>
      <c r="JQ341">
        <v>21.6891</v>
      </c>
      <c r="JR341">
        <v>607.402</v>
      </c>
      <c r="JS341">
        <v>13.7936</v>
      </c>
      <c r="JT341">
        <v>100.541</v>
      </c>
      <c r="JU341">
        <v>100.665</v>
      </c>
    </row>
    <row r="342" spans="1:281">
      <c r="A342">
        <v>326</v>
      </c>
      <c r="B342">
        <v>1659635218.6</v>
      </c>
      <c r="C342">
        <v>7210.599999904633</v>
      </c>
      <c r="D342" t="s">
        <v>1078</v>
      </c>
      <c r="E342" t="s">
        <v>1079</v>
      </c>
      <c r="F342">
        <v>5</v>
      </c>
      <c r="G342" t="s">
        <v>1007</v>
      </c>
      <c r="H342" t="s">
        <v>416</v>
      </c>
      <c r="I342">
        <v>1659635210.814285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597.5701908027416</v>
      </c>
      <c r="AK342">
        <v>551.9977454545451</v>
      </c>
      <c r="AL342">
        <v>3.296124307812058</v>
      </c>
      <c r="AM342">
        <v>65.49771947502052</v>
      </c>
      <c r="AN342">
        <f>(AP342 - AO342 + DI342*1E3/(8.314*(DK342+273.15)) * AR342/DH342 * AQ342) * DH342/(100*CV342) * 1000/(1000 - AP342)</f>
        <v>0</v>
      </c>
      <c r="AO342">
        <v>13.73405629472609</v>
      </c>
      <c r="AP342">
        <v>18.48892237762238</v>
      </c>
      <c r="AQ342">
        <v>9.531142142971671E-06</v>
      </c>
      <c r="AR342">
        <v>82.57103053089152</v>
      </c>
      <c r="AS342">
        <v>9</v>
      </c>
      <c r="AT342">
        <v>2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1659635210.814285</v>
      </c>
      <c r="DB342">
        <v>518.3713571428572</v>
      </c>
      <c r="DC342">
        <v>573.3663214285714</v>
      </c>
      <c r="DD342">
        <v>18.48788928571429</v>
      </c>
      <c r="DE342">
        <v>13.739025</v>
      </c>
      <c r="DF342">
        <v>521.8014642857142</v>
      </c>
      <c r="DG342">
        <v>18.631775</v>
      </c>
      <c r="DH342">
        <v>500.0023571428572</v>
      </c>
      <c r="DI342">
        <v>90.46362857142857</v>
      </c>
      <c r="DJ342">
        <v>0.099986275</v>
      </c>
      <c r="DK342">
        <v>24.84436071428572</v>
      </c>
      <c r="DL342">
        <v>24.98204642857143</v>
      </c>
      <c r="DM342">
        <v>999.9000000000002</v>
      </c>
      <c r="DN342">
        <v>0</v>
      </c>
      <c r="DO342">
        <v>0</v>
      </c>
      <c r="DP342">
        <v>9999.284285714284</v>
      </c>
      <c r="DQ342">
        <v>0</v>
      </c>
      <c r="DR342">
        <v>10.55973571428572</v>
      </c>
      <c r="DS342">
        <v>-54.995</v>
      </c>
      <c r="DT342">
        <v>528.1355357142858</v>
      </c>
      <c r="DU342">
        <v>581.3533928571428</v>
      </c>
      <c r="DV342">
        <v>4.748861428571429</v>
      </c>
      <c r="DW342">
        <v>573.3663214285714</v>
      </c>
      <c r="DX342">
        <v>13.739025</v>
      </c>
      <c r="DY342">
        <v>1.672481785714286</v>
      </c>
      <c r="DZ342">
        <v>1.242882142857143</v>
      </c>
      <c r="EA342">
        <v>14.64334642857143</v>
      </c>
      <c r="EB342">
        <v>10.12533214285714</v>
      </c>
      <c r="EC342">
        <v>2000.003214285714</v>
      </c>
      <c r="ED342">
        <v>0.9799970000000001</v>
      </c>
      <c r="EE342">
        <v>0.020003</v>
      </c>
      <c r="EF342">
        <v>0</v>
      </c>
      <c r="EG342">
        <v>754.3338571428573</v>
      </c>
      <c r="EH342">
        <v>5.00097</v>
      </c>
      <c r="EI342">
        <v>14979.53928571429</v>
      </c>
      <c r="EJ342">
        <v>16707.58214285714</v>
      </c>
      <c r="EK342">
        <v>37.51328571428571</v>
      </c>
      <c r="EL342">
        <v>38.1025</v>
      </c>
      <c r="EM342">
        <v>37.5</v>
      </c>
      <c r="EN342">
        <v>37.75</v>
      </c>
      <c r="EO342">
        <v>38</v>
      </c>
      <c r="EP342">
        <v>1955.093214285714</v>
      </c>
      <c r="EQ342">
        <v>39.91</v>
      </c>
      <c r="ER342">
        <v>0</v>
      </c>
      <c r="ES342">
        <v>1659635219.1</v>
      </c>
      <c r="ET342">
        <v>0</v>
      </c>
      <c r="EU342">
        <v>754.5053846153844</v>
      </c>
      <c r="EV342">
        <v>11.54776067619778</v>
      </c>
      <c r="EW342">
        <v>229.7470085564466</v>
      </c>
      <c r="EX342">
        <v>14982.67307692308</v>
      </c>
      <c r="EY342">
        <v>15</v>
      </c>
      <c r="EZ342">
        <v>0</v>
      </c>
      <c r="FA342" t="s">
        <v>419</v>
      </c>
      <c r="FB342">
        <v>1659135797.5</v>
      </c>
      <c r="FC342">
        <v>1659135788</v>
      </c>
      <c r="FD342">
        <v>0</v>
      </c>
      <c r="FE342">
        <v>0.3</v>
      </c>
      <c r="FF342">
        <v>-0.002</v>
      </c>
      <c r="FG342">
        <v>-2.209</v>
      </c>
      <c r="FH342">
        <v>-0.089</v>
      </c>
      <c r="FI342">
        <v>1520</v>
      </c>
      <c r="FJ342">
        <v>20</v>
      </c>
      <c r="FK342">
        <v>0.06</v>
      </c>
      <c r="FL342">
        <v>0.03</v>
      </c>
      <c r="FM342">
        <v>-54.59236000000001</v>
      </c>
      <c r="FN342">
        <v>-9.675469418386463</v>
      </c>
      <c r="FO342">
        <v>0.9323749752111538</v>
      </c>
      <c r="FP342">
        <v>0</v>
      </c>
      <c r="FQ342">
        <v>753.7883823529413</v>
      </c>
      <c r="FR342">
        <v>12.17896102475915</v>
      </c>
      <c r="FS342">
        <v>1.225293650631073</v>
      </c>
      <c r="FT342">
        <v>0</v>
      </c>
      <c r="FU342">
        <v>4.7464045</v>
      </c>
      <c r="FV342">
        <v>0.0766646904315164</v>
      </c>
      <c r="FW342">
        <v>0.008841347733801685</v>
      </c>
      <c r="FX342">
        <v>1</v>
      </c>
      <c r="FY342">
        <v>1</v>
      </c>
      <c r="FZ342">
        <v>3</v>
      </c>
      <c r="GA342" t="s">
        <v>429</v>
      </c>
      <c r="GB342">
        <v>2.98345</v>
      </c>
      <c r="GC342">
        <v>2.71559</v>
      </c>
      <c r="GD342">
        <v>0.114768</v>
      </c>
      <c r="GE342">
        <v>0.12128</v>
      </c>
      <c r="GF342">
        <v>0.0897018</v>
      </c>
      <c r="GG342">
        <v>0.07092850000000001</v>
      </c>
      <c r="GH342">
        <v>28009.1</v>
      </c>
      <c r="GI342">
        <v>27951</v>
      </c>
      <c r="GJ342">
        <v>29405.1</v>
      </c>
      <c r="GK342">
        <v>29416.2</v>
      </c>
      <c r="GL342">
        <v>35457.3</v>
      </c>
      <c r="GM342">
        <v>36337.6</v>
      </c>
      <c r="GN342">
        <v>41410</v>
      </c>
      <c r="GO342">
        <v>41912.2</v>
      </c>
      <c r="GP342">
        <v>1.92825</v>
      </c>
      <c r="GQ342">
        <v>2.381</v>
      </c>
      <c r="GR342">
        <v>0.0863336</v>
      </c>
      <c r="GS342">
        <v>0</v>
      </c>
      <c r="GT342">
        <v>23.5721</v>
      </c>
      <c r="GU342">
        <v>999.9</v>
      </c>
      <c r="GV342">
        <v>33.8</v>
      </c>
      <c r="GW342">
        <v>31.9</v>
      </c>
      <c r="GX342">
        <v>17.7394</v>
      </c>
      <c r="GY342">
        <v>63.5903</v>
      </c>
      <c r="GZ342">
        <v>22.4479</v>
      </c>
      <c r="HA342">
        <v>2</v>
      </c>
      <c r="HB342">
        <v>-0.0754954</v>
      </c>
      <c r="HC342">
        <v>1.47827</v>
      </c>
      <c r="HD342">
        <v>20.3282</v>
      </c>
      <c r="HE342">
        <v>5.21849</v>
      </c>
      <c r="HF342">
        <v>12.0099</v>
      </c>
      <c r="HG342">
        <v>4.9894</v>
      </c>
      <c r="HH342">
        <v>3.28865</v>
      </c>
      <c r="HI342">
        <v>9999</v>
      </c>
      <c r="HJ342">
        <v>9999</v>
      </c>
      <c r="HK342">
        <v>9999</v>
      </c>
      <c r="HL342">
        <v>193.9</v>
      </c>
      <c r="HM342">
        <v>1.86739</v>
      </c>
      <c r="HN342">
        <v>1.86649</v>
      </c>
      <c r="HO342">
        <v>1.86595</v>
      </c>
      <c r="HP342">
        <v>1.86585</v>
      </c>
      <c r="HQ342">
        <v>1.86768</v>
      </c>
      <c r="HR342">
        <v>1.87014</v>
      </c>
      <c r="HS342">
        <v>1.86882</v>
      </c>
      <c r="HT342">
        <v>1.87027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-3.493</v>
      </c>
      <c r="II342">
        <v>-0.1439</v>
      </c>
      <c r="IJ342">
        <v>-1.529487217637811</v>
      </c>
      <c r="IK342">
        <v>-0.005072214745875086</v>
      </c>
      <c r="IL342">
        <v>3.316774363808987E-06</v>
      </c>
      <c r="IM342">
        <v>-1.107588672722244E-09</v>
      </c>
      <c r="IN342">
        <v>-0.1603591687652909</v>
      </c>
      <c r="IO342">
        <v>-0.0181951569465493</v>
      </c>
      <c r="IP342">
        <v>0.001659309118516343</v>
      </c>
      <c r="IQ342">
        <v>-3.409663313950778E-05</v>
      </c>
      <c r="IR342">
        <v>19</v>
      </c>
      <c r="IS342">
        <v>2290</v>
      </c>
      <c r="IT342">
        <v>1</v>
      </c>
      <c r="IU342">
        <v>24</v>
      </c>
      <c r="IV342">
        <v>8323.700000000001</v>
      </c>
      <c r="IW342">
        <v>8323.799999999999</v>
      </c>
      <c r="IX342">
        <v>1.73584</v>
      </c>
      <c r="IY342">
        <v>2.2168</v>
      </c>
      <c r="IZ342">
        <v>1.94702</v>
      </c>
      <c r="JA342">
        <v>2.64526</v>
      </c>
      <c r="JB342">
        <v>2.19482</v>
      </c>
      <c r="JC342">
        <v>2.35718</v>
      </c>
      <c r="JD342">
        <v>36.5287</v>
      </c>
      <c r="JE342">
        <v>24.0437</v>
      </c>
      <c r="JF342">
        <v>18</v>
      </c>
      <c r="JG342">
        <v>498.392</v>
      </c>
      <c r="JH342">
        <v>813.177</v>
      </c>
      <c r="JI342">
        <v>21.6889</v>
      </c>
      <c r="JJ342">
        <v>26.314</v>
      </c>
      <c r="JK342">
        <v>30</v>
      </c>
      <c r="JL342">
        <v>26.2908</v>
      </c>
      <c r="JM342">
        <v>26.2066</v>
      </c>
      <c r="JN342">
        <v>34.7449</v>
      </c>
      <c r="JO342">
        <v>20.4677</v>
      </c>
      <c r="JP342">
        <v>9.13988</v>
      </c>
      <c r="JQ342">
        <v>21.699</v>
      </c>
      <c r="JR342">
        <v>627.438</v>
      </c>
      <c r="JS342">
        <v>13.7936</v>
      </c>
      <c r="JT342">
        <v>100.543</v>
      </c>
      <c r="JU342">
        <v>100.665</v>
      </c>
    </row>
    <row r="343" spans="1:281">
      <c r="A343">
        <v>327</v>
      </c>
      <c r="B343">
        <v>1659635223.6</v>
      </c>
      <c r="C343">
        <v>7215.599999904633</v>
      </c>
      <c r="D343" t="s">
        <v>1080</v>
      </c>
      <c r="E343" t="s">
        <v>1081</v>
      </c>
      <c r="F343">
        <v>5</v>
      </c>
      <c r="G343" t="s">
        <v>1007</v>
      </c>
      <c r="H343" t="s">
        <v>416</v>
      </c>
      <c r="I343">
        <v>1659635216.1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614.6197736104448</v>
      </c>
      <c r="AK343">
        <v>568.4615636363632</v>
      </c>
      <c r="AL343">
        <v>3.29079298234376</v>
      </c>
      <c r="AM343">
        <v>65.49771947502052</v>
      </c>
      <c r="AN343">
        <f>(AP343 - AO343 + DI343*1E3/(8.314*(DK343+273.15)) * AR343/DH343 * AQ343) * DH343/(100*CV343) * 1000/(1000 - AP343)</f>
        <v>0</v>
      </c>
      <c r="AO343">
        <v>13.74425135483136</v>
      </c>
      <c r="AP343">
        <v>18.49443706293707</v>
      </c>
      <c r="AQ343">
        <v>-8.797789700070555E-06</v>
      </c>
      <c r="AR343">
        <v>82.57103053089152</v>
      </c>
      <c r="AS343">
        <v>9</v>
      </c>
      <c r="AT343">
        <v>2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1659635216.1</v>
      </c>
      <c r="DB343">
        <v>535.3700740740742</v>
      </c>
      <c r="DC343">
        <v>591.1537777777777</v>
      </c>
      <c r="DD343">
        <v>18.48918148148148</v>
      </c>
      <c r="DE343">
        <v>13.74488518518518</v>
      </c>
      <c r="DF343">
        <v>538.8426666666667</v>
      </c>
      <c r="DG343">
        <v>18.63305555555555</v>
      </c>
      <c r="DH343">
        <v>500.0054444444444</v>
      </c>
      <c r="DI343">
        <v>90.4641074074074</v>
      </c>
      <c r="DJ343">
        <v>0.1000032592592593</v>
      </c>
      <c r="DK343">
        <v>24.84574074074073</v>
      </c>
      <c r="DL343">
        <v>24.98476666666667</v>
      </c>
      <c r="DM343">
        <v>999.9000000000001</v>
      </c>
      <c r="DN343">
        <v>0</v>
      </c>
      <c r="DO343">
        <v>0</v>
      </c>
      <c r="DP343">
        <v>9991.435185185184</v>
      </c>
      <c r="DQ343">
        <v>0</v>
      </c>
      <c r="DR343">
        <v>10.56523703703704</v>
      </c>
      <c r="DS343">
        <v>-55.78379999999999</v>
      </c>
      <c r="DT343">
        <v>545.4551481481481</v>
      </c>
      <c r="DU343">
        <v>599.3925555555555</v>
      </c>
      <c r="DV343">
        <v>4.744295185185185</v>
      </c>
      <c r="DW343">
        <v>591.1537777777777</v>
      </c>
      <c r="DX343">
        <v>13.74488518518518</v>
      </c>
      <c r="DY343">
        <v>1.672608148148148</v>
      </c>
      <c r="DZ343">
        <v>1.243418518518518</v>
      </c>
      <c r="EA343">
        <v>14.64451111111111</v>
      </c>
      <c r="EB343">
        <v>10.13178888888889</v>
      </c>
      <c r="EC343">
        <v>2000.006296296296</v>
      </c>
      <c r="ED343">
        <v>0.9799970000000001</v>
      </c>
      <c r="EE343">
        <v>0.020003</v>
      </c>
      <c r="EF343">
        <v>0</v>
      </c>
      <c r="EG343">
        <v>755.3337777777778</v>
      </c>
      <c r="EH343">
        <v>5.00097</v>
      </c>
      <c r="EI343">
        <v>14999.3</v>
      </c>
      <c r="EJ343">
        <v>16707.60740740741</v>
      </c>
      <c r="EK343">
        <v>37.50918518518519</v>
      </c>
      <c r="EL343">
        <v>38.09933333333333</v>
      </c>
      <c r="EM343">
        <v>37.5</v>
      </c>
      <c r="EN343">
        <v>37.75</v>
      </c>
      <c r="EO343">
        <v>38</v>
      </c>
      <c r="EP343">
        <v>1955.096296296296</v>
      </c>
      <c r="EQ343">
        <v>39.91</v>
      </c>
      <c r="ER343">
        <v>0</v>
      </c>
      <c r="ES343">
        <v>1659635223.3</v>
      </c>
      <c r="ET343">
        <v>0</v>
      </c>
      <c r="EU343">
        <v>755.3610000000001</v>
      </c>
      <c r="EV343">
        <v>10.38792307981383</v>
      </c>
      <c r="EW343">
        <v>215.115384951971</v>
      </c>
      <c r="EX343">
        <v>14999.3</v>
      </c>
      <c r="EY343">
        <v>15</v>
      </c>
      <c r="EZ343">
        <v>0</v>
      </c>
      <c r="FA343" t="s">
        <v>419</v>
      </c>
      <c r="FB343">
        <v>1659135797.5</v>
      </c>
      <c r="FC343">
        <v>1659135788</v>
      </c>
      <c r="FD343">
        <v>0</v>
      </c>
      <c r="FE343">
        <v>0.3</v>
      </c>
      <c r="FF343">
        <v>-0.002</v>
      </c>
      <c r="FG343">
        <v>-2.209</v>
      </c>
      <c r="FH343">
        <v>-0.089</v>
      </c>
      <c r="FI343">
        <v>1520</v>
      </c>
      <c r="FJ343">
        <v>20</v>
      </c>
      <c r="FK343">
        <v>0.06</v>
      </c>
      <c r="FL343">
        <v>0.03</v>
      </c>
      <c r="FM343">
        <v>-55.36855499999999</v>
      </c>
      <c r="FN343">
        <v>-9.129674296435274</v>
      </c>
      <c r="FO343">
        <v>0.8802442964739963</v>
      </c>
      <c r="FP343">
        <v>0</v>
      </c>
      <c r="FQ343">
        <v>754.8180294117648</v>
      </c>
      <c r="FR343">
        <v>11.42586706734776</v>
      </c>
      <c r="FS343">
        <v>1.153769741665131</v>
      </c>
      <c r="FT343">
        <v>0</v>
      </c>
      <c r="FU343">
        <v>4.744065999999999</v>
      </c>
      <c r="FV343">
        <v>-0.02565590994372795</v>
      </c>
      <c r="FW343">
        <v>0.01357271210922856</v>
      </c>
      <c r="FX343">
        <v>1</v>
      </c>
      <c r="FY343">
        <v>1</v>
      </c>
      <c r="FZ343">
        <v>3</v>
      </c>
      <c r="GA343" t="s">
        <v>429</v>
      </c>
      <c r="GB343">
        <v>2.9837</v>
      </c>
      <c r="GC343">
        <v>2.7154</v>
      </c>
      <c r="GD343">
        <v>0.117181</v>
      </c>
      <c r="GE343">
        <v>0.123659</v>
      </c>
      <c r="GF343">
        <v>0.08972869999999999</v>
      </c>
      <c r="GG343">
        <v>0.07111389999999999</v>
      </c>
      <c r="GH343">
        <v>27933</v>
      </c>
      <c r="GI343">
        <v>27875.4</v>
      </c>
      <c r="GJ343">
        <v>29405.4</v>
      </c>
      <c r="GK343">
        <v>29416.3</v>
      </c>
      <c r="GL343">
        <v>35456.4</v>
      </c>
      <c r="GM343">
        <v>36330.4</v>
      </c>
      <c r="GN343">
        <v>41410.2</v>
      </c>
      <c r="GO343">
        <v>41912.4</v>
      </c>
      <c r="GP343">
        <v>1.92873</v>
      </c>
      <c r="GQ343">
        <v>2.38103</v>
      </c>
      <c r="GR343">
        <v>0.0861809</v>
      </c>
      <c r="GS343">
        <v>0</v>
      </c>
      <c r="GT343">
        <v>23.5721</v>
      </c>
      <c r="GU343">
        <v>999.9</v>
      </c>
      <c r="GV343">
        <v>33.8</v>
      </c>
      <c r="GW343">
        <v>31.9</v>
      </c>
      <c r="GX343">
        <v>17.7405</v>
      </c>
      <c r="GY343">
        <v>63.6003</v>
      </c>
      <c r="GZ343">
        <v>22.512</v>
      </c>
      <c r="HA343">
        <v>2</v>
      </c>
      <c r="HB343">
        <v>-0.0753709</v>
      </c>
      <c r="HC343">
        <v>1.48876</v>
      </c>
      <c r="HD343">
        <v>20.3282</v>
      </c>
      <c r="HE343">
        <v>5.21864</v>
      </c>
      <c r="HF343">
        <v>12.0099</v>
      </c>
      <c r="HG343">
        <v>4.98905</v>
      </c>
      <c r="HH343">
        <v>3.28865</v>
      </c>
      <c r="HI343">
        <v>9999</v>
      </c>
      <c r="HJ343">
        <v>9999</v>
      </c>
      <c r="HK343">
        <v>9999</v>
      </c>
      <c r="HL343">
        <v>193.9</v>
      </c>
      <c r="HM343">
        <v>1.86739</v>
      </c>
      <c r="HN343">
        <v>1.86646</v>
      </c>
      <c r="HO343">
        <v>1.86589</v>
      </c>
      <c r="HP343">
        <v>1.86584</v>
      </c>
      <c r="HQ343">
        <v>1.86768</v>
      </c>
      <c r="HR343">
        <v>1.87014</v>
      </c>
      <c r="HS343">
        <v>1.86881</v>
      </c>
      <c r="HT343">
        <v>1.87027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-3.532</v>
      </c>
      <c r="II343">
        <v>-0.1438</v>
      </c>
      <c r="IJ343">
        <v>-1.529487217637811</v>
      </c>
      <c r="IK343">
        <v>-0.005072214745875086</v>
      </c>
      <c r="IL343">
        <v>3.316774363808987E-06</v>
      </c>
      <c r="IM343">
        <v>-1.107588672722244E-09</v>
      </c>
      <c r="IN343">
        <v>-0.1603591687652909</v>
      </c>
      <c r="IO343">
        <v>-0.0181951569465493</v>
      </c>
      <c r="IP343">
        <v>0.001659309118516343</v>
      </c>
      <c r="IQ343">
        <v>-3.409663313950778E-05</v>
      </c>
      <c r="IR343">
        <v>19</v>
      </c>
      <c r="IS343">
        <v>2290</v>
      </c>
      <c r="IT343">
        <v>1</v>
      </c>
      <c r="IU343">
        <v>24</v>
      </c>
      <c r="IV343">
        <v>8323.799999999999</v>
      </c>
      <c r="IW343">
        <v>8323.9</v>
      </c>
      <c r="IX343">
        <v>1.77612</v>
      </c>
      <c r="IY343">
        <v>2.22046</v>
      </c>
      <c r="IZ343">
        <v>1.94702</v>
      </c>
      <c r="JA343">
        <v>2.64526</v>
      </c>
      <c r="JB343">
        <v>2.19482</v>
      </c>
      <c r="JC343">
        <v>2.3584</v>
      </c>
      <c r="JD343">
        <v>36.5287</v>
      </c>
      <c r="JE343">
        <v>24.0437</v>
      </c>
      <c r="JF343">
        <v>18</v>
      </c>
      <c r="JG343">
        <v>498.712</v>
      </c>
      <c r="JH343">
        <v>813.227</v>
      </c>
      <c r="JI343">
        <v>21.7016</v>
      </c>
      <c r="JJ343">
        <v>26.3157</v>
      </c>
      <c r="JK343">
        <v>30.0002</v>
      </c>
      <c r="JL343">
        <v>26.293</v>
      </c>
      <c r="JM343">
        <v>26.2083</v>
      </c>
      <c r="JN343">
        <v>35.5395</v>
      </c>
      <c r="JO343">
        <v>20.4677</v>
      </c>
      <c r="JP343">
        <v>9.13988</v>
      </c>
      <c r="JQ343">
        <v>21.7071</v>
      </c>
      <c r="JR343">
        <v>640.798</v>
      </c>
      <c r="JS343">
        <v>13.7936</v>
      </c>
      <c r="JT343">
        <v>100.543</v>
      </c>
      <c r="JU343">
        <v>100.666</v>
      </c>
    </row>
    <row r="344" spans="1:281">
      <c r="A344">
        <v>328</v>
      </c>
      <c r="B344">
        <v>1659635228.6</v>
      </c>
      <c r="C344">
        <v>7220.599999904633</v>
      </c>
      <c r="D344" t="s">
        <v>1082</v>
      </c>
      <c r="E344" t="s">
        <v>1083</v>
      </c>
      <c r="F344">
        <v>5</v>
      </c>
      <c r="G344" t="s">
        <v>1007</v>
      </c>
      <c r="H344" t="s">
        <v>416</v>
      </c>
      <c r="I344">
        <v>1659635220.814285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631.7512651851659</v>
      </c>
      <c r="AK344">
        <v>585.1463757575758</v>
      </c>
      <c r="AL344">
        <v>3.345856298922595</v>
      </c>
      <c r="AM344">
        <v>65.49771947502052</v>
      </c>
      <c r="AN344">
        <f>(AP344 - AO344 + DI344*1E3/(8.314*(DK344+273.15)) * AR344/DH344 * AQ344) * DH344/(100*CV344) * 1000/(1000 - AP344)</f>
        <v>0</v>
      </c>
      <c r="AO344">
        <v>13.78107660941327</v>
      </c>
      <c r="AP344">
        <v>18.51127622377623</v>
      </c>
      <c r="AQ344">
        <v>3.467727539747691E-05</v>
      </c>
      <c r="AR344">
        <v>82.57103053089152</v>
      </c>
      <c r="AS344">
        <v>9</v>
      </c>
      <c r="AT344">
        <v>2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1659635220.814285</v>
      </c>
      <c r="DB344">
        <v>550.5972857142858</v>
      </c>
      <c r="DC344">
        <v>607.0553928571428</v>
      </c>
      <c r="DD344">
        <v>18.49458214285714</v>
      </c>
      <c r="DE344">
        <v>13.75687857142857</v>
      </c>
      <c r="DF344">
        <v>554.1071071428571</v>
      </c>
      <c r="DG344">
        <v>18.63841071428572</v>
      </c>
      <c r="DH344">
        <v>499.9981071428571</v>
      </c>
      <c r="DI344">
        <v>90.46438571428573</v>
      </c>
      <c r="DJ344">
        <v>0.09997952857142856</v>
      </c>
      <c r="DK344">
        <v>24.84734285714286</v>
      </c>
      <c r="DL344">
        <v>24.98697142857143</v>
      </c>
      <c r="DM344">
        <v>999.9000000000002</v>
      </c>
      <c r="DN344">
        <v>0</v>
      </c>
      <c r="DO344">
        <v>0</v>
      </c>
      <c r="DP344">
        <v>9991.897857142858</v>
      </c>
      <c r="DQ344">
        <v>0</v>
      </c>
      <c r="DR344">
        <v>10.567</v>
      </c>
      <c r="DS344">
        <v>-56.45819642857142</v>
      </c>
      <c r="DT344">
        <v>560.9722857142857</v>
      </c>
      <c r="DU344">
        <v>615.5233571428571</v>
      </c>
      <c r="DV344">
        <v>4.737711428571428</v>
      </c>
      <c r="DW344">
        <v>607.0553928571428</v>
      </c>
      <c r="DX344">
        <v>13.75687857142857</v>
      </c>
      <c r="DY344">
        <v>1.673101428571428</v>
      </c>
      <c r="DZ344">
        <v>1.244506785714286</v>
      </c>
      <c r="EA344">
        <v>14.64908928571428</v>
      </c>
      <c r="EB344">
        <v>10.14486785714286</v>
      </c>
      <c r="EC344">
        <v>1999.993571428572</v>
      </c>
      <c r="ED344">
        <v>0.9799966785714288</v>
      </c>
      <c r="EE344">
        <v>0.02000332142857143</v>
      </c>
      <c r="EF344">
        <v>0</v>
      </c>
      <c r="EG344">
        <v>756.1612857142856</v>
      </c>
      <c r="EH344">
        <v>5.00097</v>
      </c>
      <c r="EI344">
        <v>15015.39285714286</v>
      </c>
      <c r="EJ344">
        <v>16707.5</v>
      </c>
      <c r="EK344">
        <v>37.50442857142857</v>
      </c>
      <c r="EL344">
        <v>38.10475</v>
      </c>
      <c r="EM344">
        <v>37.5</v>
      </c>
      <c r="EN344">
        <v>37.75</v>
      </c>
      <c r="EO344">
        <v>38</v>
      </c>
      <c r="EP344">
        <v>1955.083571428572</v>
      </c>
      <c r="EQ344">
        <v>39.91</v>
      </c>
      <c r="ER344">
        <v>0</v>
      </c>
      <c r="ES344">
        <v>1659635228.7</v>
      </c>
      <c r="ET344">
        <v>0</v>
      </c>
      <c r="EU344">
        <v>756.2361538461538</v>
      </c>
      <c r="EV344">
        <v>10.29066668462477</v>
      </c>
      <c r="EW344">
        <v>192.1538462329853</v>
      </c>
      <c r="EX344">
        <v>15016.58076923077</v>
      </c>
      <c r="EY344">
        <v>15</v>
      </c>
      <c r="EZ344">
        <v>0</v>
      </c>
      <c r="FA344" t="s">
        <v>419</v>
      </c>
      <c r="FB344">
        <v>1659135797.5</v>
      </c>
      <c r="FC344">
        <v>1659135788</v>
      </c>
      <c r="FD344">
        <v>0</v>
      </c>
      <c r="FE344">
        <v>0.3</v>
      </c>
      <c r="FF344">
        <v>-0.002</v>
      </c>
      <c r="FG344">
        <v>-2.209</v>
      </c>
      <c r="FH344">
        <v>-0.089</v>
      </c>
      <c r="FI344">
        <v>1520</v>
      </c>
      <c r="FJ344">
        <v>20</v>
      </c>
      <c r="FK344">
        <v>0.06</v>
      </c>
      <c r="FL344">
        <v>0.03</v>
      </c>
      <c r="FM344">
        <v>-55.97616341463416</v>
      </c>
      <c r="FN344">
        <v>-8.701582578397179</v>
      </c>
      <c r="FO344">
        <v>0.8624673332113129</v>
      </c>
      <c r="FP344">
        <v>0</v>
      </c>
      <c r="FQ344">
        <v>755.5926470588236</v>
      </c>
      <c r="FR344">
        <v>10.49912910425014</v>
      </c>
      <c r="FS344">
        <v>1.066338895538573</v>
      </c>
      <c r="FT344">
        <v>0</v>
      </c>
      <c r="FU344">
        <v>4.739677073170732</v>
      </c>
      <c r="FV344">
        <v>-0.09888250871079771</v>
      </c>
      <c r="FW344">
        <v>0.01642557186054309</v>
      </c>
      <c r="FX344">
        <v>1</v>
      </c>
      <c r="FY344">
        <v>1</v>
      </c>
      <c r="FZ344">
        <v>3</v>
      </c>
      <c r="GA344" t="s">
        <v>429</v>
      </c>
      <c r="GB344">
        <v>2.98338</v>
      </c>
      <c r="GC344">
        <v>2.71545</v>
      </c>
      <c r="GD344">
        <v>0.119591</v>
      </c>
      <c r="GE344">
        <v>0.12599</v>
      </c>
      <c r="GF344">
        <v>0.0897839</v>
      </c>
      <c r="GG344">
        <v>0.07112309999999999</v>
      </c>
      <c r="GH344">
        <v>27857.2</v>
      </c>
      <c r="GI344">
        <v>27801.6</v>
      </c>
      <c r="GJ344">
        <v>29405.9</v>
      </c>
      <c r="GK344">
        <v>29416.7</v>
      </c>
      <c r="GL344">
        <v>35454.7</v>
      </c>
      <c r="GM344">
        <v>36330.7</v>
      </c>
      <c r="GN344">
        <v>41410.7</v>
      </c>
      <c r="GO344">
        <v>41913.2</v>
      </c>
      <c r="GP344">
        <v>1.92822</v>
      </c>
      <c r="GQ344">
        <v>2.3813</v>
      </c>
      <c r="GR344">
        <v>0.08592379999999999</v>
      </c>
      <c r="GS344">
        <v>0</v>
      </c>
      <c r="GT344">
        <v>23.5721</v>
      </c>
      <c r="GU344">
        <v>999.9</v>
      </c>
      <c r="GV344">
        <v>33.7</v>
      </c>
      <c r="GW344">
        <v>31.9</v>
      </c>
      <c r="GX344">
        <v>17.6876</v>
      </c>
      <c r="GY344">
        <v>63.6103</v>
      </c>
      <c r="GZ344">
        <v>22.476</v>
      </c>
      <c r="HA344">
        <v>2</v>
      </c>
      <c r="HB344">
        <v>-0.0751778</v>
      </c>
      <c r="HC344">
        <v>1.49564</v>
      </c>
      <c r="HD344">
        <v>20.328</v>
      </c>
      <c r="HE344">
        <v>5.21819</v>
      </c>
      <c r="HF344">
        <v>12.0099</v>
      </c>
      <c r="HG344">
        <v>4.9892</v>
      </c>
      <c r="HH344">
        <v>3.28865</v>
      </c>
      <c r="HI344">
        <v>9999</v>
      </c>
      <c r="HJ344">
        <v>9999</v>
      </c>
      <c r="HK344">
        <v>9999</v>
      </c>
      <c r="HL344">
        <v>193.9</v>
      </c>
      <c r="HM344">
        <v>1.8674</v>
      </c>
      <c r="HN344">
        <v>1.86646</v>
      </c>
      <c r="HO344">
        <v>1.86591</v>
      </c>
      <c r="HP344">
        <v>1.86584</v>
      </c>
      <c r="HQ344">
        <v>1.86768</v>
      </c>
      <c r="HR344">
        <v>1.87014</v>
      </c>
      <c r="HS344">
        <v>1.86882</v>
      </c>
      <c r="HT344">
        <v>1.87027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-3.57</v>
      </c>
      <c r="II344">
        <v>-0.1437</v>
      </c>
      <c r="IJ344">
        <v>-1.529487217637811</v>
      </c>
      <c r="IK344">
        <v>-0.005072214745875086</v>
      </c>
      <c r="IL344">
        <v>3.316774363808987E-06</v>
      </c>
      <c r="IM344">
        <v>-1.107588672722244E-09</v>
      </c>
      <c r="IN344">
        <v>-0.1603591687652909</v>
      </c>
      <c r="IO344">
        <v>-0.0181951569465493</v>
      </c>
      <c r="IP344">
        <v>0.001659309118516343</v>
      </c>
      <c r="IQ344">
        <v>-3.409663313950778E-05</v>
      </c>
      <c r="IR344">
        <v>19</v>
      </c>
      <c r="IS344">
        <v>2290</v>
      </c>
      <c r="IT344">
        <v>1</v>
      </c>
      <c r="IU344">
        <v>24</v>
      </c>
      <c r="IV344">
        <v>8323.9</v>
      </c>
      <c r="IW344">
        <v>8324</v>
      </c>
      <c r="IX344">
        <v>1.81152</v>
      </c>
      <c r="IY344">
        <v>2.22046</v>
      </c>
      <c r="IZ344">
        <v>1.94702</v>
      </c>
      <c r="JA344">
        <v>2.64526</v>
      </c>
      <c r="JB344">
        <v>2.19482</v>
      </c>
      <c r="JC344">
        <v>2.36694</v>
      </c>
      <c r="JD344">
        <v>36.5287</v>
      </c>
      <c r="JE344">
        <v>24.0437</v>
      </c>
      <c r="JF344">
        <v>18</v>
      </c>
      <c r="JG344">
        <v>498.413</v>
      </c>
      <c r="JH344">
        <v>813.529</v>
      </c>
      <c r="JI344">
        <v>21.7099</v>
      </c>
      <c r="JJ344">
        <v>26.3174</v>
      </c>
      <c r="JK344">
        <v>30.0003</v>
      </c>
      <c r="JL344">
        <v>26.2951</v>
      </c>
      <c r="JM344">
        <v>26.2102</v>
      </c>
      <c r="JN344">
        <v>36.2609</v>
      </c>
      <c r="JO344">
        <v>20.4677</v>
      </c>
      <c r="JP344">
        <v>9.13988</v>
      </c>
      <c r="JQ344">
        <v>21.716</v>
      </c>
      <c r="JR344">
        <v>660.837</v>
      </c>
      <c r="JS344">
        <v>13.7936</v>
      </c>
      <c r="JT344">
        <v>100.545</v>
      </c>
      <c r="JU344">
        <v>100.667</v>
      </c>
    </row>
    <row r="345" spans="1:281">
      <c r="A345">
        <v>329</v>
      </c>
      <c r="B345">
        <v>1659635233.6</v>
      </c>
      <c r="C345">
        <v>7225.599999904633</v>
      </c>
      <c r="D345" t="s">
        <v>1084</v>
      </c>
      <c r="E345" t="s">
        <v>1085</v>
      </c>
      <c r="F345">
        <v>5</v>
      </c>
      <c r="G345" t="s">
        <v>1007</v>
      </c>
      <c r="H345" t="s">
        <v>416</v>
      </c>
      <c r="I345">
        <v>1659635226.1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648.6862487196057</v>
      </c>
      <c r="AK345">
        <v>601.7166969696972</v>
      </c>
      <c r="AL345">
        <v>3.317625924829029</v>
      </c>
      <c r="AM345">
        <v>65.49771947502052</v>
      </c>
      <c r="AN345">
        <f>(AP345 - AO345 + DI345*1E3/(8.314*(DK345+273.15)) * AR345/DH345 * AQ345) * DH345/(100*CV345) * 1000/(1000 - AP345)</f>
        <v>0</v>
      </c>
      <c r="AO345">
        <v>13.78263402634874</v>
      </c>
      <c r="AP345">
        <v>18.52066713286714</v>
      </c>
      <c r="AQ345">
        <v>1.289726268497641E-05</v>
      </c>
      <c r="AR345">
        <v>82.57103053089152</v>
      </c>
      <c r="AS345">
        <v>9</v>
      </c>
      <c r="AT345">
        <v>2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1659635226.1</v>
      </c>
      <c r="DB345">
        <v>567.767962962963</v>
      </c>
      <c r="DC345">
        <v>624.8201111111111</v>
      </c>
      <c r="DD345">
        <v>18.50361851851852</v>
      </c>
      <c r="DE345">
        <v>13.77553703703704</v>
      </c>
      <c r="DF345">
        <v>571.3188888888889</v>
      </c>
      <c r="DG345">
        <v>18.64737037037037</v>
      </c>
      <c r="DH345">
        <v>500.0054444444445</v>
      </c>
      <c r="DI345">
        <v>90.46433333333334</v>
      </c>
      <c r="DJ345">
        <v>0.1000369037037037</v>
      </c>
      <c r="DK345">
        <v>24.84855185185186</v>
      </c>
      <c r="DL345">
        <v>24.98988888888889</v>
      </c>
      <c r="DM345">
        <v>999.9000000000001</v>
      </c>
      <c r="DN345">
        <v>0</v>
      </c>
      <c r="DO345">
        <v>0</v>
      </c>
      <c r="DP345">
        <v>9988.562962962964</v>
      </c>
      <c r="DQ345">
        <v>0</v>
      </c>
      <c r="DR345">
        <v>10.567</v>
      </c>
      <c r="DS345">
        <v>-57.05231851851851</v>
      </c>
      <c r="DT345">
        <v>578.4718888888888</v>
      </c>
      <c r="DU345">
        <v>633.5477777777778</v>
      </c>
      <c r="DV345">
        <v>4.728087407407407</v>
      </c>
      <c r="DW345">
        <v>624.8201111111111</v>
      </c>
      <c r="DX345">
        <v>13.77553703703704</v>
      </c>
      <c r="DY345">
        <v>1.673917407407407</v>
      </c>
      <c r="DZ345">
        <v>1.246194444444444</v>
      </c>
      <c r="EA345">
        <v>14.65664074074074</v>
      </c>
      <c r="EB345">
        <v>10.16514814814815</v>
      </c>
      <c r="EC345">
        <v>1999.975185185185</v>
      </c>
      <c r="ED345">
        <v>0.9799963333333336</v>
      </c>
      <c r="EE345">
        <v>0.02000366666666666</v>
      </c>
      <c r="EF345">
        <v>0</v>
      </c>
      <c r="EG345">
        <v>756.994962962963</v>
      </c>
      <c r="EH345">
        <v>5.00097</v>
      </c>
      <c r="EI345">
        <v>15031.63703703704</v>
      </c>
      <c r="EJ345">
        <v>16707.34444444445</v>
      </c>
      <c r="EK345">
        <v>37.5</v>
      </c>
      <c r="EL345">
        <v>38.09</v>
      </c>
      <c r="EM345">
        <v>37.5</v>
      </c>
      <c r="EN345">
        <v>37.75</v>
      </c>
      <c r="EO345">
        <v>37.99533333333333</v>
      </c>
      <c r="EP345">
        <v>1955.065185185185</v>
      </c>
      <c r="EQ345">
        <v>39.91</v>
      </c>
      <c r="ER345">
        <v>0</v>
      </c>
      <c r="ES345">
        <v>1659635233.5</v>
      </c>
      <c r="ET345">
        <v>0</v>
      </c>
      <c r="EU345">
        <v>756.9547692307692</v>
      </c>
      <c r="EV345">
        <v>8.967042728445403</v>
      </c>
      <c r="EW345">
        <v>171.8598287755224</v>
      </c>
      <c r="EX345">
        <v>15031.20384615385</v>
      </c>
      <c r="EY345">
        <v>15</v>
      </c>
      <c r="EZ345">
        <v>0</v>
      </c>
      <c r="FA345" t="s">
        <v>419</v>
      </c>
      <c r="FB345">
        <v>1659135797.5</v>
      </c>
      <c r="FC345">
        <v>1659135788</v>
      </c>
      <c r="FD345">
        <v>0</v>
      </c>
      <c r="FE345">
        <v>0.3</v>
      </c>
      <c r="FF345">
        <v>-0.002</v>
      </c>
      <c r="FG345">
        <v>-2.209</v>
      </c>
      <c r="FH345">
        <v>-0.089</v>
      </c>
      <c r="FI345">
        <v>1520</v>
      </c>
      <c r="FJ345">
        <v>20</v>
      </c>
      <c r="FK345">
        <v>0.06</v>
      </c>
      <c r="FL345">
        <v>0.03</v>
      </c>
      <c r="FM345">
        <v>-56.63053658536585</v>
      </c>
      <c r="FN345">
        <v>-7.058239024390309</v>
      </c>
      <c r="FO345">
        <v>0.702316418424303</v>
      </c>
      <c r="FP345">
        <v>0</v>
      </c>
      <c r="FQ345">
        <v>756.4884117647059</v>
      </c>
      <c r="FR345">
        <v>9.186493503333615</v>
      </c>
      <c r="FS345">
        <v>0.9369720981986481</v>
      </c>
      <c r="FT345">
        <v>0</v>
      </c>
      <c r="FU345">
        <v>4.737038292682927</v>
      </c>
      <c r="FV345">
        <v>-0.1019972822299701</v>
      </c>
      <c r="FW345">
        <v>0.01655744720845209</v>
      </c>
      <c r="FX345">
        <v>0</v>
      </c>
      <c r="FY345">
        <v>0</v>
      </c>
      <c r="FZ345">
        <v>3</v>
      </c>
      <c r="GA345" t="s">
        <v>426</v>
      </c>
      <c r="GB345">
        <v>2.98366</v>
      </c>
      <c r="GC345">
        <v>2.71561</v>
      </c>
      <c r="GD345">
        <v>0.121957</v>
      </c>
      <c r="GE345">
        <v>0.128301</v>
      </c>
      <c r="GF345">
        <v>0.0898118</v>
      </c>
      <c r="GG345">
        <v>0.07112350000000001</v>
      </c>
      <c r="GH345">
        <v>27782</v>
      </c>
      <c r="GI345">
        <v>27727.6</v>
      </c>
      <c r="GJ345">
        <v>29405.4</v>
      </c>
      <c r="GK345">
        <v>29416.1</v>
      </c>
      <c r="GL345">
        <v>35453.2</v>
      </c>
      <c r="GM345">
        <v>36329.9</v>
      </c>
      <c r="GN345">
        <v>41410.1</v>
      </c>
      <c r="GO345">
        <v>41912.1</v>
      </c>
      <c r="GP345">
        <v>1.9286</v>
      </c>
      <c r="GQ345">
        <v>2.38108</v>
      </c>
      <c r="GR345">
        <v>0.0866652</v>
      </c>
      <c r="GS345">
        <v>0</v>
      </c>
      <c r="GT345">
        <v>23.5721</v>
      </c>
      <c r="GU345">
        <v>999.9</v>
      </c>
      <c r="GV345">
        <v>33.7</v>
      </c>
      <c r="GW345">
        <v>31.9</v>
      </c>
      <c r="GX345">
        <v>17.6879</v>
      </c>
      <c r="GY345">
        <v>63.6203</v>
      </c>
      <c r="GZ345">
        <v>22.484</v>
      </c>
      <c r="HA345">
        <v>2</v>
      </c>
      <c r="HB345">
        <v>-0.07496949999999999</v>
      </c>
      <c r="HC345">
        <v>1.49374</v>
      </c>
      <c r="HD345">
        <v>20.3281</v>
      </c>
      <c r="HE345">
        <v>5.21834</v>
      </c>
      <c r="HF345">
        <v>12.0099</v>
      </c>
      <c r="HG345">
        <v>4.98925</v>
      </c>
      <c r="HH345">
        <v>3.28853</v>
      </c>
      <c r="HI345">
        <v>9999</v>
      </c>
      <c r="HJ345">
        <v>9999</v>
      </c>
      <c r="HK345">
        <v>9999</v>
      </c>
      <c r="HL345">
        <v>193.9</v>
      </c>
      <c r="HM345">
        <v>1.8674</v>
      </c>
      <c r="HN345">
        <v>1.86646</v>
      </c>
      <c r="HO345">
        <v>1.86592</v>
      </c>
      <c r="HP345">
        <v>1.86584</v>
      </c>
      <c r="HQ345">
        <v>1.86768</v>
      </c>
      <c r="HR345">
        <v>1.87012</v>
      </c>
      <c r="HS345">
        <v>1.8688</v>
      </c>
      <c r="HT345">
        <v>1.87027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-3.609</v>
      </c>
      <c r="II345">
        <v>-0.1436</v>
      </c>
      <c r="IJ345">
        <v>-1.529487217637811</v>
      </c>
      <c r="IK345">
        <v>-0.005072214745875086</v>
      </c>
      <c r="IL345">
        <v>3.316774363808987E-06</v>
      </c>
      <c r="IM345">
        <v>-1.107588672722244E-09</v>
      </c>
      <c r="IN345">
        <v>-0.1603591687652909</v>
      </c>
      <c r="IO345">
        <v>-0.0181951569465493</v>
      </c>
      <c r="IP345">
        <v>0.001659309118516343</v>
      </c>
      <c r="IQ345">
        <v>-3.409663313950778E-05</v>
      </c>
      <c r="IR345">
        <v>19</v>
      </c>
      <c r="IS345">
        <v>2290</v>
      </c>
      <c r="IT345">
        <v>1</v>
      </c>
      <c r="IU345">
        <v>24</v>
      </c>
      <c r="IV345">
        <v>8323.9</v>
      </c>
      <c r="IW345">
        <v>8324.1</v>
      </c>
      <c r="IX345">
        <v>1.85059</v>
      </c>
      <c r="IY345">
        <v>2.21436</v>
      </c>
      <c r="IZ345">
        <v>1.94702</v>
      </c>
      <c r="JA345">
        <v>2.64526</v>
      </c>
      <c r="JB345">
        <v>2.19482</v>
      </c>
      <c r="JC345">
        <v>2.38281</v>
      </c>
      <c r="JD345">
        <v>36.5287</v>
      </c>
      <c r="JE345">
        <v>24.0437</v>
      </c>
      <c r="JF345">
        <v>18</v>
      </c>
      <c r="JG345">
        <v>498.665</v>
      </c>
      <c r="JH345">
        <v>813.3339999999999</v>
      </c>
      <c r="JI345">
        <v>21.7178</v>
      </c>
      <c r="JJ345">
        <v>26.3197</v>
      </c>
      <c r="JK345">
        <v>30.0003</v>
      </c>
      <c r="JL345">
        <v>26.2968</v>
      </c>
      <c r="JM345">
        <v>26.2122</v>
      </c>
      <c r="JN345">
        <v>37.0502</v>
      </c>
      <c r="JO345">
        <v>20.4677</v>
      </c>
      <c r="JP345">
        <v>9.13988</v>
      </c>
      <c r="JQ345">
        <v>21.7208</v>
      </c>
      <c r="JR345">
        <v>674.202</v>
      </c>
      <c r="JS345">
        <v>13.7936</v>
      </c>
      <c r="JT345">
        <v>100.543</v>
      </c>
      <c r="JU345">
        <v>100.665</v>
      </c>
    </row>
    <row r="346" spans="1:281">
      <c r="A346">
        <v>330</v>
      </c>
      <c r="B346">
        <v>1659635238.6</v>
      </c>
      <c r="C346">
        <v>7230.599999904633</v>
      </c>
      <c r="D346" t="s">
        <v>1086</v>
      </c>
      <c r="E346" t="s">
        <v>1087</v>
      </c>
      <c r="F346">
        <v>5</v>
      </c>
      <c r="G346" t="s">
        <v>1007</v>
      </c>
      <c r="H346" t="s">
        <v>416</v>
      </c>
      <c r="I346">
        <v>1659635230.814285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665.8138684866102</v>
      </c>
      <c r="AK346">
        <v>618.3614787878785</v>
      </c>
      <c r="AL346">
        <v>3.327026590471311</v>
      </c>
      <c r="AM346">
        <v>65.49771947502052</v>
      </c>
      <c r="AN346">
        <f>(AP346 - AO346 + DI346*1E3/(8.314*(DK346+273.15)) * AR346/DH346 * AQ346) * DH346/(100*CV346) * 1000/(1000 - AP346)</f>
        <v>0</v>
      </c>
      <c r="AO346">
        <v>13.78304921698661</v>
      </c>
      <c r="AP346">
        <v>18.52816013986014</v>
      </c>
      <c r="AQ346">
        <v>1.393978380526519E-05</v>
      </c>
      <c r="AR346">
        <v>82.57103053089152</v>
      </c>
      <c r="AS346">
        <v>9</v>
      </c>
      <c r="AT346">
        <v>2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1659635230.814285</v>
      </c>
      <c r="DB346">
        <v>583.1297499999999</v>
      </c>
      <c r="DC346">
        <v>640.679857142857</v>
      </c>
      <c r="DD346">
        <v>18.51485357142857</v>
      </c>
      <c r="DE346">
        <v>13.782525</v>
      </c>
      <c r="DF346">
        <v>586.7168214285714</v>
      </c>
      <c r="DG346">
        <v>18.65851785714286</v>
      </c>
      <c r="DH346">
        <v>499.9984285714285</v>
      </c>
      <c r="DI346">
        <v>90.46448571428571</v>
      </c>
      <c r="DJ346">
        <v>0.09997724285714285</v>
      </c>
      <c r="DK346">
        <v>24.85052142857143</v>
      </c>
      <c r="DL346">
        <v>24.98987857142857</v>
      </c>
      <c r="DM346">
        <v>999.9000000000002</v>
      </c>
      <c r="DN346">
        <v>0</v>
      </c>
      <c r="DO346">
        <v>0</v>
      </c>
      <c r="DP346">
        <v>9995.288214285712</v>
      </c>
      <c r="DQ346">
        <v>0</v>
      </c>
      <c r="DR346">
        <v>10.567</v>
      </c>
      <c r="DS346">
        <v>-57.55025357142858</v>
      </c>
      <c r="DT346">
        <v>594.1301785714286</v>
      </c>
      <c r="DU346">
        <v>649.6335357142856</v>
      </c>
      <c r="DV346">
        <v>4.732338214285714</v>
      </c>
      <c r="DW346">
        <v>640.679857142857</v>
      </c>
      <c r="DX346">
        <v>13.782525</v>
      </c>
      <c r="DY346">
        <v>1.674936785714286</v>
      </c>
      <c r="DZ346">
        <v>1.246828571428572</v>
      </c>
      <c r="EA346">
        <v>14.666075</v>
      </c>
      <c r="EB346">
        <v>10.17275357142857</v>
      </c>
      <c r="EC346">
        <v>1999.956428571429</v>
      </c>
      <c r="ED346">
        <v>0.979996035714286</v>
      </c>
      <c r="EE346">
        <v>0.02000396428571428</v>
      </c>
      <c r="EF346">
        <v>0</v>
      </c>
      <c r="EG346">
        <v>757.6547142857142</v>
      </c>
      <c r="EH346">
        <v>5.00097</v>
      </c>
      <c r="EI346">
        <v>15044.50357142857</v>
      </c>
      <c r="EJ346">
        <v>16707.18214285715</v>
      </c>
      <c r="EK346">
        <v>37.5</v>
      </c>
      <c r="EL346">
        <v>38.07774999999999</v>
      </c>
      <c r="EM346">
        <v>37.491</v>
      </c>
      <c r="EN346">
        <v>37.75</v>
      </c>
      <c r="EO346">
        <v>37.99099999999999</v>
      </c>
      <c r="EP346">
        <v>1955.046428571428</v>
      </c>
      <c r="EQ346">
        <v>39.91</v>
      </c>
      <c r="ER346">
        <v>0</v>
      </c>
      <c r="ES346">
        <v>1659635238.9</v>
      </c>
      <c r="ET346">
        <v>0</v>
      </c>
      <c r="EU346">
        <v>757.7538799999999</v>
      </c>
      <c r="EV346">
        <v>8.033384623928891</v>
      </c>
      <c r="EW346">
        <v>153.4538458632995</v>
      </c>
      <c r="EX346">
        <v>15046.82</v>
      </c>
      <c r="EY346">
        <v>15</v>
      </c>
      <c r="EZ346">
        <v>0</v>
      </c>
      <c r="FA346" t="s">
        <v>419</v>
      </c>
      <c r="FB346">
        <v>1659135797.5</v>
      </c>
      <c r="FC346">
        <v>1659135788</v>
      </c>
      <c r="FD346">
        <v>0</v>
      </c>
      <c r="FE346">
        <v>0.3</v>
      </c>
      <c r="FF346">
        <v>-0.002</v>
      </c>
      <c r="FG346">
        <v>-2.209</v>
      </c>
      <c r="FH346">
        <v>-0.089</v>
      </c>
      <c r="FI346">
        <v>1520</v>
      </c>
      <c r="FJ346">
        <v>20</v>
      </c>
      <c r="FK346">
        <v>0.06</v>
      </c>
      <c r="FL346">
        <v>0.03</v>
      </c>
      <c r="FM346">
        <v>-57.2844625</v>
      </c>
      <c r="FN346">
        <v>-6.202470168855539</v>
      </c>
      <c r="FO346">
        <v>0.5993432871433119</v>
      </c>
      <c r="FP346">
        <v>0</v>
      </c>
      <c r="FQ346">
        <v>757.2815000000001</v>
      </c>
      <c r="FR346">
        <v>8.538991603530059</v>
      </c>
      <c r="FS346">
        <v>0.8709572235730775</v>
      </c>
      <c r="FT346">
        <v>0</v>
      </c>
      <c r="FU346">
        <v>4.731883000000001</v>
      </c>
      <c r="FV346">
        <v>0.04638731707316594</v>
      </c>
      <c r="FW346">
        <v>0.01051775123303456</v>
      </c>
      <c r="FX346">
        <v>1</v>
      </c>
      <c r="FY346">
        <v>1</v>
      </c>
      <c r="FZ346">
        <v>3</v>
      </c>
      <c r="GA346" t="s">
        <v>429</v>
      </c>
      <c r="GB346">
        <v>2.98359</v>
      </c>
      <c r="GC346">
        <v>2.71568</v>
      </c>
      <c r="GD346">
        <v>0.124298</v>
      </c>
      <c r="GE346">
        <v>0.130581</v>
      </c>
      <c r="GF346">
        <v>0.08983910000000001</v>
      </c>
      <c r="GG346">
        <v>0.0711252</v>
      </c>
      <c r="GH346">
        <v>27707.6</v>
      </c>
      <c r="GI346">
        <v>27655.1</v>
      </c>
      <c r="GJ346">
        <v>29405.1</v>
      </c>
      <c r="GK346">
        <v>29416.1</v>
      </c>
      <c r="GL346">
        <v>35451.8</v>
      </c>
      <c r="GM346">
        <v>36329.9</v>
      </c>
      <c r="GN346">
        <v>41409.7</v>
      </c>
      <c r="GO346">
        <v>41912.2</v>
      </c>
      <c r="GP346">
        <v>1.9285</v>
      </c>
      <c r="GQ346">
        <v>2.38105</v>
      </c>
      <c r="GR346">
        <v>0.086315</v>
      </c>
      <c r="GS346">
        <v>0</v>
      </c>
      <c r="GT346">
        <v>23.5721</v>
      </c>
      <c r="GU346">
        <v>999.9</v>
      </c>
      <c r="GV346">
        <v>33.7</v>
      </c>
      <c r="GW346">
        <v>31.9</v>
      </c>
      <c r="GX346">
        <v>17.6856</v>
      </c>
      <c r="GY346">
        <v>63.6903</v>
      </c>
      <c r="GZ346">
        <v>22.4159</v>
      </c>
      <c r="HA346">
        <v>2</v>
      </c>
      <c r="HB346">
        <v>-0.0747815</v>
      </c>
      <c r="HC346">
        <v>1.50021</v>
      </c>
      <c r="HD346">
        <v>20.328</v>
      </c>
      <c r="HE346">
        <v>5.21744</v>
      </c>
      <c r="HF346">
        <v>12.0099</v>
      </c>
      <c r="HG346">
        <v>4.98905</v>
      </c>
      <c r="HH346">
        <v>3.28842</v>
      </c>
      <c r="HI346">
        <v>9999</v>
      </c>
      <c r="HJ346">
        <v>9999</v>
      </c>
      <c r="HK346">
        <v>9999</v>
      </c>
      <c r="HL346">
        <v>193.9</v>
      </c>
      <c r="HM346">
        <v>1.86738</v>
      </c>
      <c r="HN346">
        <v>1.86646</v>
      </c>
      <c r="HO346">
        <v>1.86591</v>
      </c>
      <c r="HP346">
        <v>1.86584</v>
      </c>
      <c r="HQ346">
        <v>1.86768</v>
      </c>
      <c r="HR346">
        <v>1.87015</v>
      </c>
      <c r="HS346">
        <v>1.86879</v>
      </c>
      <c r="HT346">
        <v>1.87027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-3.646</v>
      </c>
      <c r="II346">
        <v>-0.1435</v>
      </c>
      <c r="IJ346">
        <v>-1.529487217637811</v>
      </c>
      <c r="IK346">
        <v>-0.005072214745875086</v>
      </c>
      <c r="IL346">
        <v>3.316774363808987E-06</v>
      </c>
      <c r="IM346">
        <v>-1.107588672722244E-09</v>
      </c>
      <c r="IN346">
        <v>-0.1603591687652909</v>
      </c>
      <c r="IO346">
        <v>-0.0181951569465493</v>
      </c>
      <c r="IP346">
        <v>0.001659309118516343</v>
      </c>
      <c r="IQ346">
        <v>-3.409663313950778E-05</v>
      </c>
      <c r="IR346">
        <v>19</v>
      </c>
      <c r="IS346">
        <v>2290</v>
      </c>
      <c r="IT346">
        <v>1</v>
      </c>
      <c r="IU346">
        <v>24</v>
      </c>
      <c r="IV346">
        <v>8324</v>
      </c>
      <c r="IW346">
        <v>8324.200000000001</v>
      </c>
      <c r="IX346">
        <v>1.88599</v>
      </c>
      <c r="IY346">
        <v>2.21436</v>
      </c>
      <c r="IZ346">
        <v>1.94702</v>
      </c>
      <c r="JA346">
        <v>2.64404</v>
      </c>
      <c r="JB346">
        <v>2.19482</v>
      </c>
      <c r="JC346">
        <v>2.3645</v>
      </c>
      <c r="JD346">
        <v>36.5287</v>
      </c>
      <c r="JE346">
        <v>24.0437</v>
      </c>
      <c r="JF346">
        <v>18</v>
      </c>
      <c r="JG346">
        <v>498.615</v>
      </c>
      <c r="JH346">
        <v>813.333</v>
      </c>
      <c r="JI346">
        <v>21.723</v>
      </c>
      <c r="JJ346">
        <v>26.3219</v>
      </c>
      <c r="JK346">
        <v>30.0002</v>
      </c>
      <c r="JL346">
        <v>26.2984</v>
      </c>
      <c r="JM346">
        <v>26.2138</v>
      </c>
      <c r="JN346">
        <v>37.7629</v>
      </c>
      <c r="JO346">
        <v>20.4677</v>
      </c>
      <c r="JP346">
        <v>9.13988</v>
      </c>
      <c r="JQ346">
        <v>21.7282</v>
      </c>
      <c r="JR346">
        <v>694.236</v>
      </c>
      <c r="JS346">
        <v>13.7864</v>
      </c>
      <c r="JT346">
        <v>100.542</v>
      </c>
      <c r="JU346">
        <v>100.665</v>
      </c>
    </row>
    <row r="347" spans="1:281">
      <c r="A347">
        <v>331</v>
      </c>
      <c r="B347">
        <v>1659635243.6</v>
      </c>
      <c r="C347">
        <v>7235.599999904633</v>
      </c>
      <c r="D347" t="s">
        <v>1088</v>
      </c>
      <c r="E347" t="s">
        <v>1089</v>
      </c>
      <c r="F347">
        <v>5</v>
      </c>
      <c r="G347" t="s">
        <v>1007</v>
      </c>
      <c r="H347" t="s">
        <v>416</v>
      </c>
      <c r="I347">
        <v>1659635236.1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682.8328260483075</v>
      </c>
      <c r="AK347">
        <v>635.039933333333</v>
      </c>
      <c r="AL347">
        <v>3.342331534031638</v>
      </c>
      <c r="AM347">
        <v>65.49771947502052</v>
      </c>
      <c r="AN347">
        <f>(AP347 - AO347 + DI347*1E3/(8.314*(DK347+273.15)) * AR347/DH347 * AQ347) * DH347/(100*CV347) * 1000/(1000 - AP347)</f>
        <v>0</v>
      </c>
      <c r="AO347">
        <v>13.78287227501805</v>
      </c>
      <c r="AP347">
        <v>18.53326363636365</v>
      </c>
      <c r="AQ347">
        <v>5.435197837754346E-06</v>
      </c>
      <c r="AR347">
        <v>82.57103053089152</v>
      </c>
      <c r="AS347">
        <v>9</v>
      </c>
      <c r="AT347">
        <v>2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1659635236.1</v>
      </c>
      <c r="DB347">
        <v>600.3835555555556</v>
      </c>
      <c r="DC347">
        <v>658.4357777777777</v>
      </c>
      <c r="DD347">
        <v>18.52405925925926</v>
      </c>
      <c r="DE347">
        <v>13.78313333333333</v>
      </c>
      <c r="DF347">
        <v>604.0104074074073</v>
      </c>
      <c r="DG347">
        <v>18.66765555555556</v>
      </c>
      <c r="DH347">
        <v>499.9958148148148</v>
      </c>
      <c r="DI347">
        <v>90.46511851851849</v>
      </c>
      <c r="DJ347">
        <v>0.1000099740740741</v>
      </c>
      <c r="DK347">
        <v>24.85302222222222</v>
      </c>
      <c r="DL347">
        <v>24.99284074074074</v>
      </c>
      <c r="DM347">
        <v>999.9000000000001</v>
      </c>
      <c r="DN347">
        <v>0</v>
      </c>
      <c r="DO347">
        <v>0</v>
      </c>
      <c r="DP347">
        <v>9993.542222222222</v>
      </c>
      <c r="DQ347">
        <v>0</v>
      </c>
      <c r="DR347">
        <v>10.567</v>
      </c>
      <c r="DS347">
        <v>-58.05239629629631</v>
      </c>
      <c r="DT347">
        <v>611.7151111111111</v>
      </c>
      <c r="DU347">
        <v>667.6380740740741</v>
      </c>
      <c r="DV347">
        <v>4.740931111111111</v>
      </c>
      <c r="DW347">
        <v>658.4357777777777</v>
      </c>
      <c r="DX347">
        <v>13.78313333333333</v>
      </c>
      <c r="DY347">
        <v>1.675781111111111</v>
      </c>
      <c r="DZ347">
        <v>1.246892962962963</v>
      </c>
      <c r="EA347">
        <v>14.67388148148148</v>
      </c>
      <c r="EB347">
        <v>10.17351481481482</v>
      </c>
      <c r="EC347">
        <v>1999.977407407407</v>
      </c>
      <c r="ED347">
        <v>0.9799963333333336</v>
      </c>
      <c r="EE347">
        <v>0.02000366666666667</v>
      </c>
      <c r="EF347">
        <v>0</v>
      </c>
      <c r="EG347">
        <v>758.3232962962965</v>
      </c>
      <c r="EH347">
        <v>5.00097</v>
      </c>
      <c r="EI347">
        <v>15057.65185185185</v>
      </c>
      <c r="EJ347">
        <v>16707.35925925926</v>
      </c>
      <c r="EK347">
        <v>37.5</v>
      </c>
      <c r="EL347">
        <v>38.062</v>
      </c>
      <c r="EM347">
        <v>37.479</v>
      </c>
      <c r="EN347">
        <v>37.75</v>
      </c>
      <c r="EO347">
        <v>37.98133333333333</v>
      </c>
      <c r="EP347">
        <v>1955.067407407407</v>
      </c>
      <c r="EQ347">
        <v>39.91</v>
      </c>
      <c r="ER347">
        <v>0</v>
      </c>
      <c r="ES347">
        <v>1659635243.7</v>
      </c>
      <c r="ET347">
        <v>0</v>
      </c>
      <c r="EU347">
        <v>758.3332799999999</v>
      </c>
      <c r="EV347">
        <v>7.177923085047813</v>
      </c>
      <c r="EW347">
        <v>136.2076922869293</v>
      </c>
      <c r="EX347">
        <v>15058.492</v>
      </c>
      <c r="EY347">
        <v>15</v>
      </c>
      <c r="EZ347">
        <v>0</v>
      </c>
      <c r="FA347" t="s">
        <v>419</v>
      </c>
      <c r="FB347">
        <v>1659135797.5</v>
      </c>
      <c r="FC347">
        <v>1659135788</v>
      </c>
      <c r="FD347">
        <v>0</v>
      </c>
      <c r="FE347">
        <v>0.3</v>
      </c>
      <c r="FF347">
        <v>-0.002</v>
      </c>
      <c r="FG347">
        <v>-2.209</v>
      </c>
      <c r="FH347">
        <v>-0.089</v>
      </c>
      <c r="FI347">
        <v>1520</v>
      </c>
      <c r="FJ347">
        <v>20</v>
      </c>
      <c r="FK347">
        <v>0.06</v>
      </c>
      <c r="FL347">
        <v>0.03</v>
      </c>
      <c r="FM347">
        <v>-57.6995275</v>
      </c>
      <c r="FN347">
        <v>-5.803264165103033</v>
      </c>
      <c r="FO347">
        <v>0.5595261946448531</v>
      </c>
      <c r="FP347">
        <v>0</v>
      </c>
      <c r="FQ347">
        <v>757.809</v>
      </c>
      <c r="FR347">
        <v>7.722047364052874</v>
      </c>
      <c r="FS347">
        <v>0.7938074296037505</v>
      </c>
      <c r="FT347">
        <v>0</v>
      </c>
      <c r="FU347">
        <v>4.734403500000001</v>
      </c>
      <c r="FV347">
        <v>0.104254108818007</v>
      </c>
      <c r="FW347">
        <v>0.0101768348591298</v>
      </c>
      <c r="FX347">
        <v>0</v>
      </c>
      <c r="FY347">
        <v>0</v>
      </c>
      <c r="FZ347">
        <v>3</v>
      </c>
      <c r="GA347" t="s">
        <v>426</v>
      </c>
      <c r="GB347">
        <v>2.98348</v>
      </c>
      <c r="GC347">
        <v>2.71562</v>
      </c>
      <c r="GD347">
        <v>0.126613</v>
      </c>
      <c r="GE347">
        <v>0.132833</v>
      </c>
      <c r="GF347">
        <v>0.0898567</v>
      </c>
      <c r="GG347">
        <v>0.07112889999999999</v>
      </c>
      <c r="GH347">
        <v>27633.6</v>
      </c>
      <c r="GI347">
        <v>27583</v>
      </c>
      <c r="GJ347">
        <v>29404.3</v>
      </c>
      <c r="GK347">
        <v>29415.6</v>
      </c>
      <c r="GL347">
        <v>35450.4</v>
      </c>
      <c r="GM347">
        <v>36329.1</v>
      </c>
      <c r="GN347">
        <v>41408.8</v>
      </c>
      <c r="GO347">
        <v>41911.4</v>
      </c>
      <c r="GP347">
        <v>1.92838</v>
      </c>
      <c r="GQ347">
        <v>2.3811</v>
      </c>
      <c r="GR347">
        <v>0.08674709999999999</v>
      </c>
      <c r="GS347">
        <v>0</v>
      </c>
      <c r="GT347">
        <v>23.5721</v>
      </c>
      <c r="GU347">
        <v>999.9</v>
      </c>
      <c r="GV347">
        <v>33.7</v>
      </c>
      <c r="GW347">
        <v>31.9</v>
      </c>
      <c r="GX347">
        <v>17.6872</v>
      </c>
      <c r="GY347">
        <v>63.8203</v>
      </c>
      <c r="GZ347">
        <v>22.5561</v>
      </c>
      <c r="HA347">
        <v>2</v>
      </c>
      <c r="HB347">
        <v>-0.0745503</v>
      </c>
      <c r="HC347">
        <v>1.48907</v>
      </c>
      <c r="HD347">
        <v>20.3281</v>
      </c>
      <c r="HE347">
        <v>5.21744</v>
      </c>
      <c r="HF347">
        <v>12.0099</v>
      </c>
      <c r="HG347">
        <v>4.98915</v>
      </c>
      <c r="HH347">
        <v>3.28858</v>
      </c>
      <c r="HI347">
        <v>9999</v>
      </c>
      <c r="HJ347">
        <v>9999</v>
      </c>
      <c r="HK347">
        <v>9999</v>
      </c>
      <c r="HL347">
        <v>193.9</v>
      </c>
      <c r="HM347">
        <v>1.86742</v>
      </c>
      <c r="HN347">
        <v>1.86648</v>
      </c>
      <c r="HO347">
        <v>1.86593</v>
      </c>
      <c r="HP347">
        <v>1.86584</v>
      </c>
      <c r="HQ347">
        <v>1.86768</v>
      </c>
      <c r="HR347">
        <v>1.87013</v>
      </c>
      <c r="HS347">
        <v>1.8688</v>
      </c>
      <c r="HT347">
        <v>1.87027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-3.682</v>
      </c>
      <c r="II347">
        <v>-0.1435</v>
      </c>
      <c r="IJ347">
        <v>-1.529487217637811</v>
      </c>
      <c r="IK347">
        <v>-0.005072214745875086</v>
      </c>
      <c r="IL347">
        <v>3.316774363808987E-06</v>
      </c>
      <c r="IM347">
        <v>-1.107588672722244E-09</v>
      </c>
      <c r="IN347">
        <v>-0.1603591687652909</v>
      </c>
      <c r="IO347">
        <v>-0.0181951569465493</v>
      </c>
      <c r="IP347">
        <v>0.001659309118516343</v>
      </c>
      <c r="IQ347">
        <v>-3.409663313950778E-05</v>
      </c>
      <c r="IR347">
        <v>19</v>
      </c>
      <c r="IS347">
        <v>2290</v>
      </c>
      <c r="IT347">
        <v>1</v>
      </c>
      <c r="IU347">
        <v>24</v>
      </c>
      <c r="IV347">
        <v>8324.1</v>
      </c>
      <c r="IW347">
        <v>8324.299999999999</v>
      </c>
      <c r="IX347">
        <v>1.92505</v>
      </c>
      <c r="IY347">
        <v>2.21191</v>
      </c>
      <c r="IZ347">
        <v>1.94702</v>
      </c>
      <c r="JA347">
        <v>2.64526</v>
      </c>
      <c r="JB347">
        <v>2.19482</v>
      </c>
      <c r="JC347">
        <v>2.37183</v>
      </c>
      <c r="JD347">
        <v>36.5287</v>
      </c>
      <c r="JE347">
        <v>24.0437</v>
      </c>
      <c r="JF347">
        <v>18</v>
      </c>
      <c r="JG347">
        <v>498.547</v>
      </c>
      <c r="JH347">
        <v>813.399</v>
      </c>
      <c r="JI347">
        <v>21.7282</v>
      </c>
      <c r="JJ347">
        <v>26.324</v>
      </c>
      <c r="JK347">
        <v>30.0003</v>
      </c>
      <c r="JL347">
        <v>26.2996</v>
      </c>
      <c r="JM347">
        <v>26.2149</v>
      </c>
      <c r="JN347">
        <v>38.5451</v>
      </c>
      <c r="JO347">
        <v>20.4677</v>
      </c>
      <c r="JP347">
        <v>9.13988</v>
      </c>
      <c r="JQ347">
        <v>21.7317</v>
      </c>
      <c r="JR347">
        <v>707.728</v>
      </c>
      <c r="JS347">
        <v>13.7792</v>
      </c>
      <c r="JT347">
        <v>100.54</v>
      </c>
      <c r="JU347">
        <v>100.663</v>
      </c>
    </row>
    <row r="348" spans="1:281">
      <c r="A348">
        <v>332</v>
      </c>
      <c r="B348">
        <v>1659635248.5</v>
      </c>
      <c r="C348">
        <v>7240.5</v>
      </c>
      <c r="D348" t="s">
        <v>1090</v>
      </c>
      <c r="E348" t="s">
        <v>1091</v>
      </c>
      <c r="F348">
        <v>5</v>
      </c>
      <c r="G348" t="s">
        <v>1007</v>
      </c>
      <c r="H348" t="s">
        <v>416</v>
      </c>
      <c r="I348">
        <v>1659635240.796428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699.7086764409502</v>
      </c>
      <c r="AK348">
        <v>651.7130207018462</v>
      </c>
      <c r="AL348">
        <v>3.435595462046599</v>
      </c>
      <c r="AM348">
        <v>65.49771947502052</v>
      </c>
      <c r="AN348">
        <f>(AP348 - AO348 + DI348*1E3/(8.314*(DK348+273.15)) * AR348/DH348 * AQ348) * DH348/(100*CV348) * 1000/(1000 - AP348)</f>
        <v>0</v>
      </c>
      <c r="AO348">
        <v>13.78380058702425</v>
      </c>
      <c r="AP348">
        <v>18.53854638389106</v>
      </c>
      <c r="AQ348">
        <v>6.710597028148074E-06</v>
      </c>
      <c r="AR348">
        <v>82.57103053089152</v>
      </c>
      <c r="AS348">
        <v>9</v>
      </c>
      <c r="AT348">
        <v>2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1659635240.796428</v>
      </c>
      <c r="DB348">
        <v>615.78175</v>
      </c>
      <c r="DC348">
        <v>674.2865714285714</v>
      </c>
      <c r="DD348">
        <v>18.53031071428572</v>
      </c>
      <c r="DE348">
        <v>13.783275</v>
      </c>
      <c r="DF348">
        <v>619.4434642857143</v>
      </c>
      <c r="DG348">
        <v>18.67386428571428</v>
      </c>
      <c r="DH348">
        <v>499.9891785714285</v>
      </c>
      <c r="DI348">
        <v>90.46498928571428</v>
      </c>
      <c r="DJ348">
        <v>0.09994988214285715</v>
      </c>
      <c r="DK348">
        <v>24.85515357142858</v>
      </c>
      <c r="DL348">
        <v>24.99294642857142</v>
      </c>
      <c r="DM348">
        <v>999.9000000000002</v>
      </c>
      <c r="DN348">
        <v>0</v>
      </c>
      <c r="DO348">
        <v>0</v>
      </c>
      <c r="DP348">
        <v>9999.044285714286</v>
      </c>
      <c r="DQ348">
        <v>0</v>
      </c>
      <c r="DR348">
        <v>10.567</v>
      </c>
      <c r="DS348">
        <v>-58.50487857142856</v>
      </c>
      <c r="DT348">
        <v>627.4079642857142</v>
      </c>
      <c r="DU348">
        <v>683.7103928571429</v>
      </c>
      <c r="DV348">
        <v>4.747041428571428</v>
      </c>
      <c r="DW348">
        <v>674.2865714285714</v>
      </c>
      <c r="DX348">
        <v>13.783275</v>
      </c>
      <c r="DY348">
        <v>1.676345</v>
      </c>
      <c r="DZ348">
        <v>1.246903928571429</v>
      </c>
      <c r="EA348">
        <v>14.67909642857143</v>
      </c>
      <c r="EB348">
        <v>10.17365</v>
      </c>
      <c r="EC348">
        <v>1999.999642857143</v>
      </c>
      <c r="ED348">
        <v>0.9799963571428574</v>
      </c>
      <c r="EE348">
        <v>0.02000364285714286</v>
      </c>
      <c r="EF348">
        <v>0</v>
      </c>
      <c r="EG348">
        <v>758.8120714285715</v>
      </c>
      <c r="EH348">
        <v>5.00097</v>
      </c>
      <c r="EI348">
        <v>15067.84285714286</v>
      </c>
      <c r="EJ348">
        <v>16707.54642857143</v>
      </c>
      <c r="EK348">
        <v>37.5</v>
      </c>
      <c r="EL348">
        <v>38.062</v>
      </c>
      <c r="EM348">
        <v>37.46625</v>
      </c>
      <c r="EN348">
        <v>37.75</v>
      </c>
      <c r="EO348">
        <v>37.98425</v>
      </c>
      <c r="EP348">
        <v>1955.089642857143</v>
      </c>
      <c r="EQ348">
        <v>39.91</v>
      </c>
      <c r="ER348">
        <v>0</v>
      </c>
      <c r="ES348">
        <v>1659635248.5</v>
      </c>
      <c r="ET348">
        <v>0</v>
      </c>
      <c r="EU348">
        <v>758.8529999999998</v>
      </c>
      <c r="EV348">
        <v>5.17707692311977</v>
      </c>
      <c r="EW348">
        <v>120.0769228846435</v>
      </c>
      <c r="EX348">
        <v>15068.956</v>
      </c>
      <c r="EY348">
        <v>15</v>
      </c>
      <c r="EZ348">
        <v>0</v>
      </c>
      <c r="FA348" t="s">
        <v>419</v>
      </c>
      <c r="FB348">
        <v>1659135797.5</v>
      </c>
      <c r="FC348">
        <v>1659135788</v>
      </c>
      <c r="FD348">
        <v>0</v>
      </c>
      <c r="FE348">
        <v>0.3</v>
      </c>
      <c r="FF348">
        <v>-0.002</v>
      </c>
      <c r="FG348">
        <v>-2.209</v>
      </c>
      <c r="FH348">
        <v>-0.089</v>
      </c>
      <c r="FI348">
        <v>1520</v>
      </c>
      <c r="FJ348">
        <v>20</v>
      </c>
      <c r="FK348">
        <v>0.06</v>
      </c>
      <c r="FL348">
        <v>0.03</v>
      </c>
      <c r="FM348">
        <v>-58.23488292682927</v>
      </c>
      <c r="FN348">
        <v>-5.735963561715483</v>
      </c>
      <c r="FO348">
        <v>0.5660961018570749</v>
      </c>
      <c r="FP348">
        <v>0</v>
      </c>
      <c r="FQ348">
        <v>758.4877352941177</v>
      </c>
      <c r="FR348">
        <v>6.371657752602348</v>
      </c>
      <c r="FS348">
        <v>0.6714928631228402</v>
      </c>
      <c r="FT348">
        <v>0</v>
      </c>
      <c r="FU348">
        <v>4.743263658536586</v>
      </c>
      <c r="FV348">
        <v>0.07795719979075352</v>
      </c>
      <c r="FW348">
        <v>0.007721251243254026</v>
      </c>
      <c r="FX348">
        <v>1</v>
      </c>
      <c r="FY348">
        <v>1</v>
      </c>
      <c r="FZ348">
        <v>3</v>
      </c>
      <c r="GA348" t="s">
        <v>429</v>
      </c>
      <c r="GB348">
        <v>2.98345</v>
      </c>
      <c r="GC348">
        <v>2.71573</v>
      </c>
      <c r="GD348">
        <v>0.128889</v>
      </c>
      <c r="GE348">
        <v>0.135013</v>
      </c>
      <c r="GF348">
        <v>0.0898711</v>
      </c>
      <c r="GG348">
        <v>0.0711217</v>
      </c>
      <c r="GH348">
        <v>27561.6</v>
      </c>
      <c r="GI348">
        <v>27513.5</v>
      </c>
      <c r="GJ348">
        <v>29404.3</v>
      </c>
      <c r="GK348">
        <v>29415.5</v>
      </c>
      <c r="GL348">
        <v>35449.8</v>
      </c>
      <c r="GM348">
        <v>36329.4</v>
      </c>
      <c r="GN348">
        <v>41408.8</v>
      </c>
      <c r="GO348">
        <v>41911.3</v>
      </c>
      <c r="GP348">
        <v>1.92808</v>
      </c>
      <c r="GQ348">
        <v>2.38115</v>
      </c>
      <c r="GR348">
        <v>0.0867546</v>
      </c>
      <c r="GS348">
        <v>0</v>
      </c>
      <c r="GT348">
        <v>23.5721</v>
      </c>
      <c r="GU348">
        <v>999.9</v>
      </c>
      <c r="GV348">
        <v>33.7</v>
      </c>
      <c r="GW348">
        <v>31.9</v>
      </c>
      <c r="GX348">
        <v>17.689</v>
      </c>
      <c r="GY348">
        <v>63.7403</v>
      </c>
      <c r="GZ348">
        <v>22.48</v>
      </c>
      <c r="HA348">
        <v>2</v>
      </c>
      <c r="HB348">
        <v>-0.139167</v>
      </c>
      <c r="HC348">
        <v>1.56304</v>
      </c>
      <c r="HD348">
        <v>20.3278</v>
      </c>
      <c r="HE348">
        <v>5.21759</v>
      </c>
      <c r="HF348">
        <v>12.0099</v>
      </c>
      <c r="HG348">
        <v>4.989</v>
      </c>
      <c r="HH348">
        <v>3.28845</v>
      </c>
      <c r="HI348">
        <v>9999</v>
      </c>
      <c r="HJ348">
        <v>9999</v>
      </c>
      <c r="HK348">
        <v>9999</v>
      </c>
      <c r="HL348">
        <v>193.9</v>
      </c>
      <c r="HM348">
        <v>1.86742</v>
      </c>
      <c r="HN348">
        <v>1.86648</v>
      </c>
      <c r="HO348">
        <v>1.86591</v>
      </c>
      <c r="HP348">
        <v>1.86585</v>
      </c>
      <c r="HQ348">
        <v>1.86768</v>
      </c>
      <c r="HR348">
        <v>1.87015</v>
      </c>
      <c r="HS348">
        <v>1.8688</v>
      </c>
      <c r="HT348">
        <v>1.87027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-3.719</v>
      </c>
      <c r="II348">
        <v>-0.1435</v>
      </c>
      <c r="IJ348">
        <v>-1.529487217637811</v>
      </c>
      <c r="IK348">
        <v>-0.005072214745875086</v>
      </c>
      <c r="IL348">
        <v>3.316774363808987E-06</v>
      </c>
      <c r="IM348">
        <v>-1.107588672722244E-09</v>
      </c>
      <c r="IN348">
        <v>-0.1603591687652909</v>
      </c>
      <c r="IO348">
        <v>-0.0181951569465493</v>
      </c>
      <c r="IP348">
        <v>0.001659309118516343</v>
      </c>
      <c r="IQ348">
        <v>-3.409663313950778E-05</v>
      </c>
      <c r="IR348">
        <v>19</v>
      </c>
      <c r="IS348">
        <v>2290</v>
      </c>
      <c r="IT348">
        <v>1</v>
      </c>
      <c r="IU348">
        <v>24</v>
      </c>
      <c r="IV348">
        <v>8324.200000000001</v>
      </c>
      <c r="IW348">
        <v>8324.299999999999</v>
      </c>
      <c r="IX348">
        <v>1.95923</v>
      </c>
      <c r="IY348">
        <v>2.21069</v>
      </c>
      <c r="IZ348">
        <v>1.94702</v>
      </c>
      <c r="JA348">
        <v>2.64526</v>
      </c>
      <c r="JB348">
        <v>2.19482</v>
      </c>
      <c r="JC348">
        <v>2.36816</v>
      </c>
      <c r="JD348">
        <v>36.5287</v>
      </c>
      <c r="JE348">
        <v>24.0437</v>
      </c>
      <c r="JF348">
        <v>18</v>
      </c>
      <c r="JG348">
        <v>498.377</v>
      </c>
      <c r="JH348">
        <v>813.477</v>
      </c>
      <c r="JI348">
        <v>21.7336</v>
      </c>
      <c r="JJ348">
        <v>26.3257</v>
      </c>
      <c r="JK348">
        <v>30.0003</v>
      </c>
      <c r="JL348">
        <v>26.3019</v>
      </c>
      <c r="JM348">
        <v>26.2168</v>
      </c>
      <c r="JN348">
        <v>39.2121</v>
      </c>
      <c r="JO348">
        <v>20.4677</v>
      </c>
      <c r="JP348">
        <v>9.13988</v>
      </c>
      <c r="JQ348">
        <v>21.7357</v>
      </c>
      <c r="JR348">
        <v>721.1609999999999</v>
      </c>
      <c r="JS348">
        <v>13.7696</v>
      </c>
      <c r="JT348">
        <v>100.54</v>
      </c>
      <c r="JU348">
        <v>100.663</v>
      </c>
    </row>
    <row r="349" spans="1:281">
      <c r="A349">
        <v>333</v>
      </c>
      <c r="B349">
        <v>1659635253.5</v>
      </c>
      <c r="C349">
        <v>7245.5</v>
      </c>
      <c r="D349" t="s">
        <v>1092</v>
      </c>
      <c r="E349" t="s">
        <v>1093</v>
      </c>
      <c r="F349">
        <v>5</v>
      </c>
      <c r="G349" t="s">
        <v>1007</v>
      </c>
      <c r="H349" t="s">
        <v>416</v>
      </c>
      <c r="I349">
        <v>1659635245.764286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716.2330893547689</v>
      </c>
      <c r="AK349">
        <v>668.1471636363635</v>
      </c>
      <c r="AL349">
        <v>3.283403778153024</v>
      </c>
      <c r="AM349">
        <v>65.49771947502052</v>
      </c>
      <c r="AN349">
        <f>(AP349 - AO349 + DI349*1E3/(8.314*(DK349+273.15)) * AR349/DH349 * AQ349) * DH349/(100*CV349) * 1000/(1000 - AP349)</f>
        <v>0</v>
      </c>
      <c r="AO349">
        <v>13.78269687958409</v>
      </c>
      <c r="AP349">
        <v>18.5388923076923</v>
      </c>
      <c r="AQ349">
        <v>2.880007505929979E-06</v>
      </c>
      <c r="AR349">
        <v>82.57103053089152</v>
      </c>
      <c r="AS349">
        <v>9</v>
      </c>
      <c r="AT349">
        <v>2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1659635245.764286</v>
      </c>
      <c r="DB349">
        <v>632.0961428571428</v>
      </c>
      <c r="DC349">
        <v>690.8614285714285</v>
      </c>
      <c r="DD349">
        <v>18.53503214285714</v>
      </c>
      <c r="DE349">
        <v>13.78322857142857</v>
      </c>
      <c r="DF349">
        <v>635.794107142857</v>
      </c>
      <c r="DG349">
        <v>18.67854285714285</v>
      </c>
      <c r="DH349">
        <v>499.9945714285715</v>
      </c>
      <c r="DI349">
        <v>90.46517857142855</v>
      </c>
      <c r="DJ349">
        <v>0.09997085000000001</v>
      </c>
      <c r="DK349">
        <v>24.85699285714285</v>
      </c>
      <c r="DL349">
        <v>24.99579642857143</v>
      </c>
      <c r="DM349">
        <v>999.9000000000002</v>
      </c>
      <c r="DN349">
        <v>0</v>
      </c>
      <c r="DO349">
        <v>0</v>
      </c>
      <c r="DP349">
        <v>9998.418214285715</v>
      </c>
      <c r="DQ349">
        <v>0</v>
      </c>
      <c r="DR349">
        <v>10.567</v>
      </c>
      <c r="DS349">
        <v>-58.76531428571428</v>
      </c>
      <c r="DT349">
        <v>644.0332857142857</v>
      </c>
      <c r="DU349">
        <v>700.51675</v>
      </c>
      <c r="DV349">
        <v>4.751805357142857</v>
      </c>
      <c r="DW349">
        <v>690.8614285714285</v>
      </c>
      <c r="DX349">
        <v>13.78322857142857</v>
      </c>
      <c r="DY349">
        <v>1.676775357142857</v>
      </c>
      <c r="DZ349">
        <v>1.246902142857143</v>
      </c>
      <c r="EA349">
        <v>14.683075</v>
      </c>
      <c r="EB349">
        <v>10.17363571428571</v>
      </c>
      <c r="EC349">
        <v>2000.0175</v>
      </c>
      <c r="ED349">
        <v>0.9799965714285717</v>
      </c>
      <c r="EE349">
        <v>0.02000342857142857</v>
      </c>
      <c r="EF349">
        <v>0</v>
      </c>
      <c r="EG349">
        <v>759.2591071428571</v>
      </c>
      <c r="EH349">
        <v>5.00097</v>
      </c>
      <c r="EI349">
        <v>15077.26071428571</v>
      </c>
      <c r="EJ349">
        <v>16707.70714285715</v>
      </c>
      <c r="EK349">
        <v>37.5</v>
      </c>
      <c r="EL349">
        <v>38.062</v>
      </c>
      <c r="EM349">
        <v>37.45274999999999</v>
      </c>
      <c r="EN349">
        <v>37.75</v>
      </c>
      <c r="EO349">
        <v>37.98875</v>
      </c>
      <c r="EP349">
        <v>1955.1075</v>
      </c>
      <c r="EQ349">
        <v>39.91</v>
      </c>
      <c r="ER349">
        <v>0</v>
      </c>
      <c r="ES349">
        <v>1659635253.3</v>
      </c>
      <c r="ET349">
        <v>0</v>
      </c>
      <c r="EU349">
        <v>759.2553200000001</v>
      </c>
      <c r="EV349">
        <v>3.843923086609229</v>
      </c>
      <c r="EW349">
        <v>101.8769232238811</v>
      </c>
      <c r="EX349">
        <v>15077.832</v>
      </c>
      <c r="EY349">
        <v>15</v>
      </c>
      <c r="EZ349">
        <v>0</v>
      </c>
      <c r="FA349" t="s">
        <v>419</v>
      </c>
      <c r="FB349">
        <v>1659135797.5</v>
      </c>
      <c r="FC349">
        <v>1659135788</v>
      </c>
      <c r="FD349">
        <v>0</v>
      </c>
      <c r="FE349">
        <v>0.3</v>
      </c>
      <c r="FF349">
        <v>-0.002</v>
      </c>
      <c r="FG349">
        <v>-2.209</v>
      </c>
      <c r="FH349">
        <v>-0.089</v>
      </c>
      <c r="FI349">
        <v>1520</v>
      </c>
      <c r="FJ349">
        <v>20</v>
      </c>
      <c r="FK349">
        <v>0.06</v>
      </c>
      <c r="FL349">
        <v>0.03</v>
      </c>
      <c r="FM349">
        <v>-58.51416829268294</v>
      </c>
      <c r="FN349">
        <v>-3.932669215368088</v>
      </c>
      <c r="FO349">
        <v>0.4186475882421726</v>
      </c>
      <c r="FP349">
        <v>0</v>
      </c>
      <c r="FQ349">
        <v>758.8911764705883</v>
      </c>
      <c r="FR349">
        <v>5.12003056358309</v>
      </c>
      <c r="FS349">
        <v>0.5519016041133015</v>
      </c>
      <c r="FT349">
        <v>0</v>
      </c>
      <c r="FU349">
        <v>4.748051951219512</v>
      </c>
      <c r="FV349">
        <v>0.06385227470802868</v>
      </c>
      <c r="FW349">
        <v>0.006338895117817808</v>
      </c>
      <c r="FX349">
        <v>1</v>
      </c>
      <c r="FY349">
        <v>1</v>
      </c>
      <c r="FZ349">
        <v>3</v>
      </c>
      <c r="GA349" t="s">
        <v>429</v>
      </c>
      <c r="GB349">
        <v>2.98324</v>
      </c>
      <c r="GC349">
        <v>2.71559</v>
      </c>
      <c r="GD349">
        <v>0.131112</v>
      </c>
      <c r="GE349">
        <v>0.137125</v>
      </c>
      <c r="GF349">
        <v>0.08987580000000001</v>
      </c>
      <c r="GG349">
        <v>0.07112540000000001</v>
      </c>
      <c r="GH349">
        <v>27491.8</v>
      </c>
      <c r="GI349">
        <v>27446</v>
      </c>
      <c r="GJ349">
        <v>29404.9</v>
      </c>
      <c r="GK349">
        <v>29415</v>
      </c>
      <c r="GL349">
        <v>35450.4</v>
      </c>
      <c r="GM349">
        <v>36328.5</v>
      </c>
      <c r="GN349">
        <v>41409.7</v>
      </c>
      <c r="GO349">
        <v>41910.5</v>
      </c>
      <c r="GP349">
        <v>1.9283</v>
      </c>
      <c r="GQ349">
        <v>2.3812</v>
      </c>
      <c r="GR349">
        <v>0.0866875</v>
      </c>
      <c r="GS349">
        <v>0</v>
      </c>
      <c r="GT349">
        <v>23.5729</v>
      </c>
      <c r="GU349">
        <v>999.9</v>
      </c>
      <c r="GV349">
        <v>33.7</v>
      </c>
      <c r="GW349">
        <v>31.9</v>
      </c>
      <c r="GX349">
        <v>17.6886</v>
      </c>
      <c r="GY349">
        <v>63.9003</v>
      </c>
      <c r="GZ349">
        <v>22.6162</v>
      </c>
      <c r="HA349">
        <v>2</v>
      </c>
      <c r="HB349">
        <v>-0.07421750000000001</v>
      </c>
      <c r="HC349">
        <v>1.50458</v>
      </c>
      <c r="HD349">
        <v>20.3277</v>
      </c>
      <c r="HE349">
        <v>5.21699</v>
      </c>
      <c r="HF349">
        <v>12.0099</v>
      </c>
      <c r="HG349">
        <v>4.9888</v>
      </c>
      <c r="HH349">
        <v>3.28833</v>
      </c>
      <c r="HI349">
        <v>9999</v>
      </c>
      <c r="HJ349">
        <v>9999</v>
      </c>
      <c r="HK349">
        <v>9999</v>
      </c>
      <c r="HL349">
        <v>193.9</v>
      </c>
      <c r="HM349">
        <v>1.86742</v>
      </c>
      <c r="HN349">
        <v>1.86648</v>
      </c>
      <c r="HO349">
        <v>1.86592</v>
      </c>
      <c r="HP349">
        <v>1.86584</v>
      </c>
      <c r="HQ349">
        <v>1.86768</v>
      </c>
      <c r="HR349">
        <v>1.87016</v>
      </c>
      <c r="HS349">
        <v>1.86881</v>
      </c>
      <c r="HT349">
        <v>1.87027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-3.753</v>
      </c>
      <c r="II349">
        <v>-0.1434</v>
      </c>
      <c r="IJ349">
        <v>-1.529487217637811</v>
      </c>
      <c r="IK349">
        <v>-0.005072214745875086</v>
      </c>
      <c r="IL349">
        <v>3.316774363808987E-06</v>
      </c>
      <c r="IM349">
        <v>-1.107588672722244E-09</v>
      </c>
      <c r="IN349">
        <v>-0.1603591687652909</v>
      </c>
      <c r="IO349">
        <v>-0.0181951569465493</v>
      </c>
      <c r="IP349">
        <v>0.001659309118516343</v>
      </c>
      <c r="IQ349">
        <v>-3.409663313950778E-05</v>
      </c>
      <c r="IR349">
        <v>19</v>
      </c>
      <c r="IS349">
        <v>2290</v>
      </c>
      <c r="IT349">
        <v>1</v>
      </c>
      <c r="IU349">
        <v>24</v>
      </c>
      <c r="IV349">
        <v>8324.299999999999</v>
      </c>
      <c r="IW349">
        <v>8324.4</v>
      </c>
      <c r="IX349">
        <v>1.99707</v>
      </c>
      <c r="IY349">
        <v>2.21313</v>
      </c>
      <c r="IZ349">
        <v>1.94702</v>
      </c>
      <c r="JA349">
        <v>2.64526</v>
      </c>
      <c r="JB349">
        <v>2.19482</v>
      </c>
      <c r="JC349">
        <v>2.3645</v>
      </c>
      <c r="JD349">
        <v>36.5287</v>
      </c>
      <c r="JE349">
        <v>24.0437</v>
      </c>
      <c r="JF349">
        <v>18</v>
      </c>
      <c r="JG349">
        <v>498.536</v>
      </c>
      <c r="JH349">
        <v>813.5599999999999</v>
      </c>
      <c r="JI349">
        <v>21.7372</v>
      </c>
      <c r="JJ349">
        <v>26.3279</v>
      </c>
      <c r="JK349">
        <v>30.0001</v>
      </c>
      <c r="JL349">
        <v>26.3039</v>
      </c>
      <c r="JM349">
        <v>26.219</v>
      </c>
      <c r="JN349">
        <v>39.9779</v>
      </c>
      <c r="JO349">
        <v>20.4677</v>
      </c>
      <c r="JP349">
        <v>9.13988</v>
      </c>
      <c r="JQ349">
        <v>21.7367</v>
      </c>
      <c r="JR349">
        <v>741.23</v>
      </c>
      <c r="JS349">
        <v>13.7637</v>
      </c>
      <c r="JT349">
        <v>100.542</v>
      </c>
      <c r="JU349">
        <v>100.661</v>
      </c>
    </row>
    <row r="350" spans="1:281">
      <c r="A350">
        <v>334</v>
      </c>
      <c r="B350">
        <v>1659635258.5</v>
      </c>
      <c r="C350">
        <v>7250.5</v>
      </c>
      <c r="D350" t="s">
        <v>1094</v>
      </c>
      <c r="E350" t="s">
        <v>1095</v>
      </c>
      <c r="F350">
        <v>5</v>
      </c>
      <c r="G350" t="s">
        <v>1007</v>
      </c>
      <c r="H350" t="s">
        <v>416</v>
      </c>
      <c r="I350">
        <v>1659635250.732143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732.9560741606068</v>
      </c>
      <c r="AK350">
        <v>684.5601636363632</v>
      </c>
      <c r="AL350">
        <v>3.29027847461208</v>
      </c>
      <c r="AM350">
        <v>65.49771947502052</v>
      </c>
      <c r="AN350">
        <f>(AP350 - AO350 + DI350*1E3/(8.314*(DK350+273.15)) * AR350/DH350 * AQ350) * DH350/(100*CV350) * 1000/(1000 - AP350)</f>
        <v>0</v>
      </c>
      <c r="AO350">
        <v>13.78413973562055</v>
      </c>
      <c r="AP350">
        <v>18.5442188811189</v>
      </c>
      <c r="AQ350">
        <v>4.32966653308739E-06</v>
      </c>
      <c r="AR350">
        <v>82.57103053089152</v>
      </c>
      <c r="AS350">
        <v>9</v>
      </c>
      <c r="AT350">
        <v>2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1659635250.732143</v>
      </c>
      <c r="DB350">
        <v>648.3299285714286</v>
      </c>
      <c r="DC350">
        <v>707.3822499999999</v>
      </c>
      <c r="DD350">
        <v>18.53880357142857</v>
      </c>
      <c r="DE350">
        <v>13.78348214285714</v>
      </c>
      <c r="DF350">
        <v>652.0634642857143</v>
      </c>
      <c r="DG350">
        <v>18.68227142857143</v>
      </c>
      <c r="DH350">
        <v>500.0078928571428</v>
      </c>
      <c r="DI350">
        <v>90.46506428571431</v>
      </c>
      <c r="DJ350">
        <v>0.09999148571428572</v>
      </c>
      <c r="DK350">
        <v>24.85765</v>
      </c>
      <c r="DL350">
        <v>24.99657857142857</v>
      </c>
      <c r="DM350">
        <v>999.9000000000002</v>
      </c>
      <c r="DN350">
        <v>0</v>
      </c>
      <c r="DO350">
        <v>0</v>
      </c>
      <c r="DP350">
        <v>10000.73392857143</v>
      </c>
      <c r="DQ350">
        <v>0</v>
      </c>
      <c r="DR350">
        <v>10.567</v>
      </c>
      <c r="DS350">
        <v>-59.05225</v>
      </c>
      <c r="DT350">
        <v>660.5762142857144</v>
      </c>
      <c r="DU350">
        <v>717.2686785714285</v>
      </c>
      <c r="DV350">
        <v>4.755317857142857</v>
      </c>
      <c r="DW350">
        <v>707.3822499999999</v>
      </c>
      <c r="DX350">
        <v>13.78348214285714</v>
      </c>
      <c r="DY350">
        <v>1.677114285714286</v>
      </c>
      <c r="DZ350">
        <v>1.246923214285715</v>
      </c>
      <c r="EA350">
        <v>14.6862</v>
      </c>
      <c r="EB350">
        <v>10.17389642857143</v>
      </c>
      <c r="EC350">
        <v>2000.015357142857</v>
      </c>
      <c r="ED350">
        <v>0.9799964642857145</v>
      </c>
      <c r="EE350">
        <v>0.02000353571428571</v>
      </c>
      <c r="EF350">
        <v>0</v>
      </c>
      <c r="EG350">
        <v>759.6131785714285</v>
      </c>
      <c r="EH350">
        <v>5.00097</v>
      </c>
      <c r="EI350">
        <v>15085.2</v>
      </c>
      <c r="EJ350">
        <v>16707.69285714285</v>
      </c>
      <c r="EK350">
        <v>37.5</v>
      </c>
      <c r="EL350">
        <v>38.062</v>
      </c>
      <c r="EM350">
        <v>37.44824999999999</v>
      </c>
      <c r="EN350">
        <v>37.75</v>
      </c>
      <c r="EO350">
        <v>37.98875</v>
      </c>
      <c r="EP350">
        <v>1955.105357142858</v>
      </c>
      <c r="EQ350">
        <v>39.91</v>
      </c>
      <c r="ER350">
        <v>0</v>
      </c>
      <c r="ES350">
        <v>1659635258.7</v>
      </c>
      <c r="ET350">
        <v>0</v>
      </c>
      <c r="EU350">
        <v>759.6251538461537</v>
      </c>
      <c r="EV350">
        <v>4.740786337156816</v>
      </c>
      <c r="EW350">
        <v>85.6273504860967</v>
      </c>
      <c r="EX350">
        <v>15085.7</v>
      </c>
      <c r="EY350">
        <v>15</v>
      </c>
      <c r="EZ350">
        <v>0</v>
      </c>
      <c r="FA350" t="s">
        <v>419</v>
      </c>
      <c r="FB350">
        <v>1659135797.5</v>
      </c>
      <c r="FC350">
        <v>1659135788</v>
      </c>
      <c r="FD350">
        <v>0</v>
      </c>
      <c r="FE350">
        <v>0.3</v>
      </c>
      <c r="FF350">
        <v>-0.002</v>
      </c>
      <c r="FG350">
        <v>-2.209</v>
      </c>
      <c r="FH350">
        <v>-0.089</v>
      </c>
      <c r="FI350">
        <v>1520</v>
      </c>
      <c r="FJ350">
        <v>20</v>
      </c>
      <c r="FK350">
        <v>0.06</v>
      </c>
      <c r="FL350">
        <v>0.03</v>
      </c>
      <c r="FM350">
        <v>-58.89970243902439</v>
      </c>
      <c r="FN350">
        <v>-3.090061105542895</v>
      </c>
      <c r="FO350">
        <v>0.3563885407042022</v>
      </c>
      <c r="FP350">
        <v>0</v>
      </c>
      <c r="FQ350">
        <v>759.4208235294118</v>
      </c>
      <c r="FR350">
        <v>4.335095497729678</v>
      </c>
      <c r="FS350">
        <v>0.4734957898184333</v>
      </c>
      <c r="FT350">
        <v>0</v>
      </c>
      <c r="FU350">
        <v>4.753059756097561</v>
      </c>
      <c r="FV350">
        <v>0.0426928607096047</v>
      </c>
      <c r="FW350">
        <v>0.004414578668294484</v>
      </c>
      <c r="FX350">
        <v>1</v>
      </c>
      <c r="FY350">
        <v>1</v>
      </c>
      <c r="FZ350">
        <v>3</v>
      </c>
      <c r="GA350" t="s">
        <v>429</v>
      </c>
      <c r="GB350">
        <v>2.98338</v>
      </c>
      <c r="GC350">
        <v>2.71572</v>
      </c>
      <c r="GD350">
        <v>0.133318</v>
      </c>
      <c r="GE350">
        <v>0.139355</v>
      </c>
      <c r="GF350">
        <v>0.0898886</v>
      </c>
      <c r="GG350">
        <v>0.07112839999999999</v>
      </c>
      <c r="GH350">
        <v>27422</v>
      </c>
      <c r="GI350">
        <v>27375</v>
      </c>
      <c r="GJ350">
        <v>29404.8</v>
      </c>
      <c r="GK350">
        <v>29415</v>
      </c>
      <c r="GL350">
        <v>35449.8</v>
      </c>
      <c r="GM350">
        <v>36328.6</v>
      </c>
      <c r="GN350">
        <v>41409.4</v>
      </c>
      <c r="GO350">
        <v>41910.6</v>
      </c>
      <c r="GP350">
        <v>1.92822</v>
      </c>
      <c r="GQ350">
        <v>2.38112</v>
      </c>
      <c r="GR350">
        <v>0.0865683</v>
      </c>
      <c r="GS350">
        <v>0</v>
      </c>
      <c r="GT350">
        <v>23.5741</v>
      </c>
      <c r="GU350">
        <v>999.9</v>
      </c>
      <c r="GV350">
        <v>33.7</v>
      </c>
      <c r="GW350">
        <v>31.9</v>
      </c>
      <c r="GX350">
        <v>17.6858</v>
      </c>
      <c r="GY350">
        <v>63.6703</v>
      </c>
      <c r="GZ350">
        <v>22.4399</v>
      </c>
      <c r="HA350">
        <v>2</v>
      </c>
      <c r="HB350">
        <v>-0.138918</v>
      </c>
      <c r="HC350">
        <v>1.57724</v>
      </c>
      <c r="HD350">
        <v>20.3279</v>
      </c>
      <c r="HE350">
        <v>5.21669</v>
      </c>
      <c r="HF350">
        <v>12.0099</v>
      </c>
      <c r="HG350">
        <v>4.9891</v>
      </c>
      <c r="HH350">
        <v>3.28848</v>
      </c>
      <c r="HI350">
        <v>9999</v>
      </c>
      <c r="HJ350">
        <v>9999</v>
      </c>
      <c r="HK350">
        <v>9999</v>
      </c>
      <c r="HL350">
        <v>193.9</v>
      </c>
      <c r="HM350">
        <v>1.86742</v>
      </c>
      <c r="HN350">
        <v>1.86647</v>
      </c>
      <c r="HO350">
        <v>1.86591</v>
      </c>
      <c r="HP350">
        <v>1.86584</v>
      </c>
      <c r="HQ350">
        <v>1.86768</v>
      </c>
      <c r="HR350">
        <v>1.87014</v>
      </c>
      <c r="HS350">
        <v>1.86876</v>
      </c>
      <c r="HT350">
        <v>1.87027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-3.787</v>
      </c>
      <c r="II350">
        <v>-0.1434</v>
      </c>
      <c r="IJ350">
        <v>-1.529487217637811</v>
      </c>
      <c r="IK350">
        <v>-0.005072214745875086</v>
      </c>
      <c r="IL350">
        <v>3.316774363808987E-06</v>
      </c>
      <c r="IM350">
        <v>-1.107588672722244E-09</v>
      </c>
      <c r="IN350">
        <v>-0.1603591687652909</v>
      </c>
      <c r="IO350">
        <v>-0.0181951569465493</v>
      </c>
      <c r="IP350">
        <v>0.001659309118516343</v>
      </c>
      <c r="IQ350">
        <v>-3.409663313950778E-05</v>
      </c>
      <c r="IR350">
        <v>19</v>
      </c>
      <c r="IS350">
        <v>2290</v>
      </c>
      <c r="IT350">
        <v>1</v>
      </c>
      <c r="IU350">
        <v>24</v>
      </c>
      <c r="IV350">
        <v>8324.4</v>
      </c>
      <c r="IW350">
        <v>8324.5</v>
      </c>
      <c r="IX350">
        <v>2.03247</v>
      </c>
      <c r="IY350">
        <v>2.21191</v>
      </c>
      <c r="IZ350">
        <v>1.94702</v>
      </c>
      <c r="JA350">
        <v>2.64404</v>
      </c>
      <c r="JB350">
        <v>2.19482</v>
      </c>
      <c r="JC350">
        <v>2.35474</v>
      </c>
      <c r="JD350">
        <v>36.5287</v>
      </c>
      <c r="JE350">
        <v>24.0437</v>
      </c>
      <c r="JF350">
        <v>18</v>
      </c>
      <c r="JG350">
        <v>498.503</v>
      </c>
      <c r="JH350">
        <v>813.514</v>
      </c>
      <c r="JI350">
        <v>21.7387</v>
      </c>
      <c r="JJ350">
        <v>26.329</v>
      </c>
      <c r="JK350">
        <v>30.0001</v>
      </c>
      <c r="JL350">
        <v>26.3056</v>
      </c>
      <c r="JM350">
        <v>26.2209</v>
      </c>
      <c r="JN350">
        <v>40.6782</v>
      </c>
      <c r="JO350">
        <v>20.4677</v>
      </c>
      <c r="JP350">
        <v>9.13988</v>
      </c>
      <c r="JQ350">
        <v>21.7389</v>
      </c>
      <c r="JR350">
        <v>754.592</v>
      </c>
      <c r="JS350">
        <v>13.7576</v>
      </c>
      <c r="JT350">
        <v>100.541</v>
      </c>
      <c r="JU350">
        <v>100.661</v>
      </c>
    </row>
    <row r="351" spans="1:281">
      <c r="A351">
        <v>335</v>
      </c>
      <c r="B351">
        <v>1659635263.5</v>
      </c>
      <c r="C351">
        <v>7255.5</v>
      </c>
      <c r="D351" t="s">
        <v>1096</v>
      </c>
      <c r="E351" t="s">
        <v>1097</v>
      </c>
      <c r="F351">
        <v>5</v>
      </c>
      <c r="G351" t="s">
        <v>1007</v>
      </c>
      <c r="H351" t="s">
        <v>416</v>
      </c>
      <c r="I351">
        <v>1659635256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750.4085415357509</v>
      </c>
      <c r="AK351">
        <v>701.366309090909</v>
      </c>
      <c r="AL351">
        <v>3.351313599043332</v>
      </c>
      <c r="AM351">
        <v>65.49771947502052</v>
      </c>
      <c r="AN351">
        <f>(AP351 - AO351 + DI351*1E3/(8.314*(DK351+273.15)) * AR351/DH351 * AQ351) * DH351/(100*CV351) * 1000/(1000 - AP351)</f>
        <v>0</v>
      </c>
      <c r="AO351">
        <v>13.78523901516853</v>
      </c>
      <c r="AP351">
        <v>18.54413286713288</v>
      </c>
      <c r="AQ351">
        <v>-1.102619521341029E-06</v>
      </c>
      <c r="AR351">
        <v>82.57103053089152</v>
      </c>
      <c r="AS351">
        <v>9</v>
      </c>
      <c r="AT351">
        <v>2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1659635256</v>
      </c>
      <c r="DB351">
        <v>665.5024444444444</v>
      </c>
      <c r="DC351">
        <v>724.9155555555554</v>
      </c>
      <c r="DD351">
        <v>18.54151111111111</v>
      </c>
      <c r="DE351">
        <v>13.78426666666667</v>
      </c>
      <c r="DF351">
        <v>669.2727407407408</v>
      </c>
      <c r="DG351">
        <v>18.68494814814815</v>
      </c>
      <c r="DH351">
        <v>500.0084074074074</v>
      </c>
      <c r="DI351">
        <v>90.46560740740743</v>
      </c>
      <c r="DJ351">
        <v>0.09999092962962963</v>
      </c>
      <c r="DK351">
        <v>24.8593925925926</v>
      </c>
      <c r="DL351">
        <v>24.99584444444445</v>
      </c>
      <c r="DM351">
        <v>999.9000000000001</v>
      </c>
      <c r="DN351">
        <v>0</v>
      </c>
      <c r="DO351">
        <v>0</v>
      </c>
      <c r="DP351">
        <v>10007.77703703704</v>
      </c>
      <c r="DQ351">
        <v>0</v>
      </c>
      <c r="DR351">
        <v>10.567</v>
      </c>
      <c r="DS351">
        <v>-59.41316666666666</v>
      </c>
      <c r="DT351">
        <v>678.0748888888889</v>
      </c>
      <c r="DU351">
        <v>735.0476296296298</v>
      </c>
      <c r="DV351">
        <v>4.757237777777777</v>
      </c>
      <c r="DW351">
        <v>724.9155555555554</v>
      </c>
      <c r="DX351">
        <v>13.78426666666667</v>
      </c>
      <c r="DY351">
        <v>1.677368518518519</v>
      </c>
      <c r="DZ351">
        <v>1.247001481481482</v>
      </c>
      <c r="EA351">
        <v>14.68855925925926</v>
      </c>
      <c r="EB351">
        <v>10.17483703703704</v>
      </c>
      <c r="EC351">
        <v>1999.987777777778</v>
      </c>
      <c r="ED351">
        <v>0.9799963333333336</v>
      </c>
      <c r="EE351">
        <v>0.02000366666666667</v>
      </c>
      <c r="EF351">
        <v>0</v>
      </c>
      <c r="EG351">
        <v>759.9810740740742</v>
      </c>
      <c r="EH351">
        <v>5.00097</v>
      </c>
      <c r="EI351">
        <v>15091.82222222222</v>
      </c>
      <c r="EJ351">
        <v>16707.46666666667</v>
      </c>
      <c r="EK351">
        <v>37.5</v>
      </c>
      <c r="EL351">
        <v>38.062</v>
      </c>
      <c r="EM351">
        <v>37.44166666666667</v>
      </c>
      <c r="EN351">
        <v>37.75</v>
      </c>
      <c r="EO351">
        <v>37.979</v>
      </c>
      <c r="EP351">
        <v>1955.077777777778</v>
      </c>
      <c r="EQ351">
        <v>39.91</v>
      </c>
      <c r="ER351">
        <v>0</v>
      </c>
      <c r="ES351">
        <v>1659635263.5</v>
      </c>
      <c r="ET351">
        <v>0</v>
      </c>
      <c r="EU351">
        <v>759.9625000000001</v>
      </c>
      <c r="EV351">
        <v>4.355589748107366</v>
      </c>
      <c r="EW351">
        <v>67.78461530809011</v>
      </c>
      <c r="EX351">
        <v>15091.76538461539</v>
      </c>
      <c r="EY351">
        <v>15</v>
      </c>
      <c r="EZ351">
        <v>0</v>
      </c>
      <c r="FA351" t="s">
        <v>419</v>
      </c>
      <c r="FB351">
        <v>1659135797.5</v>
      </c>
      <c r="FC351">
        <v>1659135788</v>
      </c>
      <c r="FD351">
        <v>0</v>
      </c>
      <c r="FE351">
        <v>0.3</v>
      </c>
      <c r="FF351">
        <v>-0.002</v>
      </c>
      <c r="FG351">
        <v>-2.209</v>
      </c>
      <c r="FH351">
        <v>-0.089</v>
      </c>
      <c r="FI351">
        <v>1520</v>
      </c>
      <c r="FJ351">
        <v>20</v>
      </c>
      <c r="FK351">
        <v>0.06</v>
      </c>
      <c r="FL351">
        <v>0.03</v>
      </c>
      <c r="FM351">
        <v>-59.21384878048782</v>
      </c>
      <c r="FN351">
        <v>-4.29068641580235</v>
      </c>
      <c r="FO351">
        <v>0.4897353990014381</v>
      </c>
      <c r="FP351">
        <v>0</v>
      </c>
      <c r="FQ351">
        <v>759.6988823529412</v>
      </c>
      <c r="FR351">
        <v>4.311229950304007</v>
      </c>
      <c r="FS351">
        <v>0.4611430660170876</v>
      </c>
      <c r="FT351">
        <v>0</v>
      </c>
      <c r="FU351">
        <v>4.755393414634146</v>
      </c>
      <c r="FV351">
        <v>0.02751077828983786</v>
      </c>
      <c r="FW351">
        <v>0.003098428090654462</v>
      </c>
      <c r="FX351">
        <v>1</v>
      </c>
      <c r="FY351">
        <v>1</v>
      </c>
      <c r="FZ351">
        <v>3</v>
      </c>
      <c r="GA351" t="s">
        <v>429</v>
      </c>
      <c r="GB351">
        <v>2.98342</v>
      </c>
      <c r="GC351">
        <v>2.71575</v>
      </c>
      <c r="GD351">
        <v>0.135531</v>
      </c>
      <c r="GE351">
        <v>0.141439</v>
      </c>
      <c r="GF351">
        <v>0.08989279999999999</v>
      </c>
      <c r="GG351">
        <v>0.07113269999999999</v>
      </c>
      <c r="GH351">
        <v>27351.8</v>
      </c>
      <c r="GI351">
        <v>27308.9</v>
      </c>
      <c r="GJ351">
        <v>29404.6</v>
      </c>
      <c r="GK351">
        <v>29415.1</v>
      </c>
      <c r="GL351">
        <v>35449.4</v>
      </c>
      <c r="GM351">
        <v>36328.7</v>
      </c>
      <c r="GN351">
        <v>41409.1</v>
      </c>
      <c r="GO351">
        <v>41910.9</v>
      </c>
      <c r="GP351">
        <v>1.9283</v>
      </c>
      <c r="GQ351">
        <v>2.3812</v>
      </c>
      <c r="GR351">
        <v>0.08621810000000001</v>
      </c>
      <c r="GS351">
        <v>0</v>
      </c>
      <c r="GT351">
        <v>23.5741</v>
      </c>
      <c r="GU351">
        <v>999.9</v>
      </c>
      <c r="GV351">
        <v>33.7</v>
      </c>
      <c r="GW351">
        <v>31.9</v>
      </c>
      <c r="GX351">
        <v>17.6865</v>
      </c>
      <c r="GY351">
        <v>63.7103</v>
      </c>
      <c r="GZ351">
        <v>22.5761</v>
      </c>
      <c r="HA351">
        <v>2</v>
      </c>
      <c r="HB351">
        <v>-0.138674</v>
      </c>
      <c r="HC351">
        <v>1.57562</v>
      </c>
      <c r="HD351">
        <v>20.3278</v>
      </c>
      <c r="HE351">
        <v>5.21669</v>
      </c>
      <c r="HF351">
        <v>12.0099</v>
      </c>
      <c r="HG351">
        <v>4.9889</v>
      </c>
      <c r="HH351">
        <v>3.2883</v>
      </c>
      <c r="HI351">
        <v>9999</v>
      </c>
      <c r="HJ351">
        <v>9999</v>
      </c>
      <c r="HK351">
        <v>9999</v>
      </c>
      <c r="HL351">
        <v>194</v>
      </c>
      <c r="HM351">
        <v>1.86742</v>
      </c>
      <c r="HN351">
        <v>1.86647</v>
      </c>
      <c r="HO351">
        <v>1.86592</v>
      </c>
      <c r="HP351">
        <v>1.86585</v>
      </c>
      <c r="HQ351">
        <v>1.86768</v>
      </c>
      <c r="HR351">
        <v>1.87015</v>
      </c>
      <c r="HS351">
        <v>1.86879</v>
      </c>
      <c r="HT351">
        <v>1.87027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-3.822</v>
      </c>
      <c r="II351">
        <v>-0.1435</v>
      </c>
      <c r="IJ351">
        <v>-1.529487217637811</v>
      </c>
      <c r="IK351">
        <v>-0.005072214745875086</v>
      </c>
      <c r="IL351">
        <v>3.316774363808987E-06</v>
      </c>
      <c r="IM351">
        <v>-1.107588672722244E-09</v>
      </c>
      <c r="IN351">
        <v>-0.1603591687652909</v>
      </c>
      <c r="IO351">
        <v>-0.0181951569465493</v>
      </c>
      <c r="IP351">
        <v>0.001659309118516343</v>
      </c>
      <c r="IQ351">
        <v>-3.409663313950778E-05</v>
      </c>
      <c r="IR351">
        <v>19</v>
      </c>
      <c r="IS351">
        <v>2290</v>
      </c>
      <c r="IT351">
        <v>1</v>
      </c>
      <c r="IU351">
        <v>24</v>
      </c>
      <c r="IV351">
        <v>8324.4</v>
      </c>
      <c r="IW351">
        <v>8324.6</v>
      </c>
      <c r="IX351">
        <v>2.06909</v>
      </c>
      <c r="IY351">
        <v>2.20703</v>
      </c>
      <c r="IZ351">
        <v>1.94702</v>
      </c>
      <c r="JA351">
        <v>2.64526</v>
      </c>
      <c r="JB351">
        <v>2.19482</v>
      </c>
      <c r="JC351">
        <v>2.37671</v>
      </c>
      <c r="JD351">
        <v>36.5287</v>
      </c>
      <c r="JE351">
        <v>24.0437</v>
      </c>
      <c r="JF351">
        <v>18</v>
      </c>
      <c r="JG351">
        <v>498.565</v>
      </c>
      <c r="JH351">
        <v>813.6130000000001</v>
      </c>
      <c r="JI351">
        <v>21.7399</v>
      </c>
      <c r="JJ351">
        <v>26.3313</v>
      </c>
      <c r="JK351">
        <v>30.0004</v>
      </c>
      <c r="JL351">
        <v>26.3073</v>
      </c>
      <c r="JM351">
        <v>26.2226</v>
      </c>
      <c r="JN351">
        <v>41.4134</v>
      </c>
      <c r="JO351">
        <v>20.4677</v>
      </c>
      <c r="JP351">
        <v>9.13988</v>
      </c>
      <c r="JQ351">
        <v>21.7442</v>
      </c>
      <c r="JR351">
        <v>774.631</v>
      </c>
      <c r="JS351">
        <v>13.7457</v>
      </c>
      <c r="JT351">
        <v>100.541</v>
      </c>
      <c r="JU351">
        <v>100.662</v>
      </c>
    </row>
    <row r="352" spans="1:281">
      <c r="A352">
        <v>336</v>
      </c>
      <c r="B352">
        <v>1659635268.5</v>
      </c>
      <c r="C352">
        <v>7260.5</v>
      </c>
      <c r="D352" t="s">
        <v>1098</v>
      </c>
      <c r="E352" t="s">
        <v>1099</v>
      </c>
      <c r="F352">
        <v>5</v>
      </c>
      <c r="G352" t="s">
        <v>1007</v>
      </c>
      <c r="H352" t="s">
        <v>416</v>
      </c>
      <c r="I352">
        <v>1659635260.714286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766.8829982000805</v>
      </c>
      <c r="AK352">
        <v>717.9524666666667</v>
      </c>
      <c r="AL352">
        <v>3.295291486849947</v>
      </c>
      <c r="AM352">
        <v>65.49771947502052</v>
      </c>
      <c r="AN352">
        <f>(AP352 - AO352 + DI352*1E3/(8.314*(DK352+273.15)) * AR352/DH352 * AQ352) * DH352/(100*CV352) * 1000/(1000 - AP352)</f>
        <v>0</v>
      </c>
      <c r="AO352">
        <v>13.78503351238236</v>
      </c>
      <c r="AP352">
        <v>18.54686923076924</v>
      </c>
      <c r="AQ352">
        <v>9.367328667912756E-07</v>
      </c>
      <c r="AR352">
        <v>82.57103053089152</v>
      </c>
      <c r="AS352">
        <v>9</v>
      </c>
      <c r="AT352">
        <v>2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1659635260.714286</v>
      </c>
      <c r="DB352">
        <v>680.8580357142855</v>
      </c>
      <c r="DC352">
        <v>740.6067499999999</v>
      </c>
      <c r="DD352">
        <v>18.543475</v>
      </c>
      <c r="DE352">
        <v>13.78465</v>
      </c>
      <c r="DF352">
        <v>684.66075</v>
      </c>
      <c r="DG352">
        <v>18.68690714285714</v>
      </c>
      <c r="DH352">
        <v>500.0122142857143</v>
      </c>
      <c r="DI352">
        <v>90.46564642857142</v>
      </c>
      <c r="DJ352">
        <v>0.09998694285714285</v>
      </c>
      <c r="DK352">
        <v>24.86049285714286</v>
      </c>
      <c r="DL352">
        <v>24.99383928571428</v>
      </c>
      <c r="DM352">
        <v>999.9000000000002</v>
      </c>
      <c r="DN352">
        <v>0</v>
      </c>
      <c r="DO352">
        <v>0</v>
      </c>
      <c r="DP352">
        <v>10011.42785714286</v>
      </c>
      <c r="DQ352">
        <v>0</v>
      </c>
      <c r="DR352">
        <v>10.567</v>
      </c>
      <c r="DS352">
        <v>-59.74872857142858</v>
      </c>
      <c r="DT352">
        <v>693.7220714285713</v>
      </c>
      <c r="DU352">
        <v>750.9584642857143</v>
      </c>
      <c r="DV352">
        <v>4.7588225</v>
      </c>
      <c r="DW352">
        <v>740.6067499999999</v>
      </c>
      <c r="DX352">
        <v>13.78465</v>
      </c>
      <c r="DY352">
        <v>1.6775475</v>
      </c>
      <c r="DZ352">
        <v>1.247037142857143</v>
      </c>
      <c r="EA352">
        <v>14.69021428571429</v>
      </c>
      <c r="EB352">
        <v>10.17526071428572</v>
      </c>
      <c r="EC352">
        <v>2000.007857142857</v>
      </c>
      <c r="ED352">
        <v>0.9799964642857145</v>
      </c>
      <c r="EE352">
        <v>0.02000353571428571</v>
      </c>
      <c r="EF352">
        <v>0</v>
      </c>
      <c r="EG352">
        <v>760.2268571428573</v>
      </c>
      <c r="EH352">
        <v>5.00097</v>
      </c>
      <c r="EI352">
        <v>15096.925</v>
      </c>
      <c r="EJ352">
        <v>16707.63214285714</v>
      </c>
      <c r="EK352">
        <v>37.5</v>
      </c>
      <c r="EL352">
        <v>38.062</v>
      </c>
      <c r="EM352">
        <v>37.44600000000001</v>
      </c>
      <c r="EN352">
        <v>37.75</v>
      </c>
      <c r="EO352">
        <v>37.95949999999999</v>
      </c>
      <c r="EP352">
        <v>1955.097857142857</v>
      </c>
      <c r="EQ352">
        <v>39.91</v>
      </c>
      <c r="ER352">
        <v>0</v>
      </c>
      <c r="ES352">
        <v>1659635268.3</v>
      </c>
      <c r="ET352">
        <v>0</v>
      </c>
      <c r="EU352">
        <v>760.2233461538464</v>
      </c>
      <c r="EV352">
        <v>2.729128215621149</v>
      </c>
      <c r="EW352">
        <v>55.07350433513174</v>
      </c>
      <c r="EX352">
        <v>15096.88076923077</v>
      </c>
      <c r="EY352">
        <v>15</v>
      </c>
      <c r="EZ352">
        <v>0</v>
      </c>
      <c r="FA352" t="s">
        <v>419</v>
      </c>
      <c r="FB352">
        <v>1659135797.5</v>
      </c>
      <c r="FC352">
        <v>1659135788</v>
      </c>
      <c r="FD352">
        <v>0</v>
      </c>
      <c r="FE352">
        <v>0.3</v>
      </c>
      <c r="FF352">
        <v>-0.002</v>
      </c>
      <c r="FG352">
        <v>-2.209</v>
      </c>
      <c r="FH352">
        <v>-0.089</v>
      </c>
      <c r="FI352">
        <v>1520</v>
      </c>
      <c r="FJ352">
        <v>20</v>
      </c>
      <c r="FK352">
        <v>0.06</v>
      </c>
      <c r="FL352">
        <v>0.03</v>
      </c>
      <c r="FM352">
        <v>-59.53471</v>
      </c>
      <c r="FN352">
        <v>-4.620452532832866</v>
      </c>
      <c r="FO352">
        <v>0.5034030471699594</v>
      </c>
      <c r="FP352">
        <v>0</v>
      </c>
      <c r="FQ352">
        <v>760.0683529411765</v>
      </c>
      <c r="FR352">
        <v>3.447119945650442</v>
      </c>
      <c r="FS352">
        <v>0.3859888662180312</v>
      </c>
      <c r="FT352">
        <v>0</v>
      </c>
      <c r="FU352">
        <v>4.75810575</v>
      </c>
      <c r="FV352">
        <v>0.01904093808629629</v>
      </c>
      <c r="FW352">
        <v>0.002099143739123156</v>
      </c>
      <c r="FX352">
        <v>1</v>
      </c>
      <c r="FY352">
        <v>1</v>
      </c>
      <c r="FZ352">
        <v>3</v>
      </c>
      <c r="GA352" t="s">
        <v>429</v>
      </c>
      <c r="GB352">
        <v>2.98341</v>
      </c>
      <c r="GC352">
        <v>2.71575</v>
      </c>
      <c r="GD352">
        <v>0.137691</v>
      </c>
      <c r="GE352">
        <v>0.143519</v>
      </c>
      <c r="GF352">
        <v>0.0898989</v>
      </c>
      <c r="GG352">
        <v>0.0711256</v>
      </c>
      <c r="GH352">
        <v>27282.8</v>
      </c>
      <c r="GI352">
        <v>27242.8</v>
      </c>
      <c r="GJ352">
        <v>29403.9</v>
      </c>
      <c r="GK352">
        <v>29415.2</v>
      </c>
      <c r="GL352">
        <v>35448.4</v>
      </c>
      <c r="GM352">
        <v>36328.5</v>
      </c>
      <c r="GN352">
        <v>41408.2</v>
      </c>
      <c r="GO352">
        <v>41910.4</v>
      </c>
      <c r="GP352">
        <v>1.9283</v>
      </c>
      <c r="GQ352">
        <v>2.38105</v>
      </c>
      <c r="GR352">
        <v>0.08628520000000001</v>
      </c>
      <c r="GS352">
        <v>0</v>
      </c>
      <c r="GT352">
        <v>23.5761</v>
      </c>
      <c r="GU352">
        <v>999.9</v>
      </c>
      <c r="GV352">
        <v>33.7</v>
      </c>
      <c r="GW352">
        <v>31.9</v>
      </c>
      <c r="GX352">
        <v>17.689</v>
      </c>
      <c r="GY352">
        <v>63.5703</v>
      </c>
      <c r="GZ352">
        <v>22.516</v>
      </c>
      <c r="HA352">
        <v>2</v>
      </c>
      <c r="HB352">
        <v>-0.0736916</v>
      </c>
      <c r="HC352">
        <v>1.50028</v>
      </c>
      <c r="HD352">
        <v>20.3279</v>
      </c>
      <c r="HE352">
        <v>5.21744</v>
      </c>
      <c r="HF352">
        <v>12.0099</v>
      </c>
      <c r="HG352">
        <v>4.98905</v>
      </c>
      <c r="HH352">
        <v>3.28845</v>
      </c>
      <c r="HI352">
        <v>9999</v>
      </c>
      <c r="HJ352">
        <v>9999</v>
      </c>
      <c r="HK352">
        <v>9999</v>
      </c>
      <c r="HL352">
        <v>194</v>
      </c>
      <c r="HM352">
        <v>1.86742</v>
      </c>
      <c r="HN352">
        <v>1.86647</v>
      </c>
      <c r="HO352">
        <v>1.86591</v>
      </c>
      <c r="HP352">
        <v>1.86584</v>
      </c>
      <c r="HQ352">
        <v>1.86768</v>
      </c>
      <c r="HR352">
        <v>1.87014</v>
      </c>
      <c r="HS352">
        <v>1.8688</v>
      </c>
      <c r="HT352">
        <v>1.87027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-3.855</v>
      </c>
      <c r="II352">
        <v>-0.1434</v>
      </c>
      <c r="IJ352">
        <v>-1.529487217637811</v>
      </c>
      <c r="IK352">
        <v>-0.005072214745875086</v>
      </c>
      <c r="IL352">
        <v>3.316774363808987E-06</v>
      </c>
      <c r="IM352">
        <v>-1.107588672722244E-09</v>
      </c>
      <c r="IN352">
        <v>-0.1603591687652909</v>
      </c>
      <c r="IO352">
        <v>-0.0181951569465493</v>
      </c>
      <c r="IP352">
        <v>0.001659309118516343</v>
      </c>
      <c r="IQ352">
        <v>-3.409663313950778E-05</v>
      </c>
      <c r="IR352">
        <v>19</v>
      </c>
      <c r="IS352">
        <v>2290</v>
      </c>
      <c r="IT352">
        <v>1</v>
      </c>
      <c r="IU352">
        <v>24</v>
      </c>
      <c r="IV352">
        <v>8324.5</v>
      </c>
      <c r="IW352">
        <v>8324.700000000001</v>
      </c>
      <c r="IX352">
        <v>2.10327</v>
      </c>
      <c r="IY352">
        <v>2.20581</v>
      </c>
      <c r="IZ352">
        <v>1.94702</v>
      </c>
      <c r="JA352">
        <v>2.64526</v>
      </c>
      <c r="JB352">
        <v>2.19482</v>
      </c>
      <c r="JC352">
        <v>2.35352</v>
      </c>
      <c r="JD352">
        <v>36.5523</v>
      </c>
      <c r="JE352">
        <v>24.0437</v>
      </c>
      <c r="JF352">
        <v>18</v>
      </c>
      <c r="JG352">
        <v>498.579</v>
      </c>
      <c r="JH352">
        <v>813.4880000000001</v>
      </c>
      <c r="JI352">
        <v>21.7439</v>
      </c>
      <c r="JJ352">
        <v>26.3331</v>
      </c>
      <c r="JK352">
        <v>30.0003</v>
      </c>
      <c r="JL352">
        <v>26.3089</v>
      </c>
      <c r="JM352">
        <v>26.2242</v>
      </c>
      <c r="JN352">
        <v>42.1055</v>
      </c>
      <c r="JO352">
        <v>20.4677</v>
      </c>
      <c r="JP352">
        <v>9.13988</v>
      </c>
      <c r="JQ352">
        <v>21.7496</v>
      </c>
      <c r="JR352">
        <v>787.994</v>
      </c>
      <c r="JS352">
        <v>13.7373</v>
      </c>
      <c r="JT352">
        <v>100.538</v>
      </c>
      <c r="JU352">
        <v>100.661</v>
      </c>
    </row>
    <row r="353" spans="1:281">
      <c r="A353">
        <v>337</v>
      </c>
      <c r="B353">
        <v>1659635273.5</v>
      </c>
      <c r="C353">
        <v>7265.5</v>
      </c>
      <c r="D353" t="s">
        <v>1100</v>
      </c>
      <c r="E353" t="s">
        <v>1101</v>
      </c>
      <c r="F353">
        <v>5</v>
      </c>
      <c r="G353" t="s">
        <v>1007</v>
      </c>
      <c r="H353" t="s">
        <v>416</v>
      </c>
      <c r="I353">
        <v>1659635266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783.6348578581207</v>
      </c>
      <c r="AK353">
        <v>734.6769090909089</v>
      </c>
      <c r="AL353">
        <v>3.347176759616325</v>
      </c>
      <c r="AM353">
        <v>65.49771947502052</v>
      </c>
      <c r="AN353">
        <f>(AP353 - AO353 + DI353*1E3/(8.314*(DK353+273.15)) * AR353/DH353 * AQ353) * DH353/(100*CV353) * 1000/(1000 - AP353)</f>
        <v>0</v>
      </c>
      <c r="AO353">
        <v>13.78458337310286</v>
      </c>
      <c r="AP353">
        <v>18.54943426573427</v>
      </c>
      <c r="AQ353">
        <v>4.623476926817609E-06</v>
      </c>
      <c r="AR353">
        <v>82.57103053089152</v>
      </c>
      <c r="AS353">
        <v>9</v>
      </c>
      <c r="AT353">
        <v>2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1659635266</v>
      </c>
      <c r="DB353">
        <v>698.1485925925925</v>
      </c>
      <c r="DC353">
        <v>758.1901851851851</v>
      </c>
      <c r="DD353">
        <v>18.54583333333333</v>
      </c>
      <c r="DE353">
        <v>13.78504814814815</v>
      </c>
      <c r="DF353">
        <v>701.9872222222222</v>
      </c>
      <c r="DG353">
        <v>18.68925185185185</v>
      </c>
      <c r="DH353">
        <v>500.0035185185185</v>
      </c>
      <c r="DI353">
        <v>90.46515555555555</v>
      </c>
      <c r="DJ353">
        <v>0.09997577037037036</v>
      </c>
      <c r="DK353">
        <v>24.86314814814815</v>
      </c>
      <c r="DL353">
        <v>24.99194444444445</v>
      </c>
      <c r="DM353">
        <v>999.9000000000001</v>
      </c>
      <c r="DN353">
        <v>0</v>
      </c>
      <c r="DO353">
        <v>0</v>
      </c>
      <c r="DP353">
        <v>10014.60925925926</v>
      </c>
      <c r="DQ353">
        <v>0</v>
      </c>
      <c r="DR353">
        <v>10.567</v>
      </c>
      <c r="DS353">
        <v>-60.04169629629629</v>
      </c>
      <c r="DT353">
        <v>711.3411111111112</v>
      </c>
      <c r="DU353">
        <v>768.7880000000002</v>
      </c>
      <c r="DV353">
        <v>4.760782222222223</v>
      </c>
      <c r="DW353">
        <v>758.1901851851851</v>
      </c>
      <c r="DX353">
        <v>13.78504814814815</v>
      </c>
      <c r="DY353">
        <v>1.677751111111111</v>
      </c>
      <c r="DZ353">
        <v>1.247066666666667</v>
      </c>
      <c r="EA353">
        <v>14.6921</v>
      </c>
      <c r="EB353">
        <v>10.1756074074074</v>
      </c>
      <c r="EC353">
        <v>1999.984814814815</v>
      </c>
      <c r="ED353">
        <v>0.9799962222222223</v>
      </c>
      <c r="EE353">
        <v>0.02000377777777778</v>
      </c>
      <c r="EF353">
        <v>0</v>
      </c>
      <c r="EG353">
        <v>760.4669629629631</v>
      </c>
      <c r="EH353">
        <v>5.00097</v>
      </c>
      <c r="EI353">
        <v>15101.15925925926</v>
      </c>
      <c r="EJ353">
        <v>16707.42962962963</v>
      </c>
      <c r="EK353">
        <v>37.5</v>
      </c>
      <c r="EL353">
        <v>38.062</v>
      </c>
      <c r="EM353">
        <v>37.44633333333334</v>
      </c>
      <c r="EN353">
        <v>37.75</v>
      </c>
      <c r="EO353">
        <v>37.95333333333333</v>
      </c>
      <c r="EP353">
        <v>1955.074814814815</v>
      </c>
      <c r="EQ353">
        <v>39.91</v>
      </c>
      <c r="ER353">
        <v>0</v>
      </c>
      <c r="ES353">
        <v>1659635273.7</v>
      </c>
      <c r="ET353">
        <v>0</v>
      </c>
      <c r="EU353">
        <v>760.47204</v>
      </c>
      <c r="EV353">
        <v>2.327538464925534</v>
      </c>
      <c r="EW353">
        <v>45.06923078882028</v>
      </c>
      <c r="EX353">
        <v>15101.616</v>
      </c>
      <c r="EY353">
        <v>15</v>
      </c>
      <c r="EZ353">
        <v>0</v>
      </c>
      <c r="FA353" t="s">
        <v>419</v>
      </c>
      <c r="FB353">
        <v>1659135797.5</v>
      </c>
      <c r="FC353">
        <v>1659135788</v>
      </c>
      <c r="FD353">
        <v>0</v>
      </c>
      <c r="FE353">
        <v>0.3</v>
      </c>
      <c r="FF353">
        <v>-0.002</v>
      </c>
      <c r="FG353">
        <v>-2.209</v>
      </c>
      <c r="FH353">
        <v>-0.089</v>
      </c>
      <c r="FI353">
        <v>1520</v>
      </c>
      <c r="FJ353">
        <v>20</v>
      </c>
      <c r="FK353">
        <v>0.06</v>
      </c>
      <c r="FL353">
        <v>0.03</v>
      </c>
      <c r="FM353">
        <v>-59.79608500000001</v>
      </c>
      <c r="FN353">
        <v>-3.366502063789795</v>
      </c>
      <c r="FO353">
        <v>0.4002009211321234</v>
      </c>
      <c r="FP353">
        <v>0</v>
      </c>
      <c r="FQ353">
        <v>760.2707058823529</v>
      </c>
      <c r="FR353">
        <v>2.70200153204344</v>
      </c>
      <c r="FS353">
        <v>0.3160716159922989</v>
      </c>
      <c r="FT353">
        <v>0</v>
      </c>
      <c r="FU353">
        <v>4.75950175</v>
      </c>
      <c r="FV353">
        <v>0.02388956848029594</v>
      </c>
      <c r="FW353">
        <v>0.002489394391714599</v>
      </c>
      <c r="FX353">
        <v>1</v>
      </c>
      <c r="FY353">
        <v>1</v>
      </c>
      <c r="FZ353">
        <v>3</v>
      </c>
      <c r="GA353" t="s">
        <v>429</v>
      </c>
      <c r="GB353">
        <v>2.98342</v>
      </c>
      <c r="GC353">
        <v>2.71561</v>
      </c>
      <c r="GD353">
        <v>0.139847</v>
      </c>
      <c r="GE353">
        <v>0.145604</v>
      </c>
      <c r="GF353">
        <v>0.0899065</v>
      </c>
      <c r="GG353">
        <v>0.07113070000000001</v>
      </c>
      <c r="GH353">
        <v>27215</v>
      </c>
      <c r="GI353">
        <v>27176.1</v>
      </c>
      <c r="GJ353">
        <v>29404.3</v>
      </c>
      <c r="GK353">
        <v>29414.8</v>
      </c>
      <c r="GL353">
        <v>35448.6</v>
      </c>
      <c r="GM353">
        <v>36328.3</v>
      </c>
      <c r="GN353">
        <v>41408.8</v>
      </c>
      <c r="GO353">
        <v>41910.3</v>
      </c>
      <c r="GP353">
        <v>1.9282</v>
      </c>
      <c r="GQ353">
        <v>2.38118</v>
      </c>
      <c r="GR353">
        <v>0.08586050000000001</v>
      </c>
      <c r="GS353">
        <v>0</v>
      </c>
      <c r="GT353">
        <v>23.5761</v>
      </c>
      <c r="GU353">
        <v>999.9</v>
      </c>
      <c r="GV353">
        <v>33.7</v>
      </c>
      <c r="GW353">
        <v>31.9</v>
      </c>
      <c r="GX353">
        <v>17.686</v>
      </c>
      <c r="GY353">
        <v>63.4903</v>
      </c>
      <c r="GZ353">
        <v>22.6082</v>
      </c>
      <c r="HA353">
        <v>2</v>
      </c>
      <c r="HB353">
        <v>-0.0736026</v>
      </c>
      <c r="HC353">
        <v>1.49501</v>
      </c>
      <c r="HD353">
        <v>20.328</v>
      </c>
      <c r="HE353">
        <v>5.21789</v>
      </c>
      <c r="HF353">
        <v>12.0099</v>
      </c>
      <c r="HG353">
        <v>4.98935</v>
      </c>
      <c r="HH353">
        <v>3.2885</v>
      </c>
      <c r="HI353">
        <v>9999</v>
      </c>
      <c r="HJ353">
        <v>9999</v>
      </c>
      <c r="HK353">
        <v>9999</v>
      </c>
      <c r="HL353">
        <v>194</v>
      </c>
      <c r="HM353">
        <v>1.86741</v>
      </c>
      <c r="HN353">
        <v>1.86651</v>
      </c>
      <c r="HO353">
        <v>1.86592</v>
      </c>
      <c r="HP353">
        <v>1.86584</v>
      </c>
      <c r="HQ353">
        <v>1.86768</v>
      </c>
      <c r="HR353">
        <v>1.87014</v>
      </c>
      <c r="HS353">
        <v>1.86878</v>
      </c>
      <c r="HT353">
        <v>1.87027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-3.889</v>
      </c>
      <c r="II353">
        <v>-0.1434</v>
      </c>
      <c r="IJ353">
        <v>-1.529487217637811</v>
      </c>
      <c r="IK353">
        <v>-0.005072214745875086</v>
      </c>
      <c r="IL353">
        <v>3.316774363808987E-06</v>
      </c>
      <c r="IM353">
        <v>-1.107588672722244E-09</v>
      </c>
      <c r="IN353">
        <v>-0.1603591687652909</v>
      </c>
      <c r="IO353">
        <v>-0.0181951569465493</v>
      </c>
      <c r="IP353">
        <v>0.001659309118516343</v>
      </c>
      <c r="IQ353">
        <v>-3.409663313950778E-05</v>
      </c>
      <c r="IR353">
        <v>19</v>
      </c>
      <c r="IS353">
        <v>2290</v>
      </c>
      <c r="IT353">
        <v>1</v>
      </c>
      <c r="IU353">
        <v>24</v>
      </c>
      <c r="IV353">
        <v>8324.6</v>
      </c>
      <c r="IW353">
        <v>8324.799999999999</v>
      </c>
      <c r="IX353">
        <v>2.14111</v>
      </c>
      <c r="IY353">
        <v>2.20459</v>
      </c>
      <c r="IZ353">
        <v>1.94702</v>
      </c>
      <c r="JA353">
        <v>2.64404</v>
      </c>
      <c r="JB353">
        <v>2.19482</v>
      </c>
      <c r="JC353">
        <v>2.3645</v>
      </c>
      <c r="JD353">
        <v>36.5287</v>
      </c>
      <c r="JE353">
        <v>24.0437</v>
      </c>
      <c r="JF353">
        <v>18</v>
      </c>
      <c r="JG353">
        <v>498.532</v>
      </c>
      <c r="JH353">
        <v>813.6369999999999</v>
      </c>
      <c r="JI353">
        <v>21.7496</v>
      </c>
      <c r="JJ353">
        <v>26.3352</v>
      </c>
      <c r="JK353">
        <v>30.0001</v>
      </c>
      <c r="JL353">
        <v>26.3107</v>
      </c>
      <c r="JM353">
        <v>26.2259</v>
      </c>
      <c r="JN353">
        <v>42.856</v>
      </c>
      <c r="JO353">
        <v>20.4677</v>
      </c>
      <c r="JP353">
        <v>9.13988</v>
      </c>
      <c r="JQ353">
        <v>21.7555</v>
      </c>
      <c r="JR353">
        <v>808.15</v>
      </c>
      <c r="JS353">
        <v>13.7273</v>
      </c>
      <c r="JT353">
        <v>100.54</v>
      </c>
      <c r="JU353">
        <v>100.661</v>
      </c>
    </row>
    <row r="354" spans="1:281">
      <c r="A354">
        <v>338</v>
      </c>
      <c r="B354">
        <v>1659635278.5</v>
      </c>
      <c r="C354">
        <v>7270.5</v>
      </c>
      <c r="D354" t="s">
        <v>1102</v>
      </c>
      <c r="E354" t="s">
        <v>1103</v>
      </c>
      <c r="F354">
        <v>5</v>
      </c>
      <c r="G354" t="s">
        <v>1007</v>
      </c>
      <c r="H354" t="s">
        <v>416</v>
      </c>
      <c r="I354">
        <v>1659635270.714286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800.6846657070223</v>
      </c>
      <c r="AK354">
        <v>751.5308848484847</v>
      </c>
      <c r="AL354">
        <v>3.379328884068721</v>
      </c>
      <c r="AM354">
        <v>65.49771947502052</v>
      </c>
      <c r="AN354">
        <f>(AP354 - AO354 + DI354*1E3/(8.314*(DK354+273.15)) * AR354/DH354 * AQ354) * DH354/(100*CV354) * 1000/(1000 - AP354)</f>
        <v>0</v>
      </c>
      <c r="AO354">
        <v>13.78562581680323</v>
      </c>
      <c r="AP354">
        <v>18.55064265734267</v>
      </c>
      <c r="AQ354">
        <v>4.998251769072931E-07</v>
      </c>
      <c r="AR354">
        <v>82.57103053089152</v>
      </c>
      <c r="AS354">
        <v>9</v>
      </c>
      <c r="AT354">
        <v>2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1659635270.714286</v>
      </c>
      <c r="DB354">
        <v>713.6016071428573</v>
      </c>
      <c r="DC354">
        <v>773.8068928571429</v>
      </c>
      <c r="DD354">
        <v>18.54765357142857</v>
      </c>
      <c r="DE354">
        <v>13.78293214285714</v>
      </c>
      <c r="DF354">
        <v>717.4718214285714</v>
      </c>
      <c r="DG354">
        <v>18.69105714285714</v>
      </c>
      <c r="DH354">
        <v>500.00175</v>
      </c>
      <c r="DI354">
        <v>90.46523214285715</v>
      </c>
      <c r="DJ354">
        <v>0.09998503214285714</v>
      </c>
      <c r="DK354">
        <v>24.86406428571429</v>
      </c>
      <c r="DL354">
        <v>24.99148571428572</v>
      </c>
      <c r="DM354">
        <v>999.9000000000002</v>
      </c>
      <c r="DN354">
        <v>0</v>
      </c>
      <c r="DO354">
        <v>0</v>
      </c>
      <c r="DP354">
        <v>10009.93035714286</v>
      </c>
      <c r="DQ354">
        <v>0</v>
      </c>
      <c r="DR354">
        <v>10.567</v>
      </c>
      <c r="DS354">
        <v>-60.20534642857143</v>
      </c>
      <c r="DT354">
        <v>727.0874285714284</v>
      </c>
      <c r="DU354">
        <v>784.62125</v>
      </c>
      <c r="DV354">
        <v>4.764721071428572</v>
      </c>
      <c r="DW354">
        <v>773.8068928571429</v>
      </c>
      <c r="DX354">
        <v>13.78293214285714</v>
      </c>
      <c r="DY354">
        <v>1.677916785714286</v>
      </c>
      <c r="DZ354">
        <v>1.246876428571429</v>
      </c>
      <c r="EA354">
        <v>14.69362857142857</v>
      </c>
      <c r="EB354">
        <v>10.17332142857143</v>
      </c>
      <c r="EC354">
        <v>1999.991785714286</v>
      </c>
      <c r="ED354">
        <v>0.979996142857143</v>
      </c>
      <c r="EE354">
        <v>0.02000385714285714</v>
      </c>
      <c r="EF354">
        <v>0</v>
      </c>
      <c r="EG354">
        <v>760.5572142857143</v>
      </c>
      <c r="EH354">
        <v>5.00097</v>
      </c>
      <c r="EI354">
        <v>15104.225</v>
      </c>
      <c r="EJ354">
        <v>16707.48571428571</v>
      </c>
      <c r="EK354">
        <v>37.5</v>
      </c>
      <c r="EL354">
        <v>38.062</v>
      </c>
      <c r="EM354">
        <v>37.44600000000001</v>
      </c>
      <c r="EN354">
        <v>37.75</v>
      </c>
      <c r="EO354">
        <v>37.94374999999999</v>
      </c>
      <c r="EP354">
        <v>1955.081785714285</v>
      </c>
      <c r="EQ354">
        <v>39.91</v>
      </c>
      <c r="ER354">
        <v>0</v>
      </c>
      <c r="ES354">
        <v>1659635278.5</v>
      </c>
      <c r="ET354">
        <v>0</v>
      </c>
      <c r="EU354">
        <v>760.57412</v>
      </c>
      <c r="EV354">
        <v>1.568846158934336</v>
      </c>
      <c r="EW354">
        <v>28.22307685442897</v>
      </c>
      <c r="EX354">
        <v>15104.572</v>
      </c>
      <c r="EY354">
        <v>15</v>
      </c>
      <c r="EZ354">
        <v>0</v>
      </c>
      <c r="FA354" t="s">
        <v>419</v>
      </c>
      <c r="FB354">
        <v>1659135797.5</v>
      </c>
      <c r="FC354">
        <v>1659135788</v>
      </c>
      <c r="FD354">
        <v>0</v>
      </c>
      <c r="FE354">
        <v>0.3</v>
      </c>
      <c r="FF354">
        <v>-0.002</v>
      </c>
      <c r="FG354">
        <v>-2.209</v>
      </c>
      <c r="FH354">
        <v>-0.089</v>
      </c>
      <c r="FI354">
        <v>1520</v>
      </c>
      <c r="FJ354">
        <v>20</v>
      </c>
      <c r="FK354">
        <v>0.06</v>
      </c>
      <c r="FL354">
        <v>0.03</v>
      </c>
      <c r="FM354">
        <v>-60.1585975</v>
      </c>
      <c r="FN354">
        <v>-2.081938086303957</v>
      </c>
      <c r="FO354">
        <v>0.2388509770625815</v>
      </c>
      <c r="FP354">
        <v>0</v>
      </c>
      <c r="FQ354">
        <v>760.476</v>
      </c>
      <c r="FR354">
        <v>1.830557680990716</v>
      </c>
      <c r="FS354">
        <v>0.2743043607982654</v>
      </c>
      <c r="FT354">
        <v>0</v>
      </c>
      <c r="FU354">
        <v>4.763033249999999</v>
      </c>
      <c r="FV354">
        <v>0.0475282176360046</v>
      </c>
      <c r="FW354">
        <v>0.005861612571426044</v>
      </c>
      <c r="FX354">
        <v>1</v>
      </c>
      <c r="FY354">
        <v>1</v>
      </c>
      <c r="FZ354">
        <v>3</v>
      </c>
      <c r="GA354" t="s">
        <v>429</v>
      </c>
      <c r="GB354">
        <v>2.9834</v>
      </c>
      <c r="GC354">
        <v>2.71573</v>
      </c>
      <c r="GD354">
        <v>0.142</v>
      </c>
      <c r="GE354">
        <v>0.1477</v>
      </c>
      <c r="GF354">
        <v>0.08991639999999999</v>
      </c>
      <c r="GG354">
        <v>0.0710312</v>
      </c>
      <c r="GH354">
        <v>27147</v>
      </c>
      <c r="GI354">
        <v>27109.6</v>
      </c>
      <c r="GJ354">
        <v>29404.5</v>
      </c>
      <c r="GK354">
        <v>29414.9</v>
      </c>
      <c r="GL354">
        <v>35448.3</v>
      </c>
      <c r="GM354">
        <v>36332.3</v>
      </c>
      <c r="GN354">
        <v>41408.8</v>
      </c>
      <c r="GO354">
        <v>41910.4</v>
      </c>
      <c r="GP354">
        <v>1.92835</v>
      </c>
      <c r="GQ354">
        <v>2.38102</v>
      </c>
      <c r="GR354">
        <v>0.0864938</v>
      </c>
      <c r="GS354">
        <v>0</v>
      </c>
      <c r="GT354">
        <v>23.5774</v>
      </c>
      <c r="GU354">
        <v>999.9</v>
      </c>
      <c r="GV354">
        <v>33.7</v>
      </c>
      <c r="GW354">
        <v>31.9</v>
      </c>
      <c r="GX354">
        <v>17.6872</v>
      </c>
      <c r="GY354">
        <v>63.7103</v>
      </c>
      <c r="GZ354">
        <v>22.5681</v>
      </c>
      <c r="HA354">
        <v>2</v>
      </c>
      <c r="HB354">
        <v>-0.07352640000000001</v>
      </c>
      <c r="HC354">
        <v>1.48978</v>
      </c>
      <c r="HD354">
        <v>20.3282</v>
      </c>
      <c r="HE354">
        <v>5.21849</v>
      </c>
      <c r="HF354">
        <v>12.0099</v>
      </c>
      <c r="HG354">
        <v>4.98915</v>
      </c>
      <c r="HH354">
        <v>3.28863</v>
      </c>
      <c r="HI354">
        <v>9999</v>
      </c>
      <c r="HJ354">
        <v>9999</v>
      </c>
      <c r="HK354">
        <v>9999</v>
      </c>
      <c r="HL354">
        <v>194</v>
      </c>
      <c r="HM354">
        <v>1.8674</v>
      </c>
      <c r="HN354">
        <v>1.86651</v>
      </c>
      <c r="HO354">
        <v>1.86592</v>
      </c>
      <c r="HP354">
        <v>1.86584</v>
      </c>
      <c r="HQ354">
        <v>1.86768</v>
      </c>
      <c r="HR354">
        <v>1.87016</v>
      </c>
      <c r="HS354">
        <v>1.8688</v>
      </c>
      <c r="HT354">
        <v>1.87027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-3.922</v>
      </c>
      <c r="II354">
        <v>-0.1434</v>
      </c>
      <c r="IJ354">
        <v>-1.529487217637811</v>
      </c>
      <c r="IK354">
        <v>-0.005072214745875086</v>
      </c>
      <c r="IL354">
        <v>3.316774363808987E-06</v>
      </c>
      <c r="IM354">
        <v>-1.107588672722244E-09</v>
      </c>
      <c r="IN354">
        <v>-0.1603591687652909</v>
      </c>
      <c r="IO354">
        <v>-0.0181951569465493</v>
      </c>
      <c r="IP354">
        <v>0.001659309118516343</v>
      </c>
      <c r="IQ354">
        <v>-3.409663313950778E-05</v>
      </c>
      <c r="IR354">
        <v>19</v>
      </c>
      <c r="IS354">
        <v>2290</v>
      </c>
      <c r="IT354">
        <v>1</v>
      </c>
      <c r="IU354">
        <v>24</v>
      </c>
      <c r="IV354">
        <v>8324.700000000001</v>
      </c>
      <c r="IW354">
        <v>8324.799999999999</v>
      </c>
      <c r="IX354">
        <v>2.17529</v>
      </c>
      <c r="IY354">
        <v>2.20703</v>
      </c>
      <c r="IZ354">
        <v>1.94702</v>
      </c>
      <c r="JA354">
        <v>2.64404</v>
      </c>
      <c r="JB354">
        <v>2.19482</v>
      </c>
      <c r="JC354">
        <v>2.35229</v>
      </c>
      <c r="JD354">
        <v>36.5287</v>
      </c>
      <c r="JE354">
        <v>24.0437</v>
      </c>
      <c r="JF354">
        <v>18</v>
      </c>
      <c r="JG354">
        <v>498.646</v>
      </c>
      <c r="JH354">
        <v>813.516</v>
      </c>
      <c r="JI354">
        <v>21.7557</v>
      </c>
      <c r="JJ354">
        <v>26.3375</v>
      </c>
      <c r="JK354">
        <v>30.0002</v>
      </c>
      <c r="JL354">
        <v>26.3129</v>
      </c>
      <c r="JM354">
        <v>26.2277</v>
      </c>
      <c r="JN354">
        <v>43.5452</v>
      </c>
      <c r="JO354">
        <v>20.4677</v>
      </c>
      <c r="JP354">
        <v>8.76674</v>
      </c>
      <c r="JQ354">
        <v>21.7623</v>
      </c>
      <c r="JR354">
        <v>821.5119999999999</v>
      </c>
      <c r="JS354">
        <v>13.7149</v>
      </c>
      <c r="JT354">
        <v>100.54</v>
      </c>
      <c r="JU354">
        <v>100.661</v>
      </c>
    </row>
    <row r="355" spans="1:281">
      <c r="A355">
        <v>339</v>
      </c>
      <c r="B355">
        <v>1659635283</v>
      </c>
      <c r="C355">
        <v>7275</v>
      </c>
      <c r="D355" t="s">
        <v>1104</v>
      </c>
      <c r="E355" t="s">
        <v>1105</v>
      </c>
      <c r="F355">
        <v>5</v>
      </c>
      <c r="G355" t="s">
        <v>1007</v>
      </c>
      <c r="H355" t="s">
        <v>416</v>
      </c>
      <c r="I355">
        <v>1659635275.160714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816.0411937784322</v>
      </c>
      <c r="AK355">
        <v>766.7208545454545</v>
      </c>
      <c r="AL355">
        <v>3.375981573450067</v>
      </c>
      <c r="AM355">
        <v>65.49771947502052</v>
      </c>
      <c r="AN355">
        <f>(AP355 - AO355 + DI355*1E3/(8.314*(DK355+273.15)) * AR355/DH355 * AQ355) * DH355/(100*CV355) * 1000/(1000 - AP355)</f>
        <v>0</v>
      </c>
      <c r="AO355">
        <v>13.75211587130358</v>
      </c>
      <c r="AP355">
        <v>18.54062447552448</v>
      </c>
      <c r="AQ355">
        <v>-6.490683025451766E-06</v>
      </c>
      <c r="AR355">
        <v>82.57103053089152</v>
      </c>
      <c r="AS355">
        <v>9</v>
      </c>
      <c r="AT355">
        <v>2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1659635275.160714</v>
      </c>
      <c r="DB355">
        <v>728.2252142857142</v>
      </c>
      <c r="DC355">
        <v>788.676</v>
      </c>
      <c r="DD355">
        <v>18.54784285714286</v>
      </c>
      <c r="DE355">
        <v>13.770675</v>
      </c>
      <c r="DF355">
        <v>732.1249285714287</v>
      </c>
      <c r="DG355">
        <v>18.69124285714286</v>
      </c>
      <c r="DH355">
        <v>500.0023571428572</v>
      </c>
      <c r="DI355">
        <v>90.46559285714285</v>
      </c>
      <c r="DJ355">
        <v>0.09998922857142857</v>
      </c>
      <c r="DK355">
        <v>24.865275</v>
      </c>
      <c r="DL355">
        <v>24.99581071428571</v>
      </c>
      <c r="DM355">
        <v>999.9000000000002</v>
      </c>
      <c r="DN355">
        <v>0</v>
      </c>
      <c r="DO355">
        <v>0</v>
      </c>
      <c r="DP355">
        <v>10010.11428571429</v>
      </c>
      <c r="DQ355">
        <v>0</v>
      </c>
      <c r="DR355">
        <v>10.567</v>
      </c>
      <c r="DS355">
        <v>-60.45081071428571</v>
      </c>
      <c r="DT355">
        <v>741.9874285714286</v>
      </c>
      <c r="DU355">
        <v>799.6879642857141</v>
      </c>
      <c r="DV355">
        <v>4.777160714285714</v>
      </c>
      <c r="DW355">
        <v>788.676</v>
      </c>
      <c r="DX355">
        <v>13.770675</v>
      </c>
      <c r="DY355">
        <v>1.677940714285714</v>
      </c>
      <c r="DZ355">
        <v>1.245772857142857</v>
      </c>
      <c r="EA355">
        <v>14.69384642857143</v>
      </c>
      <c r="EB355">
        <v>10.16006428571429</v>
      </c>
      <c r="EC355">
        <v>2000.003928571429</v>
      </c>
      <c r="ED355">
        <v>0.9799962500000001</v>
      </c>
      <c r="EE355">
        <v>0.02000375</v>
      </c>
      <c r="EF355">
        <v>0</v>
      </c>
      <c r="EG355">
        <v>760.6477500000001</v>
      </c>
      <c r="EH355">
        <v>5.00097</v>
      </c>
      <c r="EI355">
        <v>15106.44285714286</v>
      </c>
      <c r="EJ355">
        <v>16707.58571428571</v>
      </c>
      <c r="EK355">
        <v>37.5</v>
      </c>
      <c r="EL355">
        <v>38.062</v>
      </c>
      <c r="EM355">
        <v>37.4505</v>
      </c>
      <c r="EN355">
        <v>37.75</v>
      </c>
      <c r="EO355">
        <v>37.94374999999999</v>
      </c>
      <c r="EP355">
        <v>1955.093928571429</v>
      </c>
      <c r="EQ355">
        <v>39.91</v>
      </c>
      <c r="ER355">
        <v>0</v>
      </c>
      <c r="ES355">
        <v>1659635283.3</v>
      </c>
      <c r="ET355">
        <v>0</v>
      </c>
      <c r="EU355">
        <v>760.6846800000001</v>
      </c>
      <c r="EV355">
        <v>0.7796923186903056</v>
      </c>
      <c r="EW355">
        <v>21.41538458058389</v>
      </c>
      <c r="EX355">
        <v>15106.752</v>
      </c>
      <c r="EY355">
        <v>15</v>
      </c>
      <c r="EZ355">
        <v>0</v>
      </c>
      <c r="FA355" t="s">
        <v>419</v>
      </c>
      <c r="FB355">
        <v>1659135797.5</v>
      </c>
      <c r="FC355">
        <v>1659135788</v>
      </c>
      <c r="FD355">
        <v>0</v>
      </c>
      <c r="FE355">
        <v>0.3</v>
      </c>
      <c r="FF355">
        <v>-0.002</v>
      </c>
      <c r="FG355">
        <v>-2.209</v>
      </c>
      <c r="FH355">
        <v>-0.089</v>
      </c>
      <c r="FI355">
        <v>1520</v>
      </c>
      <c r="FJ355">
        <v>20</v>
      </c>
      <c r="FK355">
        <v>0.06</v>
      </c>
      <c r="FL355">
        <v>0.03</v>
      </c>
      <c r="FM355">
        <v>-60.300225</v>
      </c>
      <c r="FN355">
        <v>-3.312830769230762</v>
      </c>
      <c r="FO355">
        <v>0.3231576788117521</v>
      </c>
      <c r="FP355">
        <v>0</v>
      </c>
      <c r="FQ355">
        <v>760.5935294117648</v>
      </c>
      <c r="FR355">
        <v>1.120305583118871</v>
      </c>
      <c r="FS355">
        <v>0.2406094266519363</v>
      </c>
      <c r="FT355">
        <v>0</v>
      </c>
      <c r="FU355">
        <v>4.7719095</v>
      </c>
      <c r="FV355">
        <v>0.1417805628517844</v>
      </c>
      <c r="FW355">
        <v>0.01630843063418428</v>
      </c>
      <c r="FX355">
        <v>0</v>
      </c>
      <c r="FY355">
        <v>0</v>
      </c>
      <c r="FZ355">
        <v>3</v>
      </c>
      <c r="GA355" t="s">
        <v>426</v>
      </c>
      <c r="GB355">
        <v>2.98348</v>
      </c>
      <c r="GC355">
        <v>2.71554</v>
      </c>
      <c r="GD355">
        <v>0.143922</v>
      </c>
      <c r="GE355">
        <v>0.149542</v>
      </c>
      <c r="GF355">
        <v>0.0898743</v>
      </c>
      <c r="GG355">
        <v>0.0709492</v>
      </c>
      <c r="GH355">
        <v>27085.6</v>
      </c>
      <c r="GI355">
        <v>27050.8</v>
      </c>
      <c r="GJ355">
        <v>29403.9</v>
      </c>
      <c r="GK355">
        <v>29414.7</v>
      </c>
      <c r="GL355">
        <v>35449.3</v>
      </c>
      <c r="GM355">
        <v>36335.3</v>
      </c>
      <c r="GN355">
        <v>41408</v>
      </c>
      <c r="GO355">
        <v>41910</v>
      </c>
      <c r="GP355">
        <v>1.92875</v>
      </c>
      <c r="GQ355">
        <v>2.38105</v>
      </c>
      <c r="GR355">
        <v>0.0870712</v>
      </c>
      <c r="GS355">
        <v>0</v>
      </c>
      <c r="GT355">
        <v>23.5781</v>
      </c>
      <c r="GU355">
        <v>999.9</v>
      </c>
      <c r="GV355">
        <v>33.7</v>
      </c>
      <c r="GW355">
        <v>31.9</v>
      </c>
      <c r="GX355">
        <v>17.6884</v>
      </c>
      <c r="GY355">
        <v>63.4803</v>
      </c>
      <c r="GZ355">
        <v>22.4399</v>
      </c>
      <c r="HA355">
        <v>2</v>
      </c>
      <c r="HB355">
        <v>-0.0733206</v>
      </c>
      <c r="HC355">
        <v>1.48428</v>
      </c>
      <c r="HD355">
        <v>20.3282</v>
      </c>
      <c r="HE355">
        <v>5.21714</v>
      </c>
      <c r="HF355">
        <v>12.0099</v>
      </c>
      <c r="HG355">
        <v>4.98925</v>
      </c>
      <c r="HH355">
        <v>3.2885</v>
      </c>
      <c r="HI355">
        <v>9999</v>
      </c>
      <c r="HJ355">
        <v>9999</v>
      </c>
      <c r="HK355">
        <v>9999</v>
      </c>
      <c r="HL355">
        <v>194</v>
      </c>
      <c r="HM355">
        <v>1.86739</v>
      </c>
      <c r="HN355">
        <v>1.86647</v>
      </c>
      <c r="HO355">
        <v>1.8659</v>
      </c>
      <c r="HP355">
        <v>1.86584</v>
      </c>
      <c r="HQ355">
        <v>1.86768</v>
      </c>
      <c r="HR355">
        <v>1.87014</v>
      </c>
      <c r="HS355">
        <v>1.86879</v>
      </c>
      <c r="HT355">
        <v>1.87027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-3.951</v>
      </c>
      <c r="II355">
        <v>-0.1435</v>
      </c>
      <c r="IJ355">
        <v>-1.529487217637811</v>
      </c>
      <c r="IK355">
        <v>-0.005072214745875086</v>
      </c>
      <c r="IL355">
        <v>3.316774363808987E-06</v>
      </c>
      <c r="IM355">
        <v>-1.107588672722244E-09</v>
      </c>
      <c r="IN355">
        <v>-0.1603591687652909</v>
      </c>
      <c r="IO355">
        <v>-0.0181951569465493</v>
      </c>
      <c r="IP355">
        <v>0.001659309118516343</v>
      </c>
      <c r="IQ355">
        <v>-3.409663313950778E-05</v>
      </c>
      <c r="IR355">
        <v>19</v>
      </c>
      <c r="IS355">
        <v>2290</v>
      </c>
      <c r="IT355">
        <v>1</v>
      </c>
      <c r="IU355">
        <v>24</v>
      </c>
      <c r="IV355">
        <v>8324.799999999999</v>
      </c>
      <c r="IW355">
        <v>8324.9</v>
      </c>
      <c r="IX355">
        <v>2.20703</v>
      </c>
      <c r="IY355">
        <v>2.21436</v>
      </c>
      <c r="IZ355">
        <v>1.94702</v>
      </c>
      <c r="JA355">
        <v>2.64526</v>
      </c>
      <c r="JB355">
        <v>2.19482</v>
      </c>
      <c r="JC355">
        <v>2.35352</v>
      </c>
      <c r="JD355">
        <v>36.5523</v>
      </c>
      <c r="JE355">
        <v>24.035</v>
      </c>
      <c r="JF355">
        <v>18</v>
      </c>
      <c r="JG355">
        <v>498.918</v>
      </c>
      <c r="JH355">
        <v>813.573</v>
      </c>
      <c r="JI355">
        <v>21.7619</v>
      </c>
      <c r="JJ355">
        <v>26.3393</v>
      </c>
      <c r="JK355">
        <v>30.0003</v>
      </c>
      <c r="JL355">
        <v>26.3151</v>
      </c>
      <c r="JM355">
        <v>26.2299</v>
      </c>
      <c r="JN355">
        <v>44.1657</v>
      </c>
      <c r="JO355">
        <v>20.4677</v>
      </c>
      <c r="JP355">
        <v>8.76674</v>
      </c>
      <c r="JQ355">
        <v>21.6926</v>
      </c>
      <c r="JR355">
        <v>841.566</v>
      </c>
      <c r="JS355">
        <v>13.7197</v>
      </c>
      <c r="JT355">
        <v>100.538</v>
      </c>
      <c r="JU355">
        <v>100.66</v>
      </c>
    </row>
    <row r="356" spans="1:281">
      <c r="A356">
        <v>340</v>
      </c>
      <c r="B356">
        <v>1659635288</v>
      </c>
      <c r="C356">
        <v>7280</v>
      </c>
      <c r="D356" t="s">
        <v>1106</v>
      </c>
      <c r="E356" t="s">
        <v>1107</v>
      </c>
      <c r="F356">
        <v>5</v>
      </c>
      <c r="G356" t="s">
        <v>1007</v>
      </c>
      <c r="H356" t="s">
        <v>416</v>
      </c>
      <c r="I356">
        <v>1659635280.462963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833.0569482934612</v>
      </c>
      <c r="AK356">
        <v>783.6514303030302</v>
      </c>
      <c r="AL356">
        <v>3.376798380248441</v>
      </c>
      <c r="AM356">
        <v>65.49771947502052</v>
      </c>
      <c r="AN356">
        <f>(AP356 - AO356 + DI356*1E3/(8.314*(DK356+273.15)) * AR356/DH356 * AQ356) * DH356/(100*CV356) * 1000/(1000 - AP356)</f>
        <v>0</v>
      </c>
      <c r="AO356">
        <v>13.73641119484854</v>
      </c>
      <c r="AP356">
        <v>18.52966363636364</v>
      </c>
      <c r="AQ356">
        <v>-1.626436673461682E-05</v>
      </c>
      <c r="AR356">
        <v>82.57103053089152</v>
      </c>
      <c r="AS356">
        <v>9</v>
      </c>
      <c r="AT356">
        <v>2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1659635280.462963</v>
      </c>
      <c r="DB356">
        <v>745.7735555555556</v>
      </c>
      <c r="DC356">
        <v>806.5055555555555</v>
      </c>
      <c r="DD356">
        <v>18.54317037037037</v>
      </c>
      <c r="DE356">
        <v>13.75373333333333</v>
      </c>
      <c r="DF356">
        <v>749.708</v>
      </c>
      <c r="DG356">
        <v>18.68660740740741</v>
      </c>
      <c r="DH356">
        <v>500.0088148148148</v>
      </c>
      <c r="DI356">
        <v>90.46595925925928</v>
      </c>
      <c r="DJ356">
        <v>0.09997153703703703</v>
      </c>
      <c r="DK356">
        <v>24.86806666666666</v>
      </c>
      <c r="DL356">
        <v>25.00070740740741</v>
      </c>
      <c r="DM356">
        <v>999.9000000000001</v>
      </c>
      <c r="DN356">
        <v>0</v>
      </c>
      <c r="DO356">
        <v>0</v>
      </c>
      <c r="DP356">
        <v>10009.22222222222</v>
      </c>
      <c r="DQ356">
        <v>0</v>
      </c>
      <c r="DR356">
        <v>10.56352592592592</v>
      </c>
      <c r="DS356">
        <v>-60.73198888888889</v>
      </c>
      <c r="DT356">
        <v>759.8636296296296</v>
      </c>
      <c r="DU356">
        <v>817.7522962962963</v>
      </c>
      <c r="DV356">
        <v>4.789434814814815</v>
      </c>
      <c r="DW356">
        <v>806.5055555555555</v>
      </c>
      <c r="DX356">
        <v>13.75373333333333</v>
      </c>
      <c r="DY356">
        <v>1.677525555555556</v>
      </c>
      <c r="DZ356">
        <v>1.244245555555555</v>
      </c>
      <c r="EA356">
        <v>14.69001111111111</v>
      </c>
      <c r="EB356">
        <v>10.14171851851852</v>
      </c>
      <c r="EC356">
        <v>2000.017777777778</v>
      </c>
      <c r="ED356">
        <v>0.9799962222222225</v>
      </c>
      <c r="EE356">
        <v>0.02000377777777778</v>
      </c>
      <c r="EF356">
        <v>0</v>
      </c>
      <c r="EG356">
        <v>760.6758518518517</v>
      </c>
      <c r="EH356">
        <v>5.00097</v>
      </c>
      <c r="EI356">
        <v>15108.23703703704</v>
      </c>
      <c r="EJ356">
        <v>16707.7037037037</v>
      </c>
      <c r="EK356">
        <v>37.5</v>
      </c>
      <c r="EL356">
        <v>38.062</v>
      </c>
      <c r="EM356">
        <v>37.44866666666667</v>
      </c>
      <c r="EN356">
        <v>37.75</v>
      </c>
      <c r="EO356">
        <v>37.95333333333333</v>
      </c>
      <c r="EP356">
        <v>1955.107777777778</v>
      </c>
      <c r="EQ356">
        <v>39.91</v>
      </c>
      <c r="ER356">
        <v>0</v>
      </c>
      <c r="ES356">
        <v>1659635288.1</v>
      </c>
      <c r="ET356">
        <v>0</v>
      </c>
      <c r="EU356">
        <v>760.6934800000001</v>
      </c>
      <c r="EV356">
        <v>0.6725384835434229</v>
      </c>
      <c r="EW356">
        <v>11.29999997768338</v>
      </c>
      <c r="EX356">
        <v>15108.06</v>
      </c>
      <c r="EY356">
        <v>15</v>
      </c>
      <c r="EZ356">
        <v>0</v>
      </c>
      <c r="FA356" t="s">
        <v>419</v>
      </c>
      <c r="FB356">
        <v>1659135797.5</v>
      </c>
      <c r="FC356">
        <v>1659135788</v>
      </c>
      <c r="FD356">
        <v>0</v>
      </c>
      <c r="FE356">
        <v>0.3</v>
      </c>
      <c r="FF356">
        <v>-0.002</v>
      </c>
      <c r="FG356">
        <v>-2.209</v>
      </c>
      <c r="FH356">
        <v>-0.089</v>
      </c>
      <c r="FI356">
        <v>1520</v>
      </c>
      <c r="FJ356">
        <v>20</v>
      </c>
      <c r="FK356">
        <v>0.06</v>
      </c>
      <c r="FL356">
        <v>0.03</v>
      </c>
      <c r="FM356">
        <v>-60.56418536585365</v>
      </c>
      <c r="FN356">
        <v>-3.143508710801541</v>
      </c>
      <c r="FO356">
        <v>0.3141912075596522</v>
      </c>
      <c r="FP356">
        <v>0</v>
      </c>
      <c r="FQ356">
        <v>760.6824705882352</v>
      </c>
      <c r="FR356">
        <v>0.4761191814885012</v>
      </c>
      <c r="FS356">
        <v>0.2454322999135035</v>
      </c>
      <c r="FT356">
        <v>1</v>
      </c>
      <c r="FU356">
        <v>4.782099512195122</v>
      </c>
      <c r="FV356">
        <v>0.1594553310104616</v>
      </c>
      <c r="FW356">
        <v>0.01790838214305134</v>
      </c>
      <c r="FX356">
        <v>0</v>
      </c>
      <c r="FY356">
        <v>1</v>
      </c>
      <c r="FZ356">
        <v>3</v>
      </c>
      <c r="GA356" t="s">
        <v>429</v>
      </c>
      <c r="GB356">
        <v>2.98333</v>
      </c>
      <c r="GC356">
        <v>2.71567</v>
      </c>
      <c r="GD356">
        <v>0.146028</v>
      </c>
      <c r="GE356">
        <v>0.151581</v>
      </c>
      <c r="GF356">
        <v>0.0898342</v>
      </c>
      <c r="GG356">
        <v>0.0709346</v>
      </c>
      <c r="GH356">
        <v>27018.7</v>
      </c>
      <c r="GI356">
        <v>26986.2</v>
      </c>
      <c r="GJ356">
        <v>29403.5</v>
      </c>
      <c r="GK356">
        <v>29414.9</v>
      </c>
      <c r="GL356">
        <v>35450.8</v>
      </c>
      <c r="GM356">
        <v>36336.3</v>
      </c>
      <c r="GN356">
        <v>41407.8</v>
      </c>
      <c r="GO356">
        <v>41910.4</v>
      </c>
      <c r="GP356">
        <v>1.92815</v>
      </c>
      <c r="GQ356">
        <v>2.3812</v>
      </c>
      <c r="GR356">
        <v>0.0868104</v>
      </c>
      <c r="GS356">
        <v>0</v>
      </c>
      <c r="GT356">
        <v>23.5801</v>
      </c>
      <c r="GU356">
        <v>999.9</v>
      </c>
      <c r="GV356">
        <v>33.7</v>
      </c>
      <c r="GW356">
        <v>31.9</v>
      </c>
      <c r="GX356">
        <v>17.6883</v>
      </c>
      <c r="GY356">
        <v>63.6703</v>
      </c>
      <c r="GZ356">
        <v>22.5681</v>
      </c>
      <c r="HA356">
        <v>2</v>
      </c>
      <c r="HB356">
        <v>-0.07216210000000001</v>
      </c>
      <c r="HC356">
        <v>1.76801</v>
      </c>
      <c r="HD356">
        <v>20.3255</v>
      </c>
      <c r="HE356">
        <v>5.21804</v>
      </c>
      <c r="HF356">
        <v>12.0099</v>
      </c>
      <c r="HG356">
        <v>4.9892</v>
      </c>
      <c r="HH356">
        <v>3.2885</v>
      </c>
      <c r="HI356">
        <v>9999</v>
      </c>
      <c r="HJ356">
        <v>9999</v>
      </c>
      <c r="HK356">
        <v>9999</v>
      </c>
      <c r="HL356">
        <v>194</v>
      </c>
      <c r="HM356">
        <v>1.8674</v>
      </c>
      <c r="HN356">
        <v>1.86647</v>
      </c>
      <c r="HO356">
        <v>1.8659</v>
      </c>
      <c r="HP356">
        <v>1.86584</v>
      </c>
      <c r="HQ356">
        <v>1.86768</v>
      </c>
      <c r="HR356">
        <v>1.87013</v>
      </c>
      <c r="HS356">
        <v>1.86881</v>
      </c>
      <c r="HT356">
        <v>1.87027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-3.983</v>
      </c>
      <c r="II356">
        <v>-0.1435</v>
      </c>
      <c r="IJ356">
        <v>-1.529487217637811</v>
      </c>
      <c r="IK356">
        <v>-0.005072214745875086</v>
      </c>
      <c r="IL356">
        <v>3.316774363808987E-06</v>
      </c>
      <c r="IM356">
        <v>-1.107588672722244E-09</v>
      </c>
      <c r="IN356">
        <v>-0.1603591687652909</v>
      </c>
      <c r="IO356">
        <v>-0.0181951569465493</v>
      </c>
      <c r="IP356">
        <v>0.001659309118516343</v>
      </c>
      <c r="IQ356">
        <v>-3.409663313950778E-05</v>
      </c>
      <c r="IR356">
        <v>19</v>
      </c>
      <c r="IS356">
        <v>2290</v>
      </c>
      <c r="IT356">
        <v>1</v>
      </c>
      <c r="IU356">
        <v>24</v>
      </c>
      <c r="IV356">
        <v>8324.799999999999</v>
      </c>
      <c r="IW356">
        <v>8325</v>
      </c>
      <c r="IX356">
        <v>2.24365</v>
      </c>
      <c r="IY356">
        <v>2.21558</v>
      </c>
      <c r="IZ356">
        <v>1.94702</v>
      </c>
      <c r="JA356">
        <v>2.64526</v>
      </c>
      <c r="JB356">
        <v>2.19482</v>
      </c>
      <c r="JC356">
        <v>2.31323</v>
      </c>
      <c r="JD356">
        <v>36.5287</v>
      </c>
      <c r="JE356">
        <v>24.035</v>
      </c>
      <c r="JF356">
        <v>18</v>
      </c>
      <c r="JG356">
        <v>498.554</v>
      </c>
      <c r="JH356">
        <v>813.747</v>
      </c>
      <c r="JI356">
        <v>21.7217</v>
      </c>
      <c r="JJ356">
        <v>26.3416</v>
      </c>
      <c r="JK356">
        <v>30.0009</v>
      </c>
      <c r="JL356">
        <v>26.3169</v>
      </c>
      <c r="JM356">
        <v>26.2316</v>
      </c>
      <c r="JN356">
        <v>44.9117</v>
      </c>
      <c r="JO356">
        <v>20.4677</v>
      </c>
      <c r="JP356">
        <v>8.76674</v>
      </c>
      <c r="JQ356">
        <v>21.6859</v>
      </c>
      <c r="JR356">
        <v>854.9400000000001</v>
      </c>
      <c r="JS356">
        <v>13.7278</v>
      </c>
      <c r="JT356">
        <v>100.537</v>
      </c>
      <c r="JU356">
        <v>100.661</v>
      </c>
    </row>
    <row r="357" spans="1:281">
      <c r="A357">
        <v>341</v>
      </c>
      <c r="B357">
        <v>1659635293</v>
      </c>
      <c r="C357">
        <v>7285</v>
      </c>
      <c r="D357" t="s">
        <v>1108</v>
      </c>
      <c r="E357" t="s">
        <v>1109</v>
      </c>
      <c r="F357">
        <v>5</v>
      </c>
      <c r="G357" t="s">
        <v>1007</v>
      </c>
      <c r="H357" t="s">
        <v>416</v>
      </c>
      <c r="I357">
        <v>1659635285.481482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850.0269938730881</v>
      </c>
      <c r="AK357">
        <v>800.711848484848</v>
      </c>
      <c r="AL357">
        <v>3.416988440569594</v>
      </c>
      <c r="AM357">
        <v>65.49771947502052</v>
      </c>
      <c r="AN357">
        <f>(AP357 - AO357 + DI357*1E3/(8.314*(DK357+273.15)) * AR357/DH357 * AQ357) * DH357/(100*CV357) * 1000/(1000 - AP357)</f>
        <v>0</v>
      </c>
      <c r="AO357">
        <v>13.73312576559055</v>
      </c>
      <c r="AP357">
        <v>18.52363706293708</v>
      </c>
      <c r="AQ357">
        <v>-1.462161893080302E-05</v>
      </c>
      <c r="AR357">
        <v>82.57103053089152</v>
      </c>
      <c r="AS357">
        <v>9</v>
      </c>
      <c r="AT357">
        <v>2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1659635285.481482</v>
      </c>
      <c r="DB357">
        <v>762.4603333333333</v>
      </c>
      <c r="DC357">
        <v>823.361962962963</v>
      </c>
      <c r="DD357">
        <v>18.53485555555555</v>
      </c>
      <c r="DE357">
        <v>13.73764074074074</v>
      </c>
      <c r="DF357">
        <v>766.4274444444445</v>
      </c>
      <c r="DG357">
        <v>18.67836296296296</v>
      </c>
      <c r="DH357">
        <v>500.0155185185185</v>
      </c>
      <c r="DI357">
        <v>90.46565185185185</v>
      </c>
      <c r="DJ357">
        <v>0.1000391518518518</v>
      </c>
      <c r="DK357">
        <v>24.87104074074074</v>
      </c>
      <c r="DL357">
        <v>25.00490370370371</v>
      </c>
      <c r="DM357">
        <v>999.9000000000001</v>
      </c>
      <c r="DN357">
        <v>0</v>
      </c>
      <c r="DO357">
        <v>0</v>
      </c>
      <c r="DP357">
        <v>10001.83814814815</v>
      </c>
      <c r="DQ357">
        <v>0</v>
      </c>
      <c r="DR357">
        <v>10.56331851851852</v>
      </c>
      <c r="DS357">
        <v>-60.90164074074073</v>
      </c>
      <c r="DT357">
        <v>776.859111111111</v>
      </c>
      <c r="DU357">
        <v>834.8304074074076</v>
      </c>
      <c r="DV357">
        <v>4.797214074074073</v>
      </c>
      <c r="DW357">
        <v>823.361962962963</v>
      </c>
      <c r="DX357">
        <v>13.73764074074074</v>
      </c>
      <c r="DY357">
        <v>1.676768148148148</v>
      </c>
      <c r="DZ357">
        <v>1.242785925925926</v>
      </c>
      <c r="EA357">
        <v>14.68301111111111</v>
      </c>
      <c r="EB357">
        <v>10.12418148148148</v>
      </c>
      <c r="EC357">
        <v>2000.011111111111</v>
      </c>
      <c r="ED357">
        <v>0.9799962222222225</v>
      </c>
      <c r="EE357">
        <v>0.02000377777777778</v>
      </c>
      <c r="EF357">
        <v>0</v>
      </c>
      <c r="EG357">
        <v>760.7450740740743</v>
      </c>
      <c r="EH357">
        <v>5.00097</v>
      </c>
      <c r="EI357">
        <v>15109.02962962963</v>
      </c>
      <c r="EJ357">
        <v>16707.64444444445</v>
      </c>
      <c r="EK357">
        <v>37.5</v>
      </c>
      <c r="EL357">
        <v>38.062</v>
      </c>
      <c r="EM357">
        <v>37.458</v>
      </c>
      <c r="EN357">
        <v>37.75</v>
      </c>
      <c r="EO357">
        <v>37.95566666666667</v>
      </c>
      <c r="EP357">
        <v>1955.101111111111</v>
      </c>
      <c r="EQ357">
        <v>39.91</v>
      </c>
      <c r="ER357">
        <v>0</v>
      </c>
      <c r="ES357">
        <v>1659635292.9</v>
      </c>
      <c r="ET357">
        <v>0</v>
      </c>
      <c r="EU357">
        <v>760.75132</v>
      </c>
      <c r="EV357">
        <v>0.1247692466470036</v>
      </c>
      <c r="EW357">
        <v>8.276923065102071</v>
      </c>
      <c r="EX357">
        <v>15108.916</v>
      </c>
      <c r="EY357">
        <v>15</v>
      </c>
      <c r="EZ357">
        <v>0</v>
      </c>
      <c r="FA357" t="s">
        <v>419</v>
      </c>
      <c r="FB357">
        <v>1659135797.5</v>
      </c>
      <c r="FC357">
        <v>1659135788</v>
      </c>
      <c r="FD357">
        <v>0</v>
      </c>
      <c r="FE357">
        <v>0.3</v>
      </c>
      <c r="FF357">
        <v>-0.002</v>
      </c>
      <c r="FG357">
        <v>-2.209</v>
      </c>
      <c r="FH357">
        <v>-0.089</v>
      </c>
      <c r="FI357">
        <v>1520</v>
      </c>
      <c r="FJ357">
        <v>20</v>
      </c>
      <c r="FK357">
        <v>0.06</v>
      </c>
      <c r="FL357">
        <v>0.03</v>
      </c>
      <c r="FM357">
        <v>-60.74352682926829</v>
      </c>
      <c r="FN357">
        <v>-2.479728919860581</v>
      </c>
      <c r="FO357">
        <v>0.2563503566951901</v>
      </c>
      <c r="FP357">
        <v>0</v>
      </c>
      <c r="FQ357">
        <v>760.7204411764706</v>
      </c>
      <c r="FR357">
        <v>0.48838809007171</v>
      </c>
      <c r="FS357">
        <v>0.2491287395960814</v>
      </c>
      <c r="FT357">
        <v>1</v>
      </c>
      <c r="FU357">
        <v>4.787819512195122</v>
      </c>
      <c r="FV357">
        <v>0.1081973519163809</v>
      </c>
      <c r="FW357">
        <v>0.01537509515357741</v>
      </c>
      <c r="FX357">
        <v>0</v>
      </c>
      <c r="FY357">
        <v>1</v>
      </c>
      <c r="FZ357">
        <v>3</v>
      </c>
      <c r="GA357" t="s">
        <v>429</v>
      </c>
      <c r="GB357">
        <v>2.98356</v>
      </c>
      <c r="GC357">
        <v>2.71573</v>
      </c>
      <c r="GD357">
        <v>0.148138</v>
      </c>
      <c r="GE357">
        <v>0.15359</v>
      </c>
      <c r="GF357">
        <v>0.0898176</v>
      </c>
      <c r="GG357">
        <v>0.0709341</v>
      </c>
      <c r="GH357">
        <v>26952.2</v>
      </c>
      <c r="GI357">
        <v>26922.1</v>
      </c>
      <c r="GJ357">
        <v>29403.8</v>
      </c>
      <c r="GK357">
        <v>29414.7</v>
      </c>
      <c r="GL357">
        <v>35451.7</v>
      </c>
      <c r="GM357">
        <v>36336</v>
      </c>
      <c r="GN357">
        <v>41408.1</v>
      </c>
      <c r="GO357">
        <v>41910.1</v>
      </c>
      <c r="GP357">
        <v>1.92848</v>
      </c>
      <c r="GQ357">
        <v>2.38112</v>
      </c>
      <c r="GR357">
        <v>0.0864901</v>
      </c>
      <c r="GS357">
        <v>0</v>
      </c>
      <c r="GT357">
        <v>23.5816</v>
      </c>
      <c r="GU357">
        <v>999.9</v>
      </c>
      <c r="GV357">
        <v>33.7</v>
      </c>
      <c r="GW357">
        <v>31.9</v>
      </c>
      <c r="GX357">
        <v>17.6854</v>
      </c>
      <c r="GY357">
        <v>63.6203</v>
      </c>
      <c r="GZ357">
        <v>22.4119</v>
      </c>
      <c r="HA357">
        <v>2</v>
      </c>
      <c r="HB357">
        <v>-0.07219</v>
      </c>
      <c r="HC357">
        <v>1.67242</v>
      </c>
      <c r="HD357">
        <v>20.3263</v>
      </c>
      <c r="HE357">
        <v>5.21729</v>
      </c>
      <c r="HF357">
        <v>12.0099</v>
      </c>
      <c r="HG357">
        <v>4.9893</v>
      </c>
      <c r="HH357">
        <v>3.2885</v>
      </c>
      <c r="HI357">
        <v>9999</v>
      </c>
      <c r="HJ357">
        <v>9999</v>
      </c>
      <c r="HK357">
        <v>9999</v>
      </c>
      <c r="HL357">
        <v>194</v>
      </c>
      <c r="HM357">
        <v>1.86739</v>
      </c>
      <c r="HN357">
        <v>1.86647</v>
      </c>
      <c r="HO357">
        <v>1.86591</v>
      </c>
      <c r="HP357">
        <v>1.86584</v>
      </c>
      <c r="HQ357">
        <v>1.86768</v>
      </c>
      <c r="HR357">
        <v>1.87012</v>
      </c>
      <c r="HS357">
        <v>1.86879</v>
      </c>
      <c r="HT357">
        <v>1.87027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-4.015</v>
      </c>
      <c r="II357">
        <v>-0.1436</v>
      </c>
      <c r="IJ357">
        <v>-1.529487217637811</v>
      </c>
      <c r="IK357">
        <v>-0.005072214745875086</v>
      </c>
      <c r="IL357">
        <v>3.316774363808987E-06</v>
      </c>
      <c r="IM357">
        <v>-1.107588672722244E-09</v>
      </c>
      <c r="IN357">
        <v>-0.1603591687652909</v>
      </c>
      <c r="IO357">
        <v>-0.0181951569465493</v>
      </c>
      <c r="IP357">
        <v>0.001659309118516343</v>
      </c>
      <c r="IQ357">
        <v>-3.409663313950778E-05</v>
      </c>
      <c r="IR357">
        <v>19</v>
      </c>
      <c r="IS357">
        <v>2290</v>
      </c>
      <c r="IT357">
        <v>1</v>
      </c>
      <c r="IU357">
        <v>24</v>
      </c>
      <c r="IV357">
        <v>8324.9</v>
      </c>
      <c r="IW357">
        <v>8325.1</v>
      </c>
      <c r="IX357">
        <v>2.27783</v>
      </c>
      <c r="IY357">
        <v>2.21558</v>
      </c>
      <c r="IZ357">
        <v>1.94702</v>
      </c>
      <c r="JA357">
        <v>2.64526</v>
      </c>
      <c r="JB357">
        <v>2.19482</v>
      </c>
      <c r="JC357">
        <v>2.33765</v>
      </c>
      <c r="JD357">
        <v>36.5523</v>
      </c>
      <c r="JE357">
        <v>24.035</v>
      </c>
      <c r="JF357">
        <v>18</v>
      </c>
      <c r="JG357">
        <v>498.773</v>
      </c>
      <c r="JH357">
        <v>813.705</v>
      </c>
      <c r="JI357">
        <v>21.6848</v>
      </c>
      <c r="JJ357">
        <v>26.3432</v>
      </c>
      <c r="JK357">
        <v>30.0003</v>
      </c>
      <c r="JL357">
        <v>26.3186</v>
      </c>
      <c r="JM357">
        <v>26.2338</v>
      </c>
      <c r="JN357">
        <v>45.5863</v>
      </c>
      <c r="JO357">
        <v>20.4677</v>
      </c>
      <c r="JP357">
        <v>8.76674</v>
      </c>
      <c r="JQ357">
        <v>21.6837</v>
      </c>
      <c r="JR357">
        <v>874.9930000000001</v>
      </c>
      <c r="JS357">
        <v>13.7272</v>
      </c>
      <c r="JT357">
        <v>100.538</v>
      </c>
      <c r="JU357">
        <v>100.66</v>
      </c>
    </row>
    <row r="358" spans="1:281">
      <c r="A358">
        <v>342</v>
      </c>
      <c r="B358">
        <v>1659635298</v>
      </c>
      <c r="C358">
        <v>7290</v>
      </c>
      <c r="D358" t="s">
        <v>1110</v>
      </c>
      <c r="E358" t="s">
        <v>1111</v>
      </c>
      <c r="F358">
        <v>5</v>
      </c>
      <c r="G358" t="s">
        <v>1007</v>
      </c>
      <c r="H358" t="s">
        <v>416</v>
      </c>
      <c r="I358">
        <v>1659635290.5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867.0742005613852</v>
      </c>
      <c r="AK358">
        <v>817.6392181818178</v>
      </c>
      <c r="AL358">
        <v>3.394572344834481</v>
      </c>
      <c r="AM358">
        <v>65.49771947502052</v>
      </c>
      <c r="AN358">
        <f>(AP358 - AO358 + DI358*1E3/(8.314*(DK358+273.15)) * AR358/DH358 * AQ358) * DH358/(100*CV358) * 1000/(1000 - AP358)</f>
        <v>0</v>
      </c>
      <c r="AO358">
        <v>13.73308551817185</v>
      </c>
      <c r="AP358">
        <v>18.51907132867134</v>
      </c>
      <c r="AQ358">
        <v>-6.741864933445297E-06</v>
      </c>
      <c r="AR358">
        <v>82.57103053089152</v>
      </c>
      <c r="AS358">
        <v>9</v>
      </c>
      <c r="AT358">
        <v>2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1659635290.5</v>
      </c>
      <c r="DB358">
        <v>779.166925925926</v>
      </c>
      <c r="DC358">
        <v>840.215037037037</v>
      </c>
      <c r="DD358">
        <v>18.5264</v>
      </c>
      <c r="DE358">
        <v>13.7336</v>
      </c>
      <c r="DF358">
        <v>783.1662962962963</v>
      </c>
      <c r="DG358">
        <v>18.66997777777777</v>
      </c>
      <c r="DH358">
        <v>500.0140740740741</v>
      </c>
      <c r="DI358">
        <v>90.4657</v>
      </c>
      <c r="DJ358">
        <v>0.1000029074074074</v>
      </c>
      <c r="DK358">
        <v>24.8726925925926</v>
      </c>
      <c r="DL358">
        <v>25.0032</v>
      </c>
      <c r="DM358">
        <v>999.9000000000001</v>
      </c>
      <c r="DN358">
        <v>0</v>
      </c>
      <c r="DO358">
        <v>0</v>
      </c>
      <c r="DP358">
        <v>10000.67962962963</v>
      </c>
      <c r="DQ358">
        <v>0</v>
      </c>
      <c r="DR358">
        <v>10.56331851851852</v>
      </c>
      <c r="DS358">
        <v>-61.04808888888889</v>
      </c>
      <c r="DT358">
        <v>793.8745185185186</v>
      </c>
      <c r="DU358">
        <v>851.9148148148148</v>
      </c>
      <c r="DV358">
        <v>4.792806666666666</v>
      </c>
      <c r="DW358">
        <v>840.215037037037</v>
      </c>
      <c r="DX358">
        <v>13.7336</v>
      </c>
      <c r="DY358">
        <v>1.676004074074074</v>
      </c>
      <c r="DZ358">
        <v>1.242420740740741</v>
      </c>
      <c r="EA358">
        <v>14.67595925925926</v>
      </c>
      <c r="EB358">
        <v>10.1197962962963</v>
      </c>
      <c r="EC358">
        <v>2000.007777777777</v>
      </c>
      <c r="ED358">
        <v>0.9799961111111112</v>
      </c>
      <c r="EE358">
        <v>0.02000388888888889</v>
      </c>
      <c r="EF358">
        <v>0</v>
      </c>
      <c r="EG358">
        <v>760.7618888888888</v>
      </c>
      <c r="EH358">
        <v>5.00097</v>
      </c>
      <c r="EI358">
        <v>15109.62592592592</v>
      </c>
      <c r="EJ358">
        <v>16707.61851851852</v>
      </c>
      <c r="EK358">
        <v>37.5</v>
      </c>
      <c r="EL358">
        <v>38.062</v>
      </c>
      <c r="EM358">
        <v>37.44866666666667</v>
      </c>
      <c r="EN358">
        <v>37.75</v>
      </c>
      <c r="EO358">
        <v>37.96033333333333</v>
      </c>
      <c r="EP358">
        <v>1955.097777777778</v>
      </c>
      <c r="EQ358">
        <v>39.91</v>
      </c>
      <c r="ER358">
        <v>0</v>
      </c>
      <c r="ES358">
        <v>1659635298.3</v>
      </c>
      <c r="ET358">
        <v>0</v>
      </c>
      <c r="EU358">
        <v>760.7467307692308</v>
      </c>
      <c r="EV358">
        <v>0.1997606930434657</v>
      </c>
      <c r="EW358">
        <v>5.709401695559236</v>
      </c>
      <c r="EX358">
        <v>15109.53846153846</v>
      </c>
      <c r="EY358">
        <v>15</v>
      </c>
      <c r="EZ358">
        <v>0</v>
      </c>
      <c r="FA358" t="s">
        <v>419</v>
      </c>
      <c r="FB358">
        <v>1659135797.5</v>
      </c>
      <c r="FC358">
        <v>1659135788</v>
      </c>
      <c r="FD358">
        <v>0</v>
      </c>
      <c r="FE358">
        <v>0.3</v>
      </c>
      <c r="FF358">
        <v>-0.002</v>
      </c>
      <c r="FG358">
        <v>-2.209</v>
      </c>
      <c r="FH358">
        <v>-0.089</v>
      </c>
      <c r="FI358">
        <v>1520</v>
      </c>
      <c r="FJ358">
        <v>20</v>
      </c>
      <c r="FK358">
        <v>0.06</v>
      </c>
      <c r="FL358">
        <v>0.03</v>
      </c>
      <c r="FM358">
        <v>-60.95261250000001</v>
      </c>
      <c r="FN358">
        <v>-1.642762851782406</v>
      </c>
      <c r="FO358">
        <v>0.1672220158763497</v>
      </c>
      <c r="FP358">
        <v>0</v>
      </c>
      <c r="FQ358">
        <v>760.7287647058823</v>
      </c>
      <c r="FR358">
        <v>0.1237891568133253</v>
      </c>
      <c r="FS358">
        <v>0.2222047358556463</v>
      </c>
      <c r="FT358">
        <v>1</v>
      </c>
      <c r="FU358">
        <v>4.794854</v>
      </c>
      <c r="FV358">
        <v>-0.03833065666041155</v>
      </c>
      <c r="FW358">
        <v>0.00637840058321834</v>
      </c>
      <c r="FX358">
        <v>1</v>
      </c>
      <c r="FY358">
        <v>2</v>
      </c>
      <c r="FZ358">
        <v>3</v>
      </c>
      <c r="GA358" t="s">
        <v>420</v>
      </c>
      <c r="GB358">
        <v>2.98343</v>
      </c>
      <c r="GC358">
        <v>2.7156</v>
      </c>
      <c r="GD358">
        <v>0.150211</v>
      </c>
      <c r="GE358">
        <v>0.155595</v>
      </c>
      <c r="GF358">
        <v>0.0898027</v>
      </c>
      <c r="GG358">
        <v>0.07092420000000001</v>
      </c>
      <c r="GH358">
        <v>26886.6</v>
      </c>
      <c r="GI358">
        <v>26858.4</v>
      </c>
      <c r="GJ358">
        <v>29403.8</v>
      </c>
      <c r="GK358">
        <v>29414.8</v>
      </c>
      <c r="GL358">
        <v>35452.4</v>
      </c>
      <c r="GM358">
        <v>36336.5</v>
      </c>
      <c r="GN358">
        <v>41408.2</v>
      </c>
      <c r="GO358">
        <v>41910.1</v>
      </c>
      <c r="GP358">
        <v>1.92835</v>
      </c>
      <c r="GQ358">
        <v>2.3811</v>
      </c>
      <c r="GR358">
        <v>0.0867359</v>
      </c>
      <c r="GS358">
        <v>0</v>
      </c>
      <c r="GT358">
        <v>23.582</v>
      </c>
      <c r="GU358">
        <v>999.9</v>
      </c>
      <c r="GV358">
        <v>33.6</v>
      </c>
      <c r="GW358">
        <v>31.9</v>
      </c>
      <c r="GX358">
        <v>17.6346</v>
      </c>
      <c r="GY358">
        <v>63.3903</v>
      </c>
      <c r="GZ358">
        <v>22.52</v>
      </c>
      <c r="HA358">
        <v>2</v>
      </c>
      <c r="HB358">
        <v>-0.07218239999999999</v>
      </c>
      <c r="HC358">
        <v>1.62044</v>
      </c>
      <c r="HD358">
        <v>20.3268</v>
      </c>
      <c r="HE358">
        <v>5.21744</v>
      </c>
      <c r="HF358">
        <v>12.0099</v>
      </c>
      <c r="HG358">
        <v>4.98915</v>
      </c>
      <c r="HH358">
        <v>3.28842</v>
      </c>
      <c r="HI358">
        <v>9999</v>
      </c>
      <c r="HJ358">
        <v>9999</v>
      </c>
      <c r="HK358">
        <v>9999</v>
      </c>
      <c r="HL358">
        <v>194</v>
      </c>
      <c r="HM358">
        <v>1.86739</v>
      </c>
      <c r="HN358">
        <v>1.86647</v>
      </c>
      <c r="HO358">
        <v>1.86589</v>
      </c>
      <c r="HP358">
        <v>1.86584</v>
      </c>
      <c r="HQ358">
        <v>1.86768</v>
      </c>
      <c r="HR358">
        <v>1.87016</v>
      </c>
      <c r="HS358">
        <v>1.86879</v>
      </c>
      <c r="HT358">
        <v>1.87027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-4.047</v>
      </c>
      <c r="II358">
        <v>-0.1436</v>
      </c>
      <c r="IJ358">
        <v>-1.529487217637811</v>
      </c>
      <c r="IK358">
        <v>-0.005072214745875086</v>
      </c>
      <c r="IL358">
        <v>3.316774363808987E-06</v>
      </c>
      <c r="IM358">
        <v>-1.107588672722244E-09</v>
      </c>
      <c r="IN358">
        <v>-0.1603591687652909</v>
      </c>
      <c r="IO358">
        <v>-0.0181951569465493</v>
      </c>
      <c r="IP358">
        <v>0.001659309118516343</v>
      </c>
      <c r="IQ358">
        <v>-3.409663313950778E-05</v>
      </c>
      <c r="IR358">
        <v>19</v>
      </c>
      <c r="IS358">
        <v>2290</v>
      </c>
      <c r="IT358">
        <v>1</v>
      </c>
      <c r="IU358">
        <v>24</v>
      </c>
      <c r="IV358">
        <v>8325</v>
      </c>
      <c r="IW358">
        <v>8325.200000000001</v>
      </c>
      <c r="IX358">
        <v>2.31445</v>
      </c>
      <c r="IY358">
        <v>2.21558</v>
      </c>
      <c r="IZ358">
        <v>1.94702</v>
      </c>
      <c r="JA358">
        <v>2.64526</v>
      </c>
      <c r="JB358">
        <v>2.19482</v>
      </c>
      <c r="JC358">
        <v>2.33521</v>
      </c>
      <c r="JD358">
        <v>36.5523</v>
      </c>
      <c r="JE358">
        <v>24.035</v>
      </c>
      <c r="JF358">
        <v>18</v>
      </c>
      <c r="JG358">
        <v>498.708</v>
      </c>
      <c r="JH358">
        <v>813.704</v>
      </c>
      <c r="JI358">
        <v>21.6765</v>
      </c>
      <c r="JJ358">
        <v>26.3454</v>
      </c>
      <c r="JK358">
        <v>30.0002</v>
      </c>
      <c r="JL358">
        <v>26.3202</v>
      </c>
      <c r="JM358">
        <v>26.2354</v>
      </c>
      <c r="JN358">
        <v>46.3264</v>
      </c>
      <c r="JO358">
        <v>20.4677</v>
      </c>
      <c r="JP358">
        <v>8.76674</v>
      </c>
      <c r="JQ358">
        <v>21.6825</v>
      </c>
      <c r="JR358">
        <v>888.366</v>
      </c>
      <c r="JS358">
        <v>13.7271</v>
      </c>
      <c r="JT358">
        <v>100.538</v>
      </c>
      <c r="JU358">
        <v>100.66</v>
      </c>
    </row>
    <row r="359" spans="1:281">
      <c r="A359">
        <v>343</v>
      </c>
      <c r="B359">
        <v>1659635303</v>
      </c>
      <c r="C359">
        <v>7295</v>
      </c>
      <c r="D359" t="s">
        <v>1112</v>
      </c>
      <c r="E359" t="s">
        <v>1113</v>
      </c>
      <c r="F359">
        <v>5</v>
      </c>
      <c r="G359" t="s">
        <v>1007</v>
      </c>
      <c r="H359" t="s">
        <v>416</v>
      </c>
      <c r="I359">
        <v>1659635295.214286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884.1848396530971</v>
      </c>
      <c r="AK359">
        <v>834.7366606060605</v>
      </c>
      <c r="AL359">
        <v>3.415879898406112</v>
      </c>
      <c r="AM359">
        <v>65.49771947502052</v>
      </c>
      <c r="AN359">
        <f>(AP359 - AO359 + DI359*1E3/(8.314*(DK359+273.15)) * AR359/DH359 * AQ359) * DH359/(100*CV359) * 1000/(1000 - AP359)</f>
        <v>0</v>
      </c>
      <c r="AO359">
        <v>13.73056665777528</v>
      </c>
      <c r="AP359">
        <v>18.51604755244756</v>
      </c>
      <c r="AQ359">
        <v>-7.588996568840195E-07</v>
      </c>
      <c r="AR359">
        <v>82.57103053089152</v>
      </c>
      <c r="AS359">
        <v>9</v>
      </c>
      <c r="AT359">
        <v>2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1659635295.214286</v>
      </c>
      <c r="DB359">
        <v>794.9043214285715</v>
      </c>
      <c r="DC359">
        <v>856.0636071428571</v>
      </c>
      <c r="DD359">
        <v>18.52143214285715</v>
      </c>
      <c r="DE359">
        <v>13.73202142857143</v>
      </c>
      <c r="DF359">
        <v>798.9337142857141</v>
      </c>
      <c r="DG359">
        <v>18.66505357142857</v>
      </c>
      <c r="DH359">
        <v>500.0046785714285</v>
      </c>
      <c r="DI359">
        <v>90.46581071428568</v>
      </c>
      <c r="DJ359">
        <v>0.1000234285714286</v>
      </c>
      <c r="DK359">
        <v>24.87172142857143</v>
      </c>
      <c r="DL359">
        <v>25.00312857142857</v>
      </c>
      <c r="DM359">
        <v>999.9000000000002</v>
      </c>
      <c r="DN359">
        <v>0</v>
      </c>
      <c r="DO359">
        <v>0</v>
      </c>
      <c r="DP359">
        <v>9998.333214285713</v>
      </c>
      <c r="DQ359">
        <v>0</v>
      </c>
      <c r="DR359">
        <v>10.5663</v>
      </c>
      <c r="DS359">
        <v>-61.15923571428571</v>
      </c>
      <c r="DT359">
        <v>809.9048571428572</v>
      </c>
      <c r="DU359">
        <v>867.982642857143</v>
      </c>
      <c r="DV359">
        <v>4.789419285714286</v>
      </c>
      <c r="DW359">
        <v>856.0636071428571</v>
      </c>
      <c r="DX359">
        <v>13.73202142857143</v>
      </c>
      <c r="DY359">
        <v>1.675556428571429</v>
      </c>
      <c r="DZ359">
        <v>1.242278928571429</v>
      </c>
      <c r="EA359">
        <v>14.67181785714286</v>
      </c>
      <c r="EB359">
        <v>10.11809285714286</v>
      </c>
      <c r="EC359">
        <v>2000.0125</v>
      </c>
      <c r="ED359">
        <v>0.979996142857143</v>
      </c>
      <c r="EE359">
        <v>0.02000385714285715</v>
      </c>
      <c r="EF359">
        <v>0</v>
      </c>
      <c r="EG359">
        <v>760.7985</v>
      </c>
      <c r="EH359">
        <v>5.00097</v>
      </c>
      <c r="EI359">
        <v>15109.96428571429</v>
      </c>
      <c r="EJ359">
        <v>16707.66785714286</v>
      </c>
      <c r="EK359">
        <v>37.5</v>
      </c>
      <c r="EL359">
        <v>38.062</v>
      </c>
      <c r="EM359">
        <v>37.45274999999999</v>
      </c>
      <c r="EN359">
        <v>37.75</v>
      </c>
      <c r="EO359">
        <v>37.94599999999999</v>
      </c>
      <c r="EP359">
        <v>1955.1025</v>
      </c>
      <c r="EQ359">
        <v>39.91</v>
      </c>
      <c r="ER359">
        <v>0</v>
      </c>
      <c r="ES359">
        <v>1659635303.1</v>
      </c>
      <c r="ET359">
        <v>0</v>
      </c>
      <c r="EU359">
        <v>760.8025384615386</v>
      </c>
      <c r="EV359">
        <v>0.6575042764699331</v>
      </c>
      <c r="EW359">
        <v>6.738461531862402</v>
      </c>
      <c r="EX359">
        <v>15109.94230769231</v>
      </c>
      <c r="EY359">
        <v>15</v>
      </c>
      <c r="EZ359">
        <v>0</v>
      </c>
      <c r="FA359" t="s">
        <v>419</v>
      </c>
      <c r="FB359">
        <v>1659135797.5</v>
      </c>
      <c r="FC359">
        <v>1659135788</v>
      </c>
      <c r="FD359">
        <v>0</v>
      </c>
      <c r="FE359">
        <v>0.3</v>
      </c>
      <c r="FF359">
        <v>-0.002</v>
      </c>
      <c r="FG359">
        <v>-2.209</v>
      </c>
      <c r="FH359">
        <v>-0.089</v>
      </c>
      <c r="FI359">
        <v>1520</v>
      </c>
      <c r="FJ359">
        <v>20</v>
      </c>
      <c r="FK359">
        <v>0.06</v>
      </c>
      <c r="FL359">
        <v>0.03</v>
      </c>
      <c r="FM359">
        <v>-61.09503170731707</v>
      </c>
      <c r="FN359">
        <v>-1.461204878048608</v>
      </c>
      <c r="FO359">
        <v>0.1538545011731261</v>
      </c>
      <c r="FP359">
        <v>0</v>
      </c>
      <c r="FQ359">
        <v>760.7917352941176</v>
      </c>
      <c r="FR359">
        <v>0.5340718152529423</v>
      </c>
      <c r="FS359">
        <v>0.2511637980685272</v>
      </c>
      <c r="FT359">
        <v>1</v>
      </c>
      <c r="FU359">
        <v>4.791974146341464</v>
      </c>
      <c r="FV359">
        <v>-0.04613038327526346</v>
      </c>
      <c r="FW359">
        <v>0.004860706049089751</v>
      </c>
      <c r="FX359">
        <v>1</v>
      </c>
      <c r="FY359">
        <v>2</v>
      </c>
      <c r="FZ359">
        <v>3</v>
      </c>
      <c r="GA359" t="s">
        <v>420</v>
      </c>
      <c r="GB359">
        <v>2.98346</v>
      </c>
      <c r="GC359">
        <v>2.71568</v>
      </c>
      <c r="GD359">
        <v>0.15227</v>
      </c>
      <c r="GE359">
        <v>0.15757</v>
      </c>
      <c r="GF359">
        <v>0.0897898</v>
      </c>
      <c r="GG359">
        <v>0.0709206</v>
      </c>
      <c r="GH359">
        <v>26821.2</v>
      </c>
      <c r="GI359">
        <v>26795.3</v>
      </c>
      <c r="GJ359">
        <v>29403.5</v>
      </c>
      <c r="GK359">
        <v>29414.5</v>
      </c>
      <c r="GL359">
        <v>35452.2</v>
      </c>
      <c r="GM359">
        <v>36336.3</v>
      </c>
      <c r="GN359">
        <v>41407.2</v>
      </c>
      <c r="GO359">
        <v>41909.7</v>
      </c>
      <c r="GP359">
        <v>1.92822</v>
      </c>
      <c r="GQ359">
        <v>2.3812</v>
      </c>
      <c r="GR359">
        <v>0.08638949999999999</v>
      </c>
      <c r="GS359">
        <v>0</v>
      </c>
      <c r="GT359">
        <v>23.582</v>
      </c>
      <c r="GU359">
        <v>999.9</v>
      </c>
      <c r="GV359">
        <v>33.6</v>
      </c>
      <c r="GW359">
        <v>31.9</v>
      </c>
      <c r="GX359">
        <v>17.636</v>
      </c>
      <c r="GY359">
        <v>63.7903</v>
      </c>
      <c r="GZ359">
        <v>22.3678</v>
      </c>
      <c r="HA359">
        <v>2</v>
      </c>
      <c r="HB359">
        <v>-0.0721875</v>
      </c>
      <c r="HC359">
        <v>1.58928</v>
      </c>
      <c r="HD359">
        <v>20.3273</v>
      </c>
      <c r="HE359">
        <v>5.21744</v>
      </c>
      <c r="HF359">
        <v>12.0099</v>
      </c>
      <c r="HG359">
        <v>4.9892</v>
      </c>
      <c r="HH359">
        <v>3.2885</v>
      </c>
      <c r="HI359">
        <v>9999</v>
      </c>
      <c r="HJ359">
        <v>9999</v>
      </c>
      <c r="HK359">
        <v>9999</v>
      </c>
      <c r="HL359">
        <v>194</v>
      </c>
      <c r="HM359">
        <v>1.86741</v>
      </c>
      <c r="HN359">
        <v>1.86648</v>
      </c>
      <c r="HO359">
        <v>1.86586</v>
      </c>
      <c r="HP359">
        <v>1.86584</v>
      </c>
      <c r="HQ359">
        <v>1.86768</v>
      </c>
      <c r="HR359">
        <v>1.87014</v>
      </c>
      <c r="HS359">
        <v>1.86878</v>
      </c>
      <c r="HT359">
        <v>1.87026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-4.079</v>
      </c>
      <c r="II359">
        <v>-0.1437</v>
      </c>
      <c r="IJ359">
        <v>-1.529487217637811</v>
      </c>
      <c r="IK359">
        <v>-0.005072214745875086</v>
      </c>
      <c r="IL359">
        <v>3.316774363808987E-06</v>
      </c>
      <c r="IM359">
        <v>-1.107588672722244E-09</v>
      </c>
      <c r="IN359">
        <v>-0.1603591687652909</v>
      </c>
      <c r="IO359">
        <v>-0.0181951569465493</v>
      </c>
      <c r="IP359">
        <v>0.001659309118516343</v>
      </c>
      <c r="IQ359">
        <v>-3.409663313950778E-05</v>
      </c>
      <c r="IR359">
        <v>19</v>
      </c>
      <c r="IS359">
        <v>2290</v>
      </c>
      <c r="IT359">
        <v>1</v>
      </c>
      <c r="IU359">
        <v>24</v>
      </c>
      <c r="IV359">
        <v>8325.1</v>
      </c>
      <c r="IW359">
        <v>8325.200000000001</v>
      </c>
      <c r="IX359">
        <v>2.34863</v>
      </c>
      <c r="IY359">
        <v>2.21558</v>
      </c>
      <c r="IZ359">
        <v>1.94702</v>
      </c>
      <c r="JA359">
        <v>2.64404</v>
      </c>
      <c r="JB359">
        <v>2.19482</v>
      </c>
      <c r="JC359">
        <v>2.323</v>
      </c>
      <c r="JD359">
        <v>36.5523</v>
      </c>
      <c r="JE359">
        <v>24.035</v>
      </c>
      <c r="JF359">
        <v>18</v>
      </c>
      <c r="JG359">
        <v>498.647</v>
      </c>
      <c r="JH359">
        <v>813.825</v>
      </c>
      <c r="JI359">
        <v>21.6756</v>
      </c>
      <c r="JJ359">
        <v>26.3475</v>
      </c>
      <c r="JK359">
        <v>30.0002</v>
      </c>
      <c r="JL359">
        <v>26.3223</v>
      </c>
      <c r="JM359">
        <v>26.2369</v>
      </c>
      <c r="JN359">
        <v>46.989</v>
      </c>
      <c r="JO359">
        <v>20.4677</v>
      </c>
      <c r="JP359">
        <v>8.76674</v>
      </c>
      <c r="JQ359">
        <v>21.6768</v>
      </c>
      <c r="JR359">
        <v>908.42</v>
      </c>
      <c r="JS359">
        <v>13.7271</v>
      </c>
      <c r="JT359">
        <v>100.536</v>
      </c>
      <c r="JU359">
        <v>100.659</v>
      </c>
    </row>
    <row r="360" spans="1:281">
      <c r="A360">
        <v>344</v>
      </c>
      <c r="B360">
        <v>1659635308</v>
      </c>
      <c r="C360">
        <v>7300</v>
      </c>
      <c r="D360" t="s">
        <v>1114</v>
      </c>
      <c r="E360" t="s">
        <v>1115</v>
      </c>
      <c r="F360">
        <v>5</v>
      </c>
      <c r="G360" t="s">
        <v>1007</v>
      </c>
      <c r="H360" t="s">
        <v>416</v>
      </c>
      <c r="I360">
        <v>1659635300.5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901.1964622312538</v>
      </c>
      <c r="AK360">
        <v>851.7597151515143</v>
      </c>
      <c r="AL360">
        <v>3.41802184560282</v>
      </c>
      <c r="AM360">
        <v>65.49771947502052</v>
      </c>
      <c r="AN360">
        <f>(AP360 - AO360 + DI360*1E3/(8.314*(DK360+273.15)) * AR360/DH360 * AQ360) * DH360/(100*CV360) * 1000/(1000 - AP360)</f>
        <v>0</v>
      </c>
      <c r="AO360">
        <v>13.73018345208381</v>
      </c>
      <c r="AP360">
        <v>18.51144825174827</v>
      </c>
      <c r="AQ360">
        <v>-5.394513608542748E-06</v>
      </c>
      <c r="AR360">
        <v>82.57103053089152</v>
      </c>
      <c r="AS360">
        <v>9</v>
      </c>
      <c r="AT360">
        <v>2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1659635300.5</v>
      </c>
      <c r="DB360">
        <v>812.5559259259259</v>
      </c>
      <c r="DC360">
        <v>873.8414444444445</v>
      </c>
      <c r="DD360">
        <v>18.51747037037037</v>
      </c>
      <c r="DE360">
        <v>13.73088888888889</v>
      </c>
      <c r="DF360">
        <v>816.6187037037038</v>
      </c>
      <c r="DG360">
        <v>18.66112962962963</v>
      </c>
      <c r="DH360">
        <v>500.0005185185185</v>
      </c>
      <c r="DI360">
        <v>90.4653</v>
      </c>
      <c r="DJ360">
        <v>0.09993590000000001</v>
      </c>
      <c r="DK360">
        <v>24.86881851851851</v>
      </c>
      <c r="DL360">
        <v>25.00382962962963</v>
      </c>
      <c r="DM360">
        <v>999.9000000000001</v>
      </c>
      <c r="DN360">
        <v>0</v>
      </c>
      <c r="DO360">
        <v>0</v>
      </c>
      <c r="DP360">
        <v>10008.5037037037</v>
      </c>
      <c r="DQ360">
        <v>0</v>
      </c>
      <c r="DR360">
        <v>10.567</v>
      </c>
      <c r="DS360">
        <v>-61.28538518518518</v>
      </c>
      <c r="DT360">
        <v>827.8862592592593</v>
      </c>
      <c r="DU360">
        <v>886.0069629629629</v>
      </c>
      <c r="DV360">
        <v>4.78658962962963</v>
      </c>
      <c r="DW360">
        <v>873.8414444444445</v>
      </c>
      <c r="DX360">
        <v>13.73088888888889</v>
      </c>
      <c r="DY360">
        <v>1.675188888888889</v>
      </c>
      <c r="DZ360">
        <v>1.24217</v>
      </c>
      <c r="EA360">
        <v>14.66841481481481</v>
      </c>
      <c r="EB360">
        <v>10.11677777777778</v>
      </c>
      <c r="EC360">
        <v>2000.016666666667</v>
      </c>
      <c r="ED360">
        <v>0.9799958888888892</v>
      </c>
      <c r="EE360">
        <v>0.02000411111111111</v>
      </c>
      <c r="EF360">
        <v>0</v>
      </c>
      <c r="EG360">
        <v>760.7865185185184</v>
      </c>
      <c r="EH360">
        <v>5.00097</v>
      </c>
      <c r="EI360">
        <v>15110.25555555555</v>
      </c>
      <c r="EJ360">
        <v>16707.70740740741</v>
      </c>
      <c r="EK360">
        <v>37.5</v>
      </c>
      <c r="EL360">
        <v>38.062</v>
      </c>
      <c r="EM360">
        <v>37.44166666666667</v>
      </c>
      <c r="EN360">
        <v>37.75</v>
      </c>
      <c r="EO360">
        <v>37.94166666666666</v>
      </c>
      <c r="EP360">
        <v>1955.106296296296</v>
      </c>
      <c r="EQ360">
        <v>39.91</v>
      </c>
      <c r="ER360">
        <v>0</v>
      </c>
      <c r="ES360">
        <v>1659635307.9</v>
      </c>
      <c r="ET360">
        <v>0</v>
      </c>
      <c r="EU360">
        <v>760.7805</v>
      </c>
      <c r="EV360">
        <v>-0.02676922208447991</v>
      </c>
      <c r="EW360">
        <v>-1.398290614314034</v>
      </c>
      <c r="EX360">
        <v>15110.17307692308</v>
      </c>
      <c r="EY360">
        <v>15</v>
      </c>
      <c r="EZ360">
        <v>0</v>
      </c>
      <c r="FA360" t="s">
        <v>419</v>
      </c>
      <c r="FB360">
        <v>1659135797.5</v>
      </c>
      <c r="FC360">
        <v>1659135788</v>
      </c>
      <c r="FD360">
        <v>0</v>
      </c>
      <c r="FE360">
        <v>0.3</v>
      </c>
      <c r="FF360">
        <v>-0.002</v>
      </c>
      <c r="FG360">
        <v>-2.209</v>
      </c>
      <c r="FH360">
        <v>-0.089</v>
      </c>
      <c r="FI360">
        <v>1520</v>
      </c>
      <c r="FJ360">
        <v>20</v>
      </c>
      <c r="FK360">
        <v>0.06</v>
      </c>
      <c r="FL360">
        <v>0.03</v>
      </c>
      <c r="FM360">
        <v>-61.19156341463415</v>
      </c>
      <c r="FN360">
        <v>-1.372549128919881</v>
      </c>
      <c r="FO360">
        <v>0.1451196071136775</v>
      </c>
      <c r="FP360">
        <v>0</v>
      </c>
      <c r="FQ360">
        <v>760.7871176470588</v>
      </c>
      <c r="FR360">
        <v>0.2868754837776263</v>
      </c>
      <c r="FS360">
        <v>0.2503500801472981</v>
      </c>
      <c r="FT360">
        <v>1</v>
      </c>
      <c r="FU360">
        <v>4.788850243902439</v>
      </c>
      <c r="FV360">
        <v>-0.03295505226480223</v>
      </c>
      <c r="FW360">
        <v>0.003378557556121244</v>
      </c>
      <c r="FX360">
        <v>1</v>
      </c>
      <c r="FY360">
        <v>2</v>
      </c>
      <c r="FZ360">
        <v>3</v>
      </c>
      <c r="GA360" t="s">
        <v>420</v>
      </c>
      <c r="GB360">
        <v>2.98362</v>
      </c>
      <c r="GC360">
        <v>2.71585</v>
      </c>
      <c r="GD360">
        <v>0.15431</v>
      </c>
      <c r="GE360">
        <v>0.159517</v>
      </c>
      <c r="GF360">
        <v>0.0897742</v>
      </c>
      <c r="GG360">
        <v>0.0709153</v>
      </c>
      <c r="GH360">
        <v>26756.3</v>
      </c>
      <c r="GI360">
        <v>26733</v>
      </c>
      <c r="GJ360">
        <v>29403.1</v>
      </c>
      <c r="GK360">
        <v>29414</v>
      </c>
      <c r="GL360">
        <v>35452.4</v>
      </c>
      <c r="GM360">
        <v>36336.1</v>
      </c>
      <c r="GN360">
        <v>41406.7</v>
      </c>
      <c r="GO360">
        <v>41909.2</v>
      </c>
      <c r="GP360">
        <v>1.92835</v>
      </c>
      <c r="GQ360">
        <v>2.38127</v>
      </c>
      <c r="GR360">
        <v>0.0859424</v>
      </c>
      <c r="GS360">
        <v>0</v>
      </c>
      <c r="GT360">
        <v>23.582</v>
      </c>
      <c r="GU360">
        <v>999.9</v>
      </c>
      <c r="GV360">
        <v>33.6</v>
      </c>
      <c r="GW360">
        <v>31.9</v>
      </c>
      <c r="GX360">
        <v>17.635</v>
      </c>
      <c r="GY360">
        <v>63.5003</v>
      </c>
      <c r="GZ360">
        <v>22.4119</v>
      </c>
      <c r="HA360">
        <v>2</v>
      </c>
      <c r="HB360">
        <v>-0.0718674</v>
      </c>
      <c r="HC360">
        <v>1.59188</v>
      </c>
      <c r="HD360">
        <v>20.3274</v>
      </c>
      <c r="HE360">
        <v>5.21804</v>
      </c>
      <c r="HF360">
        <v>12.0099</v>
      </c>
      <c r="HG360">
        <v>4.9894</v>
      </c>
      <c r="HH360">
        <v>3.28865</v>
      </c>
      <c r="HI360">
        <v>9999</v>
      </c>
      <c r="HJ360">
        <v>9999</v>
      </c>
      <c r="HK360">
        <v>9999</v>
      </c>
      <c r="HL360">
        <v>194</v>
      </c>
      <c r="HM360">
        <v>1.8674</v>
      </c>
      <c r="HN360">
        <v>1.86647</v>
      </c>
      <c r="HO360">
        <v>1.86588</v>
      </c>
      <c r="HP360">
        <v>1.86584</v>
      </c>
      <c r="HQ360">
        <v>1.86768</v>
      </c>
      <c r="HR360">
        <v>1.87014</v>
      </c>
      <c r="HS360">
        <v>1.86877</v>
      </c>
      <c r="HT360">
        <v>1.87027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-4.11</v>
      </c>
      <c r="II360">
        <v>-0.1437</v>
      </c>
      <c r="IJ360">
        <v>-1.529487217637811</v>
      </c>
      <c r="IK360">
        <v>-0.005072214745875086</v>
      </c>
      <c r="IL360">
        <v>3.316774363808987E-06</v>
      </c>
      <c r="IM360">
        <v>-1.107588672722244E-09</v>
      </c>
      <c r="IN360">
        <v>-0.1603591687652909</v>
      </c>
      <c r="IO360">
        <v>-0.0181951569465493</v>
      </c>
      <c r="IP360">
        <v>0.001659309118516343</v>
      </c>
      <c r="IQ360">
        <v>-3.409663313950778E-05</v>
      </c>
      <c r="IR360">
        <v>19</v>
      </c>
      <c r="IS360">
        <v>2290</v>
      </c>
      <c r="IT360">
        <v>1</v>
      </c>
      <c r="IU360">
        <v>24</v>
      </c>
      <c r="IV360">
        <v>8325.200000000001</v>
      </c>
      <c r="IW360">
        <v>8325.299999999999</v>
      </c>
      <c r="IX360">
        <v>2.38525</v>
      </c>
      <c r="IY360">
        <v>2.21069</v>
      </c>
      <c r="IZ360">
        <v>1.94702</v>
      </c>
      <c r="JA360">
        <v>2.64526</v>
      </c>
      <c r="JB360">
        <v>2.19482</v>
      </c>
      <c r="JC360">
        <v>2.31567</v>
      </c>
      <c r="JD360">
        <v>36.5523</v>
      </c>
      <c r="JE360">
        <v>24.035</v>
      </c>
      <c r="JF360">
        <v>18</v>
      </c>
      <c r="JG360">
        <v>498.741</v>
      </c>
      <c r="JH360">
        <v>813.927</v>
      </c>
      <c r="JI360">
        <v>21.6744</v>
      </c>
      <c r="JJ360">
        <v>26.3498</v>
      </c>
      <c r="JK360">
        <v>30.0002</v>
      </c>
      <c r="JL360">
        <v>26.3241</v>
      </c>
      <c r="JM360">
        <v>26.2387</v>
      </c>
      <c r="JN360">
        <v>47.7241</v>
      </c>
      <c r="JO360">
        <v>20.4677</v>
      </c>
      <c r="JP360">
        <v>8.76674</v>
      </c>
      <c r="JQ360">
        <v>21.6732</v>
      </c>
      <c r="JR360">
        <v>921.837</v>
      </c>
      <c r="JS360">
        <v>13.7271</v>
      </c>
      <c r="JT360">
        <v>100.535</v>
      </c>
      <c r="JU360">
        <v>100.658</v>
      </c>
    </row>
    <row r="361" spans="1:281">
      <c r="A361">
        <v>345</v>
      </c>
      <c r="B361">
        <v>1659635313</v>
      </c>
      <c r="C361">
        <v>7305</v>
      </c>
      <c r="D361" t="s">
        <v>1116</v>
      </c>
      <c r="E361" t="s">
        <v>1117</v>
      </c>
      <c r="F361">
        <v>5</v>
      </c>
      <c r="G361" t="s">
        <v>1007</v>
      </c>
      <c r="H361" t="s">
        <v>416</v>
      </c>
      <c r="I361">
        <v>1659635305.214286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918.1572498521398</v>
      </c>
      <c r="AK361">
        <v>868.6628424242421</v>
      </c>
      <c r="AL361">
        <v>3.361598443744417</v>
      </c>
      <c r="AM361">
        <v>65.49771947502052</v>
      </c>
      <c r="AN361">
        <f>(AP361 - AO361 + DI361*1E3/(8.314*(DK361+273.15)) * AR361/DH361 * AQ361) * DH361/(100*CV361) * 1000/(1000 - AP361)</f>
        <v>0</v>
      </c>
      <c r="AO361">
        <v>13.72833939493167</v>
      </c>
      <c r="AP361">
        <v>18.51047622377623</v>
      </c>
      <c r="AQ361">
        <v>-8.133943291804538E-07</v>
      </c>
      <c r="AR361">
        <v>82.57103053089152</v>
      </c>
      <c r="AS361">
        <v>9</v>
      </c>
      <c r="AT361">
        <v>2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1659635305.214286</v>
      </c>
      <c r="DB361">
        <v>828.3211071428572</v>
      </c>
      <c r="DC361">
        <v>889.67925</v>
      </c>
      <c r="DD361">
        <v>18.514375</v>
      </c>
      <c r="DE361">
        <v>13.7295</v>
      </c>
      <c r="DF361">
        <v>832.4132857142858</v>
      </c>
      <c r="DG361">
        <v>18.65805357142857</v>
      </c>
      <c r="DH361">
        <v>499.9974642857143</v>
      </c>
      <c r="DI361">
        <v>90.46445714285713</v>
      </c>
      <c r="DJ361">
        <v>0.09996999285714288</v>
      </c>
      <c r="DK361">
        <v>24.86640714285714</v>
      </c>
      <c r="DL361">
        <v>25.00006428571429</v>
      </c>
      <c r="DM361">
        <v>999.9000000000002</v>
      </c>
      <c r="DN361">
        <v>0</v>
      </c>
      <c r="DO361">
        <v>0</v>
      </c>
      <c r="DP361">
        <v>10002.99642857143</v>
      </c>
      <c r="DQ361">
        <v>0</v>
      </c>
      <c r="DR361">
        <v>10.567</v>
      </c>
      <c r="DS361">
        <v>-61.35809285714286</v>
      </c>
      <c r="DT361">
        <v>843.9462500000001</v>
      </c>
      <c r="DU361">
        <v>902.0640714285715</v>
      </c>
      <c r="DV361">
        <v>4.784886785714285</v>
      </c>
      <c r="DW361">
        <v>889.67925</v>
      </c>
      <c r="DX361">
        <v>13.7295</v>
      </c>
      <c r="DY361">
        <v>1.674893214285715</v>
      </c>
      <c r="DZ361">
        <v>1.242032142857143</v>
      </c>
      <c r="EA361">
        <v>14.66567142857143</v>
      </c>
      <c r="EB361">
        <v>10.11512142857143</v>
      </c>
      <c r="EC361">
        <v>2000.025714285714</v>
      </c>
      <c r="ED361">
        <v>0.9799958214285717</v>
      </c>
      <c r="EE361">
        <v>0.02000417857142857</v>
      </c>
      <c r="EF361">
        <v>0</v>
      </c>
      <c r="EG361">
        <v>760.7897142857144</v>
      </c>
      <c r="EH361">
        <v>5.00097</v>
      </c>
      <c r="EI361">
        <v>15110.11071428571</v>
      </c>
      <c r="EJ361">
        <v>16707.77857142857</v>
      </c>
      <c r="EK361">
        <v>37.49775</v>
      </c>
      <c r="EL361">
        <v>38.062</v>
      </c>
      <c r="EM361">
        <v>37.4415</v>
      </c>
      <c r="EN361">
        <v>37.75</v>
      </c>
      <c r="EO361">
        <v>37.94599999999999</v>
      </c>
      <c r="EP361">
        <v>1955.115357142857</v>
      </c>
      <c r="EQ361">
        <v>39.91</v>
      </c>
      <c r="ER361">
        <v>0</v>
      </c>
      <c r="ES361">
        <v>1659635313.3</v>
      </c>
      <c r="ET361">
        <v>0</v>
      </c>
      <c r="EU361">
        <v>760.7973599999998</v>
      </c>
      <c r="EV361">
        <v>-0.4424615394734282</v>
      </c>
      <c r="EW361">
        <v>-7.676923039864338</v>
      </c>
      <c r="EX361">
        <v>15109.944</v>
      </c>
      <c r="EY361">
        <v>15</v>
      </c>
      <c r="EZ361">
        <v>0</v>
      </c>
      <c r="FA361" t="s">
        <v>419</v>
      </c>
      <c r="FB361">
        <v>1659135797.5</v>
      </c>
      <c r="FC361">
        <v>1659135788</v>
      </c>
      <c r="FD361">
        <v>0</v>
      </c>
      <c r="FE361">
        <v>0.3</v>
      </c>
      <c r="FF361">
        <v>-0.002</v>
      </c>
      <c r="FG361">
        <v>-2.209</v>
      </c>
      <c r="FH361">
        <v>-0.089</v>
      </c>
      <c r="FI361">
        <v>1520</v>
      </c>
      <c r="FJ361">
        <v>20</v>
      </c>
      <c r="FK361">
        <v>0.06</v>
      </c>
      <c r="FL361">
        <v>0.03</v>
      </c>
      <c r="FM361">
        <v>-61.30234634146342</v>
      </c>
      <c r="FN361">
        <v>-1.056554006968722</v>
      </c>
      <c r="FO361">
        <v>0.1212171385643844</v>
      </c>
      <c r="FP361">
        <v>0</v>
      </c>
      <c r="FQ361">
        <v>760.7689705882354</v>
      </c>
      <c r="FR361">
        <v>-0.1844003049313906</v>
      </c>
      <c r="FS361">
        <v>0.2445974466335578</v>
      </c>
      <c r="FT361">
        <v>1</v>
      </c>
      <c r="FU361">
        <v>4.785917560975609</v>
      </c>
      <c r="FV361">
        <v>-0.02475616724739064</v>
      </c>
      <c r="FW361">
        <v>0.002599462215008692</v>
      </c>
      <c r="FX361">
        <v>1</v>
      </c>
      <c r="FY361">
        <v>2</v>
      </c>
      <c r="FZ361">
        <v>3</v>
      </c>
      <c r="GA361" t="s">
        <v>420</v>
      </c>
      <c r="GB361">
        <v>2.98332</v>
      </c>
      <c r="GC361">
        <v>2.71554</v>
      </c>
      <c r="GD361">
        <v>0.156318</v>
      </c>
      <c r="GE361">
        <v>0.161475</v>
      </c>
      <c r="GF361">
        <v>0.08977309999999999</v>
      </c>
      <c r="GG361">
        <v>0.0709128</v>
      </c>
      <c r="GH361">
        <v>26692.7</v>
      </c>
      <c r="GI361">
        <v>26671</v>
      </c>
      <c r="GJ361">
        <v>29403</v>
      </c>
      <c r="GK361">
        <v>29414.3</v>
      </c>
      <c r="GL361">
        <v>35452.5</v>
      </c>
      <c r="GM361">
        <v>36336.5</v>
      </c>
      <c r="GN361">
        <v>41406.8</v>
      </c>
      <c r="GO361">
        <v>41909.5</v>
      </c>
      <c r="GP361">
        <v>1.92815</v>
      </c>
      <c r="GQ361">
        <v>2.38112</v>
      </c>
      <c r="GR361">
        <v>0.0857189</v>
      </c>
      <c r="GS361">
        <v>0</v>
      </c>
      <c r="GT361">
        <v>23.582</v>
      </c>
      <c r="GU361">
        <v>999.9</v>
      </c>
      <c r="GV361">
        <v>33.6</v>
      </c>
      <c r="GW361">
        <v>31.9</v>
      </c>
      <c r="GX361">
        <v>17.6354</v>
      </c>
      <c r="GY361">
        <v>63.3903</v>
      </c>
      <c r="GZ361">
        <v>22.3718</v>
      </c>
      <c r="HA361">
        <v>2</v>
      </c>
      <c r="HB361">
        <v>-0.0719233</v>
      </c>
      <c r="HC361">
        <v>1.59241</v>
      </c>
      <c r="HD361">
        <v>20.3273</v>
      </c>
      <c r="HE361">
        <v>5.21819</v>
      </c>
      <c r="HF361">
        <v>12.0099</v>
      </c>
      <c r="HG361">
        <v>4.98945</v>
      </c>
      <c r="HH361">
        <v>3.28865</v>
      </c>
      <c r="HI361">
        <v>9999</v>
      </c>
      <c r="HJ361">
        <v>9999</v>
      </c>
      <c r="HK361">
        <v>9999</v>
      </c>
      <c r="HL361">
        <v>194</v>
      </c>
      <c r="HM361">
        <v>1.86739</v>
      </c>
      <c r="HN361">
        <v>1.86646</v>
      </c>
      <c r="HO361">
        <v>1.8659</v>
      </c>
      <c r="HP361">
        <v>1.86584</v>
      </c>
      <c r="HQ361">
        <v>1.86768</v>
      </c>
      <c r="HR361">
        <v>1.87013</v>
      </c>
      <c r="HS361">
        <v>1.86878</v>
      </c>
      <c r="HT361">
        <v>1.87026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-4.14</v>
      </c>
      <c r="II361">
        <v>-0.1437</v>
      </c>
      <c r="IJ361">
        <v>-1.529487217637811</v>
      </c>
      <c r="IK361">
        <v>-0.005072214745875086</v>
      </c>
      <c r="IL361">
        <v>3.316774363808987E-06</v>
      </c>
      <c r="IM361">
        <v>-1.107588672722244E-09</v>
      </c>
      <c r="IN361">
        <v>-0.1603591687652909</v>
      </c>
      <c r="IO361">
        <v>-0.0181951569465493</v>
      </c>
      <c r="IP361">
        <v>0.001659309118516343</v>
      </c>
      <c r="IQ361">
        <v>-3.409663313950778E-05</v>
      </c>
      <c r="IR361">
        <v>19</v>
      </c>
      <c r="IS361">
        <v>2290</v>
      </c>
      <c r="IT361">
        <v>1</v>
      </c>
      <c r="IU361">
        <v>24</v>
      </c>
      <c r="IV361">
        <v>8325.299999999999</v>
      </c>
      <c r="IW361">
        <v>8325.4</v>
      </c>
      <c r="IX361">
        <v>2.41699</v>
      </c>
      <c r="IY361">
        <v>2.21191</v>
      </c>
      <c r="IZ361">
        <v>1.94702</v>
      </c>
      <c r="JA361">
        <v>2.64526</v>
      </c>
      <c r="JB361">
        <v>2.19482</v>
      </c>
      <c r="JC361">
        <v>2.30469</v>
      </c>
      <c r="JD361">
        <v>36.5523</v>
      </c>
      <c r="JE361">
        <v>24.035</v>
      </c>
      <c r="JF361">
        <v>18</v>
      </c>
      <c r="JG361">
        <v>498.633</v>
      </c>
      <c r="JH361">
        <v>813.808</v>
      </c>
      <c r="JI361">
        <v>21.6722</v>
      </c>
      <c r="JJ361">
        <v>26.3514</v>
      </c>
      <c r="JK361">
        <v>30.0001</v>
      </c>
      <c r="JL361">
        <v>26.3262</v>
      </c>
      <c r="JM361">
        <v>26.2408</v>
      </c>
      <c r="JN361">
        <v>48.382</v>
      </c>
      <c r="JO361">
        <v>20.4677</v>
      </c>
      <c r="JP361">
        <v>8.76674</v>
      </c>
      <c r="JQ361">
        <v>21.6824</v>
      </c>
      <c r="JR361">
        <v>941.891</v>
      </c>
      <c r="JS361">
        <v>13.7271</v>
      </c>
      <c r="JT361">
        <v>100.535</v>
      </c>
      <c r="JU361">
        <v>100.659</v>
      </c>
    </row>
    <row r="362" spans="1:281">
      <c r="A362">
        <v>346</v>
      </c>
      <c r="B362">
        <v>1659635318</v>
      </c>
      <c r="C362">
        <v>7310</v>
      </c>
      <c r="D362" t="s">
        <v>1118</v>
      </c>
      <c r="E362" t="s">
        <v>1119</v>
      </c>
      <c r="F362">
        <v>5</v>
      </c>
      <c r="G362" t="s">
        <v>1007</v>
      </c>
      <c r="H362" t="s">
        <v>416</v>
      </c>
      <c r="I362">
        <v>1659635310.5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935.2295036145006</v>
      </c>
      <c r="AK362">
        <v>885.8927030303033</v>
      </c>
      <c r="AL362">
        <v>3.437348699930145</v>
      </c>
      <c r="AM362">
        <v>65.49771947502052</v>
      </c>
      <c r="AN362">
        <f>(AP362 - AO362 + DI362*1E3/(8.314*(DK362+273.15)) * AR362/DH362 * AQ362) * DH362/(100*CV362) * 1000/(1000 - AP362)</f>
        <v>0</v>
      </c>
      <c r="AO362">
        <v>13.72802254140872</v>
      </c>
      <c r="AP362">
        <v>18.50881048951049</v>
      </c>
      <c r="AQ362">
        <v>-1.00966159925163E-06</v>
      </c>
      <c r="AR362">
        <v>82.57103053089152</v>
      </c>
      <c r="AS362">
        <v>9</v>
      </c>
      <c r="AT362">
        <v>2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1659635310.5</v>
      </c>
      <c r="DB362">
        <v>846.0014074074076</v>
      </c>
      <c r="DC362">
        <v>907.4181851851851</v>
      </c>
      <c r="DD362">
        <v>18.51143703703704</v>
      </c>
      <c r="DE362">
        <v>13.72858518518518</v>
      </c>
      <c r="DF362">
        <v>850.1263333333332</v>
      </c>
      <c r="DG362">
        <v>18.65512962962963</v>
      </c>
      <c r="DH362">
        <v>500.007037037037</v>
      </c>
      <c r="DI362">
        <v>90.46468148148151</v>
      </c>
      <c r="DJ362">
        <v>0.09997612962962964</v>
      </c>
      <c r="DK362">
        <v>24.86542222222222</v>
      </c>
      <c r="DL362">
        <v>24.99866296296296</v>
      </c>
      <c r="DM362">
        <v>999.9000000000001</v>
      </c>
      <c r="DN362">
        <v>0</v>
      </c>
      <c r="DO362">
        <v>0</v>
      </c>
      <c r="DP362">
        <v>9998.197777777777</v>
      </c>
      <c r="DQ362">
        <v>0</v>
      </c>
      <c r="DR362">
        <v>10.56663703703704</v>
      </c>
      <c r="DS362">
        <v>-61.41671481481482</v>
      </c>
      <c r="DT362">
        <v>861.9576296296298</v>
      </c>
      <c r="DU362">
        <v>920.0491481481482</v>
      </c>
      <c r="DV362">
        <v>4.782854814814816</v>
      </c>
      <c r="DW362">
        <v>907.4181851851851</v>
      </c>
      <c r="DX362">
        <v>13.72858518518518</v>
      </c>
      <c r="DY362">
        <v>1.674631481481481</v>
      </c>
      <c r="DZ362">
        <v>1.241952962962963</v>
      </c>
      <c r="EA362">
        <v>14.66325555555555</v>
      </c>
      <c r="EB362">
        <v>10.11416666666667</v>
      </c>
      <c r="EC362">
        <v>1999.998518518518</v>
      </c>
      <c r="ED362">
        <v>0.9799953333333334</v>
      </c>
      <c r="EE362">
        <v>0.02000466666666666</v>
      </c>
      <c r="EF362">
        <v>0</v>
      </c>
      <c r="EG362">
        <v>760.7861851851853</v>
      </c>
      <c r="EH362">
        <v>5.00097</v>
      </c>
      <c r="EI362">
        <v>15109.5</v>
      </c>
      <c r="EJ362">
        <v>16707.54814814815</v>
      </c>
      <c r="EK362">
        <v>37.49066666666667</v>
      </c>
      <c r="EL362">
        <v>38.062</v>
      </c>
      <c r="EM362">
        <v>37.437</v>
      </c>
      <c r="EN362">
        <v>37.74066666666667</v>
      </c>
      <c r="EO362">
        <v>37.94633333333333</v>
      </c>
      <c r="EP362">
        <v>1955.087777777778</v>
      </c>
      <c r="EQ362">
        <v>39.91</v>
      </c>
      <c r="ER362">
        <v>0</v>
      </c>
      <c r="ES362">
        <v>1659635318.1</v>
      </c>
      <c r="ET362">
        <v>0</v>
      </c>
      <c r="EU362">
        <v>760.7883200000001</v>
      </c>
      <c r="EV362">
        <v>0.6188461559283663</v>
      </c>
      <c r="EW362">
        <v>-7.661538393246554</v>
      </c>
      <c r="EX362">
        <v>15109.436</v>
      </c>
      <c r="EY362">
        <v>15</v>
      </c>
      <c r="EZ362">
        <v>0</v>
      </c>
      <c r="FA362" t="s">
        <v>419</v>
      </c>
      <c r="FB362">
        <v>1659135797.5</v>
      </c>
      <c r="FC362">
        <v>1659135788</v>
      </c>
      <c r="FD362">
        <v>0</v>
      </c>
      <c r="FE362">
        <v>0.3</v>
      </c>
      <c r="FF362">
        <v>-0.002</v>
      </c>
      <c r="FG362">
        <v>-2.209</v>
      </c>
      <c r="FH362">
        <v>-0.089</v>
      </c>
      <c r="FI362">
        <v>1520</v>
      </c>
      <c r="FJ362">
        <v>20</v>
      </c>
      <c r="FK362">
        <v>0.06</v>
      </c>
      <c r="FL362">
        <v>0.03</v>
      </c>
      <c r="FM362">
        <v>-61.37473170731707</v>
      </c>
      <c r="FN362">
        <v>-0.7856257839721386</v>
      </c>
      <c r="FO362">
        <v>0.1015801460316771</v>
      </c>
      <c r="FP362">
        <v>0</v>
      </c>
      <c r="FQ362">
        <v>760.8028823529412</v>
      </c>
      <c r="FR362">
        <v>0.08171123165552686</v>
      </c>
      <c r="FS362">
        <v>0.2440921673449842</v>
      </c>
      <c r="FT362">
        <v>1</v>
      </c>
      <c r="FU362">
        <v>4.784525853658536</v>
      </c>
      <c r="FV362">
        <v>-0.0225298954703847</v>
      </c>
      <c r="FW362">
        <v>0.002416559715097681</v>
      </c>
      <c r="FX362">
        <v>1</v>
      </c>
      <c r="FY362">
        <v>2</v>
      </c>
      <c r="FZ362">
        <v>3</v>
      </c>
      <c r="GA362" t="s">
        <v>420</v>
      </c>
      <c r="GB362">
        <v>2.98345</v>
      </c>
      <c r="GC362">
        <v>2.7155</v>
      </c>
      <c r="GD362">
        <v>0.158332</v>
      </c>
      <c r="GE362">
        <v>0.163378</v>
      </c>
      <c r="GF362">
        <v>0.08976489999999999</v>
      </c>
      <c r="GG362">
        <v>0.0709114</v>
      </c>
      <c r="GH362">
        <v>26629.6</v>
      </c>
      <c r="GI362">
        <v>26610.6</v>
      </c>
      <c r="GJ362">
        <v>29403.7</v>
      </c>
      <c r="GK362">
        <v>29414.5</v>
      </c>
      <c r="GL362">
        <v>35453.5</v>
      </c>
      <c r="GM362">
        <v>36336.7</v>
      </c>
      <c r="GN362">
        <v>41407.5</v>
      </c>
      <c r="GO362">
        <v>41909.7</v>
      </c>
      <c r="GP362">
        <v>1.9284</v>
      </c>
      <c r="GQ362">
        <v>2.3811</v>
      </c>
      <c r="GR362">
        <v>0.0869147</v>
      </c>
      <c r="GS362">
        <v>0</v>
      </c>
      <c r="GT362">
        <v>23.582</v>
      </c>
      <c r="GU362">
        <v>999.9</v>
      </c>
      <c r="GV362">
        <v>33.6</v>
      </c>
      <c r="GW362">
        <v>31.9</v>
      </c>
      <c r="GX362">
        <v>17.6369</v>
      </c>
      <c r="GY362">
        <v>63.6103</v>
      </c>
      <c r="GZ362">
        <v>22.524</v>
      </c>
      <c r="HA362">
        <v>2</v>
      </c>
      <c r="HB362">
        <v>-0.0718343</v>
      </c>
      <c r="HC362">
        <v>1.54562</v>
      </c>
      <c r="HD362">
        <v>20.3277</v>
      </c>
      <c r="HE362">
        <v>5.21804</v>
      </c>
      <c r="HF362">
        <v>12.0099</v>
      </c>
      <c r="HG362">
        <v>4.98925</v>
      </c>
      <c r="HH362">
        <v>3.2885</v>
      </c>
      <c r="HI362">
        <v>9999</v>
      </c>
      <c r="HJ362">
        <v>9999</v>
      </c>
      <c r="HK362">
        <v>9999</v>
      </c>
      <c r="HL362">
        <v>194</v>
      </c>
      <c r="HM362">
        <v>1.86741</v>
      </c>
      <c r="HN362">
        <v>1.86647</v>
      </c>
      <c r="HO362">
        <v>1.86593</v>
      </c>
      <c r="HP362">
        <v>1.86585</v>
      </c>
      <c r="HQ362">
        <v>1.86768</v>
      </c>
      <c r="HR362">
        <v>1.87014</v>
      </c>
      <c r="HS362">
        <v>1.86875</v>
      </c>
      <c r="HT362">
        <v>1.87027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-4.17</v>
      </c>
      <c r="II362">
        <v>-0.1437</v>
      </c>
      <c r="IJ362">
        <v>-1.529487217637811</v>
      </c>
      <c r="IK362">
        <v>-0.005072214745875086</v>
      </c>
      <c r="IL362">
        <v>3.316774363808987E-06</v>
      </c>
      <c r="IM362">
        <v>-1.107588672722244E-09</v>
      </c>
      <c r="IN362">
        <v>-0.1603591687652909</v>
      </c>
      <c r="IO362">
        <v>-0.0181951569465493</v>
      </c>
      <c r="IP362">
        <v>0.001659309118516343</v>
      </c>
      <c r="IQ362">
        <v>-3.409663313950778E-05</v>
      </c>
      <c r="IR362">
        <v>19</v>
      </c>
      <c r="IS362">
        <v>2290</v>
      </c>
      <c r="IT362">
        <v>1</v>
      </c>
      <c r="IU362">
        <v>24</v>
      </c>
      <c r="IV362">
        <v>8325.299999999999</v>
      </c>
      <c r="IW362">
        <v>8325.5</v>
      </c>
      <c r="IX362">
        <v>2.45361</v>
      </c>
      <c r="IY362">
        <v>2.20947</v>
      </c>
      <c r="IZ362">
        <v>1.94702</v>
      </c>
      <c r="JA362">
        <v>2.64526</v>
      </c>
      <c r="JB362">
        <v>2.19482</v>
      </c>
      <c r="JC362">
        <v>2.31445</v>
      </c>
      <c r="JD362">
        <v>36.5523</v>
      </c>
      <c r="JE362">
        <v>24.035</v>
      </c>
      <c r="JF362">
        <v>18</v>
      </c>
      <c r="JG362">
        <v>498.806</v>
      </c>
      <c r="JH362">
        <v>813.8099999999999</v>
      </c>
      <c r="JI362">
        <v>21.677</v>
      </c>
      <c r="JJ362">
        <v>26.3532</v>
      </c>
      <c r="JK362">
        <v>30</v>
      </c>
      <c r="JL362">
        <v>26.328</v>
      </c>
      <c r="JM362">
        <v>26.2426</v>
      </c>
      <c r="JN362">
        <v>49.1136</v>
      </c>
      <c r="JO362">
        <v>20.4677</v>
      </c>
      <c r="JP362">
        <v>8.76674</v>
      </c>
      <c r="JQ362">
        <v>21.6797</v>
      </c>
      <c r="JR362">
        <v>955.265</v>
      </c>
      <c r="JS362">
        <v>13.7271</v>
      </c>
      <c r="JT362">
        <v>100.537</v>
      </c>
      <c r="JU362">
        <v>100.659</v>
      </c>
    </row>
    <row r="363" spans="1:281">
      <c r="A363">
        <v>347</v>
      </c>
      <c r="B363">
        <v>1659635323</v>
      </c>
      <c r="C363">
        <v>7315</v>
      </c>
      <c r="D363" t="s">
        <v>1120</v>
      </c>
      <c r="E363" t="s">
        <v>1121</v>
      </c>
      <c r="F363">
        <v>5</v>
      </c>
      <c r="G363" t="s">
        <v>1007</v>
      </c>
      <c r="H363" t="s">
        <v>416</v>
      </c>
      <c r="I363">
        <v>1659635315.214286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952.1312600205083</v>
      </c>
      <c r="AK363">
        <v>902.9350303030302</v>
      </c>
      <c r="AL363">
        <v>3.419383111630317</v>
      </c>
      <c r="AM363">
        <v>65.49771947502052</v>
      </c>
      <c r="AN363">
        <f>(AP363 - AO363 + DI363*1E3/(8.314*(DK363+273.15)) * AR363/DH363 * AQ363) * DH363/(100*CV363) * 1000/(1000 - AP363)</f>
        <v>0</v>
      </c>
      <c r="AO363">
        <v>13.72742053254665</v>
      </c>
      <c r="AP363">
        <v>18.50908601398602</v>
      </c>
      <c r="AQ363">
        <v>1.383152988051816E-06</v>
      </c>
      <c r="AR363">
        <v>82.57103053089152</v>
      </c>
      <c r="AS363">
        <v>9</v>
      </c>
      <c r="AT363">
        <v>2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1659635315.214286</v>
      </c>
      <c r="DB363">
        <v>861.7905</v>
      </c>
      <c r="DC363">
        <v>923.2045000000001</v>
      </c>
      <c r="DD363">
        <v>18.51</v>
      </c>
      <c r="DE363">
        <v>13.72776785714286</v>
      </c>
      <c r="DF363">
        <v>865.9442499999999</v>
      </c>
      <c r="DG363">
        <v>18.65370357142857</v>
      </c>
      <c r="DH363">
        <v>500.0127142857142</v>
      </c>
      <c r="DI363">
        <v>90.46532857142857</v>
      </c>
      <c r="DJ363">
        <v>0.100028625</v>
      </c>
      <c r="DK363">
        <v>24.86606785714286</v>
      </c>
      <c r="DL363">
        <v>24.99772142857143</v>
      </c>
      <c r="DM363">
        <v>999.9000000000002</v>
      </c>
      <c r="DN363">
        <v>0</v>
      </c>
      <c r="DO363">
        <v>0</v>
      </c>
      <c r="DP363">
        <v>9988.035357142857</v>
      </c>
      <c r="DQ363">
        <v>0</v>
      </c>
      <c r="DR363">
        <v>10.559525</v>
      </c>
      <c r="DS363">
        <v>-61.41400357142857</v>
      </c>
      <c r="DT363">
        <v>878.0431428571429</v>
      </c>
      <c r="DU363">
        <v>936.0544642857142</v>
      </c>
      <c r="DV363">
        <v>4.782229642857144</v>
      </c>
      <c r="DW363">
        <v>923.2045000000001</v>
      </c>
      <c r="DX363">
        <v>13.72776785714286</v>
      </c>
      <c r="DY363">
        <v>1.674513571428571</v>
      </c>
      <c r="DZ363">
        <v>1.2418875</v>
      </c>
      <c r="EA363">
        <v>14.66216071428572</v>
      </c>
      <c r="EB363">
        <v>10.11338571428572</v>
      </c>
      <c r="EC363">
        <v>2000.012142857142</v>
      </c>
      <c r="ED363">
        <v>0.9799955000000001</v>
      </c>
      <c r="EE363">
        <v>0.0200045</v>
      </c>
      <c r="EF363">
        <v>0</v>
      </c>
      <c r="EG363">
        <v>760.8051785714285</v>
      </c>
      <c r="EH363">
        <v>5.00097</v>
      </c>
      <c r="EI363">
        <v>15109.00714285714</v>
      </c>
      <c r="EJ363">
        <v>16707.65357142857</v>
      </c>
      <c r="EK363">
        <v>37.48649999999999</v>
      </c>
      <c r="EL363">
        <v>38.062</v>
      </c>
      <c r="EM363">
        <v>37.437</v>
      </c>
      <c r="EN363">
        <v>37.73200000000001</v>
      </c>
      <c r="EO363">
        <v>37.94599999999999</v>
      </c>
      <c r="EP363">
        <v>1955.101428571429</v>
      </c>
      <c r="EQ363">
        <v>39.91</v>
      </c>
      <c r="ER363">
        <v>0</v>
      </c>
      <c r="ES363">
        <v>1659635322.9</v>
      </c>
      <c r="ET363">
        <v>0</v>
      </c>
      <c r="EU363">
        <v>760.819</v>
      </c>
      <c r="EV363">
        <v>0.1489230713527502</v>
      </c>
      <c r="EW363">
        <v>-9.484615282833376</v>
      </c>
      <c r="EX363">
        <v>15108.892</v>
      </c>
      <c r="EY363">
        <v>15</v>
      </c>
      <c r="EZ363">
        <v>0</v>
      </c>
      <c r="FA363" t="s">
        <v>419</v>
      </c>
      <c r="FB363">
        <v>1659135797.5</v>
      </c>
      <c r="FC363">
        <v>1659135788</v>
      </c>
      <c r="FD363">
        <v>0</v>
      </c>
      <c r="FE363">
        <v>0.3</v>
      </c>
      <c r="FF363">
        <v>-0.002</v>
      </c>
      <c r="FG363">
        <v>-2.209</v>
      </c>
      <c r="FH363">
        <v>-0.089</v>
      </c>
      <c r="FI363">
        <v>1520</v>
      </c>
      <c r="FJ363">
        <v>20</v>
      </c>
      <c r="FK363">
        <v>0.06</v>
      </c>
      <c r="FL363">
        <v>0.03</v>
      </c>
      <c r="FM363">
        <v>-61.40379024390244</v>
      </c>
      <c r="FN363">
        <v>-0.1459797909407343</v>
      </c>
      <c r="FO363">
        <v>0.08236722591430737</v>
      </c>
      <c r="FP363">
        <v>1</v>
      </c>
      <c r="FQ363">
        <v>760.8126470588235</v>
      </c>
      <c r="FR363">
        <v>0.0677463740589533</v>
      </c>
      <c r="FS363">
        <v>0.2388123657199558</v>
      </c>
      <c r="FT363">
        <v>1</v>
      </c>
      <c r="FU363">
        <v>4.782687804878048</v>
      </c>
      <c r="FV363">
        <v>-0.0102869686411215</v>
      </c>
      <c r="FW363">
        <v>0.001267622149201714</v>
      </c>
      <c r="FX363">
        <v>1</v>
      </c>
      <c r="FY363">
        <v>3</v>
      </c>
      <c r="FZ363">
        <v>3</v>
      </c>
      <c r="GA363" t="s">
        <v>814</v>
      </c>
      <c r="GB363">
        <v>2.98343</v>
      </c>
      <c r="GC363">
        <v>2.71559</v>
      </c>
      <c r="GD363">
        <v>0.160315</v>
      </c>
      <c r="GE363">
        <v>0.165272</v>
      </c>
      <c r="GF363">
        <v>0.08976240000000001</v>
      </c>
      <c r="GG363">
        <v>0.07090929999999999</v>
      </c>
      <c r="GH363">
        <v>26566.4</v>
      </c>
      <c r="GI363">
        <v>26550</v>
      </c>
      <c r="GJ363">
        <v>29403.2</v>
      </c>
      <c r="GK363">
        <v>29414</v>
      </c>
      <c r="GL363">
        <v>35453.2</v>
      </c>
      <c r="GM363">
        <v>36336.4</v>
      </c>
      <c r="GN363">
        <v>41407</v>
      </c>
      <c r="GO363">
        <v>41909.2</v>
      </c>
      <c r="GP363">
        <v>1.92833</v>
      </c>
      <c r="GQ363">
        <v>2.38133</v>
      </c>
      <c r="GR363">
        <v>0.0862256</v>
      </c>
      <c r="GS363">
        <v>0</v>
      </c>
      <c r="GT363">
        <v>23.582</v>
      </c>
      <c r="GU363">
        <v>999.9</v>
      </c>
      <c r="GV363">
        <v>33.6</v>
      </c>
      <c r="GW363">
        <v>31.9</v>
      </c>
      <c r="GX363">
        <v>17.6352</v>
      </c>
      <c r="GY363">
        <v>63.7103</v>
      </c>
      <c r="GZ363">
        <v>22.484</v>
      </c>
      <c r="HA363">
        <v>2</v>
      </c>
      <c r="HB363">
        <v>-0.136529</v>
      </c>
      <c r="HC363">
        <v>1.63112</v>
      </c>
      <c r="HD363">
        <v>20.3273</v>
      </c>
      <c r="HE363">
        <v>5.21759</v>
      </c>
      <c r="HF363">
        <v>12.0099</v>
      </c>
      <c r="HG363">
        <v>4.9893</v>
      </c>
      <c r="HH363">
        <v>3.2885</v>
      </c>
      <c r="HI363">
        <v>9999</v>
      </c>
      <c r="HJ363">
        <v>9999</v>
      </c>
      <c r="HK363">
        <v>9999</v>
      </c>
      <c r="HL363">
        <v>194</v>
      </c>
      <c r="HM363">
        <v>1.86739</v>
      </c>
      <c r="HN363">
        <v>1.86646</v>
      </c>
      <c r="HO363">
        <v>1.86589</v>
      </c>
      <c r="HP363">
        <v>1.86584</v>
      </c>
      <c r="HQ363">
        <v>1.86768</v>
      </c>
      <c r="HR363">
        <v>1.87013</v>
      </c>
      <c r="HS363">
        <v>1.86876</v>
      </c>
      <c r="HT363">
        <v>1.87027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-4.201</v>
      </c>
      <c r="II363">
        <v>-0.1437</v>
      </c>
      <c r="IJ363">
        <v>-1.529487217637811</v>
      </c>
      <c r="IK363">
        <v>-0.005072214745875086</v>
      </c>
      <c r="IL363">
        <v>3.316774363808987E-06</v>
      </c>
      <c r="IM363">
        <v>-1.107588672722244E-09</v>
      </c>
      <c r="IN363">
        <v>-0.1603591687652909</v>
      </c>
      <c r="IO363">
        <v>-0.0181951569465493</v>
      </c>
      <c r="IP363">
        <v>0.001659309118516343</v>
      </c>
      <c r="IQ363">
        <v>-3.409663313950778E-05</v>
      </c>
      <c r="IR363">
        <v>19</v>
      </c>
      <c r="IS363">
        <v>2290</v>
      </c>
      <c r="IT363">
        <v>1</v>
      </c>
      <c r="IU363">
        <v>24</v>
      </c>
      <c r="IV363">
        <v>8325.4</v>
      </c>
      <c r="IW363">
        <v>8325.6</v>
      </c>
      <c r="IX363">
        <v>2.48657</v>
      </c>
      <c r="IY363">
        <v>2.20947</v>
      </c>
      <c r="IZ363">
        <v>1.94702</v>
      </c>
      <c r="JA363">
        <v>2.64526</v>
      </c>
      <c r="JB363">
        <v>2.19482</v>
      </c>
      <c r="JC363">
        <v>2.34375</v>
      </c>
      <c r="JD363">
        <v>36.5523</v>
      </c>
      <c r="JE363">
        <v>24.035</v>
      </c>
      <c r="JF363">
        <v>18</v>
      </c>
      <c r="JG363">
        <v>498.772</v>
      </c>
      <c r="JH363">
        <v>814.048</v>
      </c>
      <c r="JI363">
        <v>21.6802</v>
      </c>
      <c r="JJ363">
        <v>26.3553</v>
      </c>
      <c r="JK363">
        <v>30.0001</v>
      </c>
      <c r="JL363">
        <v>26.3295</v>
      </c>
      <c r="JM363">
        <v>26.2436</v>
      </c>
      <c r="JN363">
        <v>49.7726</v>
      </c>
      <c r="JO363">
        <v>20.4677</v>
      </c>
      <c r="JP363">
        <v>8.76674</v>
      </c>
      <c r="JQ363">
        <v>21.678</v>
      </c>
      <c r="JR363">
        <v>975.301</v>
      </c>
      <c r="JS363">
        <v>13.7271</v>
      </c>
      <c r="JT363">
        <v>100.535</v>
      </c>
      <c r="JU363">
        <v>100.658</v>
      </c>
    </row>
    <row r="364" spans="1:281">
      <c r="A364">
        <v>348</v>
      </c>
      <c r="B364">
        <v>1659635328</v>
      </c>
      <c r="C364">
        <v>7320</v>
      </c>
      <c r="D364" t="s">
        <v>1122</v>
      </c>
      <c r="E364" t="s">
        <v>1123</v>
      </c>
      <c r="F364">
        <v>5</v>
      </c>
      <c r="G364" t="s">
        <v>1007</v>
      </c>
      <c r="H364" t="s">
        <v>416</v>
      </c>
      <c r="I364">
        <v>1659635320.5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969.1040544893816</v>
      </c>
      <c r="AK364">
        <v>919.9570363636366</v>
      </c>
      <c r="AL364">
        <v>3.382753912815511</v>
      </c>
      <c r="AM364">
        <v>65.49771947502052</v>
      </c>
      <c r="AN364">
        <f>(AP364 - AO364 + DI364*1E3/(8.314*(DK364+273.15)) * AR364/DH364 * AQ364) * DH364/(100*CV364) * 1000/(1000 - AP364)</f>
        <v>0</v>
      </c>
      <c r="AO364">
        <v>13.72732794876694</v>
      </c>
      <c r="AP364">
        <v>18.50273216783217</v>
      </c>
      <c r="AQ364">
        <v>-9.95002552049132E-06</v>
      </c>
      <c r="AR364">
        <v>82.57103053089152</v>
      </c>
      <c r="AS364">
        <v>9</v>
      </c>
      <c r="AT364">
        <v>2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1659635320.5</v>
      </c>
      <c r="DB364">
        <v>879.5188148148148</v>
      </c>
      <c r="DC364">
        <v>940.9072592592594</v>
      </c>
      <c r="DD364">
        <v>18.50774444444444</v>
      </c>
      <c r="DE364">
        <v>13.72745925925926</v>
      </c>
      <c r="DF364">
        <v>883.7047407407407</v>
      </c>
      <c r="DG364">
        <v>18.65146666666666</v>
      </c>
      <c r="DH364">
        <v>500.0083703703704</v>
      </c>
      <c r="DI364">
        <v>90.46598888888887</v>
      </c>
      <c r="DJ364">
        <v>0.09999263333333334</v>
      </c>
      <c r="DK364">
        <v>24.86745555555556</v>
      </c>
      <c r="DL364">
        <v>25.00215555555556</v>
      </c>
      <c r="DM364">
        <v>999.9000000000001</v>
      </c>
      <c r="DN364">
        <v>0</v>
      </c>
      <c r="DO364">
        <v>0</v>
      </c>
      <c r="DP364">
        <v>9990.510740740739</v>
      </c>
      <c r="DQ364">
        <v>0</v>
      </c>
      <c r="DR364">
        <v>10.55924814814815</v>
      </c>
      <c r="DS364">
        <v>-61.38846296296295</v>
      </c>
      <c r="DT364">
        <v>896.1036666666666</v>
      </c>
      <c r="DU364">
        <v>954.0032592592592</v>
      </c>
      <c r="DV364">
        <v>4.780284074074074</v>
      </c>
      <c r="DW364">
        <v>940.9072592592594</v>
      </c>
      <c r="DX364">
        <v>13.72745925925926</v>
      </c>
      <c r="DY364">
        <v>1.674321851851852</v>
      </c>
      <c r="DZ364">
        <v>1.241868148148148</v>
      </c>
      <c r="EA364">
        <v>14.66038888888889</v>
      </c>
      <c r="EB364">
        <v>10.11315925925926</v>
      </c>
      <c r="EC364">
        <v>1999.993703703704</v>
      </c>
      <c r="ED364">
        <v>0.9799952222222224</v>
      </c>
      <c r="EE364">
        <v>0.02000477777777778</v>
      </c>
      <c r="EF364">
        <v>0</v>
      </c>
      <c r="EG364">
        <v>760.8315925925925</v>
      </c>
      <c r="EH364">
        <v>5.00097</v>
      </c>
      <c r="EI364">
        <v>15108.06296296297</v>
      </c>
      <c r="EJ364">
        <v>16707.5</v>
      </c>
      <c r="EK364">
        <v>37.48366666666666</v>
      </c>
      <c r="EL364">
        <v>38.062</v>
      </c>
      <c r="EM364">
        <v>37.437</v>
      </c>
      <c r="EN364">
        <v>37.73133333333333</v>
      </c>
      <c r="EO364">
        <v>37.937</v>
      </c>
      <c r="EP364">
        <v>1955.082592592593</v>
      </c>
      <c r="EQ364">
        <v>39.91</v>
      </c>
      <c r="ER364">
        <v>0</v>
      </c>
      <c r="ES364">
        <v>1659635328.3</v>
      </c>
      <c r="ET364">
        <v>0</v>
      </c>
      <c r="EU364">
        <v>760.823846153846</v>
      </c>
      <c r="EV364">
        <v>-0.9306666674145662</v>
      </c>
      <c r="EW364">
        <v>-10.48888878763472</v>
      </c>
      <c r="EX364">
        <v>15107.96153846154</v>
      </c>
      <c r="EY364">
        <v>15</v>
      </c>
      <c r="EZ364">
        <v>0</v>
      </c>
      <c r="FA364" t="s">
        <v>419</v>
      </c>
      <c r="FB364">
        <v>1659135797.5</v>
      </c>
      <c r="FC364">
        <v>1659135788</v>
      </c>
      <c r="FD364">
        <v>0</v>
      </c>
      <c r="FE364">
        <v>0.3</v>
      </c>
      <c r="FF364">
        <v>-0.002</v>
      </c>
      <c r="FG364">
        <v>-2.209</v>
      </c>
      <c r="FH364">
        <v>-0.089</v>
      </c>
      <c r="FI364">
        <v>1520</v>
      </c>
      <c r="FJ364">
        <v>20</v>
      </c>
      <c r="FK364">
        <v>0.06</v>
      </c>
      <c r="FL364">
        <v>0.03</v>
      </c>
      <c r="FM364">
        <v>-61.3934243902439</v>
      </c>
      <c r="FN364">
        <v>0.2648445993030244</v>
      </c>
      <c r="FO364">
        <v>0.08936169523821576</v>
      </c>
      <c r="FP364">
        <v>1</v>
      </c>
      <c r="FQ364">
        <v>760.7919705882354</v>
      </c>
      <c r="FR364">
        <v>0.08383498464548803</v>
      </c>
      <c r="FS364">
        <v>0.2003615093501485</v>
      </c>
      <c r="FT364">
        <v>1</v>
      </c>
      <c r="FU364">
        <v>4.781379024390244</v>
      </c>
      <c r="FV364">
        <v>-0.0151254355400675</v>
      </c>
      <c r="FW364">
        <v>0.001902364132359514</v>
      </c>
      <c r="FX364">
        <v>1</v>
      </c>
      <c r="FY364">
        <v>3</v>
      </c>
      <c r="FZ364">
        <v>3</v>
      </c>
      <c r="GA364" t="s">
        <v>814</v>
      </c>
      <c r="GB364">
        <v>2.98342</v>
      </c>
      <c r="GC364">
        <v>2.7156</v>
      </c>
      <c r="GD364">
        <v>0.162274</v>
      </c>
      <c r="GE364">
        <v>0.167162</v>
      </c>
      <c r="GF364">
        <v>0.0897487</v>
      </c>
      <c r="GG364">
        <v>0.0709076</v>
      </c>
      <c r="GH364">
        <v>26504.5</v>
      </c>
      <c r="GI364">
        <v>26490</v>
      </c>
      <c r="GJ364">
        <v>29403.2</v>
      </c>
      <c r="GK364">
        <v>29414.2</v>
      </c>
      <c r="GL364">
        <v>35453.8</v>
      </c>
      <c r="GM364">
        <v>36336.5</v>
      </c>
      <c r="GN364">
        <v>41407</v>
      </c>
      <c r="GO364">
        <v>41909.2</v>
      </c>
      <c r="GP364">
        <v>1.92817</v>
      </c>
      <c r="GQ364">
        <v>2.38133</v>
      </c>
      <c r="GR364">
        <v>0.0864714</v>
      </c>
      <c r="GS364">
        <v>0</v>
      </c>
      <c r="GT364">
        <v>23.582</v>
      </c>
      <c r="GU364">
        <v>999.9</v>
      </c>
      <c r="GV364">
        <v>33.6</v>
      </c>
      <c r="GW364">
        <v>31.9</v>
      </c>
      <c r="GX364">
        <v>17.6346</v>
      </c>
      <c r="GY364">
        <v>63.6603</v>
      </c>
      <c r="GZ364">
        <v>22.5</v>
      </c>
      <c r="HA364">
        <v>2</v>
      </c>
      <c r="HB364">
        <v>-0.07169209999999999</v>
      </c>
      <c r="HC364">
        <v>1.5791</v>
      </c>
      <c r="HD364">
        <v>20.3273</v>
      </c>
      <c r="HE364">
        <v>5.21669</v>
      </c>
      <c r="HF364">
        <v>12.0099</v>
      </c>
      <c r="HG364">
        <v>4.98905</v>
      </c>
      <c r="HH364">
        <v>3.28848</v>
      </c>
      <c r="HI364">
        <v>9999</v>
      </c>
      <c r="HJ364">
        <v>9999</v>
      </c>
      <c r="HK364">
        <v>9999</v>
      </c>
      <c r="HL364">
        <v>194</v>
      </c>
      <c r="HM364">
        <v>1.86741</v>
      </c>
      <c r="HN364">
        <v>1.86646</v>
      </c>
      <c r="HO364">
        <v>1.8659</v>
      </c>
      <c r="HP364">
        <v>1.86584</v>
      </c>
      <c r="HQ364">
        <v>1.86768</v>
      </c>
      <c r="HR364">
        <v>1.87013</v>
      </c>
      <c r="HS364">
        <v>1.86875</v>
      </c>
      <c r="HT364">
        <v>1.87027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-4.231</v>
      </c>
      <c r="II364">
        <v>-0.1438</v>
      </c>
      <c r="IJ364">
        <v>-1.529487217637811</v>
      </c>
      <c r="IK364">
        <v>-0.005072214745875086</v>
      </c>
      <c r="IL364">
        <v>3.316774363808987E-06</v>
      </c>
      <c r="IM364">
        <v>-1.107588672722244E-09</v>
      </c>
      <c r="IN364">
        <v>-0.1603591687652909</v>
      </c>
      <c r="IO364">
        <v>-0.0181951569465493</v>
      </c>
      <c r="IP364">
        <v>0.001659309118516343</v>
      </c>
      <c r="IQ364">
        <v>-3.409663313950778E-05</v>
      </c>
      <c r="IR364">
        <v>19</v>
      </c>
      <c r="IS364">
        <v>2290</v>
      </c>
      <c r="IT364">
        <v>1</v>
      </c>
      <c r="IU364">
        <v>24</v>
      </c>
      <c r="IV364">
        <v>8325.5</v>
      </c>
      <c r="IW364">
        <v>8325.700000000001</v>
      </c>
      <c r="IX364">
        <v>2.52319</v>
      </c>
      <c r="IY364">
        <v>2.20581</v>
      </c>
      <c r="IZ364">
        <v>1.94702</v>
      </c>
      <c r="JA364">
        <v>2.64526</v>
      </c>
      <c r="JB364">
        <v>2.19482</v>
      </c>
      <c r="JC364">
        <v>2.37305</v>
      </c>
      <c r="JD364">
        <v>36.5523</v>
      </c>
      <c r="JE364">
        <v>24.035</v>
      </c>
      <c r="JF364">
        <v>18</v>
      </c>
      <c r="JG364">
        <v>498.693</v>
      </c>
      <c r="JH364">
        <v>814.074</v>
      </c>
      <c r="JI364">
        <v>21.6794</v>
      </c>
      <c r="JJ364">
        <v>26.3575</v>
      </c>
      <c r="JK364">
        <v>30.0002</v>
      </c>
      <c r="JL364">
        <v>26.3313</v>
      </c>
      <c r="JM364">
        <v>26.2453</v>
      </c>
      <c r="JN364">
        <v>50.5004</v>
      </c>
      <c r="JO364">
        <v>20.4677</v>
      </c>
      <c r="JP364">
        <v>8.76674</v>
      </c>
      <c r="JQ364">
        <v>21.676</v>
      </c>
      <c r="JR364">
        <v>988.676</v>
      </c>
      <c r="JS364">
        <v>13.7271</v>
      </c>
      <c r="JT364">
        <v>100.535</v>
      </c>
      <c r="JU364">
        <v>100.658</v>
      </c>
    </row>
    <row r="365" spans="1:281">
      <c r="A365">
        <v>349</v>
      </c>
      <c r="B365">
        <v>1659635333</v>
      </c>
      <c r="C365">
        <v>7325</v>
      </c>
      <c r="D365" t="s">
        <v>1124</v>
      </c>
      <c r="E365" t="s">
        <v>1125</v>
      </c>
      <c r="F365">
        <v>5</v>
      </c>
      <c r="G365" t="s">
        <v>1007</v>
      </c>
      <c r="H365" t="s">
        <v>416</v>
      </c>
      <c r="I365">
        <v>1659635325.214286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986.1621749523235</v>
      </c>
      <c r="AK365">
        <v>937.1449696969697</v>
      </c>
      <c r="AL365">
        <v>3.452121895426158</v>
      </c>
      <c r="AM365">
        <v>65.49771947502052</v>
      </c>
      <c r="AN365">
        <f>(AP365 - AO365 + DI365*1E3/(8.314*(DK365+273.15)) * AR365/DH365 * AQ365) * DH365/(100*CV365) * 1000/(1000 - AP365)</f>
        <v>0</v>
      </c>
      <c r="AO365">
        <v>13.72665485588981</v>
      </c>
      <c r="AP365">
        <v>18.50030000000001</v>
      </c>
      <c r="AQ365">
        <v>-5.481933621629379E-06</v>
      </c>
      <c r="AR365">
        <v>82.57103053089152</v>
      </c>
      <c r="AS365">
        <v>9</v>
      </c>
      <c r="AT365">
        <v>2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1659635325.214286</v>
      </c>
      <c r="DB365">
        <v>895.3221071428571</v>
      </c>
      <c r="DC365">
        <v>956.7032857142857</v>
      </c>
      <c r="DD365">
        <v>18.5051</v>
      </c>
      <c r="DE365">
        <v>13.72706071428571</v>
      </c>
      <c r="DF365">
        <v>899.5364642857141</v>
      </c>
      <c r="DG365">
        <v>18.64884285714286</v>
      </c>
      <c r="DH365">
        <v>500.0164642857143</v>
      </c>
      <c r="DI365">
        <v>90.46577857142859</v>
      </c>
      <c r="DJ365">
        <v>0.09999942142857141</v>
      </c>
      <c r="DK365">
        <v>24.86796428571428</v>
      </c>
      <c r="DL365">
        <v>25.00136071428571</v>
      </c>
      <c r="DM365">
        <v>999.9000000000002</v>
      </c>
      <c r="DN365">
        <v>0</v>
      </c>
      <c r="DO365">
        <v>0</v>
      </c>
      <c r="DP365">
        <v>9994.219999999999</v>
      </c>
      <c r="DQ365">
        <v>0</v>
      </c>
      <c r="DR365">
        <v>10.559225</v>
      </c>
      <c r="DS365">
        <v>-61.38122857142857</v>
      </c>
      <c r="DT365">
        <v>912.2023571428572</v>
      </c>
      <c r="DU365">
        <v>970.0187500000002</v>
      </c>
      <c r="DV365">
        <v>4.778042857142857</v>
      </c>
      <c r="DW365">
        <v>956.7032857142857</v>
      </c>
      <c r="DX365">
        <v>13.72706071428571</v>
      </c>
      <c r="DY365">
        <v>1.674078571428572</v>
      </c>
      <c r="DZ365">
        <v>1.241828571428571</v>
      </c>
      <c r="EA365">
        <v>14.65813928571429</v>
      </c>
      <c r="EB365">
        <v>10.11268571428571</v>
      </c>
      <c r="EC365">
        <v>2000.006428571428</v>
      </c>
      <c r="ED365">
        <v>0.979995392857143</v>
      </c>
      <c r="EE365">
        <v>0.02000460714285714</v>
      </c>
      <c r="EF365">
        <v>0</v>
      </c>
      <c r="EG365">
        <v>760.7533928571429</v>
      </c>
      <c r="EH365">
        <v>5.00097</v>
      </c>
      <c r="EI365">
        <v>15107.37857142857</v>
      </c>
      <c r="EJ365">
        <v>16707.61071428571</v>
      </c>
      <c r="EK365">
        <v>37.4775</v>
      </c>
      <c r="EL365">
        <v>38.062</v>
      </c>
      <c r="EM365">
        <v>37.437</v>
      </c>
      <c r="EN365">
        <v>37.73200000000001</v>
      </c>
      <c r="EO365">
        <v>37.937</v>
      </c>
      <c r="EP365">
        <v>1955.095357142858</v>
      </c>
      <c r="EQ365">
        <v>39.91</v>
      </c>
      <c r="ER365">
        <v>0</v>
      </c>
      <c r="ES365">
        <v>1659635333.1</v>
      </c>
      <c r="ET365">
        <v>0</v>
      </c>
      <c r="EU365">
        <v>760.7518076923077</v>
      </c>
      <c r="EV365">
        <v>-0.4571965826506628</v>
      </c>
      <c r="EW365">
        <v>-10.52991444654569</v>
      </c>
      <c r="EX365">
        <v>15107.12307692308</v>
      </c>
      <c r="EY365">
        <v>15</v>
      </c>
      <c r="EZ365">
        <v>0</v>
      </c>
      <c r="FA365" t="s">
        <v>419</v>
      </c>
      <c r="FB365">
        <v>1659135797.5</v>
      </c>
      <c r="FC365">
        <v>1659135788</v>
      </c>
      <c r="FD365">
        <v>0</v>
      </c>
      <c r="FE365">
        <v>0.3</v>
      </c>
      <c r="FF365">
        <v>-0.002</v>
      </c>
      <c r="FG365">
        <v>-2.209</v>
      </c>
      <c r="FH365">
        <v>-0.089</v>
      </c>
      <c r="FI365">
        <v>1520</v>
      </c>
      <c r="FJ365">
        <v>20</v>
      </c>
      <c r="FK365">
        <v>0.06</v>
      </c>
      <c r="FL365">
        <v>0.03</v>
      </c>
      <c r="FM365">
        <v>-61.40772682926828</v>
      </c>
      <c r="FN365">
        <v>0.2697052264808462</v>
      </c>
      <c r="FO365">
        <v>0.07750119440272499</v>
      </c>
      <c r="FP365">
        <v>1</v>
      </c>
      <c r="FQ365">
        <v>760.7852058823529</v>
      </c>
      <c r="FR365">
        <v>-0.6368678400738861</v>
      </c>
      <c r="FS365">
        <v>0.1843728287069447</v>
      </c>
      <c r="FT365">
        <v>1</v>
      </c>
      <c r="FU365">
        <v>4.779090487804878</v>
      </c>
      <c r="FV365">
        <v>-0.02886459930313065</v>
      </c>
      <c r="FW365">
        <v>0.003067197776647488</v>
      </c>
      <c r="FX365">
        <v>1</v>
      </c>
      <c r="FY365">
        <v>3</v>
      </c>
      <c r="FZ365">
        <v>3</v>
      </c>
      <c r="GA365" t="s">
        <v>814</v>
      </c>
      <c r="GB365">
        <v>2.98343</v>
      </c>
      <c r="GC365">
        <v>2.71549</v>
      </c>
      <c r="GD365">
        <v>0.16423</v>
      </c>
      <c r="GE365">
        <v>0.169038</v>
      </c>
      <c r="GF365">
        <v>0.0897321</v>
      </c>
      <c r="GG365">
        <v>0.0709046</v>
      </c>
      <c r="GH365">
        <v>26442.9</v>
      </c>
      <c r="GI365">
        <v>26430.2</v>
      </c>
      <c r="GJ365">
        <v>29403.5</v>
      </c>
      <c r="GK365">
        <v>29414</v>
      </c>
      <c r="GL365">
        <v>35454.7</v>
      </c>
      <c r="GM365">
        <v>36336.6</v>
      </c>
      <c r="GN365">
        <v>41407.2</v>
      </c>
      <c r="GO365">
        <v>41909.1</v>
      </c>
      <c r="GP365">
        <v>1.9284</v>
      </c>
      <c r="GQ365">
        <v>2.3812</v>
      </c>
      <c r="GR365">
        <v>0.0863299</v>
      </c>
      <c r="GS365">
        <v>0</v>
      </c>
      <c r="GT365">
        <v>23.582</v>
      </c>
      <c r="GU365">
        <v>999.9</v>
      </c>
      <c r="GV365">
        <v>33.6</v>
      </c>
      <c r="GW365">
        <v>31.9</v>
      </c>
      <c r="GX365">
        <v>17.635</v>
      </c>
      <c r="GY365">
        <v>63.6703</v>
      </c>
      <c r="GZ365">
        <v>22.3638</v>
      </c>
      <c r="HA365">
        <v>2</v>
      </c>
      <c r="HB365">
        <v>-0.136181</v>
      </c>
      <c r="HC365">
        <v>1.64683</v>
      </c>
      <c r="HD365">
        <v>20.3272</v>
      </c>
      <c r="HE365">
        <v>5.21669</v>
      </c>
      <c r="HF365">
        <v>12.0099</v>
      </c>
      <c r="HG365">
        <v>4.98895</v>
      </c>
      <c r="HH365">
        <v>3.28842</v>
      </c>
      <c r="HI365">
        <v>9999</v>
      </c>
      <c r="HJ365">
        <v>9999</v>
      </c>
      <c r="HK365">
        <v>9999</v>
      </c>
      <c r="HL365">
        <v>194</v>
      </c>
      <c r="HM365">
        <v>1.86742</v>
      </c>
      <c r="HN365">
        <v>1.86647</v>
      </c>
      <c r="HO365">
        <v>1.86591</v>
      </c>
      <c r="HP365">
        <v>1.86585</v>
      </c>
      <c r="HQ365">
        <v>1.86768</v>
      </c>
      <c r="HR365">
        <v>1.87014</v>
      </c>
      <c r="HS365">
        <v>1.86876</v>
      </c>
      <c r="HT365">
        <v>1.87027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-4.261</v>
      </c>
      <c r="II365">
        <v>-0.1438</v>
      </c>
      <c r="IJ365">
        <v>-1.529487217637811</v>
      </c>
      <c r="IK365">
        <v>-0.005072214745875086</v>
      </c>
      <c r="IL365">
        <v>3.316774363808987E-06</v>
      </c>
      <c r="IM365">
        <v>-1.107588672722244E-09</v>
      </c>
      <c r="IN365">
        <v>-0.1603591687652909</v>
      </c>
      <c r="IO365">
        <v>-0.0181951569465493</v>
      </c>
      <c r="IP365">
        <v>0.001659309118516343</v>
      </c>
      <c r="IQ365">
        <v>-3.409663313950778E-05</v>
      </c>
      <c r="IR365">
        <v>19</v>
      </c>
      <c r="IS365">
        <v>2290</v>
      </c>
      <c r="IT365">
        <v>1</v>
      </c>
      <c r="IU365">
        <v>24</v>
      </c>
      <c r="IV365">
        <v>8325.6</v>
      </c>
      <c r="IW365">
        <v>8325.799999999999</v>
      </c>
      <c r="IX365">
        <v>2.55615</v>
      </c>
      <c r="IY365">
        <v>2.20581</v>
      </c>
      <c r="IZ365">
        <v>1.94702</v>
      </c>
      <c r="JA365">
        <v>2.64526</v>
      </c>
      <c r="JB365">
        <v>2.19482</v>
      </c>
      <c r="JC365">
        <v>2.36084</v>
      </c>
      <c r="JD365">
        <v>36.5523</v>
      </c>
      <c r="JE365">
        <v>24.035</v>
      </c>
      <c r="JF365">
        <v>18</v>
      </c>
      <c r="JG365">
        <v>498.848</v>
      </c>
      <c r="JH365">
        <v>813.982</v>
      </c>
      <c r="JI365">
        <v>21.677</v>
      </c>
      <c r="JJ365">
        <v>26.3597</v>
      </c>
      <c r="JK365">
        <v>30.0003</v>
      </c>
      <c r="JL365">
        <v>26.3329</v>
      </c>
      <c r="JM365">
        <v>26.2474</v>
      </c>
      <c r="JN365">
        <v>51.1503</v>
      </c>
      <c r="JO365">
        <v>20.4677</v>
      </c>
      <c r="JP365">
        <v>8.76674</v>
      </c>
      <c r="JQ365">
        <v>21.6784</v>
      </c>
      <c r="JR365">
        <v>1008.71</v>
      </c>
      <c r="JS365">
        <v>13.7271</v>
      </c>
      <c r="JT365">
        <v>100.536</v>
      </c>
      <c r="JU365">
        <v>100.658</v>
      </c>
    </row>
    <row r="366" spans="1:281">
      <c r="A366">
        <v>350</v>
      </c>
      <c r="B366">
        <v>1659635338</v>
      </c>
      <c r="C366">
        <v>7330</v>
      </c>
      <c r="D366" t="s">
        <v>1126</v>
      </c>
      <c r="E366" t="s">
        <v>1127</v>
      </c>
      <c r="F366">
        <v>5</v>
      </c>
      <c r="G366" t="s">
        <v>1007</v>
      </c>
      <c r="H366" t="s">
        <v>416</v>
      </c>
      <c r="I366">
        <v>1659635330.5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1003.275888617012</v>
      </c>
      <c r="AK366">
        <v>954.2452787878786</v>
      </c>
      <c r="AL366">
        <v>3.423571182161716</v>
      </c>
      <c r="AM366">
        <v>65.49771947502052</v>
      </c>
      <c r="AN366">
        <f>(AP366 - AO366 + DI366*1E3/(8.314*(DK366+273.15)) * AR366/DH366 * AQ366) * DH366/(100*CV366) * 1000/(1000 - AP366)</f>
        <v>0</v>
      </c>
      <c r="AO366">
        <v>13.72662833278135</v>
      </c>
      <c r="AP366">
        <v>18.49497622377623</v>
      </c>
      <c r="AQ366">
        <v>-5.382611563897484E-06</v>
      </c>
      <c r="AR366">
        <v>82.57103053089152</v>
      </c>
      <c r="AS366">
        <v>9</v>
      </c>
      <c r="AT366">
        <v>2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1659635330.5</v>
      </c>
      <c r="DB366">
        <v>913.0690000000002</v>
      </c>
      <c r="DC366">
        <v>974.4774814814816</v>
      </c>
      <c r="DD366">
        <v>18.50104444444444</v>
      </c>
      <c r="DE366">
        <v>13.72677777777778</v>
      </c>
      <c r="DF366">
        <v>917.3152222222225</v>
      </c>
      <c r="DG366">
        <v>18.64481851851852</v>
      </c>
      <c r="DH366">
        <v>500.0051481481481</v>
      </c>
      <c r="DI366">
        <v>90.46521481481483</v>
      </c>
      <c r="DJ366">
        <v>0.0999719851851852</v>
      </c>
      <c r="DK366">
        <v>24.86881481481482</v>
      </c>
      <c r="DL366">
        <v>25.00092222222222</v>
      </c>
      <c r="DM366">
        <v>999.9000000000001</v>
      </c>
      <c r="DN366">
        <v>0</v>
      </c>
      <c r="DO366">
        <v>0</v>
      </c>
      <c r="DP366">
        <v>9996.411851851852</v>
      </c>
      <c r="DQ366">
        <v>0</v>
      </c>
      <c r="DR366">
        <v>10.55821111111111</v>
      </c>
      <c r="DS366">
        <v>-61.40854814814814</v>
      </c>
      <c r="DT366">
        <v>930.2800740740739</v>
      </c>
      <c r="DU366">
        <v>988.0405555555554</v>
      </c>
      <c r="DV366">
        <v>4.774274074074073</v>
      </c>
      <c r="DW366">
        <v>974.4774814814816</v>
      </c>
      <c r="DX366">
        <v>13.72677777777778</v>
      </c>
      <c r="DY366">
        <v>1.673700740740741</v>
      </c>
      <c r="DZ366">
        <v>1.241795185185185</v>
      </c>
      <c r="EA366">
        <v>14.65464444444445</v>
      </c>
      <c r="EB366">
        <v>10.11228148148148</v>
      </c>
      <c r="EC366">
        <v>1999.994444444445</v>
      </c>
      <c r="ED366">
        <v>0.9799952222222224</v>
      </c>
      <c r="EE366">
        <v>0.02000477777777778</v>
      </c>
      <c r="EF366">
        <v>0</v>
      </c>
      <c r="EG366">
        <v>760.6725555555555</v>
      </c>
      <c r="EH366">
        <v>5.00097</v>
      </c>
      <c r="EI366">
        <v>15106.37407407408</v>
      </c>
      <c r="EJ366">
        <v>16707.51111111111</v>
      </c>
      <c r="EK366">
        <v>37.472</v>
      </c>
      <c r="EL366">
        <v>38.062</v>
      </c>
      <c r="EM366">
        <v>37.437</v>
      </c>
      <c r="EN366">
        <v>37.73133333333334</v>
      </c>
      <c r="EO366">
        <v>37.937</v>
      </c>
      <c r="EP366">
        <v>1955.083333333333</v>
      </c>
      <c r="EQ366">
        <v>39.91</v>
      </c>
      <c r="ER366">
        <v>0</v>
      </c>
      <c r="ES366">
        <v>1659635337.9</v>
      </c>
      <c r="ET366">
        <v>0</v>
      </c>
      <c r="EU366">
        <v>760.6870384615385</v>
      </c>
      <c r="EV366">
        <v>-0.5041709509082689</v>
      </c>
      <c r="EW366">
        <v>-9.849572516703336</v>
      </c>
      <c r="EX366">
        <v>15106.32692307692</v>
      </c>
      <c r="EY366">
        <v>15</v>
      </c>
      <c r="EZ366">
        <v>0</v>
      </c>
      <c r="FA366" t="s">
        <v>419</v>
      </c>
      <c r="FB366">
        <v>1659135797.5</v>
      </c>
      <c r="FC366">
        <v>1659135788</v>
      </c>
      <c r="FD366">
        <v>0</v>
      </c>
      <c r="FE366">
        <v>0.3</v>
      </c>
      <c r="FF366">
        <v>-0.002</v>
      </c>
      <c r="FG366">
        <v>-2.209</v>
      </c>
      <c r="FH366">
        <v>-0.089</v>
      </c>
      <c r="FI366">
        <v>1520</v>
      </c>
      <c r="FJ366">
        <v>20</v>
      </c>
      <c r="FK366">
        <v>0.06</v>
      </c>
      <c r="FL366">
        <v>0.03</v>
      </c>
      <c r="FM366">
        <v>-61.39645853658537</v>
      </c>
      <c r="FN366">
        <v>-0.3418996515680453</v>
      </c>
      <c r="FO366">
        <v>0.05559359050444189</v>
      </c>
      <c r="FP366">
        <v>1</v>
      </c>
      <c r="FQ366">
        <v>760.7314411764706</v>
      </c>
      <c r="FR366">
        <v>-0.7305271219633982</v>
      </c>
      <c r="FS366">
        <v>0.1788441962709303</v>
      </c>
      <c r="FT366">
        <v>1</v>
      </c>
      <c r="FU366">
        <v>4.777031707317072</v>
      </c>
      <c r="FV366">
        <v>-0.0379258536585346</v>
      </c>
      <c r="FW366">
        <v>0.003863811401774583</v>
      </c>
      <c r="FX366">
        <v>1</v>
      </c>
      <c r="FY366">
        <v>3</v>
      </c>
      <c r="FZ366">
        <v>3</v>
      </c>
      <c r="GA366" t="s">
        <v>814</v>
      </c>
      <c r="GB366">
        <v>2.98332</v>
      </c>
      <c r="GC366">
        <v>2.71563</v>
      </c>
      <c r="GD366">
        <v>0.166164</v>
      </c>
      <c r="GE366">
        <v>0.170896</v>
      </c>
      <c r="GF366">
        <v>0.0897163</v>
      </c>
      <c r="GG366">
        <v>0.07090490000000001</v>
      </c>
      <c r="GH366">
        <v>26381.3</v>
      </c>
      <c r="GI366">
        <v>26371.3</v>
      </c>
      <c r="GJ366">
        <v>29403</v>
      </c>
      <c r="GK366">
        <v>29414.2</v>
      </c>
      <c r="GL366">
        <v>35454.8</v>
      </c>
      <c r="GM366">
        <v>36337</v>
      </c>
      <c r="GN366">
        <v>41406.7</v>
      </c>
      <c r="GO366">
        <v>41909.5</v>
      </c>
      <c r="GP366">
        <v>1.928</v>
      </c>
      <c r="GQ366">
        <v>2.3813</v>
      </c>
      <c r="GR366">
        <v>0.0867173</v>
      </c>
      <c r="GS366">
        <v>0</v>
      </c>
      <c r="GT366">
        <v>23.582</v>
      </c>
      <c r="GU366">
        <v>999.9</v>
      </c>
      <c r="GV366">
        <v>33.6</v>
      </c>
      <c r="GW366">
        <v>31.9</v>
      </c>
      <c r="GX366">
        <v>17.6354</v>
      </c>
      <c r="GY366">
        <v>63.6803</v>
      </c>
      <c r="GZ366">
        <v>22.6122</v>
      </c>
      <c r="HA366">
        <v>2</v>
      </c>
      <c r="HB366">
        <v>-0.07118389999999999</v>
      </c>
      <c r="HC366">
        <v>1.57062</v>
      </c>
      <c r="HD366">
        <v>20.3273</v>
      </c>
      <c r="HE366">
        <v>5.21729</v>
      </c>
      <c r="HF366">
        <v>12.0099</v>
      </c>
      <c r="HG366">
        <v>4.9889</v>
      </c>
      <c r="HH366">
        <v>3.28842</v>
      </c>
      <c r="HI366">
        <v>9999</v>
      </c>
      <c r="HJ366">
        <v>9999</v>
      </c>
      <c r="HK366">
        <v>9999</v>
      </c>
      <c r="HL366">
        <v>194</v>
      </c>
      <c r="HM366">
        <v>1.86741</v>
      </c>
      <c r="HN366">
        <v>1.86647</v>
      </c>
      <c r="HO366">
        <v>1.86586</v>
      </c>
      <c r="HP366">
        <v>1.86585</v>
      </c>
      <c r="HQ366">
        <v>1.86768</v>
      </c>
      <c r="HR366">
        <v>1.87012</v>
      </c>
      <c r="HS366">
        <v>1.86876</v>
      </c>
      <c r="HT366">
        <v>1.87027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-4.291</v>
      </c>
      <c r="II366">
        <v>-0.1438</v>
      </c>
      <c r="IJ366">
        <v>-1.529487217637811</v>
      </c>
      <c r="IK366">
        <v>-0.005072214745875086</v>
      </c>
      <c r="IL366">
        <v>3.316774363808987E-06</v>
      </c>
      <c r="IM366">
        <v>-1.107588672722244E-09</v>
      </c>
      <c r="IN366">
        <v>-0.1603591687652909</v>
      </c>
      <c r="IO366">
        <v>-0.0181951569465493</v>
      </c>
      <c r="IP366">
        <v>0.001659309118516343</v>
      </c>
      <c r="IQ366">
        <v>-3.409663313950778E-05</v>
      </c>
      <c r="IR366">
        <v>19</v>
      </c>
      <c r="IS366">
        <v>2290</v>
      </c>
      <c r="IT366">
        <v>1</v>
      </c>
      <c r="IU366">
        <v>24</v>
      </c>
      <c r="IV366">
        <v>8325.700000000001</v>
      </c>
      <c r="IW366">
        <v>8325.799999999999</v>
      </c>
      <c r="IX366">
        <v>2.59155</v>
      </c>
      <c r="IY366">
        <v>2.20215</v>
      </c>
      <c r="IZ366">
        <v>1.94702</v>
      </c>
      <c r="JA366">
        <v>2.64404</v>
      </c>
      <c r="JB366">
        <v>2.19482</v>
      </c>
      <c r="JC366">
        <v>2.35962</v>
      </c>
      <c r="JD366">
        <v>36.5523</v>
      </c>
      <c r="JE366">
        <v>24.035</v>
      </c>
      <c r="JF366">
        <v>18</v>
      </c>
      <c r="JG366">
        <v>498.615</v>
      </c>
      <c r="JH366">
        <v>814.107</v>
      </c>
      <c r="JI366">
        <v>21.6772</v>
      </c>
      <c r="JJ366">
        <v>26.3615</v>
      </c>
      <c r="JK366">
        <v>30.0003</v>
      </c>
      <c r="JL366">
        <v>26.335</v>
      </c>
      <c r="JM366">
        <v>26.2492</v>
      </c>
      <c r="JN366">
        <v>51.8651</v>
      </c>
      <c r="JO366">
        <v>20.4677</v>
      </c>
      <c r="JP366">
        <v>8.76674</v>
      </c>
      <c r="JQ366">
        <v>21.6778</v>
      </c>
      <c r="JR366">
        <v>1022.07</v>
      </c>
      <c r="JS366">
        <v>13.7271</v>
      </c>
      <c r="JT366">
        <v>100.535</v>
      </c>
      <c r="JU366">
        <v>100.659</v>
      </c>
    </row>
    <row r="367" spans="1:281">
      <c r="A367">
        <v>351</v>
      </c>
      <c r="B367">
        <v>1659635343</v>
      </c>
      <c r="C367">
        <v>7335</v>
      </c>
      <c r="D367" t="s">
        <v>1128</v>
      </c>
      <c r="E367" t="s">
        <v>1129</v>
      </c>
      <c r="F367">
        <v>5</v>
      </c>
      <c r="G367" t="s">
        <v>1007</v>
      </c>
      <c r="H367" t="s">
        <v>416</v>
      </c>
      <c r="I367">
        <v>1659635335.214286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1020.224820969073</v>
      </c>
      <c r="AK367">
        <v>971.2937939393934</v>
      </c>
      <c r="AL367">
        <v>3.412478469142919</v>
      </c>
      <c r="AM367">
        <v>65.49771947502052</v>
      </c>
      <c r="AN367">
        <f>(AP367 - AO367 + DI367*1E3/(8.314*(DK367+273.15)) * AR367/DH367 * AQ367) * DH367/(100*CV367) * 1000/(1000 - AP367)</f>
        <v>0</v>
      </c>
      <c r="AO367">
        <v>13.72592601473848</v>
      </c>
      <c r="AP367">
        <v>18.49187762237763</v>
      </c>
      <c r="AQ367">
        <v>-2.113074688985565E-06</v>
      </c>
      <c r="AR367">
        <v>82.57103053089152</v>
      </c>
      <c r="AS367">
        <v>9</v>
      </c>
      <c r="AT367">
        <v>2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1659635335.214286</v>
      </c>
      <c r="DB367">
        <v>928.8850714285716</v>
      </c>
      <c r="DC367">
        <v>990.3226428571428</v>
      </c>
      <c r="DD367">
        <v>18.49766785714285</v>
      </c>
      <c r="DE367">
        <v>13.726625</v>
      </c>
      <c r="DF367">
        <v>933.1594999999999</v>
      </c>
      <c r="DG367">
        <v>18.64146428571429</v>
      </c>
      <c r="DH367">
        <v>500.0000357142858</v>
      </c>
      <c r="DI367">
        <v>90.46505714285716</v>
      </c>
      <c r="DJ367">
        <v>0.09997127142857143</v>
      </c>
      <c r="DK367">
        <v>24.869775</v>
      </c>
      <c r="DL367">
        <v>25.00387142857143</v>
      </c>
      <c r="DM367">
        <v>999.9000000000002</v>
      </c>
      <c r="DN367">
        <v>0</v>
      </c>
      <c r="DO367">
        <v>0</v>
      </c>
      <c r="DP367">
        <v>9997.459285714285</v>
      </c>
      <c r="DQ367">
        <v>0</v>
      </c>
      <c r="DR367">
        <v>10.54895</v>
      </c>
      <c r="DS367">
        <v>-61.43801071428572</v>
      </c>
      <c r="DT367">
        <v>946.3909642857144</v>
      </c>
      <c r="DU367">
        <v>1004.106178571429</v>
      </c>
      <c r="DV367">
        <v>4.771041071428572</v>
      </c>
      <c r="DW367">
        <v>990.3226428571428</v>
      </c>
      <c r="DX367">
        <v>13.726625</v>
      </c>
      <c r="DY367">
        <v>1.673392500000001</v>
      </c>
      <c r="DZ367">
        <v>1.241779285714286</v>
      </c>
      <c r="EA367">
        <v>14.65179285714286</v>
      </c>
      <c r="EB367">
        <v>10.11209285714286</v>
      </c>
      <c r="EC367">
        <v>2000.010357142857</v>
      </c>
      <c r="ED367">
        <v>0.979995392857143</v>
      </c>
      <c r="EE367">
        <v>0.02000460714285714</v>
      </c>
      <c r="EF367">
        <v>0</v>
      </c>
      <c r="EG367">
        <v>760.6488571428571</v>
      </c>
      <c r="EH367">
        <v>5.00097</v>
      </c>
      <c r="EI367">
        <v>15105.78571428571</v>
      </c>
      <c r="EJ367">
        <v>16707.64642857143</v>
      </c>
      <c r="EK367">
        <v>37.4685</v>
      </c>
      <c r="EL367">
        <v>38.062</v>
      </c>
      <c r="EM367">
        <v>37.437</v>
      </c>
      <c r="EN367">
        <v>37.71625</v>
      </c>
      <c r="EO367">
        <v>37.937</v>
      </c>
      <c r="EP367">
        <v>1955.099285714286</v>
      </c>
      <c r="EQ367">
        <v>39.91</v>
      </c>
      <c r="ER367">
        <v>0</v>
      </c>
      <c r="ES367">
        <v>1659635343.3</v>
      </c>
      <c r="ET367">
        <v>0</v>
      </c>
      <c r="EU367">
        <v>760.67408</v>
      </c>
      <c r="EV367">
        <v>0.6272307643479698</v>
      </c>
      <c r="EW367">
        <v>-7.423076854676425</v>
      </c>
      <c r="EX367">
        <v>15105.512</v>
      </c>
      <c r="EY367">
        <v>15</v>
      </c>
      <c r="EZ367">
        <v>0</v>
      </c>
      <c r="FA367" t="s">
        <v>419</v>
      </c>
      <c r="FB367">
        <v>1659135797.5</v>
      </c>
      <c r="FC367">
        <v>1659135788</v>
      </c>
      <c r="FD367">
        <v>0</v>
      </c>
      <c r="FE367">
        <v>0.3</v>
      </c>
      <c r="FF367">
        <v>-0.002</v>
      </c>
      <c r="FG367">
        <v>-2.209</v>
      </c>
      <c r="FH367">
        <v>-0.089</v>
      </c>
      <c r="FI367">
        <v>1520</v>
      </c>
      <c r="FJ367">
        <v>20</v>
      </c>
      <c r="FK367">
        <v>0.06</v>
      </c>
      <c r="FL367">
        <v>0.03</v>
      </c>
      <c r="FM367">
        <v>-61.41033170731708</v>
      </c>
      <c r="FN367">
        <v>-0.3788027874563914</v>
      </c>
      <c r="FO367">
        <v>0.05629342741613715</v>
      </c>
      <c r="FP367">
        <v>1</v>
      </c>
      <c r="FQ367">
        <v>760.6862647058824</v>
      </c>
      <c r="FR367">
        <v>-0.1949121499918919</v>
      </c>
      <c r="FS367">
        <v>0.1870748998826212</v>
      </c>
      <c r="FT367">
        <v>1</v>
      </c>
      <c r="FU367">
        <v>4.772901707317073</v>
      </c>
      <c r="FV367">
        <v>-0.0441131707317035</v>
      </c>
      <c r="FW367">
        <v>0.004466097168035687</v>
      </c>
      <c r="FX367">
        <v>1</v>
      </c>
      <c r="FY367">
        <v>3</v>
      </c>
      <c r="FZ367">
        <v>3</v>
      </c>
      <c r="GA367" t="s">
        <v>814</v>
      </c>
      <c r="GB367">
        <v>2.98333</v>
      </c>
      <c r="GC367">
        <v>2.71566</v>
      </c>
      <c r="GD367">
        <v>0.168072</v>
      </c>
      <c r="GE367">
        <v>0.172734</v>
      </c>
      <c r="GF367">
        <v>0.08970309999999999</v>
      </c>
      <c r="GG367">
        <v>0.07093919999999999</v>
      </c>
      <c r="GH367">
        <v>26321</v>
      </c>
      <c r="GI367">
        <v>26312.8</v>
      </c>
      <c r="GJ367">
        <v>29403.1</v>
      </c>
      <c r="GK367">
        <v>29414.1</v>
      </c>
      <c r="GL367">
        <v>35455.4</v>
      </c>
      <c r="GM367">
        <v>36335.5</v>
      </c>
      <c r="GN367">
        <v>41406.6</v>
      </c>
      <c r="GO367">
        <v>41909.3</v>
      </c>
      <c r="GP367">
        <v>1.92792</v>
      </c>
      <c r="GQ367">
        <v>2.38123</v>
      </c>
      <c r="GR367">
        <v>0.086911</v>
      </c>
      <c r="GS367">
        <v>0</v>
      </c>
      <c r="GT367">
        <v>23.582</v>
      </c>
      <c r="GU367">
        <v>999.9</v>
      </c>
      <c r="GV367">
        <v>33.6</v>
      </c>
      <c r="GW367">
        <v>31.9</v>
      </c>
      <c r="GX367">
        <v>17.6374</v>
      </c>
      <c r="GY367">
        <v>63.4203</v>
      </c>
      <c r="GZ367">
        <v>22.3117</v>
      </c>
      <c r="HA367">
        <v>2</v>
      </c>
      <c r="HB367">
        <v>-0.0711179</v>
      </c>
      <c r="HC367">
        <v>1.57574</v>
      </c>
      <c r="HD367">
        <v>20.3273</v>
      </c>
      <c r="HE367">
        <v>5.21774</v>
      </c>
      <c r="HF367">
        <v>12.0099</v>
      </c>
      <c r="HG367">
        <v>4.98915</v>
      </c>
      <c r="HH367">
        <v>3.28858</v>
      </c>
      <c r="HI367">
        <v>9999</v>
      </c>
      <c r="HJ367">
        <v>9999</v>
      </c>
      <c r="HK367">
        <v>9999</v>
      </c>
      <c r="HL367">
        <v>194</v>
      </c>
      <c r="HM367">
        <v>1.86741</v>
      </c>
      <c r="HN367">
        <v>1.86646</v>
      </c>
      <c r="HO367">
        <v>1.86587</v>
      </c>
      <c r="HP367">
        <v>1.86585</v>
      </c>
      <c r="HQ367">
        <v>1.86768</v>
      </c>
      <c r="HR367">
        <v>1.87013</v>
      </c>
      <c r="HS367">
        <v>1.86876</v>
      </c>
      <c r="HT367">
        <v>1.87027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-4.321</v>
      </c>
      <c r="II367">
        <v>-0.1438</v>
      </c>
      <c r="IJ367">
        <v>-1.529487217637811</v>
      </c>
      <c r="IK367">
        <v>-0.005072214745875086</v>
      </c>
      <c r="IL367">
        <v>3.316774363808987E-06</v>
      </c>
      <c r="IM367">
        <v>-1.107588672722244E-09</v>
      </c>
      <c r="IN367">
        <v>-0.1603591687652909</v>
      </c>
      <c r="IO367">
        <v>-0.0181951569465493</v>
      </c>
      <c r="IP367">
        <v>0.001659309118516343</v>
      </c>
      <c r="IQ367">
        <v>-3.409663313950778E-05</v>
      </c>
      <c r="IR367">
        <v>19</v>
      </c>
      <c r="IS367">
        <v>2290</v>
      </c>
      <c r="IT367">
        <v>1</v>
      </c>
      <c r="IU367">
        <v>24</v>
      </c>
      <c r="IV367">
        <v>8325.799999999999</v>
      </c>
      <c r="IW367">
        <v>8325.9</v>
      </c>
      <c r="IX367">
        <v>2.62329</v>
      </c>
      <c r="IY367">
        <v>2.20459</v>
      </c>
      <c r="IZ367">
        <v>1.94702</v>
      </c>
      <c r="JA367">
        <v>2.64404</v>
      </c>
      <c r="JB367">
        <v>2.19482</v>
      </c>
      <c r="JC367">
        <v>2.36694</v>
      </c>
      <c r="JD367">
        <v>36.5523</v>
      </c>
      <c r="JE367">
        <v>24.035</v>
      </c>
      <c r="JF367">
        <v>18</v>
      </c>
      <c r="JG367">
        <v>498.586</v>
      </c>
      <c r="JH367">
        <v>814.0549999999999</v>
      </c>
      <c r="JI367">
        <v>21.6779</v>
      </c>
      <c r="JJ367">
        <v>26.3626</v>
      </c>
      <c r="JK367">
        <v>30.0002</v>
      </c>
      <c r="JL367">
        <v>26.3373</v>
      </c>
      <c r="JM367">
        <v>26.2507</v>
      </c>
      <c r="JN367">
        <v>52.5084</v>
      </c>
      <c r="JO367">
        <v>20.4677</v>
      </c>
      <c r="JP367">
        <v>8.3947</v>
      </c>
      <c r="JQ367">
        <v>21.667</v>
      </c>
      <c r="JR367">
        <v>1042.1</v>
      </c>
      <c r="JS367">
        <v>13.7271</v>
      </c>
      <c r="JT367">
        <v>100.535</v>
      </c>
      <c r="JU367">
        <v>100.658</v>
      </c>
    </row>
    <row r="368" spans="1:281">
      <c r="A368">
        <v>352</v>
      </c>
      <c r="B368">
        <v>1659635348</v>
      </c>
      <c r="C368">
        <v>7340</v>
      </c>
      <c r="D368" t="s">
        <v>1130</v>
      </c>
      <c r="E368" t="s">
        <v>1131</v>
      </c>
      <c r="F368">
        <v>5</v>
      </c>
      <c r="G368" t="s">
        <v>1007</v>
      </c>
      <c r="H368" t="s">
        <v>416</v>
      </c>
      <c r="I368">
        <v>1659635340.5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1037.367774346277</v>
      </c>
      <c r="AK368">
        <v>988.3726787878786</v>
      </c>
      <c r="AL368">
        <v>3.420762185654089</v>
      </c>
      <c r="AM368">
        <v>65.49771947502052</v>
      </c>
      <c r="AN368">
        <f>(AP368 - AO368 + DI368*1E3/(8.314*(DK368+273.15)) * AR368/DH368 * AQ368) * DH368/(100*CV368) * 1000/(1000 - AP368)</f>
        <v>0</v>
      </c>
      <c r="AO368">
        <v>13.74688838223081</v>
      </c>
      <c r="AP368">
        <v>18.49610139860141</v>
      </c>
      <c r="AQ368">
        <v>-1.972942056437162E-06</v>
      </c>
      <c r="AR368">
        <v>82.57103053089152</v>
      </c>
      <c r="AS368">
        <v>9</v>
      </c>
      <c r="AT368">
        <v>2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1659635340.5</v>
      </c>
      <c r="DB368">
        <v>946.6264444444445</v>
      </c>
      <c r="DC368">
        <v>1008.100814814815</v>
      </c>
      <c r="DD368">
        <v>18.49449259259259</v>
      </c>
      <c r="DE368">
        <v>13.7377037037037</v>
      </c>
      <c r="DF368">
        <v>950.9324444444444</v>
      </c>
      <c r="DG368">
        <v>18.63831111111111</v>
      </c>
      <c r="DH368">
        <v>500.0005925925926</v>
      </c>
      <c r="DI368">
        <v>90.46467777777777</v>
      </c>
      <c r="DJ368">
        <v>0.0999859</v>
      </c>
      <c r="DK368">
        <v>24.87133703703704</v>
      </c>
      <c r="DL368">
        <v>25.00632962962963</v>
      </c>
      <c r="DM368">
        <v>999.9000000000001</v>
      </c>
      <c r="DN368">
        <v>0</v>
      </c>
      <c r="DO368">
        <v>0</v>
      </c>
      <c r="DP368">
        <v>9992.24851851852</v>
      </c>
      <c r="DQ368">
        <v>0</v>
      </c>
      <c r="DR368">
        <v>10.54864444444445</v>
      </c>
      <c r="DS368">
        <v>-61.47419259259259</v>
      </c>
      <c r="DT368">
        <v>964.4636666666667</v>
      </c>
      <c r="DU368">
        <v>1022.142481481482</v>
      </c>
      <c r="DV368">
        <v>4.756788888888889</v>
      </c>
      <c r="DW368">
        <v>1008.100814814815</v>
      </c>
      <c r="DX368">
        <v>13.7377037037037</v>
      </c>
      <c r="DY368">
        <v>1.673098518518519</v>
      </c>
      <c r="DZ368">
        <v>1.242777037037037</v>
      </c>
      <c r="EA368">
        <v>14.64906666666667</v>
      </c>
      <c r="EB368">
        <v>10.12407777777778</v>
      </c>
      <c r="EC368">
        <v>1999.995555555556</v>
      </c>
      <c r="ED368">
        <v>0.9799953333333334</v>
      </c>
      <c r="EE368">
        <v>0.02000466666666666</v>
      </c>
      <c r="EF368">
        <v>0</v>
      </c>
      <c r="EG368">
        <v>760.6112592592594</v>
      </c>
      <c r="EH368">
        <v>5.00097</v>
      </c>
      <c r="EI368">
        <v>15104.83703703704</v>
      </c>
      <c r="EJ368">
        <v>16707.51111111111</v>
      </c>
      <c r="EK368">
        <v>37.458</v>
      </c>
      <c r="EL368">
        <v>38.062</v>
      </c>
      <c r="EM368">
        <v>37.437</v>
      </c>
      <c r="EN368">
        <v>37.715</v>
      </c>
      <c r="EO368">
        <v>37.937</v>
      </c>
      <c r="EP368">
        <v>1955.084814814815</v>
      </c>
      <c r="EQ368">
        <v>39.91</v>
      </c>
      <c r="ER368">
        <v>0</v>
      </c>
      <c r="ES368">
        <v>1659635348.1</v>
      </c>
      <c r="ET368">
        <v>0</v>
      </c>
      <c r="EU368">
        <v>760.6259600000001</v>
      </c>
      <c r="EV368">
        <v>-0.0958461649904906</v>
      </c>
      <c r="EW368">
        <v>-8.784615308789396</v>
      </c>
      <c r="EX368">
        <v>15104.808</v>
      </c>
      <c r="EY368">
        <v>15</v>
      </c>
      <c r="EZ368">
        <v>0</v>
      </c>
      <c r="FA368" t="s">
        <v>419</v>
      </c>
      <c r="FB368">
        <v>1659135797.5</v>
      </c>
      <c r="FC368">
        <v>1659135788</v>
      </c>
      <c r="FD368">
        <v>0</v>
      </c>
      <c r="FE368">
        <v>0.3</v>
      </c>
      <c r="FF368">
        <v>-0.002</v>
      </c>
      <c r="FG368">
        <v>-2.209</v>
      </c>
      <c r="FH368">
        <v>-0.089</v>
      </c>
      <c r="FI368">
        <v>1520</v>
      </c>
      <c r="FJ368">
        <v>20</v>
      </c>
      <c r="FK368">
        <v>0.06</v>
      </c>
      <c r="FL368">
        <v>0.03</v>
      </c>
      <c r="FM368">
        <v>-61.46127073170732</v>
      </c>
      <c r="FN368">
        <v>-0.3069993031360757</v>
      </c>
      <c r="FO368">
        <v>0.0464647689451171</v>
      </c>
      <c r="FP368">
        <v>1</v>
      </c>
      <c r="FQ368">
        <v>760.6545588235294</v>
      </c>
      <c r="FR368">
        <v>-0.3244155900383294</v>
      </c>
      <c r="FS368">
        <v>0.2095969789825649</v>
      </c>
      <c r="FT368">
        <v>1</v>
      </c>
      <c r="FU368">
        <v>4.762327317073171</v>
      </c>
      <c r="FV368">
        <v>-0.1448544250871121</v>
      </c>
      <c r="FW368">
        <v>0.01687283500466315</v>
      </c>
      <c r="FX368">
        <v>0</v>
      </c>
      <c r="FY368">
        <v>2</v>
      </c>
      <c r="FZ368">
        <v>3</v>
      </c>
      <c r="GA368" t="s">
        <v>420</v>
      </c>
      <c r="GB368">
        <v>2.98325</v>
      </c>
      <c r="GC368">
        <v>2.7155</v>
      </c>
      <c r="GD368">
        <v>0.169969</v>
      </c>
      <c r="GE368">
        <v>0.174559</v>
      </c>
      <c r="GF368">
        <v>0.08971999999999999</v>
      </c>
      <c r="GG368">
        <v>0.07107719999999999</v>
      </c>
      <c r="GH368">
        <v>26260.9</v>
      </c>
      <c r="GI368">
        <v>26255.1</v>
      </c>
      <c r="GJ368">
        <v>29403</v>
      </c>
      <c r="GK368">
        <v>29414.5</v>
      </c>
      <c r="GL368">
        <v>35454.9</v>
      </c>
      <c r="GM368">
        <v>36330.8</v>
      </c>
      <c r="GN368">
        <v>41406.8</v>
      </c>
      <c r="GO368">
        <v>41910.2</v>
      </c>
      <c r="GP368">
        <v>1.92795</v>
      </c>
      <c r="GQ368">
        <v>2.38125</v>
      </c>
      <c r="GR368">
        <v>0.0863187</v>
      </c>
      <c r="GS368">
        <v>0</v>
      </c>
      <c r="GT368">
        <v>23.582</v>
      </c>
      <c r="GU368">
        <v>999.9</v>
      </c>
      <c r="GV368">
        <v>33.6</v>
      </c>
      <c r="GW368">
        <v>31.9</v>
      </c>
      <c r="GX368">
        <v>17.6361</v>
      </c>
      <c r="GY368">
        <v>63.4903</v>
      </c>
      <c r="GZ368">
        <v>22.5561</v>
      </c>
      <c r="HA368">
        <v>2</v>
      </c>
      <c r="HB368">
        <v>-0.07097050000000001</v>
      </c>
      <c r="HC368">
        <v>1.61768</v>
      </c>
      <c r="HD368">
        <v>20.3269</v>
      </c>
      <c r="HE368">
        <v>5.21894</v>
      </c>
      <c r="HF368">
        <v>12.0099</v>
      </c>
      <c r="HG368">
        <v>4.9896</v>
      </c>
      <c r="HH368">
        <v>3.2886</v>
      </c>
      <c r="HI368">
        <v>9999</v>
      </c>
      <c r="HJ368">
        <v>9999</v>
      </c>
      <c r="HK368">
        <v>9999</v>
      </c>
      <c r="HL368">
        <v>194</v>
      </c>
      <c r="HM368">
        <v>1.86745</v>
      </c>
      <c r="HN368">
        <v>1.86647</v>
      </c>
      <c r="HO368">
        <v>1.86588</v>
      </c>
      <c r="HP368">
        <v>1.86584</v>
      </c>
      <c r="HQ368">
        <v>1.86768</v>
      </c>
      <c r="HR368">
        <v>1.87013</v>
      </c>
      <c r="HS368">
        <v>1.86874</v>
      </c>
      <c r="HT368">
        <v>1.87027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-4.351</v>
      </c>
      <c r="II368">
        <v>-0.1438</v>
      </c>
      <c r="IJ368">
        <v>-1.529487217637811</v>
      </c>
      <c r="IK368">
        <v>-0.005072214745875086</v>
      </c>
      <c r="IL368">
        <v>3.316774363808987E-06</v>
      </c>
      <c r="IM368">
        <v>-1.107588672722244E-09</v>
      </c>
      <c r="IN368">
        <v>-0.1603591687652909</v>
      </c>
      <c r="IO368">
        <v>-0.0181951569465493</v>
      </c>
      <c r="IP368">
        <v>0.001659309118516343</v>
      </c>
      <c r="IQ368">
        <v>-3.409663313950778E-05</v>
      </c>
      <c r="IR368">
        <v>19</v>
      </c>
      <c r="IS368">
        <v>2290</v>
      </c>
      <c r="IT368">
        <v>1</v>
      </c>
      <c r="IU368">
        <v>24</v>
      </c>
      <c r="IV368">
        <v>8325.799999999999</v>
      </c>
      <c r="IW368">
        <v>8326</v>
      </c>
      <c r="IX368">
        <v>2.65991</v>
      </c>
      <c r="IY368">
        <v>2.20215</v>
      </c>
      <c r="IZ368">
        <v>1.94702</v>
      </c>
      <c r="JA368">
        <v>2.64404</v>
      </c>
      <c r="JB368">
        <v>2.19482</v>
      </c>
      <c r="JC368">
        <v>2.36694</v>
      </c>
      <c r="JD368">
        <v>36.5523</v>
      </c>
      <c r="JE368">
        <v>24.035</v>
      </c>
      <c r="JF368">
        <v>18</v>
      </c>
      <c r="JG368">
        <v>498.617</v>
      </c>
      <c r="JH368">
        <v>814.114</v>
      </c>
      <c r="JI368">
        <v>21.6715</v>
      </c>
      <c r="JJ368">
        <v>26.3649</v>
      </c>
      <c r="JK368">
        <v>30.0003</v>
      </c>
      <c r="JL368">
        <v>26.3391</v>
      </c>
      <c r="JM368">
        <v>26.253</v>
      </c>
      <c r="JN368">
        <v>53.219</v>
      </c>
      <c r="JO368">
        <v>20.4677</v>
      </c>
      <c r="JP368">
        <v>8.3947</v>
      </c>
      <c r="JQ368">
        <v>21.6612</v>
      </c>
      <c r="JR368">
        <v>1055.47</v>
      </c>
      <c r="JS368">
        <v>13.7271</v>
      </c>
      <c r="JT368">
        <v>100.535</v>
      </c>
      <c r="JU368">
        <v>100.66</v>
      </c>
    </row>
    <row r="369" spans="1:281">
      <c r="A369">
        <v>353</v>
      </c>
      <c r="B369">
        <v>1659635353</v>
      </c>
      <c r="C369">
        <v>7345</v>
      </c>
      <c r="D369" t="s">
        <v>1132</v>
      </c>
      <c r="E369" t="s">
        <v>1133</v>
      </c>
      <c r="F369">
        <v>5</v>
      </c>
      <c r="G369" t="s">
        <v>1007</v>
      </c>
      <c r="H369" t="s">
        <v>416</v>
      </c>
      <c r="I369">
        <v>1659635345.214286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1054.349040873257</v>
      </c>
      <c r="AK369">
        <v>1005.625606060605</v>
      </c>
      <c r="AL369">
        <v>3.46070372286053</v>
      </c>
      <c r="AM369">
        <v>65.49771947502052</v>
      </c>
      <c r="AN369">
        <f>(AP369 - AO369 + DI369*1E3/(8.314*(DK369+273.15)) * AR369/DH369 * AQ369) * DH369/(100*CV369) * 1000/(1000 - AP369)</f>
        <v>0</v>
      </c>
      <c r="AO369">
        <v>13.77214325603435</v>
      </c>
      <c r="AP369">
        <v>18.50127622377624</v>
      </c>
      <c r="AQ369">
        <v>6.292297257197196E-06</v>
      </c>
      <c r="AR369">
        <v>82.57103053089152</v>
      </c>
      <c r="AS369">
        <v>9</v>
      </c>
      <c r="AT369">
        <v>2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1659635345.214286</v>
      </c>
      <c r="DB369">
        <v>962.4534285714284</v>
      </c>
      <c r="DC369">
        <v>1023.914964285714</v>
      </c>
      <c r="DD369">
        <v>18.49508928571429</v>
      </c>
      <c r="DE369">
        <v>13.75211071428572</v>
      </c>
      <c r="DF369">
        <v>966.7874285714287</v>
      </c>
      <c r="DG369">
        <v>18.6389</v>
      </c>
      <c r="DH369">
        <v>500.0122500000001</v>
      </c>
      <c r="DI369">
        <v>90.46509285714285</v>
      </c>
      <c r="DJ369">
        <v>0.09999860000000003</v>
      </c>
      <c r="DK369">
        <v>24.87170714285714</v>
      </c>
      <c r="DL369">
        <v>25.00661785714286</v>
      </c>
      <c r="DM369">
        <v>999.9000000000002</v>
      </c>
      <c r="DN369">
        <v>0</v>
      </c>
      <c r="DO369">
        <v>0</v>
      </c>
      <c r="DP369">
        <v>9990.205714285714</v>
      </c>
      <c r="DQ369">
        <v>0</v>
      </c>
      <c r="DR369">
        <v>10.55612142857143</v>
      </c>
      <c r="DS369">
        <v>-61.46119642857143</v>
      </c>
      <c r="DT369">
        <v>980.5896785714286</v>
      </c>
      <c r="DU369">
        <v>1038.191785714286</v>
      </c>
      <c r="DV369">
        <v>4.742975357142858</v>
      </c>
      <c r="DW369">
        <v>1023.914964285714</v>
      </c>
      <c r="DX369">
        <v>13.75211071428572</v>
      </c>
      <c r="DY369">
        <v>1.67316</v>
      </c>
      <c r="DZ369">
        <v>1.244086071428571</v>
      </c>
      <c r="EA369">
        <v>14.64963571428572</v>
      </c>
      <c r="EB369">
        <v>10.13981428571428</v>
      </c>
      <c r="EC369">
        <v>2000.008571428571</v>
      </c>
      <c r="ED369">
        <v>0.979995392857143</v>
      </c>
      <c r="EE369">
        <v>0.02000460714285714</v>
      </c>
      <c r="EF369">
        <v>0</v>
      </c>
      <c r="EG369">
        <v>760.6193214285713</v>
      </c>
      <c r="EH369">
        <v>5.00097</v>
      </c>
      <c r="EI369">
        <v>15104.31071428571</v>
      </c>
      <c r="EJ369">
        <v>16707.63214285714</v>
      </c>
      <c r="EK369">
        <v>37.45274999999999</v>
      </c>
      <c r="EL369">
        <v>38.062</v>
      </c>
      <c r="EM369">
        <v>37.437</v>
      </c>
      <c r="EN369">
        <v>37.71625</v>
      </c>
      <c r="EO369">
        <v>37.937</v>
      </c>
      <c r="EP369">
        <v>1955.0975</v>
      </c>
      <c r="EQ369">
        <v>39.91</v>
      </c>
      <c r="ER369">
        <v>0</v>
      </c>
      <c r="ES369">
        <v>1659635353.5</v>
      </c>
      <c r="ET369">
        <v>0</v>
      </c>
      <c r="EU369">
        <v>760.6166923076923</v>
      </c>
      <c r="EV369">
        <v>-0.7859145333315988</v>
      </c>
      <c r="EW369">
        <v>-7.511111016232268</v>
      </c>
      <c r="EX369">
        <v>15104.24230769231</v>
      </c>
      <c r="EY369">
        <v>15</v>
      </c>
      <c r="EZ369">
        <v>0</v>
      </c>
      <c r="FA369" t="s">
        <v>419</v>
      </c>
      <c r="FB369">
        <v>1659135797.5</v>
      </c>
      <c r="FC369">
        <v>1659135788</v>
      </c>
      <c r="FD369">
        <v>0</v>
      </c>
      <c r="FE369">
        <v>0.3</v>
      </c>
      <c r="FF369">
        <v>-0.002</v>
      </c>
      <c r="FG369">
        <v>-2.209</v>
      </c>
      <c r="FH369">
        <v>-0.089</v>
      </c>
      <c r="FI369">
        <v>1520</v>
      </c>
      <c r="FJ369">
        <v>20</v>
      </c>
      <c r="FK369">
        <v>0.06</v>
      </c>
      <c r="FL369">
        <v>0.03</v>
      </c>
      <c r="FM369">
        <v>-61.4656243902439</v>
      </c>
      <c r="FN369">
        <v>-0.1653742160278157</v>
      </c>
      <c r="FO369">
        <v>0.04830296552269549</v>
      </c>
      <c r="FP369">
        <v>1</v>
      </c>
      <c r="FQ369">
        <v>760.647705882353</v>
      </c>
      <c r="FR369">
        <v>-0.09732620715174081</v>
      </c>
      <c r="FS369">
        <v>0.2079955499257808</v>
      </c>
      <c r="FT369">
        <v>1</v>
      </c>
      <c r="FU369">
        <v>4.752653902439024</v>
      </c>
      <c r="FV369">
        <v>-0.190136236933789</v>
      </c>
      <c r="FW369">
        <v>0.02037190914794058</v>
      </c>
      <c r="FX369">
        <v>0</v>
      </c>
      <c r="FY369">
        <v>2</v>
      </c>
      <c r="FZ369">
        <v>3</v>
      </c>
      <c r="GA369" t="s">
        <v>420</v>
      </c>
      <c r="GB369">
        <v>2.98337</v>
      </c>
      <c r="GC369">
        <v>2.71553</v>
      </c>
      <c r="GD369">
        <v>0.171865</v>
      </c>
      <c r="GE369">
        <v>0.176352</v>
      </c>
      <c r="GF369">
        <v>0.0897387</v>
      </c>
      <c r="GG369">
        <v>0.07108250000000001</v>
      </c>
      <c r="GH369">
        <v>26201.4</v>
      </c>
      <c r="GI369">
        <v>26198.2</v>
      </c>
      <c r="GJ369">
        <v>29403.6</v>
      </c>
      <c r="GK369">
        <v>29414.7</v>
      </c>
      <c r="GL369">
        <v>35454.8</v>
      </c>
      <c r="GM369">
        <v>36330.6</v>
      </c>
      <c r="GN369">
        <v>41407.5</v>
      </c>
      <c r="GO369">
        <v>41910.1</v>
      </c>
      <c r="GP369">
        <v>1.9282</v>
      </c>
      <c r="GQ369">
        <v>2.38133</v>
      </c>
      <c r="GR369">
        <v>0.0866093</v>
      </c>
      <c r="GS369">
        <v>0</v>
      </c>
      <c r="GT369">
        <v>23.582</v>
      </c>
      <c r="GU369">
        <v>999.9</v>
      </c>
      <c r="GV369">
        <v>33.6</v>
      </c>
      <c r="GW369">
        <v>31.9</v>
      </c>
      <c r="GX369">
        <v>17.6338</v>
      </c>
      <c r="GY369">
        <v>63.7403</v>
      </c>
      <c r="GZ369">
        <v>22.4399</v>
      </c>
      <c r="HA369">
        <v>2</v>
      </c>
      <c r="HB369">
        <v>-0.0707088</v>
      </c>
      <c r="HC369">
        <v>1.61992</v>
      </c>
      <c r="HD369">
        <v>20.3269</v>
      </c>
      <c r="HE369">
        <v>5.21834</v>
      </c>
      <c r="HF369">
        <v>12.0099</v>
      </c>
      <c r="HG369">
        <v>4.98915</v>
      </c>
      <c r="HH369">
        <v>3.28865</v>
      </c>
      <c r="HI369">
        <v>9999</v>
      </c>
      <c r="HJ369">
        <v>9999</v>
      </c>
      <c r="HK369">
        <v>9999</v>
      </c>
      <c r="HL369">
        <v>194</v>
      </c>
      <c r="HM369">
        <v>1.86746</v>
      </c>
      <c r="HN369">
        <v>1.86646</v>
      </c>
      <c r="HO369">
        <v>1.8659</v>
      </c>
      <c r="HP369">
        <v>1.86585</v>
      </c>
      <c r="HQ369">
        <v>1.86768</v>
      </c>
      <c r="HR369">
        <v>1.87016</v>
      </c>
      <c r="HS369">
        <v>1.86875</v>
      </c>
      <c r="HT369">
        <v>1.87027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-4.38</v>
      </c>
      <c r="II369">
        <v>-0.1437</v>
      </c>
      <c r="IJ369">
        <v>-1.529487217637811</v>
      </c>
      <c r="IK369">
        <v>-0.005072214745875086</v>
      </c>
      <c r="IL369">
        <v>3.316774363808987E-06</v>
      </c>
      <c r="IM369">
        <v>-1.107588672722244E-09</v>
      </c>
      <c r="IN369">
        <v>-0.1603591687652909</v>
      </c>
      <c r="IO369">
        <v>-0.0181951569465493</v>
      </c>
      <c r="IP369">
        <v>0.001659309118516343</v>
      </c>
      <c r="IQ369">
        <v>-3.409663313950778E-05</v>
      </c>
      <c r="IR369">
        <v>19</v>
      </c>
      <c r="IS369">
        <v>2290</v>
      </c>
      <c r="IT369">
        <v>1</v>
      </c>
      <c r="IU369">
        <v>24</v>
      </c>
      <c r="IV369">
        <v>8325.9</v>
      </c>
      <c r="IW369">
        <v>8326.1</v>
      </c>
      <c r="IX369">
        <v>2.69165</v>
      </c>
      <c r="IY369">
        <v>2.20581</v>
      </c>
      <c r="IZ369">
        <v>1.94702</v>
      </c>
      <c r="JA369">
        <v>2.64404</v>
      </c>
      <c r="JB369">
        <v>2.19482</v>
      </c>
      <c r="JC369">
        <v>2.37061</v>
      </c>
      <c r="JD369">
        <v>36.5523</v>
      </c>
      <c r="JE369">
        <v>24.0262</v>
      </c>
      <c r="JF369">
        <v>18</v>
      </c>
      <c r="JG369">
        <v>498.789</v>
      </c>
      <c r="JH369">
        <v>814.211</v>
      </c>
      <c r="JI369">
        <v>21.6627</v>
      </c>
      <c r="JJ369">
        <v>26.3665</v>
      </c>
      <c r="JK369">
        <v>30.0004</v>
      </c>
      <c r="JL369">
        <v>26.3406</v>
      </c>
      <c r="JM369">
        <v>26.2546</v>
      </c>
      <c r="JN369">
        <v>53.8548</v>
      </c>
      <c r="JO369">
        <v>20.4677</v>
      </c>
      <c r="JP369">
        <v>8.3947</v>
      </c>
      <c r="JQ369">
        <v>21.6582</v>
      </c>
      <c r="JR369">
        <v>1075.5</v>
      </c>
      <c r="JS369">
        <v>13.7271</v>
      </c>
      <c r="JT369">
        <v>100.537</v>
      </c>
      <c r="JU369">
        <v>100.66</v>
      </c>
    </row>
    <row r="370" spans="1:281">
      <c r="A370">
        <v>354</v>
      </c>
      <c r="B370">
        <v>1659635358</v>
      </c>
      <c r="C370">
        <v>7350</v>
      </c>
      <c r="D370" t="s">
        <v>1134</v>
      </c>
      <c r="E370" t="s">
        <v>1135</v>
      </c>
      <c r="F370">
        <v>5</v>
      </c>
      <c r="G370" t="s">
        <v>1007</v>
      </c>
      <c r="H370" t="s">
        <v>416</v>
      </c>
      <c r="I370">
        <v>1659635350.5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1071.14573208053</v>
      </c>
      <c r="AK370">
        <v>1022.524606060606</v>
      </c>
      <c r="AL370">
        <v>3.373343400004203</v>
      </c>
      <c r="AM370">
        <v>65.49771947502052</v>
      </c>
      <c r="AN370">
        <f>(AP370 - AO370 + DI370*1E3/(8.314*(DK370+273.15)) * AR370/DH370 * AQ370) * DH370/(100*CV370) * 1000/(1000 - AP370)</f>
        <v>0</v>
      </c>
      <c r="AO370">
        <v>13.77386396998273</v>
      </c>
      <c r="AP370">
        <v>18.50057832167832</v>
      </c>
      <c r="AQ370">
        <v>7.798893148879998E-07</v>
      </c>
      <c r="AR370">
        <v>82.57103053089152</v>
      </c>
      <c r="AS370">
        <v>9</v>
      </c>
      <c r="AT370">
        <v>2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1659635350.5</v>
      </c>
      <c r="DB370">
        <v>980.1944074074074</v>
      </c>
      <c r="DC370">
        <v>1041.604814814815</v>
      </c>
      <c r="DD370">
        <v>18.49760740740741</v>
      </c>
      <c r="DE370">
        <v>13.7687</v>
      </c>
      <c r="DF370">
        <v>984.5596296296295</v>
      </c>
      <c r="DG370">
        <v>18.64141111111111</v>
      </c>
      <c r="DH370">
        <v>500.0149259259259</v>
      </c>
      <c r="DI370">
        <v>90.46547037037037</v>
      </c>
      <c r="DJ370">
        <v>0.1000114037037037</v>
      </c>
      <c r="DK370">
        <v>24.8720925925926</v>
      </c>
      <c r="DL370">
        <v>25.00383333333334</v>
      </c>
      <c r="DM370">
        <v>999.9000000000001</v>
      </c>
      <c r="DN370">
        <v>0</v>
      </c>
      <c r="DO370">
        <v>0</v>
      </c>
      <c r="DP370">
        <v>9984.211851851851</v>
      </c>
      <c r="DQ370">
        <v>0</v>
      </c>
      <c r="DR370">
        <v>10.567</v>
      </c>
      <c r="DS370">
        <v>-61.40980370370371</v>
      </c>
      <c r="DT370">
        <v>998.6670740740742</v>
      </c>
      <c r="DU370">
        <v>1056.145555555555</v>
      </c>
      <c r="DV370">
        <v>4.728908518518518</v>
      </c>
      <c r="DW370">
        <v>1041.604814814815</v>
      </c>
      <c r="DX370">
        <v>13.7687</v>
      </c>
      <c r="DY370">
        <v>1.673395185185185</v>
      </c>
      <c r="DZ370">
        <v>1.245592962962963</v>
      </c>
      <c r="EA370">
        <v>14.65180740740741</v>
      </c>
      <c r="EB370">
        <v>10.15791851851852</v>
      </c>
      <c r="EC370">
        <v>1999.996296296296</v>
      </c>
      <c r="ED370">
        <v>0.9799953333333334</v>
      </c>
      <c r="EE370">
        <v>0.02000466666666667</v>
      </c>
      <c r="EF370">
        <v>0</v>
      </c>
      <c r="EG370">
        <v>760.5334074074074</v>
      </c>
      <c r="EH370">
        <v>5.00097</v>
      </c>
      <c r="EI370">
        <v>15103.45925925926</v>
      </c>
      <c r="EJ370">
        <v>16707.52222222222</v>
      </c>
      <c r="EK370">
        <v>37.44166666666667</v>
      </c>
      <c r="EL370">
        <v>38.062</v>
      </c>
      <c r="EM370">
        <v>37.437</v>
      </c>
      <c r="EN370">
        <v>37.71733333333333</v>
      </c>
      <c r="EO370">
        <v>37.937</v>
      </c>
      <c r="EP370">
        <v>1955.085555555555</v>
      </c>
      <c r="EQ370">
        <v>39.91</v>
      </c>
      <c r="ER370">
        <v>0</v>
      </c>
      <c r="ES370">
        <v>1659635358.3</v>
      </c>
      <c r="ET370">
        <v>0</v>
      </c>
      <c r="EU370">
        <v>760.513153846154</v>
      </c>
      <c r="EV370">
        <v>-1.634119663905797</v>
      </c>
      <c r="EW370">
        <v>-8.803418749684603</v>
      </c>
      <c r="EX370">
        <v>15103.59615384615</v>
      </c>
      <c r="EY370">
        <v>15</v>
      </c>
      <c r="EZ370">
        <v>0</v>
      </c>
      <c r="FA370" t="s">
        <v>419</v>
      </c>
      <c r="FB370">
        <v>1659135797.5</v>
      </c>
      <c r="FC370">
        <v>1659135788</v>
      </c>
      <c r="FD370">
        <v>0</v>
      </c>
      <c r="FE370">
        <v>0.3</v>
      </c>
      <c r="FF370">
        <v>-0.002</v>
      </c>
      <c r="FG370">
        <v>-2.209</v>
      </c>
      <c r="FH370">
        <v>-0.089</v>
      </c>
      <c r="FI370">
        <v>1520</v>
      </c>
      <c r="FJ370">
        <v>20</v>
      </c>
      <c r="FK370">
        <v>0.06</v>
      </c>
      <c r="FL370">
        <v>0.03</v>
      </c>
      <c r="FM370">
        <v>-61.41496749999999</v>
      </c>
      <c r="FN370">
        <v>0.6789332082553039</v>
      </c>
      <c r="FO370">
        <v>0.1079984615341811</v>
      </c>
      <c r="FP370">
        <v>0</v>
      </c>
      <c r="FQ370">
        <v>760.5723529411764</v>
      </c>
      <c r="FR370">
        <v>-1.076027503510322</v>
      </c>
      <c r="FS370">
        <v>0.2416043048838495</v>
      </c>
      <c r="FT370">
        <v>0</v>
      </c>
      <c r="FU370">
        <v>4.740025999999999</v>
      </c>
      <c r="FV370">
        <v>-0.1577569981238363</v>
      </c>
      <c r="FW370">
        <v>0.01804415498160004</v>
      </c>
      <c r="FX370">
        <v>0</v>
      </c>
      <c r="FY370">
        <v>0</v>
      </c>
      <c r="FZ370">
        <v>3</v>
      </c>
      <c r="GA370" t="s">
        <v>426</v>
      </c>
      <c r="GB370">
        <v>2.98339</v>
      </c>
      <c r="GC370">
        <v>2.71558</v>
      </c>
      <c r="GD370">
        <v>0.17371</v>
      </c>
      <c r="GE370">
        <v>0.178146</v>
      </c>
      <c r="GF370">
        <v>0.0897313</v>
      </c>
      <c r="GG370">
        <v>0.07107810000000001</v>
      </c>
      <c r="GH370">
        <v>26142.8</v>
      </c>
      <c r="GI370">
        <v>26140.7</v>
      </c>
      <c r="GJ370">
        <v>29403.3</v>
      </c>
      <c r="GK370">
        <v>29414.2</v>
      </c>
      <c r="GL370">
        <v>35455.1</v>
      </c>
      <c r="GM370">
        <v>36329.9</v>
      </c>
      <c r="GN370">
        <v>41407.4</v>
      </c>
      <c r="GO370">
        <v>41909.1</v>
      </c>
      <c r="GP370">
        <v>1.9282</v>
      </c>
      <c r="GQ370">
        <v>2.38133</v>
      </c>
      <c r="GR370">
        <v>0.0862144</v>
      </c>
      <c r="GS370">
        <v>0</v>
      </c>
      <c r="GT370">
        <v>23.582</v>
      </c>
      <c r="GU370">
        <v>999.9</v>
      </c>
      <c r="GV370">
        <v>33.6</v>
      </c>
      <c r="GW370">
        <v>31.9</v>
      </c>
      <c r="GX370">
        <v>17.6343</v>
      </c>
      <c r="GY370">
        <v>63.6303</v>
      </c>
      <c r="GZ370">
        <v>22.5521</v>
      </c>
      <c r="HA370">
        <v>2</v>
      </c>
      <c r="HB370">
        <v>-0.0705412</v>
      </c>
      <c r="HC370">
        <v>1.61434</v>
      </c>
      <c r="HD370">
        <v>20.3268</v>
      </c>
      <c r="HE370">
        <v>5.21804</v>
      </c>
      <c r="HF370">
        <v>12.0099</v>
      </c>
      <c r="HG370">
        <v>4.9894</v>
      </c>
      <c r="HH370">
        <v>3.28858</v>
      </c>
      <c r="HI370">
        <v>9999</v>
      </c>
      <c r="HJ370">
        <v>9999</v>
      </c>
      <c r="HK370">
        <v>9999</v>
      </c>
      <c r="HL370">
        <v>194</v>
      </c>
      <c r="HM370">
        <v>1.86746</v>
      </c>
      <c r="HN370">
        <v>1.86647</v>
      </c>
      <c r="HO370">
        <v>1.86588</v>
      </c>
      <c r="HP370">
        <v>1.86585</v>
      </c>
      <c r="HQ370">
        <v>1.86768</v>
      </c>
      <c r="HR370">
        <v>1.87014</v>
      </c>
      <c r="HS370">
        <v>1.86875</v>
      </c>
      <c r="HT370">
        <v>1.87027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-4.41</v>
      </c>
      <c r="II370">
        <v>-0.1438</v>
      </c>
      <c r="IJ370">
        <v>-1.529487217637811</v>
      </c>
      <c r="IK370">
        <v>-0.005072214745875086</v>
      </c>
      <c r="IL370">
        <v>3.316774363808987E-06</v>
      </c>
      <c r="IM370">
        <v>-1.107588672722244E-09</v>
      </c>
      <c r="IN370">
        <v>-0.1603591687652909</v>
      </c>
      <c r="IO370">
        <v>-0.0181951569465493</v>
      </c>
      <c r="IP370">
        <v>0.001659309118516343</v>
      </c>
      <c r="IQ370">
        <v>-3.409663313950778E-05</v>
      </c>
      <c r="IR370">
        <v>19</v>
      </c>
      <c r="IS370">
        <v>2290</v>
      </c>
      <c r="IT370">
        <v>1</v>
      </c>
      <c r="IU370">
        <v>24</v>
      </c>
      <c r="IV370">
        <v>8326</v>
      </c>
      <c r="IW370">
        <v>8326.200000000001</v>
      </c>
      <c r="IX370">
        <v>2.72705</v>
      </c>
      <c r="IY370">
        <v>2.19971</v>
      </c>
      <c r="IZ370">
        <v>1.94702</v>
      </c>
      <c r="JA370">
        <v>2.64404</v>
      </c>
      <c r="JB370">
        <v>2.19482</v>
      </c>
      <c r="JC370">
        <v>2.37061</v>
      </c>
      <c r="JD370">
        <v>36.5523</v>
      </c>
      <c r="JE370">
        <v>24.035</v>
      </c>
      <c r="JF370">
        <v>18</v>
      </c>
      <c r="JG370">
        <v>498.799</v>
      </c>
      <c r="JH370">
        <v>814.237</v>
      </c>
      <c r="JI370">
        <v>21.6579</v>
      </c>
      <c r="JJ370">
        <v>26.3688</v>
      </c>
      <c r="JK370">
        <v>30.0001</v>
      </c>
      <c r="JL370">
        <v>26.3418</v>
      </c>
      <c r="JM370">
        <v>26.2563</v>
      </c>
      <c r="JN370">
        <v>54.5634</v>
      </c>
      <c r="JO370">
        <v>20.4677</v>
      </c>
      <c r="JP370">
        <v>8.3947</v>
      </c>
      <c r="JQ370">
        <v>21.6563</v>
      </c>
      <c r="JR370">
        <v>1088.87</v>
      </c>
      <c r="JS370">
        <v>13.7271</v>
      </c>
      <c r="JT370">
        <v>100.536</v>
      </c>
      <c r="JU370">
        <v>100.658</v>
      </c>
    </row>
    <row r="371" spans="1:281">
      <c r="A371">
        <v>355</v>
      </c>
      <c r="B371">
        <v>1659635363</v>
      </c>
      <c r="C371">
        <v>7355</v>
      </c>
      <c r="D371" t="s">
        <v>1136</v>
      </c>
      <c r="E371" t="s">
        <v>1137</v>
      </c>
      <c r="F371">
        <v>5</v>
      </c>
      <c r="G371" t="s">
        <v>1007</v>
      </c>
      <c r="H371" t="s">
        <v>416</v>
      </c>
      <c r="I371">
        <v>1659635355.214286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1088.191031087643</v>
      </c>
      <c r="AK371">
        <v>1039.638909090909</v>
      </c>
      <c r="AL371">
        <v>3.4297087561961</v>
      </c>
      <c r="AM371">
        <v>65.49771947502052</v>
      </c>
      <c r="AN371">
        <f>(AP371 - AO371 + DI371*1E3/(8.314*(DK371+273.15)) * AR371/DH371 * AQ371) * DH371/(100*CV371) * 1000/(1000 - AP371)</f>
        <v>0</v>
      </c>
      <c r="AO371">
        <v>13.7723047549221</v>
      </c>
      <c r="AP371">
        <v>18.4956055944056</v>
      </c>
      <c r="AQ371">
        <v>-3.993506082349323E-06</v>
      </c>
      <c r="AR371">
        <v>82.57103053089152</v>
      </c>
      <c r="AS371">
        <v>9</v>
      </c>
      <c r="AT371">
        <v>2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1659635355.214286</v>
      </c>
      <c r="DB371">
        <v>995.9997499999999</v>
      </c>
      <c r="DC371">
        <v>1057.364642857143</v>
      </c>
      <c r="DD371">
        <v>18.49922857142857</v>
      </c>
      <c r="DE371">
        <v>13.77287142857143</v>
      </c>
      <c r="DF371">
        <v>1000.392142857143</v>
      </c>
      <c r="DG371">
        <v>18.643025</v>
      </c>
      <c r="DH371">
        <v>500.0009285714286</v>
      </c>
      <c r="DI371">
        <v>90.46569642857143</v>
      </c>
      <c r="DJ371">
        <v>0.09999723214285713</v>
      </c>
      <c r="DK371">
        <v>24.87019642857143</v>
      </c>
      <c r="DL371">
        <v>25.00247142857143</v>
      </c>
      <c r="DM371">
        <v>999.9000000000002</v>
      </c>
      <c r="DN371">
        <v>0</v>
      </c>
      <c r="DO371">
        <v>0</v>
      </c>
      <c r="DP371">
        <v>9994.684285714282</v>
      </c>
      <c r="DQ371">
        <v>0</v>
      </c>
      <c r="DR371">
        <v>10.567</v>
      </c>
      <c r="DS371">
        <v>-61.36565</v>
      </c>
      <c r="DT371">
        <v>1014.771678571429</v>
      </c>
      <c r="DU371">
        <v>1072.130714285714</v>
      </c>
      <c r="DV371">
        <v>4.726352142857142</v>
      </c>
      <c r="DW371">
        <v>1057.364642857143</v>
      </c>
      <c r="DX371">
        <v>13.77287142857143</v>
      </c>
      <c r="DY371">
        <v>1.673545</v>
      </c>
      <c r="DZ371">
        <v>1.245973571428571</v>
      </c>
      <c r="EA371">
        <v>14.6532</v>
      </c>
      <c r="EB371">
        <v>10.16248928571429</v>
      </c>
      <c r="EC371">
        <v>1999.986785714286</v>
      </c>
      <c r="ED371">
        <v>0.9799950714285716</v>
      </c>
      <c r="EE371">
        <v>0.02000492857142857</v>
      </c>
      <c r="EF371">
        <v>0</v>
      </c>
      <c r="EG371">
        <v>760.5134642857145</v>
      </c>
      <c r="EH371">
        <v>5.00097</v>
      </c>
      <c r="EI371">
        <v>15102.725</v>
      </c>
      <c r="EJ371">
        <v>16707.44642857143</v>
      </c>
      <c r="EK371">
        <v>37.4415</v>
      </c>
      <c r="EL371">
        <v>38.05978571428572</v>
      </c>
      <c r="EM371">
        <v>37.437</v>
      </c>
      <c r="EN371">
        <v>37.70724999999999</v>
      </c>
      <c r="EO371">
        <v>37.937</v>
      </c>
      <c r="EP371">
        <v>1955.075714285714</v>
      </c>
      <c r="EQ371">
        <v>39.91035714285714</v>
      </c>
      <c r="ER371">
        <v>0</v>
      </c>
      <c r="ES371">
        <v>1659635363.1</v>
      </c>
      <c r="ET371">
        <v>0</v>
      </c>
      <c r="EU371">
        <v>760.4892307692309</v>
      </c>
      <c r="EV371">
        <v>-0.5219145288304516</v>
      </c>
      <c r="EW371">
        <v>-9.080341739572006</v>
      </c>
      <c r="EX371">
        <v>15102.85384615385</v>
      </c>
      <c r="EY371">
        <v>15</v>
      </c>
      <c r="EZ371">
        <v>0</v>
      </c>
      <c r="FA371" t="s">
        <v>419</v>
      </c>
      <c r="FB371">
        <v>1659135797.5</v>
      </c>
      <c r="FC371">
        <v>1659135788</v>
      </c>
      <c r="FD371">
        <v>0</v>
      </c>
      <c r="FE371">
        <v>0.3</v>
      </c>
      <c r="FF371">
        <v>-0.002</v>
      </c>
      <c r="FG371">
        <v>-2.209</v>
      </c>
      <c r="FH371">
        <v>-0.089</v>
      </c>
      <c r="FI371">
        <v>1520</v>
      </c>
      <c r="FJ371">
        <v>20</v>
      </c>
      <c r="FK371">
        <v>0.06</v>
      </c>
      <c r="FL371">
        <v>0.03</v>
      </c>
      <c r="FM371">
        <v>-61.40699268292683</v>
      </c>
      <c r="FN371">
        <v>0.6222961672473344</v>
      </c>
      <c r="FO371">
        <v>0.1069618997364992</v>
      </c>
      <c r="FP371">
        <v>0</v>
      </c>
      <c r="FQ371">
        <v>760.5267058823529</v>
      </c>
      <c r="FR371">
        <v>-1.015492744069268</v>
      </c>
      <c r="FS371">
        <v>0.2328126650855117</v>
      </c>
      <c r="FT371">
        <v>0</v>
      </c>
      <c r="FU371">
        <v>4.72931</v>
      </c>
      <c r="FV371">
        <v>-0.04844090592334869</v>
      </c>
      <c r="FW371">
        <v>0.008355049882351723</v>
      </c>
      <c r="FX371">
        <v>1</v>
      </c>
      <c r="FY371">
        <v>1</v>
      </c>
      <c r="FZ371">
        <v>3</v>
      </c>
      <c r="GA371" t="s">
        <v>429</v>
      </c>
      <c r="GB371">
        <v>2.98357</v>
      </c>
      <c r="GC371">
        <v>2.71581</v>
      </c>
      <c r="GD371">
        <v>0.175566</v>
      </c>
      <c r="GE371">
        <v>0.179933</v>
      </c>
      <c r="GF371">
        <v>0.0897131</v>
      </c>
      <c r="GG371">
        <v>0.0710824</v>
      </c>
      <c r="GH371">
        <v>26084.2</v>
      </c>
      <c r="GI371">
        <v>26083.9</v>
      </c>
      <c r="GJ371">
        <v>29403.3</v>
      </c>
      <c r="GK371">
        <v>29414.2</v>
      </c>
      <c r="GL371">
        <v>35455.6</v>
      </c>
      <c r="GM371">
        <v>36329.9</v>
      </c>
      <c r="GN371">
        <v>41407.2</v>
      </c>
      <c r="GO371">
        <v>41909.3</v>
      </c>
      <c r="GP371">
        <v>1.92825</v>
      </c>
      <c r="GQ371">
        <v>2.381</v>
      </c>
      <c r="GR371">
        <v>0.086464</v>
      </c>
      <c r="GS371">
        <v>0</v>
      </c>
      <c r="GT371">
        <v>23.582</v>
      </c>
      <c r="GU371">
        <v>999.9</v>
      </c>
      <c r="GV371">
        <v>33.6</v>
      </c>
      <c r="GW371">
        <v>31.9</v>
      </c>
      <c r="GX371">
        <v>17.6357</v>
      </c>
      <c r="GY371">
        <v>63.6703</v>
      </c>
      <c r="GZ371">
        <v>22.4599</v>
      </c>
      <c r="HA371">
        <v>2</v>
      </c>
      <c r="HB371">
        <v>-0.07046239999999999</v>
      </c>
      <c r="HC371">
        <v>1.60816</v>
      </c>
      <c r="HD371">
        <v>20.3269</v>
      </c>
      <c r="HE371">
        <v>5.21759</v>
      </c>
      <c r="HF371">
        <v>12.0099</v>
      </c>
      <c r="HG371">
        <v>4.9894</v>
      </c>
      <c r="HH371">
        <v>3.28848</v>
      </c>
      <c r="HI371">
        <v>9999</v>
      </c>
      <c r="HJ371">
        <v>9999</v>
      </c>
      <c r="HK371">
        <v>9999</v>
      </c>
      <c r="HL371">
        <v>194</v>
      </c>
      <c r="HM371">
        <v>1.86744</v>
      </c>
      <c r="HN371">
        <v>1.86648</v>
      </c>
      <c r="HO371">
        <v>1.86588</v>
      </c>
      <c r="HP371">
        <v>1.86585</v>
      </c>
      <c r="HQ371">
        <v>1.86768</v>
      </c>
      <c r="HR371">
        <v>1.87014</v>
      </c>
      <c r="HS371">
        <v>1.8688</v>
      </c>
      <c r="HT371">
        <v>1.87026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-4.44</v>
      </c>
      <c r="II371">
        <v>-0.1439</v>
      </c>
      <c r="IJ371">
        <v>-1.529487217637811</v>
      </c>
      <c r="IK371">
        <v>-0.005072214745875086</v>
      </c>
      <c r="IL371">
        <v>3.316774363808987E-06</v>
      </c>
      <c r="IM371">
        <v>-1.107588672722244E-09</v>
      </c>
      <c r="IN371">
        <v>-0.1603591687652909</v>
      </c>
      <c r="IO371">
        <v>-0.0181951569465493</v>
      </c>
      <c r="IP371">
        <v>0.001659309118516343</v>
      </c>
      <c r="IQ371">
        <v>-3.409663313950778E-05</v>
      </c>
      <c r="IR371">
        <v>19</v>
      </c>
      <c r="IS371">
        <v>2290</v>
      </c>
      <c r="IT371">
        <v>1</v>
      </c>
      <c r="IU371">
        <v>24</v>
      </c>
      <c r="IV371">
        <v>8326.1</v>
      </c>
      <c r="IW371">
        <v>8326.200000000001</v>
      </c>
      <c r="IX371">
        <v>2.75879</v>
      </c>
      <c r="IY371">
        <v>2.20215</v>
      </c>
      <c r="IZ371">
        <v>1.94702</v>
      </c>
      <c r="JA371">
        <v>2.64404</v>
      </c>
      <c r="JB371">
        <v>2.19482</v>
      </c>
      <c r="JC371">
        <v>2.37183</v>
      </c>
      <c r="JD371">
        <v>36.5523</v>
      </c>
      <c r="JE371">
        <v>24.035</v>
      </c>
      <c r="JF371">
        <v>18</v>
      </c>
      <c r="JG371">
        <v>498.849</v>
      </c>
      <c r="JH371">
        <v>813.947</v>
      </c>
      <c r="JI371">
        <v>21.6552</v>
      </c>
      <c r="JJ371">
        <v>26.3708</v>
      </c>
      <c r="JK371">
        <v>30.0002</v>
      </c>
      <c r="JL371">
        <v>26.344</v>
      </c>
      <c r="JM371">
        <v>26.2584</v>
      </c>
      <c r="JN371">
        <v>55.1995</v>
      </c>
      <c r="JO371">
        <v>20.4677</v>
      </c>
      <c r="JP371">
        <v>8.3947</v>
      </c>
      <c r="JQ371">
        <v>21.6538</v>
      </c>
      <c r="JR371">
        <v>1108.99</v>
      </c>
      <c r="JS371">
        <v>13.7271</v>
      </c>
      <c r="JT371">
        <v>100.536</v>
      </c>
      <c r="JU371">
        <v>100.658</v>
      </c>
    </row>
    <row r="372" spans="1:281">
      <c r="A372">
        <v>356</v>
      </c>
      <c r="B372">
        <v>1659635368</v>
      </c>
      <c r="C372">
        <v>7360</v>
      </c>
      <c r="D372" t="s">
        <v>1138</v>
      </c>
      <c r="E372" t="s">
        <v>1139</v>
      </c>
      <c r="F372">
        <v>5</v>
      </c>
      <c r="G372" t="s">
        <v>1007</v>
      </c>
      <c r="H372" t="s">
        <v>416</v>
      </c>
      <c r="I372">
        <v>1659635360.5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1105.342407251761</v>
      </c>
      <c r="AK372">
        <v>1056.635696969696</v>
      </c>
      <c r="AL372">
        <v>3.376607191736905</v>
      </c>
      <c r="AM372">
        <v>65.49771947502052</v>
      </c>
      <c r="AN372">
        <f>(AP372 - AO372 + DI372*1E3/(8.314*(DK372+273.15)) * AR372/DH372 * AQ372) * DH372/(100*CV372) * 1000/(1000 - AP372)</f>
        <v>0</v>
      </c>
      <c r="AO372">
        <v>13.77406590536099</v>
      </c>
      <c r="AP372">
        <v>18.48865314685316</v>
      </c>
      <c r="AQ372">
        <v>-1.023777904227417E-05</v>
      </c>
      <c r="AR372">
        <v>82.57103053089152</v>
      </c>
      <c r="AS372">
        <v>9</v>
      </c>
      <c r="AT372">
        <v>2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1659635360.5</v>
      </c>
      <c r="DB372">
        <v>1013.710592592593</v>
      </c>
      <c r="DC372">
        <v>1075.080740740741</v>
      </c>
      <c r="DD372">
        <v>18.49652222222222</v>
      </c>
      <c r="DE372">
        <v>13.7733962962963</v>
      </c>
      <c r="DF372">
        <v>1018.134703703704</v>
      </c>
      <c r="DG372">
        <v>18.64034814814815</v>
      </c>
      <c r="DH372">
        <v>500.0082962962963</v>
      </c>
      <c r="DI372">
        <v>90.46554814814814</v>
      </c>
      <c r="DJ372">
        <v>0.100015137037037</v>
      </c>
      <c r="DK372">
        <v>24.86793333333333</v>
      </c>
      <c r="DL372">
        <v>25.00408888888889</v>
      </c>
      <c r="DM372">
        <v>999.9000000000001</v>
      </c>
      <c r="DN372">
        <v>0</v>
      </c>
      <c r="DO372">
        <v>0</v>
      </c>
      <c r="DP372">
        <v>9993.931111111111</v>
      </c>
      <c r="DQ372">
        <v>0</v>
      </c>
      <c r="DR372">
        <v>10.567</v>
      </c>
      <c r="DS372">
        <v>-61.3716888888889</v>
      </c>
      <c r="DT372">
        <v>1032.812962962963</v>
      </c>
      <c r="DU372">
        <v>1090.095555555556</v>
      </c>
      <c r="DV372">
        <v>4.72312</v>
      </c>
      <c r="DW372">
        <v>1075.080740740741</v>
      </c>
      <c r="DX372">
        <v>13.7733962962963</v>
      </c>
      <c r="DY372">
        <v>1.673297037037037</v>
      </c>
      <c r="DZ372">
        <v>1.246018888888889</v>
      </c>
      <c r="EA372">
        <v>14.65090740740741</v>
      </c>
      <c r="EB372">
        <v>10.16302962962963</v>
      </c>
      <c r="EC372">
        <v>2000</v>
      </c>
      <c r="ED372">
        <v>0.9799951111111113</v>
      </c>
      <c r="EE372">
        <v>0.02000488888888889</v>
      </c>
      <c r="EF372">
        <v>0</v>
      </c>
      <c r="EG372">
        <v>760.5019259259258</v>
      </c>
      <c r="EH372">
        <v>5.00097</v>
      </c>
      <c r="EI372">
        <v>15102.08148148148</v>
      </c>
      <c r="EJ372">
        <v>16707.55555555555</v>
      </c>
      <c r="EK372">
        <v>37.437</v>
      </c>
      <c r="EL372">
        <v>38.0597037037037</v>
      </c>
      <c r="EM372">
        <v>37.437</v>
      </c>
      <c r="EN372">
        <v>37.69633333333333</v>
      </c>
      <c r="EO372">
        <v>37.937</v>
      </c>
      <c r="EP372">
        <v>1955.088888888889</v>
      </c>
      <c r="EQ372">
        <v>39.91037037037037</v>
      </c>
      <c r="ER372">
        <v>0</v>
      </c>
      <c r="ES372">
        <v>1659635367.9</v>
      </c>
      <c r="ET372">
        <v>0</v>
      </c>
      <c r="EU372">
        <v>760.4483076923078</v>
      </c>
      <c r="EV372">
        <v>0.9250598256244371</v>
      </c>
      <c r="EW372">
        <v>-7.904273410339878</v>
      </c>
      <c r="EX372">
        <v>15102.16153846154</v>
      </c>
      <c r="EY372">
        <v>15</v>
      </c>
      <c r="EZ372">
        <v>0</v>
      </c>
      <c r="FA372" t="s">
        <v>419</v>
      </c>
      <c r="FB372">
        <v>1659135797.5</v>
      </c>
      <c r="FC372">
        <v>1659135788</v>
      </c>
      <c r="FD372">
        <v>0</v>
      </c>
      <c r="FE372">
        <v>0.3</v>
      </c>
      <c r="FF372">
        <v>-0.002</v>
      </c>
      <c r="FG372">
        <v>-2.209</v>
      </c>
      <c r="FH372">
        <v>-0.089</v>
      </c>
      <c r="FI372">
        <v>1520</v>
      </c>
      <c r="FJ372">
        <v>20</v>
      </c>
      <c r="FK372">
        <v>0.06</v>
      </c>
      <c r="FL372">
        <v>0.03</v>
      </c>
      <c r="FM372">
        <v>-61.39128048780488</v>
      </c>
      <c r="FN372">
        <v>0.05544250871079426</v>
      </c>
      <c r="FO372">
        <v>0.09263990927244002</v>
      </c>
      <c r="FP372">
        <v>1</v>
      </c>
      <c r="FQ372">
        <v>760.4781764705882</v>
      </c>
      <c r="FR372">
        <v>-0.2961955694972696</v>
      </c>
      <c r="FS372">
        <v>0.2020210342263738</v>
      </c>
      <c r="FT372">
        <v>1</v>
      </c>
      <c r="FU372">
        <v>4.724490243902439</v>
      </c>
      <c r="FV372">
        <v>-0.02460313588849345</v>
      </c>
      <c r="FW372">
        <v>0.003868682568854656</v>
      </c>
      <c r="FX372">
        <v>1</v>
      </c>
      <c r="FY372">
        <v>3</v>
      </c>
      <c r="FZ372">
        <v>3</v>
      </c>
      <c r="GA372" t="s">
        <v>814</v>
      </c>
      <c r="GB372">
        <v>2.98326</v>
      </c>
      <c r="GC372">
        <v>2.71543</v>
      </c>
      <c r="GD372">
        <v>0.177383</v>
      </c>
      <c r="GE372">
        <v>0.181692</v>
      </c>
      <c r="GF372">
        <v>0.0896938</v>
      </c>
      <c r="GG372">
        <v>0.0710828</v>
      </c>
      <c r="GH372">
        <v>26026.5</v>
      </c>
      <c r="GI372">
        <v>26027.8</v>
      </c>
      <c r="GJ372">
        <v>29403.2</v>
      </c>
      <c r="GK372">
        <v>29413.9</v>
      </c>
      <c r="GL372">
        <v>35456.5</v>
      </c>
      <c r="GM372">
        <v>36329.7</v>
      </c>
      <c r="GN372">
        <v>41407.3</v>
      </c>
      <c r="GO372">
        <v>41909</v>
      </c>
      <c r="GP372">
        <v>1.92803</v>
      </c>
      <c r="GQ372">
        <v>2.3812</v>
      </c>
      <c r="GR372">
        <v>0.0871494</v>
      </c>
      <c r="GS372">
        <v>0</v>
      </c>
      <c r="GT372">
        <v>23.582</v>
      </c>
      <c r="GU372">
        <v>999.9</v>
      </c>
      <c r="GV372">
        <v>33.6</v>
      </c>
      <c r="GW372">
        <v>31.9</v>
      </c>
      <c r="GX372">
        <v>17.6353</v>
      </c>
      <c r="GY372">
        <v>63.6503</v>
      </c>
      <c r="GZ372">
        <v>22.5721</v>
      </c>
      <c r="HA372">
        <v>2</v>
      </c>
      <c r="HB372">
        <v>-0.0703481</v>
      </c>
      <c r="HC372">
        <v>1.60854</v>
      </c>
      <c r="HD372">
        <v>20.327</v>
      </c>
      <c r="HE372">
        <v>5.21819</v>
      </c>
      <c r="HF372">
        <v>12.0099</v>
      </c>
      <c r="HG372">
        <v>4.9892</v>
      </c>
      <c r="HH372">
        <v>3.28853</v>
      </c>
      <c r="HI372">
        <v>9999</v>
      </c>
      <c r="HJ372">
        <v>9999</v>
      </c>
      <c r="HK372">
        <v>9999</v>
      </c>
      <c r="HL372">
        <v>194</v>
      </c>
      <c r="HM372">
        <v>1.86743</v>
      </c>
      <c r="HN372">
        <v>1.86647</v>
      </c>
      <c r="HO372">
        <v>1.86588</v>
      </c>
      <c r="HP372">
        <v>1.86584</v>
      </c>
      <c r="HQ372">
        <v>1.86769</v>
      </c>
      <c r="HR372">
        <v>1.87014</v>
      </c>
      <c r="HS372">
        <v>1.86878</v>
      </c>
      <c r="HT372">
        <v>1.87027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-4.47</v>
      </c>
      <c r="II372">
        <v>-0.1439</v>
      </c>
      <c r="IJ372">
        <v>-1.529487217637811</v>
      </c>
      <c r="IK372">
        <v>-0.005072214745875086</v>
      </c>
      <c r="IL372">
        <v>3.316774363808987E-06</v>
      </c>
      <c r="IM372">
        <v>-1.107588672722244E-09</v>
      </c>
      <c r="IN372">
        <v>-0.1603591687652909</v>
      </c>
      <c r="IO372">
        <v>-0.0181951569465493</v>
      </c>
      <c r="IP372">
        <v>0.001659309118516343</v>
      </c>
      <c r="IQ372">
        <v>-3.409663313950778E-05</v>
      </c>
      <c r="IR372">
        <v>19</v>
      </c>
      <c r="IS372">
        <v>2290</v>
      </c>
      <c r="IT372">
        <v>1</v>
      </c>
      <c r="IU372">
        <v>24</v>
      </c>
      <c r="IV372">
        <v>8326.200000000001</v>
      </c>
      <c r="IW372">
        <v>8326.299999999999</v>
      </c>
      <c r="IX372">
        <v>2.79419</v>
      </c>
      <c r="IY372">
        <v>2.19849</v>
      </c>
      <c r="IZ372">
        <v>1.94702</v>
      </c>
      <c r="JA372">
        <v>2.64526</v>
      </c>
      <c r="JB372">
        <v>2.19482</v>
      </c>
      <c r="JC372">
        <v>2.37793</v>
      </c>
      <c r="JD372">
        <v>36.5523</v>
      </c>
      <c r="JE372">
        <v>24.035</v>
      </c>
      <c r="JF372">
        <v>18</v>
      </c>
      <c r="JG372">
        <v>498.725</v>
      </c>
      <c r="JH372">
        <v>814.17</v>
      </c>
      <c r="JI372">
        <v>21.6534</v>
      </c>
      <c r="JJ372">
        <v>26.3731</v>
      </c>
      <c r="JK372">
        <v>30.0002</v>
      </c>
      <c r="JL372">
        <v>26.3461</v>
      </c>
      <c r="JM372">
        <v>26.2601</v>
      </c>
      <c r="JN372">
        <v>55.9075</v>
      </c>
      <c r="JO372">
        <v>20.4677</v>
      </c>
      <c r="JP372">
        <v>8.3947</v>
      </c>
      <c r="JQ372">
        <v>21.6458</v>
      </c>
      <c r="JR372">
        <v>1122.42</v>
      </c>
      <c r="JS372">
        <v>13.7271</v>
      </c>
      <c r="JT372">
        <v>100.536</v>
      </c>
      <c r="JU372">
        <v>100.658</v>
      </c>
    </row>
    <row r="373" spans="1:281">
      <c r="A373">
        <v>357</v>
      </c>
      <c r="B373">
        <v>1659635373</v>
      </c>
      <c r="C373">
        <v>7365</v>
      </c>
      <c r="D373" t="s">
        <v>1140</v>
      </c>
      <c r="E373" t="s">
        <v>1141</v>
      </c>
      <c r="F373">
        <v>5</v>
      </c>
      <c r="G373" t="s">
        <v>1007</v>
      </c>
      <c r="H373" t="s">
        <v>416</v>
      </c>
      <c r="I373">
        <v>1659635365.214286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1122.29286104961</v>
      </c>
      <c r="AK373">
        <v>1073.719212121212</v>
      </c>
      <c r="AL373">
        <v>3.424164077465183</v>
      </c>
      <c r="AM373">
        <v>65.49771947502052</v>
      </c>
      <c r="AN373">
        <f>(AP373 - AO373 + DI373*1E3/(8.314*(DK373+273.15)) * AR373/DH373 * AQ373) * DH373/(100*CV373) * 1000/(1000 - AP373)</f>
        <v>0</v>
      </c>
      <c r="AO373">
        <v>13.77445025646244</v>
      </c>
      <c r="AP373">
        <v>18.47855104895106</v>
      </c>
      <c r="AQ373">
        <v>-5.931139686585956E-06</v>
      </c>
      <c r="AR373">
        <v>82.57103053089152</v>
      </c>
      <c r="AS373">
        <v>9</v>
      </c>
      <c r="AT373">
        <v>2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1659635365.214286</v>
      </c>
      <c r="DB373">
        <v>1029.474285714286</v>
      </c>
      <c r="DC373">
        <v>1090.933928571429</v>
      </c>
      <c r="DD373">
        <v>18.49114642857143</v>
      </c>
      <c r="DE373">
        <v>13.773675</v>
      </c>
      <c r="DF373">
        <v>1033.926428571428</v>
      </c>
      <c r="DG373">
        <v>18.63501071428572</v>
      </c>
      <c r="DH373">
        <v>500.0038214285715</v>
      </c>
      <c r="DI373">
        <v>90.46541071428571</v>
      </c>
      <c r="DJ373">
        <v>0.1000070464285714</v>
      </c>
      <c r="DK373">
        <v>24.86659642857143</v>
      </c>
      <c r="DL373">
        <v>25.00466785714286</v>
      </c>
      <c r="DM373">
        <v>999.9000000000002</v>
      </c>
      <c r="DN373">
        <v>0</v>
      </c>
      <c r="DO373">
        <v>0</v>
      </c>
      <c r="DP373">
        <v>9997.653571428573</v>
      </c>
      <c r="DQ373">
        <v>0</v>
      </c>
      <c r="DR373">
        <v>10.567</v>
      </c>
      <c r="DS373">
        <v>-61.4604357142857</v>
      </c>
      <c r="DT373">
        <v>1048.868571428571</v>
      </c>
      <c r="DU373">
        <v>1106.171071428572</v>
      </c>
      <c r="DV373">
        <v>4.717461071428572</v>
      </c>
      <c r="DW373">
        <v>1090.933928571429</v>
      </c>
      <c r="DX373">
        <v>13.773675</v>
      </c>
      <c r="DY373">
        <v>1.672808214285714</v>
      </c>
      <c r="DZ373">
        <v>1.246041428571429</v>
      </c>
      <c r="EA373">
        <v>14.64637857142857</v>
      </c>
      <c r="EB373">
        <v>10.16331428571429</v>
      </c>
      <c r="EC373">
        <v>2000.017857142857</v>
      </c>
      <c r="ED373">
        <v>0.9799951785714287</v>
      </c>
      <c r="EE373">
        <v>0.02000482142857143</v>
      </c>
      <c r="EF373">
        <v>0</v>
      </c>
      <c r="EG373">
        <v>760.5540714285714</v>
      </c>
      <c r="EH373">
        <v>5.00097</v>
      </c>
      <c r="EI373">
        <v>15101.52142857143</v>
      </c>
      <c r="EJ373">
        <v>16707.7</v>
      </c>
      <c r="EK373">
        <v>37.437</v>
      </c>
      <c r="EL373">
        <v>38.04649999999999</v>
      </c>
      <c r="EM373">
        <v>37.437</v>
      </c>
      <c r="EN373">
        <v>37.6915</v>
      </c>
      <c r="EO373">
        <v>37.937</v>
      </c>
      <c r="EP373">
        <v>1955.106428571428</v>
      </c>
      <c r="EQ373">
        <v>39.91107142857143</v>
      </c>
      <c r="ER373">
        <v>0</v>
      </c>
      <c r="ES373">
        <v>1659635373.3</v>
      </c>
      <c r="ET373">
        <v>0</v>
      </c>
      <c r="EU373">
        <v>760.53016</v>
      </c>
      <c r="EV373">
        <v>0.5470769087823255</v>
      </c>
      <c r="EW373">
        <v>-7.338461500379938</v>
      </c>
      <c r="EX373">
        <v>15101.388</v>
      </c>
      <c r="EY373">
        <v>15</v>
      </c>
      <c r="EZ373">
        <v>0</v>
      </c>
      <c r="FA373" t="s">
        <v>419</v>
      </c>
      <c r="FB373">
        <v>1659135797.5</v>
      </c>
      <c r="FC373">
        <v>1659135788</v>
      </c>
      <c r="FD373">
        <v>0</v>
      </c>
      <c r="FE373">
        <v>0.3</v>
      </c>
      <c r="FF373">
        <v>-0.002</v>
      </c>
      <c r="FG373">
        <v>-2.209</v>
      </c>
      <c r="FH373">
        <v>-0.089</v>
      </c>
      <c r="FI373">
        <v>1520</v>
      </c>
      <c r="FJ373">
        <v>20</v>
      </c>
      <c r="FK373">
        <v>0.06</v>
      </c>
      <c r="FL373">
        <v>0.03</v>
      </c>
      <c r="FM373">
        <v>-61.4047875</v>
      </c>
      <c r="FN373">
        <v>-1.011900562851664</v>
      </c>
      <c r="FO373">
        <v>0.1040726217299728</v>
      </c>
      <c r="FP373">
        <v>0</v>
      </c>
      <c r="FQ373">
        <v>760.4698823529411</v>
      </c>
      <c r="FR373">
        <v>0.7616806687119474</v>
      </c>
      <c r="FS373">
        <v>0.2050005401292534</v>
      </c>
      <c r="FT373">
        <v>1</v>
      </c>
      <c r="FU373">
        <v>4.7206015</v>
      </c>
      <c r="FV373">
        <v>-0.06905380863040293</v>
      </c>
      <c r="FW373">
        <v>0.006921359891668699</v>
      </c>
      <c r="FX373">
        <v>1</v>
      </c>
      <c r="FY373">
        <v>2</v>
      </c>
      <c r="FZ373">
        <v>3</v>
      </c>
      <c r="GA373" t="s">
        <v>420</v>
      </c>
      <c r="GB373">
        <v>2.98354</v>
      </c>
      <c r="GC373">
        <v>2.7156</v>
      </c>
      <c r="GD373">
        <v>0.17921</v>
      </c>
      <c r="GE373">
        <v>0.183457</v>
      </c>
      <c r="GF373">
        <v>0.0896557</v>
      </c>
      <c r="GG373">
        <v>0.07108589999999999</v>
      </c>
      <c r="GH373">
        <v>25968.3</v>
      </c>
      <c r="GI373">
        <v>25971.8</v>
      </c>
      <c r="GJ373">
        <v>29402.7</v>
      </c>
      <c r="GK373">
        <v>29414.1</v>
      </c>
      <c r="GL373">
        <v>35457.3</v>
      </c>
      <c r="GM373">
        <v>36329.7</v>
      </c>
      <c r="GN373">
        <v>41406.5</v>
      </c>
      <c r="GO373">
        <v>41909.1</v>
      </c>
      <c r="GP373">
        <v>1.92817</v>
      </c>
      <c r="GQ373">
        <v>2.38127</v>
      </c>
      <c r="GR373">
        <v>0.0866242</v>
      </c>
      <c r="GS373">
        <v>0</v>
      </c>
      <c r="GT373">
        <v>23.582</v>
      </c>
      <c r="GU373">
        <v>999.9</v>
      </c>
      <c r="GV373">
        <v>33.6</v>
      </c>
      <c r="GW373">
        <v>31.9</v>
      </c>
      <c r="GX373">
        <v>17.6336</v>
      </c>
      <c r="GY373">
        <v>63.6903</v>
      </c>
      <c r="GZ373">
        <v>22.4239</v>
      </c>
      <c r="HA373">
        <v>2</v>
      </c>
      <c r="HB373">
        <v>-0.07007620000000001</v>
      </c>
      <c r="HC373">
        <v>1.63177</v>
      </c>
      <c r="HD373">
        <v>20.3267</v>
      </c>
      <c r="HE373">
        <v>5.21834</v>
      </c>
      <c r="HF373">
        <v>12.0099</v>
      </c>
      <c r="HG373">
        <v>4.98955</v>
      </c>
      <c r="HH373">
        <v>3.28865</v>
      </c>
      <c r="HI373">
        <v>9999</v>
      </c>
      <c r="HJ373">
        <v>9999</v>
      </c>
      <c r="HK373">
        <v>9999</v>
      </c>
      <c r="HL373">
        <v>194</v>
      </c>
      <c r="HM373">
        <v>1.86742</v>
      </c>
      <c r="HN373">
        <v>1.86647</v>
      </c>
      <c r="HO373">
        <v>1.8659</v>
      </c>
      <c r="HP373">
        <v>1.86584</v>
      </c>
      <c r="HQ373">
        <v>1.86768</v>
      </c>
      <c r="HR373">
        <v>1.87014</v>
      </c>
      <c r="HS373">
        <v>1.86881</v>
      </c>
      <c r="HT373">
        <v>1.87027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-4.5</v>
      </c>
      <c r="II373">
        <v>-0.144</v>
      </c>
      <c r="IJ373">
        <v>-1.529487217637811</v>
      </c>
      <c r="IK373">
        <v>-0.005072214745875086</v>
      </c>
      <c r="IL373">
        <v>3.316774363808987E-06</v>
      </c>
      <c r="IM373">
        <v>-1.107588672722244E-09</v>
      </c>
      <c r="IN373">
        <v>-0.1603591687652909</v>
      </c>
      <c r="IO373">
        <v>-0.0181951569465493</v>
      </c>
      <c r="IP373">
        <v>0.001659309118516343</v>
      </c>
      <c r="IQ373">
        <v>-3.409663313950778E-05</v>
      </c>
      <c r="IR373">
        <v>19</v>
      </c>
      <c r="IS373">
        <v>2290</v>
      </c>
      <c r="IT373">
        <v>1</v>
      </c>
      <c r="IU373">
        <v>24</v>
      </c>
      <c r="IV373">
        <v>8326.299999999999</v>
      </c>
      <c r="IW373">
        <v>8326.4</v>
      </c>
      <c r="IX373">
        <v>2.82593</v>
      </c>
      <c r="IY373">
        <v>2.20337</v>
      </c>
      <c r="IZ373">
        <v>1.94702</v>
      </c>
      <c r="JA373">
        <v>2.64404</v>
      </c>
      <c r="JB373">
        <v>2.19482</v>
      </c>
      <c r="JC373">
        <v>2.37427</v>
      </c>
      <c r="JD373">
        <v>36.5523</v>
      </c>
      <c r="JE373">
        <v>24.035</v>
      </c>
      <c r="JF373">
        <v>18</v>
      </c>
      <c r="JG373">
        <v>498.835</v>
      </c>
      <c r="JH373">
        <v>814.269</v>
      </c>
      <c r="JI373">
        <v>21.6479</v>
      </c>
      <c r="JJ373">
        <v>26.3753</v>
      </c>
      <c r="JK373">
        <v>30.0003</v>
      </c>
      <c r="JL373">
        <v>26.3479</v>
      </c>
      <c r="JM373">
        <v>26.2618</v>
      </c>
      <c r="JN373">
        <v>56.5372</v>
      </c>
      <c r="JO373">
        <v>20.4677</v>
      </c>
      <c r="JP373">
        <v>8.3947</v>
      </c>
      <c r="JQ373">
        <v>21.641</v>
      </c>
      <c r="JR373">
        <v>1135.8</v>
      </c>
      <c r="JS373">
        <v>13.7271</v>
      </c>
      <c r="JT373">
        <v>100.534</v>
      </c>
      <c r="JU373">
        <v>100.658</v>
      </c>
    </row>
    <row r="374" spans="1:281">
      <c r="A374">
        <v>358</v>
      </c>
      <c r="B374">
        <v>1659635378</v>
      </c>
      <c r="C374">
        <v>7370</v>
      </c>
      <c r="D374" t="s">
        <v>1142</v>
      </c>
      <c r="E374" t="s">
        <v>1143</v>
      </c>
      <c r="F374">
        <v>5</v>
      </c>
      <c r="G374" t="s">
        <v>1007</v>
      </c>
      <c r="H374" t="s">
        <v>416</v>
      </c>
      <c r="I374">
        <v>1659635370.5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1139.372506926657</v>
      </c>
      <c r="AK374">
        <v>1090.818848484848</v>
      </c>
      <c r="AL374">
        <v>3.401753883801968</v>
      </c>
      <c r="AM374">
        <v>65.49771947502052</v>
      </c>
      <c r="AN374">
        <f>(AP374 - AO374 + DI374*1E3/(8.314*(DK374+273.15)) * AR374/DH374 * AQ374) * DH374/(100*CV374) * 1000/(1000 - AP374)</f>
        <v>0</v>
      </c>
      <c r="AO374">
        <v>13.77481221767767</v>
      </c>
      <c r="AP374">
        <v>18.46686293706295</v>
      </c>
      <c r="AQ374">
        <v>-1.431066569324426E-05</v>
      </c>
      <c r="AR374">
        <v>82.57103053089152</v>
      </c>
      <c r="AS374">
        <v>9</v>
      </c>
      <c r="AT374">
        <v>2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1659635370.5</v>
      </c>
      <c r="DB374">
        <v>1047.208888888889</v>
      </c>
      <c r="DC374">
        <v>1108.704074074074</v>
      </c>
      <c r="DD374">
        <v>18.48198888888889</v>
      </c>
      <c r="DE374">
        <v>13.77451481481481</v>
      </c>
      <c r="DF374">
        <v>1051.692962962963</v>
      </c>
      <c r="DG374">
        <v>18.62591851851852</v>
      </c>
      <c r="DH374">
        <v>500.0110370370371</v>
      </c>
      <c r="DI374">
        <v>90.4656074074074</v>
      </c>
      <c r="DJ374">
        <v>0.09998477777777776</v>
      </c>
      <c r="DK374">
        <v>24.86609629629629</v>
      </c>
      <c r="DL374">
        <v>25.00747407407408</v>
      </c>
      <c r="DM374">
        <v>999.9000000000001</v>
      </c>
      <c r="DN374">
        <v>0</v>
      </c>
      <c r="DO374">
        <v>0</v>
      </c>
      <c r="DP374">
        <v>9991.784074074076</v>
      </c>
      <c r="DQ374">
        <v>0</v>
      </c>
      <c r="DR374">
        <v>10.567</v>
      </c>
      <c r="DS374">
        <v>-61.49538148148148</v>
      </c>
      <c r="DT374">
        <v>1066.927037037037</v>
      </c>
      <c r="DU374">
        <v>1124.19037037037</v>
      </c>
      <c r="DV374">
        <v>4.707461851851852</v>
      </c>
      <c r="DW374">
        <v>1108.704074074074</v>
      </c>
      <c r="DX374">
        <v>13.77451481481481</v>
      </c>
      <c r="DY374">
        <v>1.671984074074074</v>
      </c>
      <c r="DZ374">
        <v>1.24612</v>
      </c>
      <c r="EA374">
        <v>14.63873333333333</v>
      </c>
      <c r="EB374">
        <v>10.16426666666667</v>
      </c>
      <c r="EC374">
        <v>2000.017037037037</v>
      </c>
      <c r="ED374">
        <v>0.9799952222222224</v>
      </c>
      <c r="EE374">
        <v>0.02000477777777778</v>
      </c>
      <c r="EF374">
        <v>0</v>
      </c>
      <c r="EG374">
        <v>760.5792222222221</v>
      </c>
      <c r="EH374">
        <v>5.00097</v>
      </c>
      <c r="EI374">
        <v>15100.73333333334</v>
      </c>
      <c r="EJ374">
        <v>16707.68518518519</v>
      </c>
      <c r="EK374">
        <v>37.437</v>
      </c>
      <c r="EL374">
        <v>38.03214814814815</v>
      </c>
      <c r="EM374">
        <v>37.42551851851852</v>
      </c>
      <c r="EN374">
        <v>37.68933333333333</v>
      </c>
      <c r="EO374">
        <v>37.937</v>
      </c>
      <c r="EP374">
        <v>1955.105925925926</v>
      </c>
      <c r="EQ374">
        <v>39.91074074074074</v>
      </c>
      <c r="ER374">
        <v>0</v>
      </c>
      <c r="ES374">
        <v>1659635378.1</v>
      </c>
      <c r="ET374">
        <v>0</v>
      </c>
      <c r="EU374">
        <v>760.5561600000001</v>
      </c>
      <c r="EV374">
        <v>0.7240000004321844</v>
      </c>
      <c r="EW374">
        <v>-11.70769235020738</v>
      </c>
      <c r="EX374">
        <v>15100.52</v>
      </c>
      <c r="EY374">
        <v>15</v>
      </c>
      <c r="EZ374">
        <v>0</v>
      </c>
      <c r="FA374" t="s">
        <v>419</v>
      </c>
      <c r="FB374">
        <v>1659135797.5</v>
      </c>
      <c r="FC374">
        <v>1659135788</v>
      </c>
      <c r="FD374">
        <v>0</v>
      </c>
      <c r="FE374">
        <v>0.3</v>
      </c>
      <c r="FF374">
        <v>-0.002</v>
      </c>
      <c r="FG374">
        <v>-2.209</v>
      </c>
      <c r="FH374">
        <v>-0.089</v>
      </c>
      <c r="FI374">
        <v>1520</v>
      </c>
      <c r="FJ374">
        <v>20</v>
      </c>
      <c r="FK374">
        <v>0.06</v>
      </c>
      <c r="FL374">
        <v>0.03</v>
      </c>
      <c r="FM374">
        <v>-61.46971249999999</v>
      </c>
      <c r="FN374">
        <v>-0.4797287054410886</v>
      </c>
      <c r="FO374">
        <v>0.06330403299751135</v>
      </c>
      <c r="FP374">
        <v>1</v>
      </c>
      <c r="FQ374">
        <v>760.5312352941177</v>
      </c>
      <c r="FR374">
        <v>0.5698701283317678</v>
      </c>
      <c r="FS374">
        <v>0.2211837217209409</v>
      </c>
      <c r="FT374">
        <v>1</v>
      </c>
      <c r="FU374">
        <v>4.71320475</v>
      </c>
      <c r="FV374">
        <v>-0.1075451031895024</v>
      </c>
      <c r="FW374">
        <v>0.01051226045803188</v>
      </c>
      <c r="FX374">
        <v>0</v>
      </c>
      <c r="FY374">
        <v>2</v>
      </c>
      <c r="FZ374">
        <v>3</v>
      </c>
      <c r="GA374" t="s">
        <v>420</v>
      </c>
      <c r="GB374">
        <v>2.98326</v>
      </c>
      <c r="GC374">
        <v>2.71568</v>
      </c>
      <c r="GD374">
        <v>0.18101</v>
      </c>
      <c r="GE374">
        <v>0.185181</v>
      </c>
      <c r="GF374">
        <v>0.0896168</v>
      </c>
      <c r="GG374">
        <v>0.0710887</v>
      </c>
      <c r="GH374">
        <v>25910.9</v>
      </c>
      <c r="GI374">
        <v>25917</v>
      </c>
      <c r="GJ374">
        <v>29402.2</v>
      </c>
      <c r="GK374">
        <v>29414.1</v>
      </c>
      <c r="GL374">
        <v>35458.2</v>
      </c>
      <c r="GM374">
        <v>36329.6</v>
      </c>
      <c r="GN374">
        <v>41405.7</v>
      </c>
      <c r="GO374">
        <v>41909.2</v>
      </c>
      <c r="GP374">
        <v>1.9279</v>
      </c>
      <c r="GQ374">
        <v>2.38155</v>
      </c>
      <c r="GR374">
        <v>0.0869185</v>
      </c>
      <c r="GS374">
        <v>0</v>
      </c>
      <c r="GT374">
        <v>23.582</v>
      </c>
      <c r="GU374">
        <v>999.9</v>
      </c>
      <c r="GV374">
        <v>33.6</v>
      </c>
      <c r="GW374">
        <v>31.9</v>
      </c>
      <c r="GX374">
        <v>17.6344</v>
      </c>
      <c r="GY374">
        <v>63.4003</v>
      </c>
      <c r="GZ374">
        <v>22.5841</v>
      </c>
      <c r="HA374">
        <v>2</v>
      </c>
      <c r="HB374">
        <v>-0.0699085</v>
      </c>
      <c r="HC374">
        <v>1.63187</v>
      </c>
      <c r="HD374">
        <v>20.3267</v>
      </c>
      <c r="HE374">
        <v>5.21849</v>
      </c>
      <c r="HF374">
        <v>12.0099</v>
      </c>
      <c r="HG374">
        <v>4.98945</v>
      </c>
      <c r="HH374">
        <v>3.28863</v>
      </c>
      <c r="HI374">
        <v>9999</v>
      </c>
      <c r="HJ374">
        <v>9999</v>
      </c>
      <c r="HK374">
        <v>9999</v>
      </c>
      <c r="HL374">
        <v>194</v>
      </c>
      <c r="HM374">
        <v>1.86746</v>
      </c>
      <c r="HN374">
        <v>1.86646</v>
      </c>
      <c r="HO374">
        <v>1.86589</v>
      </c>
      <c r="HP374">
        <v>1.86584</v>
      </c>
      <c r="HQ374">
        <v>1.86768</v>
      </c>
      <c r="HR374">
        <v>1.87012</v>
      </c>
      <c r="HS374">
        <v>1.86877</v>
      </c>
      <c r="HT374">
        <v>1.87027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-4.53</v>
      </c>
      <c r="II374">
        <v>-0.1441</v>
      </c>
      <c r="IJ374">
        <v>-1.529487217637811</v>
      </c>
      <c r="IK374">
        <v>-0.005072214745875086</v>
      </c>
      <c r="IL374">
        <v>3.316774363808987E-06</v>
      </c>
      <c r="IM374">
        <v>-1.107588672722244E-09</v>
      </c>
      <c r="IN374">
        <v>-0.1603591687652909</v>
      </c>
      <c r="IO374">
        <v>-0.0181951569465493</v>
      </c>
      <c r="IP374">
        <v>0.001659309118516343</v>
      </c>
      <c r="IQ374">
        <v>-3.409663313950778E-05</v>
      </c>
      <c r="IR374">
        <v>19</v>
      </c>
      <c r="IS374">
        <v>2290</v>
      </c>
      <c r="IT374">
        <v>1</v>
      </c>
      <c r="IU374">
        <v>24</v>
      </c>
      <c r="IV374">
        <v>8326.299999999999</v>
      </c>
      <c r="IW374">
        <v>8326.5</v>
      </c>
      <c r="IX374">
        <v>2.86133</v>
      </c>
      <c r="IY374">
        <v>2.20215</v>
      </c>
      <c r="IZ374">
        <v>1.94702</v>
      </c>
      <c r="JA374">
        <v>2.64404</v>
      </c>
      <c r="JB374">
        <v>2.19482</v>
      </c>
      <c r="JC374">
        <v>2.36084</v>
      </c>
      <c r="JD374">
        <v>36.5523</v>
      </c>
      <c r="JE374">
        <v>24.035</v>
      </c>
      <c r="JF374">
        <v>18</v>
      </c>
      <c r="JG374">
        <v>498.676</v>
      </c>
      <c r="JH374">
        <v>814.575</v>
      </c>
      <c r="JI374">
        <v>21.6414</v>
      </c>
      <c r="JJ374">
        <v>26.3775</v>
      </c>
      <c r="JK374">
        <v>30.0002</v>
      </c>
      <c r="JL374">
        <v>26.3496</v>
      </c>
      <c r="JM374">
        <v>26.264</v>
      </c>
      <c r="JN374">
        <v>57.2398</v>
      </c>
      <c r="JO374">
        <v>20.4677</v>
      </c>
      <c r="JP374">
        <v>8.3947</v>
      </c>
      <c r="JQ374">
        <v>21.6308</v>
      </c>
      <c r="JR374">
        <v>1155.87</v>
      </c>
      <c r="JS374">
        <v>13.7271</v>
      </c>
      <c r="JT374">
        <v>100.532</v>
      </c>
      <c r="JU374">
        <v>100.658</v>
      </c>
    </row>
    <row r="375" spans="1:281">
      <c r="A375">
        <v>359</v>
      </c>
      <c r="B375">
        <v>1659635383</v>
      </c>
      <c r="C375">
        <v>7375</v>
      </c>
      <c r="D375" t="s">
        <v>1144</v>
      </c>
      <c r="E375" t="s">
        <v>1145</v>
      </c>
      <c r="F375">
        <v>5</v>
      </c>
      <c r="G375" t="s">
        <v>1007</v>
      </c>
      <c r="H375" t="s">
        <v>416</v>
      </c>
      <c r="I375">
        <v>1659635375.214286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1156.472468325834</v>
      </c>
      <c r="AK375">
        <v>1108.050606060606</v>
      </c>
      <c r="AL375">
        <v>3.445847204436319</v>
      </c>
      <c r="AM375">
        <v>65.49771947502052</v>
      </c>
      <c r="AN375">
        <f>(AP375 - AO375 + DI375*1E3/(8.314*(DK375+273.15)) * AR375/DH375 * AQ375) * DH375/(100*CV375) * 1000/(1000 - AP375)</f>
        <v>0</v>
      </c>
      <c r="AO375">
        <v>13.77601769445758</v>
      </c>
      <c r="AP375">
        <v>18.45734685314687</v>
      </c>
      <c r="AQ375">
        <v>-5.349132157430692E-06</v>
      </c>
      <c r="AR375">
        <v>82.57103053089152</v>
      </c>
      <c r="AS375">
        <v>9</v>
      </c>
      <c r="AT375">
        <v>2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1659635375.214286</v>
      </c>
      <c r="DB375">
        <v>1063.034285714286</v>
      </c>
      <c r="DC375">
        <v>1124.554642857143</v>
      </c>
      <c r="DD375">
        <v>18.47321785714286</v>
      </c>
      <c r="DE375">
        <v>13.77521071428571</v>
      </c>
      <c r="DF375">
        <v>1067.546071428571</v>
      </c>
      <c r="DG375">
        <v>18.61720714285714</v>
      </c>
      <c r="DH375">
        <v>500.0097142857143</v>
      </c>
      <c r="DI375">
        <v>90.46578928571429</v>
      </c>
      <c r="DJ375">
        <v>0.100011675</v>
      </c>
      <c r="DK375">
        <v>24.86644285714285</v>
      </c>
      <c r="DL375">
        <v>25.00679285714286</v>
      </c>
      <c r="DM375">
        <v>999.9000000000002</v>
      </c>
      <c r="DN375">
        <v>0</v>
      </c>
      <c r="DO375">
        <v>0</v>
      </c>
      <c r="DP375">
        <v>9991.942857142856</v>
      </c>
      <c r="DQ375">
        <v>0</v>
      </c>
      <c r="DR375">
        <v>10.567</v>
      </c>
      <c r="DS375">
        <v>-61.51960357142856</v>
      </c>
      <c r="DT375">
        <v>1083.041071428572</v>
      </c>
      <c r="DU375">
        <v>1140.262142857143</v>
      </c>
      <c r="DV375">
        <v>4.697985357142858</v>
      </c>
      <c r="DW375">
        <v>1124.554642857143</v>
      </c>
      <c r="DX375">
        <v>13.77521071428571</v>
      </c>
      <c r="DY375">
        <v>1.671193571428572</v>
      </c>
      <c r="DZ375">
        <v>1.246186071428572</v>
      </c>
      <c r="EA375">
        <v>14.63140714285714</v>
      </c>
      <c r="EB375">
        <v>10.16505</v>
      </c>
      <c r="EC375">
        <v>2000.007142857143</v>
      </c>
      <c r="ED375">
        <v>0.9799951785714287</v>
      </c>
      <c r="EE375">
        <v>0.02000482142857143</v>
      </c>
      <c r="EF375">
        <v>0</v>
      </c>
      <c r="EG375">
        <v>760.6129285714287</v>
      </c>
      <c r="EH375">
        <v>5.00097</v>
      </c>
      <c r="EI375">
        <v>15099.98928571429</v>
      </c>
      <c r="EJ375">
        <v>16707.6</v>
      </c>
      <c r="EK375">
        <v>37.437</v>
      </c>
      <c r="EL375">
        <v>38.01771428571429</v>
      </c>
      <c r="EM375">
        <v>37.42592857142857</v>
      </c>
      <c r="EN375">
        <v>37.69375</v>
      </c>
      <c r="EO375">
        <v>37.937</v>
      </c>
      <c r="EP375">
        <v>1955.096071428572</v>
      </c>
      <c r="EQ375">
        <v>39.91071428571428</v>
      </c>
      <c r="ER375">
        <v>0</v>
      </c>
      <c r="ES375">
        <v>1659635383.5</v>
      </c>
      <c r="ET375">
        <v>0</v>
      </c>
      <c r="EU375">
        <v>760.5737692307692</v>
      </c>
      <c r="EV375">
        <v>-0.3031111110427276</v>
      </c>
      <c r="EW375">
        <v>-7.487179526588101</v>
      </c>
      <c r="EX375">
        <v>15099.82307692308</v>
      </c>
      <c r="EY375">
        <v>15</v>
      </c>
      <c r="EZ375">
        <v>0</v>
      </c>
      <c r="FA375" t="s">
        <v>419</v>
      </c>
      <c r="FB375">
        <v>1659135797.5</v>
      </c>
      <c r="FC375">
        <v>1659135788</v>
      </c>
      <c r="FD375">
        <v>0</v>
      </c>
      <c r="FE375">
        <v>0.3</v>
      </c>
      <c r="FF375">
        <v>-0.002</v>
      </c>
      <c r="FG375">
        <v>-2.209</v>
      </c>
      <c r="FH375">
        <v>-0.089</v>
      </c>
      <c r="FI375">
        <v>1520</v>
      </c>
      <c r="FJ375">
        <v>20</v>
      </c>
      <c r="FK375">
        <v>0.06</v>
      </c>
      <c r="FL375">
        <v>0.03</v>
      </c>
      <c r="FM375">
        <v>-61.50142926829269</v>
      </c>
      <c r="FN375">
        <v>-0.2137254355400834</v>
      </c>
      <c r="FO375">
        <v>0.04659528000749429</v>
      </c>
      <c r="FP375">
        <v>1</v>
      </c>
      <c r="FQ375">
        <v>760.5682058823529</v>
      </c>
      <c r="FR375">
        <v>0.3442475139169045</v>
      </c>
      <c r="FS375">
        <v>0.2417291604755776</v>
      </c>
      <c r="FT375">
        <v>1</v>
      </c>
      <c r="FU375">
        <v>4.703144146341463</v>
      </c>
      <c r="FV375">
        <v>-0.1239765156794512</v>
      </c>
      <c r="FW375">
        <v>0.01232843826787994</v>
      </c>
      <c r="FX375">
        <v>0</v>
      </c>
      <c r="FY375">
        <v>2</v>
      </c>
      <c r="FZ375">
        <v>3</v>
      </c>
      <c r="GA375" t="s">
        <v>420</v>
      </c>
      <c r="GB375">
        <v>2.98341</v>
      </c>
      <c r="GC375">
        <v>2.71556</v>
      </c>
      <c r="GD375">
        <v>0.182811</v>
      </c>
      <c r="GE375">
        <v>0.186922</v>
      </c>
      <c r="GF375">
        <v>0.0895782</v>
      </c>
      <c r="GG375">
        <v>0.07109</v>
      </c>
      <c r="GH375">
        <v>25854.3</v>
      </c>
      <c r="GI375">
        <v>25861.7</v>
      </c>
      <c r="GJ375">
        <v>29402.6</v>
      </c>
      <c r="GK375">
        <v>29414.2</v>
      </c>
      <c r="GL375">
        <v>35460.7</v>
      </c>
      <c r="GM375">
        <v>36329.8</v>
      </c>
      <c r="GN375">
        <v>41406.7</v>
      </c>
      <c r="GO375">
        <v>41909.4</v>
      </c>
      <c r="GP375">
        <v>1.92843</v>
      </c>
      <c r="GQ375">
        <v>2.38133</v>
      </c>
      <c r="GR375">
        <v>0.08686629999999999</v>
      </c>
      <c r="GS375">
        <v>0</v>
      </c>
      <c r="GT375">
        <v>23.582</v>
      </c>
      <c r="GU375">
        <v>999.9</v>
      </c>
      <c r="GV375">
        <v>33.6</v>
      </c>
      <c r="GW375">
        <v>31.9</v>
      </c>
      <c r="GX375">
        <v>17.6349</v>
      </c>
      <c r="GY375">
        <v>63.7703</v>
      </c>
      <c r="GZ375">
        <v>22.3878</v>
      </c>
      <c r="HA375">
        <v>2</v>
      </c>
      <c r="HB375">
        <v>-0.069812</v>
      </c>
      <c r="HC375">
        <v>1.65909</v>
      </c>
      <c r="HD375">
        <v>20.3264</v>
      </c>
      <c r="HE375">
        <v>5.21714</v>
      </c>
      <c r="HF375">
        <v>12.0099</v>
      </c>
      <c r="HG375">
        <v>4.98925</v>
      </c>
      <c r="HH375">
        <v>3.28855</v>
      </c>
      <c r="HI375">
        <v>9999</v>
      </c>
      <c r="HJ375">
        <v>9999</v>
      </c>
      <c r="HK375">
        <v>9999</v>
      </c>
      <c r="HL375">
        <v>194</v>
      </c>
      <c r="HM375">
        <v>1.86744</v>
      </c>
      <c r="HN375">
        <v>1.86646</v>
      </c>
      <c r="HO375">
        <v>1.86586</v>
      </c>
      <c r="HP375">
        <v>1.86585</v>
      </c>
      <c r="HQ375">
        <v>1.86768</v>
      </c>
      <c r="HR375">
        <v>1.87013</v>
      </c>
      <c r="HS375">
        <v>1.86877</v>
      </c>
      <c r="HT375">
        <v>1.87027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-4.56</v>
      </c>
      <c r="II375">
        <v>-0.1442</v>
      </c>
      <c r="IJ375">
        <v>-1.529487217637811</v>
      </c>
      <c r="IK375">
        <v>-0.005072214745875086</v>
      </c>
      <c r="IL375">
        <v>3.316774363808987E-06</v>
      </c>
      <c r="IM375">
        <v>-1.107588672722244E-09</v>
      </c>
      <c r="IN375">
        <v>-0.1603591687652909</v>
      </c>
      <c r="IO375">
        <v>-0.0181951569465493</v>
      </c>
      <c r="IP375">
        <v>0.001659309118516343</v>
      </c>
      <c r="IQ375">
        <v>-3.409663313950778E-05</v>
      </c>
      <c r="IR375">
        <v>19</v>
      </c>
      <c r="IS375">
        <v>2290</v>
      </c>
      <c r="IT375">
        <v>1</v>
      </c>
      <c r="IU375">
        <v>24</v>
      </c>
      <c r="IV375">
        <v>8326.4</v>
      </c>
      <c r="IW375">
        <v>8326.6</v>
      </c>
      <c r="IX375">
        <v>2.89185</v>
      </c>
      <c r="IY375">
        <v>2.19727</v>
      </c>
      <c r="IZ375">
        <v>1.94702</v>
      </c>
      <c r="JA375">
        <v>2.64526</v>
      </c>
      <c r="JB375">
        <v>2.19482</v>
      </c>
      <c r="JC375">
        <v>2.3645</v>
      </c>
      <c r="JD375">
        <v>36.5759</v>
      </c>
      <c r="JE375">
        <v>24.035</v>
      </c>
      <c r="JF375">
        <v>18</v>
      </c>
      <c r="JG375">
        <v>499.026</v>
      </c>
      <c r="JH375">
        <v>814.375</v>
      </c>
      <c r="JI375">
        <v>21.6337</v>
      </c>
      <c r="JJ375">
        <v>26.3793</v>
      </c>
      <c r="JK375">
        <v>30.0003</v>
      </c>
      <c r="JL375">
        <v>26.3517</v>
      </c>
      <c r="JM375">
        <v>26.2656</v>
      </c>
      <c r="JN375">
        <v>57.8637</v>
      </c>
      <c r="JO375">
        <v>20.4677</v>
      </c>
      <c r="JP375">
        <v>8.3947</v>
      </c>
      <c r="JQ375">
        <v>21.6259</v>
      </c>
      <c r="JR375">
        <v>1175.91</v>
      </c>
      <c r="JS375">
        <v>13.7358</v>
      </c>
      <c r="JT375">
        <v>100.534</v>
      </c>
      <c r="JU375">
        <v>100.658</v>
      </c>
    </row>
    <row r="376" spans="1:281">
      <c r="A376">
        <v>360</v>
      </c>
      <c r="B376">
        <v>1659635388</v>
      </c>
      <c r="C376">
        <v>7380</v>
      </c>
      <c r="D376" t="s">
        <v>1146</v>
      </c>
      <c r="E376" t="s">
        <v>1147</v>
      </c>
      <c r="F376">
        <v>5</v>
      </c>
      <c r="G376" t="s">
        <v>1007</v>
      </c>
      <c r="H376" t="s">
        <v>416</v>
      </c>
      <c r="I376">
        <v>1659635380.5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1173.499477606818</v>
      </c>
      <c r="AK376">
        <v>1125.205636363636</v>
      </c>
      <c r="AL376">
        <v>3.431986577772017</v>
      </c>
      <c r="AM376">
        <v>65.49771947502052</v>
      </c>
      <c r="AN376">
        <f>(AP376 - AO376 + DI376*1E3/(8.314*(DK376+273.15)) * AR376/DH376 * AQ376) * DH376/(100*CV376) * 1000/(1000 - AP376)</f>
        <v>0</v>
      </c>
      <c r="AO376">
        <v>13.7763051649381</v>
      </c>
      <c r="AP376">
        <v>18.44300209790211</v>
      </c>
      <c r="AQ376">
        <v>-1.638416834400258E-05</v>
      </c>
      <c r="AR376">
        <v>82.57103053089152</v>
      </c>
      <c r="AS376">
        <v>9</v>
      </c>
      <c r="AT376">
        <v>2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1659635380.5</v>
      </c>
      <c r="DB376">
        <v>1080.851481481482</v>
      </c>
      <c r="DC376">
        <v>1142.341481481481</v>
      </c>
      <c r="DD376">
        <v>18.46069259259259</v>
      </c>
      <c r="DE376">
        <v>13.77597777777778</v>
      </c>
      <c r="DF376">
        <v>1085.394814814815</v>
      </c>
      <c r="DG376">
        <v>18.60477407407407</v>
      </c>
      <c r="DH376">
        <v>500.0052222222222</v>
      </c>
      <c r="DI376">
        <v>90.46556666666666</v>
      </c>
      <c r="DJ376">
        <v>0.09998079259259258</v>
      </c>
      <c r="DK376">
        <v>24.86485555555555</v>
      </c>
      <c r="DL376">
        <v>25.0066</v>
      </c>
      <c r="DM376">
        <v>999.9000000000001</v>
      </c>
      <c r="DN376">
        <v>0</v>
      </c>
      <c r="DO376">
        <v>0</v>
      </c>
      <c r="DP376">
        <v>9996.734814814816</v>
      </c>
      <c r="DQ376">
        <v>0</v>
      </c>
      <c r="DR376">
        <v>10.56445925925926</v>
      </c>
      <c r="DS376">
        <v>-61.48916666666666</v>
      </c>
      <c r="DT376">
        <v>1101.17962962963</v>
      </c>
      <c r="DU376">
        <v>1158.297407407407</v>
      </c>
      <c r="DV376">
        <v>4.684695925925927</v>
      </c>
      <c r="DW376">
        <v>1142.341481481481</v>
      </c>
      <c r="DX376">
        <v>13.77597777777778</v>
      </c>
      <c r="DY376">
        <v>1.670056296296296</v>
      </c>
      <c r="DZ376">
        <v>1.246252592592593</v>
      </c>
      <c r="EA376">
        <v>14.62085555555556</v>
      </c>
      <c r="EB376">
        <v>10.16583703703704</v>
      </c>
      <c r="EC376">
        <v>1999.999259259259</v>
      </c>
      <c r="ED376">
        <v>0.9799952222222224</v>
      </c>
      <c r="EE376">
        <v>0.02000477777777778</v>
      </c>
      <c r="EF376">
        <v>0</v>
      </c>
      <c r="EG376">
        <v>760.5074444444444</v>
      </c>
      <c r="EH376">
        <v>5.00097</v>
      </c>
      <c r="EI376">
        <v>15099.23703703704</v>
      </c>
      <c r="EJ376">
        <v>16707.54814814815</v>
      </c>
      <c r="EK376">
        <v>37.437</v>
      </c>
      <c r="EL376">
        <v>38.01837037037038</v>
      </c>
      <c r="EM376">
        <v>37.42551851851852</v>
      </c>
      <c r="EN376">
        <v>37.69633333333334</v>
      </c>
      <c r="EO376">
        <v>37.937</v>
      </c>
      <c r="EP376">
        <v>1955.088518518518</v>
      </c>
      <c r="EQ376">
        <v>39.91</v>
      </c>
      <c r="ER376">
        <v>0</v>
      </c>
      <c r="ES376">
        <v>1659635388.3</v>
      </c>
      <c r="ET376">
        <v>0</v>
      </c>
      <c r="EU376">
        <v>760.5194615384615</v>
      </c>
      <c r="EV376">
        <v>-1.119999995772061</v>
      </c>
      <c r="EW376">
        <v>-7.370940261785036</v>
      </c>
      <c r="EX376">
        <v>15099.13846153846</v>
      </c>
      <c r="EY376">
        <v>15</v>
      </c>
      <c r="EZ376">
        <v>0</v>
      </c>
      <c r="FA376" t="s">
        <v>419</v>
      </c>
      <c r="FB376">
        <v>1659135797.5</v>
      </c>
      <c r="FC376">
        <v>1659135788</v>
      </c>
      <c r="FD376">
        <v>0</v>
      </c>
      <c r="FE376">
        <v>0.3</v>
      </c>
      <c r="FF376">
        <v>-0.002</v>
      </c>
      <c r="FG376">
        <v>-2.209</v>
      </c>
      <c r="FH376">
        <v>-0.089</v>
      </c>
      <c r="FI376">
        <v>1520</v>
      </c>
      <c r="FJ376">
        <v>20</v>
      </c>
      <c r="FK376">
        <v>0.06</v>
      </c>
      <c r="FL376">
        <v>0.03</v>
      </c>
      <c r="FM376">
        <v>-61.50516341463414</v>
      </c>
      <c r="FN376">
        <v>0.1496048780487783</v>
      </c>
      <c r="FO376">
        <v>0.04277134187632248</v>
      </c>
      <c r="FP376">
        <v>1</v>
      </c>
      <c r="FQ376">
        <v>760.5397941176469</v>
      </c>
      <c r="FR376">
        <v>-0.9984262805194508</v>
      </c>
      <c r="FS376">
        <v>0.260418981350737</v>
      </c>
      <c r="FT376">
        <v>1</v>
      </c>
      <c r="FU376">
        <v>4.694460975609756</v>
      </c>
      <c r="FV376">
        <v>-0.1433807665505197</v>
      </c>
      <c r="FW376">
        <v>0.01419083486515632</v>
      </c>
      <c r="FX376">
        <v>0</v>
      </c>
      <c r="FY376">
        <v>2</v>
      </c>
      <c r="FZ376">
        <v>3</v>
      </c>
      <c r="GA376" t="s">
        <v>420</v>
      </c>
      <c r="GB376">
        <v>2.98343</v>
      </c>
      <c r="GC376">
        <v>2.71574</v>
      </c>
      <c r="GD376">
        <v>0.184593</v>
      </c>
      <c r="GE376">
        <v>0.188625</v>
      </c>
      <c r="GF376">
        <v>0.0895307</v>
      </c>
      <c r="GG376">
        <v>0.07109210000000001</v>
      </c>
      <c r="GH376">
        <v>25798.2</v>
      </c>
      <c r="GI376">
        <v>25807.7</v>
      </c>
      <c r="GJ376">
        <v>29402.8</v>
      </c>
      <c r="GK376">
        <v>29414.4</v>
      </c>
      <c r="GL376">
        <v>35462.4</v>
      </c>
      <c r="GM376">
        <v>36330</v>
      </c>
      <c r="GN376">
        <v>41406.5</v>
      </c>
      <c r="GO376">
        <v>41909.7</v>
      </c>
      <c r="GP376">
        <v>1.92813</v>
      </c>
      <c r="GQ376">
        <v>2.38137</v>
      </c>
      <c r="GR376">
        <v>0.0866577</v>
      </c>
      <c r="GS376">
        <v>0</v>
      </c>
      <c r="GT376">
        <v>23.582</v>
      </c>
      <c r="GU376">
        <v>999.9</v>
      </c>
      <c r="GV376">
        <v>33.6</v>
      </c>
      <c r="GW376">
        <v>31.9</v>
      </c>
      <c r="GX376">
        <v>17.6359</v>
      </c>
      <c r="GY376">
        <v>63.4803</v>
      </c>
      <c r="GZ376">
        <v>22.6002</v>
      </c>
      <c r="HA376">
        <v>2</v>
      </c>
      <c r="HB376">
        <v>-0.069657</v>
      </c>
      <c r="HC376">
        <v>1.65179</v>
      </c>
      <c r="HD376">
        <v>20.3264</v>
      </c>
      <c r="HE376">
        <v>5.21789</v>
      </c>
      <c r="HF376">
        <v>12.0099</v>
      </c>
      <c r="HG376">
        <v>4.98925</v>
      </c>
      <c r="HH376">
        <v>3.28842</v>
      </c>
      <c r="HI376">
        <v>9999</v>
      </c>
      <c r="HJ376">
        <v>9999</v>
      </c>
      <c r="HK376">
        <v>9999</v>
      </c>
      <c r="HL376">
        <v>194</v>
      </c>
      <c r="HM376">
        <v>1.86743</v>
      </c>
      <c r="HN376">
        <v>1.86646</v>
      </c>
      <c r="HO376">
        <v>1.86586</v>
      </c>
      <c r="HP376">
        <v>1.86585</v>
      </c>
      <c r="HQ376">
        <v>1.86768</v>
      </c>
      <c r="HR376">
        <v>1.87014</v>
      </c>
      <c r="HS376">
        <v>1.86878</v>
      </c>
      <c r="HT376">
        <v>1.87027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-4.59</v>
      </c>
      <c r="II376">
        <v>-0.1443</v>
      </c>
      <c r="IJ376">
        <v>-1.529487217637811</v>
      </c>
      <c r="IK376">
        <v>-0.005072214745875086</v>
      </c>
      <c r="IL376">
        <v>3.316774363808987E-06</v>
      </c>
      <c r="IM376">
        <v>-1.107588672722244E-09</v>
      </c>
      <c r="IN376">
        <v>-0.1603591687652909</v>
      </c>
      <c r="IO376">
        <v>-0.0181951569465493</v>
      </c>
      <c r="IP376">
        <v>0.001659309118516343</v>
      </c>
      <c r="IQ376">
        <v>-3.409663313950778E-05</v>
      </c>
      <c r="IR376">
        <v>19</v>
      </c>
      <c r="IS376">
        <v>2290</v>
      </c>
      <c r="IT376">
        <v>1</v>
      </c>
      <c r="IU376">
        <v>24</v>
      </c>
      <c r="IV376">
        <v>8326.5</v>
      </c>
      <c r="IW376">
        <v>8326.700000000001</v>
      </c>
      <c r="IX376">
        <v>2.92603</v>
      </c>
      <c r="IY376">
        <v>2.19482</v>
      </c>
      <c r="IZ376">
        <v>1.94702</v>
      </c>
      <c r="JA376">
        <v>2.64526</v>
      </c>
      <c r="JB376">
        <v>2.19482</v>
      </c>
      <c r="JC376">
        <v>2.37671</v>
      </c>
      <c r="JD376">
        <v>36.5523</v>
      </c>
      <c r="JE376">
        <v>24.035</v>
      </c>
      <c r="JF376">
        <v>18</v>
      </c>
      <c r="JG376">
        <v>498.852</v>
      </c>
      <c r="JH376">
        <v>814.45</v>
      </c>
      <c r="JI376">
        <v>21.6259</v>
      </c>
      <c r="JJ376">
        <v>26.381</v>
      </c>
      <c r="JK376">
        <v>30.0003</v>
      </c>
      <c r="JL376">
        <v>26.3535</v>
      </c>
      <c r="JM376">
        <v>26.2673</v>
      </c>
      <c r="JN376">
        <v>58.5529</v>
      </c>
      <c r="JO376">
        <v>20.4677</v>
      </c>
      <c r="JP376">
        <v>8.3947</v>
      </c>
      <c r="JQ376">
        <v>21.6208</v>
      </c>
      <c r="JR376">
        <v>1189.28</v>
      </c>
      <c r="JS376">
        <v>13.7487</v>
      </c>
      <c r="JT376">
        <v>100.534</v>
      </c>
      <c r="JU376">
        <v>100.659</v>
      </c>
    </row>
    <row r="377" spans="1:281">
      <c r="A377">
        <v>361</v>
      </c>
      <c r="B377">
        <v>1659635393</v>
      </c>
      <c r="C377">
        <v>7385</v>
      </c>
      <c r="D377" t="s">
        <v>1148</v>
      </c>
      <c r="E377" t="s">
        <v>1149</v>
      </c>
      <c r="F377">
        <v>5</v>
      </c>
      <c r="G377" t="s">
        <v>1007</v>
      </c>
      <c r="H377" t="s">
        <v>416</v>
      </c>
      <c r="I377">
        <v>1659635385.214286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1190.340654583203</v>
      </c>
      <c r="AK377">
        <v>1142.175212121212</v>
      </c>
      <c r="AL377">
        <v>3.396397986665701</v>
      </c>
      <c r="AM377">
        <v>65.49771947502052</v>
      </c>
      <c r="AN377">
        <f>(AP377 - AO377 + DI377*1E3/(8.314*(DK377+273.15)) * AR377/DH377 * AQ377) * DH377/(100*CV377) * 1000/(1000 - AP377)</f>
        <v>0</v>
      </c>
      <c r="AO377">
        <v>13.77779337799458</v>
      </c>
      <c r="AP377">
        <v>18.42848111888113</v>
      </c>
      <c r="AQ377">
        <v>-1.414172216868642E-05</v>
      </c>
      <c r="AR377">
        <v>82.57103053089152</v>
      </c>
      <c r="AS377">
        <v>9</v>
      </c>
      <c r="AT377">
        <v>2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1659635385.214286</v>
      </c>
      <c r="DB377">
        <v>1096.705357142857</v>
      </c>
      <c r="DC377">
        <v>1158.148928571429</v>
      </c>
      <c r="DD377">
        <v>18.44913928571429</v>
      </c>
      <c r="DE377">
        <v>13.77700714285714</v>
      </c>
      <c r="DF377">
        <v>1101.277857142857</v>
      </c>
      <c r="DG377">
        <v>18.59331785714286</v>
      </c>
      <c r="DH377">
        <v>500.0042857142857</v>
      </c>
      <c r="DI377">
        <v>90.46561785714285</v>
      </c>
      <c r="DJ377">
        <v>0.1000323535714286</v>
      </c>
      <c r="DK377">
        <v>24.86355</v>
      </c>
      <c r="DL377">
        <v>25.006725</v>
      </c>
      <c r="DM377">
        <v>999.9000000000002</v>
      </c>
      <c r="DN377">
        <v>0</v>
      </c>
      <c r="DO377">
        <v>0</v>
      </c>
      <c r="DP377">
        <v>9995.491428571429</v>
      </c>
      <c r="DQ377">
        <v>0</v>
      </c>
      <c r="DR377">
        <v>10.56335</v>
      </c>
      <c r="DS377">
        <v>-61.44226785714285</v>
      </c>
      <c r="DT377">
        <v>1117.318571428572</v>
      </c>
      <c r="DU377">
        <v>1174.326071428572</v>
      </c>
      <c r="DV377">
        <v>4.672113928571428</v>
      </c>
      <c r="DW377">
        <v>1158.148928571429</v>
      </c>
      <c r="DX377">
        <v>13.77700714285714</v>
      </c>
      <c r="DY377">
        <v>1.669011785714286</v>
      </c>
      <c r="DZ377">
        <v>1.246346428571429</v>
      </c>
      <c r="EA377">
        <v>14.61116785714286</v>
      </c>
      <c r="EB377">
        <v>10.16696071428571</v>
      </c>
      <c r="EC377">
        <v>2000.011071428572</v>
      </c>
      <c r="ED377">
        <v>0.9799952857142858</v>
      </c>
      <c r="EE377">
        <v>0.02000471428571428</v>
      </c>
      <c r="EF377">
        <v>0</v>
      </c>
      <c r="EG377">
        <v>760.5084642857144</v>
      </c>
      <c r="EH377">
        <v>5.00097</v>
      </c>
      <c r="EI377">
        <v>15098.625</v>
      </c>
      <c r="EJ377">
        <v>16707.65357142857</v>
      </c>
      <c r="EK377">
        <v>37.437</v>
      </c>
      <c r="EL377">
        <v>38.02214285714285</v>
      </c>
      <c r="EM377">
        <v>37.43257142857143</v>
      </c>
      <c r="EN377">
        <v>37.69600000000001</v>
      </c>
      <c r="EO377">
        <v>37.937</v>
      </c>
      <c r="EP377">
        <v>1955.1</v>
      </c>
      <c r="EQ377">
        <v>39.91</v>
      </c>
      <c r="ER377">
        <v>0</v>
      </c>
      <c r="ES377">
        <v>1659635393.1</v>
      </c>
      <c r="ET377">
        <v>0</v>
      </c>
      <c r="EU377">
        <v>760.5138461538463</v>
      </c>
      <c r="EV377">
        <v>0.01367521118874753</v>
      </c>
      <c r="EW377">
        <v>-9.651282128064725</v>
      </c>
      <c r="EX377">
        <v>15098.48846153846</v>
      </c>
      <c r="EY377">
        <v>15</v>
      </c>
      <c r="EZ377">
        <v>0</v>
      </c>
      <c r="FA377" t="s">
        <v>419</v>
      </c>
      <c r="FB377">
        <v>1659135797.5</v>
      </c>
      <c r="FC377">
        <v>1659135788</v>
      </c>
      <c r="FD377">
        <v>0</v>
      </c>
      <c r="FE377">
        <v>0.3</v>
      </c>
      <c r="FF377">
        <v>-0.002</v>
      </c>
      <c r="FG377">
        <v>-2.209</v>
      </c>
      <c r="FH377">
        <v>-0.089</v>
      </c>
      <c r="FI377">
        <v>1520</v>
      </c>
      <c r="FJ377">
        <v>20</v>
      </c>
      <c r="FK377">
        <v>0.06</v>
      </c>
      <c r="FL377">
        <v>0.03</v>
      </c>
      <c r="FM377">
        <v>-61.46038292682926</v>
      </c>
      <c r="FN377">
        <v>0.6208557491287332</v>
      </c>
      <c r="FO377">
        <v>0.07714827314963194</v>
      </c>
      <c r="FP377">
        <v>0</v>
      </c>
      <c r="FQ377">
        <v>760.5373823529412</v>
      </c>
      <c r="FR377">
        <v>-0.2747287978539255</v>
      </c>
      <c r="FS377">
        <v>0.2491065227740613</v>
      </c>
      <c r="FT377">
        <v>1</v>
      </c>
      <c r="FU377">
        <v>4.678921951219512</v>
      </c>
      <c r="FV377">
        <v>-0.1601295470383198</v>
      </c>
      <c r="FW377">
        <v>0.01586376223631407</v>
      </c>
      <c r="FX377">
        <v>0</v>
      </c>
      <c r="FY377">
        <v>1</v>
      </c>
      <c r="FZ377">
        <v>3</v>
      </c>
      <c r="GA377" t="s">
        <v>429</v>
      </c>
      <c r="GB377">
        <v>2.98345</v>
      </c>
      <c r="GC377">
        <v>2.71554</v>
      </c>
      <c r="GD377">
        <v>0.186344</v>
      </c>
      <c r="GE377">
        <v>0.190327</v>
      </c>
      <c r="GF377">
        <v>0.0894808</v>
      </c>
      <c r="GG377">
        <v>0.0710996</v>
      </c>
      <c r="GH377">
        <v>25742.3</v>
      </c>
      <c r="GI377">
        <v>25753.8</v>
      </c>
      <c r="GJ377">
        <v>29402.2</v>
      </c>
      <c r="GK377">
        <v>29414.6</v>
      </c>
      <c r="GL377">
        <v>35464</v>
      </c>
      <c r="GM377">
        <v>36330</v>
      </c>
      <c r="GN377">
        <v>41406</v>
      </c>
      <c r="GO377">
        <v>41909.9</v>
      </c>
      <c r="GP377">
        <v>1.92817</v>
      </c>
      <c r="GQ377">
        <v>2.3812</v>
      </c>
      <c r="GR377">
        <v>0.08656079999999999</v>
      </c>
      <c r="GS377">
        <v>0</v>
      </c>
      <c r="GT377">
        <v>23.582</v>
      </c>
      <c r="GU377">
        <v>999.9</v>
      </c>
      <c r="GV377">
        <v>33.6</v>
      </c>
      <c r="GW377">
        <v>31.9</v>
      </c>
      <c r="GX377">
        <v>17.6342</v>
      </c>
      <c r="GY377">
        <v>63.6703</v>
      </c>
      <c r="GZ377">
        <v>22.3558</v>
      </c>
      <c r="HA377">
        <v>2</v>
      </c>
      <c r="HB377">
        <v>-0.0695224</v>
      </c>
      <c r="HC377">
        <v>1.65058</v>
      </c>
      <c r="HD377">
        <v>20.3265</v>
      </c>
      <c r="HE377">
        <v>5.21774</v>
      </c>
      <c r="HF377">
        <v>12.0099</v>
      </c>
      <c r="HG377">
        <v>4.9892</v>
      </c>
      <c r="HH377">
        <v>3.28855</v>
      </c>
      <c r="HI377">
        <v>9999</v>
      </c>
      <c r="HJ377">
        <v>9999</v>
      </c>
      <c r="HK377">
        <v>9999</v>
      </c>
      <c r="HL377">
        <v>194</v>
      </c>
      <c r="HM377">
        <v>1.86743</v>
      </c>
      <c r="HN377">
        <v>1.86647</v>
      </c>
      <c r="HO377">
        <v>1.8659</v>
      </c>
      <c r="HP377">
        <v>1.86584</v>
      </c>
      <c r="HQ377">
        <v>1.86768</v>
      </c>
      <c r="HR377">
        <v>1.87017</v>
      </c>
      <c r="HS377">
        <v>1.86876</v>
      </c>
      <c r="HT377">
        <v>1.87027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-4.62</v>
      </c>
      <c r="II377">
        <v>-0.1444</v>
      </c>
      <c r="IJ377">
        <v>-1.529487217637811</v>
      </c>
      <c r="IK377">
        <v>-0.005072214745875086</v>
      </c>
      <c r="IL377">
        <v>3.316774363808987E-06</v>
      </c>
      <c r="IM377">
        <v>-1.107588672722244E-09</v>
      </c>
      <c r="IN377">
        <v>-0.1603591687652909</v>
      </c>
      <c r="IO377">
        <v>-0.0181951569465493</v>
      </c>
      <c r="IP377">
        <v>0.001659309118516343</v>
      </c>
      <c r="IQ377">
        <v>-3.409663313950778E-05</v>
      </c>
      <c r="IR377">
        <v>19</v>
      </c>
      <c r="IS377">
        <v>2290</v>
      </c>
      <c r="IT377">
        <v>1</v>
      </c>
      <c r="IU377">
        <v>24</v>
      </c>
      <c r="IV377">
        <v>8326.6</v>
      </c>
      <c r="IW377">
        <v>8326.799999999999</v>
      </c>
      <c r="IX377">
        <v>2.95776</v>
      </c>
      <c r="IY377">
        <v>2.19604</v>
      </c>
      <c r="IZ377">
        <v>1.94702</v>
      </c>
      <c r="JA377">
        <v>2.64404</v>
      </c>
      <c r="JB377">
        <v>2.19482</v>
      </c>
      <c r="JC377">
        <v>2.36816</v>
      </c>
      <c r="JD377">
        <v>36.5523</v>
      </c>
      <c r="JE377">
        <v>24.0437</v>
      </c>
      <c r="JF377">
        <v>18</v>
      </c>
      <c r="JG377">
        <v>498.898</v>
      </c>
      <c r="JH377">
        <v>814.308</v>
      </c>
      <c r="JI377">
        <v>21.6202</v>
      </c>
      <c r="JJ377">
        <v>26.3833</v>
      </c>
      <c r="JK377">
        <v>30.0003</v>
      </c>
      <c r="JL377">
        <v>26.3551</v>
      </c>
      <c r="JM377">
        <v>26.2694</v>
      </c>
      <c r="JN377">
        <v>59.173</v>
      </c>
      <c r="JO377">
        <v>20.4677</v>
      </c>
      <c r="JP377">
        <v>8.3947</v>
      </c>
      <c r="JQ377">
        <v>21.6113</v>
      </c>
      <c r="JR377">
        <v>1202.64</v>
      </c>
      <c r="JS377">
        <v>13.7731</v>
      </c>
      <c r="JT377">
        <v>100.533</v>
      </c>
      <c r="JU377">
        <v>100.66</v>
      </c>
    </row>
    <row r="378" spans="1:281">
      <c r="A378">
        <v>362</v>
      </c>
      <c r="B378">
        <v>1659635398</v>
      </c>
      <c r="C378">
        <v>7390</v>
      </c>
      <c r="D378" t="s">
        <v>1150</v>
      </c>
      <c r="E378" t="s">
        <v>1151</v>
      </c>
      <c r="F378">
        <v>5</v>
      </c>
      <c r="G378" t="s">
        <v>1007</v>
      </c>
      <c r="H378" t="s">
        <v>416</v>
      </c>
      <c r="I378">
        <v>1659635390.5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1207.512459694359</v>
      </c>
      <c r="AK378">
        <v>1159.248545454546</v>
      </c>
      <c r="AL378">
        <v>3.414505944758318</v>
      </c>
      <c r="AM378">
        <v>65.49771947502052</v>
      </c>
      <c r="AN378">
        <f>(AP378 - AO378 + DI378*1E3/(8.314*(DK378+273.15)) * AR378/DH378 * AQ378) * DH378/(100*CV378) * 1000/(1000 - AP378)</f>
        <v>0</v>
      </c>
      <c r="AO378">
        <v>13.77899780026214</v>
      </c>
      <c r="AP378">
        <v>18.41154335664337</v>
      </c>
      <c r="AQ378">
        <v>-1.951985840673142E-05</v>
      </c>
      <c r="AR378">
        <v>82.57103053089152</v>
      </c>
      <c r="AS378">
        <v>9</v>
      </c>
      <c r="AT378">
        <v>2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1659635390.5</v>
      </c>
      <c r="DB378">
        <v>1114.457037037037</v>
      </c>
      <c r="DC378">
        <v>1175.879259259259</v>
      </c>
      <c r="DD378">
        <v>18.43357777777778</v>
      </c>
      <c r="DE378">
        <v>13.77798888888889</v>
      </c>
      <c r="DF378">
        <v>1119.061481481481</v>
      </c>
      <c r="DG378">
        <v>18.57789259259259</v>
      </c>
      <c r="DH378">
        <v>500.0046666666667</v>
      </c>
      <c r="DI378">
        <v>90.46548888888888</v>
      </c>
      <c r="DJ378">
        <v>0.09998926296296295</v>
      </c>
      <c r="DK378">
        <v>24.86147777777778</v>
      </c>
      <c r="DL378">
        <v>25.0075962962963</v>
      </c>
      <c r="DM378">
        <v>999.9000000000001</v>
      </c>
      <c r="DN378">
        <v>0</v>
      </c>
      <c r="DO378">
        <v>0</v>
      </c>
      <c r="DP378">
        <v>9999.696296296295</v>
      </c>
      <c r="DQ378">
        <v>0</v>
      </c>
      <c r="DR378">
        <v>10.56321481481482</v>
      </c>
      <c r="DS378">
        <v>-61.42227777777779</v>
      </c>
      <c r="DT378">
        <v>1135.384814814815</v>
      </c>
      <c r="DU378">
        <v>1192.307037037037</v>
      </c>
      <c r="DV378">
        <v>4.655582962962963</v>
      </c>
      <c r="DW378">
        <v>1175.879259259259</v>
      </c>
      <c r="DX378">
        <v>13.77798888888889</v>
      </c>
      <c r="DY378">
        <v>1.667602962962963</v>
      </c>
      <c r="DZ378">
        <v>1.246433333333333</v>
      </c>
      <c r="EA378">
        <v>14.59807777777778</v>
      </c>
      <c r="EB378">
        <v>10.16800740740741</v>
      </c>
      <c r="EC378">
        <v>2000.012222222222</v>
      </c>
      <c r="ED378">
        <v>0.9799952222222224</v>
      </c>
      <c r="EE378">
        <v>0.02000477777777778</v>
      </c>
      <c r="EF378">
        <v>0</v>
      </c>
      <c r="EG378">
        <v>760.4149629629629</v>
      </c>
      <c r="EH378">
        <v>5.00097</v>
      </c>
      <c r="EI378">
        <v>15097.81851851852</v>
      </c>
      <c r="EJ378">
        <v>16707.66296296296</v>
      </c>
      <c r="EK378">
        <v>37.437</v>
      </c>
      <c r="EL378">
        <v>38.02296296296296</v>
      </c>
      <c r="EM378">
        <v>37.4324074074074</v>
      </c>
      <c r="EN378">
        <v>37.69633333333334</v>
      </c>
      <c r="EO378">
        <v>37.937</v>
      </c>
      <c r="EP378">
        <v>1955.101111111111</v>
      </c>
      <c r="EQ378">
        <v>39.91037037037037</v>
      </c>
      <c r="ER378">
        <v>0</v>
      </c>
      <c r="ES378">
        <v>1659635397.9</v>
      </c>
      <c r="ET378">
        <v>0</v>
      </c>
      <c r="EU378">
        <v>760.4551923076923</v>
      </c>
      <c r="EV378">
        <v>0.07627350633186145</v>
      </c>
      <c r="EW378">
        <v>-9.261538581391049</v>
      </c>
      <c r="EX378">
        <v>15097.78076923077</v>
      </c>
      <c r="EY378">
        <v>15</v>
      </c>
      <c r="EZ378">
        <v>0</v>
      </c>
      <c r="FA378" t="s">
        <v>419</v>
      </c>
      <c r="FB378">
        <v>1659135797.5</v>
      </c>
      <c r="FC378">
        <v>1659135788</v>
      </c>
      <c r="FD378">
        <v>0</v>
      </c>
      <c r="FE378">
        <v>0.3</v>
      </c>
      <c r="FF378">
        <v>-0.002</v>
      </c>
      <c r="FG378">
        <v>-2.209</v>
      </c>
      <c r="FH378">
        <v>-0.089</v>
      </c>
      <c r="FI378">
        <v>1520</v>
      </c>
      <c r="FJ378">
        <v>20</v>
      </c>
      <c r="FK378">
        <v>0.06</v>
      </c>
      <c r="FL378">
        <v>0.03</v>
      </c>
      <c r="FM378">
        <v>-61.45411463414634</v>
      </c>
      <c r="FN378">
        <v>0.2589428571429908</v>
      </c>
      <c r="FO378">
        <v>0.06957578623159168</v>
      </c>
      <c r="FP378">
        <v>1</v>
      </c>
      <c r="FQ378">
        <v>760.5017941176471</v>
      </c>
      <c r="FR378">
        <v>-0.5506035156696346</v>
      </c>
      <c r="FS378">
        <v>0.2463396482873597</v>
      </c>
      <c r="FT378">
        <v>1</v>
      </c>
      <c r="FU378">
        <v>4.667603170731707</v>
      </c>
      <c r="FV378">
        <v>-0.1798354703832717</v>
      </c>
      <c r="FW378">
        <v>0.01780147903406118</v>
      </c>
      <c r="FX378">
        <v>0</v>
      </c>
      <c r="FY378">
        <v>2</v>
      </c>
      <c r="FZ378">
        <v>3</v>
      </c>
      <c r="GA378" t="s">
        <v>420</v>
      </c>
      <c r="GB378">
        <v>2.9834</v>
      </c>
      <c r="GC378">
        <v>2.71557</v>
      </c>
      <c r="GD378">
        <v>0.188094</v>
      </c>
      <c r="GE378">
        <v>0.192008</v>
      </c>
      <c r="GF378">
        <v>0.0894196</v>
      </c>
      <c r="GG378">
        <v>0.0710998</v>
      </c>
      <c r="GH378">
        <v>25687.4</v>
      </c>
      <c r="GI378">
        <v>25700.4</v>
      </c>
      <c r="GJ378">
        <v>29402.8</v>
      </c>
      <c r="GK378">
        <v>29414.6</v>
      </c>
      <c r="GL378">
        <v>35466.9</v>
      </c>
      <c r="GM378">
        <v>36330.1</v>
      </c>
      <c r="GN378">
        <v>41406.5</v>
      </c>
      <c r="GO378">
        <v>41910.1</v>
      </c>
      <c r="GP378">
        <v>1.9279</v>
      </c>
      <c r="GQ378">
        <v>2.38143</v>
      </c>
      <c r="GR378">
        <v>0.087142</v>
      </c>
      <c r="GS378">
        <v>0</v>
      </c>
      <c r="GT378">
        <v>23.582</v>
      </c>
      <c r="GU378">
        <v>999.9</v>
      </c>
      <c r="GV378">
        <v>33.6</v>
      </c>
      <c r="GW378">
        <v>31.9</v>
      </c>
      <c r="GX378">
        <v>17.6348</v>
      </c>
      <c r="GY378">
        <v>63.4403</v>
      </c>
      <c r="GZ378">
        <v>22.4439</v>
      </c>
      <c r="HA378">
        <v>2</v>
      </c>
      <c r="HB378">
        <v>-0.06937749999999999</v>
      </c>
      <c r="HC378">
        <v>1.66885</v>
      </c>
      <c r="HD378">
        <v>20.3263</v>
      </c>
      <c r="HE378">
        <v>5.21834</v>
      </c>
      <c r="HF378">
        <v>12.0099</v>
      </c>
      <c r="HG378">
        <v>4.9894</v>
      </c>
      <c r="HH378">
        <v>3.28858</v>
      </c>
      <c r="HI378">
        <v>9999</v>
      </c>
      <c r="HJ378">
        <v>9999</v>
      </c>
      <c r="HK378">
        <v>9999</v>
      </c>
      <c r="HL378">
        <v>194</v>
      </c>
      <c r="HM378">
        <v>1.86741</v>
      </c>
      <c r="HN378">
        <v>1.86647</v>
      </c>
      <c r="HO378">
        <v>1.86591</v>
      </c>
      <c r="HP378">
        <v>1.86586</v>
      </c>
      <c r="HQ378">
        <v>1.86768</v>
      </c>
      <c r="HR378">
        <v>1.87018</v>
      </c>
      <c r="HS378">
        <v>1.86879</v>
      </c>
      <c r="HT378">
        <v>1.87027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-4.65</v>
      </c>
      <c r="II378">
        <v>-0.1445</v>
      </c>
      <c r="IJ378">
        <v>-1.529487217637811</v>
      </c>
      <c r="IK378">
        <v>-0.005072214745875086</v>
      </c>
      <c r="IL378">
        <v>3.316774363808987E-06</v>
      </c>
      <c r="IM378">
        <v>-1.107588672722244E-09</v>
      </c>
      <c r="IN378">
        <v>-0.1603591687652909</v>
      </c>
      <c r="IO378">
        <v>-0.0181951569465493</v>
      </c>
      <c r="IP378">
        <v>0.001659309118516343</v>
      </c>
      <c r="IQ378">
        <v>-3.409663313950778E-05</v>
      </c>
      <c r="IR378">
        <v>19</v>
      </c>
      <c r="IS378">
        <v>2290</v>
      </c>
      <c r="IT378">
        <v>1</v>
      </c>
      <c r="IU378">
        <v>24</v>
      </c>
      <c r="IV378">
        <v>8326.700000000001</v>
      </c>
      <c r="IW378">
        <v>8326.799999999999</v>
      </c>
      <c r="IX378">
        <v>2.99194</v>
      </c>
      <c r="IY378">
        <v>2.19604</v>
      </c>
      <c r="IZ378">
        <v>1.94702</v>
      </c>
      <c r="JA378">
        <v>2.64526</v>
      </c>
      <c r="JB378">
        <v>2.19482</v>
      </c>
      <c r="JC378">
        <v>2.3645</v>
      </c>
      <c r="JD378">
        <v>36.5523</v>
      </c>
      <c r="JE378">
        <v>24.0437</v>
      </c>
      <c r="JF378">
        <v>18</v>
      </c>
      <c r="JG378">
        <v>498.742</v>
      </c>
      <c r="JH378">
        <v>814.564</v>
      </c>
      <c r="JI378">
        <v>21.6125</v>
      </c>
      <c r="JJ378">
        <v>26.3849</v>
      </c>
      <c r="JK378">
        <v>30.0001</v>
      </c>
      <c r="JL378">
        <v>26.3572</v>
      </c>
      <c r="JM378">
        <v>26.2716</v>
      </c>
      <c r="JN378">
        <v>59.8612</v>
      </c>
      <c r="JO378">
        <v>20.4677</v>
      </c>
      <c r="JP378">
        <v>8.3947</v>
      </c>
      <c r="JQ378">
        <v>21.6031</v>
      </c>
      <c r="JR378">
        <v>1222.67</v>
      </c>
      <c r="JS378">
        <v>13.8002</v>
      </c>
      <c r="JT378">
        <v>100.534</v>
      </c>
      <c r="JU378">
        <v>100.66</v>
      </c>
    </row>
    <row r="379" spans="1:281">
      <c r="A379">
        <v>363</v>
      </c>
      <c r="B379">
        <v>1659635403</v>
      </c>
      <c r="C379">
        <v>7395</v>
      </c>
      <c r="D379" t="s">
        <v>1152</v>
      </c>
      <c r="E379" t="s">
        <v>1153</v>
      </c>
      <c r="F379">
        <v>5</v>
      </c>
      <c r="G379" t="s">
        <v>1007</v>
      </c>
      <c r="H379" t="s">
        <v>416</v>
      </c>
      <c r="I379">
        <v>1659635395.214286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1224.476955438035</v>
      </c>
      <c r="AK379">
        <v>1176.321454545454</v>
      </c>
      <c r="AL379">
        <v>3.42170997142651</v>
      </c>
      <c r="AM379">
        <v>65.49771947502052</v>
      </c>
      <c r="AN379">
        <f>(AP379 - AO379 + DI379*1E3/(8.314*(DK379+273.15)) * AR379/DH379 * AQ379) * DH379/(100*CV379) * 1000/(1000 - AP379)</f>
        <v>0</v>
      </c>
      <c r="AO379">
        <v>13.77872684790846</v>
      </c>
      <c r="AP379">
        <v>18.39266083916085</v>
      </c>
      <c r="AQ379">
        <v>-1.973193476440014E-05</v>
      </c>
      <c r="AR379">
        <v>82.57103053089152</v>
      </c>
      <c r="AS379">
        <v>9</v>
      </c>
      <c r="AT379">
        <v>2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1659635395.214286</v>
      </c>
      <c r="DB379">
        <v>1130.25</v>
      </c>
      <c r="DC379">
        <v>1191.680357142857</v>
      </c>
      <c r="DD379">
        <v>18.41841428571428</v>
      </c>
      <c r="DE379">
        <v>13.77881428571429</v>
      </c>
      <c r="DF379">
        <v>1134.883928571428</v>
      </c>
      <c r="DG379">
        <v>18.56285</v>
      </c>
      <c r="DH379">
        <v>500.0104285714286</v>
      </c>
      <c r="DI379">
        <v>90.46546785714285</v>
      </c>
      <c r="DJ379">
        <v>0.1000019642857143</v>
      </c>
      <c r="DK379">
        <v>24.86085714285715</v>
      </c>
      <c r="DL379">
        <v>25.00991071428571</v>
      </c>
      <c r="DM379">
        <v>999.9000000000002</v>
      </c>
      <c r="DN379">
        <v>0</v>
      </c>
      <c r="DO379">
        <v>0</v>
      </c>
      <c r="DP379">
        <v>9998.392142857143</v>
      </c>
      <c r="DQ379">
        <v>0</v>
      </c>
      <c r="DR379">
        <v>10.5653</v>
      </c>
      <c r="DS379">
        <v>-61.43043214285714</v>
      </c>
      <c r="DT379">
        <v>1151.456785714286</v>
      </c>
      <c r="DU379">
        <v>1208.33</v>
      </c>
      <c r="DV379">
        <v>4.63958857142857</v>
      </c>
      <c r="DW379">
        <v>1191.680357142857</v>
      </c>
      <c r="DX379">
        <v>13.77881428571429</v>
      </c>
      <c r="DY379">
        <v>1.666230357142857</v>
      </c>
      <c r="DZ379">
        <v>1.246508571428571</v>
      </c>
      <c r="EA379">
        <v>14.58532857142857</v>
      </c>
      <c r="EB379">
        <v>10.16890357142857</v>
      </c>
      <c r="EC379">
        <v>1999.994285714285</v>
      </c>
      <c r="ED379">
        <v>0.9799949642857145</v>
      </c>
      <c r="EE379">
        <v>0.02000503571428571</v>
      </c>
      <c r="EF379">
        <v>0</v>
      </c>
      <c r="EG379">
        <v>760.3921785714284</v>
      </c>
      <c r="EH379">
        <v>5.00097</v>
      </c>
      <c r="EI379">
        <v>15096.73214285714</v>
      </c>
      <c r="EJ379">
        <v>16707.49285714286</v>
      </c>
      <c r="EK379">
        <v>37.437</v>
      </c>
      <c r="EL379">
        <v>38.01328571428571</v>
      </c>
      <c r="EM379">
        <v>37.41707142857143</v>
      </c>
      <c r="EN379">
        <v>37.6915</v>
      </c>
      <c r="EO379">
        <v>37.937</v>
      </c>
      <c r="EP379">
        <v>1955.083214285714</v>
      </c>
      <c r="EQ379">
        <v>39.91071428571428</v>
      </c>
      <c r="ER379">
        <v>0</v>
      </c>
      <c r="ES379">
        <v>1659635403.3</v>
      </c>
      <c r="ET379">
        <v>0</v>
      </c>
      <c r="EU379">
        <v>760.3773199999999</v>
      </c>
      <c r="EV379">
        <v>-2.253692309507957</v>
      </c>
      <c r="EW379">
        <v>-10.35384623256338</v>
      </c>
      <c r="EX379">
        <v>15096.748</v>
      </c>
      <c r="EY379">
        <v>15</v>
      </c>
      <c r="EZ379">
        <v>0</v>
      </c>
      <c r="FA379" t="s">
        <v>419</v>
      </c>
      <c r="FB379">
        <v>1659135797.5</v>
      </c>
      <c r="FC379">
        <v>1659135788</v>
      </c>
      <c r="FD379">
        <v>0</v>
      </c>
      <c r="FE379">
        <v>0.3</v>
      </c>
      <c r="FF379">
        <v>-0.002</v>
      </c>
      <c r="FG379">
        <v>-2.209</v>
      </c>
      <c r="FH379">
        <v>-0.089</v>
      </c>
      <c r="FI379">
        <v>1520</v>
      </c>
      <c r="FJ379">
        <v>20</v>
      </c>
      <c r="FK379">
        <v>0.06</v>
      </c>
      <c r="FL379">
        <v>0.03</v>
      </c>
      <c r="FM379">
        <v>-61.43851219512194</v>
      </c>
      <c r="FN379">
        <v>-0.1098167247388553</v>
      </c>
      <c r="FO379">
        <v>0.06028673839982305</v>
      </c>
      <c r="FP379">
        <v>1</v>
      </c>
      <c r="FQ379">
        <v>760.3980294117647</v>
      </c>
      <c r="FR379">
        <v>-0.7440641687252391</v>
      </c>
      <c r="FS379">
        <v>0.2326139803211107</v>
      </c>
      <c r="FT379">
        <v>1</v>
      </c>
      <c r="FU379">
        <v>4.648573170731707</v>
      </c>
      <c r="FV379">
        <v>-0.2031612543554069</v>
      </c>
      <c r="FW379">
        <v>0.02005938116875212</v>
      </c>
      <c r="FX379">
        <v>0</v>
      </c>
      <c r="FY379">
        <v>2</v>
      </c>
      <c r="FZ379">
        <v>3</v>
      </c>
      <c r="GA379" t="s">
        <v>420</v>
      </c>
      <c r="GB379">
        <v>2.98342</v>
      </c>
      <c r="GC379">
        <v>2.71563</v>
      </c>
      <c r="GD379">
        <v>0.189823</v>
      </c>
      <c r="GE379">
        <v>0.193682</v>
      </c>
      <c r="GF379">
        <v>0.0893533</v>
      </c>
      <c r="GG379">
        <v>0.0711026</v>
      </c>
      <c r="GH379">
        <v>25632.1</v>
      </c>
      <c r="GI379">
        <v>25646.9</v>
      </c>
      <c r="GJ379">
        <v>29402.1</v>
      </c>
      <c r="GK379">
        <v>29414.3</v>
      </c>
      <c r="GL379">
        <v>35468.7</v>
      </c>
      <c r="GM379">
        <v>36329.5</v>
      </c>
      <c r="GN379">
        <v>41405.6</v>
      </c>
      <c r="GO379">
        <v>41909.5</v>
      </c>
      <c r="GP379">
        <v>1.92813</v>
      </c>
      <c r="GQ379">
        <v>2.38137</v>
      </c>
      <c r="GR379">
        <v>0.0868887</v>
      </c>
      <c r="GS379">
        <v>0</v>
      </c>
      <c r="GT379">
        <v>23.582</v>
      </c>
      <c r="GU379">
        <v>999.9</v>
      </c>
      <c r="GV379">
        <v>33.6</v>
      </c>
      <c r="GW379">
        <v>31.9</v>
      </c>
      <c r="GX379">
        <v>17.6349</v>
      </c>
      <c r="GY379">
        <v>63.6303</v>
      </c>
      <c r="GZ379">
        <v>22.2756</v>
      </c>
      <c r="HA379">
        <v>2</v>
      </c>
      <c r="HB379">
        <v>-0.0692429</v>
      </c>
      <c r="HC379">
        <v>1.67506</v>
      </c>
      <c r="HD379">
        <v>20.3263</v>
      </c>
      <c r="HE379">
        <v>5.21804</v>
      </c>
      <c r="HF379">
        <v>12.0099</v>
      </c>
      <c r="HG379">
        <v>4.9893</v>
      </c>
      <c r="HH379">
        <v>3.28855</v>
      </c>
      <c r="HI379">
        <v>9999</v>
      </c>
      <c r="HJ379">
        <v>9999</v>
      </c>
      <c r="HK379">
        <v>9999</v>
      </c>
      <c r="HL379">
        <v>194</v>
      </c>
      <c r="HM379">
        <v>1.86743</v>
      </c>
      <c r="HN379">
        <v>1.86647</v>
      </c>
      <c r="HO379">
        <v>1.86589</v>
      </c>
      <c r="HP379">
        <v>1.86586</v>
      </c>
      <c r="HQ379">
        <v>1.86768</v>
      </c>
      <c r="HR379">
        <v>1.87015</v>
      </c>
      <c r="HS379">
        <v>1.86879</v>
      </c>
      <c r="HT379">
        <v>1.87027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-4.68</v>
      </c>
      <c r="II379">
        <v>-0.1447</v>
      </c>
      <c r="IJ379">
        <v>-1.529487217637811</v>
      </c>
      <c r="IK379">
        <v>-0.005072214745875086</v>
      </c>
      <c r="IL379">
        <v>3.316774363808987E-06</v>
      </c>
      <c r="IM379">
        <v>-1.107588672722244E-09</v>
      </c>
      <c r="IN379">
        <v>-0.1603591687652909</v>
      </c>
      <c r="IO379">
        <v>-0.0181951569465493</v>
      </c>
      <c r="IP379">
        <v>0.001659309118516343</v>
      </c>
      <c r="IQ379">
        <v>-3.409663313950778E-05</v>
      </c>
      <c r="IR379">
        <v>19</v>
      </c>
      <c r="IS379">
        <v>2290</v>
      </c>
      <c r="IT379">
        <v>1</v>
      </c>
      <c r="IU379">
        <v>24</v>
      </c>
      <c r="IV379">
        <v>8326.799999999999</v>
      </c>
      <c r="IW379">
        <v>8326.9</v>
      </c>
      <c r="IX379">
        <v>3.02246</v>
      </c>
      <c r="IY379">
        <v>2.19727</v>
      </c>
      <c r="IZ379">
        <v>1.94702</v>
      </c>
      <c r="JA379">
        <v>2.64404</v>
      </c>
      <c r="JB379">
        <v>2.19482</v>
      </c>
      <c r="JC379">
        <v>2.38647</v>
      </c>
      <c r="JD379">
        <v>36.5523</v>
      </c>
      <c r="JE379">
        <v>24.0437</v>
      </c>
      <c r="JF379">
        <v>18</v>
      </c>
      <c r="JG379">
        <v>498.903</v>
      </c>
      <c r="JH379">
        <v>814.538</v>
      </c>
      <c r="JI379">
        <v>21.6038</v>
      </c>
      <c r="JJ379">
        <v>26.3871</v>
      </c>
      <c r="JK379">
        <v>30.0002</v>
      </c>
      <c r="JL379">
        <v>26.3594</v>
      </c>
      <c r="JM379">
        <v>26.2732</v>
      </c>
      <c r="JN379">
        <v>60.4745</v>
      </c>
      <c r="JO379">
        <v>20.4677</v>
      </c>
      <c r="JP379">
        <v>8.3947</v>
      </c>
      <c r="JQ379">
        <v>21.5906</v>
      </c>
      <c r="JR379">
        <v>1236.03</v>
      </c>
      <c r="JS379">
        <v>13.8356</v>
      </c>
      <c r="JT379">
        <v>100.532</v>
      </c>
      <c r="JU379">
        <v>100.659</v>
      </c>
    </row>
    <row r="380" spans="1:281">
      <c r="A380">
        <v>364</v>
      </c>
      <c r="B380">
        <v>1659635408</v>
      </c>
      <c r="C380">
        <v>7400</v>
      </c>
      <c r="D380" t="s">
        <v>1154</v>
      </c>
      <c r="E380" t="s">
        <v>1155</v>
      </c>
      <c r="F380">
        <v>5</v>
      </c>
      <c r="G380" t="s">
        <v>1007</v>
      </c>
      <c r="H380" t="s">
        <v>416</v>
      </c>
      <c r="I380">
        <v>1659635400.5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1241.420650553936</v>
      </c>
      <c r="AK380">
        <v>1193.328666666667</v>
      </c>
      <c r="AL380">
        <v>3.401405305394974</v>
      </c>
      <c r="AM380">
        <v>65.49771947502052</v>
      </c>
      <c r="AN380">
        <f>(AP380 - AO380 + DI380*1E3/(8.314*(DK380+273.15)) * AR380/DH380 * AQ380) * DH380/(100*CV380) * 1000/(1000 - AP380)</f>
        <v>0</v>
      </c>
      <c r="AO380">
        <v>13.78007687756061</v>
      </c>
      <c r="AP380">
        <v>18.37721818181819</v>
      </c>
      <c r="AQ380">
        <v>-1.475134127922929E-05</v>
      </c>
      <c r="AR380">
        <v>82.57103053089152</v>
      </c>
      <c r="AS380">
        <v>9</v>
      </c>
      <c r="AT380">
        <v>2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1659635400.5</v>
      </c>
      <c r="DB380">
        <v>1147.958888888889</v>
      </c>
      <c r="DC380">
        <v>1209.415925925926</v>
      </c>
      <c r="DD380">
        <v>18.40042962962963</v>
      </c>
      <c r="DE380">
        <v>13.77955185185185</v>
      </c>
      <c r="DF380">
        <v>1152.625555555556</v>
      </c>
      <c r="DG380">
        <v>18.54502222222222</v>
      </c>
      <c r="DH380">
        <v>500.0093333333334</v>
      </c>
      <c r="DI380">
        <v>90.46542592592593</v>
      </c>
      <c r="DJ380">
        <v>0.09998334814814813</v>
      </c>
      <c r="DK380">
        <v>24.86025925925926</v>
      </c>
      <c r="DL380">
        <v>25.0097</v>
      </c>
      <c r="DM380">
        <v>999.9000000000001</v>
      </c>
      <c r="DN380">
        <v>0</v>
      </c>
      <c r="DO380">
        <v>0</v>
      </c>
      <c r="DP380">
        <v>9996.800370370371</v>
      </c>
      <c r="DQ380">
        <v>0</v>
      </c>
      <c r="DR380">
        <v>10.567</v>
      </c>
      <c r="DS380">
        <v>-61.45752592592593</v>
      </c>
      <c r="DT380">
        <v>1169.477037037037</v>
      </c>
      <c r="DU380">
        <v>1226.315185185185</v>
      </c>
      <c r="DV380">
        <v>4.620871481481482</v>
      </c>
      <c r="DW380">
        <v>1209.415925925926</v>
      </c>
      <c r="DX380">
        <v>13.77955185185185</v>
      </c>
      <c r="DY380">
        <v>1.664603333333333</v>
      </c>
      <c r="DZ380">
        <v>1.246574444444444</v>
      </c>
      <c r="EA380">
        <v>14.5702</v>
      </c>
      <c r="EB380">
        <v>10.1697037037037</v>
      </c>
      <c r="EC380">
        <v>1999.995925925926</v>
      </c>
      <c r="ED380">
        <v>0.9799950000000002</v>
      </c>
      <c r="EE380">
        <v>0.020005</v>
      </c>
      <c r="EF380">
        <v>0</v>
      </c>
      <c r="EG380">
        <v>760.2325925925927</v>
      </c>
      <c r="EH380">
        <v>5.00097</v>
      </c>
      <c r="EI380">
        <v>15095.64814814815</v>
      </c>
      <c r="EJ380">
        <v>16707.5037037037</v>
      </c>
      <c r="EK380">
        <v>37.437</v>
      </c>
      <c r="EL380">
        <v>38.00459259259259</v>
      </c>
      <c r="EM380">
        <v>37.40255555555555</v>
      </c>
      <c r="EN380">
        <v>37.69166666666667</v>
      </c>
      <c r="EO380">
        <v>37.937</v>
      </c>
      <c r="EP380">
        <v>1955.085185185185</v>
      </c>
      <c r="EQ380">
        <v>39.91074074074074</v>
      </c>
      <c r="ER380">
        <v>0</v>
      </c>
      <c r="ES380">
        <v>1659635408.1</v>
      </c>
      <c r="ET380">
        <v>0</v>
      </c>
      <c r="EU380">
        <v>760.2165200000001</v>
      </c>
      <c r="EV380">
        <v>-1.415615383123347</v>
      </c>
      <c r="EW380">
        <v>-17.42307699161399</v>
      </c>
      <c r="EX380">
        <v>15095.56</v>
      </c>
      <c r="EY380">
        <v>15</v>
      </c>
      <c r="EZ380">
        <v>0</v>
      </c>
      <c r="FA380" t="s">
        <v>419</v>
      </c>
      <c r="FB380">
        <v>1659135797.5</v>
      </c>
      <c r="FC380">
        <v>1659135788</v>
      </c>
      <c r="FD380">
        <v>0</v>
      </c>
      <c r="FE380">
        <v>0.3</v>
      </c>
      <c r="FF380">
        <v>-0.002</v>
      </c>
      <c r="FG380">
        <v>-2.209</v>
      </c>
      <c r="FH380">
        <v>-0.089</v>
      </c>
      <c r="FI380">
        <v>1520</v>
      </c>
      <c r="FJ380">
        <v>20</v>
      </c>
      <c r="FK380">
        <v>0.06</v>
      </c>
      <c r="FL380">
        <v>0.03</v>
      </c>
      <c r="FM380">
        <v>-61.4314125</v>
      </c>
      <c r="FN380">
        <v>-0.2391388367728824</v>
      </c>
      <c r="FO380">
        <v>0.05854456502315083</v>
      </c>
      <c r="FP380">
        <v>1</v>
      </c>
      <c r="FQ380">
        <v>760.3438529411766</v>
      </c>
      <c r="FR380">
        <v>-1.835339950782305</v>
      </c>
      <c r="FS380">
        <v>0.2771604050697146</v>
      </c>
      <c r="FT380">
        <v>0</v>
      </c>
      <c r="FU380">
        <v>4.6323645</v>
      </c>
      <c r="FV380">
        <v>-0.213379812382736</v>
      </c>
      <c r="FW380">
        <v>0.02053804018766147</v>
      </c>
      <c r="FX380">
        <v>0</v>
      </c>
      <c r="FY380">
        <v>1</v>
      </c>
      <c r="FZ380">
        <v>3</v>
      </c>
      <c r="GA380" t="s">
        <v>429</v>
      </c>
      <c r="GB380">
        <v>2.98336</v>
      </c>
      <c r="GC380">
        <v>2.71555</v>
      </c>
      <c r="GD380">
        <v>0.191542</v>
      </c>
      <c r="GE380">
        <v>0.195342</v>
      </c>
      <c r="GF380">
        <v>0.0893005</v>
      </c>
      <c r="GG380">
        <v>0.07110610000000001</v>
      </c>
      <c r="GH380">
        <v>25578</v>
      </c>
      <c r="GI380">
        <v>25594.1</v>
      </c>
      <c r="GJ380">
        <v>29402.3</v>
      </c>
      <c r="GK380">
        <v>29414.4</v>
      </c>
      <c r="GL380">
        <v>35470.9</v>
      </c>
      <c r="GM380">
        <v>36329.6</v>
      </c>
      <c r="GN380">
        <v>41405.7</v>
      </c>
      <c r="GO380">
        <v>41909.8</v>
      </c>
      <c r="GP380">
        <v>1.92808</v>
      </c>
      <c r="GQ380">
        <v>2.38127</v>
      </c>
      <c r="GR380">
        <v>0.08729099999999999</v>
      </c>
      <c r="GS380">
        <v>0</v>
      </c>
      <c r="GT380">
        <v>23.5806</v>
      </c>
      <c r="GU380">
        <v>999.9</v>
      </c>
      <c r="GV380">
        <v>33.6</v>
      </c>
      <c r="GW380">
        <v>31.9</v>
      </c>
      <c r="GX380">
        <v>17.6343</v>
      </c>
      <c r="GY380">
        <v>63.8203</v>
      </c>
      <c r="GZ380">
        <v>22.48</v>
      </c>
      <c r="HA380">
        <v>2</v>
      </c>
      <c r="HB380">
        <v>-0.06898120000000001</v>
      </c>
      <c r="HC380">
        <v>1.70106</v>
      </c>
      <c r="HD380">
        <v>20.3259</v>
      </c>
      <c r="HE380">
        <v>5.21894</v>
      </c>
      <c r="HF380">
        <v>12.0099</v>
      </c>
      <c r="HG380">
        <v>4.98945</v>
      </c>
      <c r="HH380">
        <v>3.28865</v>
      </c>
      <c r="HI380">
        <v>9999</v>
      </c>
      <c r="HJ380">
        <v>9999</v>
      </c>
      <c r="HK380">
        <v>9999</v>
      </c>
      <c r="HL380">
        <v>194</v>
      </c>
      <c r="HM380">
        <v>1.86742</v>
      </c>
      <c r="HN380">
        <v>1.86647</v>
      </c>
      <c r="HO380">
        <v>1.86589</v>
      </c>
      <c r="HP380">
        <v>1.86584</v>
      </c>
      <c r="HQ380">
        <v>1.86768</v>
      </c>
      <c r="HR380">
        <v>1.87017</v>
      </c>
      <c r="HS380">
        <v>1.86878</v>
      </c>
      <c r="HT380">
        <v>1.87027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-4.71</v>
      </c>
      <c r="II380">
        <v>-0.1448</v>
      </c>
      <c r="IJ380">
        <v>-1.529487217637811</v>
      </c>
      <c r="IK380">
        <v>-0.005072214745875086</v>
      </c>
      <c r="IL380">
        <v>3.316774363808987E-06</v>
      </c>
      <c r="IM380">
        <v>-1.107588672722244E-09</v>
      </c>
      <c r="IN380">
        <v>-0.1603591687652909</v>
      </c>
      <c r="IO380">
        <v>-0.0181951569465493</v>
      </c>
      <c r="IP380">
        <v>0.001659309118516343</v>
      </c>
      <c r="IQ380">
        <v>-3.409663313950778E-05</v>
      </c>
      <c r="IR380">
        <v>19</v>
      </c>
      <c r="IS380">
        <v>2290</v>
      </c>
      <c r="IT380">
        <v>1</v>
      </c>
      <c r="IU380">
        <v>24</v>
      </c>
      <c r="IV380">
        <v>8326.799999999999</v>
      </c>
      <c r="IW380">
        <v>8327</v>
      </c>
      <c r="IX380">
        <v>3.05664</v>
      </c>
      <c r="IY380">
        <v>2.19116</v>
      </c>
      <c r="IZ380">
        <v>1.94702</v>
      </c>
      <c r="JA380">
        <v>2.64404</v>
      </c>
      <c r="JB380">
        <v>2.19482</v>
      </c>
      <c r="JC380">
        <v>2.36084</v>
      </c>
      <c r="JD380">
        <v>36.5759</v>
      </c>
      <c r="JE380">
        <v>24.0437</v>
      </c>
      <c r="JF380">
        <v>18</v>
      </c>
      <c r="JG380">
        <v>498.886</v>
      </c>
      <c r="JH380">
        <v>814.472</v>
      </c>
      <c r="JI380">
        <v>21.5935</v>
      </c>
      <c r="JJ380">
        <v>26.3888</v>
      </c>
      <c r="JK380">
        <v>30.0004</v>
      </c>
      <c r="JL380">
        <v>26.3612</v>
      </c>
      <c r="JM380">
        <v>26.2755</v>
      </c>
      <c r="JN380">
        <v>61.1554</v>
      </c>
      <c r="JO380">
        <v>20.4677</v>
      </c>
      <c r="JP380">
        <v>8.3947</v>
      </c>
      <c r="JQ380">
        <v>21.5814</v>
      </c>
      <c r="JR380">
        <v>1256.06</v>
      </c>
      <c r="JS380">
        <v>13.8779</v>
      </c>
      <c r="JT380">
        <v>100.533</v>
      </c>
      <c r="JU380">
        <v>100.659</v>
      </c>
    </row>
    <row r="381" spans="1:281">
      <c r="A381">
        <v>365</v>
      </c>
      <c r="B381">
        <v>1659635413</v>
      </c>
      <c r="C381">
        <v>7405</v>
      </c>
      <c r="D381" t="s">
        <v>1156</v>
      </c>
      <c r="E381" t="s">
        <v>1157</v>
      </c>
      <c r="F381">
        <v>5</v>
      </c>
      <c r="G381" t="s">
        <v>1007</v>
      </c>
      <c r="H381" t="s">
        <v>416</v>
      </c>
      <c r="I381">
        <v>1659635405.214286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1258.476836157774</v>
      </c>
      <c r="AK381">
        <v>1210.402787878788</v>
      </c>
      <c r="AL381">
        <v>3.417061297775478</v>
      </c>
      <c r="AM381">
        <v>65.49771947502052</v>
      </c>
      <c r="AN381">
        <f>(AP381 - AO381 + DI381*1E3/(8.314*(DK381+273.15)) * AR381/DH381 * AQ381) * DH381/(100*CV381) * 1000/(1000 - AP381)</f>
        <v>0</v>
      </c>
      <c r="AO381">
        <v>13.7802680533035</v>
      </c>
      <c r="AP381">
        <v>18.35746923076924</v>
      </c>
      <c r="AQ381">
        <v>-2.087476023889884E-05</v>
      </c>
      <c r="AR381">
        <v>82.57103053089152</v>
      </c>
      <c r="AS381">
        <v>9</v>
      </c>
      <c r="AT381">
        <v>2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1659635405.214286</v>
      </c>
      <c r="DB381">
        <v>1163.7575</v>
      </c>
      <c r="DC381">
        <v>1225.188928571429</v>
      </c>
      <c r="DD381">
        <v>18.38376071428571</v>
      </c>
      <c r="DE381">
        <v>13.78188214285714</v>
      </c>
      <c r="DF381">
        <v>1168.453214285714</v>
      </c>
      <c r="DG381">
        <v>18.52848928571429</v>
      </c>
      <c r="DH381">
        <v>499.9901785714286</v>
      </c>
      <c r="DI381">
        <v>90.46545357142857</v>
      </c>
      <c r="DJ381">
        <v>0.0999788892857143</v>
      </c>
      <c r="DK381">
        <v>24.85961785714286</v>
      </c>
      <c r="DL381">
        <v>25.01116428571428</v>
      </c>
      <c r="DM381">
        <v>999.9000000000002</v>
      </c>
      <c r="DN381">
        <v>0</v>
      </c>
      <c r="DO381">
        <v>0</v>
      </c>
      <c r="DP381">
        <v>9999.371071428572</v>
      </c>
      <c r="DQ381">
        <v>0</v>
      </c>
      <c r="DR381">
        <v>10.567</v>
      </c>
      <c r="DS381">
        <v>-61.43118214285715</v>
      </c>
      <c r="DT381">
        <v>1185.5525</v>
      </c>
      <c r="DU381">
        <v>1242.31</v>
      </c>
      <c r="DV381">
        <v>4.601873214285715</v>
      </c>
      <c r="DW381">
        <v>1225.188928571429</v>
      </c>
      <c r="DX381">
        <v>13.78188214285714</v>
      </c>
      <c r="DY381">
        <v>1.663095714285714</v>
      </c>
      <c r="DZ381">
        <v>1.246785</v>
      </c>
      <c r="EA381">
        <v>14.55618571428572</v>
      </c>
      <c r="EB381">
        <v>10.17223571428572</v>
      </c>
      <c r="EC381">
        <v>1999.977857142857</v>
      </c>
      <c r="ED381">
        <v>0.9799948571428574</v>
      </c>
      <c r="EE381">
        <v>0.02000514285714285</v>
      </c>
      <c r="EF381">
        <v>0</v>
      </c>
      <c r="EG381">
        <v>760.1759642857141</v>
      </c>
      <c r="EH381">
        <v>5.00097</v>
      </c>
      <c r="EI381">
        <v>15094.28214285714</v>
      </c>
      <c r="EJ381">
        <v>16707.35</v>
      </c>
      <c r="EK381">
        <v>37.437</v>
      </c>
      <c r="EL381">
        <v>38</v>
      </c>
      <c r="EM381">
        <v>37.38385714285715</v>
      </c>
      <c r="EN381">
        <v>37.687</v>
      </c>
      <c r="EO381">
        <v>37.937</v>
      </c>
      <c r="EP381">
        <v>1955.0675</v>
      </c>
      <c r="EQ381">
        <v>39.91035714285714</v>
      </c>
      <c r="ER381">
        <v>0</v>
      </c>
      <c r="ES381">
        <v>1659635412.9</v>
      </c>
      <c r="ET381">
        <v>0</v>
      </c>
      <c r="EU381">
        <v>760.1497600000001</v>
      </c>
      <c r="EV381">
        <v>-0.04853845422998905</v>
      </c>
      <c r="EW381">
        <v>-18.29230769203138</v>
      </c>
      <c r="EX381">
        <v>15094.152</v>
      </c>
      <c r="EY381">
        <v>15</v>
      </c>
      <c r="EZ381">
        <v>0</v>
      </c>
      <c r="FA381" t="s">
        <v>419</v>
      </c>
      <c r="FB381">
        <v>1659135797.5</v>
      </c>
      <c r="FC381">
        <v>1659135788</v>
      </c>
      <c r="FD381">
        <v>0</v>
      </c>
      <c r="FE381">
        <v>0.3</v>
      </c>
      <c r="FF381">
        <v>-0.002</v>
      </c>
      <c r="FG381">
        <v>-2.209</v>
      </c>
      <c r="FH381">
        <v>-0.089</v>
      </c>
      <c r="FI381">
        <v>1520</v>
      </c>
      <c r="FJ381">
        <v>20</v>
      </c>
      <c r="FK381">
        <v>0.06</v>
      </c>
      <c r="FL381">
        <v>0.03</v>
      </c>
      <c r="FM381">
        <v>-61.44485609756098</v>
      </c>
      <c r="FN381">
        <v>0.3435010452959827</v>
      </c>
      <c r="FO381">
        <v>0.07441669773541484</v>
      </c>
      <c r="FP381">
        <v>1</v>
      </c>
      <c r="FQ381">
        <v>760.2296764705882</v>
      </c>
      <c r="FR381">
        <v>-1.221222306228721</v>
      </c>
      <c r="FS381">
        <v>0.2540565847796449</v>
      </c>
      <c r="FT381">
        <v>0</v>
      </c>
      <c r="FU381">
        <v>4.612286341463414</v>
      </c>
      <c r="FV381">
        <v>-0.238290522648085</v>
      </c>
      <c r="FW381">
        <v>0.02375639721351552</v>
      </c>
      <c r="FX381">
        <v>0</v>
      </c>
      <c r="FY381">
        <v>1</v>
      </c>
      <c r="FZ381">
        <v>3</v>
      </c>
      <c r="GA381" t="s">
        <v>429</v>
      </c>
      <c r="GB381">
        <v>2.98339</v>
      </c>
      <c r="GC381">
        <v>2.71572</v>
      </c>
      <c r="GD381">
        <v>0.193246</v>
      </c>
      <c r="GE381">
        <v>0.196951</v>
      </c>
      <c r="GF381">
        <v>0.0892334</v>
      </c>
      <c r="GG381">
        <v>0.0711903</v>
      </c>
      <c r="GH381">
        <v>25524.1</v>
      </c>
      <c r="GI381">
        <v>25543.1</v>
      </c>
      <c r="GJ381">
        <v>29402.4</v>
      </c>
      <c r="GK381">
        <v>29414.5</v>
      </c>
      <c r="GL381">
        <v>35473.9</v>
      </c>
      <c r="GM381">
        <v>36326.5</v>
      </c>
      <c r="GN381">
        <v>41406</v>
      </c>
      <c r="GO381">
        <v>41909.9</v>
      </c>
      <c r="GP381">
        <v>1.92782</v>
      </c>
      <c r="GQ381">
        <v>2.38143</v>
      </c>
      <c r="GR381">
        <v>0.0871792</v>
      </c>
      <c r="GS381">
        <v>0</v>
      </c>
      <c r="GT381">
        <v>23.5801</v>
      </c>
      <c r="GU381">
        <v>999.9</v>
      </c>
      <c r="GV381">
        <v>33.6</v>
      </c>
      <c r="GW381">
        <v>31.9</v>
      </c>
      <c r="GX381">
        <v>17.6358</v>
      </c>
      <c r="GY381">
        <v>63.7103</v>
      </c>
      <c r="GZ381">
        <v>22.3998</v>
      </c>
      <c r="HA381">
        <v>2</v>
      </c>
      <c r="HB381">
        <v>-0.0686712</v>
      </c>
      <c r="HC381">
        <v>1.70269</v>
      </c>
      <c r="HD381">
        <v>20.3258</v>
      </c>
      <c r="HE381">
        <v>5.21864</v>
      </c>
      <c r="HF381">
        <v>12.0099</v>
      </c>
      <c r="HG381">
        <v>4.9893</v>
      </c>
      <c r="HH381">
        <v>3.28855</v>
      </c>
      <c r="HI381">
        <v>9999</v>
      </c>
      <c r="HJ381">
        <v>9999</v>
      </c>
      <c r="HK381">
        <v>9999</v>
      </c>
      <c r="HL381">
        <v>194</v>
      </c>
      <c r="HM381">
        <v>1.86743</v>
      </c>
      <c r="HN381">
        <v>1.86646</v>
      </c>
      <c r="HO381">
        <v>1.8659</v>
      </c>
      <c r="HP381">
        <v>1.86584</v>
      </c>
      <c r="HQ381">
        <v>1.86768</v>
      </c>
      <c r="HR381">
        <v>1.87015</v>
      </c>
      <c r="HS381">
        <v>1.86879</v>
      </c>
      <c r="HT381">
        <v>1.87027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-4.74</v>
      </c>
      <c r="II381">
        <v>-0.145</v>
      </c>
      <c r="IJ381">
        <v>-1.529487217637811</v>
      </c>
      <c r="IK381">
        <v>-0.005072214745875086</v>
      </c>
      <c r="IL381">
        <v>3.316774363808987E-06</v>
      </c>
      <c r="IM381">
        <v>-1.107588672722244E-09</v>
      </c>
      <c r="IN381">
        <v>-0.1603591687652909</v>
      </c>
      <c r="IO381">
        <v>-0.0181951569465493</v>
      </c>
      <c r="IP381">
        <v>0.001659309118516343</v>
      </c>
      <c r="IQ381">
        <v>-3.409663313950778E-05</v>
      </c>
      <c r="IR381">
        <v>19</v>
      </c>
      <c r="IS381">
        <v>2290</v>
      </c>
      <c r="IT381">
        <v>1</v>
      </c>
      <c r="IU381">
        <v>24</v>
      </c>
      <c r="IV381">
        <v>8326.9</v>
      </c>
      <c r="IW381">
        <v>8327.1</v>
      </c>
      <c r="IX381">
        <v>3.08594</v>
      </c>
      <c r="IY381">
        <v>2.1936</v>
      </c>
      <c r="IZ381">
        <v>1.94702</v>
      </c>
      <c r="JA381">
        <v>2.64404</v>
      </c>
      <c r="JB381">
        <v>2.19482</v>
      </c>
      <c r="JC381">
        <v>2.37549</v>
      </c>
      <c r="JD381">
        <v>36.5759</v>
      </c>
      <c r="JE381">
        <v>24.0437</v>
      </c>
      <c r="JF381">
        <v>18</v>
      </c>
      <c r="JG381">
        <v>498.747</v>
      </c>
      <c r="JH381">
        <v>814.646</v>
      </c>
      <c r="JI381">
        <v>21.5818</v>
      </c>
      <c r="JJ381">
        <v>26.391</v>
      </c>
      <c r="JK381">
        <v>30.0003</v>
      </c>
      <c r="JL381">
        <v>26.3634</v>
      </c>
      <c r="JM381">
        <v>26.2771</v>
      </c>
      <c r="JN381">
        <v>61.7565</v>
      </c>
      <c r="JO381">
        <v>19.9245</v>
      </c>
      <c r="JP381">
        <v>8.3947</v>
      </c>
      <c r="JQ381">
        <v>21.5696</v>
      </c>
      <c r="JR381">
        <v>1269.43</v>
      </c>
      <c r="JS381">
        <v>13.9245</v>
      </c>
      <c r="JT381">
        <v>100.533</v>
      </c>
      <c r="JU381">
        <v>100.66</v>
      </c>
    </row>
    <row r="382" spans="1:281">
      <c r="A382">
        <v>366</v>
      </c>
      <c r="B382">
        <v>1659635418</v>
      </c>
      <c r="C382">
        <v>7410</v>
      </c>
      <c r="D382" t="s">
        <v>1158</v>
      </c>
      <c r="E382" t="s">
        <v>1159</v>
      </c>
      <c r="F382">
        <v>5</v>
      </c>
      <c r="G382" t="s">
        <v>1007</v>
      </c>
      <c r="H382" t="s">
        <v>416</v>
      </c>
      <c r="I382">
        <v>1659635410.5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1274.873950562404</v>
      </c>
      <c r="AK382">
        <v>1227.049272727272</v>
      </c>
      <c r="AL382">
        <v>3.329686192393063</v>
      </c>
      <c r="AM382">
        <v>65.49771947502052</v>
      </c>
      <c r="AN382">
        <f>(AP382 - AO382 + DI382*1E3/(8.314*(DK382+273.15)) * AR382/DH382 * AQ382) * DH382/(100*CV382) * 1000/(1000 - AP382)</f>
        <v>0</v>
      </c>
      <c r="AO382">
        <v>13.8115832210245</v>
      </c>
      <c r="AP382">
        <v>18.3490083916084</v>
      </c>
      <c r="AQ382">
        <v>-1.530546709238474E-05</v>
      </c>
      <c r="AR382">
        <v>82.57103053089152</v>
      </c>
      <c r="AS382">
        <v>9</v>
      </c>
      <c r="AT382">
        <v>2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1659635410.5</v>
      </c>
      <c r="DB382">
        <v>1181.387407407407</v>
      </c>
      <c r="DC382">
        <v>1242.678518518519</v>
      </c>
      <c r="DD382">
        <v>18.36621111111111</v>
      </c>
      <c r="DE382">
        <v>13.79728888888889</v>
      </c>
      <c r="DF382">
        <v>1186.115555555556</v>
      </c>
      <c r="DG382">
        <v>18.51108518518518</v>
      </c>
      <c r="DH382">
        <v>500.0011111111111</v>
      </c>
      <c r="DI382">
        <v>90.46560370370369</v>
      </c>
      <c r="DJ382">
        <v>0.1000164333333333</v>
      </c>
      <c r="DK382">
        <v>24.85785185185185</v>
      </c>
      <c r="DL382">
        <v>25.01206666666667</v>
      </c>
      <c r="DM382">
        <v>999.9000000000001</v>
      </c>
      <c r="DN382">
        <v>0</v>
      </c>
      <c r="DO382">
        <v>0</v>
      </c>
      <c r="DP382">
        <v>10001.33962962963</v>
      </c>
      <c r="DQ382">
        <v>0</v>
      </c>
      <c r="DR382">
        <v>10.567</v>
      </c>
      <c r="DS382">
        <v>-61.2901074074074</v>
      </c>
      <c r="DT382">
        <v>1203.491851851852</v>
      </c>
      <c r="DU382">
        <v>1260.063333333333</v>
      </c>
      <c r="DV382">
        <v>4.568911851851852</v>
      </c>
      <c r="DW382">
        <v>1242.678518518519</v>
      </c>
      <c r="DX382">
        <v>13.79728888888889</v>
      </c>
      <c r="DY382">
        <v>1.661510740740741</v>
      </c>
      <c r="DZ382">
        <v>1.24818037037037</v>
      </c>
      <c r="EA382">
        <v>14.54142592592592</v>
      </c>
      <c r="EB382">
        <v>10.18895555555555</v>
      </c>
      <c r="EC382">
        <v>1999.965925925926</v>
      </c>
      <c r="ED382">
        <v>0.979994777777778</v>
      </c>
      <c r="EE382">
        <v>0.02000522222222222</v>
      </c>
      <c r="EF382">
        <v>0</v>
      </c>
      <c r="EG382">
        <v>760.112</v>
      </c>
      <c r="EH382">
        <v>5.00097</v>
      </c>
      <c r="EI382">
        <v>15092.83333333333</v>
      </c>
      <c r="EJ382">
        <v>16707.26666666667</v>
      </c>
      <c r="EK382">
        <v>37.437</v>
      </c>
      <c r="EL382">
        <v>38</v>
      </c>
      <c r="EM382">
        <v>37.37959259259259</v>
      </c>
      <c r="EN382">
        <v>37.687</v>
      </c>
      <c r="EO382">
        <v>37.937</v>
      </c>
      <c r="EP382">
        <v>1955.055925925926</v>
      </c>
      <c r="EQ382">
        <v>39.91</v>
      </c>
      <c r="ER382">
        <v>0</v>
      </c>
      <c r="ES382">
        <v>1659635418.3</v>
      </c>
      <c r="ET382">
        <v>0</v>
      </c>
      <c r="EU382">
        <v>760.0810384615384</v>
      </c>
      <c r="EV382">
        <v>-0.2813333201709387</v>
      </c>
      <c r="EW382">
        <v>-15.9418803467722</v>
      </c>
      <c r="EX382">
        <v>15092.88846153846</v>
      </c>
      <c r="EY382">
        <v>15</v>
      </c>
      <c r="EZ382">
        <v>0</v>
      </c>
      <c r="FA382" t="s">
        <v>419</v>
      </c>
      <c r="FB382">
        <v>1659135797.5</v>
      </c>
      <c r="FC382">
        <v>1659135788</v>
      </c>
      <c r="FD382">
        <v>0</v>
      </c>
      <c r="FE382">
        <v>0.3</v>
      </c>
      <c r="FF382">
        <v>-0.002</v>
      </c>
      <c r="FG382">
        <v>-2.209</v>
      </c>
      <c r="FH382">
        <v>-0.089</v>
      </c>
      <c r="FI382">
        <v>1520</v>
      </c>
      <c r="FJ382">
        <v>20</v>
      </c>
      <c r="FK382">
        <v>0.06</v>
      </c>
      <c r="FL382">
        <v>0.03</v>
      </c>
      <c r="FM382">
        <v>-61.3623</v>
      </c>
      <c r="FN382">
        <v>1.215315679442424</v>
      </c>
      <c r="FO382">
        <v>0.1624847910331086</v>
      </c>
      <c r="FP382">
        <v>0</v>
      </c>
      <c r="FQ382">
        <v>760.1427352941176</v>
      </c>
      <c r="FR382">
        <v>-0.6626279540269145</v>
      </c>
      <c r="FS382">
        <v>0.2373364835026083</v>
      </c>
      <c r="FT382">
        <v>1</v>
      </c>
      <c r="FU382">
        <v>4.590806585365854</v>
      </c>
      <c r="FV382">
        <v>-0.3330786062717767</v>
      </c>
      <c r="FW382">
        <v>0.0341421914516447</v>
      </c>
      <c r="FX382">
        <v>0</v>
      </c>
      <c r="FY382">
        <v>1</v>
      </c>
      <c r="FZ382">
        <v>3</v>
      </c>
      <c r="GA382" t="s">
        <v>429</v>
      </c>
      <c r="GB382">
        <v>2.9833</v>
      </c>
      <c r="GC382">
        <v>2.71567</v>
      </c>
      <c r="GD382">
        <v>0.194899</v>
      </c>
      <c r="GE382">
        <v>0.198533</v>
      </c>
      <c r="GF382">
        <v>0.0892097</v>
      </c>
      <c r="GG382">
        <v>0.0713618</v>
      </c>
      <c r="GH382">
        <v>25471</v>
      </c>
      <c r="GI382">
        <v>25492.7</v>
      </c>
      <c r="GJ382">
        <v>29401.5</v>
      </c>
      <c r="GK382">
        <v>29414.4</v>
      </c>
      <c r="GL382">
        <v>35474.1</v>
      </c>
      <c r="GM382">
        <v>36319.8</v>
      </c>
      <c r="GN382">
        <v>41405.2</v>
      </c>
      <c r="GO382">
        <v>41910</v>
      </c>
      <c r="GP382">
        <v>1.92805</v>
      </c>
      <c r="GQ382">
        <v>2.3815</v>
      </c>
      <c r="GR382">
        <v>0.08730590000000001</v>
      </c>
      <c r="GS382">
        <v>0</v>
      </c>
      <c r="GT382">
        <v>23.5786</v>
      </c>
      <c r="GU382">
        <v>999.9</v>
      </c>
      <c r="GV382">
        <v>33.6</v>
      </c>
      <c r="GW382">
        <v>31.9</v>
      </c>
      <c r="GX382">
        <v>17.6346</v>
      </c>
      <c r="GY382">
        <v>63.7203</v>
      </c>
      <c r="GZ382">
        <v>22.48</v>
      </c>
      <c r="HA382">
        <v>2</v>
      </c>
      <c r="HB382">
        <v>-0.0685569</v>
      </c>
      <c r="HC382">
        <v>1.71364</v>
      </c>
      <c r="HD382">
        <v>20.3258</v>
      </c>
      <c r="HE382">
        <v>5.21759</v>
      </c>
      <c r="HF382">
        <v>12.0099</v>
      </c>
      <c r="HG382">
        <v>4.9892</v>
      </c>
      <c r="HH382">
        <v>3.2885</v>
      </c>
      <c r="HI382">
        <v>9999</v>
      </c>
      <c r="HJ382">
        <v>9999</v>
      </c>
      <c r="HK382">
        <v>9999</v>
      </c>
      <c r="HL382">
        <v>194</v>
      </c>
      <c r="HM382">
        <v>1.86743</v>
      </c>
      <c r="HN382">
        <v>1.86647</v>
      </c>
      <c r="HO382">
        <v>1.86586</v>
      </c>
      <c r="HP382">
        <v>1.86584</v>
      </c>
      <c r="HQ382">
        <v>1.86769</v>
      </c>
      <c r="HR382">
        <v>1.87018</v>
      </c>
      <c r="HS382">
        <v>1.86879</v>
      </c>
      <c r="HT382">
        <v>1.87027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-4.77</v>
      </c>
      <c r="II382">
        <v>-0.145</v>
      </c>
      <c r="IJ382">
        <v>-1.529487217637811</v>
      </c>
      <c r="IK382">
        <v>-0.005072214745875086</v>
      </c>
      <c r="IL382">
        <v>3.316774363808987E-06</v>
      </c>
      <c r="IM382">
        <v>-1.107588672722244E-09</v>
      </c>
      <c r="IN382">
        <v>-0.1603591687652909</v>
      </c>
      <c r="IO382">
        <v>-0.0181951569465493</v>
      </c>
      <c r="IP382">
        <v>0.001659309118516343</v>
      </c>
      <c r="IQ382">
        <v>-3.409663313950778E-05</v>
      </c>
      <c r="IR382">
        <v>19</v>
      </c>
      <c r="IS382">
        <v>2290</v>
      </c>
      <c r="IT382">
        <v>1</v>
      </c>
      <c r="IU382">
        <v>24</v>
      </c>
      <c r="IV382">
        <v>8327</v>
      </c>
      <c r="IW382">
        <v>8327.200000000001</v>
      </c>
      <c r="IX382">
        <v>3.1189</v>
      </c>
      <c r="IY382">
        <v>2.19238</v>
      </c>
      <c r="IZ382">
        <v>1.94702</v>
      </c>
      <c r="JA382">
        <v>2.64404</v>
      </c>
      <c r="JB382">
        <v>2.19482</v>
      </c>
      <c r="JC382">
        <v>2.38647</v>
      </c>
      <c r="JD382">
        <v>36.5759</v>
      </c>
      <c r="JE382">
        <v>24.0437</v>
      </c>
      <c r="JF382">
        <v>18</v>
      </c>
      <c r="JG382">
        <v>498.904</v>
      </c>
      <c r="JH382">
        <v>814.744</v>
      </c>
      <c r="JI382">
        <v>21.5701</v>
      </c>
      <c r="JJ382">
        <v>26.3931</v>
      </c>
      <c r="JK382">
        <v>30.0003</v>
      </c>
      <c r="JL382">
        <v>26.365</v>
      </c>
      <c r="JM382">
        <v>26.2787</v>
      </c>
      <c r="JN382">
        <v>62.4085</v>
      </c>
      <c r="JO382">
        <v>19.6482</v>
      </c>
      <c r="JP382">
        <v>8.3947</v>
      </c>
      <c r="JQ382">
        <v>21.5541</v>
      </c>
      <c r="JR382">
        <v>1289.87</v>
      </c>
      <c r="JS382">
        <v>13.9642</v>
      </c>
      <c r="JT382">
        <v>100.531</v>
      </c>
      <c r="JU382">
        <v>100.66</v>
      </c>
    </row>
    <row r="383" spans="1:281">
      <c r="A383">
        <v>367</v>
      </c>
      <c r="B383">
        <v>1659635423</v>
      </c>
      <c r="C383">
        <v>7415</v>
      </c>
      <c r="D383" t="s">
        <v>1160</v>
      </c>
      <c r="E383" t="s">
        <v>1161</v>
      </c>
      <c r="F383">
        <v>5</v>
      </c>
      <c r="G383" t="s">
        <v>1007</v>
      </c>
      <c r="H383" t="s">
        <v>416</v>
      </c>
      <c r="I383">
        <v>1659635415.214286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1291.374028084988</v>
      </c>
      <c r="AK383">
        <v>1243.670545454545</v>
      </c>
      <c r="AL383">
        <v>3.311857271106991</v>
      </c>
      <c r="AM383">
        <v>65.49771947502052</v>
      </c>
      <c r="AN383">
        <f>(AP383 - AO383 + DI383*1E3/(8.314*(DK383+273.15)) * AR383/DH383 * AQ383) * DH383/(100*CV383) * 1000/(1000 - AP383)</f>
        <v>0</v>
      </c>
      <c r="AO383">
        <v>13.85923415549261</v>
      </c>
      <c r="AP383">
        <v>18.35182447552448</v>
      </c>
      <c r="AQ383">
        <v>-1.924189143716913E-06</v>
      </c>
      <c r="AR383">
        <v>82.57103053089152</v>
      </c>
      <c r="AS383">
        <v>9</v>
      </c>
      <c r="AT383">
        <v>2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1659635415.214286</v>
      </c>
      <c r="DB383">
        <v>1196.985357142857</v>
      </c>
      <c r="DC383">
        <v>1258.111428571429</v>
      </c>
      <c r="DD383">
        <v>18.35574285714285</v>
      </c>
      <c r="DE383">
        <v>13.83058928571429</v>
      </c>
      <c r="DF383">
        <v>1201.7425</v>
      </c>
      <c r="DG383">
        <v>18.50069285714286</v>
      </c>
      <c r="DH383">
        <v>500.00625</v>
      </c>
      <c r="DI383">
        <v>90.4654392857143</v>
      </c>
      <c r="DJ383">
        <v>0.09997047857142857</v>
      </c>
      <c r="DK383">
        <v>24.85536785714286</v>
      </c>
      <c r="DL383">
        <v>25.01154285714285</v>
      </c>
      <c r="DM383">
        <v>999.9000000000002</v>
      </c>
      <c r="DN383">
        <v>0</v>
      </c>
      <c r="DO383">
        <v>0</v>
      </c>
      <c r="DP383">
        <v>10011.24464285714</v>
      </c>
      <c r="DQ383">
        <v>0</v>
      </c>
      <c r="DR383">
        <v>10.567</v>
      </c>
      <c r="DS383">
        <v>-61.12483571428572</v>
      </c>
      <c r="DT383">
        <v>1219.368571428571</v>
      </c>
      <c r="DU383">
        <v>1275.755357142858</v>
      </c>
      <c r="DV383">
        <v>4.525146428571429</v>
      </c>
      <c r="DW383">
        <v>1258.111428571429</v>
      </c>
      <c r="DX383">
        <v>13.83058928571429</v>
      </c>
      <c r="DY383">
        <v>1.66056</v>
      </c>
      <c r="DZ383">
        <v>1.251190357142857</v>
      </c>
      <c r="EA383">
        <v>14.532575</v>
      </c>
      <c r="EB383">
        <v>10.22491785714286</v>
      </c>
      <c r="EC383">
        <v>1999.960357142858</v>
      </c>
      <c r="ED383">
        <v>0.9799946428571431</v>
      </c>
      <c r="EE383">
        <v>0.02000535714285714</v>
      </c>
      <c r="EF383">
        <v>0</v>
      </c>
      <c r="EG383">
        <v>760.0538571428569</v>
      </c>
      <c r="EH383">
        <v>5.00097</v>
      </c>
      <c r="EI383">
        <v>15091.43928571428</v>
      </c>
      <c r="EJ383">
        <v>16707.225</v>
      </c>
      <c r="EK383">
        <v>37.437</v>
      </c>
      <c r="EL383">
        <v>38</v>
      </c>
      <c r="EM383">
        <v>37.375</v>
      </c>
      <c r="EN383">
        <v>37.687</v>
      </c>
      <c r="EO383">
        <v>37.937</v>
      </c>
      <c r="EP383">
        <v>1955.050357142857</v>
      </c>
      <c r="EQ383">
        <v>39.91</v>
      </c>
      <c r="ER383">
        <v>0</v>
      </c>
      <c r="ES383">
        <v>1659635423.1</v>
      </c>
      <c r="ET383">
        <v>0</v>
      </c>
      <c r="EU383">
        <v>760.0346923076922</v>
      </c>
      <c r="EV383">
        <v>-1.179213650939779</v>
      </c>
      <c r="EW383">
        <v>-16.17777780424316</v>
      </c>
      <c r="EX383">
        <v>15091.46153846154</v>
      </c>
      <c r="EY383">
        <v>15</v>
      </c>
      <c r="EZ383">
        <v>0</v>
      </c>
      <c r="FA383" t="s">
        <v>419</v>
      </c>
      <c r="FB383">
        <v>1659135797.5</v>
      </c>
      <c r="FC383">
        <v>1659135788</v>
      </c>
      <c r="FD383">
        <v>0</v>
      </c>
      <c r="FE383">
        <v>0.3</v>
      </c>
      <c r="FF383">
        <v>-0.002</v>
      </c>
      <c r="FG383">
        <v>-2.209</v>
      </c>
      <c r="FH383">
        <v>-0.089</v>
      </c>
      <c r="FI383">
        <v>1520</v>
      </c>
      <c r="FJ383">
        <v>20</v>
      </c>
      <c r="FK383">
        <v>0.06</v>
      </c>
      <c r="FL383">
        <v>0.03</v>
      </c>
      <c r="FM383">
        <v>-61.209675</v>
      </c>
      <c r="FN383">
        <v>2.286745215759873</v>
      </c>
      <c r="FO383">
        <v>0.2401579529705392</v>
      </c>
      <c r="FP383">
        <v>0</v>
      </c>
      <c r="FQ383">
        <v>760.0650588235293</v>
      </c>
      <c r="FR383">
        <v>-0.4005500282372234</v>
      </c>
      <c r="FS383">
        <v>0.2748976217105966</v>
      </c>
      <c r="FT383">
        <v>1</v>
      </c>
      <c r="FU383">
        <v>4.54947725</v>
      </c>
      <c r="FV383">
        <v>-0.5303582363977632</v>
      </c>
      <c r="FW383">
        <v>0.0523316418616644</v>
      </c>
      <c r="FX383">
        <v>0</v>
      </c>
      <c r="FY383">
        <v>1</v>
      </c>
      <c r="FZ383">
        <v>3</v>
      </c>
      <c r="GA383" t="s">
        <v>429</v>
      </c>
      <c r="GB383">
        <v>2.98341</v>
      </c>
      <c r="GC383">
        <v>2.71568</v>
      </c>
      <c r="GD383">
        <v>0.196536</v>
      </c>
      <c r="GE383">
        <v>0.200129</v>
      </c>
      <c r="GF383">
        <v>0.08922529999999999</v>
      </c>
      <c r="GG383">
        <v>0.0716903</v>
      </c>
      <c r="GH383">
        <v>25419.8</v>
      </c>
      <c r="GI383">
        <v>25441.9</v>
      </c>
      <c r="GJ383">
        <v>29402.1</v>
      </c>
      <c r="GK383">
        <v>29414.3</v>
      </c>
      <c r="GL383">
        <v>35474.1</v>
      </c>
      <c r="GM383">
        <v>36306.6</v>
      </c>
      <c r="GN383">
        <v>41405.9</v>
      </c>
      <c r="GO383">
        <v>41909.7</v>
      </c>
      <c r="GP383">
        <v>1.9277</v>
      </c>
      <c r="GQ383">
        <v>2.38172</v>
      </c>
      <c r="GR383">
        <v>0.08741019999999999</v>
      </c>
      <c r="GS383">
        <v>0</v>
      </c>
      <c r="GT383">
        <v>23.5781</v>
      </c>
      <c r="GU383">
        <v>999.9</v>
      </c>
      <c r="GV383">
        <v>33.7</v>
      </c>
      <c r="GW383">
        <v>31.9</v>
      </c>
      <c r="GX383">
        <v>17.6872</v>
      </c>
      <c r="GY383">
        <v>63.4003</v>
      </c>
      <c r="GZ383">
        <v>22.3638</v>
      </c>
      <c r="HA383">
        <v>2</v>
      </c>
      <c r="HB383">
        <v>-0.0685747</v>
      </c>
      <c r="HC383">
        <v>1.73472</v>
      </c>
      <c r="HD383">
        <v>20.3256</v>
      </c>
      <c r="HE383">
        <v>5.21714</v>
      </c>
      <c r="HF383">
        <v>12.0099</v>
      </c>
      <c r="HG383">
        <v>4.98925</v>
      </c>
      <c r="HH383">
        <v>3.2885</v>
      </c>
      <c r="HI383">
        <v>9999</v>
      </c>
      <c r="HJ383">
        <v>9999</v>
      </c>
      <c r="HK383">
        <v>9999</v>
      </c>
      <c r="HL383">
        <v>194</v>
      </c>
      <c r="HM383">
        <v>1.8674</v>
      </c>
      <c r="HN383">
        <v>1.86647</v>
      </c>
      <c r="HO383">
        <v>1.86586</v>
      </c>
      <c r="HP383">
        <v>1.86584</v>
      </c>
      <c r="HQ383">
        <v>1.86768</v>
      </c>
      <c r="HR383">
        <v>1.87016</v>
      </c>
      <c r="HS383">
        <v>1.8688</v>
      </c>
      <c r="HT383">
        <v>1.87027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-4.81</v>
      </c>
      <c r="II383">
        <v>-0.145</v>
      </c>
      <c r="IJ383">
        <v>-1.529487217637811</v>
      </c>
      <c r="IK383">
        <v>-0.005072214745875086</v>
      </c>
      <c r="IL383">
        <v>3.316774363808987E-06</v>
      </c>
      <c r="IM383">
        <v>-1.107588672722244E-09</v>
      </c>
      <c r="IN383">
        <v>-0.1603591687652909</v>
      </c>
      <c r="IO383">
        <v>-0.0181951569465493</v>
      </c>
      <c r="IP383">
        <v>0.001659309118516343</v>
      </c>
      <c r="IQ383">
        <v>-3.409663313950778E-05</v>
      </c>
      <c r="IR383">
        <v>19</v>
      </c>
      <c r="IS383">
        <v>2290</v>
      </c>
      <c r="IT383">
        <v>1</v>
      </c>
      <c r="IU383">
        <v>24</v>
      </c>
      <c r="IV383">
        <v>8327.1</v>
      </c>
      <c r="IW383">
        <v>8327.200000000001</v>
      </c>
      <c r="IX383">
        <v>3.14941</v>
      </c>
      <c r="IY383">
        <v>2.19604</v>
      </c>
      <c r="IZ383">
        <v>1.94702</v>
      </c>
      <c r="JA383">
        <v>2.64282</v>
      </c>
      <c r="JB383">
        <v>2.19482</v>
      </c>
      <c r="JC383">
        <v>2.36938</v>
      </c>
      <c r="JD383">
        <v>36.5759</v>
      </c>
      <c r="JE383">
        <v>24.035</v>
      </c>
      <c r="JF383">
        <v>18</v>
      </c>
      <c r="JG383">
        <v>498.697</v>
      </c>
      <c r="JH383">
        <v>814.9930000000001</v>
      </c>
      <c r="JI383">
        <v>21.5558</v>
      </c>
      <c r="JJ383">
        <v>26.3954</v>
      </c>
      <c r="JK383">
        <v>30.0002</v>
      </c>
      <c r="JL383">
        <v>26.3667</v>
      </c>
      <c r="JM383">
        <v>26.2804</v>
      </c>
      <c r="JN383">
        <v>63.0257</v>
      </c>
      <c r="JO383">
        <v>19.6482</v>
      </c>
      <c r="JP383">
        <v>8.02355</v>
      </c>
      <c r="JQ383">
        <v>21.5465</v>
      </c>
      <c r="JR383">
        <v>1303.24</v>
      </c>
      <c r="JS383">
        <v>13.9938</v>
      </c>
      <c r="JT383">
        <v>100.532</v>
      </c>
      <c r="JU383">
        <v>100.659</v>
      </c>
    </row>
    <row r="384" spans="1:281">
      <c r="A384">
        <v>368</v>
      </c>
      <c r="B384">
        <v>1659635428</v>
      </c>
      <c r="C384">
        <v>7420</v>
      </c>
      <c r="D384" t="s">
        <v>1162</v>
      </c>
      <c r="E384" t="s">
        <v>1163</v>
      </c>
      <c r="F384">
        <v>5</v>
      </c>
      <c r="G384" t="s">
        <v>1007</v>
      </c>
      <c r="H384" t="s">
        <v>416</v>
      </c>
      <c r="I384">
        <v>1659635420.5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1308.369900272478</v>
      </c>
      <c r="AK384">
        <v>1260.568484848484</v>
      </c>
      <c r="AL384">
        <v>3.394480025398343</v>
      </c>
      <c r="AM384">
        <v>65.49771947502052</v>
      </c>
      <c r="AN384">
        <f>(AP384 - AO384 + DI384*1E3/(8.314*(DK384+273.15)) * AR384/DH384 * AQ384) * DH384/(100*CV384) * 1000/(1000 - AP384)</f>
        <v>0</v>
      </c>
      <c r="AO384">
        <v>13.95556107048274</v>
      </c>
      <c r="AP384">
        <v>18.3768146853147</v>
      </c>
      <c r="AQ384">
        <v>1.621224728001153E-05</v>
      </c>
      <c r="AR384">
        <v>82.57103053089152</v>
      </c>
      <c r="AS384">
        <v>9</v>
      </c>
      <c r="AT384">
        <v>2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1659635420.5</v>
      </c>
      <c r="DB384">
        <v>1214.361111111111</v>
      </c>
      <c r="DC384">
        <v>1275.404444444444</v>
      </c>
      <c r="DD384">
        <v>18.355</v>
      </c>
      <c r="DE384">
        <v>13.89660740740741</v>
      </c>
      <c r="DF384">
        <v>1219.151481481482</v>
      </c>
      <c r="DG384">
        <v>18.49995185185185</v>
      </c>
      <c r="DH384">
        <v>500.0164444444444</v>
      </c>
      <c r="DI384">
        <v>90.46529629629629</v>
      </c>
      <c r="DJ384">
        <v>0.1000026518518519</v>
      </c>
      <c r="DK384">
        <v>24.8528037037037</v>
      </c>
      <c r="DL384">
        <v>25.01325185185186</v>
      </c>
      <c r="DM384">
        <v>999.9000000000001</v>
      </c>
      <c r="DN384">
        <v>0</v>
      </c>
      <c r="DO384">
        <v>0</v>
      </c>
      <c r="DP384">
        <v>10006.38703703704</v>
      </c>
      <c r="DQ384">
        <v>0</v>
      </c>
      <c r="DR384">
        <v>10.567</v>
      </c>
      <c r="DS384">
        <v>-61.04225185185186</v>
      </c>
      <c r="DT384">
        <v>1237.068518518518</v>
      </c>
      <c r="DU384">
        <v>1293.378148148148</v>
      </c>
      <c r="DV384">
        <v>4.458381111111111</v>
      </c>
      <c r="DW384">
        <v>1275.404444444444</v>
      </c>
      <c r="DX384">
        <v>13.89660740740741</v>
      </c>
      <c r="DY384">
        <v>1.66049</v>
      </c>
      <c r="DZ384">
        <v>1.257161111111111</v>
      </c>
      <c r="EA384">
        <v>14.53191111111111</v>
      </c>
      <c r="EB384">
        <v>10.29607777777778</v>
      </c>
      <c r="EC384">
        <v>1999.957407407408</v>
      </c>
      <c r="ED384">
        <v>0.9799945555555558</v>
      </c>
      <c r="EE384">
        <v>0.02000544444444444</v>
      </c>
      <c r="EF384">
        <v>0</v>
      </c>
      <c r="EG384">
        <v>759.9255555555557</v>
      </c>
      <c r="EH384">
        <v>5.00097</v>
      </c>
      <c r="EI384">
        <v>15089.69259259259</v>
      </c>
      <c r="EJ384">
        <v>16707.2037037037</v>
      </c>
      <c r="EK384">
        <v>37.437</v>
      </c>
      <c r="EL384">
        <v>38</v>
      </c>
      <c r="EM384">
        <v>37.375</v>
      </c>
      <c r="EN384">
        <v>37.687</v>
      </c>
      <c r="EO384">
        <v>37.937</v>
      </c>
      <c r="EP384">
        <v>1955.047407407407</v>
      </c>
      <c r="EQ384">
        <v>39.91</v>
      </c>
      <c r="ER384">
        <v>0</v>
      </c>
      <c r="ES384">
        <v>1659635427.9</v>
      </c>
      <c r="ET384">
        <v>0</v>
      </c>
      <c r="EU384">
        <v>759.949576923077</v>
      </c>
      <c r="EV384">
        <v>-1.119965784697618</v>
      </c>
      <c r="EW384">
        <v>-20.04786325487785</v>
      </c>
      <c r="EX384">
        <v>15089.94615384615</v>
      </c>
      <c r="EY384">
        <v>15</v>
      </c>
      <c r="EZ384">
        <v>0</v>
      </c>
      <c r="FA384" t="s">
        <v>419</v>
      </c>
      <c r="FB384">
        <v>1659135797.5</v>
      </c>
      <c r="FC384">
        <v>1659135788</v>
      </c>
      <c r="FD384">
        <v>0</v>
      </c>
      <c r="FE384">
        <v>0.3</v>
      </c>
      <c r="FF384">
        <v>-0.002</v>
      </c>
      <c r="FG384">
        <v>-2.209</v>
      </c>
      <c r="FH384">
        <v>-0.089</v>
      </c>
      <c r="FI384">
        <v>1520</v>
      </c>
      <c r="FJ384">
        <v>20</v>
      </c>
      <c r="FK384">
        <v>0.06</v>
      </c>
      <c r="FL384">
        <v>0.03</v>
      </c>
      <c r="FM384">
        <v>-61.13865609756098</v>
      </c>
      <c r="FN384">
        <v>1.049866202090615</v>
      </c>
      <c r="FO384">
        <v>0.2051547970570087</v>
      </c>
      <c r="FP384">
        <v>0</v>
      </c>
      <c r="FQ384">
        <v>760.0000294117647</v>
      </c>
      <c r="FR384">
        <v>-1.173185625976569</v>
      </c>
      <c r="FS384">
        <v>0.2860666813765064</v>
      </c>
      <c r="FT384">
        <v>0</v>
      </c>
      <c r="FU384">
        <v>4.493752195121951</v>
      </c>
      <c r="FV384">
        <v>-0.7448533797909436</v>
      </c>
      <c r="FW384">
        <v>0.07403053633343196</v>
      </c>
      <c r="FX384">
        <v>0</v>
      </c>
      <c r="FY384">
        <v>0</v>
      </c>
      <c r="FZ384">
        <v>3</v>
      </c>
      <c r="GA384" t="s">
        <v>426</v>
      </c>
      <c r="GB384">
        <v>2.98329</v>
      </c>
      <c r="GC384">
        <v>2.71547</v>
      </c>
      <c r="GD384">
        <v>0.198189</v>
      </c>
      <c r="GE384">
        <v>0.201756</v>
      </c>
      <c r="GF384">
        <v>0.0893158</v>
      </c>
      <c r="GG384">
        <v>0.0719467</v>
      </c>
      <c r="GH384">
        <v>25367.2</v>
      </c>
      <c r="GI384">
        <v>25390.3</v>
      </c>
      <c r="GJ384">
        <v>29401.8</v>
      </c>
      <c r="GK384">
        <v>29414.4</v>
      </c>
      <c r="GL384">
        <v>35470.2</v>
      </c>
      <c r="GM384">
        <v>36296.8</v>
      </c>
      <c r="GN384">
        <v>41405.3</v>
      </c>
      <c r="GO384">
        <v>41910.1</v>
      </c>
      <c r="GP384">
        <v>1.92762</v>
      </c>
      <c r="GQ384">
        <v>2.38147</v>
      </c>
      <c r="GR384">
        <v>0.0875369</v>
      </c>
      <c r="GS384">
        <v>0</v>
      </c>
      <c r="GT384">
        <v>23.5776</v>
      </c>
      <c r="GU384">
        <v>999.9</v>
      </c>
      <c r="GV384">
        <v>33.7</v>
      </c>
      <c r="GW384">
        <v>31.9</v>
      </c>
      <c r="GX384">
        <v>17.689</v>
      </c>
      <c r="GY384">
        <v>63.7103</v>
      </c>
      <c r="GZ384">
        <v>22.524</v>
      </c>
      <c r="HA384">
        <v>2</v>
      </c>
      <c r="HB384">
        <v>-0.0684502</v>
      </c>
      <c r="HC384">
        <v>1.72506</v>
      </c>
      <c r="HD384">
        <v>20.3258</v>
      </c>
      <c r="HE384">
        <v>5.21759</v>
      </c>
      <c r="HF384">
        <v>12.0099</v>
      </c>
      <c r="HG384">
        <v>4.9893</v>
      </c>
      <c r="HH384">
        <v>3.28842</v>
      </c>
      <c r="HI384">
        <v>9999</v>
      </c>
      <c r="HJ384">
        <v>9999</v>
      </c>
      <c r="HK384">
        <v>9999</v>
      </c>
      <c r="HL384">
        <v>194</v>
      </c>
      <c r="HM384">
        <v>1.86742</v>
      </c>
      <c r="HN384">
        <v>1.86646</v>
      </c>
      <c r="HO384">
        <v>1.86586</v>
      </c>
      <c r="HP384">
        <v>1.86586</v>
      </c>
      <c r="HQ384">
        <v>1.86768</v>
      </c>
      <c r="HR384">
        <v>1.87016</v>
      </c>
      <c r="HS384">
        <v>1.8688</v>
      </c>
      <c r="HT384">
        <v>1.87027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-4.84</v>
      </c>
      <c r="II384">
        <v>-0.1448</v>
      </c>
      <c r="IJ384">
        <v>-1.529487217637811</v>
      </c>
      <c r="IK384">
        <v>-0.005072214745875086</v>
      </c>
      <c r="IL384">
        <v>3.316774363808987E-06</v>
      </c>
      <c r="IM384">
        <v>-1.107588672722244E-09</v>
      </c>
      <c r="IN384">
        <v>-0.1603591687652909</v>
      </c>
      <c r="IO384">
        <v>-0.0181951569465493</v>
      </c>
      <c r="IP384">
        <v>0.001659309118516343</v>
      </c>
      <c r="IQ384">
        <v>-3.409663313950778E-05</v>
      </c>
      <c r="IR384">
        <v>19</v>
      </c>
      <c r="IS384">
        <v>2290</v>
      </c>
      <c r="IT384">
        <v>1</v>
      </c>
      <c r="IU384">
        <v>24</v>
      </c>
      <c r="IV384">
        <v>8327.200000000001</v>
      </c>
      <c r="IW384">
        <v>8327.299999999999</v>
      </c>
      <c r="IX384">
        <v>3.18237</v>
      </c>
      <c r="IY384">
        <v>2.19849</v>
      </c>
      <c r="IZ384">
        <v>1.94702</v>
      </c>
      <c r="JA384">
        <v>2.64404</v>
      </c>
      <c r="JB384">
        <v>2.19482</v>
      </c>
      <c r="JC384">
        <v>2.37671</v>
      </c>
      <c r="JD384">
        <v>36.5759</v>
      </c>
      <c r="JE384">
        <v>24.035</v>
      </c>
      <c r="JF384">
        <v>18</v>
      </c>
      <c r="JG384">
        <v>498.664</v>
      </c>
      <c r="JH384">
        <v>814.778</v>
      </c>
      <c r="JI384">
        <v>21.5457</v>
      </c>
      <c r="JJ384">
        <v>26.3975</v>
      </c>
      <c r="JK384">
        <v>30.0003</v>
      </c>
      <c r="JL384">
        <v>26.3683</v>
      </c>
      <c r="JM384">
        <v>26.2826</v>
      </c>
      <c r="JN384">
        <v>63.683</v>
      </c>
      <c r="JO384">
        <v>19.6482</v>
      </c>
      <c r="JP384">
        <v>8.02355</v>
      </c>
      <c r="JQ384">
        <v>21.5296</v>
      </c>
      <c r="JR384">
        <v>1323.28</v>
      </c>
      <c r="JS384">
        <v>14.0034</v>
      </c>
      <c r="JT384">
        <v>100.531</v>
      </c>
      <c r="JU384">
        <v>100.66</v>
      </c>
    </row>
    <row r="385" spans="1:281">
      <c r="A385">
        <v>369</v>
      </c>
      <c r="B385">
        <v>1659635433</v>
      </c>
      <c r="C385">
        <v>7425</v>
      </c>
      <c r="D385" t="s">
        <v>1164</v>
      </c>
      <c r="E385" t="s">
        <v>1165</v>
      </c>
      <c r="F385">
        <v>5</v>
      </c>
      <c r="G385" t="s">
        <v>1007</v>
      </c>
      <c r="H385" t="s">
        <v>416</v>
      </c>
      <c r="I385">
        <v>1659635425.214286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1325.630769507032</v>
      </c>
      <c r="AK385">
        <v>1277.650060606061</v>
      </c>
      <c r="AL385">
        <v>3.439216233665636</v>
      </c>
      <c r="AM385">
        <v>65.49771947502052</v>
      </c>
      <c r="AN385">
        <f>(AP385 - AO385 + DI385*1E3/(8.314*(DK385+273.15)) * AR385/DH385 * AQ385) * DH385/(100*CV385) * 1000/(1000 - AP385)</f>
        <v>0</v>
      </c>
      <c r="AO385">
        <v>14.00589015363296</v>
      </c>
      <c r="AP385">
        <v>18.39305174825176</v>
      </c>
      <c r="AQ385">
        <v>0.005334354063563701</v>
      </c>
      <c r="AR385">
        <v>82.57103053089152</v>
      </c>
      <c r="AS385">
        <v>9</v>
      </c>
      <c r="AT385">
        <v>2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1659635425.214286</v>
      </c>
      <c r="DB385">
        <v>1229.891428571429</v>
      </c>
      <c r="DC385">
        <v>1291.064285714285</v>
      </c>
      <c r="DD385">
        <v>18.36732857142857</v>
      </c>
      <c r="DE385">
        <v>13.95326428571429</v>
      </c>
      <c r="DF385">
        <v>1234.712142857143</v>
      </c>
      <c r="DG385">
        <v>18.51218571428572</v>
      </c>
      <c r="DH385">
        <v>500.0149285714286</v>
      </c>
      <c r="DI385">
        <v>90.46501071428573</v>
      </c>
      <c r="DJ385">
        <v>0.0999974</v>
      </c>
      <c r="DK385">
        <v>24.85176428571429</v>
      </c>
      <c r="DL385">
        <v>25.01110714285715</v>
      </c>
      <c r="DM385">
        <v>999.9000000000002</v>
      </c>
      <c r="DN385">
        <v>0</v>
      </c>
      <c r="DO385">
        <v>0</v>
      </c>
      <c r="DP385">
        <v>10002.12035714286</v>
      </c>
      <c r="DQ385">
        <v>0</v>
      </c>
      <c r="DR385">
        <v>10.567</v>
      </c>
      <c r="DS385">
        <v>-61.17272499999998</v>
      </c>
      <c r="DT385">
        <v>1252.903571428571</v>
      </c>
      <c r="DU385">
        <v>1309.334285714286</v>
      </c>
      <c r="DV385">
        <v>4.414060357142858</v>
      </c>
      <c r="DW385">
        <v>1291.064285714285</v>
      </c>
      <c r="DX385">
        <v>13.95326428571429</v>
      </c>
      <c r="DY385">
        <v>1.661600357142857</v>
      </c>
      <c r="DZ385">
        <v>1.2622825</v>
      </c>
      <c r="EA385">
        <v>14.54226428571429</v>
      </c>
      <c r="EB385">
        <v>10.35698928571428</v>
      </c>
      <c r="EC385">
        <v>1999.960357142857</v>
      </c>
      <c r="ED385">
        <v>0.979994535714286</v>
      </c>
      <c r="EE385">
        <v>0.02000546428571428</v>
      </c>
      <c r="EF385">
        <v>0</v>
      </c>
      <c r="EG385">
        <v>759.9029285714286</v>
      </c>
      <c r="EH385">
        <v>5.00097</v>
      </c>
      <c r="EI385">
        <v>15087.88928571429</v>
      </c>
      <c r="EJ385">
        <v>16707.22142857143</v>
      </c>
      <c r="EK385">
        <v>37.437</v>
      </c>
      <c r="EL385">
        <v>38</v>
      </c>
      <c r="EM385">
        <v>37.375</v>
      </c>
      <c r="EN385">
        <v>37.687</v>
      </c>
      <c r="EO385">
        <v>37.937</v>
      </c>
      <c r="EP385">
        <v>1955.050357142857</v>
      </c>
      <c r="EQ385">
        <v>39.91</v>
      </c>
      <c r="ER385">
        <v>0</v>
      </c>
      <c r="ES385">
        <v>1659635433.3</v>
      </c>
      <c r="ET385">
        <v>0</v>
      </c>
      <c r="EU385">
        <v>759.87336</v>
      </c>
      <c r="EV385">
        <v>-0.8105384418783013</v>
      </c>
      <c r="EW385">
        <v>-22.00769236882729</v>
      </c>
      <c r="EX385">
        <v>15087.744</v>
      </c>
      <c r="EY385">
        <v>15</v>
      </c>
      <c r="EZ385">
        <v>0</v>
      </c>
      <c r="FA385" t="s">
        <v>419</v>
      </c>
      <c r="FB385">
        <v>1659135797.5</v>
      </c>
      <c r="FC385">
        <v>1659135788</v>
      </c>
      <c r="FD385">
        <v>0</v>
      </c>
      <c r="FE385">
        <v>0.3</v>
      </c>
      <c r="FF385">
        <v>-0.002</v>
      </c>
      <c r="FG385">
        <v>-2.209</v>
      </c>
      <c r="FH385">
        <v>-0.089</v>
      </c>
      <c r="FI385">
        <v>1520</v>
      </c>
      <c r="FJ385">
        <v>20</v>
      </c>
      <c r="FK385">
        <v>0.06</v>
      </c>
      <c r="FL385">
        <v>0.03</v>
      </c>
      <c r="FM385">
        <v>-61.1363925</v>
      </c>
      <c r="FN385">
        <v>-1.596381613508277</v>
      </c>
      <c r="FO385">
        <v>0.2074132148484032</v>
      </c>
      <c r="FP385">
        <v>0</v>
      </c>
      <c r="FQ385">
        <v>759.9419411764707</v>
      </c>
      <c r="FR385">
        <v>-0.6763025095822718</v>
      </c>
      <c r="FS385">
        <v>0.2663429833411903</v>
      </c>
      <c r="FT385">
        <v>1</v>
      </c>
      <c r="FU385">
        <v>4.445918499999999</v>
      </c>
      <c r="FV385">
        <v>-0.6407763602251394</v>
      </c>
      <c r="FW385">
        <v>0.06423312262960598</v>
      </c>
      <c r="FX385">
        <v>0</v>
      </c>
      <c r="FY385">
        <v>1</v>
      </c>
      <c r="FZ385">
        <v>3</v>
      </c>
      <c r="GA385" t="s">
        <v>429</v>
      </c>
      <c r="GB385">
        <v>2.98325</v>
      </c>
      <c r="GC385">
        <v>2.71557</v>
      </c>
      <c r="GD385">
        <v>0.199843</v>
      </c>
      <c r="GE385">
        <v>0.203355</v>
      </c>
      <c r="GF385">
        <v>0.0893589</v>
      </c>
      <c r="GG385">
        <v>0.0719656</v>
      </c>
      <c r="GH385">
        <v>25314.8</v>
      </c>
      <c r="GI385">
        <v>25338.9</v>
      </c>
      <c r="GJ385">
        <v>29401.6</v>
      </c>
      <c r="GK385">
        <v>29413.9</v>
      </c>
      <c r="GL385">
        <v>35468.4</v>
      </c>
      <c r="GM385">
        <v>36295.4</v>
      </c>
      <c r="GN385">
        <v>41405.2</v>
      </c>
      <c r="GO385">
        <v>41909.2</v>
      </c>
      <c r="GP385">
        <v>1.9276</v>
      </c>
      <c r="GQ385">
        <v>2.3815</v>
      </c>
      <c r="GR385">
        <v>0.0872612</v>
      </c>
      <c r="GS385">
        <v>0</v>
      </c>
      <c r="GT385">
        <v>23.5761</v>
      </c>
      <c r="GU385">
        <v>999.9</v>
      </c>
      <c r="GV385">
        <v>33.7</v>
      </c>
      <c r="GW385">
        <v>31.9</v>
      </c>
      <c r="GX385">
        <v>17.6891</v>
      </c>
      <c r="GY385">
        <v>63.7203</v>
      </c>
      <c r="GZ385">
        <v>22.4119</v>
      </c>
      <c r="HA385">
        <v>2</v>
      </c>
      <c r="HB385">
        <v>-0.06808939999999999</v>
      </c>
      <c r="HC385">
        <v>1.75381</v>
      </c>
      <c r="HD385">
        <v>20.3257</v>
      </c>
      <c r="HE385">
        <v>5.21819</v>
      </c>
      <c r="HF385">
        <v>12.0099</v>
      </c>
      <c r="HG385">
        <v>4.9892</v>
      </c>
      <c r="HH385">
        <v>3.28848</v>
      </c>
      <c r="HI385">
        <v>9999</v>
      </c>
      <c r="HJ385">
        <v>9999</v>
      </c>
      <c r="HK385">
        <v>9999</v>
      </c>
      <c r="HL385">
        <v>194</v>
      </c>
      <c r="HM385">
        <v>1.86743</v>
      </c>
      <c r="HN385">
        <v>1.86646</v>
      </c>
      <c r="HO385">
        <v>1.86588</v>
      </c>
      <c r="HP385">
        <v>1.86584</v>
      </c>
      <c r="HQ385">
        <v>1.86768</v>
      </c>
      <c r="HR385">
        <v>1.87014</v>
      </c>
      <c r="HS385">
        <v>1.86879</v>
      </c>
      <c r="HT385">
        <v>1.87026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-4.87</v>
      </c>
      <c r="II385">
        <v>-0.1447</v>
      </c>
      <c r="IJ385">
        <v>-1.529487217637811</v>
      </c>
      <c r="IK385">
        <v>-0.005072214745875086</v>
      </c>
      <c r="IL385">
        <v>3.316774363808987E-06</v>
      </c>
      <c r="IM385">
        <v>-1.107588672722244E-09</v>
      </c>
      <c r="IN385">
        <v>-0.1603591687652909</v>
      </c>
      <c r="IO385">
        <v>-0.0181951569465493</v>
      </c>
      <c r="IP385">
        <v>0.001659309118516343</v>
      </c>
      <c r="IQ385">
        <v>-3.409663313950778E-05</v>
      </c>
      <c r="IR385">
        <v>19</v>
      </c>
      <c r="IS385">
        <v>2290</v>
      </c>
      <c r="IT385">
        <v>1</v>
      </c>
      <c r="IU385">
        <v>24</v>
      </c>
      <c r="IV385">
        <v>8327.299999999999</v>
      </c>
      <c r="IW385">
        <v>8327.4</v>
      </c>
      <c r="IX385">
        <v>3.21289</v>
      </c>
      <c r="IY385">
        <v>2.19727</v>
      </c>
      <c r="IZ385">
        <v>1.94702</v>
      </c>
      <c r="JA385">
        <v>2.64404</v>
      </c>
      <c r="JB385">
        <v>2.19482</v>
      </c>
      <c r="JC385">
        <v>2.36938</v>
      </c>
      <c r="JD385">
        <v>36.5759</v>
      </c>
      <c r="JE385">
        <v>24.035</v>
      </c>
      <c r="JF385">
        <v>18</v>
      </c>
      <c r="JG385">
        <v>498.666</v>
      </c>
      <c r="JH385">
        <v>814.8339999999999</v>
      </c>
      <c r="JI385">
        <v>21.5314</v>
      </c>
      <c r="JJ385">
        <v>26.3993</v>
      </c>
      <c r="JK385">
        <v>30.0001</v>
      </c>
      <c r="JL385">
        <v>26.3706</v>
      </c>
      <c r="JM385">
        <v>26.2848</v>
      </c>
      <c r="JN385">
        <v>64.29049999999999</v>
      </c>
      <c r="JO385">
        <v>19.6482</v>
      </c>
      <c r="JP385">
        <v>8.02355</v>
      </c>
      <c r="JQ385">
        <v>21.5206</v>
      </c>
      <c r="JR385">
        <v>1336.65</v>
      </c>
      <c r="JS385">
        <v>14.0224</v>
      </c>
      <c r="JT385">
        <v>100.531</v>
      </c>
      <c r="JU385">
        <v>100.658</v>
      </c>
    </row>
    <row r="386" spans="1:281">
      <c r="A386">
        <v>370</v>
      </c>
      <c r="B386">
        <v>1659635438</v>
      </c>
      <c r="C386">
        <v>7430</v>
      </c>
      <c r="D386" t="s">
        <v>1166</v>
      </c>
      <c r="E386" t="s">
        <v>1167</v>
      </c>
      <c r="F386">
        <v>5</v>
      </c>
      <c r="G386" t="s">
        <v>1007</v>
      </c>
      <c r="H386" t="s">
        <v>416</v>
      </c>
      <c r="I386">
        <v>1659635430.5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1342.434300889902</v>
      </c>
      <c r="AK386">
        <v>1294.652848484849</v>
      </c>
      <c r="AL386">
        <v>3.393304058416299</v>
      </c>
      <c r="AM386">
        <v>65.49771947502052</v>
      </c>
      <c r="AN386">
        <f>(AP386 - AO386 + DI386*1E3/(8.314*(DK386+273.15)) * AR386/DH386 * AQ386) * DH386/(100*CV386) * 1000/(1000 - AP386)</f>
        <v>0</v>
      </c>
      <c r="AO386">
        <v>14.01061634985841</v>
      </c>
      <c r="AP386">
        <v>18.39021888111889</v>
      </c>
      <c r="AQ386">
        <v>-0.0001049356288040429</v>
      </c>
      <c r="AR386">
        <v>82.57103053089152</v>
      </c>
      <c r="AS386">
        <v>9</v>
      </c>
      <c r="AT386">
        <v>2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1659635430.5</v>
      </c>
      <c r="DB386">
        <v>1247.438888888889</v>
      </c>
      <c r="DC386">
        <v>1308.741111111111</v>
      </c>
      <c r="DD386">
        <v>18.38212962962963</v>
      </c>
      <c r="DE386">
        <v>13.99893703703704</v>
      </c>
      <c r="DF386">
        <v>1252.294074074074</v>
      </c>
      <c r="DG386">
        <v>18.52687407407407</v>
      </c>
      <c r="DH386">
        <v>500.0041111111111</v>
      </c>
      <c r="DI386">
        <v>90.46484444444442</v>
      </c>
      <c r="DJ386">
        <v>0.100038562962963</v>
      </c>
      <c r="DK386">
        <v>24.85028888888889</v>
      </c>
      <c r="DL386">
        <v>25.01295185185185</v>
      </c>
      <c r="DM386">
        <v>999.9000000000001</v>
      </c>
      <c r="DN386">
        <v>0</v>
      </c>
      <c r="DO386">
        <v>0</v>
      </c>
      <c r="DP386">
        <v>9995.284814814815</v>
      </c>
      <c r="DQ386">
        <v>0</v>
      </c>
      <c r="DR386">
        <v>10.567</v>
      </c>
      <c r="DS386">
        <v>-61.30221481481481</v>
      </c>
      <c r="DT386">
        <v>1270.798518518519</v>
      </c>
      <c r="DU386">
        <v>1327.322222222222</v>
      </c>
      <c r="DV386">
        <v>4.383187407407407</v>
      </c>
      <c r="DW386">
        <v>1308.741111111111</v>
      </c>
      <c r="DX386">
        <v>13.99893703703704</v>
      </c>
      <c r="DY386">
        <v>1.662937037037038</v>
      </c>
      <c r="DZ386">
        <v>1.266412222222222</v>
      </c>
      <c r="EA386">
        <v>14.55471111111111</v>
      </c>
      <c r="EB386">
        <v>10.40602962962963</v>
      </c>
      <c r="EC386">
        <v>1999.956296296297</v>
      </c>
      <c r="ED386">
        <v>0.9799944444444447</v>
      </c>
      <c r="EE386">
        <v>0.02000555555555555</v>
      </c>
      <c r="EF386">
        <v>0</v>
      </c>
      <c r="EG386">
        <v>759.8565925925926</v>
      </c>
      <c r="EH386">
        <v>5.00097</v>
      </c>
      <c r="EI386">
        <v>15085.8037037037</v>
      </c>
      <c r="EJ386">
        <v>16707.17777777778</v>
      </c>
      <c r="EK386">
        <v>37.437</v>
      </c>
      <c r="EL386">
        <v>38</v>
      </c>
      <c r="EM386">
        <v>37.375</v>
      </c>
      <c r="EN386">
        <v>37.687</v>
      </c>
      <c r="EO386">
        <v>37.937</v>
      </c>
      <c r="EP386">
        <v>1955.046296296297</v>
      </c>
      <c r="EQ386">
        <v>39.91</v>
      </c>
      <c r="ER386">
        <v>0</v>
      </c>
      <c r="ES386">
        <v>1659635438.1</v>
      </c>
      <c r="ET386">
        <v>0</v>
      </c>
      <c r="EU386">
        <v>759.8422400000001</v>
      </c>
      <c r="EV386">
        <v>-0.7183846149219911</v>
      </c>
      <c r="EW386">
        <v>-22.9153846346883</v>
      </c>
      <c r="EX386">
        <v>15085.82</v>
      </c>
      <c r="EY386">
        <v>15</v>
      </c>
      <c r="EZ386">
        <v>0</v>
      </c>
      <c r="FA386" t="s">
        <v>419</v>
      </c>
      <c r="FB386">
        <v>1659135797.5</v>
      </c>
      <c r="FC386">
        <v>1659135788</v>
      </c>
      <c r="FD386">
        <v>0</v>
      </c>
      <c r="FE386">
        <v>0.3</v>
      </c>
      <c r="FF386">
        <v>-0.002</v>
      </c>
      <c r="FG386">
        <v>-2.209</v>
      </c>
      <c r="FH386">
        <v>-0.089</v>
      </c>
      <c r="FI386">
        <v>1520</v>
      </c>
      <c r="FJ386">
        <v>20</v>
      </c>
      <c r="FK386">
        <v>0.06</v>
      </c>
      <c r="FL386">
        <v>0.03</v>
      </c>
      <c r="FM386">
        <v>-61.19131463414634</v>
      </c>
      <c r="FN386">
        <v>-1.592048780487699</v>
      </c>
      <c r="FO386">
        <v>0.2080443041007575</v>
      </c>
      <c r="FP386">
        <v>0</v>
      </c>
      <c r="FQ386">
        <v>759.8716764705883</v>
      </c>
      <c r="FR386">
        <v>-0.5756302442367228</v>
      </c>
      <c r="FS386">
        <v>0.266542759022911</v>
      </c>
      <c r="FT386">
        <v>1</v>
      </c>
      <c r="FU386">
        <v>4.407400731707318</v>
      </c>
      <c r="FV386">
        <v>-0.3418446689895487</v>
      </c>
      <c r="FW386">
        <v>0.04149799033572137</v>
      </c>
      <c r="FX386">
        <v>0</v>
      </c>
      <c r="FY386">
        <v>1</v>
      </c>
      <c r="FZ386">
        <v>3</v>
      </c>
      <c r="GA386" t="s">
        <v>429</v>
      </c>
      <c r="GB386">
        <v>2.98353</v>
      </c>
      <c r="GC386">
        <v>2.71569</v>
      </c>
      <c r="GD386">
        <v>0.20149</v>
      </c>
      <c r="GE386">
        <v>0.204941</v>
      </c>
      <c r="GF386">
        <v>0.0893453</v>
      </c>
      <c r="GG386">
        <v>0.0719704</v>
      </c>
      <c r="GH386">
        <v>25263.2</v>
      </c>
      <c r="GI386">
        <v>25288.6</v>
      </c>
      <c r="GJ386">
        <v>29402.2</v>
      </c>
      <c r="GK386">
        <v>29414</v>
      </c>
      <c r="GL386">
        <v>35469.8</v>
      </c>
      <c r="GM386">
        <v>36295.1</v>
      </c>
      <c r="GN386">
        <v>41406.3</v>
      </c>
      <c r="GO386">
        <v>41909.1</v>
      </c>
      <c r="GP386">
        <v>1.92785</v>
      </c>
      <c r="GQ386">
        <v>2.38158</v>
      </c>
      <c r="GR386">
        <v>0.0873953</v>
      </c>
      <c r="GS386">
        <v>0</v>
      </c>
      <c r="GT386">
        <v>23.5741</v>
      </c>
      <c r="GU386">
        <v>999.9</v>
      </c>
      <c r="GV386">
        <v>33.7</v>
      </c>
      <c r="GW386">
        <v>31.9</v>
      </c>
      <c r="GX386">
        <v>17.688</v>
      </c>
      <c r="GY386">
        <v>63.7003</v>
      </c>
      <c r="GZ386">
        <v>22.3798</v>
      </c>
      <c r="HA386">
        <v>2</v>
      </c>
      <c r="HB386">
        <v>-0.06806909999999999</v>
      </c>
      <c r="HC386">
        <v>1.74226</v>
      </c>
      <c r="HD386">
        <v>20.3256</v>
      </c>
      <c r="HE386">
        <v>5.21744</v>
      </c>
      <c r="HF386">
        <v>12.0099</v>
      </c>
      <c r="HG386">
        <v>4.98885</v>
      </c>
      <c r="HH386">
        <v>3.28838</v>
      </c>
      <c r="HI386">
        <v>9999</v>
      </c>
      <c r="HJ386">
        <v>9999</v>
      </c>
      <c r="HK386">
        <v>9999</v>
      </c>
      <c r="HL386">
        <v>194</v>
      </c>
      <c r="HM386">
        <v>1.86743</v>
      </c>
      <c r="HN386">
        <v>1.86646</v>
      </c>
      <c r="HO386">
        <v>1.86591</v>
      </c>
      <c r="HP386">
        <v>1.86585</v>
      </c>
      <c r="HQ386">
        <v>1.86768</v>
      </c>
      <c r="HR386">
        <v>1.87017</v>
      </c>
      <c r="HS386">
        <v>1.86878</v>
      </c>
      <c r="HT386">
        <v>1.87027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-4.91</v>
      </c>
      <c r="II386">
        <v>-0.1447</v>
      </c>
      <c r="IJ386">
        <v>-1.529487217637811</v>
      </c>
      <c r="IK386">
        <v>-0.005072214745875086</v>
      </c>
      <c r="IL386">
        <v>3.316774363808987E-06</v>
      </c>
      <c r="IM386">
        <v>-1.107588672722244E-09</v>
      </c>
      <c r="IN386">
        <v>-0.1603591687652909</v>
      </c>
      <c r="IO386">
        <v>-0.0181951569465493</v>
      </c>
      <c r="IP386">
        <v>0.001659309118516343</v>
      </c>
      <c r="IQ386">
        <v>-3.409663313950778E-05</v>
      </c>
      <c r="IR386">
        <v>19</v>
      </c>
      <c r="IS386">
        <v>2290</v>
      </c>
      <c r="IT386">
        <v>1</v>
      </c>
      <c r="IU386">
        <v>24</v>
      </c>
      <c r="IV386">
        <v>8327.299999999999</v>
      </c>
      <c r="IW386">
        <v>8327.5</v>
      </c>
      <c r="IX386">
        <v>3.24585</v>
      </c>
      <c r="IY386">
        <v>2.19604</v>
      </c>
      <c r="IZ386">
        <v>1.94702</v>
      </c>
      <c r="JA386">
        <v>2.64404</v>
      </c>
      <c r="JB386">
        <v>2.19482</v>
      </c>
      <c r="JC386">
        <v>2.37549</v>
      </c>
      <c r="JD386">
        <v>36.5759</v>
      </c>
      <c r="JE386">
        <v>24.035</v>
      </c>
      <c r="JF386">
        <v>18</v>
      </c>
      <c r="JG386">
        <v>498.843</v>
      </c>
      <c r="JH386">
        <v>814.933</v>
      </c>
      <c r="JI386">
        <v>21.5192</v>
      </c>
      <c r="JJ386">
        <v>26.401</v>
      </c>
      <c r="JK386">
        <v>30.0002</v>
      </c>
      <c r="JL386">
        <v>26.3727</v>
      </c>
      <c r="JM386">
        <v>26.2864</v>
      </c>
      <c r="JN386">
        <v>64.9511</v>
      </c>
      <c r="JO386">
        <v>19.6482</v>
      </c>
      <c r="JP386">
        <v>8.02355</v>
      </c>
      <c r="JQ386">
        <v>21.5081</v>
      </c>
      <c r="JR386">
        <v>1356.72</v>
      </c>
      <c r="JS386">
        <v>14.049</v>
      </c>
      <c r="JT386">
        <v>100.533</v>
      </c>
      <c r="JU386">
        <v>100.658</v>
      </c>
    </row>
    <row r="387" spans="1:281">
      <c r="A387">
        <v>371</v>
      </c>
      <c r="B387">
        <v>1659635443</v>
      </c>
      <c r="C387">
        <v>7435</v>
      </c>
      <c r="D387" t="s">
        <v>1168</v>
      </c>
      <c r="E387" t="s">
        <v>1169</v>
      </c>
      <c r="F387">
        <v>5</v>
      </c>
      <c r="G387" t="s">
        <v>1007</v>
      </c>
      <c r="H387" t="s">
        <v>416</v>
      </c>
      <c r="I387">
        <v>1659635435.214286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1359.524307906278</v>
      </c>
      <c r="AK387">
        <v>1311.637818181818</v>
      </c>
      <c r="AL387">
        <v>3.398336081274967</v>
      </c>
      <c r="AM387">
        <v>65.49771947502052</v>
      </c>
      <c r="AN387">
        <f>(AP387 - AO387 + DI387*1E3/(8.314*(DK387+273.15)) * AR387/DH387 * AQ387) * DH387/(100*CV387) * 1000/(1000 - AP387)</f>
        <v>0</v>
      </c>
      <c r="AO387">
        <v>14.01142020897263</v>
      </c>
      <c r="AP387">
        <v>18.3737111888112</v>
      </c>
      <c r="AQ387">
        <v>-0.0003185617656106949</v>
      </c>
      <c r="AR387">
        <v>82.57103053089152</v>
      </c>
      <c r="AS387">
        <v>9</v>
      </c>
      <c r="AT387">
        <v>2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1659635435.214286</v>
      </c>
      <c r="DB387">
        <v>1263.183571428571</v>
      </c>
      <c r="DC387">
        <v>1324.5625</v>
      </c>
      <c r="DD387">
        <v>18.38751428571429</v>
      </c>
      <c r="DE387">
        <v>14.00967857142857</v>
      </c>
      <c r="DF387">
        <v>1268.070357142857</v>
      </c>
      <c r="DG387">
        <v>18.53221785714285</v>
      </c>
      <c r="DH387">
        <v>499.9974285714285</v>
      </c>
      <c r="DI387">
        <v>90.46448571428571</v>
      </c>
      <c r="DJ387">
        <v>0.09999433571428572</v>
      </c>
      <c r="DK387">
        <v>24.84798214285714</v>
      </c>
      <c r="DL387">
        <v>25.01253571428571</v>
      </c>
      <c r="DM387">
        <v>999.9000000000002</v>
      </c>
      <c r="DN387">
        <v>0</v>
      </c>
      <c r="DO387">
        <v>0</v>
      </c>
      <c r="DP387">
        <v>9997.615714285714</v>
      </c>
      <c r="DQ387">
        <v>0</v>
      </c>
      <c r="DR387">
        <v>10.567</v>
      </c>
      <c r="DS387">
        <v>-61.38008214285714</v>
      </c>
      <c r="DT387">
        <v>1286.844285714286</v>
      </c>
      <c r="DU387">
        <v>1343.383928571428</v>
      </c>
      <c r="DV387">
        <v>4.377837857142857</v>
      </c>
      <c r="DW387">
        <v>1324.5625</v>
      </c>
      <c r="DX387">
        <v>14.00967857142857</v>
      </c>
      <c r="DY387">
        <v>1.663417857142857</v>
      </c>
      <c r="DZ387">
        <v>1.267378214285714</v>
      </c>
      <c r="EA387">
        <v>14.55919642857143</v>
      </c>
      <c r="EB387">
        <v>10.41746785714286</v>
      </c>
      <c r="EC387">
        <v>1999.997857142857</v>
      </c>
      <c r="ED387">
        <v>0.9799946428571431</v>
      </c>
      <c r="EE387">
        <v>0.02000535714285714</v>
      </c>
      <c r="EF387">
        <v>0</v>
      </c>
      <c r="EG387">
        <v>759.8839285714286</v>
      </c>
      <c r="EH387">
        <v>5.00097</v>
      </c>
      <c r="EI387">
        <v>15084.43928571429</v>
      </c>
      <c r="EJ387">
        <v>16707.52857142857</v>
      </c>
      <c r="EK387">
        <v>37.42814285714286</v>
      </c>
      <c r="EL387">
        <v>38</v>
      </c>
      <c r="EM387">
        <v>37.375</v>
      </c>
      <c r="EN387">
        <v>37.687</v>
      </c>
      <c r="EO387">
        <v>37.93478571428572</v>
      </c>
      <c r="EP387">
        <v>1955.087142857143</v>
      </c>
      <c r="EQ387">
        <v>39.91071428571428</v>
      </c>
      <c r="ER387">
        <v>0</v>
      </c>
      <c r="ES387">
        <v>1659635442.9</v>
      </c>
      <c r="ET387">
        <v>0</v>
      </c>
      <c r="EU387">
        <v>759.8597199999999</v>
      </c>
      <c r="EV387">
        <v>0.1096153796539142</v>
      </c>
      <c r="EW387">
        <v>-18.54615384323575</v>
      </c>
      <c r="EX387">
        <v>15084.24</v>
      </c>
      <c r="EY387">
        <v>15</v>
      </c>
      <c r="EZ387">
        <v>0</v>
      </c>
      <c r="FA387" t="s">
        <v>419</v>
      </c>
      <c r="FB387">
        <v>1659135797.5</v>
      </c>
      <c r="FC387">
        <v>1659135788</v>
      </c>
      <c r="FD387">
        <v>0</v>
      </c>
      <c r="FE387">
        <v>0.3</v>
      </c>
      <c r="FF387">
        <v>-0.002</v>
      </c>
      <c r="FG387">
        <v>-2.209</v>
      </c>
      <c r="FH387">
        <v>-0.089</v>
      </c>
      <c r="FI387">
        <v>1520</v>
      </c>
      <c r="FJ387">
        <v>20</v>
      </c>
      <c r="FK387">
        <v>0.06</v>
      </c>
      <c r="FL387">
        <v>0.03</v>
      </c>
      <c r="FM387">
        <v>-61.29327804878049</v>
      </c>
      <c r="FN387">
        <v>-0.9813700348431513</v>
      </c>
      <c r="FO387">
        <v>0.1577491347619502</v>
      </c>
      <c r="FP387">
        <v>0</v>
      </c>
      <c r="FQ387">
        <v>759.8715294117646</v>
      </c>
      <c r="FR387">
        <v>-0.3243391870742438</v>
      </c>
      <c r="FS387">
        <v>0.2404121749014311</v>
      </c>
      <c r="FT387">
        <v>1</v>
      </c>
      <c r="FU387">
        <v>4.385856585365854</v>
      </c>
      <c r="FV387">
        <v>-0.1188844599303116</v>
      </c>
      <c r="FW387">
        <v>0.01734555226743227</v>
      </c>
      <c r="FX387">
        <v>0</v>
      </c>
      <c r="FY387">
        <v>1</v>
      </c>
      <c r="FZ387">
        <v>3</v>
      </c>
      <c r="GA387" t="s">
        <v>429</v>
      </c>
      <c r="GB387">
        <v>2.98313</v>
      </c>
      <c r="GC387">
        <v>2.71561</v>
      </c>
      <c r="GD387">
        <v>0.203117</v>
      </c>
      <c r="GE387">
        <v>0.206529</v>
      </c>
      <c r="GF387">
        <v>0.0892873</v>
      </c>
      <c r="GG387">
        <v>0.07197720000000001</v>
      </c>
      <c r="GH387">
        <v>25211.1</v>
      </c>
      <c r="GI387">
        <v>25238.2</v>
      </c>
      <c r="GJ387">
        <v>29401.4</v>
      </c>
      <c r="GK387">
        <v>29414</v>
      </c>
      <c r="GL387">
        <v>35471.2</v>
      </c>
      <c r="GM387">
        <v>36294.8</v>
      </c>
      <c r="GN387">
        <v>41405.1</v>
      </c>
      <c r="GO387">
        <v>41909.1</v>
      </c>
      <c r="GP387">
        <v>1.9273</v>
      </c>
      <c r="GQ387">
        <v>2.38162</v>
      </c>
      <c r="GR387">
        <v>0.088267</v>
      </c>
      <c r="GS387">
        <v>0</v>
      </c>
      <c r="GT387">
        <v>23.5741</v>
      </c>
      <c r="GU387">
        <v>999.9</v>
      </c>
      <c r="GV387">
        <v>33.7</v>
      </c>
      <c r="GW387">
        <v>31.9</v>
      </c>
      <c r="GX387">
        <v>17.6883</v>
      </c>
      <c r="GY387">
        <v>63.8903</v>
      </c>
      <c r="GZ387">
        <v>22.4479</v>
      </c>
      <c r="HA387">
        <v>2</v>
      </c>
      <c r="HB387">
        <v>-0.06798269999999999</v>
      </c>
      <c r="HC387">
        <v>1.75516</v>
      </c>
      <c r="HD387">
        <v>20.3254</v>
      </c>
      <c r="HE387">
        <v>5.21849</v>
      </c>
      <c r="HF387">
        <v>12.0099</v>
      </c>
      <c r="HG387">
        <v>4.98925</v>
      </c>
      <c r="HH387">
        <v>3.28858</v>
      </c>
      <c r="HI387">
        <v>9999</v>
      </c>
      <c r="HJ387">
        <v>9999</v>
      </c>
      <c r="HK387">
        <v>9999</v>
      </c>
      <c r="HL387">
        <v>194</v>
      </c>
      <c r="HM387">
        <v>1.86742</v>
      </c>
      <c r="HN387">
        <v>1.86647</v>
      </c>
      <c r="HO387">
        <v>1.86588</v>
      </c>
      <c r="HP387">
        <v>1.86584</v>
      </c>
      <c r="HQ387">
        <v>1.86768</v>
      </c>
      <c r="HR387">
        <v>1.87016</v>
      </c>
      <c r="HS387">
        <v>1.86879</v>
      </c>
      <c r="HT387">
        <v>1.87027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-4.94</v>
      </c>
      <c r="II387">
        <v>-0.1448</v>
      </c>
      <c r="IJ387">
        <v>-1.529487217637811</v>
      </c>
      <c r="IK387">
        <v>-0.005072214745875086</v>
      </c>
      <c r="IL387">
        <v>3.316774363808987E-06</v>
      </c>
      <c r="IM387">
        <v>-1.107588672722244E-09</v>
      </c>
      <c r="IN387">
        <v>-0.1603591687652909</v>
      </c>
      <c r="IO387">
        <v>-0.0181951569465493</v>
      </c>
      <c r="IP387">
        <v>0.001659309118516343</v>
      </c>
      <c r="IQ387">
        <v>-3.409663313950778E-05</v>
      </c>
      <c r="IR387">
        <v>19</v>
      </c>
      <c r="IS387">
        <v>2290</v>
      </c>
      <c r="IT387">
        <v>1</v>
      </c>
      <c r="IU387">
        <v>24</v>
      </c>
      <c r="IV387">
        <v>8327.4</v>
      </c>
      <c r="IW387">
        <v>8327.6</v>
      </c>
      <c r="IX387">
        <v>3.27637</v>
      </c>
      <c r="IY387">
        <v>2.19482</v>
      </c>
      <c r="IZ387">
        <v>1.94702</v>
      </c>
      <c r="JA387">
        <v>2.64404</v>
      </c>
      <c r="JB387">
        <v>2.19482</v>
      </c>
      <c r="JC387">
        <v>2.39136</v>
      </c>
      <c r="JD387">
        <v>36.5759</v>
      </c>
      <c r="JE387">
        <v>24.035</v>
      </c>
      <c r="JF387">
        <v>18</v>
      </c>
      <c r="JG387">
        <v>498.514</v>
      </c>
      <c r="JH387">
        <v>815.0069999999999</v>
      </c>
      <c r="JI387">
        <v>21.5083</v>
      </c>
      <c r="JJ387">
        <v>26.4027</v>
      </c>
      <c r="JK387">
        <v>30.0003</v>
      </c>
      <c r="JL387">
        <v>26.3749</v>
      </c>
      <c r="JM387">
        <v>26.2881</v>
      </c>
      <c r="JN387">
        <v>65.5575</v>
      </c>
      <c r="JO387">
        <v>19.6482</v>
      </c>
      <c r="JP387">
        <v>8.02355</v>
      </c>
      <c r="JQ387">
        <v>21.4918</v>
      </c>
      <c r="JR387">
        <v>1370.1</v>
      </c>
      <c r="JS387">
        <v>14.0939</v>
      </c>
      <c r="JT387">
        <v>100.53</v>
      </c>
      <c r="JU387">
        <v>100.658</v>
      </c>
    </row>
    <row r="388" spans="1:281">
      <c r="A388">
        <v>372</v>
      </c>
      <c r="B388">
        <v>1659635448</v>
      </c>
      <c r="C388">
        <v>7440</v>
      </c>
      <c r="D388" t="s">
        <v>1170</v>
      </c>
      <c r="E388" t="s">
        <v>1171</v>
      </c>
      <c r="F388">
        <v>5</v>
      </c>
      <c r="G388" t="s">
        <v>1007</v>
      </c>
      <c r="H388" t="s">
        <v>416</v>
      </c>
      <c r="I388">
        <v>1659635440.5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1376.531358014322</v>
      </c>
      <c r="AK388">
        <v>1328.707454545455</v>
      </c>
      <c r="AL388">
        <v>3.395385172053242</v>
      </c>
      <c r="AM388">
        <v>65.49771947502052</v>
      </c>
      <c r="AN388">
        <f>(AP388 - AO388 + DI388*1E3/(8.314*(DK388+273.15)) * AR388/DH388 * AQ388) * DH388/(100*CV388) * 1000/(1000 - AP388)</f>
        <v>0</v>
      </c>
      <c r="AO388">
        <v>14.01307942746609</v>
      </c>
      <c r="AP388">
        <v>18.3547076923077</v>
      </c>
      <c r="AQ388">
        <v>-0.000404668649485295</v>
      </c>
      <c r="AR388">
        <v>82.57103053089152</v>
      </c>
      <c r="AS388">
        <v>9</v>
      </c>
      <c r="AT388">
        <v>2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1659635440.5</v>
      </c>
      <c r="DB388">
        <v>1280.892592592593</v>
      </c>
      <c r="DC388">
        <v>1342.250740740741</v>
      </c>
      <c r="DD388">
        <v>18.37905185185186</v>
      </c>
      <c r="DE388">
        <v>14.0126</v>
      </c>
      <c r="DF388">
        <v>1285.815185185185</v>
      </c>
      <c r="DG388">
        <v>18.52382222222222</v>
      </c>
      <c r="DH388">
        <v>499.9917407407407</v>
      </c>
      <c r="DI388">
        <v>90.46417037037037</v>
      </c>
      <c r="DJ388">
        <v>0.09999430370370371</v>
      </c>
      <c r="DK388">
        <v>24.84483703703704</v>
      </c>
      <c r="DL388">
        <v>25.01461111111111</v>
      </c>
      <c r="DM388">
        <v>999.9000000000001</v>
      </c>
      <c r="DN388">
        <v>0</v>
      </c>
      <c r="DO388">
        <v>0</v>
      </c>
      <c r="DP388">
        <v>10004.84444444444</v>
      </c>
      <c r="DQ388">
        <v>0</v>
      </c>
      <c r="DR388">
        <v>10.567</v>
      </c>
      <c r="DS388">
        <v>-61.35866296296296</v>
      </c>
      <c r="DT388">
        <v>1304.875185185185</v>
      </c>
      <c r="DU388">
        <v>1361.328148148148</v>
      </c>
      <c r="DV388">
        <v>4.366457407407408</v>
      </c>
      <c r="DW388">
        <v>1342.250740740741</v>
      </c>
      <c r="DX388">
        <v>14.0126</v>
      </c>
      <c r="DY388">
        <v>1.662646296296296</v>
      </c>
      <c r="DZ388">
        <v>1.267637777777778</v>
      </c>
      <c r="EA388">
        <v>14.55201111111111</v>
      </c>
      <c r="EB388">
        <v>10.42054074074074</v>
      </c>
      <c r="EC388">
        <v>2000.013333333333</v>
      </c>
      <c r="ED388">
        <v>0.9799946666666669</v>
      </c>
      <c r="EE388">
        <v>0.02000533333333333</v>
      </c>
      <c r="EF388">
        <v>0</v>
      </c>
      <c r="EG388">
        <v>759.8475555555553</v>
      </c>
      <c r="EH388">
        <v>5.00097</v>
      </c>
      <c r="EI388">
        <v>15082.62962962963</v>
      </c>
      <c r="EJ388">
        <v>16707.66296296296</v>
      </c>
      <c r="EK388">
        <v>37.41403703703703</v>
      </c>
      <c r="EL388">
        <v>38</v>
      </c>
      <c r="EM388">
        <v>37.375</v>
      </c>
      <c r="EN388">
        <v>37.687</v>
      </c>
      <c r="EO388">
        <v>37.9324074074074</v>
      </c>
      <c r="EP388">
        <v>1955.102222222222</v>
      </c>
      <c r="EQ388">
        <v>39.9111111111111</v>
      </c>
      <c r="ER388">
        <v>0</v>
      </c>
      <c r="ES388">
        <v>1659635448.3</v>
      </c>
      <c r="ET388">
        <v>0</v>
      </c>
      <c r="EU388">
        <v>759.7945</v>
      </c>
      <c r="EV388">
        <v>-0.2255384605451938</v>
      </c>
      <c r="EW388">
        <v>-23.27179495307354</v>
      </c>
      <c r="EX388">
        <v>15082.57307692308</v>
      </c>
      <c r="EY388">
        <v>15</v>
      </c>
      <c r="EZ388">
        <v>0</v>
      </c>
      <c r="FA388" t="s">
        <v>419</v>
      </c>
      <c r="FB388">
        <v>1659135797.5</v>
      </c>
      <c r="FC388">
        <v>1659135788</v>
      </c>
      <c r="FD388">
        <v>0</v>
      </c>
      <c r="FE388">
        <v>0.3</v>
      </c>
      <c r="FF388">
        <v>-0.002</v>
      </c>
      <c r="FG388">
        <v>-2.209</v>
      </c>
      <c r="FH388">
        <v>-0.089</v>
      </c>
      <c r="FI388">
        <v>1520</v>
      </c>
      <c r="FJ388">
        <v>20</v>
      </c>
      <c r="FK388">
        <v>0.06</v>
      </c>
      <c r="FL388">
        <v>0.03</v>
      </c>
      <c r="FM388">
        <v>-61.3781</v>
      </c>
      <c r="FN388">
        <v>-0.003275797373287152</v>
      </c>
      <c r="FO388">
        <v>0.08790662375498226</v>
      </c>
      <c r="FP388">
        <v>1</v>
      </c>
      <c r="FQ388">
        <v>759.8381176470588</v>
      </c>
      <c r="FR388">
        <v>0.01876241688908229</v>
      </c>
      <c r="FS388">
        <v>0.2297461213531635</v>
      </c>
      <c r="FT388">
        <v>1</v>
      </c>
      <c r="FU388">
        <v>4.371821750000001</v>
      </c>
      <c r="FV388">
        <v>-0.1136799624765569</v>
      </c>
      <c r="FW388">
        <v>0.01296463784444057</v>
      </c>
      <c r="FX388">
        <v>0</v>
      </c>
      <c r="FY388">
        <v>2</v>
      </c>
      <c r="FZ388">
        <v>3</v>
      </c>
      <c r="GA388" t="s">
        <v>420</v>
      </c>
      <c r="GB388">
        <v>2.98339</v>
      </c>
      <c r="GC388">
        <v>2.7157</v>
      </c>
      <c r="GD388">
        <v>0.20474</v>
      </c>
      <c r="GE388">
        <v>0.208088</v>
      </c>
      <c r="GF388">
        <v>0.08921560000000001</v>
      </c>
      <c r="GG388">
        <v>0.072024</v>
      </c>
      <c r="GH388">
        <v>25159.4</v>
      </c>
      <c r="GI388">
        <v>25188.1</v>
      </c>
      <c r="GJ388">
        <v>29401.1</v>
      </c>
      <c r="GK388">
        <v>29413.5</v>
      </c>
      <c r="GL388">
        <v>35473.6</v>
      </c>
      <c r="GM388">
        <v>36292.3</v>
      </c>
      <c r="GN388">
        <v>41404.6</v>
      </c>
      <c r="GO388">
        <v>41908.3</v>
      </c>
      <c r="GP388">
        <v>1.92785</v>
      </c>
      <c r="GQ388">
        <v>2.38162</v>
      </c>
      <c r="GR388">
        <v>0.0877008</v>
      </c>
      <c r="GS388">
        <v>0</v>
      </c>
      <c r="GT388">
        <v>23.5721</v>
      </c>
      <c r="GU388">
        <v>999.9</v>
      </c>
      <c r="GV388">
        <v>33.7</v>
      </c>
      <c r="GW388">
        <v>31.9</v>
      </c>
      <c r="GX388">
        <v>17.6867</v>
      </c>
      <c r="GY388">
        <v>63.5403</v>
      </c>
      <c r="GZ388">
        <v>22.4679</v>
      </c>
      <c r="HA388">
        <v>2</v>
      </c>
      <c r="HB388">
        <v>-0.067688</v>
      </c>
      <c r="HC388">
        <v>1.7842</v>
      </c>
      <c r="HD388">
        <v>20.3253</v>
      </c>
      <c r="HE388">
        <v>5.21894</v>
      </c>
      <c r="HF388">
        <v>12.0099</v>
      </c>
      <c r="HG388">
        <v>4.98945</v>
      </c>
      <c r="HH388">
        <v>3.28858</v>
      </c>
      <c r="HI388">
        <v>9999</v>
      </c>
      <c r="HJ388">
        <v>9999</v>
      </c>
      <c r="HK388">
        <v>9999</v>
      </c>
      <c r="HL388">
        <v>194</v>
      </c>
      <c r="HM388">
        <v>1.86746</v>
      </c>
      <c r="HN388">
        <v>1.86647</v>
      </c>
      <c r="HO388">
        <v>1.86588</v>
      </c>
      <c r="HP388">
        <v>1.86585</v>
      </c>
      <c r="HQ388">
        <v>1.86768</v>
      </c>
      <c r="HR388">
        <v>1.87015</v>
      </c>
      <c r="HS388">
        <v>1.8688</v>
      </c>
      <c r="HT388">
        <v>1.87027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-4.98</v>
      </c>
      <c r="II388">
        <v>-0.145</v>
      </c>
      <c r="IJ388">
        <v>-1.529487217637811</v>
      </c>
      <c r="IK388">
        <v>-0.005072214745875086</v>
      </c>
      <c r="IL388">
        <v>3.316774363808987E-06</v>
      </c>
      <c r="IM388">
        <v>-1.107588672722244E-09</v>
      </c>
      <c r="IN388">
        <v>-0.1603591687652909</v>
      </c>
      <c r="IO388">
        <v>-0.0181951569465493</v>
      </c>
      <c r="IP388">
        <v>0.001659309118516343</v>
      </c>
      <c r="IQ388">
        <v>-3.409663313950778E-05</v>
      </c>
      <c r="IR388">
        <v>19</v>
      </c>
      <c r="IS388">
        <v>2290</v>
      </c>
      <c r="IT388">
        <v>1</v>
      </c>
      <c r="IU388">
        <v>24</v>
      </c>
      <c r="IV388">
        <v>8327.5</v>
      </c>
      <c r="IW388">
        <v>8327.700000000001</v>
      </c>
      <c r="IX388">
        <v>3.30933</v>
      </c>
      <c r="IY388">
        <v>2.1936</v>
      </c>
      <c r="IZ388">
        <v>1.94702</v>
      </c>
      <c r="JA388">
        <v>2.64404</v>
      </c>
      <c r="JB388">
        <v>2.19482</v>
      </c>
      <c r="JC388">
        <v>2.37305</v>
      </c>
      <c r="JD388">
        <v>36.5759</v>
      </c>
      <c r="JE388">
        <v>24.035</v>
      </c>
      <c r="JF388">
        <v>18</v>
      </c>
      <c r="JG388">
        <v>498.872</v>
      </c>
      <c r="JH388">
        <v>815.04</v>
      </c>
      <c r="JI388">
        <v>21.4942</v>
      </c>
      <c r="JJ388">
        <v>26.4049</v>
      </c>
      <c r="JK388">
        <v>30.0004</v>
      </c>
      <c r="JL388">
        <v>26.3761</v>
      </c>
      <c r="JM388">
        <v>26.2903</v>
      </c>
      <c r="JN388">
        <v>66.2127</v>
      </c>
      <c r="JO388">
        <v>19.3532</v>
      </c>
      <c r="JP388">
        <v>8.02355</v>
      </c>
      <c r="JQ388">
        <v>21.4765</v>
      </c>
      <c r="JR388">
        <v>1390.15</v>
      </c>
      <c r="JS388">
        <v>14.1429</v>
      </c>
      <c r="JT388">
        <v>100.529</v>
      </c>
      <c r="JU388">
        <v>100.656</v>
      </c>
    </row>
    <row r="389" spans="1:281">
      <c r="A389">
        <v>373</v>
      </c>
      <c r="B389">
        <v>1659635453</v>
      </c>
      <c r="C389">
        <v>7445</v>
      </c>
      <c r="D389" t="s">
        <v>1172</v>
      </c>
      <c r="E389" t="s">
        <v>1173</v>
      </c>
      <c r="F389">
        <v>5</v>
      </c>
      <c r="G389" t="s">
        <v>1007</v>
      </c>
      <c r="H389" t="s">
        <v>416</v>
      </c>
      <c r="I389">
        <v>1659635445.214286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1393.446011438829</v>
      </c>
      <c r="AK389">
        <v>1345.642363636364</v>
      </c>
      <c r="AL389">
        <v>3.374805114906711</v>
      </c>
      <c r="AM389">
        <v>65.49771947502052</v>
      </c>
      <c r="AN389">
        <f>(AP389 - AO389 + DI389*1E3/(8.314*(DK389+273.15)) * AR389/DH389 * AQ389) * DH389/(100*CV389) * 1000/(1000 - AP389)</f>
        <v>0</v>
      </c>
      <c r="AO389">
        <v>14.03326956077197</v>
      </c>
      <c r="AP389">
        <v>18.33482657342658</v>
      </c>
      <c r="AQ389">
        <v>-0.005202705862952431</v>
      </c>
      <c r="AR389">
        <v>82.57103053089152</v>
      </c>
      <c r="AS389">
        <v>9</v>
      </c>
      <c r="AT389">
        <v>2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1659635445.214286</v>
      </c>
      <c r="DB389">
        <v>1296.661071428571</v>
      </c>
      <c r="DC389">
        <v>1358.045</v>
      </c>
      <c r="DD389">
        <v>18.36311071428571</v>
      </c>
      <c r="DE389">
        <v>14.0251</v>
      </c>
      <c r="DF389">
        <v>1301.616071428571</v>
      </c>
      <c r="DG389">
        <v>18.50800714285715</v>
      </c>
      <c r="DH389">
        <v>500.0073571428571</v>
      </c>
      <c r="DI389">
        <v>90.46405</v>
      </c>
      <c r="DJ389">
        <v>0.09995779642857146</v>
      </c>
      <c r="DK389">
        <v>24.84244642857142</v>
      </c>
      <c r="DL389">
        <v>25.01631785714286</v>
      </c>
      <c r="DM389">
        <v>999.9000000000002</v>
      </c>
      <c r="DN389">
        <v>0</v>
      </c>
      <c r="DO389">
        <v>0</v>
      </c>
      <c r="DP389">
        <v>10005.5575</v>
      </c>
      <c r="DQ389">
        <v>0</v>
      </c>
      <c r="DR389">
        <v>10.567</v>
      </c>
      <c r="DS389">
        <v>-61.38465714285716</v>
      </c>
      <c r="DT389">
        <v>1320.9175</v>
      </c>
      <c r="DU389">
        <v>1377.365357142857</v>
      </c>
      <c r="DV389">
        <v>4.338019285714285</v>
      </c>
      <c r="DW389">
        <v>1358.045</v>
      </c>
      <c r="DX389">
        <v>14.0251</v>
      </c>
      <c r="DY389">
        <v>1.661202142857143</v>
      </c>
      <c r="DZ389">
        <v>1.268766428571429</v>
      </c>
      <c r="EA389">
        <v>14.53855</v>
      </c>
      <c r="EB389">
        <v>10.43386071428571</v>
      </c>
      <c r="EC389">
        <v>2000.018571428571</v>
      </c>
      <c r="ED389">
        <v>0.9799947500000002</v>
      </c>
      <c r="EE389">
        <v>0.02000525</v>
      </c>
      <c r="EF389">
        <v>0</v>
      </c>
      <c r="EG389">
        <v>759.7620714285714</v>
      </c>
      <c r="EH389">
        <v>5.00097</v>
      </c>
      <c r="EI389">
        <v>15080.86071428571</v>
      </c>
      <c r="EJ389">
        <v>16707.71071428571</v>
      </c>
      <c r="EK389">
        <v>37.39935714285713</v>
      </c>
      <c r="EL389">
        <v>38</v>
      </c>
      <c r="EM389">
        <v>37.375</v>
      </c>
      <c r="EN389">
        <v>37.67592857142857</v>
      </c>
      <c r="EO389">
        <v>37.91707142857143</v>
      </c>
      <c r="EP389">
        <v>1955.1075</v>
      </c>
      <c r="EQ389">
        <v>39.91107142857143</v>
      </c>
      <c r="ER389">
        <v>0</v>
      </c>
      <c r="ES389">
        <v>1659635453.1</v>
      </c>
      <c r="ET389">
        <v>0</v>
      </c>
      <c r="EU389">
        <v>759.7353461538462</v>
      </c>
      <c r="EV389">
        <v>-1.882564094207255</v>
      </c>
      <c r="EW389">
        <v>-26.98803424380727</v>
      </c>
      <c r="EX389">
        <v>15080.72307692308</v>
      </c>
      <c r="EY389">
        <v>15</v>
      </c>
      <c r="EZ389">
        <v>0</v>
      </c>
      <c r="FA389" t="s">
        <v>419</v>
      </c>
      <c r="FB389">
        <v>1659135797.5</v>
      </c>
      <c r="FC389">
        <v>1659135788</v>
      </c>
      <c r="FD389">
        <v>0</v>
      </c>
      <c r="FE389">
        <v>0.3</v>
      </c>
      <c r="FF389">
        <v>-0.002</v>
      </c>
      <c r="FG389">
        <v>-2.209</v>
      </c>
      <c r="FH389">
        <v>-0.089</v>
      </c>
      <c r="FI389">
        <v>1520</v>
      </c>
      <c r="FJ389">
        <v>20</v>
      </c>
      <c r="FK389">
        <v>0.06</v>
      </c>
      <c r="FL389">
        <v>0.03</v>
      </c>
      <c r="FM389">
        <v>-61.353215</v>
      </c>
      <c r="FN389">
        <v>-0.2270589118196598</v>
      </c>
      <c r="FO389">
        <v>0.06977471802164473</v>
      </c>
      <c r="FP389">
        <v>1</v>
      </c>
      <c r="FQ389">
        <v>759.7711176470589</v>
      </c>
      <c r="FR389">
        <v>-0.6458059556609664</v>
      </c>
      <c r="FS389">
        <v>0.2712294193554249</v>
      </c>
      <c r="FT389">
        <v>1</v>
      </c>
      <c r="FU389">
        <v>4.352222500000001</v>
      </c>
      <c r="FV389">
        <v>-0.3154784240150203</v>
      </c>
      <c r="FW389">
        <v>0.03290109692320307</v>
      </c>
      <c r="FX389">
        <v>0</v>
      </c>
      <c r="FY389">
        <v>2</v>
      </c>
      <c r="FZ389">
        <v>3</v>
      </c>
      <c r="GA389" t="s">
        <v>420</v>
      </c>
      <c r="GB389">
        <v>2.98325</v>
      </c>
      <c r="GC389">
        <v>2.71564</v>
      </c>
      <c r="GD389">
        <v>0.206345</v>
      </c>
      <c r="GE389">
        <v>0.209659</v>
      </c>
      <c r="GF389">
        <v>0.0891551</v>
      </c>
      <c r="GG389">
        <v>0.07223499999999999</v>
      </c>
      <c r="GH389">
        <v>25108.7</v>
      </c>
      <c r="GI389">
        <v>25138</v>
      </c>
      <c r="GJ389">
        <v>29401.1</v>
      </c>
      <c r="GK389">
        <v>29413.3</v>
      </c>
      <c r="GL389">
        <v>35475.8</v>
      </c>
      <c r="GM389">
        <v>36283.9</v>
      </c>
      <c r="GN389">
        <v>41404.4</v>
      </c>
      <c r="GO389">
        <v>41908.2</v>
      </c>
      <c r="GP389">
        <v>1.92752</v>
      </c>
      <c r="GQ389">
        <v>2.3818</v>
      </c>
      <c r="GR389">
        <v>0.087738</v>
      </c>
      <c r="GS389">
        <v>0</v>
      </c>
      <c r="GT389">
        <v>23.5711</v>
      </c>
      <c r="GU389">
        <v>999.9</v>
      </c>
      <c r="GV389">
        <v>33.7</v>
      </c>
      <c r="GW389">
        <v>31.9</v>
      </c>
      <c r="GX389">
        <v>17.6888</v>
      </c>
      <c r="GY389">
        <v>63.6403</v>
      </c>
      <c r="GZ389">
        <v>22.4359</v>
      </c>
      <c r="HA389">
        <v>2</v>
      </c>
      <c r="HB389">
        <v>-0.06733989999999999</v>
      </c>
      <c r="HC389">
        <v>1.79356</v>
      </c>
      <c r="HD389">
        <v>20.3253</v>
      </c>
      <c r="HE389">
        <v>5.21849</v>
      </c>
      <c r="HF389">
        <v>12.0099</v>
      </c>
      <c r="HG389">
        <v>4.98945</v>
      </c>
      <c r="HH389">
        <v>3.28865</v>
      </c>
      <c r="HI389">
        <v>9999</v>
      </c>
      <c r="HJ389">
        <v>9999</v>
      </c>
      <c r="HK389">
        <v>9999</v>
      </c>
      <c r="HL389">
        <v>194</v>
      </c>
      <c r="HM389">
        <v>1.86747</v>
      </c>
      <c r="HN389">
        <v>1.86647</v>
      </c>
      <c r="HO389">
        <v>1.86587</v>
      </c>
      <c r="HP389">
        <v>1.86585</v>
      </c>
      <c r="HQ389">
        <v>1.86768</v>
      </c>
      <c r="HR389">
        <v>1.87014</v>
      </c>
      <c r="HS389">
        <v>1.86879</v>
      </c>
      <c r="HT389">
        <v>1.87027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-5.01</v>
      </c>
      <c r="II389">
        <v>-0.1451</v>
      </c>
      <c r="IJ389">
        <v>-1.529487217637811</v>
      </c>
      <c r="IK389">
        <v>-0.005072214745875086</v>
      </c>
      <c r="IL389">
        <v>3.316774363808987E-06</v>
      </c>
      <c r="IM389">
        <v>-1.107588672722244E-09</v>
      </c>
      <c r="IN389">
        <v>-0.1603591687652909</v>
      </c>
      <c r="IO389">
        <v>-0.0181951569465493</v>
      </c>
      <c r="IP389">
        <v>0.001659309118516343</v>
      </c>
      <c r="IQ389">
        <v>-3.409663313950778E-05</v>
      </c>
      <c r="IR389">
        <v>19</v>
      </c>
      <c r="IS389">
        <v>2290</v>
      </c>
      <c r="IT389">
        <v>1</v>
      </c>
      <c r="IU389">
        <v>24</v>
      </c>
      <c r="IV389">
        <v>8327.6</v>
      </c>
      <c r="IW389">
        <v>8327.799999999999</v>
      </c>
      <c r="IX389">
        <v>3.33862</v>
      </c>
      <c r="IY389">
        <v>2.19849</v>
      </c>
      <c r="IZ389">
        <v>1.94702</v>
      </c>
      <c r="JA389">
        <v>2.64282</v>
      </c>
      <c r="JB389">
        <v>2.19482</v>
      </c>
      <c r="JC389">
        <v>2.34497</v>
      </c>
      <c r="JD389">
        <v>36.5759</v>
      </c>
      <c r="JE389">
        <v>24.035</v>
      </c>
      <c r="JF389">
        <v>18</v>
      </c>
      <c r="JG389">
        <v>498.681</v>
      </c>
      <c r="JH389">
        <v>815.231</v>
      </c>
      <c r="JI389">
        <v>21.4774</v>
      </c>
      <c r="JJ389">
        <v>26.4066</v>
      </c>
      <c r="JK389">
        <v>30.0003</v>
      </c>
      <c r="JL389">
        <v>26.3778</v>
      </c>
      <c r="JM389">
        <v>26.2914</v>
      </c>
      <c r="JN389">
        <v>66.81780000000001</v>
      </c>
      <c r="JO389">
        <v>19.0746</v>
      </c>
      <c r="JP389">
        <v>8.02355</v>
      </c>
      <c r="JQ389">
        <v>21.4586</v>
      </c>
      <c r="JR389">
        <v>1403.51</v>
      </c>
      <c r="JS389">
        <v>14.1928</v>
      </c>
      <c r="JT389">
        <v>100.529</v>
      </c>
      <c r="JU389">
        <v>100.655</v>
      </c>
    </row>
    <row r="390" spans="1:281">
      <c r="A390">
        <v>374</v>
      </c>
      <c r="B390">
        <v>1659635458</v>
      </c>
      <c r="C390">
        <v>7450</v>
      </c>
      <c r="D390" t="s">
        <v>1174</v>
      </c>
      <c r="E390" t="s">
        <v>1175</v>
      </c>
      <c r="F390">
        <v>5</v>
      </c>
      <c r="G390" t="s">
        <v>1007</v>
      </c>
      <c r="H390" t="s">
        <v>416</v>
      </c>
      <c r="I390">
        <v>1659635450.5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1410.604306295817</v>
      </c>
      <c r="AK390">
        <v>1362.760909090908</v>
      </c>
      <c r="AL390">
        <v>3.436609332063257</v>
      </c>
      <c r="AM390">
        <v>65.49771947502052</v>
      </c>
      <c r="AN390">
        <f>(AP390 - AO390 + DI390*1E3/(8.314*(DK390+273.15)) * AR390/DH390 * AQ390) * DH390/(100*CV390) * 1000/(1000 - AP390)</f>
        <v>0</v>
      </c>
      <c r="AO390">
        <v>14.09440437810246</v>
      </c>
      <c r="AP390">
        <v>18.33540839160839</v>
      </c>
      <c r="AQ390">
        <v>-0.0001618980300177135</v>
      </c>
      <c r="AR390">
        <v>82.57103053089152</v>
      </c>
      <c r="AS390">
        <v>9</v>
      </c>
      <c r="AT390">
        <v>2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1659635450.5</v>
      </c>
      <c r="DB390">
        <v>1314.343703703704</v>
      </c>
      <c r="DC390">
        <v>1375.753333333334</v>
      </c>
      <c r="DD390">
        <v>18.3461037037037</v>
      </c>
      <c r="DE390">
        <v>14.05681851851852</v>
      </c>
      <c r="DF390">
        <v>1319.335185185185</v>
      </c>
      <c r="DG390">
        <v>18.49114814814815</v>
      </c>
      <c r="DH390">
        <v>500.0057037037037</v>
      </c>
      <c r="DI390">
        <v>90.46429629629631</v>
      </c>
      <c r="DJ390">
        <v>0.09996572222222221</v>
      </c>
      <c r="DK390">
        <v>24.84052222222222</v>
      </c>
      <c r="DL390">
        <v>25.01803333333333</v>
      </c>
      <c r="DM390">
        <v>999.9000000000001</v>
      </c>
      <c r="DN390">
        <v>0</v>
      </c>
      <c r="DO390">
        <v>0</v>
      </c>
      <c r="DP390">
        <v>10004.79185185185</v>
      </c>
      <c r="DQ390">
        <v>0</v>
      </c>
      <c r="DR390">
        <v>10.567</v>
      </c>
      <c r="DS390">
        <v>-61.40982962962963</v>
      </c>
      <c r="DT390">
        <v>1338.907777777777</v>
      </c>
      <c r="DU390">
        <v>1395.36962962963</v>
      </c>
      <c r="DV390">
        <v>4.289294814814815</v>
      </c>
      <c r="DW390">
        <v>1375.753333333334</v>
      </c>
      <c r="DX390">
        <v>14.05681851851852</v>
      </c>
      <c r="DY390">
        <v>1.659667777777778</v>
      </c>
      <c r="DZ390">
        <v>1.27163962962963</v>
      </c>
      <c r="EA390">
        <v>14.52424444444445</v>
      </c>
      <c r="EB390">
        <v>10.46772592592593</v>
      </c>
      <c r="EC390">
        <v>1999.988888888889</v>
      </c>
      <c r="ED390">
        <v>0.9799946666666669</v>
      </c>
      <c r="EE390">
        <v>0.02000533333333333</v>
      </c>
      <c r="EF390">
        <v>0</v>
      </c>
      <c r="EG390">
        <v>759.6360000000001</v>
      </c>
      <c r="EH390">
        <v>5.00097</v>
      </c>
      <c r="EI390">
        <v>15078.40740740741</v>
      </c>
      <c r="EJ390">
        <v>16707.46296296296</v>
      </c>
      <c r="EK390">
        <v>37.39107407407408</v>
      </c>
      <c r="EL390">
        <v>38</v>
      </c>
      <c r="EM390">
        <v>37.375</v>
      </c>
      <c r="EN390">
        <v>37.66174074074074</v>
      </c>
      <c r="EO390">
        <v>37.90944444444444</v>
      </c>
      <c r="EP390">
        <v>1955.078518518518</v>
      </c>
      <c r="EQ390">
        <v>39.91037037037037</v>
      </c>
      <c r="ER390">
        <v>0</v>
      </c>
      <c r="ES390">
        <v>1659635457.9</v>
      </c>
      <c r="ET390">
        <v>0</v>
      </c>
      <c r="EU390">
        <v>759.6118461538463</v>
      </c>
      <c r="EV390">
        <v>-1.620854692636942</v>
      </c>
      <c r="EW390">
        <v>-27.06666672410471</v>
      </c>
      <c r="EX390">
        <v>15078.53461538461</v>
      </c>
      <c r="EY390">
        <v>15</v>
      </c>
      <c r="EZ390">
        <v>0</v>
      </c>
      <c r="FA390" t="s">
        <v>419</v>
      </c>
      <c r="FB390">
        <v>1659135797.5</v>
      </c>
      <c r="FC390">
        <v>1659135788</v>
      </c>
      <c r="FD390">
        <v>0</v>
      </c>
      <c r="FE390">
        <v>0.3</v>
      </c>
      <c r="FF390">
        <v>-0.002</v>
      </c>
      <c r="FG390">
        <v>-2.209</v>
      </c>
      <c r="FH390">
        <v>-0.089</v>
      </c>
      <c r="FI390">
        <v>1520</v>
      </c>
      <c r="FJ390">
        <v>20</v>
      </c>
      <c r="FK390">
        <v>0.06</v>
      </c>
      <c r="FL390">
        <v>0.03</v>
      </c>
      <c r="FM390">
        <v>-61.40571</v>
      </c>
      <c r="FN390">
        <v>-0.2874258911817917</v>
      </c>
      <c r="FO390">
        <v>0.07993885100500306</v>
      </c>
      <c r="FP390">
        <v>1</v>
      </c>
      <c r="FQ390">
        <v>759.6745588235294</v>
      </c>
      <c r="FR390">
        <v>-1.56230710363672</v>
      </c>
      <c r="FS390">
        <v>0.2910483274178639</v>
      </c>
      <c r="FT390">
        <v>0</v>
      </c>
      <c r="FU390">
        <v>4.315696</v>
      </c>
      <c r="FV390">
        <v>-0.547614258911824</v>
      </c>
      <c r="FW390">
        <v>0.05428664600065107</v>
      </c>
      <c r="FX390">
        <v>0</v>
      </c>
      <c r="FY390">
        <v>1</v>
      </c>
      <c r="FZ390">
        <v>3</v>
      </c>
      <c r="GA390" t="s">
        <v>429</v>
      </c>
      <c r="GB390">
        <v>2.98324</v>
      </c>
      <c r="GC390">
        <v>2.71561</v>
      </c>
      <c r="GD390">
        <v>0.20795</v>
      </c>
      <c r="GE390">
        <v>0.211212</v>
      </c>
      <c r="GF390">
        <v>0.0891614</v>
      </c>
      <c r="GG390">
        <v>0.0724027</v>
      </c>
      <c r="GH390">
        <v>25058</v>
      </c>
      <c r="GI390">
        <v>25088.7</v>
      </c>
      <c r="GJ390">
        <v>29401.2</v>
      </c>
      <c r="GK390">
        <v>29413.4</v>
      </c>
      <c r="GL390">
        <v>35475.8</v>
      </c>
      <c r="GM390">
        <v>36277.7</v>
      </c>
      <c r="GN390">
        <v>41404.6</v>
      </c>
      <c r="GO390">
        <v>41908.7</v>
      </c>
      <c r="GP390">
        <v>1.92733</v>
      </c>
      <c r="GQ390">
        <v>2.38175</v>
      </c>
      <c r="GR390">
        <v>0.08881840000000001</v>
      </c>
      <c r="GS390">
        <v>0</v>
      </c>
      <c r="GT390">
        <v>23.5701</v>
      </c>
      <c r="GU390">
        <v>999.9</v>
      </c>
      <c r="GV390">
        <v>33.7</v>
      </c>
      <c r="GW390">
        <v>31.9</v>
      </c>
      <c r="GX390">
        <v>17.688</v>
      </c>
      <c r="GY390">
        <v>63.8603</v>
      </c>
      <c r="GZ390">
        <v>22.5401</v>
      </c>
      <c r="HA390">
        <v>2</v>
      </c>
      <c r="HB390">
        <v>-0.06727900000000001</v>
      </c>
      <c r="HC390">
        <v>1.81246</v>
      </c>
      <c r="HD390">
        <v>20.3249</v>
      </c>
      <c r="HE390">
        <v>5.21834</v>
      </c>
      <c r="HF390">
        <v>12.0099</v>
      </c>
      <c r="HG390">
        <v>4.98925</v>
      </c>
      <c r="HH390">
        <v>3.28858</v>
      </c>
      <c r="HI390">
        <v>9999</v>
      </c>
      <c r="HJ390">
        <v>9999</v>
      </c>
      <c r="HK390">
        <v>9999</v>
      </c>
      <c r="HL390">
        <v>194</v>
      </c>
      <c r="HM390">
        <v>1.86744</v>
      </c>
      <c r="HN390">
        <v>1.86647</v>
      </c>
      <c r="HO390">
        <v>1.86588</v>
      </c>
      <c r="HP390">
        <v>1.86585</v>
      </c>
      <c r="HQ390">
        <v>1.86768</v>
      </c>
      <c r="HR390">
        <v>1.87014</v>
      </c>
      <c r="HS390">
        <v>1.86881</v>
      </c>
      <c r="HT390">
        <v>1.87027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-5.05</v>
      </c>
      <c r="II390">
        <v>-0.1452</v>
      </c>
      <c r="IJ390">
        <v>-1.529487217637811</v>
      </c>
      <c r="IK390">
        <v>-0.005072214745875086</v>
      </c>
      <c r="IL390">
        <v>3.316774363808987E-06</v>
      </c>
      <c r="IM390">
        <v>-1.107588672722244E-09</v>
      </c>
      <c r="IN390">
        <v>-0.1603591687652909</v>
      </c>
      <c r="IO390">
        <v>-0.0181951569465493</v>
      </c>
      <c r="IP390">
        <v>0.001659309118516343</v>
      </c>
      <c r="IQ390">
        <v>-3.409663313950778E-05</v>
      </c>
      <c r="IR390">
        <v>19</v>
      </c>
      <c r="IS390">
        <v>2290</v>
      </c>
      <c r="IT390">
        <v>1</v>
      </c>
      <c r="IU390">
        <v>24</v>
      </c>
      <c r="IV390">
        <v>8327.700000000001</v>
      </c>
      <c r="IW390">
        <v>8327.799999999999</v>
      </c>
      <c r="IX390">
        <v>3.37158</v>
      </c>
      <c r="IY390">
        <v>2.19727</v>
      </c>
      <c r="IZ390">
        <v>1.94702</v>
      </c>
      <c r="JA390">
        <v>2.64404</v>
      </c>
      <c r="JB390">
        <v>2.19482</v>
      </c>
      <c r="JC390">
        <v>2.33032</v>
      </c>
      <c r="JD390">
        <v>36.5759</v>
      </c>
      <c r="JE390">
        <v>24.0262</v>
      </c>
      <c r="JF390">
        <v>18</v>
      </c>
      <c r="JG390">
        <v>498.568</v>
      </c>
      <c r="JH390">
        <v>815.2140000000001</v>
      </c>
      <c r="JI390">
        <v>21.4599</v>
      </c>
      <c r="JJ390">
        <v>26.4088</v>
      </c>
      <c r="JK390">
        <v>30.0003</v>
      </c>
      <c r="JL390">
        <v>26.3794</v>
      </c>
      <c r="JM390">
        <v>26.2936</v>
      </c>
      <c r="JN390">
        <v>67.4652</v>
      </c>
      <c r="JO390">
        <v>18.7734</v>
      </c>
      <c r="JP390">
        <v>8.02355</v>
      </c>
      <c r="JQ390">
        <v>21.4377</v>
      </c>
      <c r="JR390">
        <v>1423.55</v>
      </c>
      <c r="JS390">
        <v>14.2367</v>
      </c>
      <c r="JT390">
        <v>100.529</v>
      </c>
      <c r="JU390">
        <v>100.656</v>
      </c>
    </row>
    <row r="391" spans="1:281">
      <c r="A391">
        <v>375</v>
      </c>
      <c r="B391">
        <v>1659635463</v>
      </c>
      <c r="C391">
        <v>7455</v>
      </c>
      <c r="D391" t="s">
        <v>1176</v>
      </c>
      <c r="E391" t="s">
        <v>1177</v>
      </c>
      <c r="F391">
        <v>5</v>
      </c>
      <c r="G391" t="s">
        <v>1007</v>
      </c>
      <c r="H391" t="s">
        <v>416</v>
      </c>
      <c r="I391">
        <v>1659635455.214286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1427.774931412966</v>
      </c>
      <c r="AK391">
        <v>1379.930666666667</v>
      </c>
      <c r="AL391">
        <v>3.452991466040064</v>
      </c>
      <c r="AM391">
        <v>65.49771947502052</v>
      </c>
      <c r="AN391">
        <f>(AP391 - AO391 + DI391*1E3/(8.314*(DK391+273.15)) * AR391/DH391 * AQ391) * DH391/(100*CV391) * 1000/(1000 - AP391)</f>
        <v>0</v>
      </c>
      <c r="AO391">
        <v>14.13619515004104</v>
      </c>
      <c r="AP391">
        <v>18.33428601398602</v>
      </c>
      <c r="AQ391">
        <v>5.052137440797555E-05</v>
      </c>
      <c r="AR391">
        <v>82.57103053089152</v>
      </c>
      <c r="AS391">
        <v>9</v>
      </c>
      <c r="AT391">
        <v>2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1659635455.214286</v>
      </c>
      <c r="DB391">
        <v>1330.117857142857</v>
      </c>
      <c r="DC391">
        <v>1391.571071428571</v>
      </c>
      <c r="DD391">
        <v>18.33751785714286</v>
      </c>
      <c r="DE391">
        <v>14.09815357142857</v>
      </c>
      <c r="DF391">
        <v>1335.143571428571</v>
      </c>
      <c r="DG391">
        <v>18.48263571428572</v>
      </c>
      <c r="DH391">
        <v>500.0111428571428</v>
      </c>
      <c r="DI391">
        <v>90.46469999999999</v>
      </c>
      <c r="DJ391">
        <v>0.09996592500000001</v>
      </c>
      <c r="DK391">
        <v>24.83792857142857</v>
      </c>
      <c r="DL391">
        <v>25.02246071428572</v>
      </c>
      <c r="DM391">
        <v>999.9000000000002</v>
      </c>
      <c r="DN391">
        <v>0</v>
      </c>
      <c r="DO391">
        <v>0</v>
      </c>
      <c r="DP391">
        <v>10002.98392857143</v>
      </c>
      <c r="DQ391">
        <v>0</v>
      </c>
      <c r="DR391">
        <v>10.567</v>
      </c>
      <c r="DS391">
        <v>-61.45318571428572</v>
      </c>
      <c r="DT391">
        <v>1354.964285714286</v>
      </c>
      <c r="DU391">
        <v>1411.471071428572</v>
      </c>
      <c r="DV391">
        <v>4.239373928571429</v>
      </c>
      <c r="DW391">
        <v>1391.571071428571</v>
      </c>
      <c r="DX391">
        <v>14.09815357142857</v>
      </c>
      <c r="DY391">
        <v>1.658898571428571</v>
      </c>
      <c r="DZ391">
        <v>1.275385</v>
      </c>
      <c r="EA391">
        <v>14.51706785714286</v>
      </c>
      <c r="EB391">
        <v>10.51180357142857</v>
      </c>
      <c r="EC391">
        <v>1999.987142857143</v>
      </c>
      <c r="ED391">
        <v>0.979994535714286</v>
      </c>
      <c r="EE391">
        <v>0.02000546428571428</v>
      </c>
      <c r="EF391">
        <v>0</v>
      </c>
      <c r="EG391">
        <v>759.4697857142858</v>
      </c>
      <c r="EH391">
        <v>5.00097</v>
      </c>
      <c r="EI391">
        <v>15076.37857142857</v>
      </c>
      <c r="EJ391">
        <v>16707.44642857143</v>
      </c>
      <c r="EK391">
        <v>37.3905</v>
      </c>
      <c r="EL391">
        <v>38</v>
      </c>
      <c r="EM391">
        <v>37.375</v>
      </c>
      <c r="EN391">
        <v>37.64935714285714</v>
      </c>
      <c r="EO391">
        <v>37.89492857142857</v>
      </c>
      <c r="EP391">
        <v>1955.076428571429</v>
      </c>
      <c r="EQ391">
        <v>39.91071428571428</v>
      </c>
      <c r="ER391">
        <v>0</v>
      </c>
      <c r="ES391">
        <v>1659635463.3</v>
      </c>
      <c r="ET391">
        <v>0</v>
      </c>
      <c r="EU391">
        <v>759.44568</v>
      </c>
      <c r="EV391">
        <v>-1.509923074422693</v>
      </c>
      <c r="EW391">
        <v>-27.56923077769964</v>
      </c>
      <c r="EX391">
        <v>15075.988</v>
      </c>
      <c r="EY391">
        <v>15</v>
      </c>
      <c r="EZ391">
        <v>0</v>
      </c>
      <c r="FA391" t="s">
        <v>419</v>
      </c>
      <c r="FB391">
        <v>1659135797.5</v>
      </c>
      <c r="FC391">
        <v>1659135788</v>
      </c>
      <c r="FD391">
        <v>0</v>
      </c>
      <c r="FE391">
        <v>0.3</v>
      </c>
      <c r="FF391">
        <v>-0.002</v>
      </c>
      <c r="FG391">
        <v>-2.209</v>
      </c>
      <c r="FH391">
        <v>-0.089</v>
      </c>
      <c r="FI391">
        <v>1520</v>
      </c>
      <c r="FJ391">
        <v>20</v>
      </c>
      <c r="FK391">
        <v>0.06</v>
      </c>
      <c r="FL391">
        <v>0.03</v>
      </c>
      <c r="FM391">
        <v>-61.43691249999999</v>
      </c>
      <c r="FN391">
        <v>-0.5927583489680793</v>
      </c>
      <c r="FO391">
        <v>0.09078109436303412</v>
      </c>
      <c r="FP391">
        <v>0</v>
      </c>
      <c r="FQ391">
        <v>759.5450588235295</v>
      </c>
      <c r="FR391">
        <v>-1.965072572146755</v>
      </c>
      <c r="FS391">
        <v>0.3070539271640287</v>
      </c>
      <c r="FT391">
        <v>0</v>
      </c>
      <c r="FU391">
        <v>4.271053999999999</v>
      </c>
      <c r="FV391">
        <v>-0.6392953846153895</v>
      </c>
      <c r="FW391">
        <v>0.06197981101939564</v>
      </c>
      <c r="FX391">
        <v>0</v>
      </c>
      <c r="FY391">
        <v>0</v>
      </c>
      <c r="FZ391">
        <v>3</v>
      </c>
      <c r="GA391" t="s">
        <v>426</v>
      </c>
      <c r="GB391">
        <v>2.98327</v>
      </c>
      <c r="GC391">
        <v>2.71571</v>
      </c>
      <c r="GD391">
        <v>0.209553</v>
      </c>
      <c r="GE391">
        <v>0.212753</v>
      </c>
      <c r="GF391">
        <v>0.08915389999999999</v>
      </c>
      <c r="GG391">
        <v>0.0725855</v>
      </c>
      <c r="GH391">
        <v>25007</v>
      </c>
      <c r="GI391">
        <v>25039.2</v>
      </c>
      <c r="GJ391">
        <v>29400.8</v>
      </c>
      <c r="GK391">
        <v>29412.8</v>
      </c>
      <c r="GL391">
        <v>35475.6</v>
      </c>
      <c r="GM391">
        <v>36269.7</v>
      </c>
      <c r="GN391">
        <v>41403.9</v>
      </c>
      <c r="GO391">
        <v>41907.8</v>
      </c>
      <c r="GP391">
        <v>1.9273</v>
      </c>
      <c r="GQ391">
        <v>2.3818</v>
      </c>
      <c r="GR391">
        <v>0.0886545</v>
      </c>
      <c r="GS391">
        <v>0</v>
      </c>
      <c r="GT391">
        <v>23.5691</v>
      </c>
      <c r="GU391">
        <v>999.9</v>
      </c>
      <c r="GV391">
        <v>33.8</v>
      </c>
      <c r="GW391">
        <v>31.9</v>
      </c>
      <c r="GX391">
        <v>17.7419</v>
      </c>
      <c r="GY391">
        <v>63.6303</v>
      </c>
      <c r="GZ391">
        <v>22.4639</v>
      </c>
      <c r="HA391">
        <v>2</v>
      </c>
      <c r="HB391">
        <v>-0.06704010000000001</v>
      </c>
      <c r="HC391">
        <v>1.83704</v>
      </c>
      <c r="HD391">
        <v>20.3247</v>
      </c>
      <c r="HE391">
        <v>5.21789</v>
      </c>
      <c r="HF391">
        <v>12.0099</v>
      </c>
      <c r="HG391">
        <v>4.9891</v>
      </c>
      <c r="HH391">
        <v>3.28842</v>
      </c>
      <c r="HI391">
        <v>9999</v>
      </c>
      <c r="HJ391">
        <v>9999</v>
      </c>
      <c r="HK391">
        <v>9999</v>
      </c>
      <c r="HL391">
        <v>194</v>
      </c>
      <c r="HM391">
        <v>1.8674</v>
      </c>
      <c r="HN391">
        <v>1.8665</v>
      </c>
      <c r="HO391">
        <v>1.86589</v>
      </c>
      <c r="HP391">
        <v>1.86585</v>
      </c>
      <c r="HQ391">
        <v>1.86768</v>
      </c>
      <c r="HR391">
        <v>1.87013</v>
      </c>
      <c r="HS391">
        <v>1.86883</v>
      </c>
      <c r="HT391">
        <v>1.87027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-5.08</v>
      </c>
      <c r="II391">
        <v>-0.1451</v>
      </c>
      <c r="IJ391">
        <v>-1.529487217637811</v>
      </c>
      <c r="IK391">
        <v>-0.005072214745875086</v>
      </c>
      <c r="IL391">
        <v>3.316774363808987E-06</v>
      </c>
      <c r="IM391">
        <v>-1.107588672722244E-09</v>
      </c>
      <c r="IN391">
        <v>-0.1603591687652909</v>
      </c>
      <c r="IO391">
        <v>-0.0181951569465493</v>
      </c>
      <c r="IP391">
        <v>0.001659309118516343</v>
      </c>
      <c r="IQ391">
        <v>-3.409663313950778E-05</v>
      </c>
      <c r="IR391">
        <v>19</v>
      </c>
      <c r="IS391">
        <v>2290</v>
      </c>
      <c r="IT391">
        <v>1</v>
      </c>
      <c r="IU391">
        <v>24</v>
      </c>
      <c r="IV391">
        <v>8327.799999999999</v>
      </c>
      <c r="IW391">
        <v>8327.9</v>
      </c>
      <c r="IX391">
        <v>3.40088</v>
      </c>
      <c r="IY391">
        <v>2.19727</v>
      </c>
      <c r="IZ391">
        <v>1.94702</v>
      </c>
      <c r="JA391">
        <v>2.64404</v>
      </c>
      <c r="JB391">
        <v>2.19482</v>
      </c>
      <c r="JC391">
        <v>2.30347</v>
      </c>
      <c r="JD391">
        <v>36.5759</v>
      </c>
      <c r="JE391">
        <v>24.035</v>
      </c>
      <c r="JF391">
        <v>18</v>
      </c>
      <c r="JG391">
        <v>498.572</v>
      </c>
      <c r="JH391">
        <v>815.296</v>
      </c>
      <c r="JI391">
        <v>21.4396</v>
      </c>
      <c r="JJ391">
        <v>26.4109</v>
      </c>
      <c r="JK391">
        <v>30.0003</v>
      </c>
      <c r="JL391">
        <v>26.3815</v>
      </c>
      <c r="JM391">
        <v>26.2958</v>
      </c>
      <c r="JN391">
        <v>68.06619999999999</v>
      </c>
      <c r="JO391">
        <v>18.4712</v>
      </c>
      <c r="JP391">
        <v>8.02355</v>
      </c>
      <c r="JQ391">
        <v>21.4078</v>
      </c>
      <c r="JR391">
        <v>1436.9</v>
      </c>
      <c r="JS391">
        <v>14.2826</v>
      </c>
      <c r="JT391">
        <v>100.528</v>
      </c>
      <c r="JU391">
        <v>100.654</v>
      </c>
    </row>
    <row r="392" spans="1:281">
      <c r="A392">
        <v>376</v>
      </c>
      <c r="B392">
        <v>1659635468</v>
      </c>
      <c r="C392">
        <v>7460</v>
      </c>
      <c r="D392" t="s">
        <v>1178</v>
      </c>
      <c r="E392" t="s">
        <v>1179</v>
      </c>
      <c r="F392">
        <v>5</v>
      </c>
      <c r="G392" t="s">
        <v>1007</v>
      </c>
      <c r="H392" t="s">
        <v>416</v>
      </c>
      <c r="I392">
        <v>1659635460.5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1444.647031001756</v>
      </c>
      <c r="AK392">
        <v>1396.820121212121</v>
      </c>
      <c r="AL392">
        <v>3.358069831735151</v>
      </c>
      <c r="AM392">
        <v>65.49771947502052</v>
      </c>
      <c r="AN392">
        <f>(AP392 - AO392 + DI392*1E3/(8.314*(DK392+273.15)) * AR392/DH392 * AQ392) * DH392/(100*CV392) * 1000/(1000 - AP392)</f>
        <v>0</v>
      </c>
      <c r="AO392">
        <v>14.19287951090239</v>
      </c>
      <c r="AP392">
        <v>18.3384195804196</v>
      </c>
      <c r="AQ392">
        <v>2.022870258321583E-05</v>
      </c>
      <c r="AR392">
        <v>82.57103053089152</v>
      </c>
      <c r="AS392">
        <v>9</v>
      </c>
      <c r="AT392">
        <v>2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1659635460.5</v>
      </c>
      <c r="DB392">
        <v>1347.832962962963</v>
      </c>
      <c r="DC392">
        <v>1409.282962962963</v>
      </c>
      <c r="DD392">
        <v>18.33515185185185</v>
      </c>
      <c r="DE392">
        <v>14.15371481481482</v>
      </c>
      <c r="DF392">
        <v>1352.896666666667</v>
      </c>
      <c r="DG392">
        <v>18.48028888888889</v>
      </c>
      <c r="DH392">
        <v>500.0075925925926</v>
      </c>
      <c r="DI392">
        <v>90.46516666666665</v>
      </c>
      <c r="DJ392">
        <v>0.1000040148148148</v>
      </c>
      <c r="DK392">
        <v>24.83473703703704</v>
      </c>
      <c r="DL392">
        <v>25.02618148148148</v>
      </c>
      <c r="DM392">
        <v>999.9000000000001</v>
      </c>
      <c r="DN392">
        <v>0</v>
      </c>
      <c r="DO392">
        <v>0</v>
      </c>
      <c r="DP392">
        <v>10005.39222222222</v>
      </c>
      <c r="DQ392">
        <v>0</v>
      </c>
      <c r="DR392">
        <v>10.567</v>
      </c>
      <c r="DS392">
        <v>-61.4499962962963</v>
      </c>
      <c r="DT392">
        <v>1373.006296296296</v>
      </c>
      <c r="DU392">
        <v>1429.516296296296</v>
      </c>
      <c r="DV392">
        <v>4.181449259259259</v>
      </c>
      <c r="DW392">
        <v>1409.282962962963</v>
      </c>
      <c r="DX392">
        <v>14.15371481481482</v>
      </c>
      <c r="DY392">
        <v>1.658693333333333</v>
      </c>
      <c r="DZ392">
        <v>1.280418148148148</v>
      </c>
      <c r="EA392">
        <v>14.51515925925926</v>
      </c>
      <c r="EB392">
        <v>10.57088518518519</v>
      </c>
      <c r="EC392">
        <v>2000.008888888889</v>
      </c>
      <c r="ED392">
        <v>0.9799946666666669</v>
      </c>
      <c r="EE392">
        <v>0.02000533333333333</v>
      </c>
      <c r="EF392">
        <v>0</v>
      </c>
      <c r="EG392">
        <v>759.3493703703706</v>
      </c>
      <c r="EH392">
        <v>5.00097</v>
      </c>
      <c r="EI392">
        <v>15073.95925925926</v>
      </c>
      <c r="EJ392">
        <v>16707.62592592592</v>
      </c>
      <c r="EK392">
        <v>37.38418518518519</v>
      </c>
      <c r="EL392">
        <v>38</v>
      </c>
      <c r="EM392">
        <v>37.375</v>
      </c>
      <c r="EN392">
        <v>37.63877777777778</v>
      </c>
      <c r="EO392">
        <v>37.89566666666666</v>
      </c>
      <c r="EP392">
        <v>1955.098148148148</v>
      </c>
      <c r="EQ392">
        <v>39.91074074074074</v>
      </c>
      <c r="ER392">
        <v>0</v>
      </c>
      <c r="ES392">
        <v>1659635468.1</v>
      </c>
      <c r="ET392">
        <v>0</v>
      </c>
      <c r="EU392">
        <v>759.3417999999999</v>
      </c>
      <c r="EV392">
        <v>-1.527692317375091</v>
      </c>
      <c r="EW392">
        <v>-29.18461533137777</v>
      </c>
      <c r="EX392">
        <v>15073.68</v>
      </c>
      <c r="EY392">
        <v>15</v>
      </c>
      <c r="EZ392">
        <v>0</v>
      </c>
      <c r="FA392" t="s">
        <v>419</v>
      </c>
      <c r="FB392">
        <v>1659135797.5</v>
      </c>
      <c r="FC392">
        <v>1659135788</v>
      </c>
      <c r="FD392">
        <v>0</v>
      </c>
      <c r="FE392">
        <v>0.3</v>
      </c>
      <c r="FF392">
        <v>-0.002</v>
      </c>
      <c r="FG392">
        <v>-2.209</v>
      </c>
      <c r="FH392">
        <v>-0.089</v>
      </c>
      <c r="FI392">
        <v>1520</v>
      </c>
      <c r="FJ392">
        <v>20</v>
      </c>
      <c r="FK392">
        <v>0.06</v>
      </c>
      <c r="FL392">
        <v>0.03</v>
      </c>
      <c r="FM392">
        <v>-61.420665</v>
      </c>
      <c r="FN392">
        <v>-0.01711294559097001</v>
      </c>
      <c r="FO392">
        <v>0.1045231040249</v>
      </c>
      <c r="FP392">
        <v>1</v>
      </c>
      <c r="FQ392">
        <v>759.4079411764707</v>
      </c>
      <c r="FR392">
        <v>-1.050328492510615</v>
      </c>
      <c r="FS392">
        <v>0.2663650680569237</v>
      </c>
      <c r="FT392">
        <v>0</v>
      </c>
      <c r="FU392">
        <v>4.21708575</v>
      </c>
      <c r="FV392">
        <v>-0.647547129455919</v>
      </c>
      <c r="FW392">
        <v>0.06266617448382736</v>
      </c>
      <c r="FX392">
        <v>0</v>
      </c>
      <c r="FY392">
        <v>1</v>
      </c>
      <c r="FZ392">
        <v>3</v>
      </c>
      <c r="GA392" t="s">
        <v>429</v>
      </c>
      <c r="GB392">
        <v>2.98353</v>
      </c>
      <c r="GC392">
        <v>2.71548</v>
      </c>
      <c r="GD392">
        <v>0.211118</v>
      </c>
      <c r="GE392">
        <v>0.214285</v>
      </c>
      <c r="GF392">
        <v>0.089172</v>
      </c>
      <c r="GG392">
        <v>0.072755</v>
      </c>
      <c r="GH392">
        <v>24957.7</v>
      </c>
      <c r="GI392">
        <v>24990.7</v>
      </c>
      <c r="GJ392">
        <v>29401.1</v>
      </c>
      <c r="GK392">
        <v>29413</v>
      </c>
      <c r="GL392">
        <v>35475</v>
      </c>
      <c r="GM392">
        <v>36263.2</v>
      </c>
      <c r="GN392">
        <v>41404.1</v>
      </c>
      <c r="GO392">
        <v>41907.9</v>
      </c>
      <c r="GP392">
        <v>1.9276</v>
      </c>
      <c r="GQ392">
        <v>2.38177</v>
      </c>
      <c r="GR392">
        <v>0.0893399</v>
      </c>
      <c r="GS392">
        <v>0</v>
      </c>
      <c r="GT392">
        <v>23.5681</v>
      </c>
      <c r="GU392">
        <v>999.9</v>
      </c>
      <c r="GV392">
        <v>33.8</v>
      </c>
      <c r="GW392">
        <v>31.9</v>
      </c>
      <c r="GX392">
        <v>17.7395</v>
      </c>
      <c r="GY392">
        <v>63.8203</v>
      </c>
      <c r="GZ392">
        <v>22.4439</v>
      </c>
      <c r="HA392">
        <v>2</v>
      </c>
      <c r="HB392">
        <v>-0.0667785</v>
      </c>
      <c r="HC392">
        <v>1.89205</v>
      </c>
      <c r="HD392">
        <v>20.324</v>
      </c>
      <c r="HE392">
        <v>5.21714</v>
      </c>
      <c r="HF392">
        <v>12.0099</v>
      </c>
      <c r="HG392">
        <v>4.989</v>
      </c>
      <c r="HH392">
        <v>3.2885</v>
      </c>
      <c r="HI392">
        <v>9999</v>
      </c>
      <c r="HJ392">
        <v>9999</v>
      </c>
      <c r="HK392">
        <v>9999</v>
      </c>
      <c r="HL392">
        <v>194</v>
      </c>
      <c r="HM392">
        <v>1.86745</v>
      </c>
      <c r="HN392">
        <v>1.86647</v>
      </c>
      <c r="HO392">
        <v>1.86589</v>
      </c>
      <c r="HP392">
        <v>1.86585</v>
      </c>
      <c r="HQ392">
        <v>1.86768</v>
      </c>
      <c r="HR392">
        <v>1.87014</v>
      </c>
      <c r="HS392">
        <v>1.86882</v>
      </c>
      <c r="HT392">
        <v>1.87027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-5.12</v>
      </c>
      <c r="II392">
        <v>-0.1451</v>
      </c>
      <c r="IJ392">
        <v>-1.529487217637811</v>
      </c>
      <c r="IK392">
        <v>-0.005072214745875086</v>
      </c>
      <c r="IL392">
        <v>3.316774363808987E-06</v>
      </c>
      <c r="IM392">
        <v>-1.107588672722244E-09</v>
      </c>
      <c r="IN392">
        <v>-0.1603591687652909</v>
      </c>
      <c r="IO392">
        <v>-0.0181951569465493</v>
      </c>
      <c r="IP392">
        <v>0.001659309118516343</v>
      </c>
      <c r="IQ392">
        <v>-3.409663313950778E-05</v>
      </c>
      <c r="IR392">
        <v>19</v>
      </c>
      <c r="IS392">
        <v>2290</v>
      </c>
      <c r="IT392">
        <v>1</v>
      </c>
      <c r="IU392">
        <v>24</v>
      </c>
      <c r="IV392">
        <v>8327.799999999999</v>
      </c>
      <c r="IW392">
        <v>8328</v>
      </c>
      <c r="IX392">
        <v>3.43384</v>
      </c>
      <c r="IY392">
        <v>2.19971</v>
      </c>
      <c r="IZ392">
        <v>1.94702</v>
      </c>
      <c r="JA392">
        <v>2.64282</v>
      </c>
      <c r="JB392">
        <v>2.19482</v>
      </c>
      <c r="JC392">
        <v>2.33276</v>
      </c>
      <c r="JD392">
        <v>36.5759</v>
      </c>
      <c r="JE392">
        <v>24.035</v>
      </c>
      <c r="JF392">
        <v>18</v>
      </c>
      <c r="JG392">
        <v>498.781</v>
      </c>
      <c r="JH392">
        <v>815.295</v>
      </c>
      <c r="JI392">
        <v>21.4132</v>
      </c>
      <c r="JJ392">
        <v>26.4127</v>
      </c>
      <c r="JK392">
        <v>30.0003</v>
      </c>
      <c r="JL392">
        <v>26.3838</v>
      </c>
      <c r="JM392">
        <v>26.2974</v>
      </c>
      <c r="JN392">
        <v>68.7094</v>
      </c>
      <c r="JO392">
        <v>18.1826</v>
      </c>
      <c r="JP392">
        <v>8.02355</v>
      </c>
      <c r="JQ392">
        <v>21.3789</v>
      </c>
      <c r="JR392">
        <v>1456.94</v>
      </c>
      <c r="JS392">
        <v>14.3138</v>
      </c>
      <c r="JT392">
        <v>100.528</v>
      </c>
      <c r="JU392">
        <v>100.655</v>
      </c>
    </row>
    <row r="393" spans="1:281">
      <c r="A393">
        <v>377</v>
      </c>
      <c r="B393">
        <v>1659635473</v>
      </c>
      <c r="C393">
        <v>7465</v>
      </c>
      <c r="D393" t="s">
        <v>1180</v>
      </c>
      <c r="E393" t="s">
        <v>1181</v>
      </c>
      <c r="F393">
        <v>5</v>
      </c>
      <c r="G393" t="s">
        <v>1007</v>
      </c>
      <c r="H393" t="s">
        <v>416</v>
      </c>
      <c r="I393">
        <v>1659635465.214286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1461.774590525288</v>
      </c>
      <c r="AK393">
        <v>1413.816</v>
      </c>
      <c r="AL393">
        <v>3.406468743496664</v>
      </c>
      <c r="AM393">
        <v>65.49771947502052</v>
      </c>
      <c r="AN393">
        <f>(AP393 - AO393 + DI393*1E3/(8.314*(DK393+273.15)) * AR393/DH393 * AQ393) * DH393/(100*CV393) * 1000/(1000 - AP393)</f>
        <v>0</v>
      </c>
      <c r="AO393">
        <v>14.2220197983775</v>
      </c>
      <c r="AP393">
        <v>18.33992097902099</v>
      </c>
      <c r="AQ393">
        <v>7.789659969440311E-05</v>
      </c>
      <c r="AR393">
        <v>82.57103053089152</v>
      </c>
      <c r="AS393">
        <v>9</v>
      </c>
      <c r="AT393">
        <v>2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1659635465.214286</v>
      </c>
      <c r="DB393">
        <v>1363.597857142857</v>
      </c>
      <c r="DC393">
        <v>1425.075</v>
      </c>
      <c r="DD393">
        <v>18.33711071428571</v>
      </c>
      <c r="DE393">
        <v>14.19730357142857</v>
      </c>
      <c r="DF393">
        <v>1368.696785714286</v>
      </c>
      <c r="DG393">
        <v>18.48222142857143</v>
      </c>
      <c r="DH393">
        <v>500.0074642857143</v>
      </c>
      <c r="DI393">
        <v>90.46527857142857</v>
      </c>
      <c r="DJ393">
        <v>0.1000195535714286</v>
      </c>
      <c r="DK393">
        <v>24.83213571428572</v>
      </c>
      <c r="DL393">
        <v>25.02889642857143</v>
      </c>
      <c r="DM393">
        <v>999.9000000000002</v>
      </c>
      <c r="DN393">
        <v>0</v>
      </c>
      <c r="DO393">
        <v>0</v>
      </c>
      <c r="DP393">
        <v>10006.96142857143</v>
      </c>
      <c r="DQ393">
        <v>0</v>
      </c>
      <c r="DR393">
        <v>10.567</v>
      </c>
      <c r="DS393">
        <v>-61.47752500000001</v>
      </c>
      <c r="DT393">
        <v>1389.067857142857</v>
      </c>
      <c r="DU393">
        <v>1445.599285714286</v>
      </c>
      <c r="DV393">
        <v>4.139811785714286</v>
      </c>
      <c r="DW393">
        <v>1425.075</v>
      </c>
      <c r="DX393">
        <v>14.19730357142857</v>
      </c>
      <c r="DY393">
        <v>1.658872142857143</v>
      </c>
      <c r="DZ393">
        <v>1.284363214285715</v>
      </c>
      <c r="EA393">
        <v>14.51682857142857</v>
      </c>
      <c r="EB393">
        <v>10.61704285714286</v>
      </c>
      <c r="EC393">
        <v>2000.008214285715</v>
      </c>
      <c r="ED393">
        <v>0.979994535714286</v>
      </c>
      <c r="EE393">
        <v>0.02000546428571428</v>
      </c>
      <c r="EF393">
        <v>0</v>
      </c>
      <c r="EG393">
        <v>759.2402857142857</v>
      </c>
      <c r="EH393">
        <v>5.00097</v>
      </c>
      <c r="EI393">
        <v>15071.55</v>
      </c>
      <c r="EJ393">
        <v>16707.60714285714</v>
      </c>
      <c r="EK393">
        <v>37.37942857142857</v>
      </c>
      <c r="EL393">
        <v>38</v>
      </c>
      <c r="EM393">
        <v>37.375</v>
      </c>
      <c r="EN393">
        <v>37.63385714285715</v>
      </c>
      <c r="EO393">
        <v>37.89492857142857</v>
      </c>
      <c r="EP393">
        <v>1955.0975</v>
      </c>
      <c r="EQ393">
        <v>39.91071428571428</v>
      </c>
      <c r="ER393">
        <v>0</v>
      </c>
      <c r="ES393">
        <v>1659635472.9</v>
      </c>
      <c r="ET393">
        <v>0</v>
      </c>
      <c r="EU393">
        <v>759.2196799999999</v>
      </c>
      <c r="EV393">
        <v>-1.016461535994087</v>
      </c>
      <c r="EW393">
        <v>-32.93846143465828</v>
      </c>
      <c r="EX393">
        <v>15071.244</v>
      </c>
      <c r="EY393">
        <v>15</v>
      </c>
      <c r="EZ393">
        <v>0</v>
      </c>
      <c r="FA393" t="s">
        <v>419</v>
      </c>
      <c r="FB393">
        <v>1659135797.5</v>
      </c>
      <c r="FC393">
        <v>1659135788</v>
      </c>
      <c r="FD393">
        <v>0</v>
      </c>
      <c r="FE393">
        <v>0.3</v>
      </c>
      <c r="FF393">
        <v>-0.002</v>
      </c>
      <c r="FG393">
        <v>-2.209</v>
      </c>
      <c r="FH393">
        <v>-0.089</v>
      </c>
      <c r="FI393">
        <v>1520</v>
      </c>
      <c r="FJ393">
        <v>20</v>
      </c>
      <c r="FK393">
        <v>0.06</v>
      </c>
      <c r="FL393">
        <v>0.03</v>
      </c>
      <c r="FM393">
        <v>-61.476805</v>
      </c>
      <c r="FN393">
        <v>-0.06271744840507933</v>
      </c>
      <c r="FO393">
        <v>0.1083446974936936</v>
      </c>
      <c r="FP393">
        <v>1</v>
      </c>
      <c r="FQ393">
        <v>759.2945588235295</v>
      </c>
      <c r="FR393">
        <v>-1.363376624222059</v>
      </c>
      <c r="FS393">
        <v>0.2629473433281301</v>
      </c>
      <c r="FT393">
        <v>0</v>
      </c>
      <c r="FU393">
        <v>4.1676275</v>
      </c>
      <c r="FV393">
        <v>-0.5467220262664191</v>
      </c>
      <c r="FW393">
        <v>0.05312971690824255</v>
      </c>
      <c r="FX393">
        <v>0</v>
      </c>
      <c r="FY393">
        <v>1</v>
      </c>
      <c r="FZ393">
        <v>3</v>
      </c>
      <c r="GA393" t="s">
        <v>429</v>
      </c>
      <c r="GB393">
        <v>2.9836</v>
      </c>
      <c r="GC393">
        <v>2.71583</v>
      </c>
      <c r="GD393">
        <v>0.212679</v>
      </c>
      <c r="GE393">
        <v>0.215798</v>
      </c>
      <c r="GF393">
        <v>0.08917600000000001</v>
      </c>
      <c r="GG393">
        <v>0.0730431</v>
      </c>
      <c r="GH393">
        <v>24908.2</v>
      </c>
      <c r="GI393">
        <v>24942.7</v>
      </c>
      <c r="GJ393">
        <v>29400.9</v>
      </c>
      <c r="GK393">
        <v>29413.1</v>
      </c>
      <c r="GL393">
        <v>35474.8</v>
      </c>
      <c r="GM393">
        <v>36251.7</v>
      </c>
      <c r="GN393">
        <v>41404</v>
      </c>
      <c r="GO393">
        <v>41907.8</v>
      </c>
      <c r="GP393">
        <v>1.92775</v>
      </c>
      <c r="GQ393">
        <v>2.38195</v>
      </c>
      <c r="GR393">
        <v>0.08863210000000001</v>
      </c>
      <c r="GS393">
        <v>0</v>
      </c>
      <c r="GT393">
        <v>23.5667</v>
      </c>
      <c r="GU393">
        <v>999.9</v>
      </c>
      <c r="GV393">
        <v>33.8</v>
      </c>
      <c r="GW393">
        <v>31.9</v>
      </c>
      <c r="GX393">
        <v>17.7403</v>
      </c>
      <c r="GY393">
        <v>63.7403</v>
      </c>
      <c r="GZ393">
        <v>22.3518</v>
      </c>
      <c r="HA393">
        <v>2</v>
      </c>
      <c r="HB393">
        <v>-0.06646340000000001</v>
      </c>
      <c r="HC393">
        <v>1.91757</v>
      </c>
      <c r="HD393">
        <v>20.3238</v>
      </c>
      <c r="HE393">
        <v>5.21804</v>
      </c>
      <c r="HF393">
        <v>12.0099</v>
      </c>
      <c r="HG393">
        <v>4.9892</v>
      </c>
      <c r="HH393">
        <v>3.2885</v>
      </c>
      <c r="HI393">
        <v>9999</v>
      </c>
      <c r="HJ393">
        <v>9999</v>
      </c>
      <c r="HK393">
        <v>9999</v>
      </c>
      <c r="HL393">
        <v>194</v>
      </c>
      <c r="HM393">
        <v>1.86744</v>
      </c>
      <c r="HN393">
        <v>1.86649</v>
      </c>
      <c r="HO393">
        <v>1.86587</v>
      </c>
      <c r="HP393">
        <v>1.86587</v>
      </c>
      <c r="HQ393">
        <v>1.86768</v>
      </c>
      <c r="HR393">
        <v>1.87014</v>
      </c>
      <c r="HS393">
        <v>1.86882</v>
      </c>
      <c r="HT393">
        <v>1.87027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-5.16</v>
      </c>
      <c r="II393">
        <v>-0.1451</v>
      </c>
      <c r="IJ393">
        <v>-1.529487217637811</v>
      </c>
      <c r="IK393">
        <v>-0.005072214745875086</v>
      </c>
      <c r="IL393">
        <v>3.316774363808987E-06</v>
      </c>
      <c r="IM393">
        <v>-1.107588672722244E-09</v>
      </c>
      <c r="IN393">
        <v>-0.1603591687652909</v>
      </c>
      <c r="IO393">
        <v>-0.0181951569465493</v>
      </c>
      <c r="IP393">
        <v>0.001659309118516343</v>
      </c>
      <c r="IQ393">
        <v>-3.409663313950778E-05</v>
      </c>
      <c r="IR393">
        <v>19</v>
      </c>
      <c r="IS393">
        <v>2290</v>
      </c>
      <c r="IT393">
        <v>1</v>
      </c>
      <c r="IU393">
        <v>24</v>
      </c>
      <c r="IV393">
        <v>8327.9</v>
      </c>
      <c r="IW393">
        <v>8328.1</v>
      </c>
      <c r="IX393">
        <v>3.46313</v>
      </c>
      <c r="IY393">
        <v>2.19849</v>
      </c>
      <c r="IZ393">
        <v>1.94702</v>
      </c>
      <c r="JA393">
        <v>2.64404</v>
      </c>
      <c r="JB393">
        <v>2.19482</v>
      </c>
      <c r="JC393">
        <v>2.31689</v>
      </c>
      <c r="JD393">
        <v>36.5759</v>
      </c>
      <c r="JE393">
        <v>24.035</v>
      </c>
      <c r="JF393">
        <v>18</v>
      </c>
      <c r="JG393">
        <v>498.89</v>
      </c>
      <c r="JH393">
        <v>815.4930000000001</v>
      </c>
      <c r="JI393">
        <v>21.3819</v>
      </c>
      <c r="JJ393">
        <v>26.4144</v>
      </c>
      <c r="JK393">
        <v>30.0004</v>
      </c>
      <c r="JL393">
        <v>26.3855</v>
      </c>
      <c r="JM393">
        <v>26.299</v>
      </c>
      <c r="JN393">
        <v>69.30759999999999</v>
      </c>
      <c r="JO393">
        <v>17.6161</v>
      </c>
      <c r="JP393">
        <v>8.02355</v>
      </c>
      <c r="JQ393">
        <v>21.3511</v>
      </c>
      <c r="JR393">
        <v>1470.3</v>
      </c>
      <c r="JS393">
        <v>14.482</v>
      </c>
      <c r="JT393">
        <v>100.528</v>
      </c>
      <c r="JU393">
        <v>100.655</v>
      </c>
    </row>
    <row r="394" spans="1:281">
      <c r="A394">
        <v>378</v>
      </c>
      <c r="B394">
        <v>1659635478</v>
      </c>
      <c r="C394">
        <v>7470</v>
      </c>
      <c r="D394" t="s">
        <v>1182</v>
      </c>
      <c r="E394" t="s">
        <v>1183</v>
      </c>
      <c r="F394">
        <v>5</v>
      </c>
      <c r="G394" t="s">
        <v>1007</v>
      </c>
      <c r="H394" t="s">
        <v>416</v>
      </c>
      <c r="I394">
        <v>1659635470.5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1478.796085196471</v>
      </c>
      <c r="AK394">
        <v>1430.757878787879</v>
      </c>
      <c r="AL394">
        <v>3.373767306029898</v>
      </c>
      <c r="AM394">
        <v>65.49771947502052</v>
      </c>
      <c r="AN394">
        <f>(AP394 - AO394 + DI394*1E3/(8.314*(DK394+273.15)) * AR394/DH394 * AQ394) * DH394/(100*CV394) * 1000/(1000 - AP394)</f>
        <v>0</v>
      </c>
      <c r="AO394">
        <v>14.31694046581266</v>
      </c>
      <c r="AP394">
        <v>18.35579860139863</v>
      </c>
      <c r="AQ394">
        <v>0.0001659378168460415</v>
      </c>
      <c r="AR394">
        <v>82.57103053089152</v>
      </c>
      <c r="AS394">
        <v>9</v>
      </c>
      <c r="AT394">
        <v>2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1659635470.5</v>
      </c>
      <c r="DB394">
        <v>1381.235555555555</v>
      </c>
      <c r="DC394">
        <v>1442.721481481481</v>
      </c>
      <c r="DD394">
        <v>18.34143703703704</v>
      </c>
      <c r="DE394">
        <v>14.26312222222222</v>
      </c>
      <c r="DF394">
        <v>1386.373333333333</v>
      </c>
      <c r="DG394">
        <v>18.4865037037037</v>
      </c>
      <c r="DH394">
        <v>500.0191111111111</v>
      </c>
      <c r="DI394">
        <v>90.46539629629628</v>
      </c>
      <c r="DJ394">
        <v>0.100024462962963</v>
      </c>
      <c r="DK394">
        <v>24.82865185185185</v>
      </c>
      <c r="DL394">
        <v>25.02769629629629</v>
      </c>
      <c r="DM394">
        <v>999.9000000000001</v>
      </c>
      <c r="DN394">
        <v>0</v>
      </c>
      <c r="DO394">
        <v>0</v>
      </c>
      <c r="DP394">
        <v>10006.75814814815</v>
      </c>
      <c r="DQ394">
        <v>0</v>
      </c>
      <c r="DR394">
        <v>10.567</v>
      </c>
      <c r="DS394">
        <v>-61.48572962962962</v>
      </c>
      <c r="DT394">
        <v>1407.041851851852</v>
      </c>
      <c r="DU394">
        <v>1463.597777777778</v>
      </c>
      <c r="DV394">
        <v>4.078326296296297</v>
      </c>
      <c r="DW394">
        <v>1442.721481481481</v>
      </c>
      <c r="DX394">
        <v>14.26312222222222</v>
      </c>
      <c r="DY394">
        <v>1.659265185185185</v>
      </c>
      <c r="DZ394">
        <v>1.290318518518519</v>
      </c>
      <c r="EA394">
        <v>14.52050740740741</v>
      </c>
      <c r="EB394">
        <v>10.68644074074074</v>
      </c>
      <c r="EC394">
        <v>2000.008148148148</v>
      </c>
      <c r="ED394">
        <v>0.9799946666666669</v>
      </c>
      <c r="EE394">
        <v>0.02000533333333333</v>
      </c>
      <c r="EF394">
        <v>0</v>
      </c>
      <c r="EG394">
        <v>759.1166666666664</v>
      </c>
      <c r="EH394">
        <v>5.00097</v>
      </c>
      <c r="EI394">
        <v>15068.95555555555</v>
      </c>
      <c r="EJ394">
        <v>16707.61111111111</v>
      </c>
      <c r="EK394">
        <v>37.37959259259259</v>
      </c>
      <c r="EL394">
        <v>38</v>
      </c>
      <c r="EM394">
        <v>37.368</v>
      </c>
      <c r="EN394">
        <v>37.625</v>
      </c>
      <c r="EO394">
        <v>37.88877777777778</v>
      </c>
      <c r="EP394">
        <v>1955.098148148148</v>
      </c>
      <c r="EQ394">
        <v>39.91</v>
      </c>
      <c r="ER394">
        <v>0</v>
      </c>
      <c r="ES394">
        <v>1659635478.3</v>
      </c>
      <c r="ET394">
        <v>0</v>
      </c>
      <c r="EU394">
        <v>759.1036538461539</v>
      </c>
      <c r="EV394">
        <v>-1.990119653163928</v>
      </c>
      <c r="EW394">
        <v>-28.61538458364686</v>
      </c>
      <c r="EX394">
        <v>15068.7</v>
      </c>
      <c r="EY394">
        <v>15</v>
      </c>
      <c r="EZ394">
        <v>0</v>
      </c>
      <c r="FA394" t="s">
        <v>419</v>
      </c>
      <c r="FB394">
        <v>1659135797.5</v>
      </c>
      <c r="FC394">
        <v>1659135788</v>
      </c>
      <c r="FD394">
        <v>0</v>
      </c>
      <c r="FE394">
        <v>0.3</v>
      </c>
      <c r="FF394">
        <v>-0.002</v>
      </c>
      <c r="FG394">
        <v>-2.209</v>
      </c>
      <c r="FH394">
        <v>-0.089</v>
      </c>
      <c r="FI394">
        <v>1520</v>
      </c>
      <c r="FJ394">
        <v>20</v>
      </c>
      <c r="FK394">
        <v>0.06</v>
      </c>
      <c r="FL394">
        <v>0.03</v>
      </c>
      <c r="FM394">
        <v>-61.486405</v>
      </c>
      <c r="FN394">
        <v>-0.3600315196995658</v>
      </c>
      <c r="FO394">
        <v>0.1067330266365568</v>
      </c>
      <c r="FP394">
        <v>1</v>
      </c>
      <c r="FQ394">
        <v>759.1857647058823</v>
      </c>
      <c r="FR394">
        <v>-1.456226121928462</v>
      </c>
      <c r="FS394">
        <v>0.2581703790845818</v>
      </c>
      <c r="FT394">
        <v>0</v>
      </c>
      <c r="FU394">
        <v>4.11385375</v>
      </c>
      <c r="FV394">
        <v>-0.6612557223264698</v>
      </c>
      <c r="FW394">
        <v>0.0647301035719664</v>
      </c>
      <c r="FX394">
        <v>0</v>
      </c>
      <c r="FY394">
        <v>1</v>
      </c>
      <c r="FZ394">
        <v>3</v>
      </c>
      <c r="GA394" t="s">
        <v>429</v>
      </c>
      <c r="GB394">
        <v>2.98335</v>
      </c>
      <c r="GC394">
        <v>2.71564</v>
      </c>
      <c r="GD394">
        <v>0.214224</v>
      </c>
      <c r="GE394">
        <v>0.217304</v>
      </c>
      <c r="GF394">
        <v>0.0892346</v>
      </c>
      <c r="GG394">
        <v>0.0733299</v>
      </c>
      <c r="GH394">
        <v>24859</v>
      </c>
      <c r="GI394">
        <v>24895.1</v>
      </c>
      <c r="GJ394">
        <v>29400.6</v>
      </c>
      <c r="GK394">
        <v>29413.4</v>
      </c>
      <c r="GL394">
        <v>35472.2</v>
      </c>
      <c r="GM394">
        <v>36240.8</v>
      </c>
      <c r="GN394">
        <v>41403.6</v>
      </c>
      <c r="GO394">
        <v>41908.3</v>
      </c>
      <c r="GP394">
        <v>1.92735</v>
      </c>
      <c r="GQ394">
        <v>2.38212</v>
      </c>
      <c r="GR394">
        <v>0.08843090000000001</v>
      </c>
      <c r="GS394">
        <v>0</v>
      </c>
      <c r="GT394">
        <v>23.5662</v>
      </c>
      <c r="GU394">
        <v>999.9</v>
      </c>
      <c r="GV394">
        <v>33.8</v>
      </c>
      <c r="GW394">
        <v>31.9</v>
      </c>
      <c r="GX394">
        <v>17.7394</v>
      </c>
      <c r="GY394">
        <v>63.6903</v>
      </c>
      <c r="GZ394">
        <v>22.3718</v>
      </c>
      <c r="HA394">
        <v>2</v>
      </c>
      <c r="HB394">
        <v>-0.06615600000000001</v>
      </c>
      <c r="HC394">
        <v>1.93667</v>
      </c>
      <c r="HD394">
        <v>20.3234</v>
      </c>
      <c r="HE394">
        <v>5.21819</v>
      </c>
      <c r="HF394">
        <v>12.0099</v>
      </c>
      <c r="HG394">
        <v>4.98915</v>
      </c>
      <c r="HH394">
        <v>3.28845</v>
      </c>
      <c r="HI394">
        <v>9999</v>
      </c>
      <c r="HJ394">
        <v>9999</v>
      </c>
      <c r="HK394">
        <v>9999</v>
      </c>
      <c r="HL394">
        <v>194</v>
      </c>
      <c r="HM394">
        <v>1.86743</v>
      </c>
      <c r="HN394">
        <v>1.86649</v>
      </c>
      <c r="HO394">
        <v>1.8659</v>
      </c>
      <c r="HP394">
        <v>1.86586</v>
      </c>
      <c r="HQ394">
        <v>1.86768</v>
      </c>
      <c r="HR394">
        <v>1.87013</v>
      </c>
      <c r="HS394">
        <v>1.86882</v>
      </c>
      <c r="HT394">
        <v>1.87027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-5.2</v>
      </c>
      <c r="II394">
        <v>-0.145</v>
      </c>
      <c r="IJ394">
        <v>-1.529487217637811</v>
      </c>
      <c r="IK394">
        <v>-0.005072214745875086</v>
      </c>
      <c r="IL394">
        <v>3.316774363808987E-06</v>
      </c>
      <c r="IM394">
        <v>-1.107588672722244E-09</v>
      </c>
      <c r="IN394">
        <v>-0.1603591687652909</v>
      </c>
      <c r="IO394">
        <v>-0.0181951569465493</v>
      </c>
      <c r="IP394">
        <v>0.001659309118516343</v>
      </c>
      <c r="IQ394">
        <v>-3.409663313950778E-05</v>
      </c>
      <c r="IR394">
        <v>19</v>
      </c>
      <c r="IS394">
        <v>2290</v>
      </c>
      <c r="IT394">
        <v>1</v>
      </c>
      <c r="IU394">
        <v>24</v>
      </c>
      <c r="IV394">
        <v>8328</v>
      </c>
      <c r="IW394">
        <v>8328.200000000001</v>
      </c>
      <c r="IX394">
        <v>3.49609</v>
      </c>
      <c r="IY394">
        <v>2.19727</v>
      </c>
      <c r="IZ394">
        <v>1.94702</v>
      </c>
      <c r="JA394">
        <v>2.64404</v>
      </c>
      <c r="JB394">
        <v>2.19482</v>
      </c>
      <c r="JC394">
        <v>2.31323</v>
      </c>
      <c r="JD394">
        <v>36.5996</v>
      </c>
      <c r="JE394">
        <v>24.035</v>
      </c>
      <c r="JF394">
        <v>18</v>
      </c>
      <c r="JG394">
        <v>498.651</v>
      </c>
      <c r="JH394">
        <v>815.691</v>
      </c>
      <c r="JI394">
        <v>21.3523</v>
      </c>
      <c r="JJ394">
        <v>26.4161</v>
      </c>
      <c r="JK394">
        <v>30.0004</v>
      </c>
      <c r="JL394">
        <v>26.3872</v>
      </c>
      <c r="JM394">
        <v>26.3007</v>
      </c>
      <c r="JN394">
        <v>69.95189999999999</v>
      </c>
      <c r="JO394">
        <v>16.9665</v>
      </c>
      <c r="JP394">
        <v>8.02355</v>
      </c>
      <c r="JQ394">
        <v>21.3253</v>
      </c>
      <c r="JR394">
        <v>1490.35</v>
      </c>
      <c r="JS394">
        <v>14.5444</v>
      </c>
      <c r="JT394">
        <v>100.527</v>
      </c>
      <c r="JU394">
        <v>100.656</v>
      </c>
    </row>
    <row r="395" spans="1:281">
      <c r="A395">
        <v>379</v>
      </c>
      <c r="B395">
        <v>1659635483</v>
      </c>
      <c r="C395">
        <v>7475</v>
      </c>
      <c r="D395" t="s">
        <v>1184</v>
      </c>
      <c r="E395" t="s">
        <v>1185</v>
      </c>
      <c r="F395">
        <v>5</v>
      </c>
      <c r="G395" t="s">
        <v>1007</v>
      </c>
      <c r="H395" t="s">
        <v>416</v>
      </c>
      <c r="I395">
        <v>1659635475.214286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1495.93151271109</v>
      </c>
      <c r="AK395">
        <v>1447.801999999999</v>
      </c>
      <c r="AL395">
        <v>3.418071972061592</v>
      </c>
      <c r="AM395">
        <v>65.49771947502052</v>
      </c>
      <c r="AN395">
        <f>(AP395 - AO395 + DI395*1E3/(8.314*(DK395+273.15)) * AR395/DH395 * AQ395) * DH395/(100*CV395) * 1000/(1000 - AP395)</f>
        <v>0</v>
      </c>
      <c r="AO395">
        <v>14.39682814066999</v>
      </c>
      <c r="AP395">
        <v>18.38055804195805</v>
      </c>
      <c r="AQ395">
        <v>0.0002803248797375707</v>
      </c>
      <c r="AR395">
        <v>82.57103053089152</v>
      </c>
      <c r="AS395">
        <v>9</v>
      </c>
      <c r="AT395">
        <v>2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1659635475.214286</v>
      </c>
      <c r="DB395">
        <v>1396.9075</v>
      </c>
      <c r="DC395">
        <v>1458.510714285714</v>
      </c>
      <c r="DD395">
        <v>18.352225</v>
      </c>
      <c r="DE395">
        <v>14.33074642857143</v>
      </c>
      <c r="DF395">
        <v>1402.081428571428</v>
      </c>
      <c r="DG395">
        <v>18.49720714285714</v>
      </c>
      <c r="DH395">
        <v>500.0153571428572</v>
      </c>
      <c r="DI395">
        <v>90.46523214285716</v>
      </c>
      <c r="DJ395">
        <v>0.09999018571428571</v>
      </c>
      <c r="DK395">
        <v>24.825075</v>
      </c>
      <c r="DL395">
        <v>25.02468214285714</v>
      </c>
      <c r="DM395">
        <v>999.9000000000002</v>
      </c>
      <c r="DN395">
        <v>0</v>
      </c>
      <c r="DO395">
        <v>0</v>
      </c>
      <c r="DP395">
        <v>10002.41035714286</v>
      </c>
      <c r="DQ395">
        <v>0</v>
      </c>
      <c r="DR395">
        <v>10.567</v>
      </c>
      <c r="DS395">
        <v>-61.60227142857143</v>
      </c>
      <c r="DT395">
        <v>1423.023214285714</v>
      </c>
      <c r="DU395">
        <v>1479.716785714285</v>
      </c>
      <c r="DV395">
        <v>4.021485357142857</v>
      </c>
      <c r="DW395">
        <v>1458.510714285714</v>
      </c>
      <c r="DX395">
        <v>14.33074642857143</v>
      </c>
      <c r="DY395">
        <v>1.6602375</v>
      </c>
      <c r="DZ395">
        <v>1.296433928571428</v>
      </c>
      <c r="EA395">
        <v>14.52957142857143</v>
      </c>
      <c r="EB395">
        <v>10.757375</v>
      </c>
      <c r="EC395">
        <v>2000</v>
      </c>
      <c r="ED395">
        <v>0.9799944285714288</v>
      </c>
      <c r="EE395">
        <v>0.02000557142857142</v>
      </c>
      <c r="EF395">
        <v>0</v>
      </c>
      <c r="EG395">
        <v>758.9702857142858</v>
      </c>
      <c r="EH395">
        <v>5.00097</v>
      </c>
      <c r="EI395">
        <v>15066.51071428571</v>
      </c>
      <c r="EJ395">
        <v>16707.54285714285</v>
      </c>
      <c r="EK395">
        <v>37.37942857142857</v>
      </c>
      <c r="EL395">
        <v>38</v>
      </c>
      <c r="EM395">
        <v>37.36375</v>
      </c>
      <c r="EN395">
        <v>37.625</v>
      </c>
      <c r="EO395">
        <v>37.88385714285715</v>
      </c>
      <c r="EP395">
        <v>1955.089642857143</v>
      </c>
      <c r="EQ395">
        <v>39.91035714285714</v>
      </c>
      <c r="ER395">
        <v>0</v>
      </c>
      <c r="ES395">
        <v>1659635483.1</v>
      </c>
      <c r="ET395">
        <v>0</v>
      </c>
      <c r="EU395">
        <v>758.9727307692308</v>
      </c>
      <c r="EV395">
        <v>-1.967213665491195</v>
      </c>
      <c r="EW395">
        <v>-29.72991455844981</v>
      </c>
      <c r="EX395">
        <v>15066.27692307692</v>
      </c>
      <c r="EY395">
        <v>15</v>
      </c>
      <c r="EZ395">
        <v>0</v>
      </c>
      <c r="FA395" t="s">
        <v>419</v>
      </c>
      <c r="FB395">
        <v>1659135797.5</v>
      </c>
      <c r="FC395">
        <v>1659135788</v>
      </c>
      <c r="FD395">
        <v>0</v>
      </c>
      <c r="FE395">
        <v>0.3</v>
      </c>
      <c r="FF395">
        <v>-0.002</v>
      </c>
      <c r="FG395">
        <v>-2.209</v>
      </c>
      <c r="FH395">
        <v>-0.089</v>
      </c>
      <c r="FI395">
        <v>1520</v>
      </c>
      <c r="FJ395">
        <v>20</v>
      </c>
      <c r="FK395">
        <v>0.06</v>
      </c>
      <c r="FL395">
        <v>0.03</v>
      </c>
      <c r="FM395">
        <v>-61.53040731707316</v>
      </c>
      <c r="FN395">
        <v>-1.202851567944304</v>
      </c>
      <c r="FO395">
        <v>0.1365526529205169</v>
      </c>
      <c r="FP395">
        <v>0</v>
      </c>
      <c r="FQ395">
        <v>759.0531470588237</v>
      </c>
      <c r="FR395">
        <v>-2.004385022544542</v>
      </c>
      <c r="FS395">
        <v>0.2917205685898826</v>
      </c>
      <c r="FT395">
        <v>0</v>
      </c>
      <c r="FU395">
        <v>4.051330731707318</v>
      </c>
      <c r="FV395">
        <v>-0.7443984668989434</v>
      </c>
      <c r="FW395">
        <v>0.07441656406191889</v>
      </c>
      <c r="FX395">
        <v>0</v>
      </c>
      <c r="FY395">
        <v>0</v>
      </c>
      <c r="FZ395">
        <v>3</v>
      </c>
      <c r="GA395" t="s">
        <v>426</v>
      </c>
      <c r="GB395">
        <v>2.98318</v>
      </c>
      <c r="GC395">
        <v>2.71553</v>
      </c>
      <c r="GD395">
        <v>0.215768</v>
      </c>
      <c r="GE395">
        <v>0.218815</v>
      </c>
      <c r="GF395">
        <v>0.08932039999999999</v>
      </c>
      <c r="GG395">
        <v>0.07364850000000001</v>
      </c>
      <c r="GH395">
        <v>24809.9</v>
      </c>
      <c r="GI395">
        <v>24847</v>
      </c>
      <c r="GJ395">
        <v>29400.1</v>
      </c>
      <c r="GK395">
        <v>29413.4</v>
      </c>
      <c r="GL395">
        <v>35468.4</v>
      </c>
      <c r="GM395">
        <v>36228.1</v>
      </c>
      <c r="GN395">
        <v>41403.1</v>
      </c>
      <c r="GO395">
        <v>41908.1</v>
      </c>
      <c r="GP395">
        <v>1.92717</v>
      </c>
      <c r="GQ395">
        <v>2.38247</v>
      </c>
      <c r="GR395">
        <v>0.08853519999999999</v>
      </c>
      <c r="GS395">
        <v>0</v>
      </c>
      <c r="GT395">
        <v>23.5642</v>
      </c>
      <c r="GU395">
        <v>999.9</v>
      </c>
      <c r="GV395">
        <v>33.8</v>
      </c>
      <c r="GW395">
        <v>31.9</v>
      </c>
      <c r="GX395">
        <v>17.7388</v>
      </c>
      <c r="GY395">
        <v>63.5803</v>
      </c>
      <c r="GZ395">
        <v>22.3197</v>
      </c>
      <c r="HA395">
        <v>2</v>
      </c>
      <c r="HB395">
        <v>-0.06611789999999999</v>
      </c>
      <c r="HC395">
        <v>1.94651</v>
      </c>
      <c r="HD395">
        <v>20.3233</v>
      </c>
      <c r="HE395">
        <v>5.21729</v>
      </c>
      <c r="HF395">
        <v>12.0099</v>
      </c>
      <c r="HG395">
        <v>4.9891</v>
      </c>
      <c r="HH395">
        <v>3.28845</v>
      </c>
      <c r="HI395">
        <v>9999</v>
      </c>
      <c r="HJ395">
        <v>9999</v>
      </c>
      <c r="HK395">
        <v>9999</v>
      </c>
      <c r="HL395">
        <v>194</v>
      </c>
      <c r="HM395">
        <v>1.86743</v>
      </c>
      <c r="HN395">
        <v>1.86648</v>
      </c>
      <c r="HO395">
        <v>1.86588</v>
      </c>
      <c r="HP395">
        <v>1.86588</v>
      </c>
      <c r="HQ395">
        <v>1.86768</v>
      </c>
      <c r="HR395">
        <v>1.87013</v>
      </c>
      <c r="HS395">
        <v>1.86881</v>
      </c>
      <c r="HT395">
        <v>1.87027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-5.23</v>
      </c>
      <c r="II395">
        <v>-0.1447</v>
      </c>
      <c r="IJ395">
        <v>-1.529487217637811</v>
      </c>
      <c r="IK395">
        <v>-0.005072214745875086</v>
      </c>
      <c r="IL395">
        <v>3.316774363808987E-06</v>
      </c>
      <c r="IM395">
        <v>-1.107588672722244E-09</v>
      </c>
      <c r="IN395">
        <v>-0.1603591687652909</v>
      </c>
      <c r="IO395">
        <v>-0.0181951569465493</v>
      </c>
      <c r="IP395">
        <v>0.001659309118516343</v>
      </c>
      <c r="IQ395">
        <v>-3.409663313950778E-05</v>
      </c>
      <c r="IR395">
        <v>19</v>
      </c>
      <c r="IS395">
        <v>2290</v>
      </c>
      <c r="IT395">
        <v>1</v>
      </c>
      <c r="IU395">
        <v>24</v>
      </c>
      <c r="IV395">
        <v>8328.1</v>
      </c>
      <c r="IW395">
        <v>8328.200000000001</v>
      </c>
      <c r="IX395">
        <v>3.52539</v>
      </c>
      <c r="IY395">
        <v>2.19604</v>
      </c>
      <c r="IZ395">
        <v>1.94702</v>
      </c>
      <c r="JA395">
        <v>2.64404</v>
      </c>
      <c r="JB395">
        <v>2.19482</v>
      </c>
      <c r="JC395">
        <v>2.34985</v>
      </c>
      <c r="JD395">
        <v>36.5759</v>
      </c>
      <c r="JE395">
        <v>24.035</v>
      </c>
      <c r="JF395">
        <v>18</v>
      </c>
      <c r="JG395">
        <v>498.555</v>
      </c>
      <c r="JH395">
        <v>816.0650000000001</v>
      </c>
      <c r="JI395">
        <v>21.3252</v>
      </c>
      <c r="JJ395">
        <v>26.4177</v>
      </c>
      <c r="JK395">
        <v>30.0003</v>
      </c>
      <c r="JL395">
        <v>26.3889</v>
      </c>
      <c r="JM395">
        <v>26.3023</v>
      </c>
      <c r="JN395">
        <v>70.54519999999999</v>
      </c>
      <c r="JO395">
        <v>16.66</v>
      </c>
      <c r="JP395">
        <v>8.02355</v>
      </c>
      <c r="JQ395">
        <v>21.3072</v>
      </c>
      <c r="JR395">
        <v>1503.73</v>
      </c>
      <c r="JS395">
        <v>14.5971</v>
      </c>
      <c r="JT395">
        <v>100.526</v>
      </c>
      <c r="JU395">
        <v>100.656</v>
      </c>
    </row>
    <row r="396" spans="1:281">
      <c r="A396">
        <v>380</v>
      </c>
      <c r="B396">
        <v>1659635488</v>
      </c>
      <c r="C396">
        <v>7480</v>
      </c>
      <c r="D396" t="s">
        <v>1186</v>
      </c>
      <c r="E396" t="s">
        <v>1187</v>
      </c>
      <c r="F396">
        <v>5</v>
      </c>
      <c r="G396" t="s">
        <v>1007</v>
      </c>
      <c r="H396" t="s">
        <v>416</v>
      </c>
      <c r="I396">
        <v>1659635480.5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1513.08801284396</v>
      </c>
      <c r="AK396">
        <v>1464.981272727273</v>
      </c>
      <c r="AL396">
        <v>3.433884115562984</v>
      </c>
      <c r="AM396">
        <v>65.49771947502052</v>
      </c>
      <c r="AN396">
        <f>(AP396 - AO396 + DI396*1E3/(8.314*(DK396+273.15)) * AR396/DH396 * AQ396) * DH396/(100*CV396) * 1000/(1000 - AP396)</f>
        <v>0</v>
      </c>
      <c r="AO396">
        <v>14.47257739930321</v>
      </c>
      <c r="AP396">
        <v>18.40537552447554</v>
      </c>
      <c r="AQ396">
        <v>0.005433699994367895</v>
      </c>
      <c r="AR396">
        <v>82.57103053089152</v>
      </c>
      <c r="AS396">
        <v>9</v>
      </c>
      <c r="AT396">
        <v>2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1659635480.5</v>
      </c>
      <c r="DB396">
        <v>1414.553703703704</v>
      </c>
      <c r="DC396">
        <v>1476.214444444445</v>
      </c>
      <c r="DD396">
        <v>18.37128518518519</v>
      </c>
      <c r="DE396">
        <v>14.41726296296296</v>
      </c>
      <c r="DF396">
        <v>1419.768518518518</v>
      </c>
      <c r="DG396">
        <v>18.51611111111111</v>
      </c>
      <c r="DH396">
        <v>500.0104074074074</v>
      </c>
      <c r="DI396">
        <v>90.4644148148148</v>
      </c>
      <c r="DJ396">
        <v>0.1000120407407407</v>
      </c>
      <c r="DK396">
        <v>24.82002222222222</v>
      </c>
      <c r="DL396">
        <v>25.02122222222222</v>
      </c>
      <c r="DM396">
        <v>999.9000000000001</v>
      </c>
      <c r="DN396">
        <v>0</v>
      </c>
      <c r="DO396">
        <v>0</v>
      </c>
      <c r="DP396">
        <v>9997.684444444443</v>
      </c>
      <c r="DQ396">
        <v>0</v>
      </c>
      <c r="DR396">
        <v>10.567</v>
      </c>
      <c r="DS396">
        <v>-61.65965555555555</v>
      </c>
      <c r="DT396">
        <v>1441.028518518519</v>
      </c>
      <c r="DU396">
        <v>1497.808888888889</v>
      </c>
      <c r="DV396">
        <v>3.954035925925925</v>
      </c>
      <c r="DW396">
        <v>1476.214444444445</v>
      </c>
      <c r="DX396">
        <v>14.41726296296296</v>
      </c>
      <c r="DY396">
        <v>1.661947777777778</v>
      </c>
      <c r="DZ396">
        <v>1.304249259259259</v>
      </c>
      <c r="EA396">
        <v>14.54551111111111</v>
      </c>
      <c r="EB396">
        <v>10.84776666666667</v>
      </c>
      <c r="EC396">
        <v>2000.021111111111</v>
      </c>
      <c r="ED396">
        <v>0.9799944444444447</v>
      </c>
      <c r="EE396">
        <v>0.02000555555555555</v>
      </c>
      <c r="EF396">
        <v>0</v>
      </c>
      <c r="EG396">
        <v>758.7991111111112</v>
      </c>
      <c r="EH396">
        <v>5.00097</v>
      </c>
      <c r="EI396">
        <v>15064.00740740741</v>
      </c>
      <c r="EJ396">
        <v>16707.72962962963</v>
      </c>
      <c r="EK396">
        <v>37.37959259259259</v>
      </c>
      <c r="EL396">
        <v>38</v>
      </c>
      <c r="EM396">
        <v>37.35633333333333</v>
      </c>
      <c r="EN396">
        <v>37.625</v>
      </c>
      <c r="EO396">
        <v>37.875</v>
      </c>
      <c r="EP396">
        <v>1955.11</v>
      </c>
      <c r="EQ396">
        <v>39.9111111111111</v>
      </c>
      <c r="ER396">
        <v>0</v>
      </c>
      <c r="ES396">
        <v>1659635487.9</v>
      </c>
      <c r="ET396">
        <v>0</v>
      </c>
      <c r="EU396">
        <v>758.8207692307692</v>
      </c>
      <c r="EV396">
        <v>-1.813606821160776</v>
      </c>
      <c r="EW396">
        <v>-33.06666666471932</v>
      </c>
      <c r="EX396">
        <v>15063.92307692308</v>
      </c>
      <c r="EY396">
        <v>15</v>
      </c>
      <c r="EZ396">
        <v>0</v>
      </c>
      <c r="FA396" t="s">
        <v>419</v>
      </c>
      <c r="FB396">
        <v>1659135797.5</v>
      </c>
      <c r="FC396">
        <v>1659135788</v>
      </c>
      <c r="FD396">
        <v>0</v>
      </c>
      <c r="FE396">
        <v>0.3</v>
      </c>
      <c r="FF396">
        <v>-0.002</v>
      </c>
      <c r="FG396">
        <v>-2.209</v>
      </c>
      <c r="FH396">
        <v>-0.089</v>
      </c>
      <c r="FI396">
        <v>1520</v>
      </c>
      <c r="FJ396">
        <v>20</v>
      </c>
      <c r="FK396">
        <v>0.06</v>
      </c>
      <c r="FL396">
        <v>0.03</v>
      </c>
      <c r="FM396">
        <v>-61.62948048780488</v>
      </c>
      <c r="FN396">
        <v>-0.7919519163763453</v>
      </c>
      <c r="FO396">
        <v>0.09249222042305243</v>
      </c>
      <c r="FP396">
        <v>0</v>
      </c>
      <c r="FQ396">
        <v>758.8966764705883</v>
      </c>
      <c r="FR396">
        <v>-1.901527874565095</v>
      </c>
      <c r="FS396">
        <v>0.2734813382802267</v>
      </c>
      <c r="FT396">
        <v>0</v>
      </c>
      <c r="FU396">
        <v>3.995251219512196</v>
      </c>
      <c r="FV396">
        <v>-0.7616080139372792</v>
      </c>
      <c r="FW396">
        <v>0.07591744849715162</v>
      </c>
      <c r="FX396">
        <v>0</v>
      </c>
      <c r="FY396">
        <v>0</v>
      </c>
      <c r="FZ396">
        <v>3</v>
      </c>
      <c r="GA396" t="s">
        <v>426</v>
      </c>
      <c r="GB396">
        <v>2.98317</v>
      </c>
      <c r="GC396">
        <v>2.71569</v>
      </c>
      <c r="GD396">
        <v>0.21731</v>
      </c>
      <c r="GE396">
        <v>0.22031</v>
      </c>
      <c r="GF396">
        <v>0.0894026</v>
      </c>
      <c r="GG396">
        <v>0.07388840000000001</v>
      </c>
      <c r="GH396">
        <v>24761.3</v>
      </c>
      <c r="GI396">
        <v>24799.7</v>
      </c>
      <c r="GJ396">
        <v>29400.4</v>
      </c>
      <c r="GK396">
        <v>29413.7</v>
      </c>
      <c r="GL396">
        <v>35465.4</v>
      </c>
      <c r="GM396">
        <v>36218.9</v>
      </c>
      <c r="GN396">
        <v>41403.4</v>
      </c>
      <c r="GO396">
        <v>41908.4</v>
      </c>
      <c r="GP396">
        <v>1.92695</v>
      </c>
      <c r="GQ396">
        <v>2.3825</v>
      </c>
      <c r="GR396">
        <v>0.0888333</v>
      </c>
      <c r="GS396">
        <v>0</v>
      </c>
      <c r="GT396">
        <v>23.5642</v>
      </c>
      <c r="GU396">
        <v>999.9</v>
      </c>
      <c r="GV396">
        <v>33.8</v>
      </c>
      <c r="GW396">
        <v>32</v>
      </c>
      <c r="GX396">
        <v>17.842</v>
      </c>
      <c r="GY396">
        <v>63.4403</v>
      </c>
      <c r="GZ396">
        <v>22.3598</v>
      </c>
      <c r="HA396">
        <v>2</v>
      </c>
      <c r="HB396">
        <v>-0.0660366</v>
      </c>
      <c r="HC396">
        <v>1.92683</v>
      </c>
      <c r="HD396">
        <v>20.3236</v>
      </c>
      <c r="HE396">
        <v>5.21729</v>
      </c>
      <c r="HF396">
        <v>12.0099</v>
      </c>
      <c r="HG396">
        <v>4.9891</v>
      </c>
      <c r="HH396">
        <v>3.2884</v>
      </c>
      <c r="HI396">
        <v>9999</v>
      </c>
      <c r="HJ396">
        <v>9999</v>
      </c>
      <c r="HK396">
        <v>9999</v>
      </c>
      <c r="HL396">
        <v>194</v>
      </c>
      <c r="HM396">
        <v>1.86744</v>
      </c>
      <c r="HN396">
        <v>1.86647</v>
      </c>
      <c r="HO396">
        <v>1.86591</v>
      </c>
      <c r="HP396">
        <v>1.86587</v>
      </c>
      <c r="HQ396">
        <v>1.86768</v>
      </c>
      <c r="HR396">
        <v>1.87015</v>
      </c>
      <c r="HS396">
        <v>1.86882</v>
      </c>
      <c r="HT396">
        <v>1.87027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-5.27</v>
      </c>
      <c r="II396">
        <v>-0.1446</v>
      </c>
      <c r="IJ396">
        <v>-1.529487217637811</v>
      </c>
      <c r="IK396">
        <v>-0.005072214745875086</v>
      </c>
      <c r="IL396">
        <v>3.316774363808987E-06</v>
      </c>
      <c r="IM396">
        <v>-1.107588672722244E-09</v>
      </c>
      <c r="IN396">
        <v>-0.1603591687652909</v>
      </c>
      <c r="IO396">
        <v>-0.0181951569465493</v>
      </c>
      <c r="IP396">
        <v>0.001659309118516343</v>
      </c>
      <c r="IQ396">
        <v>-3.409663313950778E-05</v>
      </c>
      <c r="IR396">
        <v>19</v>
      </c>
      <c r="IS396">
        <v>2290</v>
      </c>
      <c r="IT396">
        <v>1</v>
      </c>
      <c r="IU396">
        <v>24</v>
      </c>
      <c r="IV396">
        <v>8328.200000000001</v>
      </c>
      <c r="IW396">
        <v>8328.299999999999</v>
      </c>
      <c r="IX396">
        <v>3.55713</v>
      </c>
      <c r="IY396">
        <v>2.19238</v>
      </c>
      <c r="IZ396">
        <v>1.94702</v>
      </c>
      <c r="JA396">
        <v>2.64404</v>
      </c>
      <c r="JB396">
        <v>2.19482</v>
      </c>
      <c r="JC396">
        <v>2.36816</v>
      </c>
      <c r="JD396">
        <v>36.5996</v>
      </c>
      <c r="JE396">
        <v>24.035</v>
      </c>
      <c r="JF396">
        <v>18</v>
      </c>
      <c r="JG396">
        <v>498.427</v>
      </c>
      <c r="JH396">
        <v>816.123</v>
      </c>
      <c r="JI396">
        <v>21.3034</v>
      </c>
      <c r="JJ396">
        <v>26.4199</v>
      </c>
      <c r="JK396">
        <v>30.0002</v>
      </c>
      <c r="JL396">
        <v>26.3905</v>
      </c>
      <c r="JM396">
        <v>26.3046</v>
      </c>
      <c r="JN396">
        <v>71.1845</v>
      </c>
      <c r="JO396">
        <v>16.362</v>
      </c>
      <c r="JP396">
        <v>8.02355</v>
      </c>
      <c r="JQ396">
        <v>21.2878</v>
      </c>
      <c r="JR396">
        <v>1523.76</v>
      </c>
      <c r="JS396">
        <v>14.6429</v>
      </c>
      <c r="JT396">
        <v>100.526</v>
      </c>
      <c r="JU396">
        <v>100.656</v>
      </c>
    </row>
    <row r="397" spans="1:281">
      <c r="A397">
        <v>381</v>
      </c>
      <c r="B397">
        <v>1659635493</v>
      </c>
      <c r="C397">
        <v>7485</v>
      </c>
      <c r="D397" t="s">
        <v>1188</v>
      </c>
      <c r="E397" t="s">
        <v>1189</v>
      </c>
      <c r="F397">
        <v>5</v>
      </c>
      <c r="G397" t="s">
        <v>1007</v>
      </c>
      <c r="H397" t="s">
        <v>416</v>
      </c>
      <c r="I397">
        <v>1659635485.214286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1530.227878165029</v>
      </c>
      <c r="AK397">
        <v>1481.989575757575</v>
      </c>
      <c r="AL397">
        <v>3.38819456761255</v>
      </c>
      <c r="AM397">
        <v>65.49771947502052</v>
      </c>
      <c r="AN397">
        <f>(AP397 - AO397 + DI397*1E3/(8.314*(DK397+273.15)) * AR397/DH397 * AQ397) * DH397/(100*CV397) * 1000/(1000 - AP397)</f>
        <v>0</v>
      </c>
      <c r="AO397">
        <v>14.53670611542294</v>
      </c>
      <c r="AP397">
        <v>18.42226223776224</v>
      </c>
      <c r="AQ397">
        <v>0.001278089149525612</v>
      </c>
      <c r="AR397">
        <v>82.57103053089152</v>
      </c>
      <c r="AS397">
        <v>9</v>
      </c>
      <c r="AT397">
        <v>2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1659635485.214286</v>
      </c>
      <c r="DB397">
        <v>1430.320714285715</v>
      </c>
      <c r="DC397">
        <v>1492.046785714286</v>
      </c>
      <c r="DD397">
        <v>18.39261071428572</v>
      </c>
      <c r="DE397">
        <v>14.48314642857143</v>
      </c>
      <c r="DF397">
        <v>1435.573214285714</v>
      </c>
      <c r="DG397">
        <v>18.53726071428571</v>
      </c>
      <c r="DH397">
        <v>499.9948571428571</v>
      </c>
      <c r="DI397">
        <v>90.46426785714287</v>
      </c>
      <c r="DJ397">
        <v>0.09997234285714286</v>
      </c>
      <c r="DK397">
        <v>24.81505357142857</v>
      </c>
      <c r="DL397">
        <v>25.02056428571429</v>
      </c>
      <c r="DM397">
        <v>999.9000000000002</v>
      </c>
      <c r="DN397">
        <v>0</v>
      </c>
      <c r="DO397">
        <v>0</v>
      </c>
      <c r="DP397">
        <v>10003.48428571428</v>
      </c>
      <c r="DQ397">
        <v>0</v>
      </c>
      <c r="DR397">
        <v>10.567</v>
      </c>
      <c r="DS397">
        <v>-61.72577142857143</v>
      </c>
      <c r="DT397">
        <v>1457.121785714285</v>
      </c>
      <c r="DU397">
        <v>1513.973928571428</v>
      </c>
      <c r="DV397">
        <v>3.909466428571429</v>
      </c>
      <c r="DW397">
        <v>1492.046785714286</v>
      </c>
      <c r="DX397">
        <v>14.48314642857143</v>
      </c>
      <c r="DY397">
        <v>1.663874285714286</v>
      </c>
      <c r="DZ397">
        <v>1.3102075</v>
      </c>
      <c r="EA397">
        <v>14.56343928571428</v>
      </c>
      <c r="EB397">
        <v>10.91636071428572</v>
      </c>
      <c r="EC397">
        <v>2000.023571428571</v>
      </c>
      <c r="ED397">
        <v>0.9799944285714288</v>
      </c>
      <c r="EE397">
        <v>0.02000557142857142</v>
      </c>
      <c r="EF397">
        <v>0</v>
      </c>
      <c r="EG397">
        <v>758.6452499999999</v>
      </c>
      <c r="EH397">
        <v>5.00097</v>
      </c>
      <c r="EI397">
        <v>15061.70357142857</v>
      </c>
      <c r="EJ397">
        <v>16707.75357142857</v>
      </c>
      <c r="EK397">
        <v>37.375</v>
      </c>
      <c r="EL397">
        <v>38</v>
      </c>
      <c r="EM397">
        <v>37.35475</v>
      </c>
      <c r="EN397">
        <v>37.625</v>
      </c>
      <c r="EO397">
        <v>37.875</v>
      </c>
      <c r="EP397">
        <v>1955.112142857143</v>
      </c>
      <c r="EQ397">
        <v>39.91142857142857</v>
      </c>
      <c r="ER397">
        <v>0</v>
      </c>
      <c r="ES397">
        <v>1659635493.3</v>
      </c>
      <c r="ET397">
        <v>0</v>
      </c>
      <c r="EU397">
        <v>758.63004</v>
      </c>
      <c r="EV397">
        <v>-1.93069230380593</v>
      </c>
      <c r="EW397">
        <v>-27.16923086323439</v>
      </c>
      <c r="EX397">
        <v>15061.304</v>
      </c>
      <c r="EY397">
        <v>15</v>
      </c>
      <c r="EZ397">
        <v>0</v>
      </c>
      <c r="FA397" t="s">
        <v>419</v>
      </c>
      <c r="FB397">
        <v>1659135797.5</v>
      </c>
      <c r="FC397">
        <v>1659135788</v>
      </c>
      <c r="FD397">
        <v>0</v>
      </c>
      <c r="FE397">
        <v>0.3</v>
      </c>
      <c r="FF397">
        <v>-0.002</v>
      </c>
      <c r="FG397">
        <v>-2.209</v>
      </c>
      <c r="FH397">
        <v>-0.089</v>
      </c>
      <c r="FI397">
        <v>1520</v>
      </c>
      <c r="FJ397">
        <v>20</v>
      </c>
      <c r="FK397">
        <v>0.06</v>
      </c>
      <c r="FL397">
        <v>0.03</v>
      </c>
      <c r="FM397">
        <v>-61.66355365853659</v>
      </c>
      <c r="FN397">
        <v>-0.8374181184668756</v>
      </c>
      <c r="FO397">
        <v>0.09297381246183441</v>
      </c>
      <c r="FP397">
        <v>0</v>
      </c>
      <c r="FQ397">
        <v>758.7756470588237</v>
      </c>
      <c r="FR397">
        <v>-1.846936586416148</v>
      </c>
      <c r="FS397">
        <v>0.2661980556733957</v>
      </c>
      <c r="FT397">
        <v>0</v>
      </c>
      <c r="FU397">
        <v>3.948482195121952</v>
      </c>
      <c r="FV397">
        <v>-0.6226960975609713</v>
      </c>
      <c r="FW397">
        <v>0.06223072155244171</v>
      </c>
      <c r="FX397">
        <v>0</v>
      </c>
      <c r="FY397">
        <v>0</v>
      </c>
      <c r="FZ397">
        <v>3</v>
      </c>
      <c r="GA397" t="s">
        <v>426</v>
      </c>
      <c r="GB397">
        <v>2.98347</v>
      </c>
      <c r="GC397">
        <v>2.7158</v>
      </c>
      <c r="GD397">
        <v>0.218837</v>
      </c>
      <c r="GE397">
        <v>0.221799</v>
      </c>
      <c r="GF397">
        <v>0.08945989999999999</v>
      </c>
      <c r="GG397">
        <v>0.07404189999999999</v>
      </c>
      <c r="GH397">
        <v>24712.6</v>
      </c>
      <c r="GI397">
        <v>24752</v>
      </c>
      <c r="GJ397">
        <v>29400</v>
      </c>
      <c r="GK397">
        <v>29413.3</v>
      </c>
      <c r="GL397">
        <v>35462.8</v>
      </c>
      <c r="GM397">
        <v>36212.3</v>
      </c>
      <c r="GN397">
        <v>41402.9</v>
      </c>
      <c r="GO397">
        <v>41907.8</v>
      </c>
      <c r="GP397">
        <v>1.92717</v>
      </c>
      <c r="GQ397">
        <v>2.38223</v>
      </c>
      <c r="GR397">
        <v>0.088796</v>
      </c>
      <c r="GS397">
        <v>0</v>
      </c>
      <c r="GT397">
        <v>23.5622</v>
      </c>
      <c r="GU397">
        <v>999.9</v>
      </c>
      <c r="GV397">
        <v>33.8</v>
      </c>
      <c r="GW397">
        <v>31.9</v>
      </c>
      <c r="GX397">
        <v>17.7404</v>
      </c>
      <c r="GY397">
        <v>63.7203</v>
      </c>
      <c r="GZ397">
        <v>22.1635</v>
      </c>
      <c r="HA397">
        <v>2</v>
      </c>
      <c r="HB397">
        <v>-0.06581049999999999</v>
      </c>
      <c r="HC397">
        <v>1.93344</v>
      </c>
      <c r="HD397">
        <v>20.3236</v>
      </c>
      <c r="HE397">
        <v>5.21834</v>
      </c>
      <c r="HF397">
        <v>12.0099</v>
      </c>
      <c r="HG397">
        <v>4.9894</v>
      </c>
      <c r="HH397">
        <v>3.28865</v>
      </c>
      <c r="HI397">
        <v>9999</v>
      </c>
      <c r="HJ397">
        <v>9999</v>
      </c>
      <c r="HK397">
        <v>9999</v>
      </c>
      <c r="HL397">
        <v>194</v>
      </c>
      <c r="HM397">
        <v>1.86746</v>
      </c>
      <c r="HN397">
        <v>1.86647</v>
      </c>
      <c r="HO397">
        <v>1.86596</v>
      </c>
      <c r="HP397">
        <v>1.86586</v>
      </c>
      <c r="HQ397">
        <v>1.86768</v>
      </c>
      <c r="HR397">
        <v>1.87015</v>
      </c>
      <c r="HS397">
        <v>1.86884</v>
      </c>
      <c r="HT397">
        <v>1.87027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-5.31</v>
      </c>
      <c r="II397">
        <v>-0.1444</v>
      </c>
      <c r="IJ397">
        <v>-1.529487217637811</v>
      </c>
      <c r="IK397">
        <v>-0.005072214745875086</v>
      </c>
      <c r="IL397">
        <v>3.316774363808987E-06</v>
      </c>
      <c r="IM397">
        <v>-1.107588672722244E-09</v>
      </c>
      <c r="IN397">
        <v>-0.1603591687652909</v>
      </c>
      <c r="IO397">
        <v>-0.0181951569465493</v>
      </c>
      <c r="IP397">
        <v>0.001659309118516343</v>
      </c>
      <c r="IQ397">
        <v>-3.409663313950778E-05</v>
      </c>
      <c r="IR397">
        <v>19</v>
      </c>
      <c r="IS397">
        <v>2290</v>
      </c>
      <c r="IT397">
        <v>1</v>
      </c>
      <c r="IU397">
        <v>24</v>
      </c>
      <c r="IV397">
        <v>8328.299999999999</v>
      </c>
      <c r="IW397">
        <v>8328.4</v>
      </c>
      <c r="IX397">
        <v>3.58643</v>
      </c>
      <c r="IY397">
        <v>2.19238</v>
      </c>
      <c r="IZ397">
        <v>1.94702</v>
      </c>
      <c r="JA397">
        <v>2.64404</v>
      </c>
      <c r="JB397">
        <v>2.19482</v>
      </c>
      <c r="JC397">
        <v>2.35596</v>
      </c>
      <c r="JD397">
        <v>36.5996</v>
      </c>
      <c r="JE397">
        <v>24.035</v>
      </c>
      <c r="JF397">
        <v>18</v>
      </c>
      <c r="JG397">
        <v>498.588</v>
      </c>
      <c r="JH397">
        <v>815.881</v>
      </c>
      <c r="JI397">
        <v>21.286</v>
      </c>
      <c r="JJ397">
        <v>26.4221</v>
      </c>
      <c r="JK397">
        <v>30.0002</v>
      </c>
      <c r="JL397">
        <v>26.3926</v>
      </c>
      <c r="JM397">
        <v>26.3067</v>
      </c>
      <c r="JN397">
        <v>71.76649999999999</v>
      </c>
      <c r="JO397">
        <v>15.7742</v>
      </c>
      <c r="JP397">
        <v>8.02355</v>
      </c>
      <c r="JQ397">
        <v>21.2637</v>
      </c>
      <c r="JR397">
        <v>1537.12</v>
      </c>
      <c r="JS397">
        <v>14.6867</v>
      </c>
      <c r="JT397">
        <v>100.525</v>
      </c>
      <c r="JU397">
        <v>100.655</v>
      </c>
    </row>
    <row r="398" spans="1:281">
      <c r="A398">
        <v>382</v>
      </c>
      <c r="B398">
        <v>1659635497.5</v>
      </c>
      <c r="C398">
        <v>7489.5</v>
      </c>
      <c r="D398" t="s">
        <v>1190</v>
      </c>
      <c r="E398" t="s">
        <v>1191</v>
      </c>
      <c r="F398">
        <v>5</v>
      </c>
      <c r="G398" t="s">
        <v>1007</v>
      </c>
      <c r="H398" t="s">
        <v>416</v>
      </c>
      <c r="I398">
        <v>1659635489.660714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1545.605285868951</v>
      </c>
      <c r="AK398">
        <v>1497.349939393939</v>
      </c>
      <c r="AL398">
        <v>3.41636992697932</v>
      </c>
      <c r="AM398">
        <v>65.49771947502052</v>
      </c>
      <c r="AN398">
        <f>(AP398 - AO398 + DI398*1E3/(8.314*(DK398+273.15)) * AR398/DH398 * AQ398) * DH398/(100*CV398) * 1000/(1000 - AP398)</f>
        <v>0</v>
      </c>
      <c r="AO398">
        <v>14.57083734198973</v>
      </c>
      <c r="AP398">
        <v>18.43085174825176</v>
      </c>
      <c r="AQ398">
        <v>0.0005851820926836596</v>
      </c>
      <c r="AR398">
        <v>82.57103053089152</v>
      </c>
      <c r="AS398">
        <v>9</v>
      </c>
      <c r="AT398">
        <v>2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1659635489.660714</v>
      </c>
      <c r="DB398">
        <v>1445.208928571429</v>
      </c>
      <c r="DC398">
        <v>1506.965714285714</v>
      </c>
      <c r="DD398">
        <v>18.410625</v>
      </c>
      <c r="DE398">
        <v>14.53263571428572</v>
      </c>
      <c r="DF398">
        <v>1450.497857142857</v>
      </c>
      <c r="DG398">
        <v>18.555125</v>
      </c>
      <c r="DH398">
        <v>500.0011785714286</v>
      </c>
      <c r="DI398">
        <v>90.46406785714285</v>
      </c>
      <c r="DJ398">
        <v>0.09997030714285715</v>
      </c>
      <c r="DK398">
        <v>24.81050357142857</v>
      </c>
      <c r="DL398">
        <v>25.020625</v>
      </c>
      <c r="DM398">
        <v>999.9000000000002</v>
      </c>
      <c r="DN398">
        <v>0</v>
      </c>
      <c r="DO398">
        <v>0</v>
      </c>
      <c r="DP398">
        <v>10005.96035714286</v>
      </c>
      <c r="DQ398">
        <v>0</v>
      </c>
      <c r="DR398">
        <v>10.567</v>
      </c>
      <c r="DS398">
        <v>-61.75666785714287</v>
      </c>
      <c r="DT398">
        <v>1472.316071428571</v>
      </c>
      <c r="DU398">
        <v>1529.189642857143</v>
      </c>
      <c r="DV398">
        <v>3.877986071428571</v>
      </c>
      <c r="DW398">
        <v>1506.965714285714</v>
      </c>
      <c r="DX398">
        <v>14.53263571428572</v>
      </c>
      <c r="DY398">
        <v>1.6655</v>
      </c>
      <c r="DZ398">
        <v>1.314681428571429</v>
      </c>
      <c r="EA398">
        <v>14.57856428571429</v>
      </c>
      <c r="EB398">
        <v>10.96770357142857</v>
      </c>
      <c r="EC398">
        <v>2000.006785714286</v>
      </c>
      <c r="ED398">
        <v>0.9799944285714288</v>
      </c>
      <c r="EE398">
        <v>0.02000557142857142</v>
      </c>
      <c r="EF398">
        <v>0</v>
      </c>
      <c r="EG398">
        <v>758.5564642857144</v>
      </c>
      <c r="EH398">
        <v>5.00097</v>
      </c>
      <c r="EI398">
        <v>15059.56785714286</v>
      </c>
      <c r="EJ398">
        <v>16707.62142857143</v>
      </c>
      <c r="EK398">
        <v>37.375</v>
      </c>
      <c r="EL398">
        <v>38</v>
      </c>
      <c r="EM398">
        <v>37.35699999999999</v>
      </c>
      <c r="EN398">
        <v>37.625</v>
      </c>
      <c r="EO398">
        <v>37.875</v>
      </c>
      <c r="EP398">
        <v>1955.095714285713</v>
      </c>
      <c r="EQ398">
        <v>39.91107142857143</v>
      </c>
      <c r="ER398">
        <v>0</v>
      </c>
      <c r="ES398">
        <v>1659635497.5</v>
      </c>
      <c r="ET398">
        <v>0</v>
      </c>
      <c r="EU398">
        <v>758.5564230769232</v>
      </c>
      <c r="EV398">
        <v>-1.546222211757808</v>
      </c>
      <c r="EW398">
        <v>-26.61538462728035</v>
      </c>
      <c r="EX398">
        <v>15059.38846153846</v>
      </c>
      <c r="EY398">
        <v>15</v>
      </c>
      <c r="EZ398">
        <v>0</v>
      </c>
      <c r="FA398" t="s">
        <v>419</v>
      </c>
      <c r="FB398">
        <v>1659135797.5</v>
      </c>
      <c r="FC398">
        <v>1659135788</v>
      </c>
      <c r="FD398">
        <v>0</v>
      </c>
      <c r="FE398">
        <v>0.3</v>
      </c>
      <c r="FF398">
        <v>-0.002</v>
      </c>
      <c r="FG398">
        <v>-2.209</v>
      </c>
      <c r="FH398">
        <v>-0.089</v>
      </c>
      <c r="FI398">
        <v>1520</v>
      </c>
      <c r="FJ398">
        <v>20</v>
      </c>
      <c r="FK398">
        <v>0.06</v>
      </c>
      <c r="FL398">
        <v>0.03</v>
      </c>
      <c r="FM398">
        <v>-61.73915999999999</v>
      </c>
      <c r="FN398">
        <v>-0.4258941838647696</v>
      </c>
      <c r="FO398">
        <v>0.06857321926233381</v>
      </c>
      <c r="FP398">
        <v>1</v>
      </c>
      <c r="FQ398">
        <v>758.6262647058822</v>
      </c>
      <c r="FR398">
        <v>-1.410129863887385</v>
      </c>
      <c r="FS398">
        <v>0.2715043395627091</v>
      </c>
      <c r="FT398">
        <v>0</v>
      </c>
      <c r="FU398">
        <v>3.8970915</v>
      </c>
      <c r="FV398">
        <v>-0.4346060037523513</v>
      </c>
      <c r="FW398">
        <v>0.04259776992695744</v>
      </c>
      <c r="FX398">
        <v>0</v>
      </c>
      <c r="FY398">
        <v>1</v>
      </c>
      <c r="FZ398">
        <v>3</v>
      </c>
      <c r="GA398" t="s">
        <v>429</v>
      </c>
      <c r="GB398">
        <v>2.98336</v>
      </c>
      <c r="GC398">
        <v>2.71548</v>
      </c>
      <c r="GD398">
        <v>0.220207</v>
      </c>
      <c r="GE398">
        <v>0.223112</v>
      </c>
      <c r="GF398">
        <v>0.0894871</v>
      </c>
      <c r="GG398">
        <v>0.0741508</v>
      </c>
      <c r="GH398">
        <v>24669.9</v>
      </c>
      <c r="GI398">
        <v>24710.2</v>
      </c>
      <c r="GJ398">
        <v>29400.7</v>
      </c>
      <c r="GK398">
        <v>29413.1</v>
      </c>
      <c r="GL398">
        <v>35462.6</v>
      </c>
      <c r="GM398">
        <v>36208</v>
      </c>
      <c r="GN398">
        <v>41403.9</v>
      </c>
      <c r="GO398">
        <v>41907.8</v>
      </c>
      <c r="GP398">
        <v>1.92708</v>
      </c>
      <c r="GQ398">
        <v>2.38265</v>
      </c>
      <c r="GR398">
        <v>0.0886694</v>
      </c>
      <c r="GS398">
        <v>0</v>
      </c>
      <c r="GT398">
        <v>23.561</v>
      </c>
      <c r="GU398">
        <v>999.9</v>
      </c>
      <c r="GV398">
        <v>33.8</v>
      </c>
      <c r="GW398">
        <v>32</v>
      </c>
      <c r="GX398">
        <v>17.8419</v>
      </c>
      <c r="GY398">
        <v>63.6203</v>
      </c>
      <c r="GZ398">
        <v>22.3758</v>
      </c>
      <c r="HA398">
        <v>2</v>
      </c>
      <c r="HB398">
        <v>-0.065874</v>
      </c>
      <c r="HC398">
        <v>1.96792</v>
      </c>
      <c r="HD398">
        <v>20.3231</v>
      </c>
      <c r="HE398">
        <v>5.21759</v>
      </c>
      <c r="HF398">
        <v>12.0099</v>
      </c>
      <c r="HG398">
        <v>4.9891</v>
      </c>
      <c r="HH398">
        <v>3.28853</v>
      </c>
      <c r="HI398">
        <v>9999</v>
      </c>
      <c r="HJ398">
        <v>9999</v>
      </c>
      <c r="HK398">
        <v>9999</v>
      </c>
      <c r="HL398">
        <v>194</v>
      </c>
      <c r="HM398">
        <v>1.86745</v>
      </c>
      <c r="HN398">
        <v>1.86648</v>
      </c>
      <c r="HO398">
        <v>1.86593</v>
      </c>
      <c r="HP398">
        <v>1.86586</v>
      </c>
      <c r="HQ398">
        <v>1.86768</v>
      </c>
      <c r="HR398">
        <v>1.87015</v>
      </c>
      <c r="HS398">
        <v>1.8688</v>
      </c>
      <c r="HT398">
        <v>1.87027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-5.36</v>
      </c>
      <c r="II398">
        <v>-0.1443</v>
      </c>
      <c r="IJ398">
        <v>-1.529487217637811</v>
      </c>
      <c r="IK398">
        <v>-0.005072214745875086</v>
      </c>
      <c r="IL398">
        <v>3.316774363808987E-06</v>
      </c>
      <c r="IM398">
        <v>-1.107588672722244E-09</v>
      </c>
      <c r="IN398">
        <v>-0.1603591687652909</v>
      </c>
      <c r="IO398">
        <v>-0.0181951569465493</v>
      </c>
      <c r="IP398">
        <v>0.001659309118516343</v>
      </c>
      <c r="IQ398">
        <v>-3.409663313950778E-05</v>
      </c>
      <c r="IR398">
        <v>19</v>
      </c>
      <c r="IS398">
        <v>2290</v>
      </c>
      <c r="IT398">
        <v>1</v>
      </c>
      <c r="IU398">
        <v>24</v>
      </c>
      <c r="IV398">
        <v>8328.299999999999</v>
      </c>
      <c r="IW398">
        <v>8328.5</v>
      </c>
      <c r="IX398">
        <v>3.61328</v>
      </c>
      <c r="IY398">
        <v>2.1875</v>
      </c>
      <c r="IZ398">
        <v>1.94702</v>
      </c>
      <c r="JA398">
        <v>2.64282</v>
      </c>
      <c r="JB398">
        <v>2.19482</v>
      </c>
      <c r="JC398">
        <v>2.35229</v>
      </c>
      <c r="JD398">
        <v>36.5996</v>
      </c>
      <c r="JE398">
        <v>24.035</v>
      </c>
      <c r="JF398">
        <v>18</v>
      </c>
      <c r="JG398">
        <v>498.541</v>
      </c>
      <c r="JH398">
        <v>816.3150000000001</v>
      </c>
      <c r="JI398">
        <v>21.2662</v>
      </c>
      <c r="JJ398">
        <v>26.4236</v>
      </c>
      <c r="JK398">
        <v>30.0002</v>
      </c>
      <c r="JL398">
        <v>26.3947</v>
      </c>
      <c r="JM398">
        <v>26.3075</v>
      </c>
      <c r="JN398">
        <v>72.2985</v>
      </c>
      <c r="JO398">
        <v>15.4773</v>
      </c>
      <c r="JP398">
        <v>8.02355</v>
      </c>
      <c r="JQ398">
        <v>21.2637</v>
      </c>
      <c r="JR398">
        <v>1557.16</v>
      </c>
      <c r="JS398">
        <v>14.7309</v>
      </c>
      <c r="JT398">
        <v>100.528</v>
      </c>
      <c r="JU398">
        <v>100.655</v>
      </c>
    </row>
    <row r="399" spans="1:281">
      <c r="A399">
        <v>383</v>
      </c>
      <c r="B399">
        <v>1659635503</v>
      </c>
      <c r="C399">
        <v>7495</v>
      </c>
      <c r="D399" t="s">
        <v>1192</v>
      </c>
      <c r="E399" t="s">
        <v>1193</v>
      </c>
      <c r="F399">
        <v>5</v>
      </c>
      <c r="G399" t="s">
        <v>1007</v>
      </c>
      <c r="H399" t="s">
        <v>416</v>
      </c>
      <c r="I399">
        <v>1659635495.232143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1564.416946809607</v>
      </c>
      <c r="AK399">
        <v>1516.197454545454</v>
      </c>
      <c r="AL399">
        <v>3.425205241898809</v>
      </c>
      <c r="AM399">
        <v>65.49771947502052</v>
      </c>
      <c r="AN399">
        <f>(AP399 - AO399 + DI399*1E3/(8.314*(DK399+273.15)) * AR399/DH399 * AQ399) * DH399/(100*CV399) * 1000/(1000 - AP399)</f>
        <v>0</v>
      </c>
      <c r="AO399">
        <v>14.60683265178388</v>
      </c>
      <c r="AP399">
        <v>18.43083776223776</v>
      </c>
      <c r="AQ399">
        <v>8.713229400368315E-05</v>
      </c>
      <c r="AR399">
        <v>82.57103053089152</v>
      </c>
      <c r="AS399">
        <v>9</v>
      </c>
      <c r="AT399">
        <v>2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1659635495.232143</v>
      </c>
      <c r="DB399">
        <v>1463.876785714286</v>
      </c>
      <c r="DC399">
        <v>1525.658214285714</v>
      </c>
      <c r="DD399">
        <v>18.4252</v>
      </c>
      <c r="DE399">
        <v>14.58025714285714</v>
      </c>
      <c r="DF399">
        <v>1469.2125</v>
      </c>
      <c r="DG399">
        <v>18.56958571428572</v>
      </c>
      <c r="DH399">
        <v>500.0094642857143</v>
      </c>
      <c r="DI399">
        <v>90.46439285714284</v>
      </c>
      <c r="DJ399">
        <v>0.09999233928571429</v>
      </c>
      <c r="DK399">
        <v>24.8058</v>
      </c>
      <c r="DL399">
        <v>25.02246785714286</v>
      </c>
      <c r="DM399">
        <v>999.9000000000002</v>
      </c>
      <c r="DN399">
        <v>0</v>
      </c>
      <c r="DO399">
        <v>0</v>
      </c>
      <c r="DP399">
        <v>10003.5675</v>
      </c>
      <c r="DQ399">
        <v>0</v>
      </c>
      <c r="DR399">
        <v>10.567</v>
      </c>
      <c r="DS399">
        <v>-61.78056785714286</v>
      </c>
      <c r="DT399">
        <v>1491.355714285714</v>
      </c>
      <c r="DU399">
        <v>1548.231428571429</v>
      </c>
      <c r="DV399">
        <v>3.844942500000001</v>
      </c>
      <c r="DW399">
        <v>1525.658214285714</v>
      </c>
      <c r="DX399">
        <v>14.58025714285714</v>
      </c>
      <c r="DY399">
        <v>1.666825</v>
      </c>
      <c r="DZ399">
        <v>1.318993214285715</v>
      </c>
      <c r="EA399">
        <v>14.590875</v>
      </c>
      <c r="EB399">
        <v>11.017025</v>
      </c>
      <c r="EC399">
        <v>2000.007142857143</v>
      </c>
      <c r="ED399">
        <v>0.9799946428571431</v>
      </c>
      <c r="EE399">
        <v>0.02000535714285714</v>
      </c>
      <c r="EF399">
        <v>0</v>
      </c>
      <c r="EG399">
        <v>758.4790357142856</v>
      </c>
      <c r="EH399">
        <v>5.00097</v>
      </c>
      <c r="EI399">
        <v>15057.13214285714</v>
      </c>
      <c r="EJ399">
        <v>16707.61785714286</v>
      </c>
      <c r="EK399">
        <v>37.375</v>
      </c>
      <c r="EL399">
        <v>37.99775</v>
      </c>
      <c r="EM399">
        <v>37.35025</v>
      </c>
      <c r="EN399">
        <v>37.625</v>
      </c>
      <c r="EO399">
        <v>37.875</v>
      </c>
      <c r="EP399">
        <v>1955.096785714285</v>
      </c>
      <c r="EQ399">
        <v>39.91035714285714</v>
      </c>
      <c r="ER399">
        <v>0</v>
      </c>
      <c r="ES399">
        <v>1659635502.9</v>
      </c>
      <c r="ET399">
        <v>0</v>
      </c>
      <c r="EU399">
        <v>758.4374</v>
      </c>
      <c r="EV399">
        <v>-0.9230000029677201</v>
      </c>
      <c r="EW399">
        <v>-30.43076929417927</v>
      </c>
      <c r="EX399">
        <v>15056.968</v>
      </c>
      <c r="EY399">
        <v>15</v>
      </c>
      <c r="EZ399">
        <v>0</v>
      </c>
      <c r="FA399" t="s">
        <v>419</v>
      </c>
      <c r="FB399">
        <v>1659135797.5</v>
      </c>
      <c r="FC399">
        <v>1659135788</v>
      </c>
      <c r="FD399">
        <v>0</v>
      </c>
      <c r="FE399">
        <v>0.3</v>
      </c>
      <c r="FF399">
        <v>-0.002</v>
      </c>
      <c r="FG399">
        <v>-2.209</v>
      </c>
      <c r="FH399">
        <v>-0.089</v>
      </c>
      <c r="FI399">
        <v>1520</v>
      </c>
      <c r="FJ399">
        <v>20</v>
      </c>
      <c r="FK399">
        <v>0.06</v>
      </c>
      <c r="FL399">
        <v>0.03</v>
      </c>
      <c r="FM399">
        <v>-61.768275</v>
      </c>
      <c r="FN399">
        <v>-0.2303842401500774</v>
      </c>
      <c r="FO399">
        <v>0.06645002915725508</v>
      </c>
      <c r="FP399">
        <v>1</v>
      </c>
      <c r="FQ399">
        <v>758.5299999999999</v>
      </c>
      <c r="FR399">
        <v>-1.070221540137927</v>
      </c>
      <c r="FS399">
        <v>0.2489518025642694</v>
      </c>
      <c r="FT399">
        <v>0</v>
      </c>
      <c r="FU399">
        <v>3.86326625</v>
      </c>
      <c r="FV399">
        <v>-0.3456899437148299</v>
      </c>
      <c r="FW399">
        <v>0.03346709784904423</v>
      </c>
      <c r="FX399">
        <v>0</v>
      </c>
      <c r="FY399">
        <v>1</v>
      </c>
      <c r="FZ399">
        <v>3</v>
      </c>
      <c r="GA399" t="s">
        <v>429</v>
      </c>
      <c r="GB399">
        <v>2.9835</v>
      </c>
      <c r="GC399">
        <v>2.71555</v>
      </c>
      <c r="GD399">
        <v>0.221865</v>
      </c>
      <c r="GE399">
        <v>0.224729</v>
      </c>
      <c r="GF399">
        <v>0.08947919999999999</v>
      </c>
      <c r="GG399">
        <v>0.0742978</v>
      </c>
      <c r="GH399">
        <v>24617.2</v>
      </c>
      <c r="GI399">
        <v>24658.6</v>
      </c>
      <c r="GJ399">
        <v>29400.4</v>
      </c>
      <c r="GK399">
        <v>29412.9</v>
      </c>
      <c r="GL399">
        <v>35462.6</v>
      </c>
      <c r="GM399">
        <v>36201.8</v>
      </c>
      <c r="GN399">
        <v>41403.6</v>
      </c>
      <c r="GO399">
        <v>41907.2</v>
      </c>
      <c r="GP399">
        <v>1.92735</v>
      </c>
      <c r="GQ399">
        <v>2.38258</v>
      </c>
      <c r="GR399">
        <v>0.08957089999999999</v>
      </c>
      <c r="GS399">
        <v>0</v>
      </c>
      <c r="GT399">
        <v>23.5597</v>
      </c>
      <c r="GU399">
        <v>999.9</v>
      </c>
      <c r="GV399">
        <v>33.8</v>
      </c>
      <c r="GW399">
        <v>32</v>
      </c>
      <c r="GX399">
        <v>17.8417</v>
      </c>
      <c r="GY399">
        <v>63.6803</v>
      </c>
      <c r="GZ399">
        <v>22.2396</v>
      </c>
      <c r="HA399">
        <v>2</v>
      </c>
      <c r="HB399">
        <v>-0.06568599999999999</v>
      </c>
      <c r="HC399">
        <v>1.96072</v>
      </c>
      <c r="HD399">
        <v>20.3235</v>
      </c>
      <c r="HE399">
        <v>5.21789</v>
      </c>
      <c r="HF399">
        <v>12.0099</v>
      </c>
      <c r="HG399">
        <v>4.98925</v>
      </c>
      <c r="HH399">
        <v>3.28853</v>
      </c>
      <c r="HI399">
        <v>9999</v>
      </c>
      <c r="HJ399">
        <v>9999</v>
      </c>
      <c r="HK399">
        <v>9999</v>
      </c>
      <c r="HL399">
        <v>194</v>
      </c>
      <c r="HM399">
        <v>1.86743</v>
      </c>
      <c r="HN399">
        <v>1.86647</v>
      </c>
      <c r="HO399">
        <v>1.86596</v>
      </c>
      <c r="HP399">
        <v>1.86585</v>
      </c>
      <c r="HQ399">
        <v>1.86768</v>
      </c>
      <c r="HR399">
        <v>1.87014</v>
      </c>
      <c r="HS399">
        <v>1.86884</v>
      </c>
      <c r="HT399">
        <v>1.87027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-5.4</v>
      </c>
      <c r="II399">
        <v>-0.1443</v>
      </c>
      <c r="IJ399">
        <v>-1.529487217637811</v>
      </c>
      <c r="IK399">
        <v>-0.005072214745875086</v>
      </c>
      <c r="IL399">
        <v>3.316774363808987E-06</v>
      </c>
      <c r="IM399">
        <v>-1.107588672722244E-09</v>
      </c>
      <c r="IN399">
        <v>-0.1603591687652909</v>
      </c>
      <c r="IO399">
        <v>-0.0181951569465493</v>
      </c>
      <c r="IP399">
        <v>0.001659309118516343</v>
      </c>
      <c r="IQ399">
        <v>-3.409663313950778E-05</v>
      </c>
      <c r="IR399">
        <v>19</v>
      </c>
      <c r="IS399">
        <v>2290</v>
      </c>
      <c r="IT399">
        <v>1</v>
      </c>
      <c r="IU399">
        <v>24</v>
      </c>
      <c r="IV399">
        <v>8328.4</v>
      </c>
      <c r="IW399">
        <v>8328.6</v>
      </c>
      <c r="IX399">
        <v>3.64746</v>
      </c>
      <c r="IY399">
        <v>2.19116</v>
      </c>
      <c r="IZ399">
        <v>1.94702</v>
      </c>
      <c r="JA399">
        <v>2.64404</v>
      </c>
      <c r="JB399">
        <v>2.19482</v>
      </c>
      <c r="JC399">
        <v>2.35962</v>
      </c>
      <c r="JD399">
        <v>36.5996</v>
      </c>
      <c r="JE399">
        <v>24.035</v>
      </c>
      <c r="JF399">
        <v>18</v>
      </c>
      <c r="JG399">
        <v>498.728</v>
      </c>
      <c r="JH399">
        <v>816.27</v>
      </c>
      <c r="JI399">
        <v>21.2443</v>
      </c>
      <c r="JJ399">
        <v>26.4256</v>
      </c>
      <c r="JK399">
        <v>30.0001</v>
      </c>
      <c r="JL399">
        <v>26.3961</v>
      </c>
      <c r="JM399">
        <v>26.3095</v>
      </c>
      <c r="JN399">
        <v>72.9892</v>
      </c>
      <c r="JO399">
        <v>14.8639</v>
      </c>
      <c r="JP399">
        <v>8.02355</v>
      </c>
      <c r="JQ399">
        <v>21.2202</v>
      </c>
      <c r="JR399">
        <v>1570.56</v>
      </c>
      <c r="JS399">
        <v>14.7897</v>
      </c>
      <c r="JT399">
        <v>100.527</v>
      </c>
      <c r="JU399">
        <v>100.654</v>
      </c>
    </row>
    <row r="400" spans="1:281">
      <c r="A400">
        <v>384</v>
      </c>
      <c r="B400">
        <v>1659635507.5</v>
      </c>
      <c r="C400">
        <v>7499.5</v>
      </c>
      <c r="D400" t="s">
        <v>1194</v>
      </c>
      <c r="E400" t="s">
        <v>1195</v>
      </c>
      <c r="F400">
        <v>5</v>
      </c>
      <c r="G400" t="s">
        <v>1007</v>
      </c>
      <c r="H400" t="s">
        <v>416</v>
      </c>
      <c r="I400">
        <v>1659635499.678571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1579.727738087868</v>
      </c>
      <c r="AK400">
        <v>1531.600666666666</v>
      </c>
      <c r="AL400">
        <v>3.430648673651113</v>
      </c>
      <c r="AM400">
        <v>65.49771947502052</v>
      </c>
      <c r="AN400">
        <f>(AP400 - AO400 + DI400*1E3/(8.314*(DK400+273.15)) * AR400/DH400 * AQ400) * DH400/(100*CV400) * 1000/(1000 - AP400)</f>
        <v>0</v>
      </c>
      <c r="AO400">
        <v>14.64331659122869</v>
      </c>
      <c r="AP400">
        <v>18.43125734265735</v>
      </c>
      <c r="AQ400">
        <v>-0.0001003465619534672</v>
      </c>
      <c r="AR400">
        <v>82.57103053089152</v>
      </c>
      <c r="AS400">
        <v>9</v>
      </c>
      <c r="AT400">
        <v>2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1659635499.678571</v>
      </c>
      <c r="DB400">
        <v>1478.773571428571</v>
      </c>
      <c r="DC400">
        <v>1540.57</v>
      </c>
      <c r="DD400">
        <v>18.42992142857143</v>
      </c>
      <c r="DE400">
        <v>14.615875</v>
      </c>
      <c r="DF400">
        <v>1484.146071428571</v>
      </c>
      <c r="DG400">
        <v>18.57427142857143</v>
      </c>
      <c r="DH400">
        <v>500.0150714285714</v>
      </c>
      <c r="DI400">
        <v>90.46406071428571</v>
      </c>
      <c r="DJ400">
        <v>0.1000250785714286</v>
      </c>
      <c r="DK400">
        <v>24.80185</v>
      </c>
      <c r="DL400">
        <v>25.02449642857142</v>
      </c>
      <c r="DM400">
        <v>999.9000000000002</v>
      </c>
      <c r="DN400">
        <v>0</v>
      </c>
      <c r="DO400">
        <v>0</v>
      </c>
      <c r="DP400">
        <v>9997.520000000002</v>
      </c>
      <c r="DQ400">
        <v>0</v>
      </c>
      <c r="DR400">
        <v>10.567</v>
      </c>
      <c r="DS400">
        <v>-61.79553214285714</v>
      </c>
      <c r="DT400">
        <v>1506.539285714286</v>
      </c>
      <c r="DU400">
        <v>1563.420714285714</v>
      </c>
      <c r="DV400">
        <v>3.8140425</v>
      </c>
      <c r="DW400">
        <v>1540.57</v>
      </c>
      <c r="DX400">
        <v>14.615875</v>
      </c>
      <c r="DY400">
        <v>1.667245714285714</v>
      </c>
      <c r="DZ400">
        <v>1.322211071428571</v>
      </c>
      <c r="EA400">
        <v>14.59477857142857</v>
      </c>
      <c r="EB400">
        <v>11.05369642857143</v>
      </c>
      <c r="EC400">
        <v>2000.0025</v>
      </c>
      <c r="ED400">
        <v>0.9799947500000002</v>
      </c>
      <c r="EE400">
        <v>0.02000525</v>
      </c>
      <c r="EF400">
        <v>0</v>
      </c>
      <c r="EG400">
        <v>758.4553214285713</v>
      </c>
      <c r="EH400">
        <v>5.00097</v>
      </c>
      <c r="EI400">
        <v>15055.01428571429</v>
      </c>
      <c r="EJ400">
        <v>16707.58214285714</v>
      </c>
      <c r="EK400">
        <v>37.375</v>
      </c>
      <c r="EL400">
        <v>38.00660714285714</v>
      </c>
      <c r="EM400">
        <v>37.36142857142857</v>
      </c>
      <c r="EN400">
        <v>37.64728571428572</v>
      </c>
      <c r="EO400">
        <v>37.90171428571428</v>
      </c>
      <c r="EP400">
        <v>1955.0925</v>
      </c>
      <c r="EQ400">
        <v>39.91</v>
      </c>
      <c r="ER400">
        <v>0</v>
      </c>
      <c r="ES400">
        <v>1659635507.7</v>
      </c>
      <c r="ET400">
        <v>0</v>
      </c>
      <c r="EU400">
        <v>758.39172</v>
      </c>
      <c r="EV400">
        <v>-0.966923075579164</v>
      </c>
      <c r="EW400">
        <v>-26.08461545062496</v>
      </c>
      <c r="EX400">
        <v>15054.568</v>
      </c>
      <c r="EY400">
        <v>15</v>
      </c>
      <c r="EZ400">
        <v>0</v>
      </c>
      <c r="FA400" t="s">
        <v>419</v>
      </c>
      <c r="FB400">
        <v>1659135797.5</v>
      </c>
      <c r="FC400">
        <v>1659135788</v>
      </c>
      <c r="FD400">
        <v>0</v>
      </c>
      <c r="FE400">
        <v>0.3</v>
      </c>
      <c r="FF400">
        <v>-0.002</v>
      </c>
      <c r="FG400">
        <v>-2.209</v>
      </c>
      <c r="FH400">
        <v>-0.089</v>
      </c>
      <c r="FI400">
        <v>1520</v>
      </c>
      <c r="FJ400">
        <v>20</v>
      </c>
      <c r="FK400">
        <v>0.06</v>
      </c>
      <c r="FL400">
        <v>0.03</v>
      </c>
      <c r="FM400">
        <v>-61.78305</v>
      </c>
      <c r="FN400">
        <v>-0.1589043151968489</v>
      </c>
      <c r="FO400">
        <v>0.06777682863634168</v>
      </c>
      <c r="FP400">
        <v>1</v>
      </c>
      <c r="FQ400">
        <v>758.4368235294118</v>
      </c>
      <c r="FR400">
        <v>-0.5759511070044876</v>
      </c>
      <c r="FS400">
        <v>0.2434005982142806</v>
      </c>
      <c r="FT400">
        <v>1</v>
      </c>
      <c r="FU400">
        <v>3.82852375</v>
      </c>
      <c r="FV400">
        <v>-0.399847992495317</v>
      </c>
      <c r="FW400">
        <v>0.03940615724017631</v>
      </c>
      <c r="FX400">
        <v>0</v>
      </c>
      <c r="FY400">
        <v>2</v>
      </c>
      <c r="FZ400">
        <v>3</v>
      </c>
      <c r="GA400" t="s">
        <v>420</v>
      </c>
      <c r="GB400">
        <v>2.98333</v>
      </c>
      <c r="GC400">
        <v>2.71566</v>
      </c>
      <c r="GD400">
        <v>0.223227</v>
      </c>
      <c r="GE400">
        <v>0.226049</v>
      </c>
      <c r="GF400">
        <v>0.08948639999999999</v>
      </c>
      <c r="GG400">
        <v>0.0744909</v>
      </c>
      <c r="GH400">
        <v>24573.8</v>
      </c>
      <c r="GI400">
        <v>24616.8</v>
      </c>
      <c r="GJ400">
        <v>29400</v>
      </c>
      <c r="GK400">
        <v>29413.1</v>
      </c>
      <c r="GL400">
        <v>35462</v>
      </c>
      <c r="GM400">
        <v>36194.3</v>
      </c>
      <c r="GN400">
        <v>41403.1</v>
      </c>
      <c r="GO400">
        <v>41907.4</v>
      </c>
      <c r="GP400">
        <v>1.92685</v>
      </c>
      <c r="GQ400">
        <v>2.38263</v>
      </c>
      <c r="GR400">
        <v>0.0896528</v>
      </c>
      <c r="GS400">
        <v>0</v>
      </c>
      <c r="GT400">
        <v>23.5583</v>
      </c>
      <c r="GU400">
        <v>999.9</v>
      </c>
      <c r="GV400">
        <v>33.8</v>
      </c>
      <c r="GW400">
        <v>32</v>
      </c>
      <c r="GX400">
        <v>17.8416</v>
      </c>
      <c r="GY400">
        <v>63.4003</v>
      </c>
      <c r="GZ400">
        <v>22.2877</v>
      </c>
      <c r="HA400">
        <v>2</v>
      </c>
      <c r="HB400">
        <v>-0.0654344</v>
      </c>
      <c r="HC400">
        <v>2.00575</v>
      </c>
      <c r="HD400">
        <v>20.3244</v>
      </c>
      <c r="HE400">
        <v>5.21804</v>
      </c>
      <c r="HF400">
        <v>12.0099</v>
      </c>
      <c r="HG400">
        <v>4.98915</v>
      </c>
      <c r="HH400">
        <v>3.28845</v>
      </c>
      <c r="HI400">
        <v>9999</v>
      </c>
      <c r="HJ400">
        <v>9999</v>
      </c>
      <c r="HK400">
        <v>9999</v>
      </c>
      <c r="HL400">
        <v>194</v>
      </c>
      <c r="HM400">
        <v>1.86744</v>
      </c>
      <c r="HN400">
        <v>1.86648</v>
      </c>
      <c r="HO400">
        <v>1.86592</v>
      </c>
      <c r="HP400">
        <v>1.86586</v>
      </c>
      <c r="HQ400">
        <v>1.86768</v>
      </c>
      <c r="HR400">
        <v>1.87014</v>
      </c>
      <c r="HS400">
        <v>1.86882</v>
      </c>
      <c r="HT400">
        <v>1.87027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-5.44</v>
      </c>
      <c r="II400">
        <v>-0.1444</v>
      </c>
      <c r="IJ400">
        <v>-1.529487217637811</v>
      </c>
      <c r="IK400">
        <v>-0.005072214745875086</v>
      </c>
      <c r="IL400">
        <v>3.316774363808987E-06</v>
      </c>
      <c r="IM400">
        <v>-1.107588672722244E-09</v>
      </c>
      <c r="IN400">
        <v>-0.1603591687652909</v>
      </c>
      <c r="IO400">
        <v>-0.0181951569465493</v>
      </c>
      <c r="IP400">
        <v>0.001659309118516343</v>
      </c>
      <c r="IQ400">
        <v>-3.409663313950778E-05</v>
      </c>
      <c r="IR400">
        <v>19</v>
      </c>
      <c r="IS400">
        <v>2290</v>
      </c>
      <c r="IT400">
        <v>1</v>
      </c>
      <c r="IU400">
        <v>24</v>
      </c>
      <c r="IV400">
        <v>8328.5</v>
      </c>
      <c r="IW400">
        <v>8328.700000000001</v>
      </c>
      <c r="IX400">
        <v>3.6731</v>
      </c>
      <c r="IY400">
        <v>2.1875</v>
      </c>
      <c r="IZ400">
        <v>1.94702</v>
      </c>
      <c r="JA400">
        <v>2.64404</v>
      </c>
      <c r="JB400">
        <v>2.19482</v>
      </c>
      <c r="JC400">
        <v>2.37549</v>
      </c>
      <c r="JD400">
        <v>36.5996</v>
      </c>
      <c r="JE400">
        <v>24.0437</v>
      </c>
      <c r="JF400">
        <v>18</v>
      </c>
      <c r="JG400">
        <v>498.424</v>
      </c>
      <c r="JH400">
        <v>816.345</v>
      </c>
      <c r="JI400">
        <v>21.2249</v>
      </c>
      <c r="JJ400">
        <v>26.4266</v>
      </c>
      <c r="JK400">
        <v>30.0003</v>
      </c>
      <c r="JL400">
        <v>26.3976</v>
      </c>
      <c r="JM400">
        <v>26.3112</v>
      </c>
      <c r="JN400">
        <v>73.5074</v>
      </c>
      <c r="JO400">
        <v>14.5632</v>
      </c>
      <c r="JP400">
        <v>8.02355</v>
      </c>
      <c r="JQ400">
        <v>21.2202</v>
      </c>
      <c r="JR400">
        <v>1590.6</v>
      </c>
      <c r="JS400">
        <v>14.8316</v>
      </c>
      <c r="JT400">
        <v>100.525</v>
      </c>
      <c r="JU400">
        <v>100.654</v>
      </c>
    </row>
    <row r="401" spans="1:281">
      <c r="A401">
        <v>385</v>
      </c>
      <c r="B401">
        <v>1659635513</v>
      </c>
      <c r="C401">
        <v>7505</v>
      </c>
      <c r="D401" t="s">
        <v>1196</v>
      </c>
      <c r="E401" t="s">
        <v>1197</v>
      </c>
      <c r="F401">
        <v>5</v>
      </c>
      <c r="G401" t="s">
        <v>1007</v>
      </c>
      <c r="H401" t="s">
        <v>416</v>
      </c>
      <c r="I401">
        <v>1659635505.25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1598.6259601819</v>
      </c>
      <c r="AK401">
        <v>1550.460121212121</v>
      </c>
      <c r="AL401">
        <v>3.431133269837377</v>
      </c>
      <c r="AM401">
        <v>65.49771947502052</v>
      </c>
      <c r="AN401">
        <f>(AP401 - AO401 + DI401*1E3/(8.314*(DK401+273.15)) * AR401/DH401 * AQ401) * DH401/(100*CV401) * 1000/(1000 - AP401)</f>
        <v>0</v>
      </c>
      <c r="AO401">
        <v>14.70655381745773</v>
      </c>
      <c r="AP401">
        <v>18.44068951048952</v>
      </c>
      <c r="AQ401">
        <v>9.100352503147188E-05</v>
      </c>
      <c r="AR401">
        <v>82.57103053089152</v>
      </c>
      <c r="AS401">
        <v>9</v>
      </c>
      <c r="AT401">
        <v>2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1659635505.25</v>
      </c>
      <c r="DB401">
        <v>1497.491785714286</v>
      </c>
      <c r="DC401">
        <v>1559.285357142857</v>
      </c>
      <c r="DD401">
        <v>18.43302857142857</v>
      </c>
      <c r="DE401">
        <v>14.66672142857143</v>
      </c>
      <c r="DF401">
        <v>1502.913571428571</v>
      </c>
      <c r="DG401">
        <v>18.57736428571429</v>
      </c>
      <c r="DH401">
        <v>500.0003928571429</v>
      </c>
      <c r="DI401">
        <v>90.463875</v>
      </c>
      <c r="DJ401">
        <v>0.1000044892857143</v>
      </c>
      <c r="DK401">
        <v>24.79558928571428</v>
      </c>
      <c r="DL401">
        <v>25.02837142857142</v>
      </c>
      <c r="DM401">
        <v>999.9000000000002</v>
      </c>
      <c r="DN401">
        <v>0</v>
      </c>
      <c r="DO401">
        <v>0</v>
      </c>
      <c r="DP401">
        <v>9996.408571428572</v>
      </c>
      <c r="DQ401">
        <v>0</v>
      </c>
      <c r="DR401">
        <v>10.567</v>
      </c>
      <c r="DS401">
        <v>-61.79237857142857</v>
      </c>
      <c r="DT401">
        <v>1525.614642857143</v>
      </c>
      <c r="DU401">
        <v>1582.495</v>
      </c>
      <c r="DV401">
        <v>3.766304642857143</v>
      </c>
      <c r="DW401">
        <v>1559.285357142857</v>
      </c>
      <c r="DX401">
        <v>14.66672142857143</v>
      </c>
      <c r="DY401">
        <v>1.667523571428571</v>
      </c>
      <c r="DZ401">
        <v>1.326808928571429</v>
      </c>
      <c r="EA401">
        <v>14.59735714285714</v>
      </c>
      <c r="EB401">
        <v>11.10595</v>
      </c>
      <c r="EC401">
        <v>1999.941785714286</v>
      </c>
      <c r="ED401">
        <v>0.97999625</v>
      </c>
      <c r="EE401">
        <v>0.02000375</v>
      </c>
      <c r="EF401">
        <v>0</v>
      </c>
      <c r="EG401">
        <v>758.2364285714286</v>
      </c>
      <c r="EH401">
        <v>5.00097</v>
      </c>
      <c r="EI401">
        <v>15052.88928571428</v>
      </c>
      <c r="EJ401">
        <v>16707.06785714285</v>
      </c>
      <c r="EK401">
        <v>37.41953571428571</v>
      </c>
      <c r="EL401">
        <v>38.08021428571428</v>
      </c>
      <c r="EM401">
        <v>37.40607142857142</v>
      </c>
      <c r="EN401">
        <v>37.75214285714286</v>
      </c>
      <c r="EO401">
        <v>38.011</v>
      </c>
      <c r="EP401">
        <v>1955.035357142857</v>
      </c>
      <c r="EQ401">
        <v>39.90607142857143</v>
      </c>
      <c r="ER401">
        <v>0</v>
      </c>
      <c r="ES401">
        <v>1659635513.1</v>
      </c>
      <c r="ET401">
        <v>0</v>
      </c>
      <c r="EU401">
        <v>758.187653846154</v>
      </c>
      <c r="EV401">
        <v>-3.356136751871116</v>
      </c>
      <c r="EW401">
        <v>-17.83931630584883</v>
      </c>
      <c r="EX401">
        <v>15052.83076923077</v>
      </c>
      <c r="EY401">
        <v>15</v>
      </c>
      <c r="EZ401">
        <v>0</v>
      </c>
      <c r="FA401" t="s">
        <v>419</v>
      </c>
      <c r="FB401">
        <v>1659135797.5</v>
      </c>
      <c r="FC401">
        <v>1659135788</v>
      </c>
      <c r="FD401">
        <v>0</v>
      </c>
      <c r="FE401">
        <v>0.3</v>
      </c>
      <c r="FF401">
        <v>-0.002</v>
      </c>
      <c r="FG401">
        <v>-2.209</v>
      </c>
      <c r="FH401">
        <v>-0.089</v>
      </c>
      <c r="FI401">
        <v>1520</v>
      </c>
      <c r="FJ401">
        <v>20</v>
      </c>
      <c r="FK401">
        <v>0.06</v>
      </c>
      <c r="FL401">
        <v>0.03</v>
      </c>
      <c r="FM401">
        <v>-61.79235121951219</v>
      </c>
      <c r="FN401">
        <v>0.05843205574916512</v>
      </c>
      <c r="FO401">
        <v>0.06380217949466066</v>
      </c>
      <c r="FP401">
        <v>1</v>
      </c>
      <c r="FQ401">
        <v>758.269205882353</v>
      </c>
      <c r="FR401">
        <v>-2.00588235298668</v>
      </c>
      <c r="FS401">
        <v>0.3310508917169238</v>
      </c>
      <c r="FT401">
        <v>0</v>
      </c>
      <c r="FU401">
        <v>3.78826756097561</v>
      </c>
      <c r="FV401">
        <v>-0.5233536585365964</v>
      </c>
      <c r="FW401">
        <v>0.05217296710452824</v>
      </c>
      <c r="FX401">
        <v>0</v>
      </c>
      <c r="FY401">
        <v>1</v>
      </c>
      <c r="FZ401">
        <v>3</v>
      </c>
      <c r="GA401" t="s">
        <v>429</v>
      </c>
      <c r="GB401">
        <v>2.98338</v>
      </c>
      <c r="GC401">
        <v>2.71565</v>
      </c>
      <c r="GD401">
        <v>0.22487</v>
      </c>
      <c r="GE401">
        <v>0.227642</v>
      </c>
      <c r="GF401">
        <v>0.089518</v>
      </c>
      <c r="GG401">
        <v>0.0747178</v>
      </c>
      <c r="GH401">
        <v>24521.8</v>
      </c>
      <c r="GI401">
        <v>24565.9</v>
      </c>
      <c r="GJ401">
        <v>29399.8</v>
      </c>
      <c r="GK401">
        <v>29412.8</v>
      </c>
      <c r="GL401">
        <v>35460.7</v>
      </c>
      <c r="GM401">
        <v>36185.2</v>
      </c>
      <c r="GN401">
        <v>41403</v>
      </c>
      <c r="GO401">
        <v>41907.2</v>
      </c>
      <c r="GP401">
        <v>1.92708</v>
      </c>
      <c r="GQ401">
        <v>2.38252</v>
      </c>
      <c r="GR401">
        <v>0.0898466</v>
      </c>
      <c r="GS401">
        <v>0</v>
      </c>
      <c r="GT401">
        <v>23.5563</v>
      </c>
      <c r="GU401">
        <v>999.9</v>
      </c>
      <c r="GV401">
        <v>33.8</v>
      </c>
      <c r="GW401">
        <v>32</v>
      </c>
      <c r="GX401">
        <v>17.8409</v>
      </c>
      <c r="GY401">
        <v>63.7003</v>
      </c>
      <c r="GZ401">
        <v>22.2396</v>
      </c>
      <c r="HA401">
        <v>2</v>
      </c>
      <c r="HB401">
        <v>-0.064967</v>
      </c>
      <c r="HC401">
        <v>2.04036</v>
      </c>
      <c r="HD401">
        <v>20.3244</v>
      </c>
      <c r="HE401">
        <v>5.21774</v>
      </c>
      <c r="HF401">
        <v>12.0099</v>
      </c>
      <c r="HG401">
        <v>4.98925</v>
      </c>
      <c r="HH401">
        <v>3.2885</v>
      </c>
      <c r="HI401">
        <v>9999</v>
      </c>
      <c r="HJ401">
        <v>9999</v>
      </c>
      <c r="HK401">
        <v>9999</v>
      </c>
      <c r="HL401">
        <v>194</v>
      </c>
      <c r="HM401">
        <v>1.86745</v>
      </c>
      <c r="HN401">
        <v>1.8665</v>
      </c>
      <c r="HO401">
        <v>1.86594</v>
      </c>
      <c r="HP401">
        <v>1.86586</v>
      </c>
      <c r="HQ401">
        <v>1.86768</v>
      </c>
      <c r="HR401">
        <v>1.87015</v>
      </c>
      <c r="HS401">
        <v>1.86884</v>
      </c>
      <c r="HT401">
        <v>1.87026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-5.49</v>
      </c>
      <c r="II401">
        <v>-0.1443</v>
      </c>
      <c r="IJ401">
        <v>-1.529487217637811</v>
      </c>
      <c r="IK401">
        <v>-0.005072214745875086</v>
      </c>
      <c r="IL401">
        <v>3.316774363808987E-06</v>
      </c>
      <c r="IM401">
        <v>-1.107588672722244E-09</v>
      </c>
      <c r="IN401">
        <v>-0.1603591687652909</v>
      </c>
      <c r="IO401">
        <v>-0.0181951569465493</v>
      </c>
      <c r="IP401">
        <v>0.001659309118516343</v>
      </c>
      <c r="IQ401">
        <v>-3.409663313950778E-05</v>
      </c>
      <c r="IR401">
        <v>19</v>
      </c>
      <c r="IS401">
        <v>2290</v>
      </c>
      <c r="IT401">
        <v>1</v>
      </c>
      <c r="IU401">
        <v>24</v>
      </c>
      <c r="IV401">
        <v>8328.6</v>
      </c>
      <c r="IW401">
        <v>8328.799999999999</v>
      </c>
      <c r="IX401">
        <v>3.70728</v>
      </c>
      <c r="IY401">
        <v>2.18384</v>
      </c>
      <c r="IZ401">
        <v>1.94702</v>
      </c>
      <c r="JA401">
        <v>2.64404</v>
      </c>
      <c r="JB401">
        <v>2.19482</v>
      </c>
      <c r="JC401">
        <v>2.35474</v>
      </c>
      <c r="JD401">
        <v>36.5996</v>
      </c>
      <c r="JE401">
        <v>24.0437</v>
      </c>
      <c r="JF401">
        <v>18</v>
      </c>
      <c r="JG401">
        <v>498.582</v>
      </c>
      <c r="JH401">
        <v>816.278</v>
      </c>
      <c r="JI401">
        <v>21.193</v>
      </c>
      <c r="JJ401">
        <v>26.4288</v>
      </c>
      <c r="JK401">
        <v>30.0004</v>
      </c>
      <c r="JL401">
        <v>26.3993</v>
      </c>
      <c r="JM401">
        <v>26.3134</v>
      </c>
      <c r="JN401">
        <v>74.18600000000001</v>
      </c>
      <c r="JO401">
        <v>14.2455</v>
      </c>
      <c r="JP401">
        <v>8.02355</v>
      </c>
      <c r="JQ401">
        <v>21.1581</v>
      </c>
      <c r="JR401">
        <v>1603.97</v>
      </c>
      <c r="JS401">
        <v>14.8768</v>
      </c>
      <c r="JT401">
        <v>100.525</v>
      </c>
      <c r="JU401">
        <v>100.653</v>
      </c>
    </row>
    <row r="402" spans="1:281">
      <c r="A402">
        <v>386</v>
      </c>
      <c r="B402">
        <v>1659636623</v>
      </c>
      <c r="C402">
        <v>8615</v>
      </c>
      <c r="D402" t="s">
        <v>1198</v>
      </c>
      <c r="E402" t="s">
        <v>1199</v>
      </c>
      <c r="F402">
        <v>5</v>
      </c>
      <c r="G402" t="s">
        <v>1200</v>
      </c>
      <c r="H402" t="s">
        <v>416</v>
      </c>
      <c r="I402">
        <v>1659636615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427.7164114878591</v>
      </c>
      <c r="AK402">
        <v>424.7498666666665</v>
      </c>
      <c r="AL402">
        <v>0.0002527293180890998</v>
      </c>
      <c r="AM402">
        <v>65.5102198061965</v>
      </c>
      <c r="AN402">
        <f>(AP402 - AO402 + DI402*1E3/(8.314*(DK402+273.15)) * AR402/DH402 * AQ402) * DH402/(100*CV402) * 1000/(1000 - AP402)</f>
        <v>0</v>
      </c>
      <c r="AO402">
        <v>17.89879717946859</v>
      </c>
      <c r="AP402">
        <v>18.62240069930071</v>
      </c>
      <c r="AQ402">
        <v>-6.571395594773933E-06</v>
      </c>
      <c r="AR402">
        <v>82.589881700821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1659636615</v>
      </c>
      <c r="DB402">
        <v>416.8258709677418</v>
      </c>
      <c r="DC402">
        <v>420.0624838709678</v>
      </c>
      <c r="DD402">
        <v>18.62076129032258</v>
      </c>
      <c r="DE402">
        <v>17.89768387096774</v>
      </c>
      <c r="DF402">
        <v>419.9824516129033</v>
      </c>
      <c r="DG402">
        <v>18.76357741935484</v>
      </c>
      <c r="DH402">
        <v>500.0045806451612</v>
      </c>
      <c r="DI402">
        <v>90.44839677419355</v>
      </c>
      <c r="DJ402">
        <v>0.0999657806451613</v>
      </c>
      <c r="DK402">
        <v>24.59230967741936</v>
      </c>
      <c r="DL402">
        <v>24.99635483870967</v>
      </c>
      <c r="DM402">
        <v>999.9000000000003</v>
      </c>
      <c r="DN402">
        <v>0</v>
      </c>
      <c r="DO402">
        <v>0</v>
      </c>
      <c r="DP402">
        <v>10007.95806451613</v>
      </c>
      <c r="DQ402">
        <v>0</v>
      </c>
      <c r="DR402">
        <v>9.709986129032258</v>
      </c>
      <c r="DS402">
        <v>-3.236685806451614</v>
      </c>
      <c r="DT402">
        <v>424.7346129032257</v>
      </c>
      <c r="DU402">
        <v>427.7175483870968</v>
      </c>
      <c r="DV402">
        <v>0.723079677419355</v>
      </c>
      <c r="DW402">
        <v>420.0624838709678</v>
      </c>
      <c r="DX402">
        <v>17.89768387096774</v>
      </c>
      <c r="DY402">
        <v>1.684217741935483</v>
      </c>
      <c r="DZ402">
        <v>1.618816129032258</v>
      </c>
      <c r="EA402">
        <v>14.75173225806452</v>
      </c>
      <c r="EB402">
        <v>14.13909032258064</v>
      </c>
      <c r="EC402">
        <v>2000.014193548387</v>
      </c>
      <c r="ED402">
        <v>0.9799975806451614</v>
      </c>
      <c r="EE402">
        <v>0.0200028</v>
      </c>
      <c r="EF402">
        <v>0</v>
      </c>
      <c r="EG402">
        <v>198.9518064516129</v>
      </c>
      <c r="EH402">
        <v>5.000969999999999</v>
      </c>
      <c r="EI402">
        <v>4046.800967741935</v>
      </c>
      <c r="EJ402">
        <v>16707.68064516129</v>
      </c>
      <c r="EK402">
        <v>37.625</v>
      </c>
      <c r="EL402">
        <v>38.31199999999998</v>
      </c>
      <c r="EM402">
        <v>37.669</v>
      </c>
      <c r="EN402">
        <v>38.02399999999999</v>
      </c>
      <c r="EO402">
        <v>38.125</v>
      </c>
      <c r="EP402">
        <v>1955.104193548387</v>
      </c>
      <c r="EQ402">
        <v>39.90903225806453</v>
      </c>
      <c r="ER402">
        <v>0</v>
      </c>
      <c r="ES402">
        <v>1659636623.1</v>
      </c>
      <c r="ET402">
        <v>0</v>
      </c>
      <c r="EU402">
        <v>198.9472307692307</v>
      </c>
      <c r="EV402">
        <v>-0.399111113814563</v>
      </c>
      <c r="EW402">
        <v>-14.21128202617841</v>
      </c>
      <c r="EX402">
        <v>4046.636153846154</v>
      </c>
      <c r="EY402">
        <v>15</v>
      </c>
      <c r="EZ402">
        <v>0</v>
      </c>
      <c r="FA402" t="s">
        <v>419</v>
      </c>
      <c r="FB402">
        <v>1659135797.5</v>
      </c>
      <c r="FC402">
        <v>1659135788</v>
      </c>
      <c r="FD402">
        <v>0</v>
      </c>
      <c r="FE402">
        <v>0.3</v>
      </c>
      <c r="FF402">
        <v>-0.002</v>
      </c>
      <c r="FG402">
        <v>-2.209</v>
      </c>
      <c r="FH402">
        <v>-0.089</v>
      </c>
      <c r="FI402">
        <v>1520</v>
      </c>
      <c r="FJ402">
        <v>20</v>
      </c>
      <c r="FK402">
        <v>0.06</v>
      </c>
      <c r="FL402">
        <v>0.03</v>
      </c>
      <c r="FM402">
        <v>-3.226771951219512</v>
      </c>
      <c r="FN402">
        <v>-0.1800344947735168</v>
      </c>
      <c r="FO402">
        <v>0.0267797480105735</v>
      </c>
      <c r="FP402">
        <v>1</v>
      </c>
      <c r="FQ402">
        <v>198.9781764705882</v>
      </c>
      <c r="FR402">
        <v>-0.6071810531279808</v>
      </c>
      <c r="FS402">
        <v>0.2969804381147651</v>
      </c>
      <c r="FT402">
        <v>1</v>
      </c>
      <c r="FU402">
        <v>0.7235091463414635</v>
      </c>
      <c r="FV402">
        <v>-0.01440255052264926</v>
      </c>
      <c r="FW402">
        <v>0.001862017599154152</v>
      </c>
      <c r="FX402">
        <v>1</v>
      </c>
      <c r="FY402">
        <v>3</v>
      </c>
      <c r="FZ402">
        <v>3</v>
      </c>
      <c r="GA402" t="s">
        <v>814</v>
      </c>
      <c r="GB402">
        <v>2.98277</v>
      </c>
      <c r="GC402">
        <v>2.71561</v>
      </c>
      <c r="GD402">
        <v>0.0943756</v>
      </c>
      <c r="GE402">
        <v>0.0934881</v>
      </c>
      <c r="GF402">
        <v>0.0900647</v>
      </c>
      <c r="GG402">
        <v>0.08581809999999999</v>
      </c>
      <c r="GH402">
        <v>28637</v>
      </c>
      <c r="GI402">
        <v>28816.4</v>
      </c>
      <c r="GJ402">
        <v>29389.8</v>
      </c>
      <c r="GK402">
        <v>29399</v>
      </c>
      <c r="GL402">
        <v>35424.1</v>
      </c>
      <c r="GM402">
        <v>35727.5</v>
      </c>
      <c r="GN402">
        <v>41387.7</v>
      </c>
      <c r="GO402">
        <v>41889.2</v>
      </c>
      <c r="GP402">
        <v>1.95357</v>
      </c>
      <c r="GQ402">
        <v>2.38083</v>
      </c>
      <c r="GR402">
        <v>0.07590280000000001</v>
      </c>
      <c r="GS402">
        <v>0</v>
      </c>
      <c r="GT402">
        <v>23.7474</v>
      </c>
      <c r="GU402">
        <v>999.9</v>
      </c>
      <c r="GV402">
        <v>40</v>
      </c>
      <c r="GW402">
        <v>32</v>
      </c>
      <c r="GX402">
        <v>21.1186</v>
      </c>
      <c r="GY402">
        <v>63.8505</v>
      </c>
      <c r="GZ402">
        <v>21.8309</v>
      </c>
      <c r="HA402">
        <v>2</v>
      </c>
      <c r="HB402">
        <v>-0.109807</v>
      </c>
      <c r="HC402">
        <v>2.02611</v>
      </c>
      <c r="HD402">
        <v>20.3243</v>
      </c>
      <c r="HE402">
        <v>5.21969</v>
      </c>
      <c r="HF402">
        <v>12.0099</v>
      </c>
      <c r="HG402">
        <v>4.9905</v>
      </c>
      <c r="HH402">
        <v>3.28925</v>
      </c>
      <c r="HI402">
        <v>9999</v>
      </c>
      <c r="HJ402">
        <v>9999</v>
      </c>
      <c r="HK402">
        <v>9999</v>
      </c>
      <c r="HL402">
        <v>194.3</v>
      </c>
      <c r="HM402">
        <v>1.86742</v>
      </c>
      <c r="HN402">
        <v>1.86646</v>
      </c>
      <c r="HO402">
        <v>1.86595</v>
      </c>
      <c r="HP402">
        <v>1.86585</v>
      </c>
      <c r="HQ402">
        <v>1.86768</v>
      </c>
      <c r="HR402">
        <v>1.8702</v>
      </c>
      <c r="HS402">
        <v>1.86887</v>
      </c>
      <c r="HT402">
        <v>1.87027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-3.157</v>
      </c>
      <c r="II402">
        <v>-0.1428</v>
      </c>
      <c r="IJ402">
        <v>-1.529487217637811</v>
      </c>
      <c r="IK402">
        <v>-0.005072214745875086</v>
      </c>
      <c r="IL402">
        <v>3.316774363808987E-06</v>
      </c>
      <c r="IM402">
        <v>-1.107588672722244E-09</v>
      </c>
      <c r="IN402">
        <v>-0.1603591687652909</v>
      </c>
      <c r="IO402">
        <v>-0.0181951569465493</v>
      </c>
      <c r="IP402">
        <v>0.001659309118516343</v>
      </c>
      <c r="IQ402">
        <v>-3.409663313950778E-05</v>
      </c>
      <c r="IR402">
        <v>19</v>
      </c>
      <c r="IS402">
        <v>2290</v>
      </c>
      <c r="IT402">
        <v>1</v>
      </c>
      <c r="IU402">
        <v>24</v>
      </c>
      <c r="IV402">
        <v>8347.1</v>
      </c>
      <c r="IW402">
        <v>8347.200000000001</v>
      </c>
      <c r="IX402">
        <v>1.29028</v>
      </c>
      <c r="IY402">
        <v>2.20947</v>
      </c>
      <c r="IZ402">
        <v>1.94702</v>
      </c>
      <c r="JA402">
        <v>2.64282</v>
      </c>
      <c r="JB402">
        <v>2.19482</v>
      </c>
      <c r="JC402">
        <v>2.37183</v>
      </c>
      <c r="JD402">
        <v>36.718</v>
      </c>
      <c r="JE402">
        <v>24.035</v>
      </c>
      <c r="JF402">
        <v>18</v>
      </c>
      <c r="JG402">
        <v>517.9349999999999</v>
      </c>
      <c r="JH402">
        <v>818.603</v>
      </c>
      <c r="JI402">
        <v>21.1359</v>
      </c>
      <c r="JJ402">
        <v>26.68</v>
      </c>
      <c r="JK402">
        <v>30.0001</v>
      </c>
      <c r="JL402">
        <v>26.6642</v>
      </c>
      <c r="JM402">
        <v>26.5838</v>
      </c>
      <c r="JN402">
        <v>25.8376</v>
      </c>
      <c r="JO402">
        <v>16.2276</v>
      </c>
      <c r="JP402">
        <v>38.1597</v>
      </c>
      <c r="JQ402">
        <v>21.1358</v>
      </c>
      <c r="JR402">
        <v>413.375</v>
      </c>
      <c r="JS402">
        <v>17.8412</v>
      </c>
      <c r="JT402">
        <v>100.489</v>
      </c>
      <c r="JU402">
        <v>100.609</v>
      </c>
    </row>
    <row r="403" spans="1:281">
      <c r="A403">
        <v>387</v>
      </c>
      <c r="B403">
        <v>1659636628</v>
      </c>
      <c r="C403">
        <v>8620</v>
      </c>
      <c r="D403" t="s">
        <v>1201</v>
      </c>
      <c r="E403" t="s">
        <v>1202</v>
      </c>
      <c r="F403">
        <v>5</v>
      </c>
      <c r="G403" t="s">
        <v>1200</v>
      </c>
      <c r="H403" t="s">
        <v>416</v>
      </c>
      <c r="I403">
        <v>1659636620.155172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427.5888814838778</v>
      </c>
      <c r="AK403">
        <v>424.6139636363635</v>
      </c>
      <c r="AL403">
        <v>-0.04573747998384066</v>
      </c>
      <c r="AM403">
        <v>65.5102198061965</v>
      </c>
      <c r="AN403">
        <f>(AP403 - AO403 + DI403*1E3/(8.314*(DK403+273.15)) * AR403/DH403 * AQ403) * DH403/(100*CV403) * 1000/(1000 - AP403)</f>
        <v>0</v>
      </c>
      <c r="AO403">
        <v>17.90187950467923</v>
      </c>
      <c r="AP403">
        <v>18.62265034965036</v>
      </c>
      <c r="AQ403">
        <v>-1.19874081543694E-05</v>
      </c>
      <c r="AR403">
        <v>82.589881700821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1659636620.155172</v>
      </c>
      <c r="DB403">
        <v>416.8233448275862</v>
      </c>
      <c r="DC403">
        <v>419.8529655172413</v>
      </c>
      <c r="DD403">
        <v>18.62131034482759</v>
      </c>
      <c r="DE403">
        <v>17.89990689655172</v>
      </c>
      <c r="DF403">
        <v>419.9800000000001</v>
      </c>
      <c r="DG403">
        <v>18.76412068965517</v>
      </c>
      <c r="DH403">
        <v>499.9652413793103</v>
      </c>
      <c r="DI403">
        <v>90.44772413793103</v>
      </c>
      <c r="DJ403">
        <v>0.09995410689655172</v>
      </c>
      <c r="DK403">
        <v>24.59232413793103</v>
      </c>
      <c r="DL403">
        <v>24.99447586206896</v>
      </c>
      <c r="DM403">
        <v>999.9000000000002</v>
      </c>
      <c r="DN403">
        <v>0</v>
      </c>
      <c r="DO403">
        <v>0</v>
      </c>
      <c r="DP403">
        <v>10002.07034482759</v>
      </c>
      <c r="DQ403">
        <v>0</v>
      </c>
      <c r="DR403">
        <v>9.730686206896552</v>
      </c>
      <c r="DS403">
        <v>-3.029754827586208</v>
      </c>
      <c r="DT403">
        <v>424.7323103448277</v>
      </c>
      <c r="DU403">
        <v>427.5054137931035</v>
      </c>
      <c r="DV403">
        <v>0.7214091379310344</v>
      </c>
      <c r="DW403">
        <v>419.8529655172413</v>
      </c>
      <c r="DX403">
        <v>17.89990689655172</v>
      </c>
      <c r="DY403">
        <v>1.684254482758621</v>
      </c>
      <c r="DZ403">
        <v>1.619005517241379</v>
      </c>
      <c r="EA403">
        <v>14.75206896551724</v>
      </c>
      <c r="EB403">
        <v>14.14088620689656</v>
      </c>
      <c r="EC403">
        <v>2000.007931034482</v>
      </c>
      <c r="ED403">
        <v>0.9799975172413794</v>
      </c>
      <c r="EE403">
        <v>0.02000286551724138</v>
      </c>
      <c r="EF403">
        <v>0</v>
      </c>
      <c r="EG403">
        <v>198.8864482758621</v>
      </c>
      <c r="EH403">
        <v>5.000969999999999</v>
      </c>
      <c r="EI403">
        <v>4045.486206896553</v>
      </c>
      <c r="EJ403">
        <v>16707.62758620689</v>
      </c>
      <c r="EK403">
        <v>37.625</v>
      </c>
      <c r="EL403">
        <v>38.31199999999999</v>
      </c>
      <c r="EM403">
        <v>37.65279310344827</v>
      </c>
      <c r="EN403">
        <v>38.01496551724138</v>
      </c>
      <c r="EO403">
        <v>38.125</v>
      </c>
      <c r="EP403">
        <v>1955.097931034483</v>
      </c>
      <c r="EQ403">
        <v>39.91</v>
      </c>
      <c r="ER403">
        <v>0</v>
      </c>
      <c r="ES403">
        <v>1659636627.9</v>
      </c>
      <c r="ET403">
        <v>0</v>
      </c>
      <c r="EU403">
        <v>198.9031153846154</v>
      </c>
      <c r="EV403">
        <v>-1.245709409030256</v>
      </c>
      <c r="EW403">
        <v>-14.26769227476141</v>
      </c>
      <c r="EX403">
        <v>4045.449615384615</v>
      </c>
      <c r="EY403">
        <v>15</v>
      </c>
      <c r="EZ403">
        <v>0</v>
      </c>
      <c r="FA403" t="s">
        <v>419</v>
      </c>
      <c r="FB403">
        <v>1659135797.5</v>
      </c>
      <c r="FC403">
        <v>1659135788</v>
      </c>
      <c r="FD403">
        <v>0</v>
      </c>
      <c r="FE403">
        <v>0.3</v>
      </c>
      <c r="FF403">
        <v>-0.002</v>
      </c>
      <c r="FG403">
        <v>-2.209</v>
      </c>
      <c r="FH403">
        <v>-0.089</v>
      </c>
      <c r="FI403">
        <v>1520</v>
      </c>
      <c r="FJ403">
        <v>20</v>
      </c>
      <c r="FK403">
        <v>0.06</v>
      </c>
      <c r="FL403">
        <v>0.03</v>
      </c>
      <c r="FM403">
        <v>-3.085091219512195</v>
      </c>
      <c r="FN403">
        <v>2.358497979094074</v>
      </c>
      <c r="FO403">
        <v>0.442295530635868</v>
      </c>
      <c r="FP403">
        <v>0</v>
      </c>
      <c r="FQ403">
        <v>198.9181470588235</v>
      </c>
      <c r="FR403">
        <v>-0.6596333093752613</v>
      </c>
      <c r="FS403">
        <v>0.2891591392044666</v>
      </c>
      <c r="FT403">
        <v>1</v>
      </c>
      <c r="FU403">
        <v>0.7222267073170732</v>
      </c>
      <c r="FV403">
        <v>-0.01900053658536508</v>
      </c>
      <c r="FW403">
        <v>0.00208111818259955</v>
      </c>
      <c r="FX403">
        <v>1</v>
      </c>
      <c r="FY403">
        <v>2</v>
      </c>
      <c r="FZ403">
        <v>3</v>
      </c>
      <c r="GA403" t="s">
        <v>420</v>
      </c>
      <c r="GB403">
        <v>2.98298</v>
      </c>
      <c r="GC403">
        <v>2.71578</v>
      </c>
      <c r="GD403">
        <v>0.09433370000000001</v>
      </c>
      <c r="GE403">
        <v>0.0929682</v>
      </c>
      <c r="GF403">
        <v>0.0900647</v>
      </c>
      <c r="GG403">
        <v>0.0858189</v>
      </c>
      <c r="GH403">
        <v>28637.8</v>
      </c>
      <c r="GI403">
        <v>28832.6</v>
      </c>
      <c r="GJ403">
        <v>29389.2</v>
      </c>
      <c r="GK403">
        <v>29398.7</v>
      </c>
      <c r="GL403">
        <v>35423.9</v>
      </c>
      <c r="GM403">
        <v>35726.8</v>
      </c>
      <c r="GN403">
        <v>41387.4</v>
      </c>
      <c r="GO403">
        <v>41888.4</v>
      </c>
      <c r="GP403">
        <v>1.95387</v>
      </c>
      <c r="GQ403">
        <v>2.38057</v>
      </c>
      <c r="GR403">
        <v>0.0753775</v>
      </c>
      <c r="GS403">
        <v>0</v>
      </c>
      <c r="GT403">
        <v>23.7473</v>
      </c>
      <c r="GU403">
        <v>999.9</v>
      </c>
      <c r="GV403">
        <v>40</v>
      </c>
      <c r="GW403">
        <v>32</v>
      </c>
      <c r="GX403">
        <v>21.1178</v>
      </c>
      <c r="GY403">
        <v>63.9205</v>
      </c>
      <c r="GZ403">
        <v>21.9111</v>
      </c>
      <c r="HA403">
        <v>2</v>
      </c>
      <c r="HB403">
        <v>-0.0449492</v>
      </c>
      <c r="HC403">
        <v>1.96308</v>
      </c>
      <c r="HD403">
        <v>20.3237</v>
      </c>
      <c r="HE403">
        <v>5.21669</v>
      </c>
      <c r="HF403">
        <v>12.0099</v>
      </c>
      <c r="HG403">
        <v>4.98925</v>
      </c>
      <c r="HH403">
        <v>3.28865</v>
      </c>
      <c r="HI403">
        <v>9999</v>
      </c>
      <c r="HJ403">
        <v>9999</v>
      </c>
      <c r="HK403">
        <v>9999</v>
      </c>
      <c r="HL403">
        <v>194.3</v>
      </c>
      <c r="HM403">
        <v>1.86743</v>
      </c>
      <c r="HN403">
        <v>1.86646</v>
      </c>
      <c r="HO403">
        <v>1.8659</v>
      </c>
      <c r="HP403">
        <v>1.86585</v>
      </c>
      <c r="HQ403">
        <v>1.86768</v>
      </c>
      <c r="HR403">
        <v>1.87017</v>
      </c>
      <c r="HS403">
        <v>1.86884</v>
      </c>
      <c r="HT403">
        <v>1.87027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-3.156</v>
      </c>
      <c r="II403">
        <v>-0.1428</v>
      </c>
      <c r="IJ403">
        <v>-1.529487217637811</v>
      </c>
      <c r="IK403">
        <v>-0.005072214745875086</v>
      </c>
      <c r="IL403">
        <v>3.316774363808987E-06</v>
      </c>
      <c r="IM403">
        <v>-1.107588672722244E-09</v>
      </c>
      <c r="IN403">
        <v>-0.1603591687652909</v>
      </c>
      <c r="IO403">
        <v>-0.0181951569465493</v>
      </c>
      <c r="IP403">
        <v>0.001659309118516343</v>
      </c>
      <c r="IQ403">
        <v>-3.409663313950778E-05</v>
      </c>
      <c r="IR403">
        <v>19</v>
      </c>
      <c r="IS403">
        <v>2290</v>
      </c>
      <c r="IT403">
        <v>1</v>
      </c>
      <c r="IU403">
        <v>24</v>
      </c>
      <c r="IV403">
        <v>8347.200000000001</v>
      </c>
      <c r="IW403">
        <v>8347.299999999999</v>
      </c>
      <c r="IX403">
        <v>1.26465</v>
      </c>
      <c r="IY403">
        <v>2.21436</v>
      </c>
      <c r="IZ403">
        <v>1.94702</v>
      </c>
      <c r="JA403">
        <v>2.64404</v>
      </c>
      <c r="JB403">
        <v>2.19482</v>
      </c>
      <c r="JC403">
        <v>2.36816</v>
      </c>
      <c r="JD403">
        <v>36.718</v>
      </c>
      <c r="JE403">
        <v>24.035</v>
      </c>
      <c r="JF403">
        <v>18</v>
      </c>
      <c r="JG403">
        <v>518.136</v>
      </c>
      <c r="JH403">
        <v>818.379</v>
      </c>
      <c r="JI403">
        <v>21.1378</v>
      </c>
      <c r="JJ403">
        <v>26.68</v>
      </c>
      <c r="JK403">
        <v>30.0001</v>
      </c>
      <c r="JL403">
        <v>26.6647</v>
      </c>
      <c r="JM403">
        <v>26.5855</v>
      </c>
      <c r="JN403">
        <v>25.3173</v>
      </c>
      <c r="JO403">
        <v>16.2276</v>
      </c>
      <c r="JP403">
        <v>38.1597</v>
      </c>
      <c r="JQ403">
        <v>21.1389</v>
      </c>
      <c r="JR403">
        <v>399.998</v>
      </c>
      <c r="JS403">
        <v>17.8407</v>
      </c>
      <c r="JT403">
        <v>100.488</v>
      </c>
      <c r="JU403">
        <v>100.607</v>
      </c>
    </row>
    <row r="404" spans="1:281">
      <c r="A404">
        <v>388</v>
      </c>
      <c r="B404">
        <v>1659636633</v>
      </c>
      <c r="C404">
        <v>8625</v>
      </c>
      <c r="D404" t="s">
        <v>1203</v>
      </c>
      <c r="E404" t="s">
        <v>1204</v>
      </c>
      <c r="F404">
        <v>5</v>
      </c>
      <c r="G404" t="s">
        <v>1200</v>
      </c>
      <c r="H404" t="s">
        <v>416</v>
      </c>
      <c r="I404">
        <v>1659636625.232143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420.7095797376288</v>
      </c>
      <c r="AK404">
        <v>421.7314787878788</v>
      </c>
      <c r="AL404">
        <v>-0.7317561353669553</v>
      </c>
      <c r="AM404">
        <v>65.5102198061965</v>
      </c>
      <c r="AN404">
        <f>(AP404 - AO404 + DI404*1E3/(8.314*(DK404+273.15)) * AR404/DH404 * AQ404) * DH404/(100*CV404) * 1000/(1000 - AP404)</f>
        <v>0</v>
      </c>
      <c r="AO404">
        <v>17.9029220044366</v>
      </c>
      <c r="AP404">
        <v>18.62610909090911</v>
      </c>
      <c r="AQ404">
        <v>9.433825157533606E-06</v>
      </c>
      <c r="AR404">
        <v>82.589881700821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1659636625.232143</v>
      </c>
      <c r="DB404">
        <v>416.3673928571429</v>
      </c>
      <c r="DC404">
        <v>417.1825357142857</v>
      </c>
      <c r="DD404">
        <v>18.62240714285715</v>
      </c>
      <c r="DE404">
        <v>17.90151428571429</v>
      </c>
      <c r="DF404">
        <v>419.5229285714286</v>
      </c>
      <c r="DG404">
        <v>18.76521071428572</v>
      </c>
      <c r="DH404">
        <v>499.9589999999999</v>
      </c>
      <c r="DI404">
        <v>90.44701071428572</v>
      </c>
      <c r="DJ404">
        <v>0.09990091428571427</v>
      </c>
      <c r="DK404">
        <v>24.59061071428571</v>
      </c>
      <c r="DL404">
        <v>24.98973571428571</v>
      </c>
      <c r="DM404">
        <v>999.9000000000002</v>
      </c>
      <c r="DN404">
        <v>0</v>
      </c>
      <c r="DO404">
        <v>0</v>
      </c>
      <c r="DP404">
        <v>10006.22642857143</v>
      </c>
      <c r="DQ404">
        <v>0</v>
      </c>
      <c r="DR404">
        <v>9.683405000000002</v>
      </c>
      <c r="DS404">
        <v>-0.8151648214285715</v>
      </c>
      <c r="DT404">
        <v>424.2681785714286</v>
      </c>
      <c r="DU404">
        <v>424.7869285714286</v>
      </c>
      <c r="DV404">
        <v>0.7208896785714287</v>
      </c>
      <c r="DW404">
        <v>417.1825357142857</v>
      </c>
      <c r="DX404">
        <v>17.90151428571429</v>
      </c>
      <c r="DY404">
        <v>1.684340357142857</v>
      </c>
      <c r="DZ404">
        <v>1.619138571428572</v>
      </c>
      <c r="EA404">
        <v>14.75286071428572</v>
      </c>
      <c r="EB404">
        <v>14.14215357142857</v>
      </c>
      <c r="EC404">
        <v>2000.012142857143</v>
      </c>
      <c r="ED404">
        <v>0.9799974285714287</v>
      </c>
      <c r="EE404">
        <v>0.02000295714285714</v>
      </c>
      <c r="EF404">
        <v>0</v>
      </c>
      <c r="EG404">
        <v>198.8231785714286</v>
      </c>
      <c r="EH404">
        <v>5.00097</v>
      </c>
      <c r="EI404">
        <v>4044.279285714286</v>
      </c>
      <c r="EJ404">
        <v>16707.65714285714</v>
      </c>
      <c r="EK404">
        <v>37.625</v>
      </c>
      <c r="EL404">
        <v>38.312</v>
      </c>
      <c r="EM404">
        <v>37.63164285714286</v>
      </c>
      <c r="EN404">
        <v>38.00442857142857</v>
      </c>
      <c r="EO404">
        <v>38.125</v>
      </c>
      <c r="EP404">
        <v>1955.102142857143</v>
      </c>
      <c r="EQ404">
        <v>39.91</v>
      </c>
      <c r="ER404">
        <v>0</v>
      </c>
      <c r="ES404">
        <v>1659636633.3</v>
      </c>
      <c r="ET404">
        <v>0</v>
      </c>
      <c r="EU404">
        <v>198.81868</v>
      </c>
      <c r="EV404">
        <v>-0.9266153811629984</v>
      </c>
      <c r="EW404">
        <v>-14.78384616289747</v>
      </c>
      <c r="EX404">
        <v>4044.1044</v>
      </c>
      <c r="EY404">
        <v>15</v>
      </c>
      <c r="EZ404">
        <v>0</v>
      </c>
      <c r="FA404" t="s">
        <v>419</v>
      </c>
      <c r="FB404">
        <v>1659135797.5</v>
      </c>
      <c r="FC404">
        <v>1659135788</v>
      </c>
      <c r="FD404">
        <v>0</v>
      </c>
      <c r="FE404">
        <v>0.3</v>
      </c>
      <c r="FF404">
        <v>-0.002</v>
      </c>
      <c r="FG404">
        <v>-2.209</v>
      </c>
      <c r="FH404">
        <v>-0.089</v>
      </c>
      <c r="FI404">
        <v>1520</v>
      </c>
      <c r="FJ404">
        <v>20</v>
      </c>
      <c r="FK404">
        <v>0.06</v>
      </c>
      <c r="FL404">
        <v>0.03</v>
      </c>
      <c r="FM404">
        <v>-1.724749175</v>
      </c>
      <c r="FN404">
        <v>21.42003364727956</v>
      </c>
      <c r="FO404">
        <v>2.675905104408982</v>
      </c>
      <c r="FP404">
        <v>0</v>
      </c>
      <c r="FQ404">
        <v>198.8837352941176</v>
      </c>
      <c r="FR404">
        <v>-0.8641864028438332</v>
      </c>
      <c r="FS404">
        <v>0.2786374736023543</v>
      </c>
      <c r="FT404">
        <v>1</v>
      </c>
      <c r="FU404">
        <v>0.72135815</v>
      </c>
      <c r="FV404">
        <v>-0.01122184615384679</v>
      </c>
      <c r="FW404">
        <v>0.001628341495970665</v>
      </c>
      <c r="FX404">
        <v>1</v>
      </c>
      <c r="FY404">
        <v>2</v>
      </c>
      <c r="FZ404">
        <v>3</v>
      </c>
      <c r="GA404" t="s">
        <v>420</v>
      </c>
      <c r="GB404">
        <v>2.983</v>
      </c>
      <c r="GC404">
        <v>2.7157</v>
      </c>
      <c r="GD404">
        <v>0.09376230000000001</v>
      </c>
      <c r="GE404">
        <v>0.091043</v>
      </c>
      <c r="GF404">
        <v>0.0900754</v>
      </c>
      <c r="GG404">
        <v>0.08577799999999999</v>
      </c>
      <c r="GH404">
        <v>28656.7</v>
      </c>
      <c r="GI404">
        <v>28894.1</v>
      </c>
      <c r="GJ404">
        <v>29390</v>
      </c>
      <c r="GK404">
        <v>29398.9</v>
      </c>
      <c r="GL404">
        <v>35424.3</v>
      </c>
      <c r="GM404">
        <v>35728.6</v>
      </c>
      <c r="GN404">
        <v>41388.4</v>
      </c>
      <c r="GO404">
        <v>41888.7</v>
      </c>
      <c r="GP404">
        <v>1.9539</v>
      </c>
      <c r="GQ404">
        <v>2.38025</v>
      </c>
      <c r="GR404">
        <v>0.0750236</v>
      </c>
      <c r="GS404">
        <v>0</v>
      </c>
      <c r="GT404">
        <v>23.7453</v>
      </c>
      <c r="GU404">
        <v>999.9</v>
      </c>
      <c r="GV404">
        <v>40</v>
      </c>
      <c r="GW404">
        <v>32</v>
      </c>
      <c r="GX404">
        <v>21.116</v>
      </c>
      <c r="GY404">
        <v>63.6605</v>
      </c>
      <c r="GZ404">
        <v>21.847</v>
      </c>
      <c r="HA404">
        <v>2</v>
      </c>
      <c r="HB404">
        <v>-0.044906</v>
      </c>
      <c r="HC404">
        <v>1.93694</v>
      </c>
      <c r="HD404">
        <v>20.3241</v>
      </c>
      <c r="HE404">
        <v>5.21669</v>
      </c>
      <c r="HF404">
        <v>12.0099</v>
      </c>
      <c r="HG404">
        <v>4.9894</v>
      </c>
      <c r="HH404">
        <v>3.28865</v>
      </c>
      <c r="HI404">
        <v>9999</v>
      </c>
      <c r="HJ404">
        <v>9999</v>
      </c>
      <c r="HK404">
        <v>9999</v>
      </c>
      <c r="HL404">
        <v>194.3</v>
      </c>
      <c r="HM404">
        <v>1.8674</v>
      </c>
      <c r="HN404">
        <v>1.86646</v>
      </c>
      <c r="HO404">
        <v>1.86594</v>
      </c>
      <c r="HP404">
        <v>1.86584</v>
      </c>
      <c r="HQ404">
        <v>1.86768</v>
      </c>
      <c r="HR404">
        <v>1.87016</v>
      </c>
      <c r="HS404">
        <v>1.86883</v>
      </c>
      <c r="HT404">
        <v>1.87027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-3.146</v>
      </c>
      <c r="II404">
        <v>-0.1428</v>
      </c>
      <c r="IJ404">
        <v>-1.529487217637811</v>
      </c>
      <c r="IK404">
        <v>-0.005072214745875086</v>
      </c>
      <c r="IL404">
        <v>3.316774363808987E-06</v>
      </c>
      <c r="IM404">
        <v>-1.107588672722244E-09</v>
      </c>
      <c r="IN404">
        <v>-0.1603591687652909</v>
      </c>
      <c r="IO404">
        <v>-0.0181951569465493</v>
      </c>
      <c r="IP404">
        <v>0.001659309118516343</v>
      </c>
      <c r="IQ404">
        <v>-3.409663313950778E-05</v>
      </c>
      <c r="IR404">
        <v>19</v>
      </c>
      <c r="IS404">
        <v>2290</v>
      </c>
      <c r="IT404">
        <v>1</v>
      </c>
      <c r="IU404">
        <v>24</v>
      </c>
      <c r="IV404">
        <v>8347.299999999999</v>
      </c>
      <c r="IW404">
        <v>8347.4</v>
      </c>
      <c r="IX404">
        <v>1.23169</v>
      </c>
      <c r="IY404">
        <v>2.21558</v>
      </c>
      <c r="IZ404">
        <v>1.94702</v>
      </c>
      <c r="JA404">
        <v>2.64404</v>
      </c>
      <c r="JB404">
        <v>2.19482</v>
      </c>
      <c r="JC404">
        <v>2.31812</v>
      </c>
      <c r="JD404">
        <v>36.6943</v>
      </c>
      <c r="JE404">
        <v>24.035</v>
      </c>
      <c r="JF404">
        <v>18</v>
      </c>
      <c r="JG404">
        <v>518.152</v>
      </c>
      <c r="JH404">
        <v>818.0549999999999</v>
      </c>
      <c r="JI404">
        <v>21.1413</v>
      </c>
      <c r="JJ404">
        <v>26.6812</v>
      </c>
      <c r="JK404">
        <v>30.0002</v>
      </c>
      <c r="JL404">
        <v>26.6648</v>
      </c>
      <c r="JM404">
        <v>26.5855</v>
      </c>
      <c r="JN404">
        <v>24.6669</v>
      </c>
      <c r="JO404">
        <v>16.5018</v>
      </c>
      <c r="JP404">
        <v>38.1597</v>
      </c>
      <c r="JQ404">
        <v>21.1486</v>
      </c>
      <c r="JR404">
        <v>379.961</v>
      </c>
      <c r="JS404">
        <v>17.8353</v>
      </c>
      <c r="JT404">
        <v>100.49</v>
      </c>
      <c r="JU404">
        <v>100.608</v>
      </c>
    </row>
    <row r="405" spans="1:281">
      <c r="A405">
        <v>389</v>
      </c>
      <c r="B405">
        <v>1659636638</v>
      </c>
      <c r="C405">
        <v>8630</v>
      </c>
      <c r="D405" t="s">
        <v>1205</v>
      </c>
      <c r="E405" t="s">
        <v>1206</v>
      </c>
      <c r="F405">
        <v>5</v>
      </c>
      <c r="G405" t="s">
        <v>1200</v>
      </c>
      <c r="H405" t="s">
        <v>416</v>
      </c>
      <c r="I405">
        <v>1659636630.5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407.5719782469415</v>
      </c>
      <c r="AK405">
        <v>413.6421878787876</v>
      </c>
      <c r="AL405">
        <v>-1.773202960864326</v>
      </c>
      <c r="AM405">
        <v>65.5102198061965</v>
      </c>
      <c r="AN405">
        <f>(AP405 - AO405 + DI405*1E3/(8.314*(DK405+273.15)) * AR405/DH405 * AQ405) * DH405/(100*CV405) * 1000/(1000 - AP405)</f>
        <v>0</v>
      </c>
      <c r="AO405">
        <v>17.87325212545608</v>
      </c>
      <c r="AP405">
        <v>18.61197132867133</v>
      </c>
      <c r="AQ405">
        <v>-1.152954029573275E-05</v>
      </c>
      <c r="AR405">
        <v>82.589881700821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1659636630.5</v>
      </c>
      <c r="DB405">
        <v>413.9112222222222</v>
      </c>
      <c r="DC405">
        <v>409.9464074074075</v>
      </c>
      <c r="DD405">
        <v>18.62226666666666</v>
      </c>
      <c r="DE405">
        <v>17.88631481481482</v>
      </c>
      <c r="DF405">
        <v>417.0597407407407</v>
      </c>
      <c r="DG405">
        <v>18.76506666666667</v>
      </c>
      <c r="DH405">
        <v>499.9716296296297</v>
      </c>
      <c r="DI405">
        <v>90.44692222222223</v>
      </c>
      <c r="DJ405">
        <v>0.09994302222222222</v>
      </c>
      <c r="DK405">
        <v>24.58982222222222</v>
      </c>
      <c r="DL405">
        <v>24.98382962962963</v>
      </c>
      <c r="DM405">
        <v>999.9000000000001</v>
      </c>
      <c r="DN405">
        <v>0</v>
      </c>
      <c r="DO405">
        <v>0</v>
      </c>
      <c r="DP405">
        <v>10001.96851851852</v>
      </c>
      <c r="DQ405">
        <v>0</v>
      </c>
      <c r="DR405">
        <v>9.618984074074072</v>
      </c>
      <c r="DS405">
        <v>3.964871666666667</v>
      </c>
      <c r="DT405">
        <v>421.7655185185185</v>
      </c>
      <c r="DU405">
        <v>417.4125555555555</v>
      </c>
      <c r="DV405">
        <v>0.7359445925925926</v>
      </c>
      <c r="DW405">
        <v>409.9464074074075</v>
      </c>
      <c r="DX405">
        <v>17.88631481481482</v>
      </c>
      <c r="DY405">
        <v>1.684325555555555</v>
      </c>
      <c r="DZ405">
        <v>1.617762222222222</v>
      </c>
      <c r="EA405">
        <v>14.75272592592593</v>
      </c>
      <c r="EB405">
        <v>14.12902592592593</v>
      </c>
      <c r="EC405">
        <v>1999.989259259259</v>
      </c>
      <c r="ED405">
        <v>0.9799972222222223</v>
      </c>
      <c r="EE405">
        <v>0.02000317037037037</v>
      </c>
      <c r="EF405">
        <v>0</v>
      </c>
      <c r="EG405">
        <v>198.7816666666667</v>
      </c>
      <c r="EH405">
        <v>5.00097</v>
      </c>
      <c r="EI405">
        <v>4042.892222222222</v>
      </c>
      <c r="EJ405">
        <v>16707.45925925926</v>
      </c>
      <c r="EK405">
        <v>37.625</v>
      </c>
      <c r="EL405">
        <v>38.312</v>
      </c>
      <c r="EM405">
        <v>37.62959259259259</v>
      </c>
      <c r="EN405">
        <v>38</v>
      </c>
      <c r="EO405">
        <v>38.125</v>
      </c>
      <c r="EP405">
        <v>1955.07925925926</v>
      </c>
      <c r="EQ405">
        <v>39.91</v>
      </c>
      <c r="ER405">
        <v>0</v>
      </c>
      <c r="ES405">
        <v>1659636638.1</v>
      </c>
      <c r="ET405">
        <v>0</v>
      </c>
      <c r="EU405">
        <v>198.7744</v>
      </c>
      <c r="EV405">
        <v>-0.6685384652207359</v>
      </c>
      <c r="EW405">
        <v>-14.29615386344313</v>
      </c>
      <c r="EX405">
        <v>4042.8484</v>
      </c>
      <c r="EY405">
        <v>15</v>
      </c>
      <c r="EZ405">
        <v>0</v>
      </c>
      <c r="FA405" t="s">
        <v>419</v>
      </c>
      <c r="FB405">
        <v>1659135797.5</v>
      </c>
      <c r="FC405">
        <v>1659135788</v>
      </c>
      <c r="FD405">
        <v>0</v>
      </c>
      <c r="FE405">
        <v>0.3</v>
      </c>
      <c r="FF405">
        <v>-0.002</v>
      </c>
      <c r="FG405">
        <v>-2.209</v>
      </c>
      <c r="FH405">
        <v>-0.089</v>
      </c>
      <c r="FI405">
        <v>1520</v>
      </c>
      <c r="FJ405">
        <v>20</v>
      </c>
      <c r="FK405">
        <v>0.06</v>
      </c>
      <c r="FL405">
        <v>0.03</v>
      </c>
      <c r="FM405">
        <v>1.557793075</v>
      </c>
      <c r="FN405">
        <v>53.19704914446531</v>
      </c>
      <c r="FO405">
        <v>5.505276163419031</v>
      </c>
      <c r="FP405">
        <v>0</v>
      </c>
      <c r="FQ405">
        <v>198.7986764705882</v>
      </c>
      <c r="FR405">
        <v>-0.6424293364956072</v>
      </c>
      <c r="FS405">
        <v>0.2452912699087071</v>
      </c>
      <c r="FT405">
        <v>1</v>
      </c>
      <c r="FU405">
        <v>0.7301635750000001</v>
      </c>
      <c r="FV405">
        <v>0.1372765215759828</v>
      </c>
      <c r="FW405">
        <v>0.01858085398183773</v>
      </c>
      <c r="FX405">
        <v>0</v>
      </c>
      <c r="FY405">
        <v>1</v>
      </c>
      <c r="FZ405">
        <v>3</v>
      </c>
      <c r="GA405" t="s">
        <v>429</v>
      </c>
      <c r="GB405">
        <v>2.9829</v>
      </c>
      <c r="GC405">
        <v>2.71565</v>
      </c>
      <c r="GD405">
        <v>0.09231830000000001</v>
      </c>
      <c r="GE405">
        <v>0.08855349999999999</v>
      </c>
      <c r="GF405">
        <v>0.0900203</v>
      </c>
      <c r="GG405">
        <v>0.0856017</v>
      </c>
      <c r="GH405">
        <v>28701.9</v>
      </c>
      <c r="GI405">
        <v>28972.9</v>
      </c>
      <c r="GJ405">
        <v>29389.7</v>
      </c>
      <c r="GK405">
        <v>29398.7</v>
      </c>
      <c r="GL405">
        <v>35425.7</v>
      </c>
      <c r="GM405">
        <v>35735.5</v>
      </c>
      <c r="GN405">
        <v>41387.5</v>
      </c>
      <c r="GO405">
        <v>41888.6</v>
      </c>
      <c r="GP405">
        <v>1.95365</v>
      </c>
      <c r="GQ405">
        <v>2.38028</v>
      </c>
      <c r="GR405">
        <v>0.07499749999999999</v>
      </c>
      <c r="GS405">
        <v>0</v>
      </c>
      <c r="GT405">
        <v>23.7453</v>
      </c>
      <c r="GU405">
        <v>999.9</v>
      </c>
      <c r="GV405">
        <v>40</v>
      </c>
      <c r="GW405">
        <v>32</v>
      </c>
      <c r="GX405">
        <v>21.1177</v>
      </c>
      <c r="GY405">
        <v>63.6105</v>
      </c>
      <c r="GZ405">
        <v>22.0112</v>
      </c>
      <c r="HA405">
        <v>2</v>
      </c>
      <c r="HB405">
        <v>-0.0449594</v>
      </c>
      <c r="HC405">
        <v>1.89252</v>
      </c>
      <c r="HD405">
        <v>20.3244</v>
      </c>
      <c r="HE405">
        <v>5.21594</v>
      </c>
      <c r="HF405">
        <v>12.0099</v>
      </c>
      <c r="HG405">
        <v>4.98895</v>
      </c>
      <c r="HH405">
        <v>3.2885</v>
      </c>
      <c r="HI405">
        <v>9999</v>
      </c>
      <c r="HJ405">
        <v>9999</v>
      </c>
      <c r="HK405">
        <v>9999</v>
      </c>
      <c r="HL405">
        <v>194.3</v>
      </c>
      <c r="HM405">
        <v>1.86741</v>
      </c>
      <c r="HN405">
        <v>1.86647</v>
      </c>
      <c r="HO405">
        <v>1.86591</v>
      </c>
      <c r="HP405">
        <v>1.86584</v>
      </c>
      <c r="HQ405">
        <v>1.86768</v>
      </c>
      <c r="HR405">
        <v>1.87018</v>
      </c>
      <c r="HS405">
        <v>1.86881</v>
      </c>
      <c r="HT405">
        <v>1.87027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-3.122</v>
      </c>
      <c r="II405">
        <v>-0.1429</v>
      </c>
      <c r="IJ405">
        <v>-1.529487217637811</v>
      </c>
      <c r="IK405">
        <v>-0.005072214745875086</v>
      </c>
      <c r="IL405">
        <v>3.316774363808987E-06</v>
      </c>
      <c r="IM405">
        <v>-1.107588672722244E-09</v>
      </c>
      <c r="IN405">
        <v>-0.1603591687652909</v>
      </c>
      <c r="IO405">
        <v>-0.0181951569465493</v>
      </c>
      <c r="IP405">
        <v>0.001659309118516343</v>
      </c>
      <c r="IQ405">
        <v>-3.409663313950778E-05</v>
      </c>
      <c r="IR405">
        <v>19</v>
      </c>
      <c r="IS405">
        <v>2290</v>
      </c>
      <c r="IT405">
        <v>1</v>
      </c>
      <c r="IU405">
        <v>24</v>
      </c>
      <c r="IV405">
        <v>8347.299999999999</v>
      </c>
      <c r="IW405">
        <v>8347.5</v>
      </c>
      <c r="IX405">
        <v>1.19141</v>
      </c>
      <c r="IY405">
        <v>2.21436</v>
      </c>
      <c r="IZ405">
        <v>1.94702</v>
      </c>
      <c r="JA405">
        <v>2.6416</v>
      </c>
      <c r="JB405">
        <v>2.19482</v>
      </c>
      <c r="JC405">
        <v>2.36328</v>
      </c>
      <c r="JD405">
        <v>36.718</v>
      </c>
      <c r="JE405">
        <v>24.0437</v>
      </c>
      <c r="JF405">
        <v>18</v>
      </c>
      <c r="JG405">
        <v>518.009</v>
      </c>
      <c r="JH405">
        <v>818.081</v>
      </c>
      <c r="JI405">
        <v>21.1519</v>
      </c>
      <c r="JJ405">
        <v>26.6823</v>
      </c>
      <c r="JK405">
        <v>30.0001</v>
      </c>
      <c r="JL405">
        <v>26.667</v>
      </c>
      <c r="JM405">
        <v>26.5856</v>
      </c>
      <c r="JN405">
        <v>23.8519</v>
      </c>
      <c r="JO405">
        <v>16.5018</v>
      </c>
      <c r="JP405">
        <v>38.5299</v>
      </c>
      <c r="JQ405">
        <v>21.1643</v>
      </c>
      <c r="JR405">
        <v>366.588</v>
      </c>
      <c r="JS405">
        <v>17.8388</v>
      </c>
      <c r="JT405">
        <v>100.489</v>
      </c>
      <c r="JU405">
        <v>100.607</v>
      </c>
    </row>
    <row r="406" spans="1:281">
      <c r="A406">
        <v>390</v>
      </c>
      <c r="B406">
        <v>1659636643</v>
      </c>
      <c r="C406">
        <v>8635</v>
      </c>
      <c r="D406" t="s">
        <v>1207</v>
      </c>
      <c r="E406" t="s">
        <v>1208</v>
      </c>
      <c r="F406">
        <v>5</v>
      </c>
      <c r="G406" t="s">
        <v>1200</v>
      </c>
      <c r="H406" t="s">
        <v>416</v>
      </c>
      <c r="I406">
        <v>1659636635.214286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392.3066460070652</v>
      </c>
      <c r="AK406">
        <v>401.7848909090908</v>
      </c>
      <c r="AL406">
        <v>-2.468879165452941</v>
      </c>
      <c r="AM406">
        <v>65.5102198061965</v>
      </c>
      <c r="AN406">
        <f>(AP406 - AO406 + DI406*1E3/(8.314*(DK406+273.15)) * AR406/DH406 * AQ406) * DH406/(100*CV406) * 1000/(1000 - AP406)</f>
        <v>0</v>
      </c>
      <c r="AO406">
        <v>17.84612843575582</v>
      </c>
      <c r="AP406">
        <v>18.59813356643358</v>
      </c>
      <c r="AQ406">
        <v>-0.003686785167557075</v>
      </c>
      <c r="AR406">
        <v>82.589881700821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1659636635.214286</v>
      </c>
      <c r="DB406">
        <v>408.3516428571428</v>
      </c>
      <c r="DC406">
        <v>398.71475</v>
      </c>
      <c r="DD406">
        <v>18.61568928571429</v>
      </c>
      <c r="DE406">
        <v>17.87352142857143</v>
      </c>
      <c r="DF406">
        <v>411.4839642857143</v>
      </c>
      <c r="DG406">
        <v>18.75853571428572</v>
      </c>
      <c r="DH406">
        <v>499.9957857142858</v>
      </c>
      <c r="DI406">
        <v>90.44753928571429</v>
      </c>
      <c r="DJ406">
        <v>0.09996799642857143</v>
      </c>
      <c r="DK406">
        <v>24.58963928571428</v>
      </c>
      <c r="DL406">
        <v>24.98346785714286</v>
      </c>
      <c r="DM406">
        <v>999.9000000000002</v>
      </c>
      <c r="DN406">
        <v>0</v>
      </c>
      <c r="DO406">
        <v>0</v>
      </c>
      <c r="DP406">
        <v>10008.27964285714</v>
      </c>
      <c r="DQ406">
        <v>0</v>
      </c>
      <c r="DR406">
        <v>9.535810357142855</v>
      </c>
      <c r="DS406">
        <v>9.63697982142857</v>
      </c>
      <c r="DT406">
        <v>416.0977857142857</v>
      </c>
      <c r="DU406">
        <v>405.971</v>
      </c>
      <c r="DV406">
        <v>0.7421554285714286</v>
      </c>
      <c r="DW406">
        <v>398.71475</v>
      </c>
      <c r="DX406">
        <v>17.87352142857143</v>
      </c>
      <c r="DY406">
        <v>1.6837425</v>
      </c>
      <c r="DZ406">
        <v>1.616615714285714</v>
      </c>
      <c r="EA406">
        <v>14.74734642857143</v>
      </c>
      <c r="EB406">
        <v>14.11809285714286</v>
      </c>
      <c r="EC406">
        <v>1999.972142857143</v>
      </c>
      <c r="ED406">
        <v>0.9799971071428573</v>
      </c>
      <c r="EE406">
        <v>0.02000328928571429</v>
      </c>
      <c r="EF406">
        <v>0</v>
      </c>
      <c r="EG406">
        <v>198.7247142857143</v>
      </c>
      <c r="EH406">
        <v>5.00097</v>
      </c>
      <c r="EI406">
        <v>4041.553571428571</v>
      </c>
      <c r="EJ406">
        <v>16707.32142857143</v>
      </c>
      <c r="EK406">
        <v>37.625</v>
      </c>
      <c r="EL406">
        <v>38.312</v>
      </c>
      <c r="EM406">
        <v>37.62942857142857</v>
      </c>
      <c r="EN406">
        <v>38</v>
      </c>
      <c r="EO406">
        <v>38.125</v>
      </c>
      <c r="EP406">
        <v>1955.062142857143</v>
      </c>
      <c r="EQ406">
        <v>39.91</v>
      </c>
      <c r="ER406">
        <v>0</v>
      </c>
      <c r="ES406">
        <v>1659636642.9</v>
      </c>
      <c r="ET406">
        <v>0</v>
      </c>
      <c r="EU406">
        <v>198.7116</v>
      </c>
      <c r="EV406">
        <v>-0.7477692329024602</v>
      </c>
      <c r="EW406">
        <v>-18.73076920426238</v>
      </c>
      <c r="EX406">
        <v>4041.4668</v>
      </c>
      <c r="EY406">
        <v>15</v>
      </c>
      <c r="EZ406">
        <v>0</v>
      </c>
      <c r="FA406" t="s">
        <v>419</v>
      </c>
      <c r="FB406">
        <v>1659135797.5</v>
      </c>
      <c r="FC406">
        <v>1659135788</v>
      </c>
      <c r="FD406">
        <v>0</v>
      </c>
      <c r="FE406">
        <v>0.3</v>
      </c>
      <c r="FF406">
        <v>-0.002</v>
      </c>
      <c r="FG406">
        <v>-2.209</v>
      </c>
      <c r="FH406">
        <v>-0.089</v>
      </c>
      <c r="FI406">
        <v>1520</v>
      </c>
      <c r="FJ406">
        <v>20</v>
      </c>
      <c r="FK406">
        <v>0.06</v>
      </c>
      <c r="FL406">
        <v>0.03</v>
      </c>
      <c r="FM406">
        <v>6.398473731707317</v>
      </c>
      <c r="FN406">
        <v>71.91752358188151</v>
      </c>
      <c r="FO406">
        <v>7.152807939112764</v>
      </c>
      <c r="FP406">
        <v>0</v>
      </c>
      <c r="FQ406">
        <v>198.7435588235294</v>
      </c>
      <c r="FR406">
        <v>-0.5601680700387527</v>
      </c>
      <c r="FS406">
        <v>0.213180424989294</v>
      </c>
      <c r="FT406">
        <v>1</v>
      </c>
      <c r="FU406">
        <v>0.7366610975609756</v>
      </c>
      <c r="FV406">
        <v>0.1239965644599298</v>
      </c>
      <c r="FW406">
        <v>0.02099613131473519</v>
      </c>
      <c r="FX406">
        <v>0</v>
      </c>
      <c r="FY406">
        <v>1</v>
      </c>
      <c r="FZ406">
        <v>3</v>
      </c>
      <c r="GA406" t="s">
        <v>429</v>
      </c>
      <c r="GB406">
        <v>2.98315</v>
      </c>
      <c r="GC406">
        <v>2.71571</v>
      </c>
      <c r="GD406">
        <v>0.0902411</v>
      </c>
      <c r="GE406">
        <v>0.08578669999999999</v>
      </c>
      <c r="GF406">
        <v>0.0899813</v>
      </c>
      <c r="GG406">
        <v>0.085742</v>
      </c>
      <c r="GH406">
        <v>28767.5</v>
      </c>
      <c r="GI406">
        <v>29060.4</v>
      </c>
      <c r="GJ406">
        <v>29389.6</v>
      </c>
      <c r="GK406">
        <v>29398.2</v>
      </c>
      <c r="GL406">
        <v>35427.1</v>
      </c>
      <c r="GM406">
        <v>35729.4</v>
      </c>
      <c r="GN406">
        <v>41387.5</v>
      </c>
      <c r="GO406">
        <v>41888</v>
      </c>
      <c r="GP406">
        <v>1.95395</v>
      </c>
      <c r="GQ406">
        <v>2.38033</v>
      </c>
      <c r="GR406">
        <v>0.076741</v>
      </c>
      <c r="GS406">
        <v>0</v>
      </c>
      <c r="GT406">
        <v>23.7448</v>
      </c>
      <c r="GU406">
        <v>999.9</v>
      </c>
      <c r="GV406">
        <v>40</v>
      </c>
      <c r="GW406">
        <v>32</v>
      </c>
      <c r="GX406">
        <v>21.117</v>
      </c>
      <c r="GY406">
        <v>63.6505</v>
      </c>
      <c r="GZ406">
        <v>21.8229</v>
      </c>
      <c r="HA406">
        <v>2</v>
      </c>
      <c r="HB406">
        <v>-0.0448908</v>
      </c>
      <c r="HC406">
        <v>1.8708</v>
      </c>
      <c r="HD406">
        <v>20.3248</v>
      </c>
      <c r="HE406">
        <v>5.21609</v>
      </c>
      <c r="HF406">
        <v>12.0099</v>
      </c>
      <c r="HG406">
        <v>4.9888</v>
      </c>
      <c r="HH406">
        <v>3.2885</v>
      </c>
      <c r="HI406">
        <v>9999</v>
      </c>
      <c r="HJ406">
        <v>9999</v>
      </c>
      <c r="HK406">
        <v>9999</v>
      </c>
      <c r="HL406">
        <v>194.3</v>
      </c>
      <c r="HM406">
        <v>1.86743</v>
      </c>
      <c r="HN406">
        <v>1.86647</v>
      </c>
      <c r="HO406">
        <v>1.86593</v>
      </c>
      <c r="HP406">
        <v>1.86585</v>
      </c>
      <c r="HQ406">
        <v>1.86768</v>
      </c>
      <c r="HR406">
        <v>1.87018</v>
      </c>
      <c r="HS406">
        <v>1.8688</v>
      </c>
      <c r="HT406">
        <v>1.87027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-3.087</v>
      </c>
      <c r="II406">
        <v>-0.143</v>
      </c>
      <c r="IJ406">
        <v>-1.529487217637811</v>
      </c>
      <c r="IK406">
        <v>-0.005072214745875086</v>
      </c>
      <c r="IL406">
        <v>3.316774363808987E-06</v>
      </c>
      <c r="IM406">
        <v>-1.107588672722244E-09</v>
      </c>
      <c r="IN406">
        <v>-0.1603591687652909</v>
      </c>
      <c r="IO406">
        <v>-0.0181951569465493</v>
      </c>
      <c r="IP406">
        <v>0.001659309118516343</v>
      </c>
      <c r="IQ406">
        <v>-3.409663313950778E-05</v>
      </c>
      <c r="IR406">
        <v>19</v>
      </c>
      <c r="IS406">
        <v>2290</v>
      </c>
      <c r="IT406">
        <v>1</v>
      </c>
      <c r="IU406">
        <v>24</v>
      </c>
      <c r="IV406">
        <v>8347.4</v>
      </c>
      <c r="IW406">
        <v>8347.6</v>
      </c>
      <c r="IX406">
        <v>1.15234</v>
      </c>
      <c r="IY406">
        <v>2.2168</v>
      </c>
      <c r="IZ406">
        <v>1.94702</v>
      </c>
      <c r="JA406">
        <v>2.64282</v>
      </c>
      <c r="JB406">
        <v>2.19482</v>
      </c>
      <c r="JC406">
        <v>2.35107</v>
      </c>
      <c r="JD406">
        <v>36.718</v>
      </c>
      <c r="JE406">
        <v>24.035</v>
      </c>
      <c r="JF406">
        <v>18</v>
      </c>
      <c r="JG406">
        <v>518.205</v>
      </c>
      <c r="JH406">
        <v>818.163</v>
      </c>
      <c r="JI406">
        <v>21.1676</v>
      </c>
      <c r="JJ406">
        <v>26.6823</v>
      </c>
      <c r="JK406">
        <v>30.0001</v>
      </c>
      <c r="JL406">
        <v>26.667</v>
      </c>
      <c r="JM406">
        <v>26.5877</v>
      </c>
      <c r="JN406">
        <v>23.0725</v>
      </c>
      <c r="JO406">
        <v>16.5018</v>
      </c>
      <c r="JP406">
        <v>38.5299</v>
      </c>
      <c r="JQ406">
        <v>21.1779</v>
      </c>
      <c r="JR406">
        <v>346.484</v>
      </c>
      <c r="JS406">
        <v>17.8388</v>
      </c>
      <c r="JT406">
        <v>100.488</v>
      </c>
      <c r="JU406">
        <v>100.606</v>
      </c>
    </row>
    <row r="407" spans="1:281">
      <c r="A407">
        <v>391</v>
      </c>
      <c r="B407">
        <v>1659636648</v>
      </c>
      <c r="C407">
        <v>8640</v>
      </c>
      <c r="D407" t="s">
        <v>1209</v>
      </c>
      <c r="E407" t="s">
        <v>1210</v>
      </c>
      <c r="F407">
        <v>5</v>
      </c>
      <c r="G407" t="s">
        <v>1200</v>
      </c>
      <c r="H407" t="s">
        <v>416</v>
      </c>
      <c r="I407">
        <v>1659636640.5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376.0286876998263</v>
      </c>
      <c r="AK407">
        <v>387.6073636363635</v>
      </c>
      <c r="AL407">
        <v>-2.894132237953665</v>
      </c>
      <c r="AM407">
        <v>65.5102198061965</v>
      </c>
      <c r="AN407">
        <f>(AP407 - AO407 + DI407*1E3/(8.314*(DK407+273.15)) * AR407/DH407 * AQ407) * DH407/(100*CV407) * 1000/(1000 - AP407)</f>
        <v>0</v>
      </c>
      <c r="AO407">
        <v>17.88091958156412</v>
      </c>
      <c r="AP407">
        <v>18.60226293706295</v>
      </c>
      <c r="AQ407">
        <v>6.786864827681426E-05</v>
      </c>
      <c r="AR407">
        <v>82.589881700821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1659636640.5</v>
      </c>
      <c r="DB407">
        <v>398.2745555555555</v>
      </c>
      <c r="DC407">
        <v>383.2497777777778</v>
      </c>
      <c r="DD407">
        <v>18.60713703703704</v>
      </c>
      <c r="DE407">
        <v>17.86574074074074</v>
      </c>
      <c r="DF407">
        <v>401.377148148148</v>
      </c>
      <c r="DG407">
        <v>18.75005555555556</v>
      </c>
      <c r="DH407">
        <v>500.0007777777777</v>
      </c>
      <c r="DI407">
        <v>90.44817037037036</v>
      </c>
      <c r="DJ407">
        <v>0.100015762962963</v>
      </c>
      <c r="DK407">
        <v>24.59112592592593</v>
      </c>
      <c r="DL407">
        <v>24.98993333333333</v>
      </c>
      <c r="DM407">
        <v>999.9000000000001</v>
      </c>
      <c r="DN407">
        <v>0</v>
      </c>
      <c r="DO407">
        <v>0</v>
      </c>
      <c r="DP407">
        <v>9998.517407407406</v>
      </c>
      <c r="DQ407">
        <v>0</v>
      </c>
      <c r="DR407">
        <v>9.509222592592593</v>
      </c>
      <c r="DS407">
        <v>15.02486851851852</v>
      </c>
      <c r="DT407">
        <v>405.8260370370371</v>
      </c>
      <c r="DU407">
        <v>390.2211481481482</v>
      </c>
      <c r="DV407">
        <v>0.7413862962962962</v>
      </c>
      <c r="DW407">
        <v>383.2497777777778</v>
      </c>
      <c r="DX407">
        <v>17.86574074074074</v>
      </c>
      <c r="DY407">
        <v>1.68298</v>
      </c>
      <c r="DZ407">
        <v>1.615923333333333</v>
      </c>
      <c r="EA407">
        <v>14.74032222222222</v>
      </c>
      <c r="EB407">
        <v>14.11148888888889</v>
      </c>
      <c r="EC407">
        <v>1999.99</v>
      </c>
      <c r="ED407">
        <v>0.9799972222222223</v>
      </c>
      <c r="EE407">
        <v>0.02000317037037037</v>
      </c>
      <c r="EF407">
        <v>0</v>
      </c>
      <c r="EG407">
        <v>198.6501851851852</v>
      </c>
      <c r="EH407">
        <v>5.00097</v>
      </c>
      <c r="EI407">
        <v>4039.630370370371</v>
      </c>
      <c r="EJ407">
        <v>16707.47777777778</v>
      </c>
      <c r="EK407">
        <v>37.625</v>
      </c>
      <c r="EL407">
        <v>38.312</v>
      </c>
      <c r="EM407">
        <v>37.62959259259259</v>
      </c>
      <c r="EN407">
        <v>38</v>
      </c>
      <c r="EO407">
        <v>38.125</v>
      </c>
      <c r="EP407">
        <v>1955.08</v>
      </c>
      <c r="EQ407">
        <v>39.91</v>
      </c>
      <c r="ER407">
        <v>0</v>
      </c>
      <c r="ES407">
        <v>1659636648.3</v>
      </c>
      <c r="ET407">
        <v>0</v>
      </c>
      <c r="EU407">
        <v>198.6272307692308</v>
      </c>
      <c r="EV407">
        <v>-0.8581880420315329</v>
      </c>
      <c r="EW407">
        <v>-26.68752138648271</v>
      </c>
      <c r="EX407">
        <v>4039.495</v>
      </c>
      <c r="EY407">
        <v>15</v>
      </c>
      <c r="EZ407">
        <v>0</v>
      </c>
      <c r="FA407" t="s">
        <v>419</v>
      </c>
      <c r="FB407">
        <v>1659135797.5</v>
      </c>
      <c r="FC407">
        <v>1659135788</v>
      </c>
      <c r="FD407">
        <v>0</v>
      </c>
      <c r="FE407">
        <v>0.3</v>
      </c>
      <c r="FF407">
        <v>-0.002</v>
      </c>
      <c r="FG407">
        <v>-2.209</v>
      </c>
      <c r="FH407">
        <v>-0.089</v>
      </c>
      <c r="FI407">
        <v>1520</v>
      </c>
      <c r="FJ407">
        <v>20</v>
      </c>
      <c r="FK407">
        <v>0.06</v>
      </c>
      <c r="FL407">
        <v>0.03</v>
      </c>
      <c r="FM407">
        <v>10.55744592682927</v>
      </c>
      <c r="FN407">
        <v>66.02477339372821</v>
      </c>
      <c r="FO407">
        <v>6.626023321823357</v>
      </c>
      <c r="FP407">
        <v>0</v>
      </c>
      <c r="FQ407">
        <v>198.6732647058824</v>
      </c>
      <c r="FR407">
        <v>-0.5371581388139337</v>
      </c>
      <c r="FS407">
        <v>0.1783524779793784</v>
      </c>
      <c r="FT407">
        <v>1</v>
      </c>
      <c r="FU407">
        <v>0.736172</v>
      </c>
      <c r="FV407">
        <v>0.0009047874564455982</v>
      </c>
      <c r="FW407">
        <v>0.0214084122262437</v>
      </c>
      <c r="FX407">
        <v>1</v>
      </c>
      <c r="FY407">
        <v>2</v>
      </c>
      <c r="FZ407">
        <v>3</v>
      </c>
      <c r="GA407" t="s">
        <v>420</v>
      </c>
      <c r="GB407">
        <v>2.98295</v>
      </c>
      <c r="GC407">
        <v>2.71549</v>
      </c>
      <c r="GD407">
        <v>0.0877455</v>
      </c>
      <c r="GE407">
        <v>0.0828686</v>
      </c>
      <c r="GF407">
        <v>0.0899972</v>
      </c>
      <c r="GG407">
        <v>0.08575720000000001</v>
      </c>
      <c r="GH407">
        <v>28846</v>
      </c>
      <c r="GI407">
        <v>29153.2</v>
      </c>
      <c r="GJ407">
        <v>29389.1</v>
      </c>
      <c r="GK407">
        <v>29398.3</v>
      </c>
      <c r="GL407">
        <v>35425.9</v>
      </c>
      <c r="GM407">
        <v>35728.6</v>
      </c>
      <c r="GN407">
        <v>41386.8</v>
      </c>
      <c r="GO407">
        <v>41887.9</v>
      </c>
      <c r="GP407">
        <v>1.9538</v>
      </c>
      <c r="GQ407">
        <v>2.38015</v>
      </c>
      <c r="GR407">
        <v>0.0761747</v>
      </c>
      <c r="GS407">
        <v>0</v>
      </c>
      <c r="GT407">
        <v>23.7433</v>
      </c>
      <c r="GU407">
        <v>999.9</v>
      </c>
      <c r="GV407">
        <v>40</v>
      </c>
      <c r="GW407">
        <v>32</v>
      </c>
      <c r="GX407">
        <v>21.1195</v>
      </c>
      <c r="GY407">
        <v>63.7505</v>
      </c>
      <c r="GZ407">
        <v>21.9551</v>
      </c>
      <c r="HA407">
        <v>2</v>
      </c>
      <c r="HB407">
        <v>-0.0446367</v>
      </c>
      <c r="HC407">
        <v>2.03986</v>
      </c>
      <c r="HD407">
        <v>20.3228</v>
      </c>
      <c r="HE407">
        <v>5.21609</v>
      </c>
      <c r="HF407">
        <v>12.0099</v>
      </c>
      <c r="HG407">
        <v>4.9891</v>
      </c>
      <c r="HH407">
        <v>3.28848</v>
      </c>
      <c r="HI407">
        <v>9999</v>
      </c>
      <c r="HJ407">
        <v>9999</v>
      </c>
      <c r="HK407">
        <v>9999</v>
      </c>
      <c r="HL407">
        <v>194.3</v>
      </c>
      <c r="HM407">
        <v>1.86742</v>
      </c>
      <c r="HN407">
        <v>1.86647</v>
      </c>
      <c r="HO407">
        <v>1.86593</v>
      </c>
      <c r="HP407">
        <v>1.86584</v>
      </c>
      <c r="HQ407">
        <v>1.86768</v>
      </c>
      <c r="HR407">
        <v>1.87017</v>
      </c>
      <c r="HS407">
        <v>1.8688</v>
      </c>
      <c r="HT407">
        <v>1.87026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-3.045</v>
      </c>
      <c r="II407">
        <v>-0.143</v>
      </c>
      <c r="IJ407">
        <v>-1.529487217637811</v>
      </c>
      <c r="IK407">
        <v>-0.005072214745875086</v>
      </c>
      <c r="IL407">
        <v>3.316774363808987E-06</v>
      </c>
      <c r="IM407">
        <v>-1.107588672722244E-09</v>
      </c>
      <c r="IN407">
        <v>-0.1603591687652909</v>
      </c>
      <c r="IO407">
        <v>-0.0181951569465493</v>
      </c>
      <c r="IP407">
        <v>0.001659309118516343</v>
      </c>
      <c r="IQ407">
        <v>-3.409663313950778E-05</v>
      </c>
      <c r="IR407">
        <v>19</v>
      </c>
      <c r="IS407">
        <v>2290</v>
      </c>
      <c r="IT407">
        <v>1</v>
      </c>
      <c r="IU407">
        <v>24</v>
      </c>
      <c r="IV407">
        <v>8347.5</v>
      </c>
      <c r="IW407">
        <v>8347.700000000001</v>
      </c>
      <c r="IX407">
        <v>1.1084</v>
      </c>
      <c r="IY407">
        <v>2.22412</v>
      </c>
      <c r="IZ407">
        <v>1.94702</v>
      </c>
      <c r="JA407">
        <v>2.6416</v>
      </c>
      <c r="JB407">
        <v>2.19482</v>
      </c>
      <c r="JC407">
        <v>2.32666</v>
      </c>
      <c r="JD407">
        <v>36.718</v>
      </c>
      <c r="JE407">
        <v>24.035</v>
      </c>
      <c r="JF407">
        <v>18</v>
      </c>
      <c r="JG407">
        <v>518.107</v>
      </c>
      <c r="JH407">
        <v>817.989</v>
      </c>
      <c r="JI407">
        <v>21.1735</v>
      </c>
      <c r="JJ407">
        <v>26.6825</v>
      </c>
      <c r="JK407">
        <v>30.0003</v>
      </c>
      <c r="JL407">
        <v>26.667</v>
      </c>
      <c r="JM407">
        <v>26.5877</v>
      </c>
      <c r="JN407">
        <v>22.1982</v>
      </c>
      <c r="JO407">
        <v>16.5018</v>
      </c>
      <c r="JP407">
        <v>38.5299</v>
      </c>
      <c r="JQ407">
        <v>21.1388</v>
      </c>
      <c r="JR407">
        <v>333.086</v>
      </c>
      <c r="JS407">
        <v>17.8388</v>
      </c>
      <c r="JT407">
        <v>100.487</v>
      </c>
      <c r="JU407">
        <v>100.606</v>
      </c>
    </row>
    <row r="408" spans="1:281">
      <c r="A408">
        <v>392</v>
      </c>
      <c r="B408">
        <v>1659636653</v>
      </c>
      <c r="C408">
        <v>8645</v>
      </c>
      <c r="D408" t="s">
        <v>1211</v>
      </c>
      <c r="E408" t="s">
        <v>1212</v>
      </c>
      <c r="F408">
        <v>5</v>
      </c>
      <c r="G408" t="s">
        <v>1200</v>
      </c>
      <c r="H408" t="s">
        <v>416</v>
      </c>
      <c r="I408">
        <v>1659636645.214286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359.3566944167414</v>
      </c>
      <c r="AK408">
        <v>372.1907636363637</v>
      </c>
      <c r="AL408">
        <v>-3.1153923859262</v>
      </c>
      <c r="AM408">
        <v>65.5102198061965</v>
      </c>
      <c r="AN408">
        <f>(AP408 - AO408 + DI408*1E3/(8.314*(DK408+273.15)) * AR408/DH408 * AQ408) * DH408/(100*CV408) * 1000/(1000 - AP408)</f>
        <v>0</v>
      </c>
      <c r="AO408">
        <v>17.88456247927748</v>
      </c>
      <c r="AP408">
        <v>18.60507482517483</v>
      </c>
      <c r="AQ408">
        <v>0.0001300962326418818</v>
      </c>
      <c r="AR408">
        <v>82.589881700821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1659636645.214286</v>
      </c>
      <c r="DB408">
        <v>386.2997857142858</v>
      </c>
      <c r="DC408">
        <v>368.3177857142856</v>
      </c>
      <c r="DD408">
        <v>18.60207857142857</v>
      </c>
      <c r="DE408">
        <v>17.87446785714285</v>
      </c>
      <c r="DF408">
        <v>389.3665357142858</v>
      </c>
      <c r="DG408">
        <v>18.74503928571428</v>
      </c>
      <c r="DH408">
        <v>499.9813928571429</v>
      </c>
      <c r="DI408">
        <v>90.44861785714285</v>
      </c>
      <c r="DJ408">
        <v>0.09995276071428572</v>
      </c>
      <c r="DK408">
        <v>24.59234285714286</v>
      </c>
      <c r="DL408">
        <v>24.99203571428572</v>
      </c>
      <c r="DM408">
        <v>999.9000000000002</v>
      </c>
      <c r="DN408">
        <v>0</v>
      </c>
      <c r="DO408">
        <v>0</v>
      </c>
      <c r="DP408">
        <v>10001.98964285714</v>
      </c>
      <c r="DQ408">
        <v>0</v>
      </c>
      <c r="DR408">
        <v>9.525471071428571</v>
      </c>
      <c r="DS408">
        <v>17.98203571428571</v>
      </c>
      <c r="DT408">
        <v>393.6220714285714</v>
      </c>
      <c r="DU408">
        <v>375.0208571428572</v>
      </c>
      <c r="DV408">
        <v>0.7276063928571428</v>
      </c>
      <c r="DW408">
        <v>368.3177857142856</v>
      </c>
      <c r="DX408">
        <v>17.87446785714285</v>
      </c>
      <c r="DY408">
        <v>1.682531071428572</v>
      </c>
      <c r="DZ408">
        <v>1.616720357142857</v>
      </c>
      <c r="EA408">
        <v>14.73618928571429</v>
      </c>
      <c r="EB408">
        <v>14.11909285714286</v>
      </c>
      <c r="EC408">
        <v>1999.999642857143</v>
      </c>
      <c r="ED408">
        <v>0.9799972142857144</v>
      </c>
      <c r="EE408">
        <v>0.02000317857142857</v>
      </c>
      <c r="EF408">
        <v>0</v>
      </c>
      <c r="EG408">
        <v>198.5326071428571</v>
      </c>
      <c r="EH408">
        <v>5.00097</v>
      </c>
      <c r="EI408">
        <v>4037.187857142857</v>
      </c>
      <c r="EJ408">
        <v>16707.55714285714</v>
      </c>
      <c r="EK408">
        <v>37.62275</v>
      </c>
      <c r="EL408">
        <v>38.312</v>
      </c>
      <c r="EM408">
        <v>37.62942857142857</v>
      </c>
      <c r="EN408">
        <v>38</v>
      </c>
      <c r="EO408">
        <v>38.125</v>
      </c>
      <c r="EP408">
        <v>1955.089642857143</v>
      </c>
      <c r="EQ408">
        <v>39.91</v>
      </c>
      <c r="ER408">
        <v>0</v>
      </c>
      <c r="ES408">
        <v>1659636653.1</v>
      </c>
      <c r="ET408">
        <v>0</v>
      </c>
      <c r="EU408">
        <v>198.5096538461539</v>
      </c>
      <c r="EV408">
        <v>-2.092547018495038</v>
      </c>
      <c r="EW408">
        <v>-36.50188033690005</v>
      </c>
      <c r="EX408">
        <v>4036.979230769231</v>
      </c>
      <c r="EY408">
        <v>15</v>
      </c>
      <c r="EZ408">
        <v>0</v>
      </c>
      <c r="FA408" t="s">
        <v>419</v>
      </c>
      <c r="FB408">
        <v>1659135797.5</v>
      </c>
      <c r="FC408">
        <v>1659135788</v>
      </c>
      <c r="FD408">
        <v>0</v>
      </c>
      <c r="FE408">
        <v>0.3</v>
      </c>
      <c r="FF408">
        <v>-0.002</v>
      </c>
      <c r="FG408">
        <v>-2.209</v>
      </c>
      <c r="FH408">
        <v>-0.089</v>
      </c>
      <c r="FI408">
        <v>1520</v>
      </c>
      <c r="FJ408">
        <v>20</v>
      </c>
      <c r="FK408">
        <v>0.06</v>
      </c>
      <c r="FL408">
        <v>0.03</v>
      </c>
      <c r="FM408">
        <v>15.92315536585366</v>
      </c>
      <c r="FN408">
        <v>39.69454599303137</v>
      </c>
      <c r="FO408">
        <v>4.051530218009534</v>
      </c>
      <c r="FP408">
        <v>0</v>
      </c>
      <c r="FQ408">
        <v>198.5643823529412</v>
      </c>
      <c r="FR408">
        <v>-1.448143627363733</v>
      </c>
      <c r="FS408">
        <v>0.2428912870723042</v>
      </c>
      <c r="FT408">
        <v>0</v>
      </c>
      <c r="FU408">
        <v>0.7357812195121951</v>
      </c>
      <c r="FV408">
        <v>-0.1630086480836243</v>
      </c>
      <c r="FW408">
        <v>0.02169864619527938</v>
      </c>
      <c r="FX408">
        <v>0</v>
      </c>
      <c r="FY408">
        <v>0</v>
      </c>
      <c r="FZ408">
        <v>3</v>
      </c>
      <c r="GA408" t="s">
        <v>426</v>
      </c>
      <c r="GB408">
        <v>2.98284</v>
      </c>
      <c r="GC408">
        <v>2.71568</v>
      </c>
      <c r="GD408">
        <v>0.0850013</v>
      </c>
      <c r="GE408">
        <v>0.0798653</v>
      </c>
      <c r="GF408">
        <v>0.0900064</v>
      </c>
      <c r="GG408">
        <v>0.0857603</v>
      </c>
      <c r="GH408">
        <v>28933.3</v>
      </c>
      <c r="GI408">
        <v>29249</v>
      </c>
      <c r="GJ408">
        <v>29389.7</v>
      </c>
      <c r="GK408">
        <v>29398.6</v>
      </c>
      <c r="GL408">
        <v>35426</v>
      </c>
      <c r="GM408">
        <v>35728.9</v>
      </c>
      <c r="GN408">
        <v>41387.4</v>
      </c>
      <c r="GO408">
        <v>41888.4</v>
      </c>
      <c r="GP408">
        <v>1.95357</v>
      </c>
      <c r="GQ408">
        <v>2.3801</v>
      </c>
      <c r="GR408">
        <v>0.075914</v>
      </c>
      <c r="GS408">
        <v>0</v>
      </c>
      <c r="GT408">
        <v>23.7418</v>
      </c>
      <c r="GU408">
        <v>999.9</v>
      </c>
      <c r="GV408">
        <v>40</v>
      </c>
      <c r="GW408">
        <v>32</v>
      </c>
      <c r="GX408">
        <v>21.115</v>
      </c>
      <c r="GY408">
        <v>63.8805</v>
      </c>
      <c r="GZ408">
        <v>21.9151</v>
      </c>
      <c r="HA408">
        <v>2</v>
      </c>
      <c r="HB408">
        <v>-0.0442581</v>
      </c>
      <c r="HC408">
        <v>1.99345</v>
      </c>
      <c r="HD408">
        <v>20.3235</v>
      </c>
      <c r="HE408">
        <v>5.21714</v>
      </c>
      <c r="HF408">
        <v>12.0099</v>
      </c>
      <c r="HG408">
        <v>4.98925</v>
      </c>
      <c r="HH408">
        <v>3.28865</v>
      </c>
      <c r="HI408">
        <v>9999</v>
      </c>
      <c r="HJ408">
        <v>9999</v>
      </c>
      <c r="HK408">
        <v>9999</v>
      </c>
      <c r="HL408">
        <v>194.3</v>
      </c>
      <c r="HM408">
        <v>1.86744</v>
      </c>
      <c r="HN408">
        <v>1.86646</v>
      </c>
      <c r="HO408">
        <v>1.86596</v>
      </c>
      <c r="HP408">
        <v>1.86584</v>
      </c>
      <c r="HQ408">
        <v>1.86768</v>
      </c>
      <c r="HR408">
        <v>1.87018</v>
      </c>
      <c r="HS408">
        <v>1.86884</v>
      </c>
      <c r="HT408">
        <v>1.87027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-2.998</v>
      </c>
      <c r="II408">
        <v>-0.1429</v>
      </c>
      <c r="IJ408">
        <v>-1.529487217637811</v>
      </c>
      <c r="IK408">
        <v>-0.005072214745875086</v>
      </c>
      <c r="IL408">
        <v>3.316774363808987E-06</v>
      </c>
      <c r="IM408">
        <v>-1.107588672722244E-09</v>
      </c>
      <c r="IN408">
        <v>-0.1603591687652909</v>
      </c>
      <c r="IO408">
        <v>-0.0181951569465493</v>
      </c>
      <c r="IP408">
        <v>0.001659309118516343</v>
      </c>
      <c r="IQ408">
        <v>-3.409663313950778E-05</v>
      </c>
      <c r="IR408">
        <v>19</v>
      </c>
      <c r="IS408">
        <v>2290</v>
      </c>
      <c r="IT408">
        <v>1</v>
      </c>
      <c r="IU408">
        <v>24</v>
      </c>
      <c r="IV408">
        <v>8347.6</v>
      </c>
      <c r="IW408">
        <v>8347.799999999999</v>
      </c>
      <c r="IX408">
        <v>1.06812</v>
      </c>
      <c r="IY408">
        <v>2.21436</v>
      </c>
      <c r="IZ408">
        <v>1.94702</v>
      </c>
      <c r="JA408">
        <v>2.64282</v>
      </c>
      <c r="JB408">
        <v>2.19482</v>
      </c>
      <c r="JC408">
        <v>2.3584</v>
      </c>
      <c r="JD408">
        <v>36.718</v>
      </c>
      <c r="JE408">
        <v>24.035</v>
      </c>
      <c r="JF408">
        <v>18</v>
      </c>
      <c r="JG408">
        <v>517.98</v>
      </c>
      <c r="JH408">
        <v>817.939</v>
      </c>
      <c r="JI408">
        <v>21.1455</v>
      </c>
      <c r="JJ408">
        <v>26.6845</v>
      </c>
      <c r="JK408">
        <v>30.0002</v>
      </c>
      <c r="JL408">
        <v>26.6692</v>
      </c>
      <c r="JM408">
        <v>26.5877</v>
      </c>
      <c r="JN408">
        <v>21.385</v>
      </c>
      <c r="JO408">
        <v>16.5018</v>
      </c>
      <c r="JP408">
        <v>38.5299</v>
      </c>
      <c r="JQ408">
        <v>21.1488</v>
      </c>
      <c r="JR408">
        <v>313.051</v>
      </c>
      <c r="JS408">
        <v>17.8388</v>
      </c>
      <c r="JT408">
        <v>100.489</v>
      </c>
      <c r="JU408">
        <v>100.607</v>
      </c>
    </row>
    <row r="409" spans="1:281">
      <c r="A409">
        <v>393</v>
      </c>
      <c r="B409">
        <v>1659636658</v>
      </c>
      <c r="C409">
        <v>8650</v>
      </c>
      <c r="D409" t="s">
        <v>1213</v>
      </c>
      <c r="E409" t="s">
        <v>1214</v>
      </c>
      <c r="F409">
        <v>5</v>
      </c>
      <c r="G409" t="s">
        <v>1200</v>
      </c>
      <c r="H409" t="s">
        <v>416</v>
      </c>
      <c r="I409">
        <v>1659636650.5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342.5778073674397</v>
      </c>
      <c r="AK409">
        <v>356.0877151515151</v>
      </c>
      <c r="AL409">
        <v>-3.232850225233755</v>
      </c>
      <c r="AM409">
        <v>65.5102198061965</v>
      </c>
      <c r="AN409">
        <f>(AP409 - AO409 + DI409*1E3/(8.314*(DK409+273.15)) * AR409/DH409 * AQ409) * DH409/(100*CV409) * 1000/(1000 - AP409)</f>
        <v>0</v>
      </c>
      <c r="AO409">
        <v>17.88436742747818</v>
      </c>
      <c r="AP409">
        <v>18.6076111888112</v>
      </c>
      <c r="AQ409">
        <v>-1.528547489027066E-05</v>
      </c>
      <c r="AR409">
        <v>82.589881700821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1659636650.5</v>
      </c>
      <c r="DB409">
        <v>371.1066296296297</v>
      </c>
      <c r="DC409">
        <v>351.1112962962962</v>
      </c>
      <c r="DD409">
        <v>18.60318148148148</v>
      </c>
      <c r="DE409">
        <v>17.88373703703704</v>
      </c>
      <c r="DF409">
        <v>374.1272222222223</v>
      </c>
      <c r="DG409">
        <v>18.74613333333333</v>
      </c>
      <c r="DH409">
        <v>500.011</v>
      </c>
      <c r="DI409">
        <v>90.44994814814815</v>
      </c>
      <c r="DJ409">
        <v>0.09998767777777777</v>
      </c>
      <c r="DK409">
        <v>24.5919</v>
      </c>
      <c r="DL409">
        <v>24.99229259259259</v>
      </c>
      <c r="DM409">
        <v>999.9000000000001</v>
      </c>
      <c r="DN409">
        <v>0</v>
      </c>
      <c r="DO409">
        <v>0</v>
      </c>
      <c r="DP409">
        <v>9996.020740740743</v>
      </c>
      <c r="DQ409">
        <v>0</v>
      </c>
      <c r="DR409">
        <v>9.53998</v>
      </c>
      <c r="DS409">
        <v>19.99534074074074</v>
      </c>
      <c r="DT409">
        <v>378.1413333333334</v>
      </c>
      <c r="DU409">
        <v>357.5047777777778</v>
      </c>
      <c r="DV409">
        <v>0.7194463333333332</v>
      </c>
      <c r="DW409">
        <v>351.1112962962962</v>
      </c>
      <c r="DX409">
        <v>17.88373703703704</v>
      </c>
      <c r="DY409">
        <v>1.682655925925926</v>
      </c>
      <c r="DZ409">
        <v>1.617582222222222</v>
      </c>
      <c r="EA409">
        <v>14.73734074074074</v>
      </c>
      <c r="EB409">
        <v>14.12731851851852</v>
      </c>
      <c r="EC409">
        <v>2000.012222222222</v>
      </c>
      <c r="ED409">
        <v>0.9799972222222223</v>
      </c>
      <c r="EE409">
        <v>0.02000317037037037</v>
      </c>
      <c r="EF409">
        <v>0</v>
      </c>
      <c r="EG409">
        <v>198.3506666666667</v>
      </c>
      <c r="EH409">
        <v>5.00097</v>
      </c>
      <c r="EI409">
        <v>4033.681851851852</v>
      </c>
      <c r="EJ409">
        <v>16707.65555555555</v>
      </c>
      <c r="EK409">
        <v>37.61566666666667</v>
      </c>
      <c r="EL409">
        <v>38.312</v>
      </c>
      <c r="EM409">
        <v>37.625</v>
      </c>
      <c r="EN409">
        <v>38</v>
      </c>
      <c r="EO409">
        <v>38.12033333333333</v>
      </c>
      <c r="EP409">
        <v>1955.102222222222</v>
      </c>
      <c r="EQ409">
        <v>39.91</v>
      </c>
      <c r="ER409">
        <v>0</v>
      </c>
      <c r="ES409">
        <v>1659636657.9</v>
      </c>
      <c r="ET409">
        <v>0</v>
      </c>
      <c r="EU409">
        <v>198.3395769230769</v>
      </c>
      <c r="EV409">
        <v>-2.232307700546541</v>
      </c>
      <c r="EW409">
        <v>-45.02905983174788</v>
      </c>
      <c r="EX409">
        <v>4033.773076923077</v>
      </c>
      <c r="EY409">
        <v>15</v>
      </c>
      <c r="EZ409">
        <v>0</v>
      </c>
      <c r="FA409" t="s">
        <v>419</v>
      </c>
      <c r="FB409">
        <v>1659135797.5</v>
      </c>
      <c r="FC409">
        <v>1659135788</v>
      </c>
      <c r="FD409">
        <v>0</v>
      </c>
      <c r="FE409">
        <v>0.3</v>
      </c>
      <c r="FF409">
        <v>-0.002</v>
      </c>
      <c r="FG409">
        <v>-2.209</v>
      </c>
      <c r="FH409">
        <v>-0.089</v>
      </c>
      <c r="FI409">
        <v>1520</v>
      </c>
      <c r="FJ409">
        <v>20</v>
      </c>
      <c r="FK409">
        <v>0.06</v>
      </c>
      <c r="FL409">
        <v>0.03</v>
      </c>
      <c r="FM409">
        <v>18.22330731707317</v>
      </c>
      <c r="FN409">
        <v>26.02112404181187</v>
      </c>
      <c r="FO409">
        <v>2.671853802447615</v>
      </c>
      <c r="FP409">
        <v>0</v>
      </c>
      <c r="FQ409">
        <v>198.4385</v>
      </c>
      <c r="FR409">
        <v>-2.144094734998153</v>
      </c>
      <c r="FS409">
        <v>0.2872523229824674</v>
      </c>
      <c r="FT409">
        <v>0</v>
      </c>
      <c r="FU409">
        <v>0.7292832926829269</v>
      </c>
      <c r="FV409">
        <v>-0.1354349059233441</v>
      </c>
      <c r="FW409">
        <v>0.01886896203698977</v>
      </c>
      <c r="FX409">
        <v>0</v>
      </c>
      <c r="FY409">
        <v>0</v>
      </c>
      <c r="FZ409">
        <v>3</v>
      </c>
      <c r="GA409" t="s">
        <v>426</v>
      </c>
      <c r="GB409">
        <v>2.98295</v>
      </c>
      <c r="GC409">
        <v>2.71555</v>
      </c>
      <c r="GD409">
        <v>0.0820843</v>
      </c>
      <c r="GE409">
        <v>0.0767703</v>
      </c>
      <c r="GF409">
        <v>0.0900161</v>
      </c>
      <c r="GG409">
        <v>0.08575919999999999</v>
      </c>
      <c r="GH409">
        <v>29025.3</v>
      </c>
      <c r="GI409">
        <v>29347.2</v>
      </c>
      <c r="GJ409">
        <v>29389.5</v>
      </c>
      <c r="GK409">
        <v>29398.4</v>
      </c>
      <c r="GL409">
        <v>35425.4</v>
      </c>
      <c r="GM409">
        <v>35728.7</v>
      </c>
      <c r="GN409">
        <v>41387.2</v>
      </c>
      <c r="GO409">
        <v>41888.2</v>
      </c>
      <c r="GP409">
        <v>1.95378</v>
      </c>
      <c r="GQ409">
        <v>2.38022</v>
      </c>
      <c r="GR409">
        <v>0.0760108</v>
      </c>
      <c r="GS409">
        <v>0</v>
      </c>
      <c r="GT409">
        <v>23.7412</v>
      </c>
      <c r="GU409">
        <v>999.9</v>
      </c>
      <c r="GV409">
        <v>40.1</v>
      </c>
      <c r="GW409">
        <v>32</v>
      </c>
      <c r="GX409">
        <v>21.1683</v>
      </c>
      <c r="GY409">
        <v>63.7705</v>
      </c>
      <c r="GZ409">
        <v>22.0152</v>
      </c>
      <c r="HA409">
        <v>2</v>
      </c>
      <c r="HB409">
        <v>-0.0445579</v>
      </c>
      <c r="HC409">
        <v>1.9416</v>
      </c>
      <c r="HD409">
        <v>20.324</v>
      </c>
      <c r="HE409">
        <v>5.21669</v>
      </c>
      <c r="HF409">
        <v>12.0099</v>
      </c>
      <c r="HG409">
        <v>4.98895</v>
      </c>
      <c r="HH409">
        <v>3.28865</v>
      </c>
      <c r="HI409">
        <v>9999</v>
      </c>
      <c r="HJ409">
        <v>9999</v>
      </c>
      <c r="HK409">
        <v>9999</v>
      </c>
      <c r="HL409">
        <v>194.3</v>
      </c>
      <c r="HM409">
        <v>1.86746</v>
      </c>
      <c r="HN409">
        <v>1.86646</v>
      </c>
      <c r="HO409">
        <v>1.86596</v>
      </c>
      <c r="HP409">
        <v>1.86584</v>
      </c>
      <c r="HQ409">
        <v>1.8677</v>
      </c>
      <c r="HR409">
        <v>1.87016</v>
      </c>
      <c r="HS409">
        <v>1.86883</v>
      </c>
      <c r="HT409">
        <v>1.87027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-2.949</v>
      </c>
      <c r="II409">
        <v>-0.1429</v>
      </c>
      <c r="IJ409">
        <v>-1.529487217637811</v>
      </c>
      <c r="IK409">
        <v>-0.005072214745875086</v>
      </c>
      <c r="IL409">
        <v>3.316774363808987E-06</v>
      </c>
      <c r="IM409">
        <v>-1.107588672722244E-09</v>
      </c>
      <c r="IN409">
        <v>-0.1603591687652909</v>
      </c>
      <c r="IO409">
        <v>-0.0181951569465493</v>
      </c>
      <c r="IP409">
        <v>0.001659309118516343</v>
      </c>
      <c r="IQ409">
        <v>-3.409663313950778E-05</v>
      </c>
      <c r="IR409">
        <v>19</v>
      </c>
      <c r="IS409">
        <v>2290</v>
      </c>
      <c r="IT409">
        <v>1</v>
      </c>
      <c r="IU409">
        <v>24</v>
      </c>
      <c r="IV409">
        <v>8347.700000000001</v>
      </c>
      <c r="IW409">
        <v>8347.799999999999</v>
      </c>
      <c r="IX409">
        <v>1.02295</v>
      </c>
      <c r="IY409">
        <v>2.2229</v>
      </c>
      <c r="IZ409">
        <v>1.94702</v>
      </c>
      <c r="JA409">
        <v>2.64282</v>
      </c>
      <c r="JB409">
        <v>2.19482</v>
      </c>
      <c r="JC409">
        <v>2.37671</v>
      </c>
      <c r="JD409">
        <v>36.718</v>
      </c>
      <c r="JE409">
        <v>24.0437</v>
      </c>
      <c r="JF409">
        <v>18</v>
      </c>
      <c r="JG409">
        <v>518.11</v>
      </c>
      <c r="JH409">
        <v>818.064</v>
      </c>
      <c r="JI409">
        <v>21.1475</v>
      </c>
      <c r="JJ409">
        <v>26.6845</v>
      </c>
      <c r="JK409">
        <v>30</v>
      </c>
      <c r="JL409">
        <v>26.6692</v>
      </c>
      <c r="JM409">
        <v>26.5878</v>
      </c>
      <c r="JN409">
        <v>20.4942</v>
      </c>
      <c r="JO409">
        <v>16.5018</v>
      </c>
      <c r="JP409">
        <v>38.5299</v>
      </c>
      <c r="JQ409">
        <v>21.1566</v>
      </c>
      <c r="JR409">
        <v>299.692</v>
      </c>
      <c r="JS409">
        <v>17.8388</v>
      </c>
      <c r="JT409">
        <v>100.488</v>
      </c>
      <c r="JU409">
        <v>100.606</v>
      </c>
    </row>
    <row r="410" spans="1:281">
      <c r="A410">
        <v>394</v>
      </c>
      <c r="B410">
        <v>1659636663</v>
      </c>
      <c r="C410">
        <v>8655</v>
      </c>
      <c r="D410" t="s">
        <v>1215</v>
      </c>
      <c r="E410" t="s">
        <v>1216</v>
      </c>
      <c r="F410">
        <v>5</v>
      </c>
      <c r="G410" t="s">
        <v>1200</v>
      </c>
      <c r="H410" t="s">
        <v>416</v>
      </c>
      <c r="I410">
        <v>1659636655.214286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325.7800458620508</v>
      </c>
      <c r="AK410">
        <v>339.6559696969694</v>
      </c>
      <c r="AL410">
        <v>-3.296301758703164</v>
      </c>
      <c r="AM410">
        <v>65.5102198061965</v>
      </c>
      <c r="AN410">
        <f>(AP410 - AO410 + DI410*1E3/(8.314*(DK410+273.15)) * AR410/DH410 * AQ410) * DH410/(100*CV410) * 1000/(1000 - AP410)</f>
        <v>0</v>
      </c>
      <c r="AO410">
        <v>17.88398772376692</v>
      </c>
      <c r="AP410">
        <v>18.60639860139861</v>
      </c>
      <c r="AQ410">
        <v>3.935542794273673E-05</v>
      </c>
      <c r="AR410">
        <v>82.589881700821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1659636655.214286</v>
      </c>
      <c r="DB410">
        <v>356.5578928571428</v>
      </c>
      <c r="DC410">
        <v>335.5956428571429</v>
      </c>
      <c r="DD410">
        <v>18.60578214285714</v>
      </c>
      <c r="DE410">
        <v>17.88423928571428</v>
      </c>
      <c r="DF410">
        <v>359.5333214285714</v>
      </c>
      <c r="DG410">
        <v>18.74870714285715</v>
      </c>
      <c r="DH410">
        <v>499.9983571428572</v>
      </c>
      <c r="DI410">
        <v>90.45053214285713</v>
      </c>
      <c r="DJ410">
        <v>0.09997121071428572</v>
      </c>
      <c r="DK410">
        <v>24.59071428571428</v>
      </c>
      <c r="DL410">
        <v>24.98940000000001</v>
      </c>
      <c r="DM410">
        <v>999.9000000000002</v>
      </c>
      <c r="DN410">
        <v>0</v>
      </c>
      <c r="DO410">
        <v>0</v>
      </c>
      <c r="DP410">
        <v>10002.99</v>
      </c>
      <c r="DQ410">
        <v>0</v>
      </c>
      <c r="DR410">
        <v>9.566923928571429</v>
      </c>
      <c r="DS410">
        <v>20.96220357142857</v>
      </c>
      <c r="DT410">
        <v>363.31775</v>
      </c>
      <c r="DU410">
        <v>341.7068214285714</v>
      </c>
      <c r="DV410">
        <v>0.72155275</v>
      </c>
      <c r="DW410">
        <v>335.5956428571429</v>
      </c>
      <c r="DX410">
        <v>17.88423928571428</v>
      </c>
      <c r="DY410">
        <v>1.682903214285714</v>
      </c>
      <c r="DZ410">
        <v>1.6176375</v>
      </c>
      <c r="EA410">
        <v>14.73961428571429</v>
      </c>
      <c r="EB410">
        <v>14.12785</v>
      </c>
      <c r="EC410">
        <v>1999.995</v>
      </c>
      <c r="ED410">
        <v>0.9799970000000001</v>
      </c>
      <c r="EE410">
        <v>0.0200034</v>
      </c>
      <c r="EF410">
        <v>0</v>
      </c>
      <c r="EG410">
        <v>198.1732857142857</v>
      </c>
      <c r="EH410">
        <v>5.00097</v>
      </c>
      <c r="EI410">
        <v>4029.712857142856</v>
      </c>
      <c r="EJ410">
        <v>16707.51428571429</v>
      </c>
      <c r="EK410">
        <v>37.59575</v>
      </c>
      <c r="EL410">
        <v>38.29871428571428</v>
      </c>
      <c r="EM410">
        <v>37.625</v>
      </c>
      <c r="EN410">
        <v>38</v>
      </c>
      <c r="EO410">
        <v>38.11375</v>
      </c>
      <c r="EP410">
        <v>1955.085</v>
      </c>
      <c r="EQ410">
        <v>39.91</v>
      </c>
      <c r="ER410">
        <v>0</v>
      </c>
      <c r="ES410">
        <v>1659636663.3</v>
      </c>
      <c r="ET410">
        <v>0</v>
      </c>
      <c r="EU410">
        <v>198.12652</v>
      </c>
      <c r="EV410">
        <v>-1.893230775457441</v>
      </c>
      <c r="EW410">
        <v>-54.21692314917536</v>
      </c>
      <c r="EX410">
        <v>4029.056</v>
      </c>
      <c r="EY410">
        <v>15</v>
      </c>
      <c r="EZ410">
        <v>0</v>
      </c>
      <c r="FA410" t="s">
        <v>419</v>
      </c>
      <c r="FB410">
        <v>1659135797.5</v>
      </c>
      <c r="FC410">
        <v>1659135788</v>
      </c>
      <c r="FD410">
        <v>0</v>
      </c>
      <c r="FE410">
        <v>0.3</v>
      </c>
      <c r="FF410">
        <v>-0.002</v>
      </c>
      <c r="FG410">
        <v>-2.209</v>
      </c>
      <c r="FH410">
        <v>-0.089</v>
      </c>
      <c r="FI410">
        <v>1520</v>
      </c>
      <c r="FJ410">
        <v>20</v>
      </c>
      <c r="FK410">
        <v>0.06</v>
      </c>
      <c r="FL410">
        <v>0.03</v>
      </c>
      <c r="FM410">
        <v>20.27028780487805</v>
      </c>
      <c r="FN410">
        <v>13.06933797909412</v>
      </c>
      <c r="FO410">
        <v>1.345918536692416</v>
      </c>
      <c r="FP410">
        <v>0</v>
      </c>
      <c r="FQ410">
        <v>198.2530588235294</v>
      </c>
      <c r="FR410">
        <v>-2.23431627411966</v>
      </c>
      <c r="FS410">
        <v>0.3007766360193</v>
      </c>
      <c r="FT410">
        <v>0</v>
      </c>
      <c r="FU410">
        <v>0.7205019512195121</v>
      </c>
      <c r="FV410">
        <v>0.0232134355400685</v>
      </c>
      <c r="FW410">
        <v>0.002491888674951627</v>
      </c>
      <c r="FX410">
        <v>1</v>
      </c>
      <c r="FY410">
        <v>1</v>
      </c>
      <c r="FZ410">
        <v>3</v>
      </c>
      <c r="GA410" t="s">
        <v>429</v>
      </c>
      <c r="GB410">
        <v>2.98312</v>
      </c>
      <c r="GC410">
        <v>2.71573</v>
      </c>
      <c r="GD410">
        <v>0.07905330000000001</v>
      </c>
      <c r="GE410">
        <v>0.07360510000000001</v>
      </c>
      <c r="GF410">
        <v>0.090013</v>
      </c>
      <c r="GG410">
        <v>0.085758</v>
      </c>
      <c r="GH410">
        <v>29120.5</v>
      </c>
      <c r="GI410">
        <v>29448.1</v>
      </c>
      <c r="GJ410">
        <v>29388.9</v>
      </c>
      <c r="GK410">
        <v>29398.8</v>
      </c>
      <c r="GL410">
        <v>35424.9</v>
      </c>
      <c r="GM410">
        <v>35729.1</v>
      </c>
      <c r="GN410">
        <v>41386.5</v>
      </c>
      <c r="GO410">
        <v>41888.6</v>
      </c>
      <c r="GP410">
        <v>1.95395</v>
      </c>
      <c r="GQ410">
        <v>2.38013</v>
      </c>
      <c r="GR410">
        <v>0.07632369999999999</v>
      </c>
      <c r="GS410">
        <v>0</v>
      </c>
      <c r="GT410">
        <v>23.7393</v>
      </c>
      <c r="GU410">
        <v>999.9</v>
      </c>
      <c r="GV410">
        <v>40.1</v>
      </c>
      <c r="GW410">
        <v>32</v>
      </c>
      <c r="GX410">
        <v>21.1719</v>
      </c>
      <c r="GY410">
        <v>63.9005</v>
      </c>
      <c r="GZ410">
        <v>21.8309</v>
      </c>
      <c r="HA410">
        <v>2</v>
      </c>
      <c r="HB410">
        <v>-0.0444614</v>
      </c>
      <c r="HC410">
        <v>1.90907</v>
      </c>
      <c r="HD410">
        <v>20.3243</v>
      </c>
      <c r="HE410">
        <v>5.21729</v>
      </c>
      <c r="HF410">
        <v>12.0099</v>
      </c>
      <c r="HG410">
        <v>4.9889</v>
      </c>
      <c r="HH410">
        <v>3.28865</v>
      </c>
      <c r="HI410">
        <v>9999</v>
      </c>
      <c r="HJ410">
        <v>9999</v>
      </c>
      <c r="HK410">
        <v>9999</v>
      </c>
      <c r="HL410">
        <v>194.3</v>
      </c>
      <c r="HM410">
        <v>1.8674</v>
      </c>
      <c r="HN410">
        <v>1.86647</v>
      </c>
      <c r="HO410">
        <v>1.86598</v>
      </c>
      <c r="HP410">
        <v>1.86584</v>
      </c>
      <c r="HQ410">
        <v>1.86768</v>
      </c>
      <c r="HR410">
        <v>1.87015</v>
      </c>
      <c r="HS410">
        <v>1.86882</v>
      </c>
      <c r="HT410">
        <v>1.87027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-2.897</v>
      </c>
      <c r="II410">
        <v>-0.143</v>
      </c>
      <c r="IJ410">
        <v>-1.529487217637811</v>
      </c>
      <c r="IK410">
        <v>-0.005072214745875086</v>
      </c>
      <c r="IL410">
        <v>3.316774363808987E-06</v>
      </c>
      <c r="IM410">
        <v>-1.107588672722244E-09</v>
      </c>
      <c r="IN410">
        <v>-0.1603591687652909</v>
      </c>
      <c r="IO410">
        <v>-0.0181951569465493</v>
      </c>
      <c r="IP410">
        <v>0.001659309118516343</v>
      </c>
      <c r="IQ410">
        <v>-3.409663313950778E-05</v>
      </c>
      <c r="IR410">
        <v>19</v>
      </c>
      <c r="IS410">
        <v>2290</v>
      </c>
      <c r="IT410">
        <v>1</v>
      </c>
      <c r="IU410">
        <v>24</v>
      </c>
      <c r="IV410">
        <v>8347.799999999999</v>
      </c>
      <c r="IW410">
        <v>8347.9</v>
      </c>
      <c r="IX410">
        <v>0.982666</v>
      </c>
      <c r="IY410">
        <v>2.22656</v>
      </c>
      <c r="IZ410">
        <v>1.94702</v>
      </c>
      <c r="JA410">
        <v>2.64282</v>
      </c>
      <c r="JB410">
        <v>2.19482</v>
      </c>
      <c r="JC410">
        <v>2.34497</v>
      </c>
      <c r="JD410">
        <v>36.718</v>
      </c>
      <c r="JE410">
        <v>24.035</v>
      </c>
      <c r="JF410">
        <v>18</v>
      </c>
      <c r="JG410">
        <v>518.225</v>
      </c>
      <c r="JH410">
        <v>817.997</v>
      </c>
      <c r="JI410">
        <v>21.1549</v>
      </c>
      <c r="JJ410">
        <v>26.6845</v>
      </c>
      <c r="JK410">
        <v>30.0001</v>
      </c>
      <c r="JL410">
        <v>26.6692</v>
      </c>
      <c r="JM410">
        <v>26.5899</v>
      </c>
      <c r="JN410">
        <v>19.6683</v>
      </c>
      <c r="JO410">
        <v>16.5018</v>
      </c>
      <c r="JP410">
        <v>38.5299</v>
      </c>
      <c r="JQ410">
        <v>21.1644</v>
      </c>
      <c r="JR410">
        <v>279.656</v>
      </c>
      <c r="JS410">
        <v>17.8388</v>
      </c>
      <c r="JT410">
        <v>100.486</v>
      </c>
      <c r="JU410">
        <v>100.607</v>
      </c>
    </row>
    <row r="411" spans="1:281">
      <c r="A411">
        <v>395</v>
      </c>
      <c r="B411">
        <v>1659636668</v>
      </c>
      <c r="C411">
        <v>8660</v>
      </c>
      <c r="D411" t="s">
        <v>1217</v>
      </c>
      <c r="E411" t="s">
        <v>1218</v>
      </c>
      <c r="F411">
        <v>5</v>
      </c>
      <c r="G411" t="s">
        <v>1200</v>
      </c>
      <c r="H411" t="s">
        <v>416</v>
      </c>
      <c r="I411">
        <v>1659636660.5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309.0277039543918</v>
      </c>
      <c r="AK411">
        <v>323.0739333333333</v>
      </c>
      <c r="AL411">
        <v>-3.319718951594005</v>
      </c>
      <c r="AM411">
        <v>65.5102198061965</v>
      </c>
      <c r="AN411">
        <f>(AP411 - AO411 + DI411*1E3/(8.314*(DK411+273.15)) * AR411/DH411 * AQ411) * DH411/(100*CV411) * 1000/(1000 - AP411)</f>
        <v>0</v>
      </c>
      <c r="AO411">
        <v>17.88390223519461</v>
      </c>
      <c r="AP411">
        <v>18.6084048951049</v>
      </c>
      <c r="AQ411">
        <v>2.172618033631375E-05</v>
      </c>
      <c r="AR411">
        <v>82.589881700821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1659636660.5</v>
      </c>
      <c r="DB411">
        <v>339.7360370370371</v>
      </c>
      <c r="DC411">
        <v>318.1682222222222</v>
      </c>
      <c r="DD411">
        <v>18.60707037037037</v>
      </c>
      <c r="DE411">
        <v>17.88391481481481</v>
      </c>
      <c r="DF411">
        <v>342.6581851851852</v>
      </c>
      <c r="DG411">
        <v>18.74998888888889</v>
      </c>
      <c r="DH411">
        <v>500.0035925925925</v>
      </c>
      <c r="DI411">
        <v>90.45098148148148</v>
      </c>
      <c r="DJ411">
        <v>0.1000278148148148</v>
      </c>
      <c r="DK411">
        <v>24.58918888888889</v>
      </c>
      <c r="DL411">
        <v>24.99025185185186</v>
      </c>
      <c r="DM411">
        <v>999.9000000000001</v>
      </c>
      <c r="DN411">
        <v>0</v>
      </c>
      <c r="DO411">
        <v>0</v>
      </c>
      <c r="DP411">
        <v>9999.736666666668</v>
      </c>
      <c r="DQ411">
        <v>0</v>
      </c>
      <c r="DR411">
        <v>9.641830370370371</v>
      </c>
      <c r="DS411">
        <v>21.56774444444444</v>
      </c>
      <c r="DT411">
        <v>346.1772962962963</v>
      </c>
      <c r="DU411">
        <v>323.9619259259259</v>
      </c>
      <c r="DV411">
        <v>0.7231624074074074</v>
      </c>
      <c r="DW411">
        <v>318.1682222222222</v>
      </c>
      <c r="DX411">
        <v>17.88391481481481</v>
      </c>
      <c r="DY411">
        <v>1.683028888888888</v>
      </c>
      <c r="DZ411">
        <v>1.617617037037037</v>
      </c>
      <c r="EA411">
        <v>14.74077037037037</v>
      </c>
      <c r="EB411">
        <v>14.12765185185185</v>
      </c>
      <c r="EC411">
        <v>2000</v>
      </c>
      <c r="ED411">
        <v>0.9799970000000001</v>
      </c>
      <c r="EE411">
        <v>0.0200034</v>
      </c>
      <c r="EF411">
        <v>0</v>
      </c>
      <c r="EG411">
        <v>197.9280370370371</v>
      </c>
      <c r="EH411">
        <v>5.00097</v>
      </c>
      <c r="EI411">
        <v>4024.797037037037</v>
      </c>
      <c r="EJ411">
        <v>16707.56666666667</v>
      </c>
      <c r="EK411">
        <v>37.576</v>
      </c>
      <c r="EL411">
        <v>38.28674074074074</v>
      </c>
      <c r="EM411">
        <v>37.625</v>
      </c>
      <c r="EN411">
        <v>38</v>
      </c>
      <c r="EO411">
        <v>38.09933333333333</v>
      </c>
      <c r="EP411">
        <v>1955.09</v>
      </c>
      <c r="EQ411">
        <v>39.91</v>
      </c>
      <c r="ER411">
        <v>0</v>
      </c>
      <c r="ES411">
        <v>1659636668.1</v>
      </c>
      <c r="ET411">
        <v>0</v>
      </c>
      <c r="EU411">
        <v>197.89692</v>
      </c>
      <c r="EV411">
        <v>-3.097461540532431</v>
      </c>
      <c r="EW411">
        <v>-59.76923086284087</v>
      </c>
      <c r="EX411">
        <v>4024.5504</v>
      </c>
      <c r="EY411">
        <v>15</v>
      </c>
      <c r="EZ411">
        <v>0</v>
      </c>
      <c r="FA411" t="s">
        <v>419</v>
      </c>
      <c r="FB411">
        <v>1659135797.5</v>
      </c>
      <c r="FC411">
        <v>1659135788</v>
      </c>
      <c r="FD411">
        <v>0</v>
      </c>
      <c r="FE411">
        <v>0.3</v>
      </c>
      <c r="FF411">
        <v>-0.002</v>
      </c>
      <c r="FG411">
        <v>-2.209</v>
      </c>
      <c r="FH411">
        <v>-0.089</v>
      </c>
      <c r="FI411">
        <v>1520</v>
      </c>
      <c r="FJ411">
        <v>20</v>
      </c>
      <c r="FK411">
        <v>0.06</v>
      </c>
      <c r="FL411">
        <v>0.03</v>
      </c>
      <c r="FM411">
        <v>21.01976341463415</v>
      </c>
      <c r="FN411">
        <v>8.02753379790939</v>
      </c>
      <c r="FO411">
        <v>0.832085760635137</v>
      </c>
      <c r="FP411">
        <v>0</v>
      </c>
      <c r="FQ411">
        <v>198.0638823529412</v>
      </c>
      <c r="FR411">
        <v>-2.7691978591839</v>
      </c>
      <c r="FS411">
        <v>0.3455373279150877</v>
      </c>
      <c r="FT411">
        <v>0</v>
      </c>
      <c r="FU411">
        <v>0.7217257073170732</v>
      </c>
      <c r="FV411">
        <v>0.02087245296167324</v>
      </c>
      <c r="FW411">
        <v>0.002259888063749655</v>
      </c>
      <c r="FX411">
        <v>1</v>
      </c>
      <c r="FY411">
        <v>1</v>
      </c>
      <c r="FZ411">
        <v>3</v>
      </c>
      <c r="GA411" t="s">
        <v>429</v>
      </c>
      <c r="GB411">
        <v>2.98308</v>
      </c>
      <c r="GC411">
        <v>2.71553</v>
      </c>
      <c r="GD411">
        <v>0.0759333</v>
      </c>
      <c r="GE411">
        <v>0.0703834</v>
      </c>
      <c r="GF411">
        <v>0.0900213</v>
      </c>
      <c r="GG411">
        <v>0.0857571</v>
      </c>
      <c r="GH411">
        <v>29219.5</v>
      </c>
      <c r="GI411">
        <v>29550.9</v>
      </c>
      <c r="GJ411">
        <v>29389.2</v>
      </c>
      <c r="GK411">
        <v>29399.2</v>
      </c>
      <c r="GL411">
        <v>35425</v>
      </c>
      <c r="GM411">
        <v>35729.6</v>
      </c>
      <c r="GN411">
        <v>41387.1</v>
      </c>
      <c r="GO411">
        <v>41889.3</v>
      </c>
      <c r="GP411">
        <v>1.95373</v>
      </c>
      <c r="GQ411">
        <v>2.37998</v>
      </c>
      <c r="GR411">
        <v>0.07596609999999999</v>
      </c>
      <c r="GS411">
        <v>0</v>
      </c>
      <c r="GT411">
        <v>23.7393</v>
      </c>
      <c r="GU411">
        <v>999.9</v>
      </c>
      <c r="GV411">
        <v>40.1</v>
      </c>
      <c r="GW411">
        <v>32</v>
      </c>
      <c r="GX411">
        <v>21.1695</v>
      </c>
      <c r="GY411">
        <v>63.7305</v>
      </c>
      <c r="GZ411">
        <v>21.9712</v>
      </c>
      <c r="HA411">
        <v>2</v>
      </c>
      <c r="HB411">
        <v>-0.0448628</v>
      </c>
      <c r="HC411">
        <v>1.90313</v>
      </c>
      <c r="HD411">
        <v>20.3245</v>
      </c>
      <c r="HE411">
        <v>5.21609</v>
      </c>
      <c r="HF411">
        <v>12.0099</v>
      </c>
      <c r="HG411">
        <v>4.9885</v>
      </c>
      <c r="HH411">
        <v>3.2885</v>
      </c>
      <c r="HI411">
        <v>9999</v>
      </c>
      <c r="HJ411">
        <v>9999</v>
      </c>
      <c r="HK411">
        <v>9999</v>
      </c>
      <c r="HL411">
        <v>194.3</v>
      </c>
      <c r="HM411">
        <v>1.86739</v>
      </c>
      <c r="HN411">
        <v>1.86647</v>
      </c>
      <c r="HO411">
        <v>1.86592</v>
      </c>
      <c r="HP411">
        <v>1.86584</v>
      </c>
      <c r="HQ411">
        <v>1.86768</v>
      </c>
      <c r="HR411">
        <v>1.87013</v>
      </c>
      <c r="HS411">
        <v>1.86882</v>
      </c>
      <c r="HT411">
        <v>1.87027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-2.843</v>
      </c>
      <c r="II411">
        <v>-0.1429</v>
      </c>
      <c r="IJ411">
        <v>-1.529487217637811</v>
      </c>
      <c r="IK411">
        <v>-0.005072214745875086</v>
      </c>
      <c r="IL411">
        <v>3.316774363808987E-06</v>
      </c>
      <c r="IM411">
        <v>-1.107588672722244E-09</v>
      </c>
      <c r="IN411">
        <v>-0.1603591687652909</v>
      </c>
      <c r="IO411">
        <v>-0.0181951569465493</v>
      </c>
      <c r="IP411">
        <v>0.001659309118516343</v>
      </c>
      <c r="IQ411">
        <v>-3.409663313950778E-05</v>
      </c>
      <c r="IR411">
        <v>19</v>
      </c>
      <c r="IS411">
        <v>2290</v>
      </c>
      <c r="IT411">
        <v>1</v>
      </c>
      <c r="IU411">
        <v>24</v>
      </c>
      <c r="IV411">
        <v>8347.799999999999</v>
      </c>
      <c r="IW411">
        <v>8348</v>
      </c>
      <c r="IX411">
        <v>0.936279</v>
      </c>
      <c r="IY411">
        <v>2.22534</v>
      </c>
      <c r="IZ411">
        <v>1.94702</v>
      </c>
      <c r="JA411">
        <v>2.64282</v>
      </c>
      <c r="JB411">
        <v>2.19482</v>
      </c>
      <c r="JC411">
        <v>2.36084</v>
      </c>
      <c r="JD411">
        <v>36.718</v>
      </c>
      <c r="JE411">
        <v>24.035</v>
      </c>
      <c r="JF411">
        <v>18</v>
      </c>
      <c r="JG411">
        <v>518.079</v>
      </c>
      <c r="JH411">
        <v>817.847</v>
      </c>
      <c r="JI411">
        <v>21.1652</v>
      </c>
      <c r="JJ411">
        <v>26.6868</v>
      </c>
      <c r="JK411">
        <v>30.0001</v>
      </c>
      <c r="JL411">
        <v>26.6695</v>
      </c>
      <c r="JM411">
        <v>26.5899</v>
      </c>
      <c r="JN411">
        <v>18.7607</v>
      </c>
      <c r="JO411">
        <v>16.5018</v>
      </c>
      <c r="JP411">
        <v>38.5299</v>
      </c>
      <c r="JQ411">
        <v>21.1701</v>
      </c>
      <c r="JR411">
        <v>266.295</v>
      </c>
      <c r="JS411">
        <v>17.8388</v>
      </c>
      <c r="JT411">
        <v>100.487</v>
      </c>
      <c r="JU411">
        <v>100.609</v>
      </c>
    </row>
    <row r="412" spans="1:281">
      <c r="A412">
        <v>396</v>
      </c>
      <c r="B412">
        <v>1659636673</v>
      </c>
      <c r="C412">
        <v>8665</v>
      </c>
      <c r="D412" t="s">
        <v>1219</v>
      </c>
      <c r="E412" t="s">
        <v>1220</v>
      </c>
      <c r="F412">
        <v>5</v>
      </c>
      <c r="G412" t="s">
        <v>1200</v>
      </c>
      <c r="H412" t="s">
        <v>416</v>
      </c>
      <c r="I412">
        <v>1659636665.214286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292.1593413048997</v>
      </c>
      <c r="AK412">
        <v>306.433206060606</v>
      </c>
      <c r="AL412">
        <v>-3.31929330252914</v>
      </c>
      <c r="AM412">
        <v>65.5102198061965</v>
      </c>
      <c r="AN412">
        <f>(AP412 - AO412 + DI412*1E3/(8.314*(DK412+273.15)) * AR412/DH412 * AQ412) * DH412/(100*CV412) * 1000/(1000 - AP412)</f>
        <v>0</v>
      </c>
      <c r="AO412">
        <v>17.88380133141586</v>
      </c>
      <c r="AP412">
        <v>18.60752867132868</v>
      </c>
      <c r="AQ412">
        <v>2.028391671193996E-05</v>
      </c>
      <c r="AR412">
        <v>82.589881700821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1659636665.214286</v>
      </c>
      <c r="DB412">
        <v>324.4705</v>
      </c>
      <c r="DC412">
        <v>302.6025</v>
      </c>
      <c r="DD412">
        <v>18.60799285714286</v>
      </c>
      <c r="DE412">
        <v>17.88354642857143</v>
      </c>
      <c r="DF412">
        <v>327.34325</v>
      </c>
      <c r="DG412">
        <v>18.75091071428571</v>
      </c>
      <c r="DH412">
        <v>499.9818928571428</v>
      </c>
      <c r="DI412">
        <v>90.45081785714287</v>
      </c>
      <c r="DJ412">
        <v>0.09995220000000002</v>
      </c>
      <c r="DK412">
        <v>24.58951785714286</v>
      </c>
      <c r="DL412">
        <v>24.98964642857143</v>
      </c>
      <c r="DM412">
        <v>999.9000000000002</v>
      </c>
      <c r="DN412">
        <v>0</v>
      </c>
      <c r="DO412">
        <v>0</v>
      </c>
      <c r="DP412">
        <v>10004.30071428572</v>
      </c>
      <c r="DQ412">
        <v>0</v>
      </c>
      <c r="DR412">
        <v>9.778202500000001</v>
      </c>
      <c r="DS412">
        <v>21.86803214285714</v>
      </c>
      <c r="DT412">
        <v>330.6226428571428</v>
      </c>
      <c r="DU412">
        <v>308.1126428571428</v>
      </c>
      <c r="DV412">
        <v>0.7244518928571428</v>
      </c>
      <c r="DW412">
        <v>302.6025</v>
      </c>
      <c r="DX412">
        <v>17.88354642857143</v>
      </c>
      <c r="DY412">
        <v>1.683108571428571</v>
      </c>
      <c r="DZ412">
        <v>1.617580714285715</v>
      </c>
      <c r="EA412">
        <v>14.74151785714286</v>
      </c>
      <c r="EB412">
        <v>14.12731071428572</v>
      </c>
      <c r="EC412">
        <v>1999.998928571429</v>
      </c>
      <c r="ED412">
        <v>0.9799970000000001</v>
      </c>
      <c r="EE412">
        <v>0.0200034</v>
      </c>
      <c r="EF412">
        <v>0</v>
      </c>
      <c r="EG412">
        <v>197.7101785714286</v>
      </c>
      <c r="EH412">
        <v>5.00097</v>
      </c>
      <c r="EI412">
        <v>4020.070357142857</v>
      </c>
      <c r="EJ412">
        <v>16707.56071428571</v>
      </c>
      <c r="EK412">
        <v>37.562</v>
      </c>
      <c r="EL412">
        <v>38.27214285714285</v>
      </c>
      <c r="EM412">
        <v>37.625</v>
      </c>
      <c r="EN412">
        <v>38</v>
      </c>
      <c r="EO412">
        <v>38.08449999999999</v>
      </c>
      <c r="EP412">
        <v>1955.088928571428</v>
      </c>
      <c r="EQ412">
        <v>39.91</v>
      </c>
      <c r="ER412">
        <v>0</v>
      </c>
      <c r="ES412">
        <v>1659636673.5</v>
      </c>
      <c r="ET412">
        <v>0</v>
      </c>
      <c r="EU412">
        <v>197.6671538461538</v>
      </c>
      <c r="EV412">
        <v>-2.986461530624655</v>
      </c>
      <c r="EW412">
        <v>-61.00034180855079</v>
      </c>
      <c r="EX412">
        <v>4019.405384615384</v>
      </c>
      <c r="EY412">
        <v>15</v>
      </c>
      <c r="EZ412">
        <v>0</v>
      </c>
      <c r="FA412" t="s">
        <v>419</v>
      </c>
      <c r="FB412">
        <v>1659135797.5</v>
      </c>
      <c r="FC412">
        <v>1659135788</v>
      </c>
      <c r="FD412">
        <v>0</v>
      </c>
      <c r="FE412">
        <v>0.3</v>
      </c>
      <c r="FF412">
        <v>-0.002</v>
      </c>
      <c r="FG412">
        <v>-2.209</v>
      </c>
      <c r="FH412">
        <v>-0.089</v>
      </c>
      <c r="FI412">
        <v>1520</v>
      </c>
      <c r="FJ412">
        <v>20</v>
      </c>
      <c r="FK412">
        <v>0.06</v>
      </c>
      <c r="FL412">
        <v>0.03</v>
      </c>
      <c r="FM412">
        <v>21.65889512195122</v>
      </c>
      <c r="FN412">
        <v>4.045935888501782</v>
      </c>
      <c r="FO412">
        <v>0.415945817268348</v>
      </c>
      <c r="FP412">
        <v>0</v>
      </c>
      <c r="FQ412">
        <v>197.8254411764706</v>
      </c>
      <c r="FR412">
        <v>-2.852116119389621</v>
      </c>
      <c r="FS412">
        <v>0.3351308955140178</v>
      </c>
      <c r="FT412">
        <v>0</v>
      </c>
      <c r="FU412">
        <v>0.7235638292682927</v>
      </c>
      <c r="FV412">
        <v>0.01533783972125475</v>
      </c>
      <c r="FW412">
        <v>0.001749948206933053</v>
      </c>
      <c r="FX412">
        <v>1</v>
      </c>
      <c r="FY412">
        <v>1</v>
      </c>
      <c r="FZ412">
        <v>3</v>
      </c>
      <c r="GA412" t="s">
        <v>429</v>
      </c>
      <c r="GB412">
        <v>2.98291</v>
      </c>
      <c r="GC412">
        <v>2.71582</v>
      </c>
      <c r="GD412">
        <v>0.0727351</v>
      </c>
      <c r="GE412">
        <v>0.06707879999999999</v>
      </c>
      <c r="GF412">
        <v>0.0900156</v>
      </c>
      <c r="GG412">
        <v>0.0857531</v>
      </c>
      <c r="GH412">
        <v>29320.6</v>
      </c>
      <c r="GI412">
        <v>29656.3</v>
      </c>
      <c r="GJ412">
        <v>29389.2</v>
      </c>
      <c r="GK412">
        <v>29399.5</v>
      </c>
      <c r="GL412">
        <v>35425</v>
      </c>
      <c r="GM412">
        <v>35729.9</v>
      </c>
      <c r="GN412">
        <v>41386.9</v>
      </c>
      <c r="GO412">
        <v>41889.6</v>
      </c>
      <c r="GP412">
        <v>1.95362</v>
      </c>
      <c r="GQ412">
        <v>2.37993</v>
      </c>
      <c r="GR412">
        <v>0.0761636</v>
      </c>
      <c r="GS412">
        <v>0</v>
      </c>
      <c r="GT412">
        <v>23.7373</v>
      </c>
      <c r="GU412">
        <v>999.9</v>
      </c>
      <c r="GV412">
        <v>40.1</v>
      </c>
      <c r="GW412">
        <v>32</v>
      </c>
      <c r="GX412">
        <v>21.1687</v>
      </c>
      <c r="GY412">
        <v>63.7405</v>
      </c>
      <c r="GZ412">
        <v>21.9111</v>
      </c>
      <c r="HA412">
        <v>2</v>
      </c>
      <c r="HB412">
        <v>-0.109388</v>
      </c>
      <c r="HC412">
        <v>1.95588</v>
      </c>
      <c r="HD412">
        <v>20.3245</v>
      </c>
      <c r="HE412">
        <v>5.21594</v>
      </c>
      <c r="HF412">
        <v>12.0099</v>
      </c>
      <c r="HG412">
        <v>4.98825</v>
      </c>
      <c r="HH412">
        <v>3.2885</v>
      </c>
      <c r="HI412">
        <v>9999</v>
      </c>
      <c r="HJ412">
        <v>9999</v>
      </c>
      <c r="HK412">
        <v>9999</v>
      </c>
      <c r="HL412">
        <v>194.3</v>
      </c>
      <c r="HM412">
        <v>1.86738</v>
      </c>
      <c r="HN412">
        <v>1.86646</v>
      </c>
      <c r="HO412">
        <v>1.86593</v>
      </c>
      <c r="HP412">
        <v>1.86584</v>
      </c>
      <c r="HQ412">
        <v>1.86768</v>
      </c>
      <c r="HR412">
        <v>1.87016</v>
      </c>
      <c r="HS412">
        <v>1.86881</v>
      </c>
      <c r="HT412">
        <v>1.87027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-2.789</v>
      </c>
      <c r="II412">
        <v>-0.1429</v>
      </c>
      <c r="IJ412">
        <v>-1.529487217637811</v>
      </c>
      <c r="IK412">
        <v>-0.005072214745875086</v>
      </c>
      <c r="IL412">
        <v>3.316774363808987E-06</v>
      </c>
      <c r="IM412">
        <v>-1.107588672722244E-09</v>
      </c>
      <c r="IN412">
        <v>-0.1603591687652909</v>
      </c>
      <c r="IO412">
        <v>-0.0181951569465493</v>
      </c>
      <c r="IP412">
        <v>0.001659309118516343</v>
      </c>
      <c r="IQ412">
        <v>-3.409663313950778E-05</v>
      </c>
      <c r="IR412">
        <v>19</v>
      </c>
      <c r="IS412">
        <v>2290</v>
      </c>
      <c r="IT412">
        <v>1</v>
      </c>
      <c r="IU412">
        <v>24</v>
      </c>
      <c r="IV412">
        <v>8347.9</v>
      </c>
      <c r="IW412">
        <v>8348.1</v>
      </c>
      <c r="IX412">
        <v>0.894775</v>
      </c>
      <c r="IY412">
        <v>2.22534</v>
      </c>
      <c r="IZ412">
        <v>1.94702</v>
      </c>
      <c r="JA412">
        <v>2.6416</v>
      </c>
      <c r="JB412">
        <v>2.19482</v>
      </c>
      <c r="JC412">
        <v>2.36328</v>
      </c>
      <c r="JD412">
        <v>36.718</v>
      </c>
      <c r="JE412">
        <v>24.0437</v>
      </c>
      <c r="JF412">
        <v>18</v>
      </c>
      <c r="JG412">
        <v>518.032</v>
      </c>
      <c r="JH412">
        <v>817.798</v>
      </c>
      <c r="JI412">
        <v>21.1731</v>
      </c>
      <c r="JJ412">
        <v>26.6868</v>
      </c>
      <c r="JK412">
        <v>30.0002</v>
      </c>
      <c r="JL412">
        <v>26.6715</v>
      </c>
      <c r="JM412">
        <v>26.5899</v>
      </c>
      <c r="JN412">
        <v>17.92</v>
      </c>
      <c r="JO412">
        <v>16.5018</v>
      </c>
      <c r="JP412">
        <v>38.5299</v>
      </c>
      <c r="JQ412">
        <v>21.1783</v>
      </c>
      <c r="JR412">
        <v>246.256</v>
      </c>
      <c r="JS412">
        <v>17.8388</v>
      </c>
      <c r="JT412">
        <v>100.487</v>
      </c>
      <c r="JU412">
        <v>100.61</v>
      </c>
    </row>
    <row r="413" spans="1:281">
      <c r="A413">
        <v>397</v>
      </c>
      <c r="B413">
        <v>1659636678</v>
      </c>
      <c r="C413">
        <v>8670</v>
      </c>
      <c r="D413" t="s">
        <v>1221</v>
      </c>
      <c r="E413" t="s">
        <v>1222</v>
      </c>
      <c r="F413">
        <v>5</v>
      </c>
      <c r="G413" t="s">
        <v>1200</v>
      </c>
      <c r="H413" t="s">
        <v>416</v>
      </c>
      <c r="I413">
        <v>1659636670.5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275.3790204106009</v>
      </c>
      <c r="AK413">
        <v>289.8121757575757</v>
      </c>
      <c r="AL413">
        <v>-3.326080360326941</v>
      </c>
      <c r="AM413">
        <v>65.5102198061965</v>
      </c>
      <c r="AN413">
        <f>(AP413 - AO413 + DI413*1E3/(8.314*(DK413+273.15)) * AR413/DH413 * AQ413) * DH413/(100*CV413) * 1000/(1000 - AP413)</f>
        <v>0</v>
      </c>
      <c r="AO413">
        <v>17.88193062396742</v>
      </c>
      <c r="AP413">
        <v>18.60754055944057</v>
      </c>
      <c r="AQ413">
        <v>7.728695747294834E-06</v>
      </c>
      <c r="AR413">
        <v>82.589881700821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1659636670.5</v>
      </c>
      <c r="DB413">
        <v>307.2554444444445</v>
      </c>
      <c r="DC413">
        <v>285.1677037037037</v>
      </c>
      <c r="DD413">
        <v>18.60792222222222</v>
      </c>
      <c r="DE413">
        <v>17.88298518518518</v>
      </c>
      <c r="DF413">
        <v>310.0713333333333</v>
      </c>
      <c r="DG413">
        <v>18.75084074074074</v>
      </c>
      <c r="DH413">
        <v>499.9844074074074</v>
      </c>
      <c r="DI413">
        <v>90.45142222222223</v>
      </c>
      <c r="DJ413">
        <v>0.09994951851851852</v>
      </c>
      <c r="DK413">
        <v>24.59061481481481</v>
      </c>
      <c r="DL413">
        <v>24.98773703703703</v>
      </c>
      <c r="DM413">
        <v>999.9000000000001</v>
      </c>
      <c r="DN413">
        <v>0</v>
      </c>
      <c r="DO413">
        <v>0</v>
      </c>
      <c r="DP413">
        <v>10002.67814814815</v>
      </c>
      <c r="DQ413">
        <v>0</v>
      </c>
      <c r="DR413">
        <v>9.974442962962963</v>
      </c>
      <c r="DS413">
        <v>22.08778148148148</v>
      </c>
      <c r="DT413">
        <v>313.0811481481481</v>
      </c>
      <c r="DU413">
        <v>290.3602222222222</v>
      </c>
      <c r="DV413">
        <v>0.7249414814814814</v>
      </c>
      <c r="DW413">
        <v>285.1677037037037</v>
      </c>
      <c r="DX413">
        <v>17.88298518518518</v>
      </c>
      <c r="DY413">
        <v>1.683113333333333</v>
      </c>
      <c r="DZ413">
        <v>1.617541481481481</v>
      </c>
      <c r="EA413">
        <v>14.74156296296296</v>
      </c>
      <c r="EB413">
        <v>14.12692592592593</v>
      </c>
      <c r="EC413">
        <v>1999.999259259259</v>
      </c>
      <c r="ED413">
        <v>0.9799970000000001</v>
      </c>
      <c r="EE413">
        <v>0.0200034</v>
      </c>
      <c r="EF413">
        <v>0</v>
      </c>
      <c r="EG413">
        <v>197.4363333333333</v>
      </c>
      <c r="EH413">
        <v>5.00097</v>
      </c>
      <c r="EI413">
        <v>4014.685555555556</v>
      </c>
      <c r="EJ413">
        <v>16707.56296296296</v>
      </c>
      <c r="EK413">
        <v>37.562</v>
      </c>
      <c r="EL413">
        <v>38.26377777777777</v>
      </c>
      <c r="EM413">
        <v>37.625</v>
      </c>
      <c r="EN413">
        <v>38</v>
      </c>
      <c r="EO413">
        <v>38.069</v>
      </c>
      <c r="EP413">
        <v>1955.089259259259</v>
      </c>
      <c r="EQ413">
        <v>39.91</v>
      </c>
      <c r="ER413">
        <v>0</v>
      </c>
      <c r="ES413">
        <v>1659636678.3</v>
      </c>
      <c r="ET413">
        <v>0</v>
      </c>
      <c r="EU413">
        <v>197.4254615384615</v>
      </c>
      <c r="EV413">
        <v>-2.335247866369736</v>
      </c>
      <c r="EW413">
        <v>-61.64068381381579</v>
      </c>
      <c r="EX413">
        <v>4014.494230769231</v>
      </c>
      <c r="EY413">
        <v>15</v>
      </c>
      <c r="EZ413">
        <v>0</v>
      </c>
      <c r="FA413" t="s">
        <v>419</v>
      </c>
      <c r="FB413">
        <v>1659135797.5</v>
      </c>
      <c r="FC413">
        <v>1659135788</v>
      </c>
      <c r="FD413">
        <v>0</v>
      </c>
      <c r="FE413">
        <v>0.3</v>
      </c>
      <c r="FF413">
        <v>-0.002</v>
      </c>
      <c r="FG413">
        <v>-2.209</v>
      </c>
      <c r="FH413">
        <v>-0.089</v>
      </c>
      <c r="FI413">
        <v>1520</v>
      </c>
      <c r="FJ413">
        <v>20</v>
      </c>
      <c r="FK413">
        <v>0.06</v>
      </c>
      <c r="FL413">
        <v>0.03</v>
      </c>
      <c r="FM413">
        <v>21.91138536585366</v>
      </c>
      <c r="FN413">
        <v>2.804824390243859</v>
      </c>
      <c r="FO413">
        <v>0.2825547765249447</v>
      </c>
      <c r="FP413">
        <v>0</v>
      </c>
      <c r="FQ413">
        <v>197.6431470588235</v>
      </c>
      <c r="FR413">
        <v>-2.948433919714747</v>
      </c>
      <c r="FS413">
        <v>0.3561786673561261</v>
      </c>
      <c r="FT413">
        <v>0</v>
      </c>
      <c r="FU413">
        <v>0.7244770975609756</v>
      </c>
      <c r="FV413">
        <v>0.008364313588849944</v>
      </c>
      <c r="FW413">
        <v>0.00110043700421148</v>
      </c>
      <c r="FX413">
        <v>1</v>
      </c>
      <c r="FY413">
        <v>1</v>
      </c>
      <c r="FZ413">
        <v>3</v>
      </c>
      <c r="GA413" t="s">
        <v>429</v>
      </c>
      <c r="GB413">
        <v>2.98305</v>
      </c>
      <c r="GC413">
        <v>2.71566</v>
      </c>
      <c r="GD413">
        <v>0.0694684</v>
      </c>
      <c r="GE413">
        <v>0.0637262</v>
      </c>
      <c r="GF413">
        <v>0.0900125</v>
      </c>
      <c r="GG413">
        <v>0.08575430000000001</v>
      </c>
      <c r="GH413">
        <v>29424.1</v>
      </c>
      <c r="GI413">
        <v>29762.3</v>
      </c>
      <c r="GJ413">
        <v>29389.4</v>
      </c>
      <c r="GK413">
        <v>29398.9</v>
      </c>
      <c r="GL413">
        <v>35425.2</v>
      </c>
      <c r="GM413">
        <v>35729</v>
      </c>
      <c r="GN413">
        <v>41387.1</v>
      </c>
      <c r="GO413">
        <v>41888.6</v>
      </c>
      <c r="GP413">
        <v>1.95392</v>
      </c>
      <c r="GQ413">
        <v>2.37987</v>
      </c>
      <c r="GR413">
        <v>0.076212</v>
      </c>
      <c r="GS413">
        <v>0</v>
      </c>
      <c r="GT413">
        <v>23.7372</v>
      </c>
      <c r="GU413">
        <v>999.9</v>
      </c>
      <c r="GV413">
        <v>40.1</v>
      </c>
      <c r="GW413">
        <v>32</v>
      </c>
      <c r="GX413">
        <v>21.1713</v>
      </c>
      <c r="GY413">
        <v>63.7505</v>
      </c>
      <c r="GZ413">
        <v>21.9832</v>
      </c>
      <c r="HA413">
        <v>2</v>
      </c>
      <c r="HB413">
        <v>-0.0448781</v>
      </c>
      <c r="HC413">
        <v>1.88653</v>
      </c>
      <c r="HD413">
        <v>20.3244</v>
      </c>
      <c r="HE413">
        <v>5.21669</v>
      </c>
      <c r="HF413">
        <v>12.0099</v>
      </c>
      <c r="HG413">
        <v>4.98815</v>
      </c>
      <c r="HH413">
        <v>3.2885</v>
      </c>
      <c r="HI413">
        <v>9999</v>
      </c>
      <c r="HJ413">
        <v>9999</v>
      </c>
      <c r="HK413">
        <v>9999</v>
      </c>
      <c r="HL413">
        <v>194.3</v>
      </c>
      <c r="HM413">
        <v>1.86739</v>
      </c>
      <c r="HN413">
        <v>1.86646</v>
      </c>
      <c r="HO413">
        <v>1.86592</v>
      </c>
      <c r="HP413">
        <v>1.86585</v>
      </c>
      <c r="HQ413">
        <v>1.86769</v>
      </c>
      <c r="HR413">
        <v>1.87015</v>
      </c>
      <c r="HS413">
        <v>1.86881</v>
      </c>
      <c r="HT413">
        <v>1.87027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-2.733</v>
      </c>
      <c r="II413">
        <v>-0.1429</v>
      </c>
      <c r="IJ413">
        <v>-1.529487217637811</v>
      </c>
      <c r="IK413">
        <v>-0.005072214745875086</v>
      </c>
      <c r="IL413">
        <v>3.316774363808987E-06</v>
      </c>
      <c r="IM413">
        <v>-1.107588672722244E-09</v>
      </c>
      <c r="IN413">
        <v>-0.1603591687652909</v>
      </c>
      <c r="IO413">
        <v>-0.0181951569465493</v>
      </c>
      <c r="IP413">
        <v>0.001659309118516343</v>
      </c>
      <c r="IQ413">
        <v>-3.409663313950778E-05</v>
      </c>
      <c r="IR413">
        <v>19</v>
      </c>
      <c r="IS413">
        <v>2290</v>
      </c>
      <c r="IT413">
        <v>1</v>
      </c>
      <c r="IU413">
        <v>24</v>
      </c>
      <c r="IV413">
        <v>8348</v>
      </c>
      <c r="IW413">
        <v>8348.200000000001</v>
      </c>
      <c r="IX413">
        <v>0.8483889999999999</v>
      </c>
      <c r="IY413">
        <v>2.23145</v>
      </c>
      <c r="IZ413">
        <v>1.94702</v>
      </c>
      <c r="JA413">
        <v>2.64282</v>
      </c>
      <c r="JB413">
        <v>2.19482</v>
      </c>
      <c r="JC413">
        <v>2.3645</v>
      </c>
      <c r="JD413">
        <v>36.718</v>
      </c>
      <c r="JE413">
        <v>24.035</v>
      </c>
      <c r="JF413">
        <v>18</v>
      </c>
      <c r="JG413">
        <v>518.229</v>
      </c>
      <c r="JH413">
        <v>817.7569999999999</v>
      </c>
      <c r="JI413">
        <v>21.1822</v>
      </c>
      <c r="JJ413">
        <v>26.6868</v>
      </c>
      <c r="JK413">
        <v>30.0001</v>
      </c>
      <c r="JL413">
        <v>26.6715</v>
      </c>
      <c r="JM413">
        <v>26.5906</v>
      </c>
      <c r="JN413">
        <v>16.9922</v>
      </c>
      <c r="JO413">
        <v>16.5018</v>
      </c>
      <c r="JP413">
        <v>38.5299</v>
      </c>
      <c r="JQ413">
        <v>21.1874</v>
      </c>
      <c r="JR413">
        <v>232.882</v>
      </c>
      <c r="JS413">
        <v>17.8388</v>
      </c>
      <c r="JT413">
        <v>100.488</v>
      </c>
      <c r="JU413">
        <v>100.608</v>
      </c>
    </row>
    <row r="414" spans="1:281">
      <c r="A414">
        <v>398</v>
      </c>
      <c r="B414">
        <v>1659636683</v>
      </c>
      <c r="C414">
        <v>8675</v>
      </c>
      <c r="D414" t="s">
        <v>1223</v>
      </c>
      <c r="E414" t="s">
        <v>1224</v>
      </c>
      <c r="F414">
        <v>5</v>
      </c>
      <c r="G414" t="s">
        <v>1200</v>
      </c>
      <c r="H414" t="s">
        <v>416</v>
      </c>
      <c r="I414">
        <v>1659636675.214286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258.615336119686</v>
      </c>
      <c r="AK414">
        <v>273.1412545454546</v>
      </c>
      <c r="AL414">
        <v>-3.339029582859389</v>
      </c>
      <c r="AM414">
        <v>65.5102198061965</v>
      </c>
      <c r="AN414">
        <f>(AP414 - AO414 + DI414*1E3/(8.314*(DK414+273.15)) * AR414/DH414 * AQ414) * DH414/(100*CV414) * 1000/(1000 - AP414)</f>
        <v>0</v>
      </c>
      <c r="AO414">
        <v>17.88262804181638</v>
      </c>
      <c r="AP414">
        <v>18.60777832167833</v>
      </c>
      <c r="AQ414">
        <v>-1.167527899392519E-05</v>
      </c>
      <c r="AR414">
        <v>82.589881700821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1659636675.214286</v>
      </c>
      <c r="DB414">
        <v>291.8664285714286</v>
      </c>
      <c r="DC414">
        <v>269.6084642857143</v>
      </c>
      <c r="DD414">
        <v>18.60769642857143</v>
      </c>
      <c r="DE414">
        <v>17.88263214285714</v>
      </c>
      <c r="DF414">
        <v>294.6302857142857</v>
      </c>
      <c r="DG414">
        <v>18.75061428571428</v>
      </c>
      <c r="DH414">
        <v>500.0041428571429</v>
      </c>
      <c r="DI414">
        <v>90.45125357142855</v>
      </c>
      <c r="DJ414">
        <v>0.09999037500000001</v>
      </c>
      <c r="DK414">
        <v>24.590925</v>
      </c>
      <c r="DL414">
        <v>24.98564285714285</v>
      </c>
      <c r="DM414">
        <v>999.9000000000002</v>
      </c>
      <c r="DN414">
        <v>0</v>
      </c>
      <c r="DO414">
        <v>0</v>
      </c>
      <c r="DP414">
        <v>10002.51785714286</v>
      </c>
      <c r="DQ414">
        <v>0</v>
      </c>
      <c r="DR414">
        <v>9.911446071428571</v>
      </c>
      <c r="DS414">
        <v>22.25798214285715</v>
      </c>
      <c r="DT414">
        <v>297.4003214285714</v>
      </c>
      <c r="DU414">
        <v>274.5176071428572</v>
      </c>
      <c r="DV414">
        <v>0.7250756071428571</v>
      </c>
      <c r="DW414">
        <v>269.6084642857143</v>
      </c>
      <c r="DX414">
        <v>17.88263214285714</v>
      </c>
      <c r="DY414">
        <v>1.683089642857143</v>
      </c>
      <c r="DZ414">
        <v>1.617506428571428</v>
      </c>
      <c r="EA414">
        <v>14.74133928571429</v>
      </c>
      <c r="EB414">
        <v>14.12658928571429</v>
      </c>
      <c r="EC414">
        <v>2000.0025</v>
      </c>
      <c r="ED414">
        <v>0.9799970000000001</v>
      </c>
      <c r="EE414">
        <v>0.0200034</v>
      </c>
      <c r="EF414">
        <v>0</v>
      </c>
      <c r="EG414">
        <v>197.2251785714286</v>
      </c>
      <c r="EH414">
        <v>5.00097</v>
      </c>
      <c r="EI414">
        <v>4009.928214285714</v>
      </c>
      <c r="EJ414">
        <v>16707.58928571429</v>
      </c>
      <c r="EK414">
        <v>37.562</v>
      </c>
      <c r="EL414">
        <v>38.25442857142857</v>
      </c>
      <c r="EM414">
        <v>37.625</v>
      </c>
      <c r="EN414">
        <v>37.99775</v>
      </c>
      <c r="EO414">
        <v>38.06424999999999</v>
      </c>
      <c r="EP414">
        <v>1955.0925</v>
      </c>
      <c r="EQ414">
        <v>39.91</v>
      </c>
      <c r="ER414">
        <v>0</v>
      </c>
      <c r="ES414">
        <v>1659636683.1</v>
      </c>
      <c r="ET414">
        <v>0</v>
      </c>
      <c r="EU414">
        <v>197.1993461538462</v>
      </c>
      <c r="EV414">
        <v>-2.612615393382641</v>
      </c>
      <c r="EW414">
        <v>-60.04888889061432</v>
      </c>
      <c r="EX414">
        <v>4009.641923076923</v>
      </c>
      <c r="EY414">
        <v>15</v>
      </c>
      <c r="EZ414">
        <v>0</v>
      </c>
      <c r="FA414" t="s">
        <v>419</v>
      </c>
      <c r="FB414">
        <v>1659135797.5</v>
      </c>
      <c r="FC414">
        <v>1659135788</v>
      </c>
      <c r="FD414">
        <v>0</v>
      </c>
      <c r="FE414">
        <v>0.3</v>
      </c>
      <c r="FF414">
        <v>-0.002</v>
      </c>
      <c r="FG414">
        <v>-2.209</v>
      </c>
      <c r="FH414">
        <v>-0.089</v>
      </c>
      <c r="FI414">
        <v>1520</v>
      </c>
      <c r="FJ414">
        <v>20</v>
      </c>
      <c r="FK414">
        <v>0.06</v>
      </c>
      <c r="FL414">
        <v>0.03</v>
      </c>
      <c r="FM414">
        <v>22.15711219512195</v>
      </c>
      <c r="FN414">
        <v>2.107764459930329</v>
      </c>
      <c r="FO414">
        <v>0.210693693048234</v>
      </c>
      <c r="FP414">
        <v>0</v>
      </c>
      <c r="FQ414">
        <v>197.3224705882353</v>
      </c>
      <c r="FR414">
        <v>-2.813323150806453</v>
      </c>
      <c r="FS414">
        <v>0.3417789305534243</v>
      </c>
      <c r="FT414">
        <v>0</v>
      </c>
      <c r="FU414">
        <v>0.7247621951219512</v>
      </c>
      <c r="FV414">
        <v>0.002858320557491449</v>
      </c>
      <c r="FW414">
        <v>0.0008496504652778826</v>
      </c>
      <c r="FX414">
        <v>1</v>
      </c>
      <c r="FY414">
        <v>1</v>
      </c>
      <c r="FZ414">
        <v>3</v>
      </c>
      <c r="GA414" t="s">
        <v>429</v>
      </c>
      <c r="GB414">
        <v>2.98292</v>
      </c>
      <c r="GC414">
        <v>2.71554</v>
      </c>
      <c r="GD414">
        <v>0.0661171</v>
      </c>
      <c r="GE414">
        <v>0.0602526</v>
      </c>
      <c r="GF414">
        <v>0.0900157</v>
      </c>
      <c r="GG414">
        <v>0.0857537</v>
      </c>
      <c r="GH414">
        <v>29530.1</v>
      </c>
      <c r="GI414">
        <v>29872.5</v>
      </c>
      <c r="GJ414">
        <v>29389.4</v>
      </c>
      <c r="GK414">
        <v>29398.7</v>
      </c>
      <c r="GL414">
        <v>35425</v>
      </c>
      <c r="GM414">
        <v>35728.7</v>
      </c>
      <c r="GN414">
        <v>41387.1</v>
      </c>
      <c r="GO414">
        <v>41888.4</v>
      </c>
      <c r="GP414">
        <v>1.95382</v>
      </c>
      <c r="GQ414">
        <v>2.37997</v>
      </c>
      <c r="GR414">
        <v>0.075832</v>
      </c>
      <c r="GS414">
        <v>0</v>
      </c>
      <c r="GT414">
        <v>23.7353</v>
      </c>
      <c r="GU414">
        <v>999.9</v>
      </c>
      <c r="GV414">
        <v>40.1</v>
      </c>
      <c r="GW414">
        <v>32</v>
      </c>
      <c r="GX414">
        <v>21.1682</v>
      </c>
      <c r="GY414">
        <v>63.6105</v>
      </c>
      <c r="GZ414">
        <v>21.9671</v>
      </c>
      <c r="HA414">
        <v>2</v>
      </c>
      <c r="HB414">
        <v>-0.0446087</v>
      </c>
      <c r="HC414">
        <v>1.87535</v>
      </c>
      <c r="HD414">
        <v>20.3247</v>
      </c>
      <c r="HE414">
        <v>5.21714</v>
      </c>
      <c r="HF414">
        <v>12.0099</v>
      </c>
      <c r="HG414">
        <v>4.9889</v>
      </c>
      <c r="HH414">
        <v>3.2885</v>
      </c>
      <c r="HI414">
        <v>9999</v>
      </c>
      <c r="HJ414">
        <v>9999</v>
      </c>
      <c r="HK414">
        <v>9999</v>
      </c>
      <c r="HL414">
        <v>194.3</v>
      </c>
      <c r="HM414">
        <v>1.86742</v>
      </c>
      <c r="HN414">
        <v>1.86647</v>
      </c>
      <c r="HO414">
        <v>1.86592</v>
      </c>
      <c r="HP414">
        <v>1.86584</v>
      </c>
      <c r="HQ414">
        <v>1.86769</v>
      </c>
      <c r="HR414">
        <v>1.87015</v>
      </c>
      <c r="HS414">
        <v>1.86882</v>
      </c>
      <c r="HT414">
        <v>1.87027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-2.676</v>
      </c>
      <c r="II414">
        <v>-0.1429</v>
      </c>
      <c r="IJ414">
        <v>-1.529487217637811</v>
      </c>
      <c r="IK414">
        <v>-0.005072214745875086</v>
      </c>
      <c r="IL414">
        <v>3.316774363808987E-06</v>
      </c>
      <c r="IM414">
        <v>-1.107588672722244E-09</v>
      </c>
      <c r="IN414">
        <v>-0.1603591687652909</v>
      </c>
      <c r="IO414">
        <v>-0.0181951569465493</v>
      </c>
      <c r="IP414">
        <v>0.001659309118516343</v>
      </c>
      <c r="IQ414">
        <v>-3.409663313950778E-05</v>
      </c>
      <c r="IR414">
        <v>19</v>
      </c>
      <c r="IS414">
        <v>2290</v>
      </c>
      <c r="IT414">
        <v>1</v>
      </c>
      <c r="IU414">
        <v>24</v>
      </c>
      <c r="IV414">
        <v>8348.1</v>
      </c>
      <c r="IW414">
        <v>8348.200000000001</v>
      </c>
      <c r="IX414">
        <v>0.805664</v>
      </c>
      <c r="IY414">
        <v>2.23755</v>
      </c>
      <c r="IZ414">
        <v>1.94702</v>
      </c>
      <c r="JA414">
        <v>2.64282</v>
      </c>
      <c r="JB414">
        <v>2.19482</v>
      </c>
      <c r="JC414">
        <v>2.34497</v>
      </c>
      <c r="JD414">
        <v>36.718</v>
      </c>
      <c r="JE414">
        <v>24.035</v>
      </c>
      <c r="JF414">
        <v>18</v>
      </c>
      <c r="JG414">
        <v>518.169</v>
      </c>
      <c r="JH414">
        <v>817.881</v>
      </c>
      <c r="JI414">
        <v>21.1919</v>
      </c>
      <c r="JJ414">
        <v>26.6891</v>
      </c>
      <c r="JK414">
        <v>30</v>
      </c>
      <c r="JL414">
        <v>26.6722</v>
      </c>
      <c r="JM414">
        <v>26.5922</v>
      </c>
      <c r="JN414">
        <v>16.1333</v>
      </c>
      <c r="JO414">
        <v>16.5018</v>
      </c>
      <c r="JP414">
        <v>38.5299</v>
      </c>
      <c r="JQ414">
        <v>21.1976</v>
      </c>
      <c r="JR414">
        <v>212.846</v>
      </c>
      <c r="JS414">
        <v>17.8388</v>
      </c>
      <c r="JT414">
        <v>100.488</v>
      </c>
      <c r="JU414">
        <v>100.607</v>
      </c>
    </row>
    <row r="415" spans="1:281">
      <c r="A415">
        <v>399</v>
      </c>
      <c r="B415">
        <v>1659636688</v>
      </c>
      <c r="C415">
        <v>8680</v>
      </c>
      <c r="D415" t="s">
        <v>1225</v>
      </c>
      <c r="E415" t="s">
        <v>1226</v>
      </c>
      <c r="F415">
        <v>5</v>
      </c>
      <c r="G415" t="s">
        <v>1200</v>
      </c>
      <c r="H415" t="s">
        <v>416</v>
      </c>
      <c r="I415">
        <v>1659636680.5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241.8278499995222</v>
      </c>
      <c r="AK415">
        <v>256.5349212121211</v>
      </c>
      <c r="AL415">
        <v>-3.321696308361037</v>
      </c>
      <c r="AM415">
        <v>65.5102198061965</v>
      </c>
      <c r="AN415">
        <f>(AP415 - AO415 + DI415*1E3/(8.314*(DK415+273.15)) * AR415/DH415 * AQ415) * DH415/(100*CV415) * 1000/(1000 - AP415)</f>
        <v>0</v>
      </c>
      <c r="AO415">
        <v>17.88306343867371</v>
      </c>
      <c r="AP415">
        <v>18.61007132867134</v>
      </c>
      <c r="AQ415">
        <v>5.084602787917828E-05</v>
      </c>
      <c r="AR415">
        <v>82.589881700821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1659636680.5</v>
      </c>
      <c r="DB415">
        <v>274.613</v>
      </c>
      <c r="DC415">
        <v>252.191</v>
      </c>
      <c r="DD415">
        <v>18.60811111111111</v>
      </c>
      <c r="DE415">
        <v>17.88274444444444</v>
      </c>
      <c r="DF415">
        <v>277.3171851851852</v>
      </c>
      <c r="DG415">
        <v>18.75102222222222</v>
      </c>
      <c r="DH415">
        <v>500.0124074074075</v>
      </c>
      <c r="DI415">
        <v>90.45038148148149</v>
      </c>
      <c r="DJ415">
        <v>0.1000180777777778</v>
      </c>
      <c r="DK415">
        <v>24.59217037037037</v>
      </c>
      <c r="DL415">
        <v>24.98567037037037</v>
      </c>
      <c r="DM415">
        <v>999.9000000000001</v>
      </c>
      <c r="DN415">
        <v>0</v>
      </c>
      <c r="DO415">
        <v>0</v>
      </c>
      <c r="DP415">
        <v>9998.982222222223</v>
      </c>
      <c r="DQ415">
        <v>0</v>
      </c>
      <c r="DR415">
        <v>9.808737407407406</v>
      </c>
      <c r="DS415">
        <v>22.42192962962963</v>
      </c>
      <c r="DT415">
        <v>279.8198518518518</v>
      </c>
      <c r="DU415">
        <v>256.783037037037</v>
      </c>
      <c r="DV415">
        <v>0.725366962962963</v>
      </c>
      <c r="DW415">
        <v>252.191</v>
      </c>
      <c r="DX415">
        <v>17.88274444444444</v>
      </c>
      <c r="DY415">
        <v>1.683111111111111</v>
      </c>
      <c r="DZ415">
        <v>1.617501851851852</v>
      </c>
      <c r="EA415">
        <v>14.74152592592593</v>
      </c>
      <c r="EB415">
        <v>14.12654814814815</v>
      </c>
      <c r="EC415">
        <v>2000.007777777778</v>
      </c>
      <c r="ED415">
        <v>0.9799970000000001</v>
      </c>
      <c r="EE415">
        <v>0.0200034</v>
      </c>
      <c r="EF415">
        <v>0</v>
      </c>
      <c r="EG415">
        <v>196.9477037037037</v>
      </c>
      <c r="EH415">
        <v>5.00097</v>
      </c>
      <c r="EI415">
        <v>4004.878888888889</v>
      </c>
      <c r="EJ415">
        <v>16707.62962962963</v>
      </c>
      <c r="EK415">
        <v>37.562</v>
      </c>
      <c r="EL415">
        <v>38.25</v>
      </c>
      <c r="EM415">
        <v>37.61333333333334</v>
      </c>
      <c r="EN415">
        <v>37.99066666666667</v>
      </c>
      <c r="EO415">
        <v>38.062</v>
      </c>
      <c r="EP415">
        <v>1955.097777777778</v>
      </c>
      <c r="EQ415">
        <v>39.91</v>
      </c>
      <c r="ER415">
        <v>0</v>
      </c>
      <c r="ES415">
        <v>1659636687.9</v>
      </c>
      <c r="ET415">
        <v>0</v>
      </c>
      <c r="EU415">
        <v>196.9477692307692</v>
      </c>
      <c r="EV415">
        <v>-3.444649577569767</v>
      </c>
      <c r="EW415">
        <v>-55.11247862074686</v>
      </c>
      <c r="EX415">
        <v>4005.075384615385</v>
      </c>
      <c r="EY415">
        <v>15</v>
      </c>
      <c r="EZ415">
        <v>0</v>
      </c>
      <c r="FA415" t="s">
        <v>419</v>
      </c>
      <c r="FB415">
        <v>1659135797.5</v>
      </c>
      <c r="FC415">
        <v>1659135788</v>
      </c>
      <c r="FD415">
        <v>0</v>
      </c>
      <c r="FE415">
        <v>0.3</v>
      </c>
      <c r="FF415">
        <v>-0.002</v>
      </c>
      <c r="FG415">
        <v>-2.209</v>
      </c>
      <c r="FH415">
        <v>-0.089</v>
      </c>
      <c r="FI415">
        <v>1520</v>
      </c>
      <c r="FJ415">
        <v>20</v>
      </c>
      <c r="FK415">
        <v>0.06</v>
      </c>
      <c r="FL415">
        <v>0.03</v>
      </c>
      <c r="FM415">
        <v>22.2949</v>
      </c>
      <c r="FN415">
        <v>1.919163763066205</v>
      </c>
      <c r="FO415">
        <v>0.1920297563323797</v>
      </c>
      <c r="FP415">
        <v>0</v>
      </c>
      <c r="FQ415">
        <v>197.1465</v>
      </c>
      <c r="FR415">
        <v>-2.758029034734959</v>
      </c>
      <c r="FS415">
        <v>0.3482767028738857</v>
      </c>
      <c r="FT415">
        <v>0</v>
      </c>
      <c r="FU415">
        <v>0.7252527317073171</v>
      </c>
      <c r="FV415">
        <v>0.001452271777004884</v>
      </c>
      <c r="FW415">
        <v>0.0007175944579411307</v>
      </c>
      <c r="FX415">
        <v>1</v>
      </c>
      <c r="FY415">
        <v>1</v>
      </c>
      <c r="FZ415">
        <v>3</v>
      </c>
      <c r="GA415" t="s">
        <v>429</v>
      </c>
      <c r="GB415">
        <v>2.98311</v>
      </c>
      <c r="GC415">
        <v>2.71564</v>
      </c>
      <c r="GD415">
        <v>0.0627011</v>
      </c>
      <c r="GE415">
        <v>0.0567305</v>
      </c>
      <c r="GF415">
        <v>0.0900209</v>
      </c>
      <c r="GG415">
        <v>0.085759</v>
      </c>
      <c r="GH415">
        <v>29637.8</v>
      </c>
      <c r="GI415">
        <v>29984.6</v>
      </c>
      <c r="GJ415">
        <v>29389.1</v>
      </c>
      <c r="GK415">
        <v>29398.9</v>
      </c>
      <c r="GL415">
        <v>35424.2</v>
      </c>
      <c r="GM415">
        <v>35728.8</v>
      </c>
      <c r="GN415">
        <v>41386.4</v>
      </c>
      <c r="GO415">
        <v>41888.8</v>
      </c>
      <c r="GP415">
        <v>1.95387</v>
      </c>
      <c r="GQ415">
        <v>2.37983</v>
      </c>
      <c r="GR415">
        <v>0.0765026</v>
      </c>
      <c r="GS415">
        <v>0</v>
      </c>
      <c r="GT415">
        <v>23.7342</v>
      </c>
      <c r="GU415">
        <v>999.9</v>
      </c>
      <c r="GV415">
        <v>40.1</v>
      </c>
      <c r="GW415">
        <v>32</v>
      </c>
      <c r="GX415">
        <v>21.1712</v>
      </c>
      <c r="GY415">
        <v>63.6805</v>
      </c>
      <c r="GZ415">
        <v>22.0473</v>
      </c>
      <c r="HA415">
        <v>2</v>
      </c>
      <c r="HB415">
        <v>-0.0443902</v>
      </c>
      <c r="HC415">
        <v>1.85791</v>
      </c>
      <c r="HD415">
        <v>20.325</v>
      </c>
      <c r="HE415">
        <v>5.21684</v>
      </c>
      <c r="HF415">
        <v>12.0099</v>
      </c>
      <c r="HG415">
        <v>4.98925</v>
      </c>
      <c r="HH415">
        <v>3.28845</v>
      </c>
      <c r="HI415">
        <v>9999</v>
      </c>
      <c r="HJ415">
        <v>9999</v>
      </c>
      <c r="HK415">
        <v>9999</v>
      </c>
      <c r="HL415">
        <v>194.3</v>
      </c>
      <c r="HM415">
        <v>1.86741</v>
      </c>
      <c r="HN415">
        <v>1.86646</v>
      </c>
      <c r="HO415">
        <v>1.86591</v>
      </c>
      <c r="HP415">
        <v>1.86584</v>
      </c>
      <c r="HQ415">
        <v>1.86768</v>
      </c>
      <c r="HR415">
        <v>1.87014</v>
      </c>
      <c r="HS415">
        <v>1.86882</v>
      </c>
      <c r="HT415">
        <v>1.87027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-2.618</v>
      </c>
      <c r="II415">
        <v>-0.1429</v>
      </c>
      <c r="IJ415">
        <v>-1.529487217637811</v>
      </c>
      <c r="IK415">
        <v>-0.005072214745875086</v>
      </c>
      <c r="IL415">
        <v>3.316774363808987E-06</v>
      </c>
      <c r="IM415">
        <v>-1.107588672722244E-09</v>
      </c>
      <c r="IN415">
        <v>-0.1603591687652909</v>
      </c>
      <c r="IO415">
        <v>-0.0181951569465493</v>
      </c>
      <c r="IP415">
        <v>0.001659309118516343</v>
      </c>
      <c r="IQ415">
        <v>-3.409663313950778E-05</v>
      </c>
      <c r="IR415">
        <v>19</v>
      </c>
      <c r="IS415">
        <v>2290</v>
      </c>
      <c r="IT415">
        <v>1</v>
      </c>
      <c r="IU415">
        <v>24</v>
      </c>
      <c r="IV415">
        <v>8348.200000000001</v>
      </c>
      <c r="IW415">
        <v>8348.299999999999</v>
      </c>
      <c r="IX415">
        <v>0.761719</v>
      </c>
      <c r="IY415">
        <v>2.24121</v>
      </c>
      <c r="IZ415">
        <v>1.94702</v>
      </c>
      <c r="JA415">
        <v>2.64282</v>
      </c>
      <c r="JB415">
        <v>2.19482</v>
      </c>
      <c r="JC415">
        <v>2.34009</v>
      </c>
      <c r="JD415">
        <v>36.718</v>
      </c>
      <c r="JE415">
        <v>24.035</v>
      </c>
      <c r="JF415">
        <v>18</v>
      </c>
      <c r="JG415">
        <v>518.216</v>
      </c>
      <c r="JH415">
        <v>817.74</v>
      </c>
      <c r="JI415">
        <v>21.2017</v>
      </c>
      <c r="JJ415">
        <v>26.6891</v>
      </c>
      <c r="JK415">
        <v>30.0001</v>
      </c>
      <c r="JL415">
        <v>26.6737</v>
      </c>
      <c r="JM415">
        <v>26.5928</v>
      </c>
      <c r="JN415">
        <v>15.1904</v>
      </c>
      <c r="JO415">
        <v>16.5018</v>
      </c>
      <c r="JP415">
        <v>38.5299</v>
      </c>
      <c r="JQ415">
        <v>21.2091</v>
      </c>
      <c r="JR415">
        <v>199.449</v>
      </c>
      <c r="JS415">
        <v>17.8388</v>
      </c>
      <c r="JT415">
        <v>100.486</v>
      </c>
      <c r="JU415">
        <v>100.608</v>
      </c>
    </row>
    <row r="416" spans="1:281">
      <c r="A416">
        <v>400</v>
      </c>
      <c r="B416">
        <v>1659636693</v>
      </c>
      <c r="C416">
        <v>8685</v>
      </c>
      <c r="D416" t="s">
        <v>1227</v>
      </c>
      <c r="E416" t="s">
        <v>1228</v>
      </c>
      <c r="F416">
        <v>5</v>
      </c>
      <c r="G416" t="s">
        <v>1200</v>
      </c>
      <c r="H416" t="s">
        <v>416</v>
      </c>
      <c r="I416">
        <v>1659636685.214286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225.0338806169744</v>
      </c>
      <c r="AK416">
        <v>239.8468666666666</v>
      </c>
      <c r="AL416">
        <v>-3.342581367572069</v>
      </c>
      <c r="AM416">
        <v>65.5102198061965</v>
      </c>
      <c r="AN416">
        <f>(AP416 - AO416 + DI416*1E3/(8.314*(DK416+273.15)) * AR416/DH416 * AQ416) * DH416/(100*CV416) * 1000/(1000 - AP416)</f>
        <v>0</v>
      </c>
      <c r="AO416">
        <v>17.88491774881812</v>
      </c>
      <c r="AP416">
        <v>18.6085104895105</v>
      </c>
      <c r="AQ416">
        <v>-2.383682568145941E-05</v>
      </c>
      <c r="AR416">
        <v>82.589881700821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1659636685.214286</v>
      </c>
      <c r="DB416">
        <v>259.214</v>
      </c>
      <c r="DC416">
        <v>236.6477142857143</v>
      </c>
      <c r="DD416">
        <v>18.60840357142857</v>
      </c>
      <c r="DE416">
        <v>17.88372857142857</v>
      </c>
      <c r="DF416">
        <v>261.8636785714286</v>
      </c>
      <c r="DG416">
        <v>18.75132857142857</v>
      </c>
      <c r="DH416">
        <v>500.0075714285713</v>
      </c>
      <c r="DI416">
        <v>90.44969642857141</v>
      </c>
      <c r="DJ416">
        <v>0.1000502535714286</v>
      </c>
      <c r="DK416">
        <v>24.59247857142858</v>
      </c>
      <c r="DL416">
        <v>24.98721071428571</v>
      </c>
      <c r="DM416">
        <v>999.9000000000002</v>
      </c>
      <c r="DN416">
        <v>0</v>
      </c>
      <c r="DO416">
        <v>0</v>
      </c>
      <c r="DP416">
        <v>9994.108571428573</v>
      </c>
      <c r="DQ416">
        <v>0</v>
      </c>
      <c r="DR416">
        <v>9.797221071428572</v>
      </c>
      <c r="DS416">
        <v>22.56622142857143</v>
      </c>
      <c r="DT416">
        <v>264.1290357142857</v>
      </c>
      <c r="DU416">
        <v>240.9570000000001</v>
      </c>
      <c r="DV416">
        <v>0.7246803214285714</v>
      </c>
      <c r="DW416">
        <v>236.6477142857143</v>
      </c>
      <c r="DX416">
        <v>17.88372857142857</v>
      </c>
      <c r="DY416">
        <v>1.683124642857143</v>
      </c>
      <c r="DZ416">
        <v>1.617578571428572</v>
      </c>
      <c r="EA416">
        <v>14.74166071428571</v>
      </c>
      <c r="EB416">
        <v>14.12727857142857</v>
      </c>
      <c r="EC416">
        <v>2000.009285714286</v>
      </c>
      <c r="ED416">
        <v>0.9799970000000001</v>
      </c>
      <c r="EE416">
        <v>0.0200034</v>
      </c>
      <c r="EF416">
        <v>0</v>
      </c>
      <c r="EG416">
        <v>196.7276785714285</v>
      </c>
      <c r="EH416">
        <v>5.00097</v>
      </c>
      <c r="EI416">
        <v>4000.817857142858</v>
      </c>
      <c r="EJ416">
        <v>16707.63928571428</v>
      </c>
      <c r="EK416">
        <v>37.562</v>
      </c>
      <c r="EL416">
        <v>38.25</v>
      </c>
      <c r="EM416">
        <v>37.6025</v>
      </c>
      <c r="EN416">
        <v>37.9865</v>
      </c>
      <c r="EO416">
        <v>38.062</v>
      </c>
      <c r="EP416">
        <v>1955.099285714285</v>
      </c>
      <c r="EQ416">
        <v>39.91</v>
      </c>
      <c r="ER416">
        <v>0</v>
      </c>
      <c r="ES416">
        <v>1659636693.3</v>
      </c>
      <c r="ET416">
        <v>0</v>
      </c>
      <c r="EU416">
        <v>196.66604</v>
      </c>
      <c r="EV416">
        <v>-2.575538479485406</v>
      </c>
      <c r="EW416">
        <v>-46.50538467910802</v>
      </c>
      <c r="EX416">
        <v>4000.209199999999</v>
      </c>
      <c r="EY416">
        <v>15</v>
      </c>
      <c r="EZ416">
        <v>0</v>
      </c>
      <c r="FA416" t="s">
        <v>419</v>
      </c>
      <c r="FB416">
        <v>1659135797.5</v>
      </c>
      <c r="FC416">
        <v>1659135788</v>
      </c>
      <c r="FD416">
        <v>0</v>
      </c>
      <c r="FE416">
        <v>0.3</v>
      </c>
      <c r="FF416">
        <v>-0.002</v>
      </c>
      <c r="FG416">
        <v>-2.209</v>
      </c>
      <c r="FH416">
        <v>-0.089</v>
      </c>
      <c r="FI416">
        <v>1520</v>
      </c>
      <c r="FJ416">
        <v>20</v>
      </c>
      <c r="FK416">
        <v>0.06</v>
      </c>
      <c r="FL416">
        <v>0.03</v>
      </c>
      <c r="FM416">
        <v>22.47904</v>
      </c>
      <c r="FN416">
        <v>1.804838273921143</v>
      </c>
      <c r="FO416">
        <v>0.1760592070867067</v>
      </c>
      <c r="FP416">
        <v>0</v>
      </c>
      <c r="FQ416">
        <v>196.8687352941176</v>
      </c>
      <c r="FR416">
        <v>-2.930099318656641</v>
      </c>
      <c r="FS416">
        <v>0.3739327014649984</v>
      </c>
      <c r="FT416">
        <v>0</v>
      </c>
      <c r="FU416">
        <v>0.7248612</v>
      </c>
      <c r="FV416">
        <v>-0.004062709193247829</v>
      </c>
      <c r="FW416">
        <v>0.001174381352031784</v>
      </c>
      <c r="FX416">
        <v>1</v>
      </c>
      <c r="FY416">
        <v>1</v>
      </c>
      <c r="FZ416">
        <v>3</v>
      </c>
      <c r="GA416" t="s">
        <v>429</v>
      </c>
      <c r="GB416">
        <v>2.98297</v>
      </c>
      <c r="GC416">
        <v>2.71552</v>
      </c>
      <c r="GD416">
        <v>0.0591852</v>
      </c>
      <c r="GE416">
        <v>0.0531037</v>
      </c>
      <c r="GF416">
        <v>0.0900183</v>
      </c>
      <c r="GG416">
        <v>0.08576259999999999</v>
      </c>
      <c r="GH416">
        <v>29749.1</v>
      </c>
      <c r="GI416">
        <v>30099.8</v>
      </c>
      <c r="GJ416">
        <v>29389.2</v>
      </c>
      <c r="GK416">
        <v>29398.8</v>
      </c>
      <c r="GL416">
        <v>35424.6</v>
      </c>
      <c r="GM416">
        <v>35728.4</v>
      </c>
      <c r="GN416">
        <v>41386.9</v>
      </c>
      <c r="GO416">
        <v>41888.5</v>
      </c>
      <c r="GP416">
        <v>1.9538</v>
      </c>
      <c r="GQ416">
        <v>2.37993</v>
      </c>
      <c r="GR416">
        <v>0.07697569999999999</v>
      </c>
      <c r="GS416">
        <v>0</v>
      </c>
      <c r="GT416">
        <v>23.7334</v>
      </c>
      <c r="GU416">
        <v>999.9</v>
      </c>
      <c r="GV416">
        <v>40.1</v>
      </c>
      <c r="GW416">
        <v>32</v>
      </c>
      <c r="GX416">
        <v>21.1693</v>
      </c>
      <c r="GY416">
        <v>63.9605</v>
      </c>
      <c r="GZ416">
        <v>21.9351</v>
      </c>
      <c r="HA416">
        <v>2</v>
      </c>
      <c r="HB416">
        <v>-0.0448145</v>
      </c>
      <c r="HC416">
        <v>1.86093</v>
      </c>
      <c r="HD416">
        <v>20.3247</v>
      </c>
      <c r="HE416">
        <v>5.21684</v>
      </c>
      <c r="HF416">
        <v>12.0099</v>
      </c>
      <c r="HG416">
        <v>4.98925</v>
      </c>
      <c r="HH416">
        <v>3.28848</v>
      </c>
      <c r="HI416">
        <v>9999</v>
      </c>
      <c r="HJ416">
        <v>9999</v>
      </c>
      <c r="HK416">
        <v>9999</v>
      </c>
      <c r="HL416">
        <v>194.3</v>
      </c>
      <c r="HM416">
        <v>1.86744</v>
      </c>
      <c r="HN416">
        <v>1.86646</v>
      </c>
      <c r="HO416">
        <v>1.86592</v>
      </c>
      <c r="HP416">
        <v>1.86584</v>
      </c>
      <c r="HQ416">
        <v>1.86768</v>
      </c>
      <c r="HR416">
        <v>1.87013</v>
      </c>
      <c r="HS416">
        <v>1.86881</v>
      </c>
      <c r="HT416">
        <v>1.87027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-2.558</v>
      </c>
      <c r="II416">
        <v>-0.1429</v>
      </c>
      <c r="IJ416">
        <v>-1.529487217637811</v>
      </c>
      <c r="IK416">
        <v>-0.005072214745875086</v>
      </c>
      <c r="IL416">
        <v>3.316774363808987E-06</v>
      </c>
      <c r="IM416">
        <v>-1.107588672722244E-09</v>
      </c>
      <c r="IN416">
        <v>-0.1603591687652909</v>
      </c>
      <c r="IO416">
        <v>-0.0181951569465493</v>
      </c>
      <c r="IP416">
        <v>0.001659309118516343</v>
      </c>
      <c r="IQ416">
        <v>-3.409663313950778E-05</v>
      </c>
      <c r="IR416">
        <v>19</v>
      </c>
      <c r="IS416">
        <v>2290</v>
      </c>
      <c r="IT416">
        <v>1</v>
      </c>
      <c r="IU416">
        <v>24</v>
      </c>
      <c r="IV416">
        <v>8348.299999999999</v>
      </c>
      <c r="IW416">
        <v>8348.4</v>
      </c>
      <c r="IX416">
        <v>0.7141110000000001</v>
      </c>
      <c r="IY416">
        <v>2.23389</v>
      </c>
      <c r="IZ416">
        <v>1.94702</v>
      </c>
      <c r="JA416">
        <v>2.64282</v>
      </c>
      <c r="JB416">
        <v>2.19482</v>
      </c>
      <c r="JC416">
        <v>2.3584</v>
      </c>
      <c r="JD416">
        <v>36.718</v>
      </c>
      <c r="JE416">
        <v>24.035</v>
      </c>
      <c r="JF416">
        <v>18</v>
      </c>
      <c r="JG416">
        <v>518.168</v>
      </c>
      <c r="JH416">
        <v>817.8630000000001</v>
      </c>
      <c r="JI416">
        <v>21.2138</v>
      </c>
      <c r="JJ416">
        <v>26.6892</v>
      </c>
      <c r="JK416">
        <v>30.0001</v>
      </c>
      <c r="JL416">
        <v>26.6739</v>
      </c>
      <c r="JM416">
        <v>26.5943</v>
      </c>
      <c r="JN416">
        <v>14.3114</v>
      </c>
      <c r="JO416">
        <v>16.5018</v>
      </c>
      <c r="JP416">
        <v>38.5299</v>
      </c>
      <c r="JQ416">
        <v>21.2172</v>
      </c>
      <c r="JR416">
        <v>179.413</v>
      </c>
      <c r="JS416">
        <v>17.8388</v>
      </c>
      <c r="JT416">
        <v>100.487</v>
      </c>
      <c r="JU416">
        <v>100.607</v>
      </c>
    </row>
    <row r="417" spans="1:281">
      <c r="A417">
        <v>401</v>
      </c>
      <c r="B417">
        <v>1659636698</v>
      </c>
      <c r="C417">
        <v>8690</v>
      </c>
      <c r="D417" t="s">
        <v>1229</v>
      </c>
      <c r="E417" t="s">
        <v>1230</v>
      </c>
      <c r="F417">
        <v>5</v>
      </c>
      <c r="G417" t="s">
        <v>1200</v>
      </c>
      <c r="H417" t="s">
        <v>416</v>
      </c>
      <c r="I417">
        <v>1659636690.5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208.2269559147762</v>
      </c>
      <c r="AK417">
        <v>223.1172545454545</v>
      </c>
      <c r="AL417">
        <v>-3.346308127920195</v>
      </c>
      <c r="AM417">
        <v>65.5102198061965</v>
      </c>
      <c r="AN417">
        <f>(AP417 - AO417 + DI417*1E3/(8.314*(DK417+273.15)) * AR417/DH417 * AQ417) * DH417/(100*CV417) * 1000/(1000 - AP417)</f>
        <v>0</v>
      </c>
      <c r="AO417">
        <v>17.88630336092649</v>
      </c>
      <c r="AP417">
        <v>18.61051398601399</v>
      </c>
      <c r="AQ417">
        <v>9.673508546486852E-06</v>
      </c>
      <c r="AR417">
        <v>82.589881700821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1659636690.5</v>
      </c>
      <c r="DB417">
        <v>241.9194074074074</v>
      </c>
      <c r="DC417">
        <v>219.2161111111111</v>
      </c>
      <c r="DD417">
        <v>18.60932222222222</v>
      </c>
      <c r="DE417">
        <v>17.88524444444444</v>
      </c>
      <c r="DF417">
        <v>244.5065185185185</v>
      </c>
      <c r="DG417">
        <v>18.75223703703703</v>
      </c>
      <c r="DH417">
        <v>499.9984814814815</v>
      </c>
      <c r="DI417">
        <v>90.44983703703703</v>
      </c>
      <c r="DJ417">
        <v>0.09996550740740741</v>
      </c>
      <c r="DK417">
        <v>24.59413333333334</v>
      </c>
      <c r="DL417">
        <v>24.99071481481481</v>
      </c>
      <c r="DM417">
        <v>999.9000000000001</v>
      </c>
      <c r="DN417">
        <v>0</v>
      </c>
      <c r="DO417">
        <v>0</v>
      </c>
      <c r="DP417">
        <v>10001.61777777778</v>
      </c>
      <c r="DQ417">
        <v>0</v>
      </c>
      <c r="DR417">
        <v>10.39073222222222</v>
      </c>
      <c r="DS417">
        <v>22.70335925925925</v>
      </c>
      <c r="DT417">
        <v>246.5068148148148</v>
      </c>
      <c r="DU417">
        <v>223.2082222222222</v>
      </c>
      <c r="DV417">
        <v>0.7240782222222223</v>
      </c>
      <c r="DW417">
        <v>219.2161111111111</v>
      </c>
      <c r="DX417">
        <v>17.88524444444444</v>
      </c>
      <c r="DY417">
        <v>1.683210740740741</v>
      </c>
      <c r="DZ417">
        <v>1.617718148148148</v>
      </c>
      <c r="EA417">
        <v>14.74245185185185</v>
      </c>
      <c r="EB417">
        <v>14.12861481481482</v>
      </c>
      <c r="EC417">
        <v>2000.002962962963</v>
      </c>
      <c r="ED417">
        <v>0.9799970000000001</v>
      </c>
      <c r="EE417">
        <v>0.0200034</v>
      </c>
      <c r="EF417">
        <v>0</v>
      </c>
      <c r="EG417">
        <v>196.5218888888889</v>
      </c>
      <c r="EH417">
        <v>5.00097</v>
      </c>
      <c r="EI417">
        <v>3996.795555555555</v>
      </c>
      <c r="EJ417">
        <v>16707.58518518518</v>
      </c>
      <c r="EK417">
        <v>37.562</v>
      </c>
      <c r="EL417">
        <v>38.25</v>
      </c>
      <c r="EM417">
        <v>37.58066666666667</v>
      </c>
      <c r="EN417">
        <v>37.98133333333333</v>
      </c>
      <c r="EO417">
        <v>38.062</v>
      </c>
      <c r="EP417">
        <v>1955.092962962963</v>
      </c>
      <c r="EQ417">
        <v>39.91</v>
      </c>
      <c r="ER417">
        <v>0</v>
      </c>
      <c r="ES417">
        <v>1659636698.1</v>
      </c>
      <c r="ET417">
        <v>0</v>
      </c>
      <c r="EU417">
        <v>196.48056</v>
      </c>
      <c r="EV417">
        <v>-1.917384619869395</v>
      </c>
      <c r="EW417">
        <v>-41.62230776145445</v>
      </c>
      <c r="EX417">
        <v>3996.650399999999</v>
      </c>
      <c r="EY417">
        <v>15</v>
      </c>
      <c r="EZ417">
        <v>0</v>
      </c>
      <c r="FA417" t="s">
        <v>419</v>
      </c>
      <c r="FB417">
        <v>1659135797.5</v>
      </c>
      <c r="FC417">
        <v>1659135788</v>
      </c>
      <c r="FD417">
        <v>0</v>
      </c>
      <c r="FE417">
        <v>0.3</v>
      </c>
      <c r="FF417">
        <v>-0.002</v>
      </c>
      <c r="FG417">
        <v>-2.209</v>
      </c>
      <c r="FH417">
        <v>-0.089</v>
      </c>
      <c r="FI417">
        <v>1520</v>
      </c>
      <c r="FJ417">
        <v>20</v>
      </c>
      <c r="FK417">
        <v>0.06</v>
      </c>
      <c r="FL417">
        <v>0.03</v>
      </c>
      <c r="FM417">
        <v>22.61527</v>
      </c>
      <c r="FN417">
        <v>1.65997823639771</v>
      </c>
      <c r="FO417">
        <v>0.1634136349880267</v>
      </c>
      <c r="FP417">
        <v>0</v>
      </c>
      <c r="FQ417">
        <v>196.6284411764706</v>
      </c>
      <c r="FR417">
        <v>-2.537708178884529</v>
      </c>
      <c r="FS417">
        <v>0.336629591441257</v>
      </c>
      <c r="FT417">
        <v>0</v>
      </c>
      <c r="FU417">
        <v>0.7242382999999999</v>
      </c>
      <c r="FV417">
        <v>-0.008479091932458278</v>
      </c>
      <c r="FW417">
        <v>0.001401120341012866</v>
      </c>
      <c r="FX417">
        <v>1</v>
      </c>
      <c r="FY417">
        <v>1</v>
      </c>
      <c r="FZ417">
        <v>3</v>
      </c>
      <c r="GA417" t="s">
        <v>429</v>
      </c>
      <c r="GB417">
        <v>2.98304</v>
      </c>
      <c r="GC417">
        <v>2.7158</v>
      </c>
      <c r="GD417">
        <v>0.055578</v>
      </c>
      <c r="GE417">
        <v>0.0494082</v>
      </c>
      <c r="GF417">
        <v>0.0900266</v>
      </c>
      <c r="GG417">
        <v>0.0857682</v>
      </c>
      <c r="GH417">
        <v>29862.9</v>
      </c>
      <c r="GI417">
        <v>30217.6</v>
      </c>
      <c r="GJ417">
        <v>29389</v>
      </c>
      <c r="GK417">
        <v>29399.1</v>
      </c>
      <c r="GL417">
        <v>35424.2</v>
      </c>
      <c r="GM417">
        <v>35728.2</v>
      </c>
      <c r="GN417">
        <v>41386.8</v>
      </c>
      <c r="GO417">
        <v>41888.6</v>
      </c>
      <c r="GP417">
        <v>1.95365</v>
      </c>
      <c r="GQ417">
        <v>2.37943</v>
      </c>
      <c r="GR417">
        <v>0.076741</v>
      </c>
      <c r="GS417">
        <v>0</v>
      </c>
      <c r="GT417">
        <v>23.7339</v>
      </c>
      <c r="GU417">
        <v>999.9</v>
      </c>
      <c r="GV417">
        <v>40.1</v>
      </c>
      <c r="GW417">
        <v>32</v>
      </c>
      <c r="GX417">
        <v>21.1686</v>
      </c>
      <c r="GY417">
        <v>63.6405</v>
      </c>
      <c r="GZ417">
        <v>21.9591</v>
      </c>
      <c r="HA417">
        <v>2</v>
      </c>
      <c r="HB417">
        <v>-0.0443293</v>
      </c>
      <c r="HC417">
        <v>1.87729</v>
      </c>
      <c r="HD417">
        <v>20.3247</v>
      </c>
      <c r="HE417">
        <v>5.21774</v>
      </c>
      <c r="HF417">
        <v>12.0099</v>
      </c>
      <c r="HG417">
        <v>4.989</v>
      </c>
      <c r="HH417">
        <v>3.28863</v>
      </c>
      <c r="HI417">
        <v>9999</v>
      </c>
      <c r="HJ417">
        <v>9999</v>
      </c>
      <c r="HK417">
        <v>9999</v>
      </c>
      <c r="HL417">
        <v>194.3</v>
      </c>
      <c r="HM417">
        <v>1.86747</v>
      </c>
      <c r="HN417">
        <v>1.86646</v>
      </c>
      <c r="HO417">
        <v>1.8659</v>
      </c>
      <c r="HP417">
        <v>1.86585</v>
      </c>
      <c r="HQ417">
        <v>1.86769</v>
      </c>
      <c r="HR417">
        <v>1.87013</v>
      </c>
      <c r="HS417">
        <v>1.86878</v>
      </c>
      <c r="HT417">
        <v>1.87027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-2.496</v>
      </c>
      <c r="II417">
        <v>-0.1429</v>
      </c>
      <c r="IJ417">
        <v>-1.529487217637811</v>
      </c>
      <c r="IK417">
        <v>-0.005072214745875086</v>
      </c>
      <c r="IL417">
        <v>3.316774363808987E-06</v>
      </c>
      <c r="IM417">
        <v>-1.107588672722244E-09</v>
      </c>
      <c r="IN417">
        <v>-0.1603591687652909</v>
      </c>
      <c r="IO417">
        <v>-0.0181951569465493</v>
      </c>
      <c r="IP417">
        <v>0.001659309118516343</v>
      </c>
      <c r="IQ417">
        <v>-3.409663313950778E-05</v>
      </c>
      <c r="IR417">
        <v>19</v>
      </c>
      <c r="IS417">
        <v>2290</v>
      </c>
      <c r="IT417">
        <v>1</v>
      </c>
      <c r="IU417">
        <v>24</v>
      </c>
      <c r="IV417">
        <v>8348.299999999999</v>
      </c>
      <c r="IW417">
        <v>8348.5</v>
      </c>
      <c r="IX417">
        <v>0.666504</v>
      </c>
      <c r="IY417">
        <v>2.24854</v>
      </c>
      <c r="IZ417">
        <v>1.94702</v>
      </c>
      <c r="JA417">
        <v>2.64282</v>
      </c>
      <c r="JB417">
        <v>2.19482</v>
      </c>
      <c r="JC417">
        <v>2.323</v>
      </c>
      <c r="JD417">
        <v>36.7417</v>
      </c>
      <c r="JE417">
        <v>24.035</v>
      </c>
      <c r="JF417">
        <v>18</v>
      </c>
      <c r="JG417">
        <v>518.0890000000001</v>
      </c>
      <c r="JH417">
        <v>817.3819999999999</v>
      </c>
      <c r="JI417">
        <v>21.2216</v>
      </c>
      <c r="JJ417">
        <v>26.6913</v>
      </c>
      <c r="JK417">
        <v>30.0001</v>
      </c>
      <c r="JL417">
        <v>26.676</v>
      </c>
      <c r="JM417">
        <v>26.5956</v>
      </c>
      <c r="JN417">
        <v>13.3509</v>
      </c>
      <c r="JO417">
        <v>16.5018</v>
      </c>
      <c r="JP417">
        <v>38.5299</v>
      </c>
      <c r="JQ417">
        <v>21.2212</v>
      </c>
      <c r="JR417">
        <v>166.047</v>
      </c>
      <c r="JS417">
        <v>17.8388</v>
      </c>
      <c r="JT417">
        <v>100.487</v>
      </c>
      <c r="JU417">
        <v>100.608</v>
      </c>
    </row>
    <row r="418" spans="1:281">
      <c r="A418">
        <v>402</v>
      </c>
      <c r="B418">
        <v>1659636703</v>
      </c>
      <c r="C418">
        <v>8695</v>
      </c>
      <c r="D418" t="s">
        <v>1231</v>
      </c>
      <c r="E418" t="s">
        <v>1232</v>
      </c>
      <c r="F418">
        <v>5</v>
      </c>
      <c r="G418" t="s">
        <v>1200</v>
      </c>
      <c r="H418" t="s">
        <v>416</v>
      </c>
      <c r="I418">
        <v>1659636695.214286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191.4561760762761</v>
      </c>
      <c r="AK418">
        <v>206.5265212121212</v>
      </c>
      <c r="AL418">
        <v>-3.322854036814587</v>
      </c>
      <c r="AM418">
        <v>65.5102198061965</v>
      </c>
      <c r="AN418">
        <f>(AP418 - AO418 + DI418*1E3/(8.314*(DK418+273.15)) * AR418/DH418 * AQ418) * DH418/(100*CV418) * 1000/(1000 - AP418)</f>
        <v>0</v>
      </c>
      <c r="AO418">
        <v>17.88804000829926</v>
      </c>
      <c r="AP418">
        <v>18.6120104895105</v>
      </c>
      <c r="AQ418">
        <v>1.551074376446604E-05</v>
      </c>
      <c r="AR418">
        <v>82.589881700821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1659636695.214286</v>
      </c>
      <c r="DB418">
        <v>226.4981785714286</v>
      </c>
      <c r="DC418">
        <v>203.6681428571428</v>
      </c>
      <c r="DD418">
        <v>18.60997857142857</v>
      </c>
      <c r="DE418">
        <v>17.88671428571428</v>
      </c>
      <c r="DF418">
        <v>229.0281428571429</v>
      </c>
      <c r="DG418">
        <v>18.75289285714286</v>
      </c>
      <c r="DH418">
        <v>499.9929285714285</v>
      </c>
      <c r="DI418">
        <v>90.45073928571428</v>
      </c>
      <c r="DJ418">
        <v>0.09998020357142857</v>
      </c>
      <c r="DK418">
        <v>24.595225</v>
      </c>
      <c r="DL418">
        <v>24.99451785714286</v>
      </c>
      <c r="DM418">
        <v>999.9000000000002</v>
      </c>
      <c r="DN418">
        <v>0</v>
      </c>
      <c r="DO418">
        <v>0</v>
      </c>
      <c r="DP418">
        <v>10003.32035714286</v>
      </c>
      <c r="DQ418">
        <v>0</v>
      </c>
      <c r="DR418">
        <v>10.47175321428571</v>
      </c>
      <c r="DS418">
        <v>22.83012142857143</v>
      </c>
      <c r="DT418">
        <v>230.79325</v>
      </c>
      <c r="DU418">
        <v>207.3772857142857</v>
      </c>
      <c r="DV418">
        <v>0.7232670714285714</v>
      </c>
      <c r="DW418">
        <v>203.6681428571428</v>
      </c>
      <c r="DX418">
        <v>17.88671428571428</v>
      </c>
      <c r="DY418">
        <v>1.683287142857143</v>
      </c>
      <c r="DZ418">
        <v>1.617866428571428</v>
      </c>
      <c r="EA418">
        <v>14.74315</v>
      </c>
      <c r="EB418">
        <v>14.130025</v>
      </c>
      <c r="EC418">
        <v>2000.001785714286</v>
      </c>
      <c r="ED418">
        <v>0.9799970000000001</v>
      </c>
      <c r="EE418">
        <v>0.0200034</v>
      </c>
      <c r="EF418">
        <v>0</v>
      </c>
      <c r="EG418">
        <v>196.3683571428572</v>
      </c>
      <c r="EH418">
        <v>5.00097</v>
      </c>
      <c r="EI418">
        <v>3993.747142857143</v>
      </c>
      <c r="EJ418">
        <v>16707.58571428572</v>
      </c>
      <c r="EK418">
        <v>37.562</v>
      </c>
      <c r="EL418">
        <v>38.25</v>
      </c>
      <c r="EM418">
        <v>37.5755</v>
      </c>
      <c r="EN418">
        <v>37.97525</v>
      </c>
      <c r="EO418">
        <v>38.062</v>
      </c>
      <c r="EP418">
        <v>1955.091785714285</v>
      </c>
      <c r="EQ418">
        <v>39.91</v>
      </c>
      <c r="ER418">
        <v>0</v>
      </c>
      <c r="ES418">
        <v>1659636703.5</v>
      </c>
      <c r="ET418">
        <v>0</v>
      </c>
      <c r="EU418">
        <v>196.3310769230769</v>
      </c>
      <c r="EV418">
        <v>-1.95897435832459</v>
      </c>
      <c r="EW418">
        <v>-35.90358970454953</v>
      </c>
      <c r="EX418">
        <v>3993.367692307692</v>
      </c>
      <c r="EY418">
        <v>15</v>
      </c>
      <c r="EZ418">
        <v>0</v>
      </c>
      <c r="FA418" t="s">
        <v>419</v>
      </c>
      <c r="FB418">
        <v>1659135797.5</v>
      </c>
      <c r="FC418">
        <v>1659135788</v>
      </c>
      <c r="FD418">
        <v>0</v>
      </c>
      <c r="FE418">
        <v>0.3</v>
      </c>
      <c r="FF418">
        <v>-0.002</v>
      </c>
      <c r="FG418">
        <v>-2.209</v>
      </c>
      <c r="FH418">
        <v>-0.089</v>
      </c>
      <c r="FI418">
        <v>1520</v>
      </c>
      <c r="FJ418">
        <v>20</v>
      </c>
      <c r="FK418">
        <v>0.06</v>
      </c>
      <c r="FL418">
        <v>0.03</v>
      </c>
      <c r="FM418">
        <v>22.75698536585366</v>
      </c>
      <c r="FN418">
        <v>1.498756097560978</v>
      </c>
      <c r="FO418">
        <v>0.1522494624300262</v>
      </c>
      <c r="FP418">
        <v>0</v>
      </c>
      <c r="FQ418">
        <v>196.4700588235294</v>
      </c>
      <c r="FR418">
        <v>-2.235141330281166</v>
      </c>
      <c r="FS418">
        <v>0.3151995578132597</v>
      </c>
      <c r="FT418">
        <v>0</v>
      </c>
      <c r="FU418">
        <v>0.7239953170731707</v>
      </c>
      <c r="FV418">
        <v>-0.009158675958186542</v>
      </c>
      <c r="FW418">
        <v>0.001374691157137993</v>
      </c>
      <c r="FX418">
        <v>1</v>
      </c>
      <c r="FY418">
        <v>1</v>
      </c>
      <c r="FZ418">
        <v>3</v>
      </c>
      <c r="GA418" t="s">
        <v>429</v>
      </c>
      <c r="GB418">
        <v>2.98279</v>
      </c>
      <c r="GC418">
        <v>2.7156</v>
      </c>
      <c r="GD418">
        <v>0.0519128</v>
      </c>
      <c r="GE418">
        <v>0.0455981</v>
      </c>
      <c r="GF418">
        <v>0.0900321</v>
      </c>
      <c r="GG418">
        <v>0.0857706</v>
      </c>
      <c r="GH418">
        <v>29979.1</v>
      </c>
      <c r="GI418">
        <v>30338.5</v>
      </c>
      <c r="GJ418">
        <v>29389.3</v>
      </c>
      <c r="GK418">
        <v>29398.9</v>
      </c>
      <c r="GL418">
        <v>35423.8</v>
      </c>
      <c r="GM418">
        <v>35728</v>
      </c>
      <c r="GN418">
        <v>41386.7</v>
      </c>
      <c r="GO418">
        <v>41888.6</v>
      </c>
      <c r="GP418">
        <v>1.95368</v>
      </c>
      <c r="GQ418">
        <v>2.37965</v>
      </c>
      <c r="GR418">
        <v>0.0771955</v>
      </c>
      <c r="GS418">
        <v>0</v>
      </c>
      <c r="GT418">
        <v>23.7353</v>
      </c>
      <c r="GU418">
        <v>999.9</v>
      </c>
      <c r="GV418">
        <v>40.1</v>
      </c>
      <c r="GW418">
        <v>32</v>
      </c>
      <c r="GX418">
        <v>21.1698</v>
      </c>
      <c r="GY418">
        <v>63.7705</v>
      </c>
      <c r="GZ418">
        <v>22.0633</v>
      </c>
      <c r="HA418">
        <v>2</v>
      </c>
      <c r="HB418">
        <v>-0.0442937</v>
      </c>
      <c r="HC418">
        <v>1.88718</v>
      </c>
      <c r="HD418">
        <v>20.3247</v>
      </c>
      <c r="HE418">
        <v>5.21789</v>
      </c>
      <c r="HF418">
        <v>12.0099</v>
      </c>
      <c r="HG418">
        <v>4.989</v>
      </c>
      <c r="HH418">
        <v>3.2886</v>
      </c>
      <c r="HI418">
        <v>9999</v>
      </c>
      <c r="HJ418">
        <v>9999</v>
      </c>
      <c r="HK418">
        <v>9999</v>
      </c>
      <c r="HL418">
        <v>194.4</v>
      </c>
      <c r="HM418">
        <v>1.86746</v>
      </c>
      <c r="HN418">
        <v>1.86646</v>
      </c>
      <c r="HO418">
        <v>1.86593</v>
      </c>
      <c r="HP418">
        <v>1.86584</v>
      </c>
      <c r="HQ418">
        <v>1.86769</v>
      </c>
      <c r="HR418">
        <v>1.87014</v>
      </c>
      <c r="HS418">
        <v>1.8688</v>
      </c>
      <c r="HT418">
        <v>1.87027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-2.433</v>
      </c>
      <c r="II418">
        <v>-0.1429</v>
      </c>
      <c r="IJ418">
        <v>-1.529487217637811</v>
      </c>
      <c r="IK418">
        <v>-0.005072214745875086</v>
      </c>
      <c r="IL418">
        <v>3.316774363808987E-06</v>
      </c>
      <c r="IM418">
        <v>-1.107588672722244E-09</v>
      </c>
      <c r="IN418">
        <v>-0.1603591687652909</v>
      </c>
      <c r="IO418">
        <v>-0.0181951569465493</v>
      </c>
      <c r="IP418">
        <v>0.001659309118516343</v>
      </c>
      <c r="IQ418">
        <v>-3.409663313950778E-05</v>
      </c>
      <c r="IR418">
        <v>19</v>
      </c>
      <c r="IS418">
        <v>2290</v>
      </c>
      <c r="IT418">
        <v>1</v>
      </c>
      <c r="IU418">
        <v>24</v>
      </c>
      <c r="IV418">
        <v>8348.4</v>
      </c>
      <c r="IW418">
        <v>8348.6</v>
      </c>
      <c r="IX418">
        <v>0.622559</v>
      </c>
      <c r="IY418">
        <v>2.23633</v>
      </c>
      <c r="IZ418">
        <v>1.94702</v>
      </c>
      <c r="JA418">
        <v>2.64404</v>
      </c>
      <c r="JB418">
        <v>2.19482</v>
      </c>
      <c r="JC418">
        <v>2.3645</v>
      </c>
      <c r="JD418">
        <v>36.718</v>
      </c>
      <c r="JE418">
        <v>24.0437</v>
      </c>
      <c r="JF418">
        <v>18</v>
      </c>
      <c r="JG418">
        <v>518.105</v>
      </c>
      <c r="JH418">
        <v>817.622</v>
      </c>
      <c r="JI418">
        <v>21.2257</v>
      </c>
      <c r="JJ418">
        <v>26.6913</v>
      </c>
      <c r="JK418">
        <v>30.0002</v>
      </c>
      <c r="JL418">
        <v>26.676</v>
      </c>
      <c r="JM418">
        <v>26.5966</v>
      </c>
      <c r="JN418">
        <v>12.4555</v>
      </c>
      <c r="JO418">
        <v>16.5018</v>
      </c>
      <c r="JP418">
        <v>38.5299</v>
      </c>
      <c r="JQ418">
        <v>21.2247</v>
      </c>
      <c r="JR418">
        <v>146.008</v>
      </c>
      <c r="JS418">
        <v>17.8388</v>
      </c>
      <c r="JT418">
        <v>100.487</v>
      </c>
      <c r="JU418">
        <v>100.607</v>
      </c>
    </row>
    <row r="419" spans="1:281">
      <c r="A419">
        <v>403</v>
      </c>
      <c r="B419">
        <v>1659636708</v>
      </c>
      <c r="C419">
        <v>8700</v>
      </c>
      <c r="D419" t="s">
        <v>1233</v>
      </c>
      <c r="E419" t="s">
        <v>1234</v>
      </c>
      <c r="F419">
        <v>5</v>
      </c>
      <c r="G419" t="s">
        <v>1200</v>
      </c>
      <c r="H419" t="s">
        <v>416</v>
      </c>
      <c r="I419">
        <v>1659636700.5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174.5868243234338</v>
      </c>
      <c r="AK419">
        <v>189.8711272727273</v>
      </c>
      <c r="AL419">
        <v>-3.334647658509703</v>
      </c>
      <c r="AM419">
        <v>65.5102198061965</v>
      </c>
      <c r="AN419">
        <f>(AP419 - AO419 + DI419*1E3/(8.314*(DK419+273.15)) * AR419/DH419 * AQ419) * DH419/(100*CV419) * 1000/(1000 - AP419)</f>
        <v>0</v>
      </c>
      <c r="AO419">
        <v>17.88692761674374</v>
      </c>
      <c r="AP419">
        <v>18.61236713286714</v>
      </c>
      <c r="AQ419">
        <v>8.894627591714937E-06</v>
      </c>
      <c r="AR419">
        <v>82.589881700821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1659636700.5</v>
      </c>
      <c r="DB419">
        <v>209.2083333333333</v>
      </c>
      <c r="DC419">
        <v>186.2058888888889</v>
      </c>
      <c r="DD419">
        <v>18.61137407407407</v>
      </c>
      <c r="DE419">
        <v>17.8869962962963</v>
      </c>
      <c r="DF419">
        <v>211.6728518518518</v>
      </c>
      <c r="DG419">
        <v>18.75427037037037</v>
      </c>
      <c r="DH419">
        <v>499.9889259259259</v>
      </c>
      <c r="DI419">
        <v>90.45161851851852</v>
      </c>
      <c r="DJ419">
        <v>0.09995899259259261</v>
      </c>
      <c r="DK419">
        <v>24.59658888888889</v>
      </c>
      <c r="DL419">
        <v>24.99913333333333</v>
      </c>
      <c r="DM419">
        <v>999.9000000000001</v>
      </c>
      <c r="DN419">
        <v>0</v>
      </c>
      <c r="DO419">
        <v>0</v>
      </c>
      <c r="DP419">
        <v>10009.00037037037</v>
      </c>
      <c r="DQ419">
        <v>0</v>
      </c>
      <c r="DR419">
        <v>10.31532407407407</v>
      </c>
      <c r="DS419">
        <v>23.00248148148148</v>
      </c>
      <c r="DT419">
        <v>213.1757407407408</v>
      </c>
      <c r="DU419">
        <v>189.5971111111111</v>
      </c>
      <c r="DV419">
        <v>0.7243778518518519</v>
      </c>
      <c r="DW419">
        <v>186.2058888888889</v>
      </c>
      <c r="DX419">
        <v>17.8869962962963</v>
      </c>
      <c r="DY419">
        <v>1.68343</v>
      </c>
      <c r="DZ419">
        <v>1.617907407407408</v>
      </c>
      <c r="EA419">
        <v>14.74445925925926</v>
      </c>
      <c r="EB419">
        <v>14.13041851851852</v>
      </c>
      <c r="EC419">
        <v>2000.007407407407</v>
      </c>
      <c r="ED419">
        <v>0.9799970000000001</v>
      </c>
      <c r="EE419">
        <v>0.0200034</v>
      </c>
      <c r="EF419">
        <v>0</v>
      </c>
      <c r="EG419">
        <v>196.2192222222222</v>
      </c>
      <c r="EH419">
        <v>5.00097</v>
      </c>
      <c r="EI419">
        <v>3990.848888888889</v>
      </c>
      <c r="EJ419">
        <v>16707.62592592592</v>
      </c>
      <c r="EK419">
        <v>37.562</v>
      </c>
      <c r="EL419">
        <v>38.25</v>
      </c>
      <c r="EM419">
        <v>37.56666666666667</v>
      </c>
      <c r="EN419">
        <v>37.96033333333333</v>
      </c>
      <c r="EO419">
        <v>38.062</v>
      </c>
      <c r="EP419">
        <v>1955.097407407408</v>
      </c>
      <c r="EQ419">
        <v>39.91</v>
      </c>
      <c r="ER419">
        <v>0</v>
      </c>
      <c r="ES419">
        <v>1659636708.3</v>
      </c>
      <c r="ET419">
        <v>0</v>
      </c>
      <c r="EU419">
        <v>196.1916538461538</v>
      </c>
      <c r="EV419">
        <v>-1.852205129251092</v>
      </c>
      <c r="EW419">
        <v>-28.57914532895892</v>
      </c>
      <c r="EX419">
        <v>3990.809230769231</v>
      </c>
      <c r="EY419">
        <v>15</v>
      </c>
      <c r="EZ419">
        <v>0</v>
      </c>
      <c r="FA419" t="s">
        <v>419</v>
      </c>
      <c r="FB419">
        <v>1659135797.5</v>
      </c>
      <c r="FC419">
        <v>1659135788</v>
      </c>
      <c r="FD419">
        <v>0</v>
      </c>
      <c r="FE419">
        <v>0.3</v>
      </c>
      <c r="FF419">
        <v>-0.002</v>
      </c>
      <c r="FG419">
        <v>-2.209</v>
      </c>
      <c r="FH419">
        <v>-0.089</v>
      </c>
      <c r="FI419">
        <v>1520</v>
      </c>
      <c r="FJ419">
        <v>20</v>
      </c>
      <c r="FK419">
        <v>0.06</v>
      </c>
      <c r="FL419">
        <v>0.03</v>
      </c>
      <c r="FM419">
        <v>22.88261219512195</v>
      </c>
      <c r="FN419">
        <v>1.829364459930315</v>
      </c>
      <c r="FO419">
        <v>0.1882852625544055</v>
      </c>
      <c r="FP419">
        <v>0</v>
      </c>
      <c r="FQ419">
        <v>196.3034411764706</v>
      </c>
      <c r="FR419">
        <v>-1.662689078016839</v>
      </c>
      <c r="FS419">
        <v>0.2657658402314146</v>
      </c>
      <c r="FT419">
        <v>0</v>
      </c>
      <c r="FU419">
        <v>0.7240853902439025</v>
      </c>
      <c r="FV419">
        <v>0.005368745644599354</v>
      </c>
      <c r="FW419">
        <v>0.001540804523428267</v>
      </c>
      <c r="FX419">
        <v>1</v>
      </c>
      <c r="FY419">
        <v>1</v>
      </c>
      <c r="FZ419">
        <v>3</v>
      </c>
      <c r="GA419" t="s">
        <v>429</v>
      </c>
      <c r="GB419">
        <v>2.98306</v>
      </c>
      <c r="GC419">
        <v>2.71578</v>
      </c>
      <c r="GD419">
        <v>0.0481429</v>
      </c>
      <c r="GE419">
        <v>0.0416837</v>
      </c>
      <c r="GF419">
        <v>0.0900348</v>
      </c>
      <c r="GG419">
        <v>0.0857643</v>
      </c>
      <c r="GH419">
        <v>30098.2</v>
      </c>
      <c r="GI419">
        <v>30462.7</v>
      </c>
      <c r="GJ419">
        <v>29389.2</v>
      </c>
      <c r="GK419">
        <v>29398.7</v>
      </c>
      <c r="GL419">
        <v>35423.8</v>
      </c>
      <c r="GM419">
        <v>35727.9</v>
      </c>
      <c r="GN419">
        <v>41386.9</v>
      </c>
      <c r="GO419">
        <v>41888.3</v>
      </c>
      <c r="GP419">
        <v>1.95382</v>
      </c>
      <c r="GQ419">
        <v>2.37972</v>
      </c>
      <c r="GR419">
        <v>0.0767037</v>
      </c>
      <c r="GS419">
        <v>0</v>
      </c>
      <c r="GT419">
        <v>23.7353</v>
      </c>
      <c r="GU419">
        <v>999.9</v>
      </c>
      <c r="GV419">
        <v>40.1</v>
      </c>
      <c r="GW419">
        <v>32</v>
      </c>
      <c r="GX419">
        <v>21.1675</v>
      </c>
      <c r="GY419">
        <v>63.6905</v>
      </c>
      <c r="GZ419">
        <v>22.0312</v>
      </c>
      <c r="HA419">
        <v>2</v>
      </c>
      <c r="HB419">
        <v>-0.0439914</v>
      </c>
      <c r="HC419">
        <v>2.02324</v>
      </c>
      <c r="HD419">
        <v>20.323</v>
      </c>
      <c r="HE419">
        <v>5.21699</v>
      </c>
      <c r="HF419">
        <v>12.0099</v>
      </c>
      <c r="HG419">
        <v>4.98875</v>
      </c>
      <c r="HH419">
        <v>3.28853</v>
      </c>
      <c r="HI419">
        <v>9999</v>
      </c>
      <c r="HJ419">
        <v>9999</v>
      </c>
      <c r="HK419">
        <v>9999</v>
      </c>
      <c r="HL419">
        <v>194.4</v>
      </c>
      <c r="HM419">
        <v>1.86741</v>
      </c>
      <c r="HN419">
        <v>1.86646</v>
      </c>
      <c r="HO419">
        <v>1.86591</v>
      </c>
      <c r="HP419">
        <v>1.86584</v>
      </c>
      <c r="HQ419">
        <v>1.86768</v>
      </c>
      <c r="HR419">
        <v>1.87016</v>
      </c>
      <c r="HS419">
        <v>1.8688</v>
      </c>
      <c r="HT419">
        <v>1.87027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-2.369</v>
      </c>
      <c r="II419">
        <v>-0.1429</v>
      </c>
      <c r="IJ419">
        <v>-1.529487217637811</v>
      </c>
      <c r="IK419">
        <v>-0.005072214745875086</v>
      </c>
      <c r="IL419">
        <v>3.316774363808987E-06</v>
      </c>
      <c r="IM419">
        <v>-1.107588672722244E-09</v>
      </c>
      <c r="IN419">
        <v>-0.1603591687652909</v>
      </c>
      <c r="IO419">
        <v>-0.0181951569465493</v>
      </c>
      <c r="IP419">
        <v>0.001659309118516343</v>
      </c>
      <c r="IQ419">
        <v>-3.409663313950778E-05</v>
      </c>
      <c r="IR419">
        <v>19</v>
      </c>
      <c r="IS419">
        <v>2290</v>
      </c>
      <c r="IT419">
        <v>1</v>
      </c>
      <c r="IU419">
        <v>24</v>
      </c>
      <c r="IV419">
        <v>8348.5</v>
      </c>
      <c r="IW419">
        <v>8348.700000000001</v>
      </c>
      <c r="IX419">
        <v>0.57373</v>
      </c>
      <c r="IY419">
        <v>2.24609</v>
      </c>
      <c r="IZ419">
        <v>1.94702</v>
      </c>
      <c r="JA419">
        <v>2.64282</v>
      </c>
      <c r="JB419">
        <v>2.19482</v>
      </c>
      <c r="JC419">
        <v>2.35962</v>
      </c>
      <c r="JD419">
        <v>36.718</v>
      </c>
      <c r="JE419">
        <v>24.035</v>
      </c>
      <c r="JF419">
        <v>18</v>
      </c>
      <c r="JG419">
        <v>518.223</v>
      </c>
      <c r="JH419">
        <v>817.697</v>
      </c>
      <c r="JI419">
        <v>21.2214</v>
      </c>
      <c r="JJ419">
        <v>26.6932</v>
      </c>
      <c r="JK419">
        <v>30.0004</v>
      </c>
      <c r="JL419">
        <v>26.6782</v>
      </c>
      <c r="JM419">
        <v>26.5966</v>
      </c>
      <c r="JN419">
        <v>11.4844</v>
      </c>
      <c r="JO419">
        <v>16.5018</v>
      </c>
      <c r="JP419">
        <v>38.5299</v>
      </c>
      <c r="JQ419">
        <v>21.1879</v>
      </c>
      <c r="JR419">
        <v>132.632</v>
      </c>
      <c r="JS419">
        <v>17.8388</v>
      </c>
      <c r="JT419">
        <v>100.487</v>
      </c>
      <c r="JU419">
        <v>100.607</v>
      </c>
    </row>
    <row r="420" spans="1:281">
      <c r="A420">
        <v>404</v>
      </c>
      <c r="B420">
        <v>1659636713</v>
      </c>
      <c r="C420">
        <v>8705</v>
      </c>
      <c r="D420" t="s">
        <v>1235</v>
      </c>
      <c r="E420" t="s">
        <v>1236</v>
      </c>
      <c r="F420">
        <v>5</v>
      </c>
      <c r="G420" t="s">
        <v>1200</v>
      </c>
      <c r="H420" t="s">
        <v>416</v>
      </c>
      <c r="I420">
        <v>1659636705.214286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157.7536916307883</v>
      </c>
      <c r="AK420">
        <v>173.1571515151514</v>
      </c>
      <c r="AL420">
        <v>-3.331216441432932</v>
      </c>
      <c r="AM420">
        <v>65.5102198061965</v>
      </c>
      <c r="AN420">
        <f>(AP420 - AO420 + DI420*1E3/(8.314*(DK420+273.15)) * AR420/DH420 * AQ420) * DH420/(100*CV420) * 1000/(1000 - AP420)</f>
        <v>0</v>
      </c>
      <c r="AO420">
        <v>17.88486681730576</v>
      </c>
      <c r="AP420">
        <v>18.61135174825175</v>
      </c>
      <c r="AQ420">
        <v>2.151802428618926E-06</v>
      </c>
      <c r="AR420">
        <v>82.589881700821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1659636705.214286</v>
      </c>
      <c r="DB420">
        <v>193.7860714285714</v>
      </c>
      <c r="DC420">
        <v>170.6225357142857</v>
      </c>
      <c r="DD420">
        <v>18.61213928571429</v>
      </c>
      <c r="DE420">
        <v>17.88644642857143</v>
      </c>
      <c r="DF420">
        <v>196.1908571428571</v>
      </c>
      <c r="DG420">
        <v>18.75503214285714</v>
      </c>
      <c r="DH420">
        <v>499.9953928571428</v>
      </c>
      <c r="DI420">
        <v>90.45282142857143</v>
      </c>
      <c r="DJ420">
        <v>0.1000101785714286</v>
      </c>
      <c r="DK420">
        <v>24.59810357142857</v>
      </c>
      <c r="DL420">
        <v>24.99777857142857</v>
      </c>
      <c r="DM420">
        <v>999.9000000000002</v>
      </c>
      <c r="DN420">
        <v>0</v>
      </c>
      <c r="DO420">
        <v>0</v>
      </c>
      <c r="DP420">
        <v>10002.96857142857</v>
      </c>
      <c r="DQ420">
        <v>0</v>
      </c>
      <c r="DR420">
        <v>9.779457500000001</v>
      </c>
      <c r="DS420">
        <v>23.16361428571428</v>
      </c>
      <c r="DT420">
        <v>197.4612142857143</v>
      </c>
      <c r="DU420">
        <v>173.7298928571428</v>
      </c>
      <c r="DV420">
        <v>0.7256877857142856</v>
      </c>
      <c r="DW420">
        <v>170.6225357142857</v>
      </c>
      <c r="DX420">
        <v>17.88644642857143</v>
      </c>
      <c r="DY420">
        <v>1.683521071428572</v>
      </c>
      <c r="DZ420">
        <v>1.617878928571429</v>
      </c>
      <c r="EA420">
        <v>14.74529642857143</v>
      </c>
      <c r="EB420">
        <v>14.13014642857143</v>
      </c>
      <c r="EC420">
        <v>2000.012857142857</v>
      </c>
      <c r="ED420">
        <v>0.9799970000000001</v>
      </c>
      <c r="EE420">
        <v>0.0200034</v>
      </c>
      <c r="EF420">
        <v>0</v>
      </c>
      <c r="EG420">
        <v>196.0619285714286</v>
      </c>
      <c r="EH420">
        <v>5.00097</v>
      </c>
      <c r="EI420">
        <v>3988.9075</v>
      </c>
      <c r="EJ420">
        <v>16707.67857142857</v>
      </c>
      <c r="EK420">
        <v>37.562</v>
      </c>
      <c r="EL420">
        <v>38.25</v>
      </c>
      <c r="EM420">
        <v>37.5665</v>
      </c>
      <c r="EN420">
        <v>37.94599999999999</v>
      </c>
      <c r="EO420">
        <v>38.062</v>
      </c>
      <c r="EP420">
        <v>1955.102857142857</v>
      </c>
      <c r="EQ420">
        <v>39.91</v>
      </c>
      <c r="ER420">
        <v>0</v>
      </c>
      <c r="ES420">
        <v>1659636713.1</v>
      </c>
      <c r="ET420">
        <v>0</v>
      </c>
      <c r="EU420">
        <v>196.0943461538461</v>
      </c>
      <c r="EV420">
        <v>-1.428547010244852</v>
      </c>
      <c r="EW420">
        <v>-21.51794872522924</v>
      </c>
      <c r="EX420">
        <v>3988.760769230769</v>
      </c>
      <c r="EY420">
        <v>15</v>
      </c>
      <c r="EZ420">
        <v>0</v>
      </c>
      <c r="FA420" t="s">
        <v>419</v>
      </c>
      <c r="FB420">
        <v>1659135797.5</v>
      </c>
      <c r="FC420">
        <v>1659135788</v>
      </c>
      <c r="FD420">
        <v>0</v>
      </c>
      <c r="FE420">
        <v>0.3</v>
      </c>
      <c r="FF420">
        <v>-0.002</v>
      </c>
      <c r="FG420">
        <v>-2.209</v>
      </c>
      <c r="FH420">
        <v>-0.089</v>
      </c>
      <c r="FI420">
        <v>1520</v>
      </c>
      <c r="FJ420">
        <v>20</v>
      </c>
      <c r="FK420">
        <v>0.06</v>
      </c>
      <c r="FL420">
        <v>0.03</v>
      </c>
      <c r="FM420">
        <v>23.0603525</v>
      </c>
      <c r="FN420">
        <v>2.158902439024281</v>
      </c>
      <c r="FO420">
        <v>0.2137204587627258</v>
      </c>
      <c r="FP420">
        <v>0</v>
      </c>
      <c r="FQ420">
        <v>196.1829117647059</v>
      </c>
      <c r="FR420">
        <v>-1.670603511739688</v>
      </c>
      <c r="FS420">
        <v>0.2565299395033504</v>
      </c>
      <c r="FT420">
        <v>0</v>
      </c>
      <c r="FU420">
        <v>0.7249345249999999</v>
      </c>
      <c r="FV420">
        <v>0.01828436397748482</v>
      </c>
      <c r="FW420">
        <v>0.001938914283658512</v>
      </c>
      <c r="FX420">
        <v>1</v>
      </c>
      <c r="FY420">
        <v>1</v>
      </c>
      <c r="FZ420">
        <v>3</v>
      </c>
      <c r="GA420" t="s">
        <v>429</v>
      </c>
      <c r="GB420">
        <v>2.98298</v>
      </c>
      <c r="GC420">
        <v>2.71567</v>
      </c>
      <c r="GD420">
        <v>0.0442805</v>
      </c>
      <c r="GE420">
        <v>0.0377115</v>
      </c>
      <c r="GF420">
        <v>0.09002780000000001</v>
      </c>
      <c r="GG420">
        <v>0.0857652</v>
      </c>
      <c r="GH420">
        <v>30219.9</v>
      </c>
      <c r="GI420">
        <v>30588.6</v>
      </c>
      <c r="GJ420">
        <v>29388.8</v>
      </c>
      <c r="GK420">
        <v>29398.3</v>
      </c>
      <c r="GL420">
        <v>35423.4</v>
      </c>
      <c r="GM420">
        <v>35727.3</v>
      </c>
      <c r="GN420">
        <v>41386.2</v>
      </c>
      <c r="GO420">
        <v>41887.7</v>
      </c>
      <c r="GP420">
        <v>1.95387</v>
      </c>
      <c r="GQ420">
        <v>2.3794</v>
      </c>
      <c r="GR420">
        <v>0.0762492</v>
      </c>
      <c r="GS420">
        <v>0</v>
      </c>
      <c r="GT420">
        <v>23.7353</v>
      </c>
      <c r="GU420">
        <v>999.9</v>
      </c>
      <c r="GV420">
        <v>40.1</v>
      </c>
      <c r="GW420">
        <v>32</v>
      </c>
      <c r="GX420">
        <v>21.1703</v>
      </c>
      <c r="GY420">
        <v>63.6705</v>
      </c>
      <c r="GZ420">
        <v>21.9712</v>
      </c>
      <c r="HA420">
        <v>2</v>
      </c>
      <c r="HB420">
        <v>-0.0436585</v>
      </c>
      <c r="HC420">
        <v>1.97245</v>
      </c>
      <c r="HD420">
        <v>20.3237</v>
      </c>
      <c r="HE420">
        <v>5.21714</v>
      </c>
      <c r="HF420">
        <v>12.0099</v>
      </c>
      <c r="HG420">
        <v>4.9888</v>
      </c>
      <c r="HH420">
        <v>3.28853</v>
      </c>
      <c r="HI420">
        <v>9999</v>
      </c>
      <c r="HJ420">
        <v>9999</v>
      </c>
      <c r="HK420">
        <v>9999</v>
      </c>
      <c r="HL420">
        <v>194.4</v>
      </c>
      <c r="HM420">
        <v>1.86742</v>
      </c>
      <c r="HN420">
        <v>1.86646</v>
      </c>
      <c r="HO420">
        <v>1.86589</v>
      </c>
      <c r="HP420">
        <v>1.86584</v>
      </c>
      <c r="HQ420">
        <v>1.86768</v>
      </c>
      <c r="HR420">
        <v>1.87021</v>
      </c>
      <c r="HS420">
        <v>1.86879</v>
      </c>
      <c r="HT420">
        <v>1.87027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-2.304</v>
      </c>
      <c r="II420">
        <v>-0.1429</v>
      </c>
      <c r="IJ420">
        <v>-1.529487217637811</v>
      </c>
      <c r="IK420">
        <v>-0.005072214745875086</v>
      </c>
      <c r="IL420">
        <v>3.316774363808987E-06</v>
      </c>
      <c r="IM420">
        <v>-1.107588672722244E-09</v>
      </c>
      <c r="IN420">
        <v>-0.1603591687652909</v>
      </c>
      <c r="IO420">
        <v>-0.0181951569465493</v>
      </c>
      <c r="IP420">
        <v>0.001659309118516343</v>
      </c>
      <c r="IQ420">
        <v>-3.409663313950778E-05</v>
      </c>
      <c r="IR420">
        <v>19</v>
      </c>
      <c r="IS420">
        <v>2290</v>
      </c>
      <c r="IT420">
        <v>1</v>
      </c>
      <c r="IU420">
        <v>24</v>
      </c>
      <c r="IV420">
        <v>8348.6</v>
      </c>
      <c r="IW420">
        <v>8348.799999999999</v>
      </c>
      <c r="IX420">
        <v>0.528564</v>
      </c>
      <c r="IY420">
        <v>2.24854</v>
      </c>
      <c r="IZ420">
        <v>1.94702</v>
      </c>
      <c r="JA420">
        <v>2.64404</v>
      </c>
      <c r="JB420">
        <v>2.19482</v>
      </c>
      <c r="JC420">
        <v>2.34497</v>
      </c>
      <c r="JD420">
        <v>36.7417</v>
      </c>
      <c r="JE420">
        <v>24.035</v>
      </c>
      <c r="JF420">
        <v>18</v>
      </c>
      <c r="JG420">
        <v>518.256</v>
      </c>
      <c r="JH420">
        <v>817.401</v>
      </c>
      <c r="JI420">
        <v>21.1931</v>
      </c>
      <c r="JJ420">
        <v>26.6935</v>
      </c>
      <c r="JK420">
        <v>30.0002</v>
      </c>
      <c r="JL420">
        <v>26.6782</v>
      </c>
      <c r="JM420">
        <v>26.5985</v>
      </c>
      <c r="JN420">
        <v>10.574</v>
      </c>
      <c r="JO420">
        <v>16.5018</v>
      </c>
      <c r="JP420">
        <v>38.5299</v>
      </c>
      <c r="JQ420">
        <v>21.1972</v>
      </c>
      <c r="JR420">
        <v>112.577</v>
      </c>
      <c r="JS420">
        <v>17.8388</v>
      </c>
      <c r="JT420">
        <v>100.486</v>
      </c>
      <c r="JU420">
        <v>100.605</v>
      </c>
    </row>
    <row r="421" spans="1:281">
      <c r="A421">
        <v>405</v>
      </c>
      <c r="B421">
        <v>1659636718</v>
      </c>
      <c r="C421">
        <v>8710</v>
      </c>
      <c r="D421" t="s">
        <v>1237</v>
      </c>
      <c r="E421" t="s">
        <v>1238</v>
      </c>
      <c r="F421">
        <v>5</v>
      </c>
      <c r="G421" t="s">
        <v>1200</v>
      </c>
      <c r="H421" t="s">
        <v>416</v>
      </c>
      <c r="I421">
        <v>1659636710.5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140.9375923599563</v>
      </c>
      <c r="AK421">
        <v>156.5034303030303</v>
      </c>
      <c r="AL421">
        <v>-3.33319005908571</v>
      </c>
      <c r="AM421">
        <v>65.5102198061965</v>
      </c>
      <c r="AN421">
        <f>(AP421 - AO421 + DI421*1E3/(8.314*(DK421+273.15)) * AR421/DH421 * AQ421) * DH421/(100*CV421) * 1000/(1000 - AP421)</f>
        <v>0</v>
      </c>
      <c r="AO421">
        <v>17.88562578719059</v>
      </c>
      <c r="AP421">
        <v>18.61228041958043</v>
      </c>
      <c r="AQ421">
        <v>-4.313863086124963E-06</v>
      </c>
      <c r="AR421">
        <v>82.589881700821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1659636710.5</v>
      </c>
      <c r="DB421">
        <v>176.4961481481481</v>
      </c>
      <c r="DC421">
        <v>153.1323703703704</v>
      </c>
      <c r="DD421">
        <v>18.61205185185185</v>
      </c>
      <c r="DE421">
        <v>17.88546296296296</v>
      </c>
      <c r="DF421">
        <v>178.8324074074074</v>
      </c>
      <c r="DG421">
        <v>18.75494444444444</v>
      </c>
      <c r="DH421">
        <v>500.0081481481481</v>
      </c>
      <c r="DI421">
        <v>90.45297037037035</v>
      </c>
      <c r="DJ421">
        <v>0.1000249148148148</v>
      </c>
      <c r="DK421">
        <v>24.60102222222222</v>
      </c>
      <c r="DL421">
        <v>24.99292222222222</v>
      </c>
      <c r="DM421">
        <v>999.9000000000001</v>
      </c>
      <c r="DN421">
        <v>0</v>
      </c>
      <c r="DO421">
        <v>0</v>
      </c>
      <c r="DP421">
        <v>9999.400370370371</v>
      </c>
      <c r="DQ421">
        <v>0</v>
      </c>
      <c r="DR421">
        <v>9.593274814814814</v>
      </c>
      <c r="DS421">
        <v>23.36388888888889</v>
      </c>
      <c r="DT421">
        <v>179.8433333333334</v>
      </c>
      <c r="DU421">
        <v>155.9211111111111</v>
      </c>
      <c r="DV421">
        <v>0.7265825185185186</v>
      </c>
      <c r="DW421">
        <v>153.1323703703704</v>
      </c>
      <c r="DX421">
        <v>17.88546296296296</v>
      </c>
      <c r="DY421">
        <v>1.683515925925926</v>
      </c>
      <c r="DZ421">
        <v>1.617793333333333</v>
      </c>
      <c r="EA421">
        <v>14.74525925925926</v>
      </c>
      <c r="EB421">
        <v>14.12933333333333</v>
      </c>
      <c r="EC421">
        <v>1999.998148148148</v>
      </c>
      <c r="ED421">
        <v>0.9799968518518519</v>
      </c>
      <c r="EE421">
        <v>0.02000351481481482</v>
      </c>
      <c r="EF421">
        <v>0</v>
      </c>
      <c r="EG421">
        <v>196.0484444444444</v>
      </c>
      <c r="EH421">
        <v>5.00097</v>
      </c>
      <c r="EI421">
        <v>3987.278888888889</v>
      </c>
      <c r="EJ421">
        <v>16707.55925925926</v>
      </c>
      <c r="EK421">
        <v>37.562</v>
      </c>
      <c r="EL421">
        <v>38.25</v>
      </c>
      <c r="EM421">
        <v>37.562</v>
      </c>
      <c r="EN421">
        <v>37.944</v>
      </c>
      <c r="EO421">
        <v>38.062</v>
      </c>
      <c r="EP421">
        <v>1955.088148148148</v>
      </c>
      <c r="EQ421">
        <v>39.91</v>
      </c>
      <c r="ER421">
        <v>0</v>
      </c>
      <c r="ES421">
        <v>1659636717.9</v>
      </c>
      <c r="ET421">
        <v>0</v>
      </c>
      <c r="EU421">
        <v>196.0424615384615</v>
      </c>
      <c r="EV421">
        <v>0.0002734955247657298</v>
      </c>
      <c r="EW421">
        <v>-14.9418803353712</v>
      </c>
      <c r="EX421">
        <v>3987.321923076924</v>
      </c>
      <c r="EY421">
        <v>15</v>
      </c>
      <c r="EZ421">
        <v>0</v>
      </c>
      <c r="FA421" t="s">
        <v>419</v>
      </c>
      <c r="FB421">
        <v>1659135797.5</v>
      </c>
      <c r="FC421">
        <v>1659135788</v>
      </c>
      <c r="FD421">
        <v>0</v>
      </c>
      <c r="FE421">
        <v>0.3</v>
      </c>
      <c r="FF421">
        <v>-0.002</v>
      </c>
      <c r="FG421">
        <v>-2.209</v>
      </c>
      <c r="FH421">
        <v>-0.089</v>
      </c>
      <c r="FI421">
        <v>1520</v>
      </c>
      <c r="FJ421">
        <v>20</v>
      </c>
      <c r="FK421">
        <v>0.06</v>
      </c>
      <c r="FL421">
        <v>0.03</v>
      </c>
      <c r="FM421">
        <v>23.2330475</v>
      </c>
      <c r="FN421">
        <v>2.226525703564697</v>
      </c>
      <c r="FO421">
        <v>0.2186024073374994</v>
      </c>
      <c r="FP421">
        <v>0</v>
      </c>
      <c r="FQ421">
        <v>196.1161176470588</v>
      </c>
      <c r="FR421">
        <v>-0.5802902985128335</v>
      </c>
      <c r="FS421">
        <v>0.2361925640989572</v>
      </c>
      <c r="FT421">
        <v>1</v>
      </c>
      <c r="FU421">
        <v>0.7256729249999999</v>
      </c>
      <c r="FV421">
        <v>0.009430975609755837</v>
      </c>
      <c r="FW421">
        <v>0.0015301033198366</v>
      </c>
      <c r="FX421">
        <v>1</v>
      </c>
      <c r="FY421">
        <v>2</v>
      </c>
      <c r="FZ421">
        <v>3</v>
      </c>
      <c r="GA421" t="s">
        <v>420</v>
      </c>
      <c r="GB421">
        <v>2.98292</v>
      </c>
      <c r="GC421">
        <v>2.71563</v>
      </c>
      <c r="GD421">
        <v>0.0403302</v>
      </c>
      <c r="GE421">
        <v>0.0336157</v>
      </c>
      <c r="GF421">
        <v>0.0900275</v>
      </c>
      <c r="GG421">
        <v>0.085759</v>
      </c>
      <c r="GH421">
        <v>30344.7</v>
      </c>
      <c r="GI421">
        <v>30719</v>
      </c>
      <c r="GJ421">
        <v>29388.7</v>
      </c>
      <c r="GK421">
        <v>29398.6</v>
      </c>
      <c r="GL421">
        <v>35423.7</v>
      </c>
      <c r="GM421">
        <v>35727.8</v>
      </c>
      <c r="GN421">
        <v>41386.6</v>
      </c>
      <c r="GO421">
        <v>41888.1</v>
      </c>
      <c r="GP421">
        <v>1.9536</v>
      </c>
      <c r="GQ421">
        <v>2.37948</v>
      </c>
      <c r="GR421">
        <v>0.07660690000000001</v>
      </c>
      <c r="GS421">
        <v>0</v>
      </c>
      <c r="GT421">
        <v>23.7369</v>
      </c>
      <c r="GU421">
        <v>999.9</v>
      </c>
      <c r="GV421">
        <v>40.1</v>
      </c>
      <c r="GW421">
        <v>32</v>
      </c>
      <c r="GX421">
        <v>21.1693</v>
      </c>
      <c r="GY421">
        <v>63.7105</v>
      </c>
      <c r="GZ421">
        <v>22.0713</v>
      </c>
      <c r="HA421">
        <v>2</v>
      </c>
      <c r="HB421">
        <v>-0.0437602</v>
      </c>
      <c r="HC421">
        <v>1.91956</v>
      </c>
      <c r="HD421">
        <v>20.3242</v>
      </c>
      <c r="HE421">
        <v>5.21654</v>
      </c>
      <c r="HF421">
        <v>12.0099</v>
      </c>
      <c r="HG421">
        <v>4.9887</v>
      </c>
      <c r="HH421">
        <v>3.2885</v>
      </c>
      <c r="HI421">
        <v>9999</v>
      </c>
      <c r="HJ421">
        <v>9999</v>
      </c>
      <c r="HK421">
        <v>9999</v>
      </c>
      <c r="HL421">
        <v>194.4</v>
      </c>
      <c r="HM421">
        <v>1.8674</v>
      </c>
      <c r="HN421">
        <v>1.86646</v>
      </c>
      <c r="HO421">
        <v>1.86588</v>
      </c>
      <c r="HP421">
        <v>1.86584</v>
      </c>
      <c r="HQ421">
        <v>1.86768</v>
      </c>
      <c r="HR421">
        <v>1.87019</v>
      </c>
      <c r="HS421">
        <v>1.8688</v>
      </c>
      <c r="HT421">
        <v>1.87027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-2.237</v>
      </c>
      <c r="II421">
        <v>-0.1429</v>
      </c>
      <c r="IJ421">
        <v>-1.529487217637811</v>
      </c>
      <c r="IK421">
        <v>-0.005072214745875086</v>
      </c>
      <c r="IL421">
        <v>3.316774363808987E-06</v>
      </c>
      <c r="IM421">
        <v>-1.107588672722244E-09</v>
      </c>
      <c r="IN421">
        <v>-0.1603591687652909</v>
      </c>
      <c r="IO421">
        <v>-0.0181951569465493</v>
      </c>
      <c r="IP421">
        <v>0.001659309118516343</v>
      </c>
      <c r="IQ421">
        <v>-3.409663313950778E-05</v>
      </c>
      <c r="IR421">
        <v>19</v>
      </c>
      <c r="IS421">
        <v>2290</v>
      </c>
      <c r="IT421">
        <v>1</v>
      </c>
      <c r="IU421">
        <v>24</v>
      </c>
      <c r="IV421">
        <v>8348.700000000001</v>
      </c>
      <c r="IW421">
        <v>8348.799999999999</v>
      </c>
      <c r="IX421">
        <v>0.479736</v>
      </c>
      <c r="IY421">
        <v>2.25586</v>
      </c>
      <c r="IZ421">
        <v>1.94702</v>
      </c>
      <c r="JA421">
        <v>2.64404</v>
      </c>
      <c r="JB421">
        <v>2.19482</v>
      </c>
      <c r="JC421">
        <v>2.36694</v>
      </c>
      <c r="JD421">
        <v>36.718</v>
      </c>
      <c r="JE421">
        <v>24.035</v>
      </c>
      <c r="JF421">
        <v>18</v>
      </c>
      <c r="JG421">
        <v>518.088</v>
      </c>
      <c r="JH421">
        <v>817.481</v>
      </c>
      <c r="JI421">
        <v>21.1953</v>
      </c>
      <c r="JJ421">
        <v>26.6949</v>
      </c>
      <c r="JK421">
        <v>30.0001</v>
      </c>
      <c r="JL421">
        <v>26.6795</v>
      </c>
      <c r="JM421">
        <v>26.5988</v>
      </c>
      <c r="JN421">
        <v>9.58958</v>
      </c>
      <c r="JO421">
        <v>16.5018</v>
      </c>
      <c r="JP421">
        <v>38.5299</v>
      </c>
      <c r="JQ421">
        <v>21.2058</v>
      </c>
      <c r="JR421">
        <v>99.20140000000001</v>
      </c>
      <c r="JS421">
        <v>17.8388</v>
      </c>
      <c r="JT421">
        <v>100.486</v>
      </c>
      <c r="JU421">
        <v>100.606</v>
      </c>
    </row>
    <row r="422" spans="1:281">
      <c r="A422">
        <v>406</v>
      </c>
      <c r="B422">
        <v>1659636723</v>
      </c>
      <c r="C422">
        <v>8715</v>
      </c>
      <c r="D422" t="s">
        <v>1239</v>
      </c>
      <c r="E422" t="s">
        <v>1240</v>
      </c>
      <c r="F422">
        <v>5</v>
      </c>
      <c r="G422" t="s">
        <v>1200</v>
      </c>
      <c r="H422" t="s">
        <v>416</v>
      </c>
      <c r="I422">
        <v>1659636715.214286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123.9589715025777</v>
      </c>
      <c r="AK422">
        <v>139.7248727272727</v>
      </c>
      <c r="AL422">
        <v>-3.358191933186694</v>
      </c>
      <c r="AM422">
        <v>65.5102198061965</v>
      </c>
      <c r="AN422">
        <f>(AP422 - AO422 + DI422*1E3/(8.314*(DK422+273.15)) * AR422/DH422 * AQ422) * DH422/(100*CV422) * 1000/(1000 - AP422)</f>
        <v>0</v>
      </c>
      <c r="AO422">
        <v>17.88446107387152</v>
      </c>
      <c r="AP422">
        <v>18.60995384615385</v>
      </c>
      <c r="AQ422">
        <v>3.677920962945141E-06</v>
      </c>
      <c r="AR422">
        <v>82.589881700821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1659636715.214286</v>
      </c>
      <c r="DB422">
        <v>161.0428214285714</v>
      </c>
      <c r="DC422">
        <v>137.5066071428571</v>
      </c>
      <c r="DD422">
        <v>18.61164285714286</v>
      </c>
      <c r="DE422">
        <v>17.88475714285714</v>
      </c>
      <c r="DF422">
        <v>163.3163928571429</v>
      </c>
      <c r="DG422">
        <v>18.75453928571429</v>
      </c>
      <c r="DH422">
        <v>500.0115357142857</v>
      </c>
      <c r="DI422">
        <v>90.45243571428571</v>
      </c>
      <c r="DJ422">
        <v>0.1000154464285714</v>
      </c>
      <c r="DK422">
        <v>24.60328214285714</v>
      </c>
      <c r="DL422">
        <v>24.99305</v>
      </c>
      <c r="DM422">
        <v>999.9000000000002</v>
      </c>
      <c r="DN422">
        <v>0</v>
      </c>
      <c r="DO422">
        <v>0</v>
      </c>
      <c r="DP422">
        <v>9995.894642857142</v>
      </c>
      <c r="DQ422">
        <v>0</v>
      </c>
      <c r="DR422">
        <v>9.653043571428571</v>
      </c>
      <c r="DS422">
        <v>23.53631785714285</v>
      </c>
      <c r="DT422">
        <v>164.0968928571428</v>
      </c>
      <c r="DU422">
        <v>140.0106785714286</v>
      </c>
      <c r="DV422">
        <v>0.7268755000000001</v>
      </c>
      <c r="DW422">
        <v>137.5066071428571</v>
      </c>
      <c r="DX422">
        <v>17.88475714285714</v>
      </c>
      <c r="DY422">
        <v>1.683468928571429</v>
      </c>
      <c r="DZ422">
        <v>1.61772</v>
      </c>
      <c r="EA422">
        <v>14.74483214285714</v>
      </c>
      <c r="EB422">
        <v>14.12863928571429</v>
      </c>
      <c r="EC422">
        <v>1999.991071428571</v>
      </c>
      <c r="ED422">
        <v>0.9799968571428572</v>
      </c>
      <c r="EE422">
        <v>0.02000351071428572</v>
      </c>
      <c r="EF422">
        <v>0</v>
      </c>
      <c r="EG422">
        <v>196.0487857142857</v>
      </c>
      <c r="EH422">
        <v>5.00097</v>
      </c>
      <c r="EI422">
        <v>3986.403214285714</v>
      </c>
      <c r="EJ422">
        <v>16707.49642857143</v>
      </c>
      <c r="EK422">
        <v>37.562</v>
      </c>
      <c r="EL422">
        <v>38.25</v>
      </c>
      <c r="EM422">
        <v>37.562</v>
      </c>
      <c r="EN422">
        <v>37.94824999999999</v>
      </c>
      <c r="EO422">
        <v>38.062</v>
      </c>
      <c r="EP422">
        <v>1955.081071428571</v>
      </c>
      <c r="EQ422">
        <v>39.91</v>
      </c>
      <c r="ER422">
        <v>0</v>
      </c>
      <c r="ES422">
        <v>1659636723.3</v>
      </c>
      <c r="ET422">
        <v>0</v>
      </c>
      <c r="EU422">
        <v>196.0136800000001</v>
      </c>
      <c r="EV422">
        <v>-0.505461539621349</v>
      </c>
      <c r="EW422">
        <v>-6.006923088741836</v>
      </c>
      <c r="EX422">
        <v>3986.2752</v>
      </c>
      <c r="EY422">
        <v>15</v>
      </c>
      <c r="EZ422">
        <v>0</v>
      </c>
      <c r="FA422" t="s">
        <v>419</v>
      </c>
      <c r="FB422">
        <v>1659135797.5</v>
      </c>
      <c r="FC422">
        <v>1659135788</v>
      </c>
      <c r="FD422">
        <v>0</v>
      </c>
      <c r="FE422">
        <v>0.3</v>
      </c>
      <c r="FF422">
        <v>-0.002</v>
      </c>
      <c r="FG422">
        <v>-2.209</v>
      </c>
      <c r="FH422">
        <v>-0.089</v>
      </c>
      <c r="FI422">
        <v>1520</v>
      </c>
      <c r="FJ422">
        <v>20</v>
      </c>
      <c r="FK422">
        <v>0.06</v>
      </c>
      <c r="FL422">
        <v>0.03</v>
      </c>
      <c r="FM422">
        <v>23.44572682926829</v>
      </c>
      <c r="FN422">
        <v>2.223073170731731</v>
      </c>
      <c r="FO422">
        <v>0.2231240320324868</v>
      </c>
      <c r="FP422">
        <v>0</v>
      </c>
      <c r="FQ422">
        <v>196.0339411764706</v>
      </c>
      <c r="FR422">
        <v>-0.07419404427147958</v>
      </c>
      <c r="FS422">
        <v>0.2194119066392864</v>
      </c>
      <c r="FT422">
        <v>1</v>
      </c>
      <c r="FU422">
        <v>0.7266881951219512</v>
      </c>
      <c r="FV422">
        <v>0.003571588850174077</v>
      </c>
      <c r="FW422">
        <v>0.001015432221309611</v>
      </c>
      <c r="FX422">
        <v>1</v>
      </c>
      <c r="FY422">
        <v>2</v>
      </c>
      <c r="FZ422">
        <v>3</v>
      </c>
      <c r="GA422" t="s">
        <v>420</v>
      </c>
      <c r="GB422">
        <v>2.98296</v>
      </c>
      <c r="GC422">
        <v>2.71539</v>
      </c>
      <c r="GD422">
        <v>0.036267</v>
      </c>
      <c r="GE422">
        <v>0.0294429</v>
      </c>
      <c r="GF422">
        <v>0.09002300000000001</v>
      </c>
      <c r="GG422">
        <v>0.0857537</v>
      </c>
      <c r="GH422">
        <v>30473</v>
      </c>
      <c r="GI422">
        <v>30851.4</v>
      </c>
      <c r="GJ422">
        <v>29388.5</v>
      </c>
      <c r="GK422">
        <v>29398.3</v>
      </c>
      <c r="GL422">
        <v>35423.6</v>
      </c>
      <c r="GM422">
        <v>35727.4</v>
      </c>
      <c r="GN422">
        <v>41386.3</v>
      </c>
      <c r="GO422">
        <v>41887.4</v>
      </c>
      <c r="GP422">
        <v>1.95373</v>
      </c>
      <c r="GQ422">
        <v>2.3793</v>
      </c>
      <c r="GR422">
        <v>0.0766665</v>
      </c>
      <c r="GS422">
        <v>0</v>
      </c>
      <c r="GT422">
        <v>23.7374</v>
      </c>
      <c r="GU422">
        <v>999.9</v>
      </c>
      <c r="GV422">
        <v>40.1</v>
      </c>
      <c r="GW422">
        <v>32</v>
      </c>
      <c r="GX422">
        <v>21.1704</v>
      </c>
      <c r="GY422">
        <v>63.6305</v>
      </c>
      <c r="GZ422">
        <v>21.9231</v>
      </c>
      <c r="HA422">
        <v>2</v>
      </c>
      <c r="HB422">
        <v>-0.0438364</v>
      </c>
      <c r="HC422">
        <v>1.89929</v>
      </c>
      <c r="HD422">
        <v>20.3245</v>
      </c>
      <c r="HE422">
        <v>5.21624</v>
      </c>
      <c r="HF422">
        <v>12.0099</v>
      </c>
      <c r="HG422">
        <v>4.9889</v>
      </c>
      <c r="HH422">
        <v>3.28842</v>
      </c>
      <c r="HI422">
        <v>9999</v>
      </c>
      <c r="HJ422">
        <v>9999</v>
      </c>
      <c r="HK422">
        <v>9999</v>
      </c>
      <c r="HL422">
        <v>194.4</v>
      </c>
      <c r="HM422">
        <v>1.86742</v>
      </c>
      <c r="HN422">
        <v>1.86646</v>
      </c>
      <c r="HO422">
        <v>1.86589</v>
      </c>
      <c r="HP422">
        <v>1.86584</v>
      </c>
      <c r="HQ422">
        <v>1.86768</v>
      </c>
      <c r="HR422">
        <v>1.87017</v>
      </c>
      <c r="HS422">
        <v>1.8688</v>
      </c>
      <c r="HT422">
        <v>1.87027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-2.167</v>
      </c>
      <c r="II422">
        <v>-0.1429</v>
      </c>
      <c r="IJ422">
        <v>-1.529487217637811</v>
      </c>
      <c r="IK422">
        <v>-0.005072214745875086</v>
      </c>
      <c r="IL422">
        <v>3.316774363808987E-06</v>
      </c>
      <c r="IM422">
        <v>-1.107588672722244E-09</v>
      </c>
      <c r="IN422">
        <v>-0.1603591687652909</v>
      </c>
      <c r="IO422">
        <v>-0.0181951569465493</v>
      </c>
      <c r="IP422">
        <v>0.001659309118516343</v>
      </c>
      <c r="IQ422">
        <v>-3.409663313950778E-05</v>
      </c>
      <c r="IR422">
        <v>19</v>
      </c>
      <c r="IS422">
        <v>2290</v>
      </c>
      <c r="IT422">
        <v>1</v>
      </c>
      <c r="IU422">
        <v>24</v>
      </c>
      <c r="IV422">
        <v>8348.799999999999</v>
      </c>
      <c r="IW422">
        <v>8348.9</v>
      </c>
      <c r="IX422">
        <v>0.43335</v>
      </c>
      <c r="IY422">
        <v>2.26685</v>
      </c>
      <c r="IZ422">
        <v>1.94702</v>
      </c>
      <c r="JA422">
        <v>2.64404</v>
      </c>
      <c r="JB422">
        <v>2.19482</v>
      </c>
      <c r="JC422">
        <v>2.33643</v>
      </c>
      <c r="JD422">
        <v>36.718</v>
      </c>
      <c r="JE422">
        <v>24.0262</v>
      </c>
      <c r="JF422">
        <v>18</v>
      </c>
      <c r="JG422">
        <v>518.178</v>
      </c>
      <c r="JH422">
        <v>817.316</v>
      </c>
      <c r="JI422">
        <v>21.204</v>
      </c>
      <c r="JJ422">
        <v>26.6958</v>
      </c>
      <c r="JK422">
        <v>30.0001</v>
      </c>
      <c r="JL422">
        <v>26.6804</v>
      </c>
      <c r="JM422">
        <v>26.5995</v>
      </c>
      <c r="JN422">
        <v>8.67252</v>
      </c>
      <c r="JO422">
        <v>16.5018</v>
      </c>
      <c r="JP422">
        <v>38.5299</v>
      </c>
      <c r="JQ422">
        <v>21.2103</v>
      </c>
      <c r="JR422">
        <v>85.8454</v>
      </c>
      <c r="JS422">
        <v>17.8388</v>
      </c>
      <c r="JT422">
        <v>100.485</v>
      </c>
      <c r="JU422">
        <v>100.605</v>
      </c>
    </row>
    <row r="423" spans="1:281">
      <c r="A423">
        <v>407</v>
      </c>
      <c r="B423">
        <v>1659636728</v>
      </c>
      <c r="C423">
        <v>8720</v>
      </c>
      <c r="D423" t="s">
        <v>1241</v>
      </c>
      <c r="E423" t="s">
        <v>1242</v>
      </c>
      <c r="F423">
        <v>5</v>
      </c>
      <c r="G423" t="s">
        <v>1200</v>
      </c>
      <c r="H423" t="s">
        <v>416</v>
      </c>
      <c r="I423">
        <v>1659636720.5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107.0994562381911</v>
      </c>
      <c r="AK423">
        <v>123.0382484848485</v>
      </c>
      <c r="AL423">
        <v>-3.332005626846896</v>
      </c>
      <c r="AM423">
        <v>65.5102198061965</v>
      </c>
      <c r="AN423">
        <f>(AP423 - AO423 + DI423*1E3/(8.314*(DK423+273.15)) * AR423/DH423 * AQ423) * DH423/(100*CV423) * 1000/(1000 - AP423)</f>
        <v>0</v>
      </c>
      <c r="AO423">
        <v>17.88267135830331</v>
      </c>
      <c r="AP423">
        <v>18.61356783216784</v>
      </c>
      <c r="AQ423">
        <v>5.102093373604615E-07</v>
      </c>
      <c r="AR423">
        <v>82.589881700821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1659636720.5</v>
      </c>
      <c r="DB423">
        <v>143.7130740740741</v>
      </c>
      <c r="DC423">
        <v>119.9730518518518</v>
      </c>
      <c r="DD423">
        <v>18.61124814814815</v>
      </c>
      <c r="DE423">
        <v>17.88398518518519</v>
      </c>
      <c r="DF423">
        <v>145.9148148148148</v>
      </c>
      <c r="DG423">
        <v>18.75414444444445</v>
      </c>
      <c r="DH423">
        <v>500.0037777777777</v>
      </c>
      <c r="DI423">
        <v>90.45129629629631</v>
      </c>
      <c r="DJ423">
        <v>0.1000238296296296</v>
      </c>
      <c r="DK423">
        <v>24.60438148148148</v>
      </c>
      <c r="DL423">
        <v>24.995</v>
      </c>
      <c r="DM423">
        <v>999.9000000000001</v>
      </c>
      <c r="DN423">
        <v>0</v>
      </c>
      <c r="DO423">
        <v>0</v>
      </c>
      <c r="DP423">
        <v>9989.168518518518</v>
      </c>
      <c r="DQ423">
        <v>0</v>
      </c>
      <c r="DR423">
        <v>9.714484444444444</v>
      </c>
      <c r="DS423">
        <v>23.74008518518518</v>
      </c>
      <c r="DT423">
        <v>146.4384074074074</v>
      </c>
      <c r="DU423">
        <v>122.1577592592593</v>
      </c>
      <c r="DV423">
        <v>0.727253037037037</v>
      </c>
      <c r="DW423">
        <v>119.9730518518518</v>
      </c>
      <c r="DX423">
        <v>17.88398518518519</v>
      </c>
      <c r="DY423">
        <v>1.683410740740741</v>
      </c>
      <c r="DZ423">
        <v>1.61762962962963</v>
      </c>
      <c r="EA423">
        <v>14.74431111111111</v>
      </c>
      <c r="EB423">
        <v>14.12778148148148</v>
      </c>
      <c r="EC423">
        <v>1999.987777777778</v>
      </c>
      <c r="ED423">
        <v>0.9799968518518519</v>
      </c>
      <c r="EE423">
        <v>0.02000351481481482</v>
      </c>
      <c r="EF423">
        <v>0</v>
      </c>
      <c r="EG423">
        <v>196.0595185185185</v>
      </c>
      <c r="EH423">
        <v>5.00097</v>
      </c>
      <c r="EI423">
        <v>3985.926296296297</v>
      </c>
      <c r="EJ423">
        <v>16707.46666666667</v>
      </c>
      <c r="EK423">
        <v>37.562</v>
      </c>
      <c r="EL423">
        <v>38.25</v>
      </c>
      <c r="EM423">
        <v>37.562</v>
      </c>
      <c r="EN423">
        <v>37.94866666666667</v>
      </c>
      <c r="EO423">
        <v>38.062</v>
      </c>
      <c r="EP423">
        <v>1955.077777777778</v>
      </c>
      <c r="EQ423">
        <v>39.91</v>
      </c>
      <c r="ER423">
        <v>0</v>
      </c>
      <c r="ES423">
        <v>1659636728.1</v>
      </c>
      <c r="ET423">
        <v>0</v>
      </c>
      <c r="EU423">
        <v>196.00844</v>
      </c>
      <c r="EV423">
        <v>-0.5472307759165427</v>
      </c>
      <c r="EW423">
        <v>-1.090769237462467</v>
      </c>
      <c r="EX423">
        <v>3985.9448</v>
      </c>
      <c r="EY423">
        <v>15</v>
      </c>
      <c r="EZ423">
        <v>0</v>
      </c>
      <c r="FA423" t="s">
        <v>419</v>
      </c>
      <c r="FB423">
        <v>1659135797.5</v>
      </c>
      <c r="FC423">
        <v>1659135788</v>
      </c>
      <c r="FD423">
        <v>0</v>
      </c>
      <c r="FE423">
        <v>0.3</v>
      </c>
      <c r="FF423">
        <v>-0.002</v>
      </c>
      <c r="FG423">
        <v>-2.209</v>
      </c>
      <c r="FH423">
        <v>-0.089</v>
      </c>
      <c r="FI423">
        <v>1520</v>
      </c>
      <c r="FJ423">
        <v>20</v>
      </c>
      <c r="FK423">
        <v>0.06</v>
      </c>
      <c r="FL423">
        <v>0.03</v>
      </c>
      <c r="FM423">
        <v>23.610965</v>
      </c>
      <c r="FN423">
        <v>2.310932082551603</v>
      </c>
      <c r="FO423">
        <v>0.2251976216015612</v>
      </c>
      <c r="FP423">
        <v>0</v>
      </c>
      <c r="FQ423">
        <v>196.0027647058824</v>
      </c>
      <c r="FR423">
        <v>-0.3588388089252239</v>
      </c>
      <c r="FS423">
        <v>0.233599463489454</v>
      </c>
      <c r="FT423">
        <v>1</v>
      </c>
      <c r="FU423">
        <v>0.727062875</v>
      </c>
      <c r="FV423">
        <v>0.004955741088178743</v>
      </c>
      <c r="FW423">
        <v>0.001103416607349646</v>
      </c>
      <c r="FX423">
        <v>1</v>
      </c>
      <c r="FY423">
        <v>2</v>
      </c>
      <c r="FZ423">
        <v>3</v>
      </c>
      <c r="GA423" t="s">
        <v>420</v>
      </c>
      <c r="GB423">
        <v>2.98308</v>
      </c>
      <c r="GC423">
        <v>2.71557</v>
      </c>
      <c r="GD423">
        <v>0.0321377</v>
      </c>
      <c r="GE423">
        <v>0.0251803</v>
      </c>
      <c r="GF423">
        <v>0.09002979999999999</v>
      </c>
      <c r="GG423">
        <v>0.0857513</v>
      </c>
      <c r="GH423">
        <v>30603.9</v>
      </c>
      <c r="GI423">
        <v>30986.5</v>
      </c>
      <c r="GJ423">
        <v>29388.9</v>
      </c>
      <c r="GK423">
        <v>29397.9</v>
      </c>
      <c r="GL423">
        <v>35423.3</v>
      </c>
      <c r="GM423">
        <v>35727.1</v>
      </c>
      <c r="GN423">
        <v>41386.4</v>
      </c>
      <c r="GO423">
        <v>41887</v>
      </c>
      <c r="GP423">
        <v>1.95378</v>
      </c>
      <c r="GQ423">
        <v>2.37925</v>
      </c>
      <c r="GR423">
        <v>0.0770018</v>
      </c>
      <c r="GS423">
        <v>0</v>
      </c>
      <c r="GT423">
        <v>23.7393</v>
      </c>
      <c r="GU423">
        <v>999.9</v>
      </c>
      <c r="GV423">
        <v>40.1</v>
      </c>
      <c r="GW423">
        <v>32</v>
      </c>
      <c r="GX423">
        <v>21.169</v>
      </c>
      <c r="GY423">
        <v>63.4305</v>
      </c>
      <c r="GZ423">
        <v>22.0272</v>
      </c>
      <c r="HA423">
        <v>2</v>
      </c>
      <c r="HB423">
        <v>-0.0437297</v>
      </c>
      <c r="HC423">
        <v>1.91044</v>
      </c>
      <c r="HD423">
        <v>20.3242</v>
      </c>
      <c r="HE423">
        <v>5.21774</v>
      </c>
      <c r="HF423">
        <v>12.0099</v>
      </c>
      <c r="HG423">
        <v>4.9889</v>
      </c>
      <c r="HH423">
        <v>3.28865</v>
      </c>
      <c r="HI423">
        <v>9999</v>
      </c>
      <c r="HJ423">
        <v>9999</v>
      </c>
      <c r="HK423">
        <v>9999</v>
      </c>
      <c r="HL423">
        <v>194.4</v>
      </c>
      <c r="HM423">
        <v>1.86739</v>
      </c>
      <c r="HN423">
        <v>1.86646</v>
      </c>
      <c r="HO423">
        <v>1.86587</v>
      </c>
      <c r="HP423">
        <v>1.86584</v>
      </c>
      <c r="HQ423">
        <v>1.86768</v>
      </c>
      <c r="HR423">
        <v>1.87017</v>
      </c>
      <c r="HS423">
        <v>1.86878</v>
      </c>
      <c r="HT423">
        <v>1.87027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-2.097</v>
      </c>
      <c r="II423">
        <v>-0.1429</v>
      </c>
      <c r="IJ423">
        <v>-1.529487217637811</v>
      </c>
      <c r="IK423">
        <v>-0.005072214745875086</v>
      </c>
      <c r="IL423">
        <v>3.316774363808987E-06</v>
      </c>
      <c r="IM423">
        <v>-1.107588672722244E-09</v>
      </c>
      <c r="IN423">
        <v>-0.1603591687652909</v>
      </c>
      <c r="IO423">
        <v>-0.0181951569465493</v>
      </c>
      <c r="IP423">
        <v>0.001659309118516343</v>
      </c>
      <c r="IQ423">
        <v>-3.409663313950778E-05</v>
      </c>
      <c r="IR423">
        <v>19</v>
      </c>
      <c r="IS423">
        <v>2290</v>
      </c>
      <c r="IT423">
        <v>1</v>
      </c>
      <c r="IU423">
        <v>24</v>
      </c>
      <c r="IV423">
        <v>8348.799999999999</v>
      </c>
      <c r="IW423">
        <v>8349</v>
      </c>
      <c r="IX423">
        <v>0.384521</v>
      </c>
      <c r="IY423">
        <v>2.26318</v>
      </c>
      <c r="IZ423">
        <v>1.94702</v>
      </c>
      <c r="JA423">
        <v>2.64404</v>
      </c>
      <c r="JB423">
        <v>2.19482</v>
      </c>
      <c r="JC423">
        <v>2.36694</v>
      </c>
      <c r="JD423">
        <v>36.718</v>
      </c>
      <c r="JE423">
        <v>24.035</v>
      </c>
      <c r="JF423">
        <v>18</v>
      </c>
      <c r="JG423">
        <v>518.212</v>
      </c>
      <c r="JH423">
        <v>817.29</v>
      </c>
      <c r="JI423">
        <v>21.2105</v>
      </c>
      <c r="JJ423">
        <v>26.6972</v>
      </c>
      <c r="JK423">
        <v>30.0001</v>
      </c>
      <c r="JL423">
        <v>26.6807</v>
      </c>
      <c r="JM423">
        <v>26.601</v>
      </c>
      <c r="JN423">
        <v>7.6812</v>
      </c>
      <c r="JO423">
        <v>16.5018</v>
      </c>
      <c r="JP423">
        <v>38.5299</v>
      </c>
      <c r="JQ423">
        <v>21.2111</v>
      </c>
      <c r="JR423">
        <v>65.8109</v>
      </c>
      <c r="JS423">
        <v>17.8388</v>
      </c>
      <c r="JT423">
        <v>100.486</v>
      </c>
      <c r="JU423">
        <v>100.604</v>
      </c>
    </row>
    <row r="424" spans="1:281">
      <c r="A424">
        <v>408</v>
      </c>
      <c r="B424">
        <v>1659636733</v>
      </c>
      <c r="C424">
        <v>8725</v>
      </c>
      <c r="D424" t="s">
        <v>1243</v>
      </c>
      <c r="E424" t="s">
        <v>1244</v>
      </c>
      <c r="F424">
        <v>5</v>
      </c>
      <c r="G424" t="s">
        <v>1200</v>
      </c>
      <c r="H424" t="s">
        <v>416</v>
      </c>
      <c r="I424">
        <v>1659636725.214286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90.06336303061248</v>
      </c>
      <c r="AK424">
        <v>106.2640909090909</v>
      </c>
      <c r="AL424">
        <v>-3.355490993864255</v>
      </c>
      <c r="AM424">
        <v>65.5102198061965</v>
      </c>
      <c r="AN424">
        <f>(AP424 - AO424 + DI424*1E3/(8.314*(DK424+273.15)) * AR424/DH424 * AQ424) * DH424/(100*CV424) * 1000/(1000 - AP424)</f>
        <v>0</v>
      </c>
      <c r="AO424">
        <v>17.88332640135602</v>
      </c>
      <c r="AP424">
        <v>18.61086993006994</v>
      </c>
      <c r="AQ424">
        <v>-3.228485321534505E-05</v>
      </c>
      <c r="AR424">
        <v>82.589881700821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1659636725.214286</v>
      </c>
      <c r="DB424">
        <v>128.231</v>
      </c>
      <c r="DC424">
        <v>104.2621392857143</v>
      </c>
      <c r="DD424">
        <v>18.61094285714286</v>
      </c>
      <c r="DE424">
        <v>17.88351785714286</v>
      </c>
      <c r="DF424">
        <v>130.3671785714286</v>
      </c>
      <c r="DG424">
        <v>18.75383571428572</v>
      </c>
      <c r="DH424">
        <v>499.9885357142857</v>
      </c>
      <c r="DI424">
        <v>90.45086071428571</v>
      </c>
      <c r="DJ424">
        <v>0.09998223214285715</v>
      </c>
      <c r="DK424">
        <v>24.60307499999999</v>
      </c>
      <c r="DL424">
        <v>25.00284642857143</v>
      </c>
      <c r="DM424">
        <v>999.9000000000002</v>
      </c>
      <c r="DN424">
        <v>0</v>
      </c>
      <c r="DO424">
        <v>0</v>
      </c>
      <c r="DP424">
        <v>9993.437857142857</v>
      </c>
      <c r="DQ424">
        <v>0</v>
      </c>
      <c r="DR424">
        <v>9.769672142857143</v>
      </c>
      <c r="DS424">
        <v>23.96891071428572</v>
      </c>
      <c r="DT424">
        <v>130.6627142857143</v>
      </c>
      <c r="DU424">
        <v>106.1606535714286</v>
      </c>
      <c r="DV424">
        <v>0.7274193214285717</v>
      </c>
      <c r="DW424">
        <v>104.2621392857143</v>
      </c>
      <c r="DX424">
        <v>17.88351785714286</v>
      </c>
      <c r="DY424">
        <v>1.683375</v>
      </c>
      <c r="DZ424">
        <v>1.617579285714286</v>
      </c>
      <c r="EA424">
        <v>14.74398214285714</v>
      </c>
      <c r="EB424">
        <v>14.1273</v>
      </c>
      <c r="EC424">
        <v>2000.007142857143</v>
      </c>
      <c r="ED424">
        <v>0.9799970000000001</v>
      </c>
      <c r="EE424">
        <v>0.0200034</v>
      </c>
      <c r="EF424">
        <v>0</v>
      </c>
      <c r="EG424">
        <v>196.0042857142857</v>
      </c>
      <c r="EH424">
        <v>5.00097</v>
      </c>
      <c r="EI424">
        <v>3985.925714285714</v>
      </c>
      <c r="EJ424">
        <v>16707.61071428571</v>
      </c>
      <c r="EK424">
        <v>37.562</v>
      </c>
      <c r="EL424">
        <v>38.25</v>
      </c>
      <c r="EM424">
        <v>37.562</v>
      </c>
      <c r="EN424">
        <v>37.94375</v>
      </c>
      <c r="EO424">
        <v>38.062</v>
      </c>
      <c r="EP424">
        <v>1955.097142857143</v>
      </c>
      <c r="EQ424">
        <v>39.91</v>
      </c>
      <c r="ER424">
        <v>0</v>
      </c>
      <c r="ES424">
        <v>1659636732.9</v>
      </c>
      <c r="ET424">
        <v>0</v>
      </c>
      <c r="EU424">
        <v>195.9996</v>
      </c>
      <c r="EV424">
        <v>0.5621538446439478</v>
      </c>
      <c r="EW424">
        <v>1.304615384616435</v>
      </c>
      <c r="EX424">
        <v>3985.936799999999</v>
      </c>
      <c r="EY424">
        <v>15</v>
      </c>
      <c r="EZ424">
        <v>0</v>
      </c>
      <c r="FA424" t="s">
        <v>419</v>
      </c>
      <c r="FB424">
        <v>1659135797.5</v>
      </c>
      <c r="FC424">
        <v>1659135788</v>
      </c>
      <c r="FD424">
        <v>0</v>
      </c>
      <c r="FE424">
        <v>0.3</v>
      </c>
      <c r="FF424">
        <v>-0.002</v>
      </c>
      <c r="FG424">
        <v>-2.209</v>
      </c>
      <c r="FH424">
        <v>-0.089</v>
      </c>
      <c r="FI424">
        <v>1520</v>
      </c>
      <c r="FJ424">
        <v>20</v>
      </c>
      <c r="FK424">
        <v>0.06</v>
      </c>
      <c r="FL424">
        <v>0.03</v>
      </c>
      <c r="FM424">
        <v>23.84440487804878</v>
      </c>
      <c r="FN424">
        <v>2.771004878048835</v>
      </c>
      <c r="FO424">
        <v>0.2773168294183456</v>
      </c>
      <c r="FP424">
        <v>0</v>
      </c>
      <c r="FQ424">
        <v>196.0112941176471</v>
      </c>
      <c r="FR424">
        <v>-0.1892437022232673</v>
      </c>
      <c r="FS424">
        <v>0.2358902448437766</v>
      </c>
      <c r="FT424">
        <v>1</v>
      </c>
      <c r="FU424">
        <v>0.727047487804878</v>
      </c>
      <c r="FV424">
        <v>0.004694383275261449</v>
      </c>
      <c r="FW424">
        <v>0.001331850631080614</v>
      </c>
      <c r="FX424">
        <v>1</v>
      </c>
      <c r="FY424">
        <v>2</v>
      </c>
      <c r="FZ424">
        <v>3</v>
      </c>
      <c r="GA424" t="s">
        <v>420</v>
      </c>
      <c r="GB424">
        <v>2.98308</v>
      </c>
      <c r="GC424">
        <v>2.71583</v>
      </c>
      <c r="GD424">
        <v>0.0279108</v>
      </c>
      <c r="GE424">
        <v>0.0207979</v>
      </c>
      <c r="GF424">
        <v>0.0900266</v>
      </c>
      <c r="GG424">
        <v>0.08575720000000001</v>
      </c>
      <c r="GH424">
        <v>30737.4</v>
      </c>
      <c r="GI424">
        <v>31125.8</v>
      </c>
      <c r="GJ424">
        <v>29388.7</v>
      </c>
      <c r="GK424">
        <v>29397.9</v>
      </c>
      <c r="GL424">
        <v>35423</v>
      </c>
      <c r="GM424">
        <v>35726.8</v>
      </c>
      <c r="GN424">
        <v>41386</v>
      </c>
      <c r="GO424">
        <v>41887.1</v>
      </c>
      <c r="GP424">
        <v>1.95352</v>
      </c>
      <c r="GQ424">
        <v>2.3794</v>
      </c>
      <c r="GR424">
        <v>0.07747859999999999</v>
      </c>
      <c r="GS424">
        <v>0</v>
      </c>
      <c r="GT424">
        <v>23.7393</v>
      </c>
      <c r="GU424">
        <v>999.9</v>
      </c>
      <c r="GV424">
        <v>40.1</v>
      </c>
      <c r="GW424">
        <v>32</v>
      </c>
      <c r="GX424">
        <v>21.1696</v>
      </c>
      <c r="GY424">
        <v>63.5905</v>
      </c>
      <c r="GZ424">
        <v>21.8429</v>
      </c>
      <c r="HA424">
        <v>2</v>
      </c>
      <c r="HB424">
        <v>-0.0435772</v>
      </c>
      <c r="HC424">
        <v>1.94412</v>
      </c>
      <c r="HD424">
        <v>20.3238</v>
      </c>
      <c r="HE424">
        <v>5.21819</v>
      </c>
      <c r="HF424">
        <v>12.0099</v>
      </c>
      <c r="HG424">
        <v>4.9891</v>
      </c>
      <c r="HH424">
        <v>3.28865</v>
      </c>
      <c r="HI424">
        <v>9999</v>
      </c>
      <c r="HJ424">
        <v>9999</v>
      </c>
      <c r="HK424">
        <v>9999</v>
      </c>
      <c r="HL424">
        <v>194.4</v>
      </c>
      <c r="HM424">
        <v>1.86743</v>
      </c>
      <c r="HN424">
        <v>1.86647</v>
      </c>
      <c r="HO424">
        <v>1.86588</v>
      </c>
      <c r="HP424">
        <v>1.86584</v>
      </c>
      <c r="HQ424">
        <v>1.86768</v>
      </c>
      <c r="HR424">
        <v>1.87018</v>
      </c>
      <c r="HS424">
        <v>1.86879</v>
      </c>
      <c r="HT424">
        <v>1.87027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-2.025</v>
      </c>
      <c r="II424">
        <v>-0.1429</v>
      </c>
      <c r="IJ424">
        <v>-1.529487217637811</v>
      </c>
      <c r="IK424">
        <v>-0.005072214745875086</v>
      </c>
      <c r="IL424">
        <v>3.316774363808987E-06</v>
      </c>
      <c r="IM424">
        <v>-1.107588672722244E-09</v>
      </c>
      <c r="IN424">
        <v>-0.1603591687652909</v>
      </c>
      <c r="IO424">
        <v>-0.0181951569465493</v>
      </c>
      <c r="IP424">
        <v>0.001659309118516343</v>
      </c>
      <c r="IQ424">
        <v>-3.409663313950778E-05</v>
      </c>
      <c r="IR424">
        <v>19</v>
      </c>
      <c r="IS424">
        <v>2290</v>
      </c>
      <c r="IT424">
        <v>1</v>
      </c>
      <c r="IU424">
        <v>24</v>
      </c>
      <c r="IV424">
        <v>8348.9</v>
      </c>
      <c r="IW424">
        <v>8349.1</v>
      </c>
      <c r="IX424">
        <v>0.338135</v>
      </c>
      <c r="IY424">
        <v>2.27905</v>
      </c>
      <c r="IZ424">
        <v>1.94702</v>
      </c>
      <c r="JA424">
        <v>2.64282</v>
      </c>
      <c r="JB424">
        <v>2.19482</v>
      </c>
      <c r="JC424">
        <v>2.33765</v>
      </c>
      <c r="JD424">
        <v>36.7417</v>
      </c>
      <c r="JE424">
        <v>24.035</v>
      </c>
      <c r="JF424">
        <v>18</v>
      </c>
      <c r="JG424">
        <v>518.068</v>
      </c>
      <c r="JH424">
        <v>817.4400000000001</v>
      </c>
      <c r="JI424">
        <v>21.2109</v>
      </c>
      <c r="JJ424">
        <v>26.6981</v>
      </c>
      <c r="JK424">
        <v>30.0003</v>
      </c>
      <c r="JL424">
        <v>26.6827</v>
      </c>
      <c r="JM424">
        <v>26.601</v>
      </c>
      <c r="JN424">
        <v>6.76894</v>
      </c>
      <c r="JO424">
        <v>16.5018</v>
      </c>
      <c r="JP424">
        <v>38.5299</v>
      </c>
      <c r="JQ424">
        <v>21.2044</v>
      </c>
      <c r="JR424">
        <v>52.4547</v>
      </c>
      <c r="JS424">
        <v>17.8388</v>
      </c>
      <c r="JT424">
        <v>100.485</v>
      </c>
      <c r="JU424">
        <v>100.604</v>
      </c>
    </row>
    <row r="425" spans="1:281">
      <c r="A425">
        <v>409</v>
      </c>
      <c r="B425">
        <v>1659636738</v>
      </c>
      <c r="C425">
        <v>8730</v>
      </c>
      <c r="D425" t="s">
        <v>1245</v>
      </c>
      <c r="E425" t="s">
        <v>1246</v>
      </c>
      <c r="F425">
        <v>5</v>
      </c>
      <c r="G425" t="s">
        <v>1200</v>
      </c>
      <c r="H425" t="s">
        <v>416</v>
      </c>
      <c r="I425">
        <v>1659636730.5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72.91264444947265</v>
      </c>
      <c r="AK425">
        <v>89.43838000000001</v>
      </c>
      <c r="AL425">
        <v>-3.3741915565725</v>
      </c>
      <c r="AM425">
        <v>65.5102198061965</v>
      </c>
      <c r="AN425">
        <f>(AP425 - AO425 + DI425*1E3/(8.314*(DK425+273.15)) * AR425/DH425 * AQ425) * DH425/(100*CV425) * 1000/(1000 - AP425)</f>
        <v>0</v>
      </c>
      <c r="AO425">
        <v>17.88320695761311</v>
      </c>
      <c r="AP425">
        <v>18.61114615384617</v>
      </c>
      <c r="AQ425">
        <v>4.946966749611392E-06</v>
      </c>
      <c r="AR425">
        <v>82.589881700821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1659636730.5</v>
      </c>
      <c r="DB425">
        <v>110.8536629629629</v>
      </c>
      <c r="DC425">
        <v>86.58991481481482</v>
      </c>
      <c r="DD425">
        <v>18.61090740740741</v>
      </c>
      <c r="DE425">
        <v>17.88305925925926</v>
      </c>
      <c r="DF425">
        <v>112.9146481481481</v>
      </c>
      <c r="DG425">
        <v>18.7538</v>
      </c>
      <c r="DH425">
        <v>499.9975185185185</v>
      </c>
      <c r="DI425">
        <v>90.45142222222222</v>
      </c>
      <c r="DJ425">
        <v>0.0999961925925926</v>
      </c>
      <c r="DK425">
        <v>24.60319259259259</v>
      </c>
      <c r="DL425">
        <v>25.0064074074074</v>
      </c>
      <c r="DM425">
        <v>999.9000000000001</v>
      </c>
      <c r="DN425">
        <v>0</v>
      </c>
      <c r="DO425">
        <v>0</v>
      </c>
      <c r="DP425">
        <v>9995.068148148146</v>
      </c>
      <c r="DQ425">
        <v>0</v>
      </c>
      <c r="DR425">
        <v>9.780110000000001</v>
      </c>
      <c r="DS425">
        <v>24.26381851851852</v>
      </c>
      <c r="DT425">
        <v>112.955862962963</v>
      </c>
      <c r="DU425">
        <v>88.16658518518517</v>
      </c>
      <c r="DV425">
        <v>0.7278418518518519</v>
      </c>
      <c r="DW425">
        <v>86.58991481481482</v>
      </c>
      <c r="DX425">
        <v>17.88305925925926</v>
      </c>
      <c r="DY425">
        <v>1.683381851851852</v>
      </c>
      <c r="DZ425">
        <v>1.617548518518518</v>
      </c>
      <c r="EA425">
        <v>14.74404444444445</v>
      </c>
      <c r="EB425">
        <v>14.1270037037037</v>
      </c>
      <c r="EC425">
        <v>2000.011111111111</v>
      </c>
      <c r="ED425">
        <v>0.9799970000000001</v>
      </c>
      <c r="EE425">
        <v>0.0200034</v>
      </c>
      <c r="EF425">
        <v>0</v>
      </c>
      <c r="EG425">
        <v>196.0171111111111</v>
      </c>
      <c r="EH425">
        <v>5.00097</v>
      </c>
      <c r="EI425">
        <v>3986.233703703704</v>
      </c>
      <c r="EJ425">
        <v>16707.64814814815</v>
      </c>
      <c r="EK425">
        <v>37.562</v>
      </c>
      <c r="EL425">
        <v>38.25</v>
      </c>
      <c r="EM425">
        <v>37.562</v>
      </c>
      <c r="EN425">
        <v>37.937</v>
      </c>
      <c r="EO425">
        <v>38.062</v>
      </c>
      <c r="EP425">
        <v>1955.101111111111</v>
      </c>
      <c r="EQ425">
        <v>39.91</v>
      </c>
      <c r="ER425">
        <v>0</v>
      </c>
      <c r="ES425">
        <v>1659636738.3</v>
      </c>
      <c r="ET425">
        <v>0</v>
      </c>
      <c r="EU425">
        <v>196.0105</v>
      </c>
      <c r="EV425">
        <v>0.697401704416999</v>
      </c>
      <c r="EW425">
        <v>5.367521369978818</v>
      </c>
      <c r="EX425">
        <v>3986.281538461538</v>
      </c>
      <c r="EY425">
        <v>15</v>
      </c>
      <c r="EZ425">
        <v>0</v>
      </c>
      <c r="FA425" t="s">
        <v>419</v>
      </c>
      <c r="FB425">
        <v>1659135797.5</v>
      </c>
      <c r="FC425">
        <v>1659135788</v>
      </c>
      <c r="FD425">
        <v>0</v>
      </c>
      <c r="FE425">
        <v>0.3</v>
      </c>
      <c r="FF425">
        <v>-0.002</v>
      </c>
      <c r="FG425">
        <v>-2.209</v>
      </c>
      <c r="FH425">
        <v>-0.089</v>
      </c>
      <c r="FI425">
        <v>1520</v>
      </c>
      <c r="FJ425">
        <v>20</v>
      </c>
      <c r="FK425">
        <v>0.06</v>
      </c>
      <c r="FL425">
        <v>0.03</v>
      </c>
      <c r="FM425">
        <v>24.06083170731707</v>
      </c>
      <c r="FN425">
        <v>3.273687804878044</v>
      </c>
      <c r="FO425">
        <v>0.3295825470744916</v>
      </c>
      <c r="FP425">
        <v>0</v>
      </c>
      <c r="FQ425">
        <v>196.0002941176471</v>
      </c>
      <c r="FR425">
        <v>0.374392662540105</v>
      </c>
      <c r="FS425">
        <v>0.2172268439445363</v>
      </c>
      <c r="FT425">
        <v>1</v>
      </c>
      <c r="FU425">
        <v>0.7276281219512195</v>
      </c>
      <c r="FV425">
        <v>0.002554933797909296</v>
      </c>
      <c r="FW425">
        <v>0.001202924894663453</v>
      </c>
      <c r="FX425">
        <v>1</v>
      </c>
      <c r="FY425">
        <v>2</v>
      </c>
      <c r="FZ425">
        <v>3</v>
      </c>
      <c r="GA425" t="s">
        <v>420</v>
      </c>
      <c r="GB425">
        <v>2.9829</v>
      </c>
      <c r="GC425">
        <v>2.71557</v>
      </c>
      <c r="GD425">
        <v>0.0235886</v>
      </c>
      <c r="GE425">
        <v>0.0163687</v>
      </c>
      <c r="GF425">
        <v>0.0900268</v>
      </c>
      <c r="GG425">
        <v>0.0857497</v>
      </c>
      <c r="GH425">
        <v>30873.7</v>
      </c>
      <c r="GI425">
        <v>31266.3</v>
      </c>
      <c r="GJ425">
        <v>29388.4</v>
      </c>
      <c r="GK425">
        <v>29397.6</v>
      </c>
      <c r="GL425">
        <v>35422.7</v>
      </c>
      <c r="GM425">
        <v>35726.5</v>
      </c>
      <c r="GN425">
        <v>41385.7</v>
      </c>
      <c r="GO425">
        <v>41886.5</v>
      </c>
      <c r="GP425">
        <v>1.95368</v>
      </c>
      <c r="GQ425">
        <v>2.37937</v>
      </c>
      <c r="GR425">
        <v>0.07729229999999999</v>
      </c>
      <c r="GS425">
        <v>0</v>
      </c>
      <c r="GT425">
        <v>23.7393</v>
      </c>
      <c r="GU425">
        <v>999.9</v>
      </c>
      <c r="GV425">
        <v>40.1</v>
      </c>
      <c r="GW425">
        <v>32</v>
      </c>
      <c r="GX425">
        <v>21.1682</v>
      </c>
      <c r="GY425">
        <v>63.7205</v>
      </c>
      <c r="GZ425">
        <v>22.1274</v>
      </c>
      <c r="HA425">
        <v>2</v>
      </c>
      <c r="HB425">
        <v>-0.0434299</v>
      </c>
      <c r="HC425">
        <v>1.98197</v>
      </c>
      <c r="HD425">
        <v>20.3233</v>
      </c>
      <c r="HE425">
        <v>5.21759</v>
      </c>
      <c r="HF425">
        <v>12.0099</v>
      </c>
      <c r="HG425">
        <v>4.989</v>
      </c>
      <c r="HH425">
        <v>3.28863</v>
      </c>
      <c r="HI425">
        <v>9999</v>
      </c>
      <c r="HJ425">
        <v>9999</v>
      </c>
      <c r="HK425">
        <v>9999</v>
      </c>
      <c r="HL425">
        <v>194.4</v>
      </c>
      <c r="HM425">
        <v>1.86741</v>
      </c>
      <c r="HN425">
        <v>1.86646</v>
      </c>
      <c r="HO425">
        <v>1.86588</v>
      </c>
      <c r="HP425">
        <v>1.86584</v>
      </c>
      <c r="HQ425">
        <v>1.86768</v>
      </c>
      <c r="HR425">
        <v>1.87016</v>
      </c>
      <c r="HS425">
        <v>1.86879</v>
      </c>
      <c r="HT425">
        <v>1.87027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-1.951</v>
      </c>
      <c r="II425">
        <v>-0.1429</v>
      </c>
      <c r="IJ425">
        <v>-1.529487217637811</v>
      </c>
      <c r="IK425">
        <v>-0.005072214745875086</v>
      </c>
      <c r="IL425">
        <v>3.316774363808987E-06</v>
      </c>
      <c r="IM425">
        <v>-1.107588672722244E-09</v>
      </c>
      <c r="IN425">
        <v>-0.1603591687652909</v>
      </c>
      <c r="IO425">
        <v>-0.0181951569465493</v>
      </c>
      <c r="IP425">
        <v>0.001659309118516343</v>
      </c>
      <c r="IQ425">
        <v>-3.409663313950778E-05</v>
      </c>
      <c r="IR425">
        <v>19</v>
      </c>
      <c r="IS425">
        <v>2290</v>
      </c>
      <c r="IT425">
        <v>1</v>
      </c>
      <c r="IU425">
        <v>24</v>
      </c>
      <c r="IV425">
        <v>8349</v>
      </c>
      <c r="IW425">
        <v>8349.200000000001</v>
      </c>
      <c r="IX425">
        <v>0.289307</v>
      </c>
      <c r="IY425">
        <v>2.28516</v>
      </c>
      <c r="IZ425">
        <v>1.94702</v>
      </c>
      <c r="JA425">
        <v>2.64282</v>
      </c>
      <c r="JB425">
        <v>2.19482</v>
      </c>
      <c r="JC425">
        <v>2.37793</v>
      </c>
      <c r="JD425">
        <v>36.7417</v>
      </c>
      <c r="JE425">
        <v>24.035</v>
      </c>
      <c r="JF425">
        <v>18</v>
      </c>
      <c r="JG425">
        <v>518.1660000000001</v>
      </c>
      <c r="JH425">
        <v>817.4400000000001</v>
      </c>
      <c r="JI425">
        <v>21.2029</v>
      </c>
      <c r="JJ425">
        <v>26.6988</v>
      </c>
      <c r="JK425">
        <v>30.0003</v>
      </c>
      <c r="JL425">
        <v>26.6827</v>
      </c>
      <c r="JM425">
        <v>26.6028</v>
      </c>
      <c r="JN425">
        <v>5.78858</v>
      </c>
      <c r="JO425">
        <v>16.5018</v>
      </c>
      <c r="JP425">
        <v>38.5299</v>
      </c>
      <c r="JQ425">
        <v>21.1925</v>
      </c>
      <c r="JR425">
        <v>32.4202</v>
      </c>
      <c r="JS425">
        <v>17.8388</v>
      </c>
      <c r="JT425">
        <v>100.484</v>
      </c>
      <c r="JU425">
        <v>100.603</v>
      </c>
    </row>
    <row r="426" spans="1:281">
      <c r="A426">
        <v>410</v>
      </c>
      <c r="B426">
        <v>1659636835</v>
      </c>
      <c r="C426">
        <v>8827</v>
      </c>
      <c r="D426" t="s">
        <v>1247</v>
      </c>
      <c r="E426" t="s">
        <v>1248</v>
      </c>
      <c r="F426">
        <v>5</v>
      </c>
      <c r="G426" t="s">
        <v>1200</v>
      </c>
      <c r="H426" t="s">
        <v>416</v>
      </c>
      <c r="I426">
        <v>1659636827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427.6950041000595</v>
      </c>
      <c r="AK426">
        <v>424.5972969696969</v>
      </c>
      <c r="AL426">
        <v>-0.004295052901803288</v>
      </c>
      <c r="AM426">
        <v>65.5102198061965</v>
      </c>
      <c r="AN426">
        <f>(AP426 - AO426 + DI426*1E3/(8.314*(DK426+273.15)) * AR426/DH426 * AQ426) * DH426/(100*CV426) * 1000/(1000 - AP426)</f>
        <v>0</v>
      </c>
      <c r="AO426">
        <v>17.88068389372071</v>
      </c>
      <c r="AP426">
        <v>18.62032377622379</v>
      </c>
      <c r="AQ426">
        <v>-9.306373846631923E-07</v>
      </c>
      <c r="AR426">
        <v>82.589881700821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1659636827</v>
      </c>
      <c r="DB426">
        <v>416.715064516129</v>
      </c>
      <c r="DC426">
        <v>420.0771935483871</v>
      </c>
      <c r="DD426">
        <v>18.61947419354839</v>
      </c>
      <c r="DE426">
        <v>17.88132903225806</v>
      </c>
      <c r="DF426">
        <v>419.8714838709677</v>
      </c>
      <c r="DG426">
        <v>18.7623</v>
      </c>
      <c r="DH426">
        <v>499.9677096774194</v>
      </c>
      <c r="DI426">
        <v>90.45261612903226</v>
      </c>
      <c r="DJ426">
        <v>0.09993359677419357</v>
      </c>
      <c r="DK426">
        <v>24.60433548387097</v>
      </c>
      <c r="DL426">
        <v>24.99516774193548</v>
      </c>
      <c r="DM426">
        <v>999.9000000000003</v>
      </c>
      <c r="DN426">
        <v>0</v>
      </c>
      <c r="DO426">
        <v>0</v>
      </c>
      <c r="DP426">
        <v>9999.33129032258</v>
      </c>
      <c r="DQ426">
        <v>0</v>
      </c>
      <c r="DR426">
        <v>9.565479999999997</v>
      </c>
      <c r="DS426">
        <v>-3.362127419354838</v>
      </c>
      <c r="DT426">
        <v>424.6213225806452</v>
      </c>
      <c r="DU426">
        <v>427.7254838709677</v>
      </c>
      <c r="DV426">
        <v>0.7381575806451615</v>
      </c>
      <c r="DW426">
        <v>420.0771935483871</v>
      </c>
      <c r="DX426">
        <v>17.88132903225806</v>
      </c>
      <c r="DY426">
        <v>1.684181612903226</v>
      </c>
      <c r="DZ426">
        <v>1.617413225806452</v>
      </c>
      <c r="EA426">
        <v>14.75139032258065</v>
      </c>
      <c r="EB426">
        <v>14.12571290322581</v>
      </c>
      <c r="EC426">
        <v>1999.995806451613</v>
      </c>
      <c r="ED426">
        <v>0.9799942903225807</v>
      </c>
      <c r="EE426">
        <v>0.02000550000000001</v>
      </c>
      <c r="EF426">
        <v>0</v>
      </c>
      <c r="EG426">
        <v>197.4446774193549</v>
      </c>
      <c r="EH426">
        <v>5.000969999999999</v>
      </c>
      <c r="EI426">
        <v>4015.535806451613</v>
      </c>
      <c r="EJ426">
        <v>16707.52580645161</v>
      </c>
      <c r="EK426">
        <v>37.46951612903225</v>
      </c>
      <c r="EL426">
        <v>38.18699999999998</v>
      </c>
      <c r="EM426">
        <v>37.5</v>
      </c>
      <c r="EN426">
        <v>37.875</v>
      </c>
      <c r="EO426">
        <v>37.98577419354839</v>
      </c>
      <c r="EP426">
        <v>1955.084838709677</v>
      </c>
      <c r="EQ426">
        <v>39.91096774193549</v>
      </c>
      <c r="ER426">
        <v>0</v>
      </c>
      <c r="ES426">
        <v>1659636834.9</v>
      </c>
      <c r="ET426">
        <v>0</v>
      </c>
      <c r="EU426">
        <v>197.43984</v>
      </c>
      <c r="EV426">
        <v>0.7399999998537117</v>
      </c>
      <c r="EW426">
        <v>-4.574615393366094</v>
      </c>
      <c r="EX426">
        <v>4015.5376</v>
      </c>
      <c r="EY426">
        <v>15</v>
      </c>
      <c r="EZ426">
        <v>0</v>
      </c>
      <c r="FA426" t="s">
        <v>419</v>
      </c>
      <c r="FB426">
        <v>1659135797.5</v>
      </c>
      <c r="FC426">
        <v>1659135788</v>
      </c>
      <c r="FD426">
        <v>0</v>
      </c>
      <c r="FE426">
        <v>0.3</v>
      </c>
      <c r="FF426">
        <v>-0.002</v>
      </c>
      <c r="FG426">
        <v>-2.209</v>
      </c>
      <c r="FH426">
        <v>-0.089</v>
      </c>
      <c r="FI426">
        <v>1520</v>
      </c>
      <c r="FJ426">
        <v>20</v>
      </c>
      <c r="FK426">
        <v>0.06</v>
      </c>
      <c r="FL426">
        <v>0.03</v>
      </c>
      <c r="FM426">
        <v>-3.373771219512196</v>
      </c>
      <c r="FN426">
        <v>0.2163599999999956</v>
      </c>
      <c r="FO426">
        <v>0.02839958993135093</v>
      </c>
      <c r="FP426">
        <v>1</v>
      </c>
      <c r="FQ426">
        <v>197.4353235294118</v>
      </c>
      <c r="FR426">
        <v>0.5417723448867647</v>
      </c>
      <c r="FS426">
        <v>0.2394333654802318</v>
      </c>
      <c r="FT426">
        <v>1</v>
      </c>
      <c r="FU426">
        <v>0.737447268292683</v>
      </c>
      <c r="FV426">
        <v>0.009718306620207864</v>
      </c>
      <c r="FW426">
        <v>0.001204208089634418</v>
      </c>
      <c r="FX426">
        <v>1</v>
      </c>
      <c r="FY426">
        <v>3</v>
      </c>
      <c r="FZ426">
        <v>3</v>
      </c>
      <c r="GA426" t="s">
        <v>814</v>
      </c>
      <c r="GB426">
        <v>2.9824</v>
      </c>
      <c r="GC426">
        <v>2.71541</v>
      </c>
      <c r="GD426">
        <v>0.09434629999999999</v>
      </c>
      <c r="GE426">
        <v>0.0934903</v>
      </c>
      <c r="GF426">
        <v>0.0900538</v>
      </c>
      <c r="GG426">
        <v>0.08574229999999999</v>
      </c>
      <c r="GH426">
        <v>28635.8</v>
      </c>
      <c r="GI426">
        <v>28814.5</v>
      </c>
      <c r="GJ426">
        <v>29387.8</v>
      </c>
      <c r="GK426">
        <v>29397.3</v>
      </c>
      <c r="GL426">
        <v>35422.6</v>
      </c>
      <c r="GM426">
        <v>35728.4</v>
      </c>
      <c r="GN426">
        <v>41385.4</v>
      </c>
      <c r="GO426">
        <v>41886.7</v>
      </c>
      <c r="GP426">
        <v>1.953</v>
      </c>
      <c r="GQ426">
        <v>2.38028</v>
      </c>
      <c r="GR426">
        <v>0.0775903</v>
      </c>
      <c r="GS426">
        <v>0</v>
      </c>
      <c r="GT426">
        <v>23.7273</v>
      </c>
      <c r="GU426">
        <v>999.9</v>
      </c>
      <c r="GV426">
        <v>40.2</v>
      </c>
      <c r="GW426">
        <v>32</v>
      </c>
      <c r="GX426">
        <v>21.2202</v>
      </c>
      <c r="GY426">
        <v>63.7705</v>
      </c>
      <c r="GZ426">
        <v>22.0272</v>
      </c>
      <c r="HA426">
        <v>2</v>
      </c>
      <c r="HB426">
        <v>-0.106634</v>
      </c>
      <c r="HC426">
        <v>2.1091</v>
      </c>
      <c r="HD426">
        <v>20.3226</v>
      </c>
      <c r="HE426">
        <v>5.21519</v>
      </c>
      <c r="HF426">
        <v>12.0099</v>
      </c>
      <c r="HG426">
        <v>4.9885</v>
      </c>
      <c r="HH426">
        <v>3.28833</v>
      </c>
      <c r="HI426">
        <v>9999</v>
      </c>
      <c r="HJ426">
        <v>9999</v>
      </c>
      <c r="HK426">
        <v>9999</v>
      </c>
      <c r="HL426">
        <v>194.4</v>
      </c>
      <c r="HM426">
        <v>1.86744</v>
      </c>
      <c r="HN426">
        <v>1.86646</v>
      </c>
      <c r="HO426">
        <v>1.86594</v>
      </c>
      <c r="HP426">
        <v>1.86584</v>
      </c>
      <c r="HQ426">
        <v>1.86768</v>
      </c>
      <c r="HR426">
        <v>1.87015</v>
      </c>
      <c r="HS426">
        <v>1.86878</v>
      </c>
      <c r="HT426">
        <v>1.87027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-3.156</v>
      </c>
      <c r="II426">
        <v>-0.1428</v>
      </c>
      <c r="IJ426">
        <v>-1.529487217637811</v>
      </c>
      <c r="IK426">
        <v>-0.005072214745875086</v>
      </c>
      <c r="IL426">
        <v>3.316774363808987E-06</v>
      </c>
      <c r="IM426">
        <v>-1.107588672722244E-09</v>
      </c>
      <c r="IN426">
        <v>-0.1603591687652909</v>
      </c>
      <c r="IO426">
        <v>-0.0181951569465493</v>
      </c>
      <c r="IP426">
        <v>0.001659309118516343</v>
      </c>
      <c r="IQ426">
        <v>-3.409663313950778E-05</v>
      </c>
      <c r="IR426">
        <v>19</v>
      </c>
      <c r="IS426">
        <v>2290</v>
      </c>
      <c r="IT426">
        <v>1</v>
      </c>
      <c r="IU426">
        <v>24</v>
      </c>
      <c r="IV426">
        <v>8350.6</v>
      </c>
      <c r="IW426">
        <v>8350.799999999999</v>
      </c>
      <c r="IX426">
        <v>1.29028</v>
      </c>
      <c r="IY426">
        <v>2.229</v>
      </c>
      <c r="IZ426">
        <v>1.94702</v>
      </c>
      <c r="JA426">
        <v>2.64282</v>
      </c>
      <c r="JB426">
        <v>2.19482</v>
      </c>
      <c r="JC426">
        <v>2.3584</v>
      </c>
      <c r="JD426">
        <v>36.7654</v>
      </c>
      <c r="JE426">
        <v>24.035</v>
      </c>
      <c r="JF426">
        <v>18</v>
      </c>
      <c r="JG426">
        <v>517.865</v>
      </c>
      <c r="JH426">
        <v>818.544</v>
      </c>
      <c r="JI426">
        <v>21.2561</v>
      </c>
      <c r="JJ426">
        <v>26.7116</v>
      </c>
      <c r="JK426">
        <v>30.0005</v>
      </c>
      <c r="JL426">
        <v>26.6984</v>
      </c>
      <c r="JM426">
        <v>26.6167</v>
      </c>
      <c r="JN426">
        <v>25.8389</v>
      </c>
      <c r="JO426">
        <v>16.5018</v>
      </c>
      <c r="JP426">
        <v>38.5299</v>
      </c>
      <c r="JQ426">
        <v>21.2458</v>
      </c>
      <c r="JR426">
        <v>426.762</v>
      </c>
      <c r="JS426">
        <v>17.8384</v>
      </c>
      <c r="JT426">
        <v>100.483</v>
      </c>
      <c r="JU426">
        <v>100.603</v>
      </c>
    </row>
    <row r="427" spans="1:281">
      <c r="A427">
        <v>411</v>
      </c>
      <c r="B427">
        <v>1659636840</v>
      </c>
      <c r="C427">
        <v>8832</v>
      </c>
      <c r="D427" t="s">
        <v>1249</v>
      </c>
      <c r="E427" t="s">
        <v>1250</v>
      </c>
      <c r="F427">
        <v>5</v>
      </c>
      <c r="G427" t="s">
        <v>1200</v>
      </c>
      <c r="H427" t="s">
        <v>416</v>
      </c>
      <c r="I427">
        <v>1659636832.155172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427.8661022873187</v>
      </c>
      <c r="AK427">
        <v>424.6661878787875</v>
      </c>
      <c r="AL427">
        <v>0.004580740599730106</v>
      </c>
      <c r="AM427">
        <v>65.5102198061965</v>
      </c>
      <c r="AN427">
        <f>(AP427 - AO427 + DI427*1E3/(8.314*(DK427+273.15)) * AR427/DH427 * AQ427) * DH427/(100*CV427) * 1000/(1000 - AP427)</f>
        <v>0</v>
      </c>
      <c r="AO427">
        <v>17.87994956758904</v>
      </c>
      <c r="AP427">
        <v>18.61869300699302</v>
      </c>
      <c r="AQ427">
        <v>-5.726815121767986E-06</v>
      </c>
      <c r="AR427">
        <v>82.589881700821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1659636832.155172</v>
      </c>
      <c r="DB427">
        <v>416.7151379310345</v>
      </c>
      <c r="DC427">
        <v>420.2947931034483</v>
      </c>
      <c r="DD427">
        <v>18.61932068965517</v>
      </c>
      <c r="DE427">
        <v>17.88073103448276</v>
      </c>
      <c r="DF427">
        <v>419.8715172413793</v>
      </c>
      <c r="DG427">
        <v>18.76214137931034</v>
      </c>
      <c r="DH427">
        <v>499.9568275862069</v>
      </c>
      <c r="DI427">
        <v>90.4526275862069</v>
      </c>
      <c r="DJ427">
        <v>0.09991505172413795</v>
      </c>
      <c r="DK427">
        <v>24.6064551724138</v>
      </c>
      <c r="DL427">
        <v>24.99774137931035</v>
      </c>
      <c r="DM427">
        <v>999.9000000000002</v>
      </c>
      <c r="DN427">
        <v>0</v>
      </c>
      <c r="DO427">
        <v>0</v>
      </c>
      <c r="DP427">
        <v>9999.163793103446</v>
      </c>
      <c r="DQ427">
        <v>0</v>
      </c>
      <c r="DR427">
        <v>9.562597931034485</v>
      </c>
      <c r="DS427">
        <v>-3.579741034482759</v>
      </c>
      <c r="DT427">
        <v>424.6212758620689</v>
      </c>
      <c r="DU427">
        <v>427.9468965517241</v>
      </c>
      <c r="DV427">
        <v>0.738587</v>
      </c>
      <c r="DW427">
        <v>420.2947931034483</v>
      </c>
      <c r="DX427">
        <v>17.88073103448276</v>
      </c>
      <c r="DY427">
        <v>1.684166896551724</v>
      </c>
      <c r="DZ427">
        <v>1.61736</v>
      </c>
      <c r="EA427">
        <v>14.75126206896552</v>
      </c>
      <c r="EB427">
        <v>14.12520344827586</v>
      </c>
      <c r="EC427">
        <v>1999.991379310345</v>
      </c>
      <c r="ED427">
        <v>0.9799943793103448</v>
      </c>
      <c r="EE427">
        <v>0.02000543103448276</v>
      </c>
      <c r="EF427">
        <v>0</v>
      </c>
      <c r="EG427">
        <v>197.4044827586206</v>
      </c>
      <c r="EH427">
        <v>5.000969999999999</v>
      </c>
      <c r="EI427">
        <v>4015.125862068966</v>
      </c>
      <c r="EJ427">
        <v>16707.48620689655</v>
      </c>
      <c r="EK427">
        <v>37.46958620689654</v>
      </c>
      <c r="EL427">
        <v>38.18699999999999</v>
      </c>
      <c r="EM427">
        <v>37.5</v>
      </c>
      <c r="EN427">
        <v>37.875</v>
      </c>
      <c r="EO427">
        <v>37.98913793103448</v>
      </c>
      <c r="EP427">
        <v>1955.080689655173</v>
      </c>
      <c r="EQ427">
        <v>39.91068965517242</v>
      </c>
      <c r="ER427">
        <v>0</v>
      </c>
      <c r="ES427">
        <v>1659636840.3</v>
      </c>
      <c r="ET427">
        <v>0</v>
      </c>
      <c r="EU427">
        <v>197.3958461538461</v>
      </c>
      <c r="EV427">
        <v>-0.8226324724100083</v>
      </c>
      <c r="EW427">
        <v>-6.246495712189483</v>
      </c>
      <c r="EX427">
        <v>4015.076538461538</v>
      </c>
      <c r="EY427">
        <v>15</v>
      </c>
      <c r="EZ427">
        <v>0</v>
      </c>
      <c r="FA427" t="s">
        <v>419</v>
      </c>
      <c r="FB427">
        <v>1659135797.5</v>
      </c>
      <c r="FC427">
        <v>1659135788</v>
      </c>
      <c r="FD427">
        <v>0</v>
      </c>
      <c r="FE427">
        <v>0.3</v>
      </c>
      <c r="FF427">
        <v>-0.002</v>
      </c>
      <c r="FG427">
        <v>-2.209</v>
      </c>
      <c r="FH427">
        <v>-0.089</v>
      </c>
      <c r="FI427">
        <v>1520</v>
      </c>
      <c r="FJ427">
        <v>20</v>
      </c>
      <c r="FK427">
        <v>0.06</v>
      </c>
      <c r="FL427">
        <v>0.03</v>
      </c>
      <c r="FM427">
        <v>-3.520259268292683</v>
      </c>
      <c r="FN427">
        <v>-2.489357142857152</v>
      </c>
      <c r="FO427">
        <v>0.4677792285682985</v>
      </c>
      <c r="FP427">
        <v>0</v>
      </c>
      <c r="FQ427">
        <v>197.4180588235294</v>
      </c>
      <c r="FR427">
        <v>-0.5395263493888611</v>
      </c>
      <c r="FS427">
        <v>0.28198403596621</v>
      </c>
      <c r="FT427">
        <v>1</v>
      </c>
      <c r="FU427">
        <v>0.7383476341463414</v>
      </c>
      <c r="FV427">
        <v>0.005293317073173089</v>
      </c>
      <c r="FW427">
        <v>0.0007886854687327057</v>
      </c>
      <c r="FX427">
        <v>1</v>
      </c>
      <c r="FY427">
        <v>2</v>
      </c>
      <c r="FZ427">
        <v>3</v>
      </c>
      <c r="GA427" t="s">
        <v>420</v>
      </c>
      <c r="GB427">
        <v>2.98304</v>
      </c>
      <c r="GC427">
        <v>2.71565</v>
      </c>
      <c r="GD427">
        <v>0.0943724</v>
      </c>
      <c r="GE427">
        <v>0.0940209</v>
      </c>
      <c r="GF427">
        <v>0.0900475</v>
      </c>
      <c r="GG427">
        <v>0.085742</v>
      </c>
      <c r="GH427">
        <v>28634.1</v>
      </c>
      <c r="GI427">
        <v>28797.8</v>
      </c>
      <c r="GJ427">
        <v>29386.9</v>
      </c>
      <c r="GK427">
        <v>29397.4</v>
      </c>
      <c r="GL427">
        <v>35421.6</v>
      </c>
      <c r="GM427">
        <v>35728.6</v>
      </c>
      <c r="GN427">
        <v>41383.9</v>
      </c>
      <c r="GO427">
        <v>41887</v>
      </c>
      <c r="GP427">
        <v>1.9536</v>
      </c>
      <c r="GQ427">
        <v>2.37995</v>
      </c>
      <c r="GR427">
        <v>0.077039</v>
      </c>
      <c r="GS427">
        <v>0</v>
      </c>
      <c r="GT427">
        <v>23.7273</v>
      </c>
      <c r="GU427">
        <v>999.9</v>
      </c>
      <c r="GV427">
        <v>40.2</v>
      </c>
      <c r="GW427">
        <v>32</v>
      </c>
      <c r="GX427">
        <v>21.2217</v>
      </c>
      <c r="GY427">
        <v>63.7505</v>
      </c>
      <c r="GZ427">
        <v>21.9351</v>
      </c>
      <c r="HA427">
        <v>2</v>
      </c>
      <c r="HB427">
        <v>-0.041969</v>
      </c>
      <c r="HC427">
        <v>1.92738</v>
      </c>
      <c r="HD427">
        <v>20.3241</v>
      </c>
      <c r="HE427">
        <v>5.21699</v>
      </c>
      <c r="HF427">
        <v>12.0099</v>
      </c>
      <c r="HG427">
        <v>4.9891</v>
      </c>
      <c r="HH427">
        <v>3.2886</v>
      </c>
      <c r="HI427">
        <v>9999</v>
      </c>
      <c r="HJ427">
        <v>9999</v>
      </c>
      <c r="HK427">
        <v>9999</v>
      </c>
      <c r="HL427">
        <v>194.4</v>
      </c>
      <c r="HM427">
        <v>1.86745</v>
      </c>
      <c r="HN427">
        <v>1.86646</v>
      </c>
      <c r="HO427">
        <v>1.86593</v>
      </c>
      <c r="HP427">
        <v>1.86584</v>
      </c>
      <c r="HQ427">
        <v>1.86768</v>
      </c>
      <c r="HR427">
        <v>1.87014</v>
      </c>
      <c r="HS427">
        <v>1.86877</v>
      </c>
      <c r="HT427">
        <v>1.87027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-3.157</v>
      </c>
      <c r="II427">
        <v>-0.1428</v>
      </c>
      <c r="IJ427">
        <v>-1.529487217637811</v>
      </c>
      <c r="IK427">
        <v>-0.005072214745875086</v>
      </c>
      <c r="IL427">
        <v>3.316774363808987E-06</v>
      </c>
      <c r="IM427">
        <v>-1.107588672722244E-09</v>
      </c>
      <c r="IN427">
        <v>-0.1603591687652909</v>
      </c>
      <c r="IO427">
        <v>-0.0181951569465493</v>
      </c>
      <c r="IP427">
        <v>0.001659309118516343</v>
      </c>
      <c r="IQ427">
        <v>-3.409663313950778E-05</v>
      </c>
      <c r="IR427">
        <v>19</v>
      </c>
      <c r="IS427">
        <v>2290</v>
      </c>
      <c r="IT427">
        <v>1</v>
      </c>
      <c r="IU427">
        <v>24</v>
      </c>
      <c r="IV427">
        <v>8350.700000000001</v>
      </c>
      <c r="IW427">
        <v>8350.9</v>
      </c>
      <c r="IX427">
        <v>1.31714</v>
      </c>
      <c r="IY427">
        <v>2.22778</v>
      </c>
      <c r="IZ427">
        <v>1.94702</v>
      </c>
      <c r="JA427">
        <v>2.64404</v>
      </c>
      <c r="JB427">
        <v>2.19482</v>
      </c>
      <c r="JC427">
        <v>2.36816</v>
      </c>
      <c r="JD427">
        <v>36.7654</v>
      </c>
      <c r="JE427">
        <v>24.035</v>
      </c>
      <c r="JF427">
        <v>18</v>
      </c>
      <c r="JG427">
        <v>518.2569999999999</v>
      </c>
      <c r="JH427">
        <v>818.251</v>
      </c>
      <c r="JI427">
        <v>21.2397</v>
      </c>
      <c r="JJ427">
        <v>26.7139</v>
      </c>
      <c r="JK427">
        <v>30</v>
      </c>
      <c r="JL427">
        <v>26.6984</v>
      </c>
      <c r="JM427">
        <v>26.6188</v>
      </c>
      <c r="JN427">
        <v>26.3624</v>
      </c>
      <c r="JO427">
        <v>16.5018</v>
      </c>
      <c r="JP427">
        <v>38.5299</v>
      </c>
      <c r="JQ427">
        <v>21.2428</v>
      </c>
      <c r="JR427">
        <v>440.348</v>
      </c>
      <c r="JS427">
        <v>17.8384</v>
      </c>
      <c r="JT427">
        <v>100.48</v>
      </c>
      <c r="JU427">
        <v>100.603</v>
      </c>
    </row>
    <row r="428" spans="1:281">
      <c r="A428">
        <v>412</v>
      </c>
      <c r="B428">
        <v>1659636845</v>
      </c>
      <c r="C428">
        <v>8837</v>
      </c>
      <c r="D428" t="s">
        <v>1251</v>
      </c>
      <c r="E428" t="s">
        <v>1252</v>
      </c>
      <c r="F428">
        <v>5</v>
      </c>
      <c r="G428" t="s">
        <v>1200</v>
      </c>
      <c r="H428" t="s">
        <v>416</v>
      </c>
      <c r="I428">
        <v>1659636837.232143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434.8366536166032</v>
      </c>
      <c r="AK428">
        <v>427.6614181818181</v>
      </c>
      <c r="AL428">
        <v>0.7710333224449428</v>
      </c>
      <c r="AM428">
        <v>65.5102198061965</v>
      </c>
      <c r="AN428">
        <f>(AP428 - AO428 + DI428*1E3/(8.314*(DK428+273.15)) * AR428/DH428 * AQ428) * DH428/(100*CV428) * 1000/(1000 - AP428)</f>
        <v>0</v>
      </c>
      <c r="AO428">
        <v>17.87960916237872</v>
      </c>
      <c r="AP428">
        <v>18.61891888111889</v>
      </c>
      <c r="AQ428">
        <v>-6.581605073436811E-06</v>
      </c>
      <c r="AR428">
        <v>82.589881700821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1659636837.232143</v>
      </c>
      <c r="DB428">
        <v>417.1453571428571</v>
      </c>
      <c r="DC428">
        <v>422.9952857142857</v>
      </c>
      <c r="DD428">
        <v>18.61872142857143</v>
      </c>
      <c r="DE428">
        <v>17.87977142857143</v>
      </c>
      <c r="DF428">
        <v>420.3028214285713</v>
      </c>
      <c r="DG428">
        <v>18.76155</v>
      </c>
      <c r="DH428">
        <v>499.9769642857142</v>
      </c>
      <c r="DI428">
        <v>90.45246071428571</v>
      </c>
      <c r="DJ428">
        <v>0.09992758928571428</v>
      </c>
      <c r="DK428">
        <v>24.60833928571429</v>
      </c>
      <c r="DL428">
        <v>24.99451071428571</v>
      </c>
      <c r="DM428">
        <v>999.9000000000002</v>
      </c>
      <c r="DN428">
        <v>0</v>
      </c>
      <c r="DO428">
        <v>0</v>
      </c>
      <c r="DP428">
        <v>10000.11321428571</v>
      </c>
      <c r="DQ428">
        <v>0</v>
      </c>
      <c r="DR428">
        <v>9.580624642857144</v>
      </c>
      <c r="DS428">
        <v>-5.850110357142857</v>
      </c>
      <c r="DT428">
        <v>425.0592857142857</v>
      </c>
      <c r="DU428">
        <v>430.6961071428571</v>
      </c>
      <c r="DV428">
        <v>0.7389454999999999</v>
      </c>
      <c r="DW428">
        <v>422.9952857142857</v>
      </c>
      <c r="DX428">
        <v>17.87977142857143</v>
      </c>
      <c r="DY428">
        <v>1.684108571428571</v>
      </c>
      <c r="DZ428">
        <v>1.61727</v>
      </c>
      <c r="EA428">
        <v>14.75072857142857</v>
      </c>
      <c r="EB428">
        <v>14.12434285714286</v>
      </c>
      <c r="EC428">
        <v>1999.999642857143</v>
      </c>
      <c r="ED428">
        <v>0.9799944285714287</v>
      </c>
      <c r="EE428">
        <v>0.02000539285714286</v>
      </c>
      <c r="EF428">
        <v>0</v>
      </c>
      <c r="EG428">
        <v>197.3999642857143</v>
      </c>
      <c r="EH428">
        <v>5.00097</v>
      </c>
      <c r="EI428">
        <v>4014.465357142858</v>
      </c>
      <c r="EJ428">
        <v>16707.55357142857</v>
      </c>
      <c r="EK428">
        <v>37.46625</v>
      </c>
      <c r="EL428">
        <v>38.187</v>
      </c>
      <c r="EM428">
        <v>37.5</v>
      </c>
      <c r="EN428">
        <v>37.875</v>
      </c>
      <c r="EO428">
        <v>37.973</v>
      </c>
      <c r="EP428">
        <v>1955.088571428571</v>
      </c>
      <c r="EQ428">
        <v>39.91107142857143</v>
      </c>
      <c r="ER428">
        <v>0</v>
      </c>
      <c r="ES428">
        <v>1659636845.1</v>
      </c>
      <c r="ET428">
        <v>0</v>
      </c>
      <c r="EU428">
        <v>197.4162307692307</v>
      </c>
      <c r="EV428">
        <v>-0.6640683763816703</v>
      </c>
      <c r="EW428">
        <v>-9.241367489995602</v>
      </c>
      <c r="EX428">
        <v>4014.402692307693</v>
      </c>
      <c r="EY428">
        <v>15</v>
      </c>
      <c r="EZ428">
        <v>0</v>
      </c>
      <c r="FA428" t="s">
        <v>419</v>
      </c>
      <c r="FB428">
        <v>1659135797.5</v>
      </c>
      <c r="FC428">
        <v>1659135788</v>
      </c>
      <c r="FD428">
        <v>0</v>
      </c>
      <c r="FE428">
        <v>0.3</v>
      </c>
      <c r="FF428">
        <v>-0.002</v>
      </c>
      <c r="FG428">
        <v>-2.209</v>
      </c>
      <c r="FH428">
        <v>-0.089</v>
      </c>
      <c r="FI428">
        <v>1520</v>
      </c>
      <c r="FJ428">
        <v>20</v>
      </c>
      <c r="FK428">
        <v>0.06</v>
      </c>
      <c r="FL428">
        <v>0.03</v>
      </c>
      <c r="FM428">
        <v>-4.919873</v>
      </c>
      <c r="FN428">
        <v>-22.00477666041277</v>
      </c>
      <c r="FO428">
        <v>2.73975794231005</v>
      </c>
      <c r="FP428">
        <v>0</v>
      </c>
      <c r="FQ428">
        <v>197.4066764705882</v>
      </c>
      <c r="FR428">
        <v>-0.2013598172367639</v>
      </c>
      <c r="FS428">
        <v>0.2571655132615436</v>
      </c>
      <c r="FT428">
        <v>1</v>
      </c>
      <c r="FU428">
        <v>0.7386142</v>
      </c>
      <c r="FV428">
        <v>0.004207857410880218</v>
      </c>
      <c r="FW428">
        <v>0.0008241016078130135</v>
      </c>
      <c r="FX428">
        <v>1</v>
      </c>
      <c r="FY428">
        <v>2</v>
      </c>
      <c r="FZ428">
        <v>3</v>
      </c>
      <c r="GA428" t="s">
        <v>420</v>
      </c>
      <c r="GB428">
        <v>2.98292</v>
      </c>
      <c r="GC428">
        <v>2.7156</v>
      </c>
      <c r="GD428">
        <v>0.0949569</v>
      </c>
      <c r="GE428">
        <v>0.0959306</v>
      </c>
      <c r="GF428">
        <v>0.0900466</v>
      </c>
      <c r="GG428">
        <v>0.0857313</v>
      </c>
      <c r="GH428">
        <v>28616.4</v>
      </c>
      <c r="GI428">
        <v>28737.3</v>
      </c>
      <c r="GJ428">
        <v>29387.7</v>
      </c>
      <c r="GK428">
        <v>29397.6</v>
      </c>
      <c r="GL428">
        <v>35422.5</v>
      </c>
      <c r="GM428">
        <v>35729.3</v>
      </c>
      <c r="GN428">
        <v>41384.9</v>
      </c>
      <c r="GO428">
        <v>41887.2</v>
      </c>
      <c r="GP428">
        <v>1.9537</v>
      </c>
      <c r="GQ428">
        <v>2.3801</v>
      </c>
      <c r="GR428">
        <v>0.07717309999999999</v>
      </c>
      <c r="GS428">
        <v>0</v>
      </c>
      <c r="GT428">
        <v>23.7273</v>
      </c>
      <c r="GU428">
        <v>999.9</v>
      </c>
      <c r="GV428">
        <v>40.2</v>
      </c>
      <c r="GW428">
        <v>32</v>
      </c>
      <c r="GX428">
        <v>21.2232</v>
      </c>
      <c r="GY428">
        <v>63.9405</v>
      </c>
      <c r="GZ428">
        <v>21.9071</v>
      </c>
      <c r="HA428">
        <v>2</v>
      </c>
      <c r="HB428">
        <v>-0.0420503</v>
      </c>
      <c r="HC428">
        <v>1.91976</v>
      </c>
      <c r="HD428">
        <v>20.3242</v>
      </c>
      <c r="HE428">
        <v>5.21669</v>
      </c>
      <c r="HF428">
        <v>12.0099</v>
      </c>
      <c r="HG428">
        <v>4.98925</v>
      </c>
      <c r="HH428">
        <v>3.2886</v>
      </c>
      <c r="HI428">
        <v>9999</v>
      </c>
      <c r="HJ428">
        <v>9999</v>
      </c>
      <c r="HK428">
        <v>9999</v>
      </c>
      <c r="HL428">
        <v>194.4</v>
      </c>
      <c r="HM428">
        <v>1.86744</v>
      </c>
      <c r="HN428">
        <v>1.86646</v>
      </c>
      <c r="HO428">
        <v>1.86595</v>
      </c>
      <c r="HP428">
        <v>1.86584</v>
      </c>
      <c r="HQ428">
        <v>1.86768</v>
      </c>
      <c r="HR428">
        <v>1.87014</v>
      </c>
      <c r="HS428">
        <v>1.86879</v>
      </c>
      <c r="HT428">
        <v>1.87027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-3.167</v>
      </c>
      <c r="II428">
        <v>-0.1429</v>
      </c>
      <c r="IJ428">
        <v>-1.529487217637811</v>
      </c>
      <c r="IK428">
        <v>-0.005072214745875086</v>
      </c>
      <c r="IL428">
        <v>3.316774363808987E-06</v>
      </c>
      <c r="IM428">
        <v>-1.107588672722244E-09</v>
      </c>
      <c r="IN428">
        <v>-0.1603591687652909</v>
      </c>
      <c r="IO428">
        <v>-0.0181951569465493</v>
      </c>
      <c r="IP428">
        <v>0.001659309118516343</v>
      </c>
      <c r="IQ428">
        <v>-3.409663313950778E-05</v>
      </c>
      <c r="IR428">
        <v>19</v>
      </c>
      <c r="IS428">
        <v>2290</v>
      </c>
      <c r="IT428">
        <v>1</v>
      </c>
      <c r="IU428">
        <v>24</v>
      </c>
      <c r="IV428">
        <v>8350.799999999999</v>
      </c>
      <c r="IW428">
        <v>8351</v>
      </c>
      <c r="IX428">
        <v>1.34888</v>
      </c>
      <c r="IY428">
        <v>2.23145</v>
      </c>
      <c r="IZ428">
        <v>1.94702</v>
      </c>
      <c r="JA428">
        <v>2.64404</v>
      </c>
      <c r="JB428">
        <v>2.19482</v>
      </c>
      <c r="JC428">
        <v>2.34253</v>
      </c>
      <c r="JD428">
        <v>36.7654</v>
      </c>
      <c r="JE428">
        <v>24.035</v>
      </c>
      <c r="JF428">
        <v>18</v>
      </c>
      <c r="JG428">
        <v>518.322</v>
      </c>
      <c r="JH428">
        <v>818.401</v>
      </c>
      <c r="JI428">
        <v>21.2392</v>
      </c>
      <c r="JJ428">
        <v>26.7139</v>
      </c>
      <c r="JK428">
        <v>30</v>
      </c>
      <c r="JL428">
        <v>26.6984</v>
      </c>
      <c r="JM428">
        <v>26.6188</v>
      </c>
      <c r="JN428">
        <v>27.0122</v>
      </c>
      <c r="JO428">
        <v>16.5018</v>
      </c>
      <c r="JP428">
        <v>38.5299</v>
      </c>
      <c r="JQ428">
        <v>21.241</v>
      </c>
      <c r="JR428">
        <v>460.405</v>
      </c>
      <c r="JS428">
        <v>17.8384</v>
      </c>
      <c r="JT428">
        <v>100.482</v>
      </c>
      <c r="JU428">
        <v>100.604</v>
      </c>
    </row>
    <row r="429" spans="1:281">
      <c r="A429">
        <v>413</v>
      </c>
      <c r="B429">
        <v>1659636850</v>
      </c>
      <c r="C429">
        <v>8842</v>
      </c>
      <c r="D429" t="s">
        <v>1253</v>
      </c>
      <c r="E429" t="s">
        <v>1254</v>
      </c>
      <c r="F429">
        <v>5</v>
      </c>
      <c r="G429" t="s">
        <v>1200</v>
      </c>
      <c r="H429" t="s">
        <v>416</v>
      </c>
      <c r="I429">
        <v>1659636842.5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448.2506475978017</v>
      </c>
      <c r="AK429">
        <v>435.8776242424241</v>
      </c>
      <c r="AL429">
        <v>1.798829225541589</v>
      </c>
      <c r="AM429">
        <v>65.5102198061965</v>
      </c>
      <c r="AN429">
        <f>(AP429 - AO429 + DI429*1E3/(8.314*(DK429+273.15)) * AR429/DH429 * AQ429) * DH429/(100*CV429) * 1000/(1000 - AP429)</f>
        <v>0</v>
      </c>
      <c r="AO429">
        <v>17.8779144450708</v>
      </c>
      <c r="AP429">
        <v>18.61764195804196</v>
      </c>
      <c r="AQ429">
        <v>-1.708134996834949E-06</v>
      </c>
      <c r="AR429">
        <v>82.589881700821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1659636842.5</v>
      </c>
      <c r="DB429">
        <v>419.6448148148148</v>
      </c>
      <c r="DC429">
        <v>430.3721481481482</v>
      </c>
      <c r="DD429">
        <v>18.61821111111111</v>
      </c>
      <c r="DE429">
        <v>17.87894814814815</v>
      </c>
      <c r="DF429">
        <v>422.8093703703704</v>
      </c>
      <c r="DG429">
        <v>18.76103333333333</v>
      </c>
      <c r="DH429">
        <v>499.9938148148148</v>
      </c>
      <c r="DI429">
        <v>90.45112962962965</v>
      </c>
      <c r="DJ429">
        <v>0.0999994</v>
      </c>
      <c r="DK429">
        <v>24.61028148148148</v>
      </c>
      <c r="DL429">
        <v>24.99588888888889</v>
      </c>
      <c r="DM429">
        <v>999.9000000000001</v>
      </c>
      <c r="DN429">
        <v>0</v>
      </c>
      <c r="DO429">
        <v>0</v>
      </c>
      <c r="DP429">
        <v>10001.80407407407</v>
      </c>
      <c r="DQ429">
        <v>0</v>
      </c>
      <c r="DR429">
        <v>9.655621851851853</v>
      </c>
      <c r="DS429">
        <v>-10.72751777777778</v>
      </c>
      <c r="DT429">
        <v>427.6058888888888</v>
      </c>
      <c r="DU429">
        <v>438.2068888888888</v>
      </c>
      <c r="DV429">
        <v>0.7392468518518519</v>
      </c>
      <c r="DW429">
        <v>430.3721481481482</v>
      </c>
      <c r="DX429">
        <v>17.87894814814815</v>
      </c>
      <c r="DY429">
        <v>1.684036666666666</v>
      </c>
      <c r="DZ429">
        <v>1.617172222222222</v>
      </c>
      <c r="EA429">
        <v>14.75007407407407</v>
      </c>
      <c r="EB429">
        <v>14.12340740740741</v>
      </c>
      <c r="EC429">
        <v>1999.991851851852</v>
      </c>
      <c r="ED429">
        <v>0.9799944814814815</v>
      </c>
      <c r="EE429">
        <v>0.02000535185185185</v>
      </c>
      <c r="EF429">
        <v>0</v>
      </c>
      <c r="EG429">
        <v>197.3704074074074</v>
      </c>
      <c r="EH429">
        <v>5.00097</v>
      </c>
      <c r="EI429">
        <v>4013.467777777778</v>
      </c>
      <c r="EJ429">
        <v>16707.48888888889</v>
      </c>
      <c r="EK429">
        <v>37.465</v>
      </c>
      <c r="EL429">
        <v>38.187</v>
      </c>
      <c r="EM429">
        <v>37.5</v>
      </c>
      <c r="EN429">
        <v>37.875</v>
      </c>
      <c r="EO429">
        <v>37.96733333333333</v>
      </c>
      <c r="EP429">
        <v>1955.081111111111</v>
      </c>
      <c r="EQ429">
        <v>39.91074074074074</v>
      </c>
      <c r="ER429">
        <v>0</v>
      </c>
      <c r="ES429">
        <v>1659636849.9</v>
      </c>
      <c r="ET429">
        <v>0</v>
      </c>
      <c r="EU429">
        <v>197.3540384615385</v>
      </c>
      <c r="EV429">
        <v>-0.5492307673457812</v>
      </c>
      <c r="EW429">
        <v>-13.23076920403638</v>
      </c>
      <c r="EX429">
        <v>4013.525384615385</v>
      </c>
      <c r="EY429">
        <v>15</v>
      </c>
      <c r="EZ429">
        <v>0</v>
      </c>
      <c r="FA429" t="s">
        <v>419</v>
      </c>
      <c r="FB429">
        <v>1659135797.5</v>
      </c>
      <c r="FC429">
        <v>1659135788</v>
      </c>
      <c r="FD429">
        <v>0</v>
      </c>
      <c r="FE429">
        <v>0.3</v>
      </c>
      <c r="FF429">
        <v>-0.002</v>
      </c>
      <c r="FG429">
        <v>-2.209</v>
      </c>
      <c r="FH429">
        <v>-0.089</v>
      </c>
      <c r="FI429">
        <v>1520</v>
      </c>
      <c r="FJ429">
        <v>20</v>
      </c>
      <c r="FK429">
        <v>0.06</v>
      </c>
      <c r="FL429">
        <v>0.03</v>
      </c>
      <c r="FM429">
        <v>-8.267231499999999</v>
      </c>
      <c r="FN429">
        <v>-54.32785958724204</v>
      </c>
      <c r="FO429">
        <v>5.614456908736387</v>
      </c>
      <c r="FP429">
        <v>0</v>
      </c>
      <c r="FQ429">
        <v>197.3947941176471</v>
      </c>
      <c r="FR429">
        <v>-0.4835905270674015</v>
      </c>
      <c r="FS429">
        <v>0.2510962762873999</v>
      </c>
      <c r="FT429">
        <v>1</v>
      </c>
      <c r="FU429">
        <v>0.739112575</v>
      </c>
      <c r="FV429">
        <v>0.004557061913694649</v>
      </c>
      <c r="FW429">
        <v>0.0008906732534296642</v>
      </c>
      <c r="FX429">
        <v>1</v>
      </c>
      <c r="FY429">
        <v>2</v>
      </c>
      <c r="FZ429">
        <v>3</v>
      </c>
      <c r="GA429" t="s">
        <v>420</v>
      </c>
      <c r="GB429">
        <v>2.98288</v>
      </c>
      <c r="GC429">
        <v>2.71583</v>
      </c>
      <c r="GD429">
        <v>0.09639979999999999</v>
      </c>
      <c r="GE429">
        <v>0.0983445</v>
      </c>
      <c r="GF429">
        <v>0.09004620000000001</v>
      </c>
      <c r="GG429">
        <v>0.0857343</v>
      </c>
      <c r="GH429">
        <v>28570.9</v>
      </c>
      <c r="GI429">
        <v>28660.8</v>
      </c>
      <c r="GJ429">
        <v>29387.8</v>
      </c>
      <c r="GK429">
        <v>29397.9</v>
      </c>
      <c r="GL429">
        <v>35422.5</v>
      </c>
      <c r="GM429">
        <v>35729.4</v>
      </c>
      <c r="GN429">
        <v>41384.8</v>
      </c>
      <c r="GO429">
        <v>41887.4</v>
      </c>
      <c r="GP429">
        <v>1.95345</v>
      </c>
      <c r="GQ429">
        <v>2.38018</v>
      </c>
      <c r="GR429">
        <v>0.07706880000000001</v>
      </c>
      <c r="GS429">
        <v>0</v>
      </c>
      <c r="GT429">
        <v>23.7293</v>
      </c>
      <c r="GU429">
        <v>999.9</v>
      </c>
      <c r="GV429">
        <v>40.2</v>
      </c>
      <c r="GW429">
        <v>32</v>
      </c>
      <c r="GX429">
        <v>21.2233</v>
      </c>
      <c r="GY429">
        <v>63.8905</v>
      </c>
      <c r="GZ429">
        <v>21.9671</v>
      </c>
      <c r="HA429">
        <v>2</v>
      </c>
      <c r="HB429">
        <v>-0.0423501</v>
      </c>
      <c r="HC429">
        <v>1.91231</v>
      </c>
      <c r="HD429">
        <v>20.3242</v>
      </c>
      <c r="HE429">
        <v>5.21624</v>
      </c>
      <c r="HF429">
        <v>12.0099</v>
      </c>
      <c r="HG429">
        <v>4.98905</v>
      </c>
      <c r="HH429">
        <v>3.2885</v>
      </c>
      <c r="HI429">
        <v>9999</v>
      </c>
      <c r="HJ429">
        <v>9999</v>
      </c>
      <c r="HK429">
        <v>9999</v>
      </c>
      <c r="HL429">
        <v>194.4</v>
      </c>
      <c r="HM429">
        <v>1.86743</v>
      </c>
      <c r="HN429">
        <v>1.86646</v>
      </c>
      <c r="HO429">
        <v>1.86592</v>
      </c>
      <c r="HP429">
        <v>1.86584</v>
      </c>
      <c r="HQ429">
        <v>1.86768</v>
      </c>
      <c r="HR429">
        <v>1.87013</v>
      </c>
      <c r="HS429">
        <v>1.8688</v>
      </c>
      <c r="HT429">
        <v>1.87027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-3.191</v>
      </c>
      <c r="II429">
        <v>-0.1428</v>
      </c>
      <c r="IJ429">
        <v>-1.529487217637811</v>
      </c>
      <c r="IK429">
        <v>-0.005072214745875086</v>
      </c>
      <c r="IL429">
        <v>3.316774363808987E-06</v>
      </c>
      <c r="IM429">
        <v>-1.107588672722244E-09</v>
      </c>
      <c r="IN429">
        <v>-0.1603591687652909</v>
      </c>
      <c r="IO429">
        <v>-0.0181951569465493</v>
      </c>
      <c r="IP429">
        <v>0.001659309118516343</v>
      </c>
      <c r="IQ429">
        <v>-3.409663313950778E-05</v>
      </c>
      <c r="IR429">
        <v>19</v>
      </c>
      <c r="IS429">
        <v>2290</v>
      </c>
      <c r="IT429">
        <v>1</v>
      </c>
      <c r="IU429">
        <v>24</v>
      </c>
      <c r="IV429">
        <v>8350.9</v>
      </c>
      <c r="IW429">
        <v>8351</v>
      </c>
      <c r="IX429">
        <v>1.39038</v>
      </c>
      <c r="IY429">
        <v>2.22534</v>
      </c>
      <c r="IZ429">
        <v>1.94702</v>
      </c>
      <c r="JA429">
        <v>2.64404</v>
      </c>
      <c r="JB429">
        <v>2.19482</v>
      </c>
      <c r="JC429">
        <v>2.36328</v>
      </c>
      <c r="JD429">
        <v>36.7654</v>
      </c>
      <c r="JE429">
        <v>24.0437</v>
      </c>
      <c r="JF429">
        <v>18</v>
      </c>
      <c r="JG429">
        <v>518.178</v>
      </c>
      <c r="JH429">
        <v>818.476</v>
      </c>
      <c r="JI429">
        <v>21.2387</v>
      </c>
      <c r="JJ429">
        <v>26.7139</v>
      </c>
      <c r="JK429">
        <v>30.0001</v>
      </c>
      <c r="JL429">
        <v>26.7007</v>
      </c>
      <c r="JM429">
        <v>26.6188</v>
      </c>
      <c r="JN429">
        <v>27.8168</v>
      </c>
      <c r="JO429">
        <v>16.5018</v>
      </c>
      <c r="JP429">
        <v>38.5299</v>
      </c>
      <c r="JQ429">
        <v>21.2453</v>
      </c>
      <c r="JR429">
        <v>473.775</v>
      </c>
      <c r="JS429">
        <v>17.8383</v>
      </c>
      <c r="JT429">
        <v>100.482</v>
      </c>
      <c r="JU429">
        <v>100.604</v>
      </c>
    </row>
    <row r="430" spans="1:281">
      <c r="A430">
        <v>414</v>
      </c>
      <c r="B430">
        <v>1659636855</v>
      </c>
      <c r="C430">
        <v>8847</v>
      </c>
      <c r="D430" t="s">
        <v>1255</v>
      </c>
      <c r="E430" t="s">
        <v>1256</v>
      </c>
      <c r="F430">
        <v>5</v>
      </c>
      <c r="G430" t="s">
        <v>1200</v>
      </c>
      <c r="H430" t="s">
        <v>416</v>
      </c>
      <c r="I430">
        <v>1659636847.214286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463.769088886947</v>
      </c>
      <c r="AK430">
        <v>447.8543636363636</v>
      </c>
      <c r="AL430">
        <v>2.499562536155495</v>
      </c>
      <c r="AM430">
        <v>65.5102198061965</v>
      </c>
      <c r="AN430">
        <f>(AP430 - AO430 + DI430*1E3/(8.314*(DK430+273.15)) * AR430/DH430 * AQ430) * DH430/(100*CV430) * 1000/(1000 - AP430)</f>
        <v>0</v>
      </c>
      <c r="AO430">
        <v>17.87832965210614</v>
      </c>
      <c r="AP430">
        <v>18.61872797202798</v>
      </c>
      <c r="AQ430">
        <v>2.101516250771546E-06</v>
      </c>
      <c r="AR430">
        <v>82.589881700821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1659636847.214286</v>
      </c>
      <c r="DB430">
        <v>425.2756071428572</v>
      </c>
      <c r="DC430">
        <v>441.8103214285715</v>
      </c>
      <c r="DD430">
        <v>18.6182</v>
      </c>
      <c r="DE430">
        <v>17.87838571428572</v>
      </c>
      <c r="DF430">
        <v>428.4563571428572</v>
      </c>
      <c r="DG430">
        <v>18.761025</v>
      </c>
      <c r="DH430">
        <v>500.0186071428571</v>
      </c>
      <c r="DI430">
        <v>90.45044642857142</v>
      </c>
      <c r="DJ430">
        <v>0.1000165892857143</v>
      </c>
      <c r="DK430">
        <v>24.61212857142857</v>
      </c>
      <c r="DL430">
        <v>24.99567142857143</v>
      </c>
      <c r="DM430">
        <v>999.9000000000002</v>
      </c>
      <c r="DN430">
        <v>0</v>
      </c>
      <c r="DO430">
        <v>0</v>
      </c>
      <c r="DP430">
        <v>10004.59642857143</v>
      </c>
      <c r="DQ430">
        <v>0</v>
      </c>
      <c r="DR430">
        <v>9.691082857142858</v>
      </c>
      <c r="DS430">
        <v>-16.534775</v>
      </c>
      <c r="DT430">
        <v>433.3436071428571</v>
      </c>
      <c r="DU430">
        <v>449.8529642857143</v>
      </c>
      <c r="DV430">
        <v>0.7398029642857142</v>
      </c>
      <c r="DW430">
        <v>441.8103214285715</v>
      </c>
      <c r="DX430">
        <v>17.87838571428572</v>
      </c>
      <c r="DY430">
        <v>1.684022857142857</v>
      </c>
      <c r="DZ430">
        <v>1.617108928571428</v>
      </c>
      <c r="EA430">
        <v>14.74995</v>
      </c>
      <c r="EB430">
        <v>14.12280357142857</v>
      </c>
      <c r="EC430">
        <v>1999.993214285714</v>
      </c>
      <c r="ED430">
        <v>0.9799945714285715</v>
      </c>
      <c r="EE430">
        <v>0.02000528214285715</v>
      </c>
      <c r="EF430">
        <v>0</v>
      </c>
      <c r="EG430">
        <v>197.3115357142857</v>
      </c>
      <c r="EH430">
        <v>5.00097</v>
      </c>
      <c r="EI430">
        <v>4012.51892857143</v>
      </c>
      <c r="EJ430">
        <v>16707.49642857143</v>
      </c>
      <c r="EK430">
        <v>37.4505</v>
      </c>
      <c r="EL430">
        <v>38.187</v>
      </c>
      <c r="EM430">
        <v>37.5</v>
      </c>
      <c r="EN430">
        <v>37.875</v>
      </c>
      <c r="EO430">
        <v>37.95274999999999</v>
      </c>
      <c r="EP430">
        <v>1955.082857142857</v>
      </c>
      <c r="EQ430">
        <v>39.91035714285714</v>
      </c>
      <c r="ER430">
        <v>0</v>
      </c>
      <c r="ES430">
        <v>1659636855.3</v>
      </c>
      <c r="ET430">
        <v>0</v>
      </c>
      <c r="EU430">
        <v>197.31688</v>
      </c>
      <c r="EV430">
        <v>-1.41123078584425</v>
      </c>
      <c r="EW430">
        <v>-12.58153847579312</v>
      </c>
      <c r="EX430">
        <v>4012.323200000001</v>
      </c>
      <c r="EY430">
        <v>15</v>
      </c>
      <c r="EZ430">
        <v>0</v>
      </c>
      <c r="FA430" t="s">
        <v>419</v>
      </c>
      <c r="FB430">
        <v>1659135797.5</v>
      </c>
      <c r="FC430">
        <v>1659135788</v>
      </c>
      <c r="FD430">
        <v>0</v>
      </c>
      <c r="FE430">
        <v>0.3</v>
      </c>
      <c r="FF430">
        <v>-0.002</v>
      </c>
      <c r="FG430">
        <v>-2.209</v>
      </c>
      <c r="FH430">
        <v>-0.089</v>
      </c>
      <c r="FI430">
        <v>1520</v>
      </c>
      <c r="FJ430">
        <v>20</v>
      </c>
      <c r="FK430">
        <v>0.06</v>
      </c>
      <c r="FL430">
        <v>0.03</v>
      </c>
      <c r="FM430">
        <v>-13.22155341463414</v>
      </c>
      <c r="FN430">
        <v>-73.51100989547038</v>
      </c>
      <c r="FO430">
        <v>7.306779573202133</v>
      </c>
      <c r="FP430">
        <v>0</v>
      </c>
      <c r="FQ430">
        <v>197.3095</v>
      </c>
      <c r="FR430">
        <v>-0.8581054235014515</v>
      </c>
      <c r="FS430">
        <v>0.258860654088826</v>
      </c>
      <c r="FT430">
        <v>1</v>
      </c>
      <c r="FU430">
        <v>0.7395778536585366</v>
      </c>
      <c r="FV430">
        <v>0.006540857142857178</v>
      </c>
      <c r="FW430">
        <v>0.0009932887125045928</v>
      </c>
      <c r="FX430">
        <v>1</v>
      </c>
      <c r="FY430">
        <v>2</v>
      </c>
      <c r="FZ430">
        <v>3</v>
      </c>
      <c r="GA430" t="s">
        <v>420</v>
      </c>
      <c r="GB430">
        <v>2.98296</v>
      </c>
      <c r="GC430">
        <v>2.71555</v>
      </c>
      <c r="GD430">
        <v>0.0984196</v>
      </c>
      <c r="GE430">
        <v>0.100951</v>
      </c>
      <c r="GF430">
        <v>0.09004769999999999</v>
      </c>
      <c r="GG430">
        <v>0.08573070000000001</v>
      </c>
      <c r="GH430">
        <v>28506.4</v>
      </c>
      <c r="GI430">
        <v>28578.3</v>
      </c>
      <c r="GJ430">
        <v>29387.2</v>
      </c>
      <c r="GK430">
        <v>29398.2</v>
      </c>
      <c r="GL430">
        <v>35422</v>
      </c>
      <c r="GM430">
        <v>35729.8</v>
      </c>
      <c r="GN430">
        <v>41384.2</v>
      </c>
      <c r="GO430">
        <v>41887.7</v>
      </c>
      <c r="GP430">
        <v>1.95347</v>
      </c>
      <c r="GQ430">
        <v>2.37998</v>
      </c>
      <c r="GR430">
        <v>0.0775903</v>
      </c>
      <c r="GS430">
        <v>0</v>
      </c>
      <c r="GT430">
        <v>23.7313</v>
      </c>
      <c r="GU430">
        <v>999.9</v>
      </c>
      <c r="GV430">
        <v>40.2</v>
      </c>
      <c r="GW430">
        <v>32</v>
      </c>
      <c r="GX430">
        <v>21.2248</v>
      </c>
      <c r="GY430">
        <v>63.6005</v>
      </c>
      <c r="GZ430">
        <v>21.867</v>
      </c>
      <c r="HA430">
        <v>2</v>
      </c>
      <c r="HB430">
        <v>-0.0422637</v>
      </c>
      <c r="HC430">
        <v>1.88677</v>
      </c>
      <c r="HD430">
        <v>20.3245</v>
      </c>
      <c r="HE430">
        <v>5.21624</v>
      </c>
      <c r="HF430">
        <v>12.0099</v>
      </c>
      <c r="HG430">
        <v>4.98905</v>
      </c>
      <c r="HH430">
        <v>3.28845</v>
      </c>
      <c r="HI430">
        <v>9999</v>
      </c>
      <c r="HJ430">
        <v>9999</v>
      </c>
      <c r="HK430">
        <v>9999</v>
      </c>
      <c r="HL430">
        <v>194.4</v>
      </c>
      <c r="HM430">
        <v>1.86742</v>
      </c>
      <c r="HN430">
        <v>1.86646</v>
      </c>
      <c r="HO430">
        <v>1.86593</v>
      </c>
      <c r="HP430">
        <v>1.86584</v>
      </c>
      <c r="HQ430">
        <v>1.86768</v>
      </c>
      <c r="HR430">
        <v>1.87016</v>
      </c>
      <c r="HS430">
        <v>1.8688</v>
      </c>
      <c r="HT430">
        <v>1.87027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-3.225</v>
      </c>
      <c r="II430">
        <v>-0.1428</v>
      </c>
      <c r="IJ430">
        <v>-1.529487217637811</v>
      </c>
      <c r="IK430">
        <v>-0.005072214745875086</v>
      </c>
      <c r="IL430">
        <v>3.316774363808987E-06</v>
      </c>
      <c r="IM430">
        <v>-1.107588672722244E-09</v>
      </c>
      <c r="IN430">
        <v>-0.1603591687652909</v>
      </c>
      <c r="IO430">
        <v>-0.0181951569465493</v>
      </c>
      <c r="IP430">
        <v>0.001659309118516343</v>
      </c>
      <c r="IQ430">
        <v>-3.409663313950778E-05</v>
      </c>
      <c r="IR430">
        <v>19</v>
      </c>
      <c r="IS430">
        <v>2290</v>
      </c>
      <c r="IT430">
        <v>1</v>
      </c>
      <c r="IU430">
        <v>24</v>
      </c>
      <c r="IV430">
        <v>8351</v>
      </c>
      <c r="IW430">
        <v>8351.1</v>
      </c>
      <c r="IX430">
        <v>1.427</v>
      </c>
      <c r="IY430">
        <v>2.23022</v>
      </c>
      <c r="IZ430">
        <v>1.94702</v>
      </c>
      <c r="JA430">
        <v>2.64404</v>
      </c>
      <c r="JB430">
        <v>2.19482</v>
      </c>
      <c r="JC430">
        <v>2.33887</v>
      </c>
      <c r="JD430">
        <v>36.7654</v>
      </c>
      <c r="JE430">
        <v>24.035</v>
      </c>
      <c r="JF430">
        <v>18</v>
      </c>
      <c r="JG430">
        <v>518.1950000000001</v>
      </c>
      <c r="JH430">
        <v>818.3</v>
      </c>
      <c r="JI430">
        <v>21.2413</v>
      </c>
      <c r="JJ430">
        <v>26.7139</v>
      </c>
      <c r="JK430">
        <v>30</v>
      </c>
      <c r="JL430">
        <v>26.7007</v>
      </c>
      <c r="JM430">
        <v>26.6205</v>
      </c>
      <c r="JN430">
        <v>28.5721</v>
      </c>
      <c r="JO430">
        <v>16.5018</v>
      </c>
      <c r="JP430">
        <v>38.5299</v>
      </c>
      <c r="JQ430">
        <v>21.2411</v>
      </c>
      <c r="JR430">
        <v>493.828</v>
      </c>
      <c r="JS430">
        <v>17.8382</v>
      </c>
      <c r="JT430">
        <v>100.48</v>
      </c>
      <c r="JU430">
        <v>100.605</v>
      </c>
    </row>
    <row r="431" spans="1:281">
      <c r="A431">
        <v>415</v>
      </c>
      <c r="B431">
        <v>1659636860</v>
      </c>
      <c r="C431">
        <v>8852</v>
      </c>
      <c r="D431" t="s">
        <v>1257</v>
      </c>
      <c r="E431" t="s">
        <v>1258</v>
      </c>
      <c r="F431">
        <v>5</v>
      </c>
      <c r="G431" t="s">
        <v>1200</v>
      </c>
      <c r="H431" t="s">
        <v>416</v>
      </c>
      <c r="I431">
        <v>1659636852.5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480.343282321616</v>
      </c>
      <c r="AK431">
        <v>462.2820545454545</v>
      </c>
      <c r="AL431">
        <v>2.938099902777639</v>
      </c>
      <c r="AM431">
        <v>65.5102198061965</v>
      </c>
      <c r="AN431">
        <f>(AP431 - AO431 + DI431*1E3/(8.314*(DK431+273.15)) * AR431/DH431 * AQ431) * DH431/(100*CV431) * 1000/(1000 - AP431)</f>
        <v>0</v>
      </c>
      <c r="AO431">
        <v>17.87795449524418</v>
      </c>
      <c r="AP431">
        <v>18.62012447552449</v>
      </c>
      <c r="AQ431">
        <v>4.090101197979032E-06</v>
      </c>
      <c r="AR431">
        <v>82.589881700821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1659636852.5</v>
      </c>
      <c r="DB431">
        <v>435.5264444444445</v>
      </c>
      <c r="DC431">
        <v>457.568074074074</v>
      </c>
      <c r="DD431">
        <v>18.61880740740741</v>
      </c>
      <c r="DE431">
        <v>17.87774444444445</v>
      </c>
      <c r="DF431">
        <v>438.7361851851852</v>
      </c>
      <c r="DG431">
        <v>18.76162222222222</v>
      </c>
      <c r="DH431">
        <v>500.0059629629629</v>
      </c>
      <c r="DI431">
        <v>90.45058888888887</v>
      </c>
      <c r="DJ431">
        <v>0.09999655185185184</v>
      </c>
      <c r="DK431">
        <v>24.61444074074074</v>
      </c>
      <c r="DL431">
        <v>24.99521851851852</v>
      </c>
      <c r="DM431">
        <v>999.9000000000001</v>
      </c>
      <c r="DN431">
        <v>0</v>
      </c>
      <c r="DO431">
        <v>0</v>
      </c>
      <c r="DP431">
        <v>10007.54259259259</v>
      </c>
      <c r="DQ431">
        <v>0</v>
      </c>
      <c r="DR431">
        <v>9.711257037037036</v>
      </c>
      <c r="DS431">
        <v>-22.0416074074074</v>
      </c>
      <c r="DT431">
        <v>443.7892962962964</v>
      </c>
      <c r="DU431">
        <v>465.8972962962964</v>
      </c>
      <c r="DV431">
        <v>0.741055074074074</v>
      </c>
      <c r="DW431">
        <v>457.568074074074</v>
      </c>
      <c r="DX431">
        <v>17.87774444444445</v>
      </c>
      <c r="DY431">
        <v>1.684081111111111</v>
      </c>
      <c r="DZ431">
        <v>1.617053333333333</v>
      </c>
      <c r="EA431">
        <v>14.75047777777778</v>
      </c>
      <c r="EB431">
        <v>14.12226666666667</v>
      </c>
      <c r="EC431">
        <v>1999.986296296296</v>
      </c>
      <c r="ED431">
        <v>0.9799943333333333</v>
      </c>
      <c r="EE431">
        <v>0.02000546666666667</v>
      </c>
      <c r="EF431">
        <v>0</v>
      </c>
      <c r="EG431">
        <v>197.2849259259259</v>
      </c>
      <c r="EH431">
        <v>5.00097</v>
      </c>
      <c r="EI431">
        <v>4011.636296296296</v>
      </c>
      <c r="EJ431">
        <v>16707.42962962963</v>
      </c>
      <c r="EK431">
        <v>37.44633333333334</v>
      </c>
      <c r="EL431">
        <v>38.187</v>
      </c>
      <c r="EM431">
        <v>37.5</v>
      </c>
      <c r="EN431">
        <v>37.875</v>
      </c>
      <c r="EO431">
        <v>37.95566666666667</v>
      </c>
      <c r="EP431">
        <v>1955.075925925926</v>
      </c>
      <c r="EQ431">
        <v>39.91037037037037</v>
      </c>
      <c r="ER431">
        <v>0</v>
      </c>
      <c r="ES431">
        <v>1659636860.1</v>
      </c>
      <c r="ET431">
        <v>0</v>
      </c>
      <c r="EU431">
        <v>197.26252</v>
      </c>
      <c r="EV431">
        <v>-0.1358461631983658</v>
      </c>
      <c r="EW431">
        <v>-6.334615390833893</v>
      </c>
      <c r="EX431">
        <v>4011.618</v>
      </c>
      <c r="EY431">
        <v>15</v>
      </c>
      <c r="EZ431">
        <v>0</v>
      </c>
      <c r="FA431" t="s">
        <v>419</v>
      </c>
      <c r="FB431">
        <v>1659135797.5</v>
      </c>
      <c r="FC431">
        <v>1659135788</v>
      </c>
      <c r="FD431">
        <v>0</v>
      </c>
      <c r="FE431">
        <v>0.3</v>
      </c>
      <c r="FF431">
        <v>-0.002</v>
      </c>
      <c r="FG431">
        <v>-2.209</v>
      </c>
      <c r="FH431">
        <v>-0.089</v>
      </c>
      <c r="FI431">
        <v>1520</v>
      </c>
      <c r="FJ431">
        <v>20</v>
      </c>
      <c r="FK431">
        <v>0.06</v>
      </c>
      <c r="FL431">
        <v>0.03</v>
      </c>
      <c r="FM431">
        <v>-17.47870682926829</v>
      </c>
      <c r="FN431">
        <v>-67.48358069686411</v>
      </c>
      <c r="FO431">
        <v>6.767286384108743</v>
      </c>
      <c r="FP431">
        <v>0</v>
      </c>
      <c r="FQ431">
        <v>197.2855</v>
      </c>
      <c r="FR431">
        <v>-0.2890909146016227</v>
      </c>
      <c r="FS431">
        <v>0.2187621929375005</v>
      </c>
      <c r="FT431">
        <v>1</v>
      </c>
      <c r="FU431">
        <v>0.7401740975609756</v>
      </c>
      <c r="FV431">
        <v>0.01233476655052355</v>
      </c>
      <c r="FW431">
        <v>0.001464762476455839</v>
      </c>
      <c r="FX431">
        <v>1</v>
      </c>
      <c r="FY431">
        <v>2</v>
      </c>
      <c r="FZ431">
        <v>3</v>
      </c>
      <c r="GA431" t="s">
        <v>420</v>
      </c>
      <c r="GB431">
        <v>2.98289</v>
      </c>
      <c r="GC431">
        <v>2.71567</v>
      </c>
      <c r="GD431">
        <v>0.10079</v>
      </c>
      <c r="GE431">
        <v>0.103582</v>
      </c>
      <c r="GF431">
        <v>0.0900516</v>
      </c>
      <c r="GG431">
        <v>0.085725</v>
      </c>
      <c r="GH431">
        <v>28431.3</v>
      </c>
      <c r="GI431">
        <v>28494.5</v>
      </c>
      <c r="GJ431">
        <v>29387</v>
      </c>
      <c r="GK431">
        <v>29398</v>
      </c>
      <c r="GL431">
        <v>35421.6</v>
      </c>
      <c r="GM431">
        <v>35730</v>
      </c>
      <c r="GN431">
        <v>41383.9</v>
      </c>
      <c r="GO431">
        <v>41887.6</v>
      </c>
      <c r="GP431">
        <v>1.95365</v>
      </c>
      <c r="GQ431">
        <v>2.38013</v>
      </c>
      <c r="GR431">
        <v>0.07652490000000001</v>
      </c>
      <c r="GS431">
        <v>0</v>
      </c>
      <c r="GT431">
        <v>23.7334</v>
      </c>
      <c r="GU431">
        <v>999.9</v>
      </c>
      <c r="GV431">
        <v>40.2</v>
      </c>
      <c r="GW431">
        <v>32</v>
      </c>
      <c r="GX431">
        <v>21.2222</v>
      </c>
      <c r="GY431">
        <v>63.7005</v>
      </c>
      <c r="GZ431">
        <v>21.9712</v>
      </c>
      <c r="HA431">
        <v>2</v>
      </c>
      <c r="HB431">
        <v>-0.0421875</v>
      </c>
      <c r="HC431">
        <v>1.90925</v>
      </c>
      <c r="HD431">
        <v>20.3243</v>
      </c>
      <c r="HE431">
        <v>5.21639</v>
      </c>
      <c r="HF431">
        <v>12.0099</v>
      </c>
      <c r="HG431">
        <v>4.98935</v>
      </c>
      <c r="HH431">
        <v>3.2885</v>
      </c>
      <c r="HI431">
        <v>9999</v>
      </c>
      <c r="HJ431">
        <v>9999</v>
      </c>
      <c r="HK431">
        <v>9999</v>
      </c>
      <c r="HL431">
        <v>194.4</v>
      </c>
      <c r="HM431">
        <v>1.86745</v>
      </c>
      <c r="HN431">
        <v>1.86646</v>
      </c>
      <c r="HO431">
        <v>1.86593</v>
      </c>
      <c r="HP431">
        <v>1.86584</v>
      </c>
      <c r="HQ431">
        <v>1.86768</v>
      </c>
      <c r="HR431">
        <v>1.87014</v>
      </c>
      <c r="HS431">
        <v>1.86876</v>
      </c>
      <c r="HT431">
        <v>1.87027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-3.264</v>
      </c>
      <c r="II431">
        <v>-0.1428</v>
      </c>
      <c r="IJ431">
        <v>-1.529487217637811</v>
      </c>
      <c r="IK431">
        <v>-0.005072214745875086</v>
      </c>
      <c r="IL431">
        <v>3.316774363808987E-06</v>
      </c>
      <c r="IM431">
        <v>-1.107588672722244E-09</v>
      </c>
      <c r="IN431">
        <v>-0.1603591687652909</v>
      </c>
      <c r="IO431">
        <v>-0.0181951569465493</v>
      </c>
      <c r="IP431">
        <v>0.001659309118516343</v>
      </c>
      <c r="IQ431">
        <v>-3.409663313950778E-05</v>
      </c>
      <c r="IR431">
        <v>19</v>
      </c>
      <c r="IS431">
        <v>2290</v>
      </c>
      <c r="IT431">
        <v>1</v>
      </c>
      <c r="IU431">
        <v>24</v>
      </c>
      <c r="IV431">
        <v>8351</v>
      </c>
      <c r="IW431">
        <v>8351.200000000001</v>
      </c>
      <c r="IX431">
        <v>1.46851</v>
      </c>
      <c r="IY431">
        <v>2.22534</v>
      </c>
      <c r="IZ431">
        <v>1.94702</v>
      </c>
      <c r="JA431">
        <v>2.64404</v>
      </c>
      <c r="JB431">
        <v>2.19482</v>
      </c>
      <c r="JC431">
        <v>2.37183</v>
      </c>
      <c r="JD431">
        <v>36.7654</v>
      </c>
      <c r="JE431">
        <v>24.0437</v>
      </c>
      <c r="JF431">
        <v>18</v>
      </c>
      <c r="JG431">
        <v>518.309</v>
      </c>
      <c r="JH431">
        <v>818.46</v>
      </c>
      <c r="JI431">
        <v>21.2424</v>
      </c>
      <c r="JJ431">
        <v>26.7139</v>
      </c>
      <c r="JK431">
        <v>30</v>
      </c>
      <c r="JL431">
        <v>26.7007</v>
      </c>
      <c r="JM431">
        <v>26.6211</v>
      </c>
      <c r="JN431">
        <v>29.4066</v>
      </c>
      <c r="JO431">
        <v>16.5018</v>
      </c>
      <c r="JP431">
        <v>38.5299</v>
      </c>
      <c r="JQ431">
        <v>21.2418</v>
      </c>
      <c r="JR431">
        <v>507.19</v>
      </c>
      <c r="JS431">
        <v>17.8381</v>
      </c>
      <c r="JT431">
        <v>100.48</v>
      </c>
      <c r="JU431">
        <v>100.605</v>
      </c>
    </row>
    <row r="432" spans="1:281">
      <c r="A432">
        <v>416</v>
      </c>
      <c r="B432">
        <v>1659636865</v>
      </c>
      <c r="C432">
        <v>8857</v>
      </c>
      <c r="D432" t="s">
        <v>1259</v>
      </c>
      <c r="E432" t="s">
        <v>1260</v>
      </c>
      <c r="F432">
        <v>5</v>
      </c>
      <c r="G432" t="s">
        <v>1200</v>
      </c>
      <c r="H432" t="s">
        <v>416</v>
      </c>
      <c r="I432">
        <v>1659636857.214286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497.3324286135285</v>
      </c>
      <c r="AK432">
        <v>478.0689090909087</v>
      </c>
      <c r="AL432">
        <v>3.190292388197932</v>
      </c>
      <c r="AM432">
        <v>65.5102198061965</v>
      </c>
      <c r="AN432">
        <f>(AP432 - AO432 + DI432*1E3/(8.314*(DK432+273.15)) * AR432/DH432 * AQ432) * DH432/(100*CV432) * 1000/(1000 - AP432)</f>
        <v>0</v>
      </c>
      <c r="AO432">
        <v>17.87598629333642</v>
      </c>
      <c r="AP432">
        <v>18.62043846153847</v>
      </c>
      <c r="AQ432">
        <v>-1.352766991936997E-06</v>
      </c>
      <c r="AR432">
        <v>82.589881700821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1659636857.214286</v>
      </c>
      <c r="DB432">
        <v>447.7010714285715</v>
      </c>
      <c r="DC432">
        <v>472.7747857142857</v>
      </c>
      <c r="DD432">
        <v>18.61939285714286</v>
      </c>
      <c r="DE432">
        <v>17.87702857142857</v>
      </c>
      <c r="DF432">
        <v>450.9447500000001</v>
      </c>
      <c r="DG432">
        <v>18.76221785714285</v>
      </c>
      <c r="DH432">
        <v>500.0208571428572</v>
      </c>
      <c r="DI432">
        <v>90.45157500000001</v>
      </c>
      <c r="DJ432">
        <v>0.1000118178571429</v>
      </c>
      <c r="DK432">
        <v>24.61739642857143</v>
      </c>
      <c r="DL432">
        <v>24.99339285714286</v>
      </c>
      <c r="DM432">
        <v>999.9000000000002</v>
      </c>
      <c r="DN432">
        <v>0</v>
      </c>
      <c r="DO432">
        <v>0</v>
      </c>
      <c r="DP432">
        <v>10003.30035714286</v>
      </c>
      <c r="DQ432">
        <v>0</v>
      </c>
      <c r="DR432">
        <v>9.716977857142854</v>
      </c>
      <c r="DS432">
        <v>-25.07366785714286</v>
      </c>
      <c r="DT432">
        <v>456.1952499999999</v>
      </c>
      <c r="DU432">
        <v>481.3804642857143</v>
      </c>
      <c r="DV432">
        <v>0.7423701071428572</v>
      </c>
      <c r="DW432">
        <v>472.7747857142857</v>
      </c>
      <c r="DX432">
        <v>17.87702857142857</v>
      </c>
      <c r="DY432">
        <v>1.684153571428572</v>
      </c>
      <c r="DZ432">
        <v>1.617005</v>
      </c>
      <c r="EA432">
        <v>14.75114285714286</v>
      </c>
      <c r="EB432">
        <v>14.12180714285714</v>
      </c>
      <c r="EC432">
        <v>2000.014285714286</v>
      </c>
      <c r="ED432">
        <v>0.9799940000000001</v>
      </c>
      <c r="EE432">
        <v>0.02000572500000001</v>
      </c>
      <c r="EF432">
        <v>0</v>
      </c>
      <c r="EG432">
        <v>197.3013928571428</v>
      </c>
      <c r="EH432">
        <v>5.00097</v>
      </c>
      <c r="EI432">
        <v>4011.33</v>
      </c>
      <c r="EJ432">
        <v>16707.65357142857</v>
      </c>
      <c r="EK432">
        <v>37.437</v>
      </c>
      <c r="EL432">
        <v>38.187</v>
      </c>
      <c r="EM432">
        <v>37.5</v>
      </c>
      <c r="EN432">
        <v>37.875</v>
      </c>
      <c r="EO432">
        <v>37.95049999999999</v>
      </c>
      <c r="EP432">
        <v>1955.1025</v>
      </c>
      <c r="EQ432">
        <v>39.91178571428571</v>
      </c>
      <c r="ER432">
        <v>0</v>
      </c>
      <c r="ES432">
        <v>1659636864.9</v>
      </c>
      <c r="ET432">
        <v>0</v>
      </c>
      <c r="EU432">
        <v>197.30384</v>
      </c>
      <c r="EV432">
        <v>1.316230751569603</v>
      </c>
      <c r="EW432">
        <v>-0.5699999896830721</v>
      </c>
      <c r="EX432">
        <v>4011.3172</v>
      </c>
      <c r="EY432">
        <v>15</v>
      </c>
      <c r="EZ432">
        <v>0</v>
      </c>
      <c r="FA432" t="s">
        <v>419</v>
      </c>
      <c r="FB432">
        <v>1659135797.5</v>
      </c>
      <c r="FC432">
        <v>1659135788</v>
      </c>
      <c r="FD432">
        <v>0</v>
      </c>
      <c r="FE432">
        <v>0.3</v>
      </c>
      <c r="FF432">
        <v>-0.002</v>
      </c>
      <c r="FG432">
        <v>-2.209</v>
      </c>
      <c r="FH432">
        <v>-0.089</v>
      </c>
      <c r="FI432">
        <v>1520</v>
      </c>
      <c r="FJ432">
        <v>20</v>
      </c>
      <c r="FK432">
        <v>0.06</v>
      </c>
      <c r="FL432">
        <v>0.03</v>
      </c>
      <c r="FM432">
        <v>-22.95592682926829</v>
      </c>
      <c r="FN432">
        <v>-40.75124947735191</v>
      </c>
      <c r="FO432">
        <v>4.163407964228015</v>
      </c>
      <c r="FP432">
        <v>0</v>
      </c>
      <c r="FQ432">
        <v>197.3064117647059</v>
      </c>
      <c r="FR432">
        <v>0.3116577457191555</v>
      </c>
      <c r="FS432">
        <v>0.2271844440675851</v>
      </c>
      <c r="FT432">
        <v>1</v>
      </c>
      <c r="FU432">
        <v>0.7417236829268293</v>
      </c>
      <c r="FV432">
        <v>0.01654145644599329</v>
      </c>
      <c r="FW432">
        <v>0.001826580644451299</v>
      </c>
      <c r="FX432">
        <v>1</v>
      </c>
      <c r="FY432">
        <v>2</v>
      </c>
      <c r="FZ432">
        <v>3</v>
      </c>
      <c r="GA432" t="s">
        <v>420</v>
      </c>
      <c r="GB432">
        <v>2.98302</v>
      </c>
      <c r="GC432">
        <v>2.71559</v>
      </c>
      <c r="GD432">
        <v>0.103322</v>
      </c>
      <c r="GE432">
        <v>0.106213</v>
      </c>
      <c r="GF432">
        <v>0.0900552</v>
      </c>
      <c r="GG432">
        <v>0.08572399999999999</v>
      </c>
      <c r="GH432">
        <v>28352</v>
      </c>
      <c r="GI432">
        <v>28410.6</v>
      </c>
      <c r="GJ432">
        <v>29387.8</v>
      </c>
      <c r="GK432">
        <v>29397.8</v>
      </c>
      <c r="GL432">
        <v>35422.2</v>
      </c>
      <c r="GM432">
        <v>35729.8</v>
      </c>
      <c r="GN432">
        <v>41384.7</v>
      </c>
      <c r="GO432">
        <v>41887.2</v>
      </c>
      <c r="GP432">
        <v>1.95368</v>
      </c>
      <c r="GQ432">
        <v>2.38018</v>
      </c>
      <c r="GR432">
        <v>0.0761747</v>
      </c>
      <c r="GS432">
        <v>0</v>
      </c>
      <c r="GT432">
        <v>23.7358</v>
      </c>
      <c r="GU432">
        <v>999.9</v>
      </c>
      <c r="GV432">
        <v>40.2</v>
      </c>
      <c r="GW432">
        <v>32</v>
      </c>
      <c r="GX432">
        <v>21.2226</v>
      </c>
      <c r="GY432">
        <v>63.7405</v>
      </c>
      <c r="GZ432">
        <v>21.8109</v>
      </c>
      <c r="HA432">
        <v>2</v>
      </c>
      <c r="HB432">
        <v>-0.0421164</v>
      </c>
      <c r="HC432">
        <v>1.90557</v>
      </c>
      <c r="HD432">
        <v>20.3243</v>
      </c>
      <c r="HE432">
        <v>5.21729</v>
      </c>
      <c r="HF432">
        <v>12.0099</v>
      </c>
      <c r="HG432">
        <v>4.9891</v>
      </c>
      <c r="HH432">
        <v>3.28845</v>
      </c>
      <c r="HI432">
        <v>9999</v>
      </c>
      <c r="HJ432">
        <v>9999</v>
      </c>
      <c r="HK432">
        <v>9999</v>
      </c>
      <c r="HL432">
        <v>194.4</v>
      </c>
      <c r="HM432">
        <v>1.86742</v>
      </c>
      <c r="HN432">
        <v>1.86646</v>
      </c>
      <c r="HO432">
        <v>1.86592</v>
      </c>
      <c r="HP432">
        <v>1.86584</v>
      </c>
      <c r="HQ432">
        <v>1.86768</v>
      </c>
      <c r="HR432">
        <v>1.87017</v>
      </c>
      <c r="HS432">
        <v>1.86878</v>
      </c>
      <c r="HT432">
        <v>1.87027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-3.307</v>
      </c>
      <c r="II432">
        <v>-0.1428</v>
      </c>
      <c r="IJ432">
        <v>-1.529487217637811</v>
      </c>
      <c r="IK432">
        <v>-0.005072214745875086</v>
      </c>
      <c r="IL432">
        <v>3.316774363808987E-06</v>
      </c>
      <c r="IM432">
        <v>-1.107588672722244E-09</v>
      </c>
      <c r="IN432">
        <v>-0.1603591687652909</v>
      </c>
      <c r="IO432">
        <v>-0.0181951569465493</v>
      </c>
      <c r="IP432">
        <v>0.001659309118516343</v>
      </c>
      <c r="IQ432">
        <v>-3.409663313950778E-05</v>
      </c>
      <c r="IR432">
        <v>19</v>
      </c>
      <c r="IS432">
        <v>2290</v>
      </c>
      <c r="IT432">
        <v>1</v>
      </c>
      <c r="IU432">
        <v>24</v>
      </c>
      <c r="IV432">
        <v>8351.1</v>
      </c>
      <c r="IW432">
        <v>8351.299999999999</v>
      </c>
      <c r="IX432">
        <v>1.50757</v>
      </c>
      <c r="IY432">
        <v>2.23267</v>
      </c>
      <c r="IZ432">
        <v>1.94702</v>
      </c>
      <c r="JA432">
        <v>2.64282</v>
      </c>
      <c r="JB432">
        <v>2.19482</v>
      </c>
      <c r="JC432">
        <v>2.33276</v>
      </c>
      <c r="JD432">
        <v>36.7654</v>
      </c>
      <c r="JE432">
        <v>24.035</v>
      </c>
      <c r="JF432">
        <v>18</v>
      </c>
      <c r="JG432">
        <v>518.33</v>
      </c>
      <c r="JH432">
        <v>818.509</v>
      </c>
      <c r="JI432">
        <v>21.2418</v>
      </c>
      <c r="JJ432">
        <v>26.7139</v>
      </c>
      <c r="JK432">
        <v>30.0002</v>
      </c>
      <c r="JL432">
        <v>26.7013</v>
      </c>
      <c r="JM432">
        <v>26.6211</v>
      </c>
      <c r="JN432">
        <v>30.17</v>
      </c>
      <c r="JO432">
        <v>16.5018</v>
      </c>
      <c r="JP432">
        <v>38.5299</v>
      </c>
      <c r="JQ432">
        <v>21.2501</v>
      </c>
      <c r="JR432">
        <v>527.295</v>
      </c>
      <c r="JS432">
        <v>17.8375</v>
      </c>
      <c r="JT432">
        <v>100.482</v>
      </c>
      <c r="JU432">
        <v>100.604</v>
      </c>
    </row>
    <row r="433" spans="1:281">
      <c r="A433">
        <v>417</v>
      </c>
      <c r="B433">
        <v>1659636869.5</v>
      </c>
      <c r="C433">
        <v>8861.5</v>
      </c>
      <c r="D433" t="s">
        <v>1261</v>
      </c>
      <c r="E433" t="s">
        <v>1262</v>
      </c>
      <c r="F433">
        <v>5</v>
      </c>
      <c r="G433" t="s">
        <v>1200</v>
      </c>
      <c r="H433" t="s">
        <v>416</v>
      </c>
      <c r="I433">
        <v>1659636861.660714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512.6625721832856</v>
      </c>
      <c r="AK433">
        <v>492.7443696969697</v>
      </c>
      <c r="AL433">
        <v>3.271235531144205</v>
      </c>
      <c r="AM433">
        <v>65.5102198061965</v>
      </c>
      <c r="AN433">
        <f>(AP433 - AO433 + DI433*1E3/(8.314*(DK433+273.15)) * AR433/DH433 * AQ433) * DH433/(100*CV433) * 1000/(1000 - AP433)</f>
        <v>0</v>
      </c>
      <c r="AO433">
        <v>17.875177736173</v>
      </c>
      <c r="AP433">
        <v>18.61953006993008</v>
      </c>
      <c r="AQ433">
        <v>1.902976292076588E-06</v>
      </c>
      <c r="AR433">
        <v>82.589881700821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1659636861.660714</v>
      </c>
      <c r="DB433">
        <v>460.6476071428572</v>
      </c>
      <c r="DC433">
        <v>487.4965</v>
      </c>
      <c r="DD433">
        <v>18.6199</v>
      </c>
      <c r="DE433">
        <v>17.87597142857143</v>
      </c>
      <c r="DF433">
        <v>463.92675</v>
      </c>
      <c r="DG433">
        <v>18.76272142857143</v>
      </c>
      <c r="DH433">
        <v>500.0078214285714</v>
      </c>
      <c r="DI433">
        <v>90.45230000000001</v>
      </c>
      <c r="DJ433">
        <v>0.09996577499999999</v>
      </c>
      <c r="DK433">
        <v>24.61791071428572</v>
      </c>
      <c r="DL433">
        <v>24.991775</v>
      </c>
      <c r="DM433">
        <v>999.9000000000002</v>
      </c>
      <c r="DN433">
        <v>0</v>
      </c>
      <c r="DO433">
        <v>0</v>
      </c>
      <c r="DP433">
        <v>10000.70928571429</v>
      </c>
      <c r="DQ433">
        <v>0</v>
      </c>
      <c r="DR433">
        <v>9.739711428571427</v>
      </c>
      <c r="DS433">
        <v>-26.84885357142857</v>
      </c>
      <c r="DT433">
        <v>469.3875714285714</v>
      </c>
      <c r="DU433">
        <v>496.3695714285714</v>
      </c>
      <c r="DV433">
        <v>0.7439415714285714</v>
      </c>
      <c r="DW433">
        <v>487.4965</v>
      </c>
      <c r="DX433">
        <v>17.87597142857143</v>
      </c>
      <c r="DY433">
        <v>1.684213571428572</v>
      </c>
      <c r="DZ433">
        <v>1.616921428571429</v>
      </c>
      <c r="EA433">
        <v>14.75168571428572</v>
      </c>
      <c r="EB433">
        <v>14.12101071428572</v>
      </c>
      <c r="EC433">
        <v>2000.043214285714</v>
      </c>
      <c r="ED433">
        <v>0.9799939999999999</v>
      </c>
      <c r="EE433">
        <v>0.02000572500000001</v>
      </c>
      <c r="EF433">
        <v>0</v>
      </c>
      <c r="EG433">
        <v>197.28125</v>
      </c>
      <c r="EH433">
        <v>5.00097</v>
      </c>
      <c r="EI433">
        <v>4011.548928571428</v>
      </c>
      <c r="EJ433">
        <v>16707.89642857143</v>
      </c>
      <c r="EK433">
        <v>37.437</v>
      </c>
      <c r="EL433">
        <v>38.187</v>
      </c>
      <c r="EM433">
        <v>37.5</v>
      </c>
      <c r="EN433">
        <v>37.875</v>
      </c>
      <c r="EO433">
        <v>37.95049999999999</v>
      </c>
      <c r="EP433">
        <v>1955.130714285714</v>
      </c>
      <c r="EQ433">
        <v>39.9125</v>
      </c>
      <c r="ER433">
        <v>0</v>
      </c>
      <c r="ES433">
        <v>1659636869.7</v>
      </c>
      <c r="ET433">
        <v>0</v>
      </c>
      <c r="EU433">
        <v>197.29128</v>
      </c>
      <c r="EV433">
        <v>-0.9463846232951461</v>
      </c>
      <c r="EW433">
        <v>7.930000010825916</v>
      </c>
      <c r="EX433">
        <v>4011.6232</v>
      </c>
      <c r="EY433">
        <v>15</v>
      </c>
      <c r="EZ433">
        <v>0</v>
      </c>
      <c r="FA433" t="s">
        <v>419</v>
      </c>
      <c r="FB433">
        <v>1659135797.5</v>
      </c>
      <c r="FC433">
        <v>1659135788</v>
      </c>
      <c r="FD433">
        <v>0</v>
      </c>
      <c r="FE433">
        <v>0.3</v>
      </c>
      <c r="FF433">
        <v>-0.002</v>
      </c>
      <c r="FG433">
        <v>-2.209</v>
      </c>
      <c r="FH433">
        <v>-0.089</v>
      </c>
      <c r="FI433">
        <v>1520</v>
      </c>
      <c r="FJ433">
        <v>20</v>
      </c>
      <c r="FK433">
        <v>0.06</v>
      </c>
      <c r="FL433">
        <v>0.03</v>
      </c>
      <c r="FM433">
        <v>-25.30854634146342</v>
      </c>
      <c r="FN433">
        <v>-26.54648989547038</v>
      </c>
      <c r="FO433">
        <v>2.73397086207621</v>
      </c>
      <c r="FP433">
        <v>0</v>
      </c>
      <c r="FQ433">
        <v>197.2602352941177</v>
      </c>
      <c r="FR433">
        <v>-0.01857907222954315</v>
      </c>
      <c r="FS433">
        <v>0.2305043139603373</v>
      </c>
      <c r="FT433">
        <v>1</v>
      </c>
      <c r="FU433">
        <v>0.7428426829268293</v>
      </c>
      <c r="FV433">
        <v>0.0220969547038314</v>
      </c>
      <c r="FW433">
        <v>0.002251628748576425</v>
      </c>
      <c r="FX433">
        <v>1</v>
      </c>
      <c r="FY433">
        <v>2</v>
      </c>
      <c r="FZ433">
        <v>3</v>
      </c>
      <c r="GA433" t="s">
        <v>420</v>
      </c>
      <c r="GB433">
        <v>2.98294</v>
      </c>
      <c r="GC433">
        <v>2.71559</v>
      </c>
      <c r="GD433">
        <v>0.105639</v>
      </c>
      <c r="GE433">
        <v>0.108557</v>
      </c>
      <c r="GF433">
        <v>0.0900532</v>
      </c>
      <c r="GG433">
        <v>0.08572050000000001</v>
      </c>
      <c r="GH433">
        <v>28279</v>
      </c>
      <c r="GI433">
        <v>28336</v>
      </c>
      <c r="GJ433">
        <v>29388.1</v>
      </c>
      <c r="GK433">
        <v>29397.6</v>
      </c>
      <c r="GL433">
        <v>35423.1</v>
      </c>
      <c r="GM433">
        <v>35729.5</v>
      </c>
      <c r="GN433">
        <v>41385.7</v>
      </c>
      <c r="GO433">
        <v>41886.7</v>
      </c>
      <c r="GP433">
        <v>1.9536</v>
      </c>
      <c r="GQ433">
        <v>2.38015</v>
      </c>
      <c r="GR433">
        <v>0.0761077</v>
      </c>
      <c r="GS433">
        <v>0</v>
      </c>
      <c r="GT433">
        <v>23.7376</v>
      </c>
      <c r="GU433">
        <v>999.9</v>
      </c>
      <c r="GV433">
        <v>40.2</v>
      </c>
      <c r="GW433">
        <v>32</v>
      </c>
      <c r="GX433">
        <v>21.2221</v>
      </c>
      <c r="GY433">
        <v>63.8205</v>
      </c>
      <c r="GZ433">
        <v>21.887</v>
      </c>
      <c r="HA433">
        <v>2</v>
      </c>
      <c r="HB433">
        <v>-0.0422358</v>
      </c>
      <c r="HC433">
        <v>1.8684</v>
      </c>
      <c r="HD433">
        <v>20.3248</v>
      </c>
      <c r="HE433">
        <v>5.21759</v>
      </c>
      <c r="HF433">
        <v>12.0099</v>
      </c>
      <c r="HG433">
        <v>4.9893</v>
      </c>
      <c r="HH433">
        <v>3.28863</v>
      </c>
      <c r="HI433">
        <v>9999</v>
      </c>
      <c r="HJ433">
        <v>9999</v>
      </c>
      <c r="HK433">
        <v>9999</v>
      </c>
      <c r="HL433">
        <v>194.4</v>
      </c>
      <c r="HM433">
        <v>1.86739</v>
      </c>
      <c r="HN433">
        <v>1.86646</v>
      </c>
      <c r="HO433">
        <v>1.8659</v>
      </c>
      <c r="HP433">
        <v>1.86584</v>
      </c>
      <c r="HQ433">
        <v>1.86768</v>
      </c>
      <c r="HR433">
        <v>1.87015</v>
      </c>
      <c r="HS433">
        <v>1.86879</v>
      </c>
      <c r="HT433">
        <v>1.87027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-3.345</v>
      </c>
      <c r="II433">
        <v>-0.1428</v>
      </c>
      <c r="IJ433">
        <v>-1.529487217637811</v>
      </c>
      <c r="IK433">
        <v>-0.005072214745875086</v>
      </c>
      <c r="IL433">
        <v>3.316774363808987E-06</v>
      </c>
      <c r="IM433">
        <v>-1.107588672722244E-09</v>
      </c>
      <c r="IN433">
        <v>-0.1603591687652909</v>
      </c>
      <c r="IO433">
        <v>-0.0181951569465493</v>
      </c>
      <c r="IP433">
        <v>0.001659309118516343</v>
      </c>
      <c r="IQ433">
        <v>-3.409663313950778E-05</v>
      </c>
      <c r="IR433">
        <v>19</v>
      </c>
      <c r="IS433">
        <v>2290</v>
      </c>
      <c r="IT433">
        <v>1</v>
      </c>
      <c r="IU433">
        <v>24</v>
      </c>
      <c r="IV433">
        <v>8351.200000000001</v>
      </c>
      <c r="IW433">
        <v>8351.4</v>
      </c>
      <c r="IX433">
        <v>1.54541</v>
      </c>
      <c r="IY433">
        <v>2.23145</v>
      </c>
      <c r="IZ433">
        <v>1.94702</v>
      </c>
      <c r="JA433">
        <v>2.64282</v>
      </c>
      <c r="JB433">
        <v>2.19482</v>
      </c>
      <c r="JC433">
        <v>2.34497</v>
      </c>
      <c r="JD433">
        <v>36.7654</v>
      </c>
      <c r="JE433">
        <v>24.035</v>
      </c>
      <c r="JF433">
        <v>18</v>
      </c>
      <c r="JG433">
        <v>518.296</v>
      </c>
      <c r="JH433">
        <v>818.4880000000001</v>
      </c>
      <c r="JI433">
        <v>21.2456</v>
      </c>
      <c r="JJ433">
        <v>26.7149</v>
      </c>
      <c r="JK433">
        <v>30</v>
      </c>
      <c r="JL433">
        <v>26.7029</v>
      </c>
      <c r="JM433">
        <v>26.6214</v>
      </c>
      <c r="JN433">
        <v>30.9309</v>
      </c>
      <c r="JO433">
        <v>16.5018</v>
      </c>
      <c r="JP433">
        <v>38.5299</v>
      </c>
      <c r="JQ433">
        <v>21.2501</v>
      </c>
      <c r="JR433">
        <v>540.658</v>
      </c>
      <c r="JS433">
        <v>17.8357</v>
      </c>
      <c r="JT433">
        <v>100.484</v>
      </c>
      <c r="JU433">
        <v>100.603</v>
      </c>
    </row>
    <row r="434" spans="1:281">
      <c r="A434">
        <v>418</v>
      </c>
      <c r="B434">
        <v>1659636874.5</v>
      </c>
      <c r="C434">
        <v>8866.5</v>
      </c>
      <c r="D434" t="s">
        <v>1263</v>
      </c>
      <c r="E434" t="s">
        <v>1264</v>
      </c>
      <c r="F434">
        <v>5</v>
      </c>
      <c r="G434" t="s">
        <v>1200</v>
      </c>
      <c r="H434" t="s">
        <v>416</v>
      </c>
      <c r="I434">
        <v>1659636866.962963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529.8895226608988</v>
      </c>
      <c r="AK434">
        <v>509.5186363636363</v>
      </c>
      <c r="AL434">
        <v>3.366326828270752</v>
      </c>
      <c r="AM434">
        <v>65.5102198061965</v>
      </c>
      <c r="AN434">
        <f>(AP434 - AO434 + DI434*1E3/(8.314*(DK434+273.15)) * AR434/DH434 * AQ434) * DH434/(100*CV434) * 1000/(1000 - AP434)</f>
        <v>0</v>
      </c>
      <c r="AO434">
        <v>17.87378660561243</v>
      </c>
      <c r="AP434">
        <v>18.61797972027973</v>
      </c>
      <c r="AQ434">
        <v>1.132419027678356E-06</v>
      </c>
      <c r="AR434">
        <v>82.589881700821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1659636866.962963</v>
      </c>
      <c r="DB434">
        <v>477.1847407407408</v>
      </c>
      <c r="DC434">
        <v>505.2696666666666</v>
      </c>
      <c r="DD434">
        <v>18.61983703703704</v>
      </c>
      <c r="DE434">
        <v>17.87467407407407</v>
      </c>
      <c r="DF434">
        <v>480.5083333333334</v>
      </c>
      <c r="DG434">
        <v>18.76266666666666</v>
      </c>
      <c r="DH434">
        <v>500.0046296296296</v>
      </c>
      <c r="DI434">
        <v>90.45248888888891</v>
      </c>
      <c r="DJ434">
        <v>0.09998124074074076</v>
      </c>
      <c r="DK434">
        <v>24.61737777777778</v>
      </c>
      <c r="DL434">
        <v>24.99308148148148</v>
      </c>
      <c r="DM434">
        <v>999.9000000000001</v>
      </c>
      <c r="DN434">
        <v>0</v>
      </c>
      <c r="DO434">
        <v>0</v>
      </c>
      <c r="DP434">
        <v>9998.447407407408</v>
      </c>
      <c r="DQ434">
        <v>0</v>
      </c>
      <c r="DR434">
        <v>9.782139629629629</v>
      </c>
      <c r="DS434">
        <v>-28.0848962962963</v>
      </c>
      <c r="DT434">
        <v>486.2384444444444</v>
      </c>
      <c r="DU434">
        <v>514.4655555555555</v>
      </c>
      <c r="DV434">
        <v>0.7451775925925926</v>
      </c>
      <c r="DW434">
        <v>505.2696666666666</v>
      </c>
      <c r="DX434">
        <v>17.87467407407407</v>
      </c>
      <c r="DY434">
        <v>1.684211111111111</v>
      </c>
      <c r="DZ434">
        <v>1.616806296296296</v>
      </c>
      <c r="EA434">
        <v>14.75166666666667</v>
      </c>
      <c r="EB434">
        <v>14.11992222222222</v>
      </c>
      <c r="EC434">
        <v>2000.034444444445</v>
      </c>
      <c r="ED434">
        <v>0.9799935925925927</v>
      </c>
      <c r="EE434">
        <v>0.02000604074074075</v>
      </c>
      <c r="EF434">
        <v>0</v>
      </c>
      <c r="EG434">
        <v>197.2714444444444</v>
      </c>
      <c r="EH434">
        <v>5.00097</v>
      </c>
      <c r="EI434">
        <v>4012.493703703703</v>
      </c>
      <c r="EJ434">
        <v>16707.82592592593</v>
      </c>
      <c r="EK434">
        <v>37.437</v>
      </c>
      <c r="EL434">
        <v>38.187</v>
      </c>
      <c r="EM434">
        <v>37.5</v>
      </c>
      <c r="EN434">
        <v>37.875</v>
      </c>
      <c r="EO434">
        <v>37.94166666666666</v>
      </c>
      <c r="EP434">
        <v>1955.121481481481</v>
      </c>
      <c r="EQ434">
        <v>39.91296296296296</v>
      </c>
      <c r="ER434">
        <v>0</v>
      </c>
      <c r="ES434">
        <v>1659636874.5</v>
      </c>
      <c r="ET434">
        <v>0</v>
      </c>
      <c r="EU434">
        <v>197.27468</v>
      </c>
      <c r="EV434">
        <v>-0.6952307759464874</v>
      </c>
      <c r="EW434">
        <v>16.09769228646959</v>
      </c>
      <c r="EX434">
        <v>4012.5632</v>
      </c>
      <c r="EY434">
        <v>15</v>
      </c>
      <c r="EZ434">
        <v>0</v>
      </c>
      <c r="FA434" t="s">
        <v>419</v>
      </c>
      <c r="FB434">
        <v>1659135797.5</v>
      </c>
      <c r="FC434">
        <v>1659135788</v>
      </c>
      <c r="FD434">
        <v>0</v>
      </c>
      <c r="FE434">
        <v>0.3</v>
      </c>
      <c r="FF434">
        <v>-0.002</v>
      </c>
      <c r="FG434">
        <v>-2.209</v>
      </c>
      <c r="FH434">
        <v>-0.089</v>
      </c>
      <c r="FI434">
        <v>1520</v>
      </c>
      <c r="FJ434">
        <v>20</v>
      </c>
      <c r="FK434">
        <v>0.06</v>
      </c>
      <c r="FL434">
        <v>0.03</v>
      </c>
      <c r="FM434">
        <v>-27.373865</v>
      </c>
      <c r="FN434">
        <v>-13.66476697936198</v>
      </c>
      <c r="FO434">
        <v>1.3656472265102</v>
      </c>
      <c r="FP434">
        <v>0</v>
      </c>
      <c r="FQ434">
        <v>197.2776176470588</v>
      </c>
      <c r="FR434">
        <v>-0.6015126110156487</v>
      </c>
      <c r="FS434">
        <v>0.2163143157953104</v>
      </c>
      <c r="FT434">
        <v>1</v>
      </c>
      <c r="FU434">
        <v>0.744412875</v>
      </c>
      <c r="FV434">
        <v>0.01466637523451965</v>
      </c>
      <c r="FW434">
        <v>0.001660127497927496</v>
      </c>
      <c r="FX434">
        <v>1</v>
      </c>
      <c r="FY434">
        <v>2</v>
      </c>
      <c r="FZ434">
        <v>3</v>
      </c>
      <c r="GA434" t="s">
        <v>420</v>
      </c>
      <c r="GB434">
        <v>2.98281</v>
      </c>
      <c r="GC434">
        <v>2.71569</v>
      </c>
      <c r="GD434">
        <v>0.108237</v>
      </c>
      <c r="GE434">
        <v>0.111117</v>
      </c>
      <c r="GF434">
        <v>0.0900429</v>
      </c>
      <c r="GG434">
        <v>0.0857171</v>
      </c>
      <c r="GH434">
        <v>28196.9</v>
      </c>
      <c r="GI434">
        <v>28254.5</v>
      </c>
      <c r="GJ434">
        <v>29388.1</v>
      </c>
      <c r="GK434">
        <v>29397.5</v>
      </c>
      <c r="GL434">
        <v>35422.9</v>
      </c>
      <c r="GM434">
        <v>35729.7</v>
      </c>
      <c r="GN434">
        <v>41385</v>
      </c>
      <c r="GO434">
        <v>41886.7</v>
      </c>
      <c r="GP434">
        <v>1.95345</v>
      </c>
      <c r="GQ434">
        <v>2.38045</v>
      </c>
      <c r="GR434">
        <v>0.077039</v>
      </c>
      <c r="GS434">
        <v>0</v>
      </c>
      <c r="GT434">
        <v>23.7393</v>
      </c>
      <c r="GU434">
        <v>999.9</v>
      </c>
      <c r="GV434">
        <v>40.2</v>
      </c>
      <c r="GW434">
        <v>32</v>
      </c>
      <c r="GX434">
        <v>21.2229</v>
      </c>
      <c r="GY434">
        <v>63.8005</v>
      </c>
      <c r="GZ434">
        <v>21.9591</v>
      </c>
      <c r="HA434">
        <v>2</v>
      </c>
      <c r="HB434">
        <v>-0.0419284</v>
      </c>
      <c r="HC434">
        <v>1.86595</v>
      </c>
      <c r="HD434">
        <v>20.3246</v>
      </c>
      <c r="HE434">
        <v>5.21864</v>
      </c>
      <c r="HF434">
        <v>12.0099</v>
      </c>
      <c r="HG434">
        <v>4.9892</v>
      </c>
      <c r="HH434">
        <v>3.28863</v>
      </c>
      <c r="HI434">
        <v>9999</v>
      </c>
      <c r="HJ434">
        <v>9999</v>
      </c>
      <c r="HK434">
        <v>9999</v>
      </c>
      <c r="HL434">
        <v>194.4</v>
      </c>
      <c r="HM434">
        <v>1.86741</v>
      </c>
      <c r="HN434">
        <v>1.86646</v>
      </c>
      <c r="HO434">
        <v>1.86592</v>
      </c>
      <c r="HP434">
        <v>1.86585</v>
      </c>
      <c r="HQ434">
        <v>1.86768</v>
      </c>
      <c r="HR434">
        <v>1.87016</v>
      </c>
      <c r="HS434">
        <v>1.86883</v>
      </c>
      <c r="HT434">
        <v>1.87027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-3.388</v>
      </c>
      <c r="II434">
        <v>-0.1428</v>
      </c>
      <c r="IJ434">
        <v>-1.529487217637811</v>
      </c>
      <c r="IK434">
        <v>-0.005072214745875086</v>
      </c>
      <c r="IL434">
        <v>3.316774363808987E-06</v>
      </c>
      <c r="IM434">
        <v>-1.107588672722244E-09</v>
      </c>
      <c r="IN434">
        <v>-0.1603591687652909</v>
      </c>
      <c r="IO434">
        <v>-0.0181951569465493</v>
      </c>
      <c r="IP434">
        <v>0.001659309118516343</v>
      </c>
      <c r="IQ434">
        <v>-3.409663313950778E-05</v>
      </c>
      <c r="IR434">
        <v>19</v>
      </c>
      <c r="IS434">
        <v>2290</v>
      </c>
      <c r="IT434">
        <v>1</v>
      </c>
      <c r="IU434">
        <v>24</v>
      </c>
      <c r="IV434">
        <v>8351.299999999999</v>
      </c>
      <c r="IW434">
        <v>8351.4</v>
      </c>
      <c r="IX434">
        <v>1.58325</v>
      </c>
      <c r="IY434">
        <v>2.2168</v>
      </c>
      <c r="IZ434">
        <v>1.94702</v>
      </c>
      <c r="JA434">
        <v>2.64404</v>
      </c>
      <c r="JB434">
        <v>2.19482</v>
      </c>
      <c r="JC434">
        <v>2.36572</v>
      </c>
      <c r="JD434">
        <v>36.7654</v>
      </c>
      <c r="JE434">
        <v>24.0437</v>
      </c>
      <c r="JF434">
        <v>18</v>
      </c>
      <c r="JG434">
        <v>518.198</v>
      </c>
      <c r="JH434">
        <v>818.816</v>
      </c>
      <c r="JI434">
        <v>21.2537</v>
      </c>
      <c r="JJ434">
        <v>26.7161</v>
      </c>
      <c r="JK434">
        <v>30.0001</v>
      </c>
      <c r="JL434">
        <v>26.7029</v>
      </c>
      <c r="JM434">
        <v>26.6233</v>
      </c>
      <c r="JN434">
        <v>31.6941</v>
      </c>
      <c r="JO434">
        <v>16.5018</v>
      </c>
      <c r="JP434">
        <v>38.5299</v>
      </c>
      <c r="JQ434">
        <v>21.2556</v>
      </c>
      <c r="JR434">
        <v>554.047</v>
      </c>
      <c r="JS434">
        <v>17.8377</v>
      </c>
      <c r="JT434">
        <v>100.483</v>
      </c>
      <c r="JU434">
        <v>100.603</v>
      </c>
    </row>
    <row r="435" spans="1:281">
      <c r="A435">
        <v>419</v>
      </c>
      <c r="B435">
        <v>1659636879.5</v>
      </c>
      <c r="C435">
        <v>8871.5</v>
      </c>
      <c r="D435" t="s">
        <v>1265</v>
      </c>
      <c r="E435" t="s">
        <v>1266</v>
      </c>
      <c r="F435">
        <v>5</v>
      </c>
      <c r="G435" t="s">
        <v>1200</v>
      </c>
      <c r="H435" t="s">
        <v>416</v>
      </c>
      <c r="I435">
        <v>1659636871.981482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547.0229535860813</v>
      </c>
      <c r="AK435">
        <v>526.4385818181817</v>
      </c>
      <c r="AL435">
        <v>3.383863601999847</v>
      </c>
      <c r="AM435">
        <v>65.5102198061965</v>
      </c>
      <c r="AN435">
        <f>(AP435 - AO435 + DI435*1E3/(8.314*(DK435+273.15)) * AR435/DH435 * AQ435) * DH435/(100*CV435) * 1000/(1000 - AP435)</f>
        <v>0</v>
      </c>
      <c r="AO435">
        <v>17.8731523150558</v>
      </c>
      <c r="AP435">
        <v>18.61826433566435</v>
      </c>
      <c r="AQ435">
        <v>2.424881723302019E-07</v>
      </c>
      <c r="AR435">
        <v>82.589881700821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1659636871.981482</v>
      </c>
      <c r="DB435">
        <v>493.4615925925926</v>
      </c>
      <c r="DC435">
        <v>522.1621481481482</v>
      </c>
      <c r="DD435">
        <v>18.61918888888889</v>
      </c>
      <c r="DE435">
        <v>17.87357777777778</v>
      </c>
      <c r="DF435">
        <v>496.827962962963</v>
      </c>
      <c r="DG435">
        <v>18.76201111111111</v>
      </c>
      <c r="DH435">
        <v>499.9899629629629</v>
      </c>
      <c r="DI435">
        <v>90.45234814814815</v>
      </c>
      <c r="DJ435">
        <v>0.09995334074074072</v>
      </c>
      <c r="DK435">
        <v>24.61709259259259</v>
      </c>
      <c r="DL435">
        <v>24.99824814814815</v>
      </c>
      <c r="DM435">
        <v>999.9000000000001</v>
      </c>
      <c r="DN435">
        <v>0</v>
      </c>
      <c r="DO435">
        <v>0</v>
      </c>
      <c r="DP435">
        <v>10000.48296296296</v>
      </c>
      <c r="DQ435">
        <v>0</v>
      </c>
      <c r="DR435">
        <v>9.780110000000001</v>
      </c>
      <c r="DS435">
        <v>-28.70054814814815</v>
      </c>
      <c r="DT435">
        <v>502.8237037037036</v>
      </c>
      <c r="DU435">
        <v>531.6648518518518</v>
      </c>
      <c r="DV435">
        <v>0.7456065555555556</v>
      </c>
      <c r="DW435">
        <v>522.1621481481482</v>
      </c>
      <c r="DX435">
        <v>17.87357777777778</v>
      </c>
      <c r="DY435">
        <v>1.684149629629629</v>
      </c>
      <c r="DZ435">
        <v>1.616705185185185</v>
      </c>
      <c r="EA435">
        <v>14.75109259259259</v>
      </c>
      <c r="EB435">
        <v>14.11896296296296</v>
      </c>
      <c r="EC435">
        <v>2000.007777777778</v>
      </c>
      <c r="ED435">
        <v>0.9799937407407407</v>
      </c>
      <c r="EE435">
        <v>0.02000592592592593</v>
      </c>
      <c r="EF435">
        <v>0</v>
      </c>
      <c r="EG435">
        <v>197.2765185185185</v>
      </c>
      <c r="EH435">
        <v>5.00097</v>
      </c>
      <c r="EI435">
        <v>4014.078518518519</v>
      </c>
      <c r="EJ435">
        <v>16707.61111111111</v>
      </c>
      <c r="EK435">
        <v>37.437</v>
      </c>
      <c r="EL435">
        <v>38.187</v>
      </c>
      <c r="EM435">
        <v>37.5</v>
      </c>
      <c r="EN435">
        <v>37.875</v>
      </c>
      <c r="EO435">
        <v>37.937</v>
      </c>
      <c r="EP435">
        <v>1955.096296296296</v>
      </c>
      <c r="EQ435">
        <v>39.91148148148148</v>
      </c>
      <c r="ER435">
        <v>0</v>
      </c>
      <c r="ES435">
        <v>1659636879.3</v>
      </c>
      <c r="ET435">
        <v>0</v>
      </c>
      <c r="EU435">
        <v>197.28188</v>
      </c>
      <c r="EV435">
        <v>1.543153841297017</v>
      </c>
      <c r="EW435">
        <v>21.87615387206885</v>
      </c>
      <c r="EX435">
        <v>4014.1104</v>
      </c>
      <c r="EY435">
        <v>15</v>
      </c>
      <c r="EZ435">
        <v>0</v>
      </c>
      <c r="FA435" t="s">
        <v>419</v>
      </c>
      <c r="FB435">
        <v>1659135797.5</v>
      </c>
      <c r="FC435">
        <v>1659135788</v>
      </c>
      <c r="FD435">
        <v>0</v>
      </c>
      <c r="FE435">
        <v>0.3</v>
      </c>
      <c r="FF435">
        <v>-0.002</v>
      </c>
      <c r="FG435">
        <v>-2.209</v>
      </c>
      <c r="FH435">
        <v>-0.089</v>
      </c>
      <c r="FI435">
        <v>1520</v>
      </c>
      <c r="FJ435">
        <v>20</v>
      </c>
      <c r="FK435">
        <v>0.06</v>
      </c>
      <c r="FL435">
        <v>0.03</v>
      </c>
      <c r="FM435">
        <v>-28.3049925</v>
      </c>
      <c r="FN435">
        <v>-7.599961350844237</v>
      </c>
      <c r="FO435">
        <v>0.7633034705762514</v>
      </c>
      <c r="FP435">
        <v>0</v>
      </c>
      <c r="FQ435">
        <v>197.3174705882353</v>
      </c>
      <c r="FR435">
        <v>0.1812681366848971</v>
      </c>
      <c r="FS435">
        <v>0.2358069044658625</v>
      </c>
      <c r="FT435">
        <v>1</v>
      </c>
      <c r="FU435">
        <v>0.7451310250000001</v>
      </c>
      <c r="FV435">
        <v>0.004153069418385323</v>
      </c>
      <c r="FW435">
        <v>0.0009391089257242784</v>
      </c>
      <c r="FX435">
        <v>1</v>
      </c>
      <c r="FY435">
        <v>2</v>
      </c>
      <c r="FZ435">
        <v>3</v>
      </c>
      <c r="GA435" t="s">
        <v>420</v>
      </c>
      <c r="GB435">
        <v>2.98296</v>
      </c>
      <c r="GC435">
        <v>2.71564</v>
      </c>
      <c r="GD435">
        <v>0.11082</v>
      </c>
      <c r="GE435">
        <v>0.113633</v>
      </c>
      <c r="GF435">
        <v>0.0900493</v>
      </c>
      <c r="GG435">
        <v>0.08571230000000001</v>
      </c>
      <c r="GH435">
        <v>28115.1</v>
      </c>
      <c r="GI435">
        <v>28175</v>
      </c>
      <c r="GJ435">
        <v>29387.9</v>
      </c>
      <c r="GK435">
        <v>29398</v>
      </c>
      <c r="GL435">
        <v>35422.8</v>
      </c>
      <c r="GM435">
        <v>35730.4</v>
      </c>
      <c r="GN435">
        <v>41385</v>
      </c>
      <c r="GO435">
        <v>41887.2</v>
      </c>
      <c r="GP435">
        <v>1.9536</v>
      </c>
      <c r="GQ435">
        <v>2.38025</v>
      </c>
      <c r="GR435">
        <v>0.0771955</v>
      </c>
      <c r="GS435">
        <v>0</v>
      </c>
      <c r="GT435">
        <v>23.7406</v>
      </c>
      <c r="GU435">
        <v>999.9</v>
      </c>
      <c r="GV435">
        <v>40.2</v>
      </c>
      <c r="GW435">
        <v>32</v>
      </c>
      <c r="GX435">
        <v>21.2224</v>
      </c>
      <c r="GY435">
        <v>63.8105</v>
      </c>
      <c r="GZ435">
        <v>21.9551</v>
      </c>
      <c r="HA435">
        <v>2</v>
      </c>
      <c r="HB435">
        <v>-0.0420757</v>
      </c>
      <c r="HC435">
        <v>1.91773</v>
      </c>
      <c r="HD435">
        <v>20.324</v>
      </c>
      <c r="HE435">
        <v>5.21759</v>
      </c>
      <c r="HF435">
        <v>12.0099</v>
      </c>
      <c r="HG435">
        <v>4.989</v>
      </c>
      <c r="HH435">
        <v>3.28853</v>
      </c>
      <c r="HI435">
        <v>9999</v>
      </c>
      <c r="HJ435">
        <v>9999</v>
      </c>
      <c r="HK435">
        <v>9999</v>
      </c>
      <c r="HL435">
        <v>194.4</v>
      </c>
      <c r="HM435">
        <v>1.86739</v>
      </c>
      <c r="HN435">
        <v>1.86646</v>
      </c>
      <c r="HO435">
        <v>1.86592</v>
      </c>
      <c r="HP435">
        <v>1.86584</v>
      </c>
      <c r="HQ435">
        <v>1.86768</v>
      </c>
      <c r="HR435">
        <v>1.87014</v>
      </c>
      <c r="HS435">
        <v>1.8688</v>
      </c>
      <c r="HT435">
        <v>1.87027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-3.43</v>
      </c>
      <c r="II435">
        <v>-0.1428</v>
      </c>
      <c r="IJ435">
        <v>-1.529487217637811</v>
      </c>
      <c r="IK435">
        <v>-0.005072214745875086</v>
      </c>
      <c r="IL435">
        <v>3.316774363808987E-06</v>
      </c>
      <c r="IM435">
        <v>-1.107588672722244E-09</v>
      </c>
      <c r="IN435">
        <v>-0.1603591687652909</v>
      </c>
      <c r="IO435">
        <v>-0.0181951569465493</v>
      </c>
      <c r="IP435">
        <v>0.001659309118516343</v>
      </c>
      <c r="IQ435">
        <v>-3.409663313950778E-05</v>
      </c>
      <c r="IR435">
        <v>19</v>
      </c>
      <c r="IS435">
        <v>2290</v>
      </c>
      <c r="IT435">
        <v>1</v>
      </c>
      <c r="IU435">
        <v>24</v>
      </c>
      <c r="IV435">
        <v>8351.4</v>
      </c>
      <c r="IW435">
        <v>8351.5</v>
      </c>
      <c r="IX435">
        <v>1.62354</v>
      </c>
      <c r="IY435">
        <v>2.22412</v>
      </c>
      <c r="IZ435">
        <v>1.94702</v>
      </c>
      <c r="JA435">
        <v>2.64404</v>
      </c>
      <c r="JB435">
        <v>2.19482</v>
      </c>
      <c r="JC435">
        <v>2.35962</v>
      </c>
      <c r="JD435">
        <v>36.7654</v>
      </c>
      <c r="JE435">
        <v>24.0437</v>
      </c>
      <c r="JF435">
        <v>18</v>
      </c>
      <c r="JG435">
        <v>518.296</v>
      </c>
      <c r="JH435">
        <v>818.616</v>
      </c>
      <c r="JI435">
        <v>21.2536</v>
      </c>
      <c r="JJ435">
        <v>26.7161</v>
      </c>
      <c r="JK435">
        <v>30.0002</v>
      </c>
      <c r="JL435">
        <v>26.7029</v>
      </c>
      <c r="JM435">
        <v>26.6233</v>
      </c>
      <c r="JN435">
        <v>32.5033</v>
      </c>
      <c r="JO435">
        <v>16.5018</v>
      </c>
      <c r="JP435">
        <v>38.5299</v>
      </c>
      <c r="JQ435">
        <v>21.248</v>
      </c>
      <c r="JR435">
        <v>574.087</v>
      </c>
      <c r="JS435">
        <v>17.8368</v>
      </c>
      <c r="JT435">
        <v>100.483</v>
      </c>
      <c r="JU435">
        <v>100.604</v>
      </c>
    </row>
    <row r="436" spans="1:281">
      <c r="A436">
        <v>420</v>
      </c>
      <c r="B436">
        <v>1659636884.5</v>
      </c>
      <c r="C436">
        <v>8876.5</v>
      </c>
      <c r="D436" t="s">
        <v>1267</v>
      </c>
      <c r="E436" t="s">
        <v>1268</v>
      </c>
      <c r="F436">
        <v>5</v>
      </c>
      <c r="G436" t="s">
        <v>1200</v>
      </c>
      <c r="H436" t="s">
        <v>416</v>
      </c>
      <c r="I436">
        <v>1659636877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564.1429525313803</v>
      </c>
      <c r="AK436">
        <v>543.3035151515149</v>
      </c>
      <c r="AL436">
        <v>3.37066371966966</v>
      </c>
      <c r="AM436">
        <v>65.5102198061965</v>
      </c>
      <c r="AN436">
        <f>(AP436 - AO436 + DI436*1E3/(8.314*(DK436+273.15)) * AR436/DH436 * AQ436) * DH436/(100*CV436) * 1000/(1000 - AP436)</f>
        <v>0</v>
      </c>
      <c r="AO436">
        <v>17.87257086313912</v>
      </c>
      <c r="AP436">
        <v>18.61856713286713</v>
      </c>
      <c r="AQ436">
        <v>4.169846619307158E-06</v>
      </c>
      <c r="AR436">
        <v>82.589881700821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1659636877</v>
      </c>
      <c r="DB436">
        <v>510.0003333333333</v>
      </c>
      <c r="DC436">
        <v>539.0675925925926</v>
      </c>
      <c r="DD436">
        <v>18.61876666666667</v>
      </c>
      <c r="DE436">
        <v>17.87283333333333</v>
      </c>
      <c r="DF436">
        <v>513.4091851851852</v>
      </c>
      <c r="DG436">
        <v>18.76158148148148</v>
      </c>
      <c r="DH436">
        <v>500.0056666666667</v>
      </c>
      <c r="DI436">
        <v>90.45278148148151</v>
      </c>
      <c r="DJ436">
        <v>0.09999947407407407</v>
      </c>
      <c r="DK436">
        <v>24.61802592592593</v>
      </c>
      <c r="DL436">
        <v>25.00177777777778</v>
      </c>
      <c r="DM436">
        <v>999.9000000000001</v>
      </c>
      <c r="DN436">
        <v>0</v>
      </c>
      <c r="DO436">
        <v>0</v>
      </c>
      <c r="DP436">
        <v>10000.78333333333</v>
      </c>
      <c r="DQ436">
        <v>0</v>
      </c>
      <c r="DR436">
        <v>9.780110000000001</v>
      </c>
      <c r="DS436">
        <v>-29.06727777777778</v>
      </c>
      <c r="DT436">
        <v>519.676037037037</v>
      </c>
      <c r="DU436">
        <v>548.8775555555555</v>
      </c>
      <c r="DV436">
        <v>0.7459116666666665</v>
      </c>
      <c r="DW436">
        <v>539.0675925925926</v>
      </c>
      <c r="DX436">
        <v>17.87283333333333</v>
      </c>
      <c r="DY436">
        <v>1.684118518518519</v>
      </c>
      <c r="DZ436">
        <v>1.616646296296296</v>
      </c>
      <c r="EA436">
        <v>14.75081111111111</v>
      </c>
      <c r="EB436">
        <v>14.11840740740741</v>
      </c>
      <c r="EC436">
        <v>1999.977037037037</v>
      </c>
      <c r="ED436">
        <v>0.9799937407407407</v>
      </c>
      <c r="EE436">
        <v>0.02000592592592593</v>
      </c>
      <c r="EF436">
        <v>0</v>
      </c>
      <c r="EG436">
        <v>197.4308888888889</v>
      </c>
      <c r="EH436">
        <v>5.00097</v>
      </c>
      <c r="EI436">
        <v>4016.109259259259</v>
      </c>
      <c r="EJ436">
        <v>16707.34814814815</v>
      </c>
      <c r="EK436">
        <v>37.437</v>
      </c>
      <c r="EL436">
        <v>38.187</v>
      </c>
      <c r="EM436">
        <v>37.5</v>
      </c>
      <c r="EN436">
        <v>37.875</v>
      </c>
      <c r="EO436">
        <v>37.937</v>
      </c>
      <c r="EP436">
        <v>1955.066666666667</v>
      </c>
      <c r="EQ436">
        <v>39.91037037037037</v>
      </c>
      <c r="ER436">
        <v>0</v>
      </c>
      <c r="ES436">
        <v>1659636884.7</v>
      </c>
      <c r="ET436">
        <v>0</v>
      </c>
      <c r="EU436">
        <v>197.4485</v>
      </c>
      <c r="EV436">
        <v>2.171042729620559</v>
      </c>
      <c r="EW436">
        <v>26.27487180970217</v>
      </c>
      <c r="EX436">
        <v>4016.2</v>
      </c>
      <c r="EY436">
        <v>15</v>
      </c>
      <c r="EZ436">
        <v>0</v>
      </c>
      <c r="FA436" t="s">
        <v>419</v>
      </c>
      <c r="FB436">
        <v>1659135797.5</v>
      </c>
      <c r="FC436">
        <v>1659135788</v>
      </c>
      <c r="FD436">
        <v>0</v>
      </c>
      <c r="FE436">
        <v>0.3</v>
      </c>
      <c r="FF436">
        <v>-0.002</v>
      </c>
      <c r="FG436">
        <v>-2.209</v>
      </c>
      <c r="FH436">
        <v>-0.089</v>
      </c>
      <c r="FI436">
        <v>1520</v>
      </c>
      <c r="FJ436">
        <v>20</v>
      </c>
      <c r="FK436">
        <v>0.06</v>
      </c>
      <c r="FL436">
        <v>0.03</v>
      </c>
      <c r="FM436">
        <v>-28.74453</v>
      </c>
      <c r="FN436">
        <v>-4.842889305816063</v>
      </c>
      <c r="FO436">
        <v>0.4890372982707966</v>
      </c>
      <c r="FP436">
        <v>0</v>
      </c>
      <c r="FQ436">
        <v>197.3647647058823</v>
      </c>
      <c r="FR436">
        <v>1.122108473557071</v>
      </c>
      <c r="FS436">
        <v>0.2845193117423221</v>
      </c>
      <c r="FT436">
        <v>0</v>
      </c>
      <c r="FU436">
        <v>0.7457102000000001</v>
      </c>
      <c r="FV436">
        <v>0.003229733583487366</v>
      </c>
      <c r="FW436">
        <v>0.0008402736518539704</v>
      </c>
      <c r="FX436">
        <v>1</v>
      </c>
      <c r="FY436">
        <v>1</v>
      </c>
      <c r="FZ436">
        <v>3</v>
      </c>
      <c r="GA436" t="s">
        <v>429</v>
      </c>
      <c r="GB436">
        <v>2.98283</v>
      </c>
      <c r="GC436">
        <v>2.7155</v>
      </c>
      <c r="GD436">
        <v>0.113349</v>
      </c>
      <c r="GE436">
        <v>0.116116</v>
      </c>
      <c r="GF436">
        <v>0.0900487</v>
      </c>
      <c r="GG436">
        <v>0.0857103</v>
      </c>
      <c r="GH436">
        <v>28035.1</v>
      </c>
      <c r="GI436">
        <v>28095.3</v>
      </c>
      <c r="GJ436">
        <v>29387.8</v>
      </c>
      <c r="GK436">
        <v>29397.2</v>
      </c>
      <c r="GL436">
        <v>35423</v>
      </c>
      <c r="GM436">
        <v>35729.5</v>
      </c>
      <c r="GN436">
        <v>41385.2</v>
      </c>
      <c r="GO436">
        <v>41886.1</v>
      </c>
      <c r="GP436">
        <v>1.9537</v>
      </c>
      <c r="GQ436">
        <v>2.3801</v>
      </c>
      <c r="GR436">
        <v>0.0768974</v>
      </c>
      <c r="GS436">
        <v>0</v>
      </c>
      <c r="GT436">
        <v>23.7421</v>
      </c>
      <c r="GU436">
        <v>999.9</v>
      </c>
      <c r="GV436">
        <v>40.2</v>
      </c>
      <c r="GW436">
        <v>32</v>
      </c>
      <c r="GX436">
        <v>21.2212</v>
      </c>
      <c r="GY436">
        <v>63.7905</v>
      </c>
      <c r="GZ436">
        <v>21.8429</v>
      </c>
      <c r="HA436">
        <v>2</v>
      </c>
      <c r="HB436">
        <v>-0.0418852</v>
      </c>
      <c r="HC436">
        <v>1.9286</v>
      </c>
      <c r="HD436">
        <v>20.3241</v>
      </c>
      <c r="HE436">
        <v>5.21864</v>
      </c>
      <c r="HF436">
        <v>12.0099</v>
      </c>
      <c r="HG436">
        <v>4.98925</v>
      </c>
      <c r="HH436">
        <v>3.2886</v>
      </c>
      <c r="HI436">
        <v>9999</v>
      </c>
      <c r="HJ436">
        <v>9999</v>
      </c>
      <c r="HK436">
        <v>9999</v>
      </c>
      <c r="HL436">
        <v>194.4</v>
      </c>
      <c r="HM436">
        <v>1.86738</v>
      </c>
      <c r="HN436">
        <v>1.86646</v>
      </c>
      <c r="HO436">
        <v>1.8659</v>
      </c>
      <c r="HP436">
        <v>1.86584</v>
      </c>
      <c r="HQ436">
        <v>1.86768</v>
      </c>
      <c r="HR436">
        <v>1.87013</v>
      </c>
      <c r="HS436">
        <v>1.86882</v>
      </c>
      <c r="HT436">
        <v>1.87027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-3.471</v>
      </c>
      <c r="II436">
        <v>-0.1428</v>
      </c>
      <c r="IJ436">
        <v>-1.529487217637811</v>
      </c>
      <c r="IK436">
        <v>-0.005072214745875086</v>
      </c>
      <c r="IL436">
        <v>3.316774363808987E-06</v>
      </c>
      <c r="IM436">
        <v>-1.107588672722244E-09</v>
      </c>
      <c r="IN436">
        <v>-0.1603591687652909</v>
      </c>
      <c r="IO436">
        <v>-0.0181951569465493</v>
      </c>
      <c r="IP436">
        <v>0.001659309118516343</v>
      </c>
      <c r="IQ436">
        <v>-3.409663313950778E-05</v>
      </c>
      <c r="IR436">
        <v>19</v>
      </c>
      <c r="IS436">
        <v>2290</v>
      </c>
      <c r="IT436">
        <v>1</v>
      </c>
      <c r="IU436">
        <v>24</v>
      </c>
      <c r="IV436">
        <v>8351.5</v>
      </c>
      <c r="IW436">
        <v>8351.6</v>
      </c>
      <c r="IX436">
        <v>1.66138</v>
      </c>
      <c r="IY436">
        <v>2.229</v>
      </c>
      <c r="IZ436">
        <v>1.94702</v>
      </c>
      <c r="JA436">
        <v>2.64282</v>
      </c>
      <c r="JB436">
        <v>2.19482</v>
      </c>
      <c r="JC436">
        <v>2.31079</v>
      </c>
      <c r="JD436">
        <v>36.7654</v>
      </c>
      <c r="JE436">
        <v>24.035</v>
      </c>
      <c r="JF436">
        <v>18</v>
      </c>
      <c r="JG436">
        <v>518.38</v>
      </c>
      <c r="JH436">
        <v>818.471</v>
      </c>
      <c r="JI436">
        <v>21.2469</v>
      </c>
      <c r="JJ436">
        <v>26.7161</v>
      </c>
      <c r="JK436">
        <v>30.0001</v>
      </c>
      <c r="JL436">
        <v>26.705</v>
      </c>
      <c r="JM436">
        <v>26.6236</v>
      </c>
      <c r="JN436">
        <v>33.2581</v>
      </c>
      <c r="JO436">
        <v>16.5018</v>
      </c>
      <c r="JP436">
        <v>38.5299</v>
      </c>
      <c r="JQ436">
        <v>21.2434</v>
      </c>
      <c r="JR436">
        <v>587.444</v>
      </c>
      <c r="JS436">
        <v>17.8377</v>
      </c>
      <c r="JT436">
        <v>100.483</v>
      </c>
      <c r="JU436">
        <v>100.602</v>
      </c>
    </row>
    <row r="437" spans="1:281">
      <c r="A437">
        <v>421</v>
      </c>
      <c r="B437">
        <v>1659636889.5</v>
      </c>
      <c r="C437">
        <v>8881.5</v>
      </c>
      <c r="D437" t="s">
        <v>1269</v>
      </c>
      <c r="E437" t="s">
        <v>1270</v>
      </c>
      <c r="F437">
        <v>5</v>
      </c>
      <c r="G437" t="s">
        <v>1200</v>
      </c>
      <c r="H437" t="s">
        <v>416</v>
      </c>
      <c r="I437">
        <v>1659636881.714286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581.2419633774466</v>
      </c>
      <c r="AK437">
        <v>560.2827515151516</v>
      </c>
      <c r="AL437">
        <v>3.405748158724415</v>
      </c>
      <c r="AM437">
        <v>65.5102198061965</v>
      </c>
      <c r="AN437">
        <f>(AP437 - AO437 + DI437*1E3/(8.314*(DK437+273.15)) * AR437/DH437 * AQ437) * DH437/(100*CV437) * 1000/(1000 - AP437)</f>
        <v>0</v>
      </c>
      <c r="AO437">
        <v>17.86967361075616</v>
      </c>
      <c r="AP437">
        <v>18.617906993007</v>
      </c>
      <c r="AQ437">
        <v>6.937367626125868E-07</v>
      </c>
      <c r="AR437">
        <v>82.589881700821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1659636881.714286</v>
      </c>
      <c r="DB437">
        <v>525.63125</v>
      </c>
      <c r="DC437">
        <v>554.91975</v>
      </c>
      <c r="DD437">
        <v>18.61839642857143</v>
      </c>
      <c r="DE437">
        <v>17.87149285714286</v>
      </c>
      <c r="DF437">
        <v>529.0794642857143</v>
      </c>
      <c r="DG437">
        <v>18.76121785714286</v>
      </c>
      <c r="DH437">
        <v>499.9906785714285</v>
      </c>
      <c r="DI437">
        <v>90.45348571428573</v>
      </c>
      <c r="DJ437">
        <v>0.09998793571428573</v>
      </c>
      <c r="DK437">
        <v>24.61963214285715</v>
      </c>
      <c r="DL437">
        <v>25.00329285714286</v>
      </c>
      <c r="DM437">
        <v>999.9000000000002</v>
      </c>
      <c r="DN437">
        <v>0</v>
      </c>
      <c r="DO437">
        <v>0</v>
      </c>
      <c r="DP437">
        <v>10004.61535714286</v>
      </c>
      <c r="DQ437">
        <v>0</v>
      </c>
      <c r="DR437">
        <v>9.780109999999999</v>
      </c>
      <c r="DS437">
        <v>-29.28854285714285</v>
      </c>
      <c r="DT437">
        <v>535.6032499999999</v>
      </c>
      <c r="DU437">
        <v>565.0173214285714</v>
      </c>
      <c r="DV437">
        <v>0.7468845357142857</v>
      </c>
      <c r="DW437">
        <v>554.91975</v>
      </c>
      <c r="DX437">
        <v>17.87149285714286</v>
      </c>
      <c r="DY437">
        <v>1.684098928571429</v>
      </c>
      <c r="DZ437">
        <v>1.616539285714286</v>
      </c>
      <c r="EA437">
        <v>14.750625</v>
      </c>
      <c r="EB437">
        <v>14.11737857142857</v>
      </c>
      <c r="EC437">
        <v>1999.9825</v>
      </c>
      <c r="ED437">
        <v>0.9799939999999999</v>
      </c>
      <c r="EE437">
        <v>0.020005725</v>
      </c>
      <c r="EF437">
        <v>0</v>
      </c>
      <c r="EG437">
        <v>197.6167500000001</v>
      </c>
      <c r="EH437">
        <v>5.00097</v>
      </c>
      <c r="EI437">
        <v>4018.433571428571</v>
      </c>
      <c r="EJ437">
        <v>16707.40357142857</v>
      </c>
      <c r="EK437">
        <v>37.437</v>
      </c>
      <c r="EL437">
        <v>38.187</v>
      </c>
      <c r="EM437">
        <v>37.5</v>
      </c>
      <c r="EN437">
        <v>37.875</v>
      </c>
      <c r="EO437">
        <v>37.937</v>
      </c>
      <c r="EP437">
        <v>1955.0725</v>
      </c>
      <c r="EQ437">
        <v>39.91</v>
      </c>
      <c r="ER437">
        <v>0</v>
      </c>
      <c r="ES437">
        <v>1659636889.5</v>
      </c>
      <c r="ET437">
        <v>0</v>
      </c>
      <c r="EU437">
        <v>197.6446153846154</v>
      </c>
      <c r="EV437">
        <v>2.265367514984691</v>
      </c>
      <c r="EW437">
        <v>31.63316234325691</v>
      </c>
      <c r="EX437">
        <v>4018.528076923077</v>
      </c>
      <c r="EY437">
        <v>15</v>
      </c>
      <c r="EZ437">
        <v>0</v>
      </c>
      <c r="FA437" t="s">
        <v>419</v>
      </c>
      <c r="FB437">
        <v>1659135797.5</v>
      </c>
      <c r="FC437">
        <v>1659135788</v>
      </c>
      <c r="FD437">
        <v>0</v>
      </c>
      <c r="FE437">
        <v>0.3</v>
      </c>
      <c r="FF437">
        <v>-0.002</v>
      </c>
      <c r="FG437">
        <v>-2.209</v>
      </c>
      <c r="FH437">
        <v>-0.089</v>
      </c>
      <c r="FI437">
        <v>1520</v>
      </c>
      <c r="FJ437">
        <v>20</v>
      </c>
      <c r="FK437">
        <v>0.06</v>
      </c>
      <c r="FL437">
        <v>0.03</v>
      </c>
      <c r="FM437">
        <v>-29.12412682926829</v>
      </c>
      <c r="FN437">
        <v>-2.990441811846678</v>
      </c>
      <c r="FO437">
        <v>0.2984380019158206</v>
      </c>
      <c r="FP437">
        <v>0</v>
      </c>
      <c r="FQ437">
        <v>197.4960294117647</v>
      </c>
      <c r="FR437">
        <v>2.28964094028151</v>
      </c>
      <c r="FS437">
        <v>0.2950483993491191</v>
      </c>
      <c r="FT437">
        <v>0</v>
      </c>
      <c r="FU437">
        <v>0.746481731707317</v>
      </c>
      <c r="FV437">
        <v>0.01158152613240435</v>
      </c>
      <c r="FW437">
        <v>0.001469850482264834</v>
      </c>
      <c r="FX437">
        <v>1</v>
      </c>
      <c r="FY437">
        <v>1</v>
      </c>
      <c r="FZ437">
        <v>3</v>
      </c>
      <c r="GA437" t="s">
        <v>429</v>
      </c>
      <c r="GB437">
        <v>2.98309</v>
      </c>
      <c r="GC437">
        <v>2.71585</v>
      </c>
      <c r="GD437">
        <v>0.115859</v>
      </c>
      <c r="GE437">
        <v>0.118563</v>
      </c>
      <c r="GF437">
        <v>0.0900461</v>
      </c>
      <c r="GG437">
        <v>0.08570369999999999</v>
      </c>
      <c r="GH437">
        <v>27955.2</v>
      </c>
      <c r="GI437">
        <v>28017.7</v>
      </c>
      <c r="GJ437">
        <v>29387.3</v>
      </c>
      <c r="GK437">
        <v>29397.3</v>
      </c>
      <c r="GL437">
        <v>35422.1</v>
      </c>
      <c r="GM437">
        <v>35730</v>
      </c>
      <c r="GN437">
        <v>41384</v>
      </c>
      <c r="GO437">
        <v>41886.2</v>
      </c>
      <c r="GP437">
        <v>1.95375</v>
      </c>
      <c r="GQ437">
        <v>2.3801</v>
      </c>
      <c r="GR437">
        <v>0.07632369999999999</v>
      </c>
      <c r="GS437">
        <v>0</v>
      </c>
      <c r="GT437">
        <v>23.7436</v>
      </c>
      <c r="GU437">
        <v>999.9</v>
      </c>
      <c r="GV437">
        <v>40.2</v>
      </c>
      <c r="GW437">
        <v>32</v>
      </c>
      <c r="GX437">
        <v>21.2206</v>
      </c>
      <c r="GY437">
        <v>63.6805</v>
      </c>
      <c r="GZ437">
        <v>21.9712</v>
      </c>
      <c r="HA437">
        <v>2</v>
      </c>
      <c r="HB437">
        <v>-0.0419004</v>
      </c>
      <c r="HC437">
        <v>1.93254</v>
      </c>
      <c r="HD437">
        <v>20.324</v>
      </c>
      <c r="HE437">
        <v>5.21744</v>
      </c>
      <c r="HF437">
        <v>12.0099</v>
      </c>
      <c r="HG437">
        <v>4.9891</v>
      </c>
      <c r="HH437">
        <v>3.2885</v>
      </c>
      <c r="HI437">
        <v>9999</v>
      </c>
      <c r="HJ437">
        <v>9999</v>
      </c>
      <c r="HK437">
        <v>9999</v>
      </c>
      <c r="HL437">
        <v>194.4</v>
      </c>
      <c r="HM437">
        <v>1.8674</v>
      </c>
      <c r="HN437">
        <v>1.86646</v>
      </c>
      <c r="HO437">
        <v>1.86593</v>
      </c>
      <c r="HP437">
        <v>1.86584</v>
      </c>
      <c r="HQ437">
        <v>1.86768</v>
      </c>
      <c r="HR437">
        <v>1.87012</v>
      </c>
      <c r="HS437">
        <v>1.86878</v>
      </c>
      <c r="HT437">
        <v>1.87026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-3.513</v>
      </c>
      <c r="II437">
        <v>-0.1428</v>
      </c>
      <c r="IJ437">
        <v>-1.529487217637811</v>
      </c>
      <c r="IK437">
        <v>-0.005072214745875086</v>
      </c>
      <c r="IL437">
        <v>3.316774363808987E-06</v>
      </c>
      <c r="IM437">
        <v>-1.107588672722244E-09</v>
      </c>
      <c r="IN437">
        <v>-0.1603591687652909</v>
      </c>
      <c r="IO437">
        <v>-0.0181951569465493</v>
      </c>
      <c r="IP437">
        <v>0.001659309118516343</v>
      </c>
      <c r="IQ437">
        <v>-3.409663313950778E-05</v>
      </c>
      <c r="IR437">
        <v>19</v>
      </c>
      <c r="IS437">
        <v>2290</v>
      </c>
      <c r="IT437">
        <v>1</v>
      </c>
      <c r="IU437">
        <v>24</v>
      </c>
      <c r="IV437">
        <v>8351.5</v>
      </c>
      <c r="IW437">
        <v>8351.700000000001</v>
      </c>
      <c r="IX437">
        <v>1.70166</v>
      </c>
      <c r="IY437">
        <v>2.2168</v>
      </c>
      <c r="IZ437">
        <v>1.94702</v>
      </c>
      <c r="JA437">
        <v>2.64404</v>
      </c>
      <c r="JB437">
        <v>2.19482</v>
      </c>
      <c r="JC437">
        <v>2.3645</v>
      </c>
      <c r="JD437">
        <v>36.7654</v>
      </c>
      <c r="JE437">
        <v>24.035</v>
      </c>
      <c r="JF437">
        <v>18</v>
      </c>
      <c r="JG437">
        <v>518.415</v>
      </c>
      <c r="JH437">
        <v>818.5</v>
      </c>
      <c r="JI437">
        <v>21.2422</v>
      </c>
      <c r="JJ437">
        <v>26.7178</v>
      </c>
      <c r="JK437">
        <v>30.0001</v>
      </c>
      <c r="JL437">
        <v>26.7051</v>
      </c>
      <c r="JM437">
        <v>26.6255</v>
      </c>
      <c r="JN437">
        <v>34.056</v>
      </c>
      <c r="JO437">
        <v>16.5018</v>
      </c>
      <c r="JP437">
        <v>38.5299</v>
      </c>
      <c r="JQ437">
        <v>21.2403</v>
      </c>
      <c r="JR437">
        <v>607.48</v>
      </c>
      <c r="JS437">
        <v>17.8377</v>
      </c>
      <c r="JT437">
        <v>100.48</v>
      </c>
      <c r="JU437">
        <v>100.602</v>
      </c>
    </row>
    <row r="438" spans="1:281">
      <c r="A438">
        <v>422</v>
      </c>
      <c r="B438">
        <v>1659636894.5</v>
      </c>
      <c r="C438">
        <v>8886.5</v>
      </c>
      <c r="D438" t="s">
        <v>1271</v>
      </c>
      <c r="E438" t="s">
        <v>1272</v>
      </c>
      <c r="F438">
        <v>5</v>
      </c>
      <c r="G438" t="s">
        <v>1200</v>
      </c>
      <c r="H438" t="s">
        <v>416</v>
      </c>
      <c r="I438">
        <v>1659636887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598.4224472343905</v>
      </c>
      <c r="AK438">
        <v>577.3340060606058</v>
      </c>
      <c r="AL438">
        <v>3.411465417265885</v>
      </c>
      <c r="AM438">
        <v>65.5102198061965</v>
      </c>
      <c r="AN438">
        <f>(AP438 - AO438 + DI438*1E3/(8.314*(DK438+273.15)) * AR438/DH438 * AQ438) * DH438/(100*CV438) * 1000/(1000 - AP438)</f>
        <v>0</v>
      </c>
      <c r="AO438">
        <v>17.86888802610368</v>
      </c>
      <c r="AP438">
        <v>18.61896993006993</v>
      </c>
      <c r="AQ438">
        <v>-2.164470015292084E-06</v>
      </c>
      <c r="AR438">
        <v>82.589881700821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1659636887</v>
      </c>
      <c r="DB438">
        <v>543.2102222222222</v>
      </c>
      <c r="DC438">
        <v>572.7016296296296</v>
      </c>
      <c r="DD438">
        <v>18.61835925925926</v>
      </c>
      <c r="DE438">
        <v>17.87016296296297</v>
      </c>
      <c r="DF438">
        <v>546.702037037037</v>
      </c>
      <c r="DG438">
        <v>18.76118148148148</v>
      </c>
      <c r="DH438">
        <v>500.0137777777778</v>
      </c>
      <c r="DI438">
        <v>90.45415555555554</v>
      </c>
      <c r="DJ438">
        <v>0.1000125370370371</v>
      </c>
      <c r="DK438">
        <v>24.62091111111111</v>
      </c>
      <c r="DL438">
        <v>25.00212222222222</v>
      </c>
      <c r="DM438">
        <v>999.9000000000001</v>
      </c>
      <c r="DN438">
        <v>0</v>
      </c>
      <c r="DO438">
        <v>0</v>
      </c>
      <c r="DP438">
        <v>10002.28814814815</v>
      </c>
      <c r="DQ438">
        <v>0</v>
      </c>
      <c r="DR438">
        <v>9.780110000000001</v>
      </c>
      <c r="DS438">
        <v>-29.49143703703703</v>
      </c>
      <c r="DT438">
        <v>553.5157407407407</v>
      </c>
      <c r="DU438">
        <v>583.122037037037</v>
      </c>
      <c r="DV438">
        <v>0.7481847407407407</v>
      </c>
      <c r="DW438">
        <v>572.7016296296296</v>
      </c>
      <c r="DX438">
        <v>17.87016296296297</v>
      </c>
      <c r="DY438">
        <v>1.684107407407407</v>
      </c>
      <c r="DZ438">
        <v>1.616430740740741</v>
      </c>
      <c r="EA438">
        <v>14.75070740740741</v>
      </c>
      <c r="EB438">
        <v>14.11634074074074</v>
      </c>
      <c r="EC438">
        <v>1999.981481481482</v>
      </c>
      <c r="ED438">
        <v>0.9799940370370371</v>
      </c>
      <c r="EE438">
        <v>0.0200056962962963</v>
      </c>
      <c r="EF438">
        <v>0</v>
      </c>
      <c r="EG438">
        <v>197.8058148148148</v>
      </c>
      <c r="EH438">
        <v>5.00097</v>
      </c>
      <c r="EI438">
        <v>4021.365925925926</v>
      </c>
      <c r="EJ438">
        <v>16707.3962962963</v>
      </c>
      <c r="EK438">
        <v>37.437</v>
      </c>
      <c r="EL438">
        <v>38.187</v>
      </c>
      <c r="EM438">
        <v>37.5</v>
      </c>
      <c r="EN438">
        <v>37.875</v>
      </c>
      <c r="EO438">
        <v>37.937</v>
      </c>
      <c r="EP438">
        <v>1955.071481481481</v>
      </c>
      <c r="EQ438">
        <v>39.91</v>
      </c>
      <c r="ER438">
        <v>0</v>
      </c>
      <c r="ES438">
        <v>1659636894.3</v>
      </c>
      <c r="ET438">
        <v>0</v>
      </c>
      <c r="EU438">
        <v>197.8037692307692</v>
      </c>
      <c r="EV438">
        <v>1.684923077319605</v>
      </c>
      <c r="EW438">
        <v>35.51179489222258</v>
      </c>
      <c r="EX438">
        <v>4021.213846153846</v>
      </c>
      <c r="EY438">
        <v>15</v>
      </c>
      <c r="EZ438">
        <v>0</v>
      </c>
      <c r="FA438" t="s">
        <v>419</v>
      </c>
      <c r="FB438">
        <v>1659135797.5</v>
      </c>
      <c r="FC438">
        <v>1659135788</v>
      </c>
      <c r="FD438">
        <v>0</v>
      </c>
      <c r="FE438">
        <v>0.3</v>
      </c>
      <c r="FF438">
        <v>-0.002</v>
      </c>
      <c r="FG438">
        <v>-2.209</v>
      </c>
      <c r="FH438">
        <v>-0.089</v>
      </c>
      <c r="FI438">
        <v>1520</v>
      </c>
      <c r="FJ438">
        <v>20</v>
      </c>
      <c r="FK438">
        <v>0.06</v>
      </c>
      <c r="FL438">
        <v>0.03</v>
      </c>
      <c r="FM438">
        <v>-29.34990975609756</v>
      </c>
      <c r="FN438">
        <v>-2.398634843205597</v>
      </c>
      <c r="FO438">
        <v>0.2383607204963732</v>
      </c>
      <c r="FP438">
        <v>0</v>
      </c>
      <c r="FQ438">
        <v>197.6787058823529</v>
      </c>
      <c r="FR438">
        <v>2.162841860361944</v>
      </c>
      <c r="FS438">
        <v>0.2959995557838267</v>
      </c>
      <c r="FT438">
        <v>0</v>
      </c>
      <c r="FU438">
        <v>0.747185243902439</v>
      </c>
      <c r="FV438">
        <v>0.01575367944251085</v>
      </c>
      <c r="FW438">
        <v>0.001693190202683333</v>
      </c>
      <c r="FX438">
        <v>1</v>
      </c>
      <c r="FY438">
        <v>1</v>
      </c>
      <c r="FZ438">
        <v>3</v>
      </c>
      <c r="GA438" t="s">
        <v>429</v>
      </c>
      <c r="GB438">
        <v>2.98286</v>
      </c>
      <c r="GC438">
        <v>2.71561</v>
      </c>
      <c r="GD438">
        <v>0.118343</v>
      </c>
      <c r="GE438">
        <v>0.120974</v>
      </c>
      <c r="GF438">
        <v>0.0900484</v>
      </c>
      <c r="GG438">
        <v>0.0857028</v>
      </c>
      <c r="GH438">
        <v>27876.2</v>
      </c>
      <c r="GI438">
        <v>27941</v>
      </c>
      <c r="GJ438">
        <v>29386.8</v>
      </c>
      <c r="GK438">
        <v>29397.3</v>
      </c>
      <c r="GL438">
        <v>35421.7</v>
      </c>
      <c r="GM438">
        <v>35730.3</v>
      </c>
      <c r="GN438">
        <v>41383.6</v>
      </c>
      <c r="GO438">
        <v>41886.6</v>
      </c>
      <c r="GP438">
        <v>1.9534</v>
      </c>
      <c r="GQ438">
        <v>2.38022</v>
      </c>
      <c r="GR438">
        <v>0.0764355</v>
      </c>
      <c r="GS438">
        <v>0</v>
      </c>
      <c r="GT438">
        <v>23.7461</v>
      </c>
      <c r="GU438">
        <v>999.9</v>
      </c>
      <c r="GV438">
        <v>40.2</v>
      </c>
      <c r="GW438">
        <v>32</v>
      </c>
      <c r="GX438">
        <v>21.2199</v>
      </c>
      <c r="GY438">
        <v>63.7505</v>
      </c>
      <c r="GZ438">
        <v>21.887</v>
      </c>
      <c r="HA438">
        <v>2</v>
      </c>
      <c r="HB438">
        <v>-0.0417988</v>
      </c>
      <c r="HC438">
        <v>1.92858</v>
      </c>
      <c r="HD438">
        <v>20.324</v>
      </c>
      <c r="HE438">
        <v>5.21699</v>
      </c>
      <c r="HF438">
        <v>12.0099</v>
      </c>
      <c r="HG438">
        <v>4.989</v>
      </c>
      <c r="HH438">
        <v>3.28845</v>
      </c>
      <c r="HI438">
        <v>9999</v>
      </c>
      <c r="HJ438">
        <v>9999</v>
      </c>
      <c r="HK438">
        <v>9999</v>
      </c>
      <c r="HL438">
        <v>194.4</v>
      </c>
      <c r="HM438">
        <v>1.86742</v>
      </c>
      <c r="HN438">
        <v>1.86646</v>
      </c>
      <c r="HO438">
        <v>1.86592</v>
      </c>
      <c r="HP438">
        <v>1.86584</v>
      </c>
      <c r="HQ438">
        <v>1.86768</v>
      </c>
      <c r="HR438">
        <v>1.87013</v>
      </c>
      <c r="HS438">
        <v>1.86882</v>
      </c>
      <c r="HT438">
        <v>1.87027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-3.552</v>
      </c>
      <c r="II438">
        <v>-0.1428</v>
      </c>
      <c r="IJ438">
        <v>-1.529487217637811</v>
      </c>
      <c r="IK438">
        <v>-0.005072214745875086</v>
      </c>
      <c r="IL438">
        <v>3.316774363808987E-06</v>
      </c>
      <c r="IM438">
        <v>-1.107588672722244E-09</v>
      </c>
      <c r="IN438">
        <v>-0.1603591687652909</v>
      </c>
      <c r="IO438">
        <v>-0.0181951569465493</v>
      </c>
      <c r="IP438">
        <v>0.001659309118516343</v>
      </c>
      <c r="IQ438">
        <v>-3.409663313950778E-05</v>
      </c>
      <c r="IR438">
        <v>19</v>
      </c>
      <c r="IS438">
        <v>2290</v>
      </c>
      <c r="IT438">
        <v>1</v>
      </c>
      <c r="IU438">
        <v>24</v>
      </c>
      <c r="IV438">
        <v>8351.6</v>
      </c>
      <c r="IW438">
        <v>8351.799999999999</v>
      </c>
      <c r="IX438">
        <v>1.73828</v>
      </c>
      <c r="IY438">
        <v>2.2229</v>
      </c>
      <c r="IZ438">
        <v>1.94702</v>
      </c>
      <c r="JA438">
        <v>2.64404</v>
      </c>
      <c r="JB438">
        <v>2.19482</v>
      </c>
      <c r="JC438">
        <v>2.36206</v>
      </c>
      <c r="JD438">
        <v>36.7892</v>
      </c>
      <c r="JE438">
        <v>24.035</v>
      </c>
      <c r="JF438">
        <v>18</v>
      </c>
      <c r="JG438">
        <v>518.186</v>
      </c>
      <c r="JH438">
        <v>818.625</v>
      </c>
      <c r="JI438">
        <v>21.2387</v>
      </c>
      <c r="JJ438">
        <v>26.7184</v>
      </c>
      <c r="JK438">
        <v>30.0002</v>
      </c>
      <c r="JL438">
        <v>26.7051</v>
      </c>
      <c r="JM438">
        <v>26.6255</v>
      </c>
      <c r="JN438">
        <v>34.7997</v>
      </c>
      <c r="JO438">
        <v>16.5018</v>
      </c>
      <c r="JP438">
        <v>38.5299</v>
      </c>
      <c r="JQ438">
        <v>21.2387</v>
      </c>
      <c r="JR438">
        <v>620.8390000000001</v>
      </c>
      <c r="JS438">
        <v>17.8375</v>
      </c>
      <c r="JT438">
        <v>100.479</v>
      </c>
      <c r="JU438">
        <v>100.602</v>
      </c>
    </row>
    <row r="439" spans="1:281">
      <c r="A439">
        <v>423</v>
      </c>
      <c r="B439">
        <v>1659636899.5</v>
      </c>
      <c r="C439">
        <v>8891.5</v>
      </c>
      <c r="D439" t="s">
        <v>1273</v>
      </c>
      <c r="E439" t="s">
        <v>1274</v>
      </c>
      <c r="F439">
        <v>5</v>
      </c>
      <c r="G439" t="s">
        <v>1200</v>
      </c>
      <c r="H439" t="s">
        <v>416</v>
      </c>
      <c r="I439">
        <v>1659636891.714286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615.5532972476492</v>
      </c>
      <c r="AK439">
        <v>594.4851272727271</v>
      </c>
      <c r="AL439">
        <v>3.430221511502153</v>
      </c>
      <c r="AM439">
        <v>65.5102198061965</v>
      </c>
      <c r="AN439">
        <f>(AP439 - AO439 + DI439*1E3/(8.314*(DK439+273.15)) * AR439/DH439 * AQ439) * DH439/(100*CV439) * 1000/(1000 - AP439)</f>
        <v>0</v>
      </c>
      <c r="AO439">
        <v>17.86867721684025</v>
      </c>
      <c r="AP439">
        <v>18.61754965034966</v>
      </c>
      <c r="AQ439">
        <v>-4.160655961429676E-06</v>
      </c>
      <c r="AR439">
        <v>82.589881700821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1659636891.714286</v>
      </c>
      <c r="DB439">
        <v>558.9580714285713</v>
      </c>
      <c r="DC439">
        <v>588.5746785714285</v>
      </c>
      <c r="DD439">
        <v>18.617875</v>
      </c>
      <c r="DE439">
        <v>17.86896785714286</v>
      </c>
      <c r="DF439">
        <v>562.4880357142857</v>
      </c>
      <c r="DG439">
        <v>18.76071428571429</v>
      </c>
      <c r="DH439">
        <v>499.9932857142857</v>
      </c>
      <c r="DI439">
        <v>90.4539142857143</v>
      </c>
      <c r="DJ439">
        <v>0.09997541785714283</v>
      </c>
      <c r="DK439">
        <v>24.62315714285714</v>
      </c>
      <c r="DL439">
        <v>25.00135357142856</v>
      </c>
      <c r="DM439">
        <v>999.9000000000002</v>
      </c>
      <c r="DN439">
        <v>0</v>
      </c>
      <c r="DO439">
        <v>0</v>
      </c>
      <c r="DP439">
        <v>10004.82321428571</v>
      </c>
      <c r="DQ439">
        <v>0</v>
      </c>
      <c r="DR439">
        <v>9.780109999999999</v>
      </c>
      <c r="DS439">
        <v>-29.61664285714286</v>
      </c>
      <c r="DT439">
        <v>569.5620714285714</v>
      </c>
      <c r="DU439">
        <v>599.2832142857143</v>
      </c>
      <c r="DV439">
        <v>0.7489093214285713</v>
      </c>
      <c r="DW439">
        <v>588.5746785714285</v>
      </c>
      <c r="DX439">
        <v>17.86896785714286</v>
      </c>
      <c r="DY439">
        <v>1.684059642857143</v>
      </c>
      <c r="DZ439">
        <v>1.616318571428571</v>
      </c>
      <c r="EA439">
        <v>14.75026785714286</v>
      </c>
      <c r="EB439">
        <v>14.11526785714286</v>
      </c>
      <c r="EC439">
        <v>1999.985714285714</v>
      </c>
      <c r="ED439">
        <v>0.9799941428571429</v>
      </c>
      <c r="EE439">
        <v>0.02000561428571429</v>
      </c>
      <c r="EF439">
        <v>0</v>
      </c>
      <c r="EG439">
        <v>197.9449642857143</v>
      </c>
      <c r="EH439">
        <v>5.00097</v>
      </c>
      <c r="EI439">
        <v>4024.260357142856</v>
      </c>
      <c r="EJ439">
        <v>16707.44642857143</v>
      </c>
      <c r="EK439">
        <v>37.437</v>
      </c>
      <c r="EL439">
        <v>38.17371428571429</v>
      </c>
      <c r="EM439">
        <v>37.5</v>
      </c>
      <c r="EN439">
        <v>37.875</v>
      </c>
      <c r="EO439">
        <v>37.937</v>
      </c>
      <c r="EP439">
        <v>1955.075714285714</v>
      </c>
      <c r="EQ439">
        <v>39.91</v>
      </c>
      <c r="ER439">
        <v>0</v>
      </c>
      <c r="ES439">
        <v>1659636899.7</v>
      </c>
      <c r="ET439">
        <v>0</v>
      </c>
      <c r="EU439">
        <v>197.96848</v>
      </c>
      <c r="EV439">
        <v>1.395923072069066</v>
      </c>
      <c r="EW439">
        <v>37.90769230738461</v>
      </c>
      <c r="EX439">
        <v>4024.7248</v>
      </c>
      <c r="EY439">
        <v>15</v>
      </c>
      <c r="EZ439">
        <v>0</v>
      </c>
      <c r="FA439" t="s">
        <v>419</v>
      </c>
      <c r="FB439">
        <v>1659135797.5</v>
      </c>
      <c r="FC439">
        <v>1659135788</v>
      </c>
      <c r="FD439">
        <v>0</v>
      </c>
      <c r="FE439">
        <v>0.3</v>
      </c>
      <c r="FF439">
        <v>-0.002</v>
      </c>
      <c r="FG439">
        <v>-2.209</v>
      </c>
      <c r="FH439">
        <v>-0.089</v>
      </c>
      <c r="FI439">
        <v>1520</v>
      </c>
      <c r="FJ439">
        <v>20</v>
      </c>
      <c r="FK439">
        <v>0.06</v>
      </c>
      <c r="FL439">
        <v>0.03</v>
      </c>
      <c r="FM439">
        <v>-29.51229756097561</v>
      </c>
      <c r="FN439">
        <v>-1.761627177700335</v>
      </c>
      <c r="FO439">
        <v>0.1813738632954983</v>
      </c>
      <c r="FP439">
        <v>0</v>
      </c>
      <c r="FQ439">
        <v>197.8388235294118</v>
      </c>
      <c r="FR439">
        <v>1.615584415602064</v>
      </c>
      <c r="FS439">
        <v>0.2469059681203074</v>
      </c>
      <c r="FT439">
        <v>0</v>
      </c>
      <c r="FU439">
        <v>0.748263268292683</v>
      </c>
      <c r="FV439">
        <v>0.00936788153309933</v>
      </c>
      <c r="FW439">
        <v>0.001146219300185004</v>
      </c>
      <c r="FX439">
        <v>1</v>
      </c>
      <c r="FY439">
        <v>1</v>
      </c>
      <c r="FZ439">
        <v>3</v>
      </c>
      <c r="GA439" t="s">
        <v>429</v>
      </c>
      <c r="GB439">
        <v>2.98303</v>
      </c>
      <c r="GC439">
        <v>2.71566</v>
      </c>
      <c r="GD439">
        <v>0.120799</v>
      </c>
      <c r="GE439">
        <v>0.123353</v>
      </c>
      <c r="GF439">
        <v>0.0900459</v>
      </c>
      <c r="GG439">
        <v>0.0856994</v>
      </c>
      <c r="GH439">
        <v>27798.6</v>
      </c>
      <c r="GI439">
        <v>27865.4</v>
      </c>
      <c r="GJ439">
        <v>29386.9</v>
      </c>
      <c r="GK439">
        <v>29397.2</v>
      </c>
      <c r="GL439">
        <v>35421.8</v>
      </c>
      <c r="GM439">
        <v>35730.1</v>
      </c>
      <c r="GN439">
        <v>41383.5</v>
      </c>
      <c r="GO439">
        <v>41886.1</v>
      </c>
      <c r="GP439">
        <v>1.95355</v>
      </c>
      <c r="GQ439">
        <v>2.3803</v>
      </c>
      <c r="GR439">
        <v>0.0763983</v>
      </c>
      <c r="GS439">
        <v>0</v>
      </c>
      <c r="GT439">
        <v>23.7486</v>
      </c>
      <c r="GU439">
        <v>999.9</v>
      </c>
      <c r="GV439">
        <v>40.2</v>
      </c>
      <c r="GW439">
        <v>32</v>
      </c>
      <c r="GX439">
        <v>21.2194</v>
      </c>
      <c r="GY439">
        <v>63.9105</v>
      </c>
      <c r="GZ439">
        <v>21.903</v>
      </c>
      <c r="HA439">
        <v>2</v>
      </c>
      <c r="HB439">
        <v>-0.0417607</v>
      </c>
      <c r="HC439">
        <v>1.92324</v>
      </c>
      <c r="HD439">
        <v>20.3242</v>
      </c>
      <c r="HE439">
        <v>5.21744</v>
      </c>
      <c r="HF439">
        <v>12.0099</v>
      </c>
      <c r="HG439">
        <v>4.98905</v>
      </c>
      <c r="HH439">
        <v>3.2885</v>
      </c>
      <c r="HI439">
        <v>9999</v>
      </c>
      <c r="HJ439">
        <v>9999</v>
      </c>
      <c r="HK439">
        <v>9999</v>
      </c>
      <c r="HL439">
        <v>194.4</v>
      </c>
      <c r="HM439">
        <v>1.86743</v>
      </c>
      <c r="HN439">
        <v>1.86646</v>
      </c>
      <c r="HO439">
        <v>1.86593</v>
      </c>
      <c r="HP439">
        <v>1.86584</v>
      </c>
      <c r="HQ439">
        <v>1.86768</v>
      </c>
      <c r="HR439">
        <v>1.87012</v>
      </c>
      <c r="HS439">
        <v>1.86881</v>
      </c>
      <c r="HT439">
        <v>1.87027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-3.592</v>
      </c>
      <c r="II439">
        <v>-0.1429</v>
      </c>
      <c r="IJ439">
        <v>-1.529487217637811</v>
      </c>
      <c r="IK439">
        <v>-0.005072214745875086</v>
      </c>
      <c r="IL439">
        <v>3.316774363808987E-06</v>
      </c>
      <c r="IM439">
        <v>-1.107588672722244E-09</v>
      </c>
      <c r="IN439">
        <v>-0.1603591687652909</v>
      </c>
      <c r="IO439">
        <v>-0.0181951569465493</v>
      </c>
      <c r="IP439">
        <v>0.001659309118516343</v>
      </c>
      <c r="IQ439">
        <v>-3.409663313950778E-05</v>
      </c>
      <c r="IR439">
        <v>19</v>
      </c>
      <c r="IS439">
        <v>2290</v>
      </c>
      <c r="IT439">
        <v>1</v>
      </c>
      <c r="IU439">
        <v>24</v>
      </c>
      <c r="IV439">
        <v>8351.700000000001</v>
      </c>
      <c r="IW439">
        <v>8351.9</v>
      </c>
      <c r="IX439">
        <v>1.77734</v>
      </c>
      <c r="IY439">
        <v>2.21924</v>
      </c>
      <c r="IZ439">
        <v>1.94702</v>
      </c>
      <c r="JA439">
        <v>2.64404</v>
      </c>
      <c r="JB439">
        <v>2.19482</v>
      </c>
      <c r="JC439">
        <v>2.34619</v>
      </c>
      <c r="JD439">
        <v>36.7654</v>
      </c>
      <c r="JE439">
        <v>24.035</v>
      </c>
      <c r="JF439">
        <v>18</v>
      </c>
      <c r="JG439">
        <v>518.304</v>
      </c>
      <c r="JH439">
        <v>818.7</v>
      </c>
      <c r="JI439">
        <v>21.2373</v>
      </c>
      <c r="JJ439">
        <v>26.7184</v>
      </c>
      <c r="JK439">
        <v>30.0002</v>
      </c>
      <c r="JL439">
        <v>26.7074</v>
      </c>
      <c r="JM439">
        <v>26.6255</v>
      </c>
      <c r="JN439">
        <v>35.5872</v>
      </c>
      <c r="JO439">
        <v>16.5018</v>
      </c>
      <c r="JP439">
        <v>38.5299</v>
      </c>
      <c r="JQ439">
        <v>21.2379</v>
      </c>
      <c r="JR439">
        <v>640.873</v>
      </c>
      <c r="JS439">
        <v>17.8375</v>
      </c>
      <c r="JT439">
        <v>100.479</v>
      </c>
      <c r="JU439">
        <v>100.602</v>
      </c>
    </row>
    <row r="440" spans="1:281">
      <c r="A440">
        <v>424</v>
      </c>
      <c r="B440">
        <v>1659636904.5</v>
      </c>
      <c r="C440">
        <v>8896.5</v>
      </c>
      <c r="D440" t="s">
        <v>1275</v>
      </c>
      <c r="E440" t="s">
        <v>1276</v>
      </c>
      <c r="F440">
        <v>5</v>
      </c>
      <c r="G440" t="s">
        <v>1200</v>
      </c>
      <c r="H440" t="s">
        <v>416</v>
      </c>
      <c r="I440">
        <v>1659636897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632.6838260967311</v>
      </c>
      <c r="AK440">
        <v>611.5081939393937</v>
      </c>
      <c r="AL440">
        <v>3.401138833422507</v>
      </c>
      <c r="AM440">
        <v>65.5102198061965</v>
      </c>
      <c r="AN440">
        <f>(AP440 - AO440 + DI440*1E3/(8.314*(DK440+273.15)) * AR440/DH440 * AQ440) * DH440/(100*CV440) * 1000/(1000 - AP440)</f>
        <v>0</v>
      </c>
      <c r="AO440">
        <v>17.8675368713349</v>
      </c>
      <c r="AP440">
        <v>18.61791748251749</v>
      </c>
      <c r="AQ440">
        <v>2.618205315588137E-06</v>
      </c>
      <c r="AR440">
        <v>82.589881700821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1659636897</v>
      </c>
      <c r="DB440">
        <v>576.6751481481483</v>
      </c>
      <c r="DC440">
        <v>606.378925925926</v>
      </c>
      <c r="DD440">
        <v>18.61782592592592</v>
      </c>
      <c r="DE440">
        <v>17.86816296296297</v>
      </c>
      <c r="DF440">
        <v>580.2472592592592</v>
      </c>
      <c r="DG440">
        <v>18.76066296296296</v>
      </c>
      <c r="DH440">
        <v>500.015</v>
      </c>
      <c r="DI440">
        <v>90.45397777777779</v>
      </c>
      <c r="DJ440">
        <v>0.1000267296296296</v>
      </c>
      <c r="DK440">
        <v>24.62584814814815</v>
      </c>
      <c r="DL440">
        <v>25.00066666666666</v>
      </c>
      <c r="DM440">
        <v>999.9000000000001</v>
      </c>
      <c r="DN440">
        <v>0</v>
      </c>
      <c r="DO440">
        <v>0</v>
      </c>
      <c r="DP440">
        <v>10001.92888888889</v>
      </c>
      <c r="DQ440">
        <v>0</v>
      </c>
      <c r="DR440">
        <v>9.780110000000001</v>
      </c>
      <c r="DS440">
        <v>-29.70378888888889</v>
      </c>
      <c r="DT440">
        <v>587.6152222222223</v>
      </c>
      <c r="DU440">
        <v>617.4109999999999</v>
      </c>
      <c r="DV440">
        <v>0.7496657777777778</v>
      </c>
      <c r="DW440">
        <v>606.378925925926</v>
      </c>
      <c r="DX440">
        <v>17.86816296296297</v>
      </c>
      <c r="DY440">
        <v>1.684055925925926</v>
      </c>
      <c r="DZ440">
        <v>1.616246666666666</v>
      </c>
      <c r="EA440">
        <v>14.75024074074074</v>
      </c>
      <c r="EB440">
        <v>14.11457777777778</v>
      </c>
      <c r="EC440">
        <v>1999.96962962963</v>
      </c>
      <c r="ED440">
        <v>0.9799938888888888</v>
      </c>
      <c r="EE440">
        <v>0.02000581111111112</v>
      </c>
      <c r="EF440">
        <v>0</v>
      </c>
      <c r="EG440">
        <v>198.1626296296297</v>
      </c>
      <c r="EH440">
        <v>5.00097</v>
      </c>
      <c r="EI440">
        <v>4027.708148148148</v>
      </c>
      <c r="EJ440">
        <v>16707.30740740741</v>
      </c>
      <c r="EK440">
        <v>37.437</v>
      </c>
      <c r="EL440">
        <v>38.15255555555555</v>
      </c>
      <c r="EM440">
        <v>37.5</v>
      </c>
      <c r="EN440">
        <v>37.875</v>
      </c>
      <c r="EO440">
        <v>37.937</v>
      </c>
      <c r="EP440">
        <v>1955.05962962963</v>
      </c>
      <c r="EQ440">
        <v>39.91</v>
      </c>
      <c r="ER440">
        <v>0</v>
      </c>
      <c r="ES440">
        <v>1659636904.5</v>
      </c>
      <c r="ET440">
        <v>0</v>
      </c>
      <c r="EU440">
        <v>198.1544</v>
      </c>
      <c r="EV440">
        <v>2.873999995835904</v>
      </c>
      <c r="EW440">
        <v>41.46538454450303</v>
      </c>
      <c r="EX440">
        <v>4027.9284</v>
      </c>
      <c r="EY440">
        <v>15</v>
      </c>
      <c r="EZ440">
        <v>0</v>
      </c>
      <c r="FA440" t="s">
        <v>419</v>
      </c>
      <c r="FB440">
        <v>1659135797.5</v>
      </c>
      <c r="FC440">
        <v>1659135788</v>
      </c>
      <c r="FD440">
        <v>0</v>
      </c>
      <c r="FE440">
        <v>0.3</v>
      </c>
      <c r="FF440">
        <v>-0.002</v>
      </c>
      <c r="FG440">
        <v>-2.209</v>
      </c>
      <c r="FH440">
        <v>-0.089</v>
      </c>
      <c r="FI440">
        <v>1520</v>
      </c>
      <c r="FJ440">
        <v>20</v>
      </c>
      <c r="FK440">
        <v>0.06</v>
      </c>
      <c r="FL440">
        <v>0.03</v>
      </c>
      <c r="FM440">
        <v>-29.6519</v>
      </c>
      <c r="FN440">
        <v>-0.9442086303939161</v>
      </c>
      <c r="FO440">
        <v>0.09601444943340566</v>
      </c>
      <c r="FP440">
        <v>0</v>
      </c>
      <c r="FQ440">
        <v>198.0576764705882</v>
      </c>
      <c r="FR440">
        <v>2.303850264988107</v>
      </c>
      <c r="FS440">
        <v>0.3017073689938479</v>
      </c>
      <c r="FT440">
        <v>0</v>
      </c>
      <c r="FU440">
        <v>0.74940115</v>
      </c>
      <c r="FV440">
        <v>0.008247894934331309</v>
      </c>
      <c r="FW440">
        <v>0.001057000415089796</v>
      </c>
      <c r="FX440">
        <v>1</v>
      </c>
      <c r="FY440">
        <v>1</v>
      </c>
      <c r="FZ440">
        <v>3</v>
      </c>
      <c r="GA440" t="s">
        <v>429</v>
      </c>
      <c r="GB440">
        <v>2.98307</v>
      </c>
      <c r="GC440">
        <v>2.71568</v>
      </c>
      <c r="GD440">
        <v>0.123207</v>
      </c>
      <c r="GE440">
        <v>0.125702</v>
      </c>
      <c r="GF440">
        <v>0.090048</v>
      </c>
      <c r="GG440">
        <v>0.0856963</v>
      </c>
      <c r="GH440">
        <v>27723.2</v>
      </c>
      <c r="GI440">
        <v>27790.3</v>
      </c>
      <c r="GJ440">
        <v>29387.7</v>
      </c>
      <c r="GK440">
        <v>29396.8</v>
      </c>
      <c r="GL440">
        <v>35422.6</v>
      </c>
      <c r="GM440">
        <v>35729.9</v>
      </c>
      <c r="GN440">
        <v>41384.5</v>
      </c>
      <c r="GO440">
        <v>41885.7</v>
      </c>
      <c r="GP440">
        <v>1.95362</v>
      </c>
      <c r="GQ440">
        <v>2.38015</v>
      </c>
      <c r="GR440">
        <v>0.0758916</v>
      </c>
      <c r="GS440">
        <v>0</v>
      </c>
      <c r="GT440">
        <v>23.7511</v>
      </c>
      <c r="GU440">
        <v>999.9</v>
      </c>
      <c r="GV440">
        <v>40.2</v>
      </c>
      <c r="GW440">
        <v>32</v>
      </c>
      <c r="GX440">
        <v>21.2215</v>
      </c>
      <c r="GY440">
        <v>63.8605</v>
      </c>
      <c r="GZ440">
        <v>21.9792</v>
      </c>
      <c r="HA440">
        <v>2</v>
      </c>
      <c r="HB440">
        <v>-0.0417302</v>
      </c>
      <c r="HC440">
        <v>1.92248</v>
      </c>
      <c r="HD440">
        <v>20.324</v>
      </c>
      <c r="HE440">
        <v>5.21729</v>
      </c>
      <c r="HF440">
        <v>12.0099</v>
      </c>
      <c r="HG440">
        <v>4.98915</v>
      </c>
      <c r="HH440">
        <v>3.28848</v>
      </c>
      <c r="HI440">
        <v>9999</v>
      </c>
      <c r="HJ440">
        <v>9999</v>
      </c>
      <c r="HK440">
        <v>9999</v>
      </c>
      <c r="HL440">
        <v>194.4</v>
      </c>
      <c r="HM440">
        <v>1.86744</v>
      </c>
      <c r="HN440">
        <v>1.86646</v>
      </c>
      <c r="HO440">
        <v>1.86594</v>
      </c>
      <c r="HP440">
        <v>1.86585</v>
      </c>
      <c r="HQ440">
        <v>1.86768</v>
      </c>
      <c r="HR440">
        <v>1.87013</v>
      </c>
      <c r="HS440">
        <v>1.86884</v>
      </c>
      <c r="HT440">
        <v>1.87027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-3.631</v>
      </c>
      <c r="II440">
        <v>-0.1429</v>
      </c>
      <c r="IJ440">
        <v>-1.529487217637811</v>
      </c>
      <c r="IK440">
        <v>-0.005072214745875086</v>
      </c>
      <c r="IL440">
        <v>3.316774363808987E-06</v>
      </c>
      <c r="IM440">
        <v>-1.107588672722244E-09</v>
      </c>
      <c r="IN440">
        <v>-0.1603591687652909</v>
      </c>
      <c r="IO440">
        <v>-0.0181951569465493</v>
      </c>
      <c r="IP440">
        <v>0.001659309118516343</v>
      </c>
      <c r="IQ440">
        <v>-3.409663313950778E-05</v>
      </c>
      <c r="IR440">
        <v>19</v>
      </c>
      <c r="IS440">
        <v>2290</v>
      </c>
      <c r="IT440">
        <v>1</v>
      </c>
      <c r="IU440">
        <v>24</v>
      </c>
      <c r="IV440">
        <v>8351.799999999999</v>
      </c>
      <c r="IW440">
        <v>8351.9</v>
      </c>
      <c r="IX440">
        <v>1.81396</v>
      </c>
      <c r="IY440">
        <v>2.21558</v>
      </c>
      <c r="IZ440">
        <v>1.94702</v>
      </c>
      <c r="JA440">
        <v>2.64282</v>
      </c>
      <c r="JB440">
        <v>2.19482</v>
      </c>
      <c r="JC440">
        <v>2.37427</v>
      </c>
      <c r="JD440">
        <v>36.7654</v>
      </c>
      <c r="JE440">
        <v>24.0437</v>
      </c>
      <c r="JF440">
        <v>18</v>
      </c>
      <c r="JG440">
        <v>518.353</v>
      </c>
      <c r="JH440">
        <v>818.583</v>
      </c>
      <c r="JI440">
        <v>21.2365</v>
      </c>
      <c r="JJ440">
        <v>26.7205</v>
      </c>
      <c r="JK440">
        <v>30.0002</v>
      </c>
      <c r="JL440">
        <v>26.7074</v>
      </c>
      <c r="JM440">
        <v>26.6278</v>
      </c>
      <c r="JN440">
        <v>36.3175</v>
      </c>
      <c r="JO440">
        <v>16.5018</v>
      </c>
      <c r="JP440">
        <v>38.5299</v>
      </c>
      <c r="JQ440">
        <v>21.2368</v>
      </c>
      <c r="JR440">
        <v>654.23</v>
      </c>
      <c r="JS440">
        <v>17.8374</v>
      </c>
      <c r="JT440">
        <v>100.482</v>
      </c>
      <c r="JU440">
        <v>100.6</v>
      </c>
    </row>
    <row r="441" spans="1:281">
      <c r="A441">
        <v>425</v>
      </c>
      <c r="B441">
        <v>1659636909.5</v>
      </c>
      <c r="C441">
        <v>8901.5</v>
      </c>
      <c r="D441" t="s">
        <v>1277</v>
      </c>
      <c r="E441" t="s">
        <v>1278</v>
      </c>
      <c r="F441">
        <v>5</v>
      </c>
      <c r="G441" t="s">
        <v>1200</v>
      </c>
      <c r="H441" t="s">
        <v>416</v>
      </c>
      <c r="I441">
        <v>1659636901.714286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649.8789246744094</v>
      </c>
      <c r="AK441">
        <v>628.5254424242422</v>
      </c>
      <c r="AL441">
        <v>3.410074108779495</v>
      </c>
      <c r="AM441">
        <v>65.5102198061965</v>
      </c>
      <c r="AN441">
        <f>(AP441 - AO441 + DI441*1E3/(8.314*(DK441+273.15)) * AR441/DH441 * AQ441) * DH441/(100*CV441) * 1000/(1000 - AP441)</f>
        <v>0</v>
      </c>
      <c r="AO441">
        <v>17.86630448790587</v>
      </c>
      <c r="AP441">
        <v>18.61664195804196</v>
      </c>
      <c r="AQ441">
        <v>-2.610169430606001E-06</v>
      </c>
      <c r="AR441">
        <v>82.589881700821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1659636901.714286</v>
      </c>
      <c r="DB441">
        <v>592.4643928571428</v>
      </c>
      <c r="DC441">
        <v>622.2591428571428</v>
      </c>
      <c r="DD441">
        <v>18.61765</v>
      </c>
      <c r="DE441">
        <v>17.86727142857143</v>
      </c>
      <c r="DF441">
        <v>596.0731428571428</v>
      </c>
      <c r="DG441">
        <v>18.76050357142857</v>
      </c>
      <c r="DH441">
        <v>499.9973214285714</v>
      </c>
      <c r="DI441">
        <v>90.4541107142857</v>
      </c>
      <c r="DJ441">
        <v>0.09998219642857144</v>
      </c>
      <c r="DK441">
        <v>24.62708214285714</v>
      </c>
      <c r="DL441">
        <v>25.00072857142857</v>
      </c>
      <c r="DM441">
        <v>999.9000000000002</v>
      </c>
      <c r="DN441">
        <v>0</v>
      </c>
      <c r="DO441">
        <v>0</v>
      </c>
      <c r="DP441">
        <v>10005.88142857143</v>
      </c>
      <c r="DQ441">
        <v>0</v>
      </c>
      <c r="DR441">
        <v>9.780109999999999</v>
      </c>
      <c r="DS441">
        <v>-29.79480714285714</v>
      </c>
      <c r="DT441">
        <v>603.7038571428571</v>
      </c>
      <c r="DU441">
        <v>633.5795357142857</v>
      </c>
      <c r="DV441">
        <v>0.7503910714285713</v>
      </c>
      <c r="DW441">
        <v>622.2591428571428</v>
      </c>
      <c r="DX441">
        <v>17.86727142857143</v>
      </c>
      <c r="DY441">
        <v>1.684043928571429</v>
      </c>
      <c r="DZ441">
        <v>1.616168214285715</v>
      </c>
      <c r="EA441">
        <v>14.750125</v>
      </c>
      <c r="EB441">
        <v>14.11383214285714</v>
      </c>
      <c r="EC441">
        <v>1999.9775</v>
      </c>
      <c r="ED441">
        <v>0.9799938571428572</v>
      </c>
      <c r="EE441">
        <v>0.02000583571428572</v>
      </c>
      <c r="EF441">
        <v>0</v>
      </c>
      <c r="EG441">
        <v>198.4022142857143</v>
      </c>
      <c r="EH441">
        <v>5.00097</v>
      </c>
      <c r="EI441">
        <v>4031.026071428572</v>
      </c>
      <c r="EJ441">
        <v>16707.37142857143</v>
      </c>
      <c r="EK441">
        <v>37.437</v>
      </c>
      <c r="EL441">
        <v>38.13385714285715</v>
      </c>
      <c r="EM441">
        <v>37.5</v>
      </c>
      <c r="EN441">
        <v>37.875</v>
      </c>
      <c r="EO441">
        <v>37.937</v>
      </c>
      <c r="EP441">
        <v>1955.067142857143</v>
      </c>
      <c r="EQ441">
        <v>39.91035714285714</v>
      </c>
      <c r="ER441">
        <v>0</v>
      </c>
      <c r="ES441">
        <v>1659636909.3</v>
      </c>
      <c r="ET441">
        <v>0</v>
      </c>
      <c r="EU441">
        <v>198.39168</v>
      </c>
      <c r="EV441">
        <v>3.3955384663969</v>
      </c>
      <c r="EW441">
        <v>44.83538467535696</v>
      </c>
      <c r="EX441">
        <v>4031.3188</v>
      </c>
      <c r="EY441">
        <v>15</v>
      </c>
      <c r="EZ441">
        <v>0</v>
      </c>
      <c r="FA441" t="s">
        <v>419</v>
      </c>
      <c r="FB441">
        <v>1659135797.5</v>
      </c>
      <c r="FC441">
        <v>1659135788</v>
      </c>
      <c r="FD441">
        <v>0</v>
      </c>
      <c r="FE441">
        <v>0.3</v>
      </c>
      <c r="FF441">
        <v>-0.002</v>
      </c>
      <c r="FG441">
        <v>-2.209</v>
      </c>
      <c r="FH441">
        <v>-0.089</v>
      </c>
      <c r="FI441">
        <v>1520</v>
      </c>
      <c r="FJ441">
        <v>20</v>
      </c>
      <c r="FK441">
        <v>0.06</v>
      </c>
      <c r="FL441">
        <v>0.03</v>
      </c>
      <c r="FM441">
        <v>-29.7560425</v>
      </c>
      <c r="FN441">
        <v>-1.091685928705402</v>
      </c>
      <c r="FO441">
        <v>0.1132164804423366</v>
      </c>
      <c r="FP441">
        <v>0</v>
      </c>
      <c r="FQ441">
        <v>198.2641764705882</v>
      </c>
      <c r="FR441">
        <v>3.046814360149593</v>
      </c>
      <c r="FS441">
        <v>0.3495645585908788</v>
      </c>
      <c r="FT441">
        <v>0</v>
      </c>
      <c r="FU441">
        <v>0.749992225</v>
      </c>
      <c r="FV441">
        <v>0.01012609756097254</v>
      </c>
      <c r="FW441">
        <v>0.001165233892561918</v>
      </c>
      <c r="FX441">
        <v>1</v>
      </c>
      <c r="FY441">
        <v>1</v>
      </c>
      <c r="FZ441">
        <v>3</v>
      </c>
      <c r="GA441" t="s">
        <v>429</v>
      </c>
      <c r="GB441">
        <v>2.98299</v>
      </c>
      <c r="GC441">
        <v>2.7156</v>
      </c>
      <c r="GD441">
        <v>0.125576</v>
      </c>
      <c r="GE441">
        <v>0.128011</v>
      </c>
      <c r="GF441">
        <v>0.0900434</v>
      </c>
      <c r="GG441">
        <v>0.0856893</v>
      </c>
      <c r="GH441">
        <v>27647.8</v>
      </c>
      <c r="GI441">
        <v>27716.9</v>
      </c>
      <c r="GJ441">
        <v>29387.2</v>
      </c>
      <c r="GK441">
        <v>29396.8</v>
      </c>
      <c r="GL441">
        <v>35422.1</v>
      </c>
      <c r="GM441">
        <v>35730.2</v>
      </c>
      <c r="GN441">
        <v>41383.6</v>
      </c>
      <c r="GO441">
        <v>41885.6</v>
      </c>
      <c r="GP441">
        <v>1.9533</v>
      </c>
      <c r="GQ441">
        <v>2.38032</v>
      </c>
      <c r="GR441">
        <v>0.0758544</v>
      </c>
      <c r="GS441">
        <v>0</v>
      </c>
      <c r="GT441">
        <v>23.7541</v>
      </c>
      <c r="GU441">
        <v>999.9</v>
      </c>
      <c r="GV441">
        <v>40.2</v>
      </c>
      <c r="GW441">
        <v>32</v>
      </c>
      <c r="GX441">
        <v>21.2211</v>
      </c>
      <c r="GY441">
        <v>63.6605</v>
      </c>
      <c r="GZ441">
        <v>21.879</v>
      </c>
      <c r="HA441">
        <v>2</v>
      </c>
      <c r="HB441">
        <v>-0.0413465</v>
      </c>
      <c r="HC441">
        <v>1.92076</v>
      </c>
      <c r="HD441">
        <v>20.3243</v>
      </c>
      <c r="HE441">
        <v>5.21729</v>
      </c>
      <c r="HF441">
        <v>12.0099</v>
      </c>
      <c r="HG441">
        <v>4.98905</v>
      </c>
      <c r="HH441">
        <v>3.2884</v>
      </c>
      <c r="HI441">
        <v>9999</v>
      </c>
      <c r="HJ441">
        <v>9999</v>
      </c>
      <c r="HK441">
        <v>9999</v>
      </c>
      <c r="HL441">
        <v>194.4</v>
      </c>
      <c r="HM441">
        <v>1.86742</v>
      </c>
      <c r="HN441">
        <v>1.86646</v>
      </c>
      <c r="HO441">
        <v>1.86593</v>
      </c>
      <c r="HP441">
        <v>1.86584</v>
      </c>
      <c r="HQ441">
        <v>1.86768</v>
      </c>
      <c r="HR441">
        <v>1.87012</v>
      </c>
      <c r="HS441">
        <v>1.86882</v>
      </c>
      <c r="HT441">
        <v>1.87026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-3.669</v>
      </c>
      <c r="II441">
        <v>-0.1428</v>
      </c>
      <c r="IJ441">
        <v>-1.529487217637811</v>
      </c>
      <c r="IK441">
        <v>-0.005072214745875086</v>
      </c>
      <c r="IL441">
        <v>3.316774363808987E-06</v>
      </c>
      <c r="IM441">
        <v>-1.107588672722244E-09</v>
      </c>
      <c r="IN441">
        <v>-0.1603591687652909</v>
      </c>
      <c r="IO441">
        <v>-0.0181951569465493</v>
      </c>
      <c r="IP441">
        <v>0.001659309118516343</v>
      </c>
      <c r="IQ441">
        <v>-3.409663313950778E-05</v>
      </c>
      <c r="IR441">
        <v>19</v>
      </c>
      <c r="IS441">
        <v>2290</v>
      </c>
      <c r="IT441">
        <v>1</v>
      </c>
      <c r="IU441">
        <v>24</v>
      </c>
      <c r="IV441">
        <v>8351.9</v>
      </c>
      <c r="IW441">
        <v>8352</v>
      </c>
      <c r="IX441">
        <v>1.85303</v>
      </c>
      <c r="IY441">
        <v>2.22046</v>
      </c>
      <c r="IZ441">
        <v>1.94702</v>
      </c>
      <c r="JA441">
        <v>2.64282</v>
      </c>
      <c r="JB441">
        <v>2.19482</v>
      </c>
      <c r="JC441">
        <v>2.34009</v>
      </c>
      <c r="JD441">
        <v>36.7654</v>
      </c>
      <c r="JE441">
        <v>24.035</v>
      </c>
      <c r="JF441">
        <v>18</v>
      </c>
      <c r="JG441">
        <v>518.14</v>
      </c>
      <c r="JH441">
        <v>818.758</v>
      </c>
      <c r="JI441">
        <v>21.2363</v>
      </c>
      <c r="JJ441">
        <v>26.7206</v>
      </c>
      <c r="JK441">
        <v>30.0002</v>
      </c>
      <c r="JL441">
        <v>26.7074</v>
      </c>
      <c r="JM441">
        <v>26.6278</v>
      </c>
      <c r="JN441">
        <v>37.0969</v>
      </c>
      <c r="JO441">
        <v>16.5018</v>
      </c>
      <c r="JP441">
        <v>38.5299</v>
      </c>
      <c r="JQ441">
        <v>21.2367</v>
      </c>
      <c r="JR441">
        <v>674.264</v>
      </c>
      <c r="JS441">
        <v>17.8374</v>
      </c>
      <c r="JT441">
        <v>100.48</v>
      </c>
      <c r="JU441">
        <v>100.6</v>
      </c>
    </row>
    <row r="442" spans="1:281">
      <c r="A442">
        <v>426</v>
      </c>
      <c r="B442">
        <v>1659636914.5</v>
      </c>
      <c r="C442">
        <v>8906.5</v>
      </c>
      <c r="D442" t="s">
        <v>1279</v>
      </c>
      <c r="E442" t="s">
        <v>1280</v>
      </c>
      <c r="F442">
        <v>5</v>
      </c>
      <c r="G442" t="s">
        <v>1200</v>
      </c>
      <c r="H442" t="s">
        <v>416</v>
      </c>
      <c r="I442">
        <v>1659636907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666.850899360287</v>
      </c>
      <c r="AK442">
        <v>645.4595090909088</v>
      </c>
      <c r="AL442">
        <v>3.384987238846293</v>
      </c>
      <c r="AM442">
        <v>65.5102198061965</v>
      </c>
      <c r="AN442">
        <f>(AP442 - AO442 + DI442*1E3/(8.314*(DK442+273.15)) * AR442/DH442 * AQ442) * DH442/(100*CV442) * 1000/(1000 - AP442)</f>
        <v>0</v>
      </c>
      <c r="AO442">
        <v>17.86496950280016</v>
      </c>
      <c r="AP442">
        <v>18.61842517482518</v>
      </c>
      <c r="AQ442">
        <v>-1.931532618050078E-07</v>
      </c>
      <c r="AR442">
        <v>82.589881700821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1659636907</v>
      </c>
      <c r="DB442">
        <v>610.1279999999999</v>
      </c>
      <c r="DC442">
        <v>640.0131481481483</v>
      </c>
      <c r="DD442">
        <v>18.61748888888889</v>
      </c>
      <c r="DE442">
        <v>17.86584444444444</v>
      </c>
      <c r="DF442">
        <v>613.7771111111111</v>
      </c>
      <c r="DG442">
        <v>18.76034814814815</v>
      </c>
      <c r="DH442">
        <v>500.0091481481481</v>
      </c>
      <c r="DI442">
        <v>90.45457777777776</v>
      </c>
      <c r="DJ442">
        <v>0.1000103037037037</v>
      </c>
      <c r="DK442">
        <v>24.62721111111111</v>
      </c>
      <c r="DL442">
        <v>25.00125185185185</v>
      </c>
      <c r="DM442">
        <v>999.9000000000001</v>
      </c>
      <c r="DN442">
        <v>0</v>
      </c>
      <c r="DO442">
        <v>0</v>
      </c>
      <c r="DP442">
        <v>9998.826296296296</v>
      </c>
      <c r="DQ442">
        <v>0</v>
      </c>
      <c r="DR442">
        <v>9.780110000000001</v>
      </c>
      <c r="DS442">
        <v>-29.88523333333333</v>
      </c>
      <c r="DT442">
        <v>621.7024814814815</v>
      </c>
      <c r="DU442">
        <v>651.6556666666665</v>
      </c>
      <c r="DV442">
        <v>0.7516588888888888</v>
      </c>
      <c r="DW442">
        <v>640.0131481481483</v>
      </c>
      <c r="DX442">
        <v>17.86584444444444</v>
      </c>
      <c r="DY442">
        <v>1.684038888888889</v>
      </c>
      <c r="DZ442">
        <v>1.616047407407408</v>
      </c>
      <c r="EA442">
        <v>14.75007407407407</v>
      </c>
      <c r="EB442">
        <v>14.11266666666666</v>
      </c>
      <c r="EC442">
        <v>1999.968888888889</v>
      </c>
      <c r="ED442">
        <v>0.9799937407407407</v>
      </c>
      <c r="EE442">
        <v>0.02000592592592593</v>
      </c>
      <c r="EF442">
        <v>0</v>
      </c>
      <c r="EG442">
        <v>198.6102222222222</v>
      </c>
      <c r="EH442">
        <v>5.00097</v>
      </c>
      <c r="EI442">
        <v>4034.981111111111</v>
      </c>
      <c r="EJ442">
        <v>16707.2962962963</v>
      </c>
      <c r="EK442">
        <v>37.437</v>
      </c>
      <c r="EL442">
        <v>38.12959259259259</v>
      </c>
      <c r="EM442">
        <v>37.49766666666667</v>
      </c>
      <c r="EN442">
        <v>37.875</v>
      </c>
      <c r="EO442">
        <v>37.937</v>
      </c>
      <c r="EP442">
        <v>1955.058518518519</v>
      </c>
      <c r="EQ442">
        <v>39.91037037037037</v>
      </c>
      <c r="ER442">
        <v>0</v>
      </c>
      <c r="ES442">
        <v>1659636914.7</v>
      </c>
      <c r="ET442">
        <v>0</v>
      </c>
      <c r="EU442">
        <v>198.5734230769231</v>
      </c>
      <c r="EV442">
        <v>1.352102565323351</v>
      </c>
      <c r="EW442">
        <v>45.97880343172405</v>
      </c>
      <c r="EX442">
        <v>4035.174615384615</v>
      </c>
      <c r="EY442">
        <v>15</v>
      </c>
      <c r="EZ442">
        <v>0</v>
      </c>
      <c r="FA442" t="s">
        <v>419</v>
      </c>
      <c r="FB442">
        <v>1659135797.5</v>
      </c>
      <c r="FC442">
        <v>1659135788</v>
      </c>
      <c r="FD442">
        <v>0</v>
      </c>
      <c r="FE442">
        <v>0.3</v>
      </c>
      <c r="FF442">
        <v>-0.002</v>
      </c>
      <c r="FG442">
        <v>-2.209</v>
      </c>
      <c r="FH442">
        <v>-0.089</v>
      </c>
      <c r="FI442">
        <v>1520</v>
      </c>
      <c r="FJ442">
        <v>20</v>
      </c>
      <c r="FK442">
        <v>0.06</v>
      </c>
      <c r="FL442">
        <v>0.03</v>
      </c>
      <c r="FM442">
        <v>-29.8171475</v>
      </c>
      <c r="FN442">
        <v>-1.129534333958698</v>
      </c>
      <c r="FO442">
        <v>0.1154130928177129</v>
      </c>
      <c r="FP442">
        <v>0</v>
      </c>
      <c r="FQ442">
        <v>198.3943823529412</v>
      </c>
      <c r="FR442">
        <v>2.525301754446488</v>
      </c>
      <c r="FS442">
        <v>0.3518809135711103</v>
      </c>
      <c r="FT442">
        <v>0</v>
      </c>
      <c r="FU442">
        <v>0.750723375</v>
      </c>
      <c r="FV442">
        <v>0.01075351969981255</v>
      </c>
      <c r="FW442">
        <v>0.001229953082184438</v>
      </c>
      <c r="FX442">
        <v>1</v>
      </c>
      <c r="FY442">
        <v>1</v>
      </c>
      <c r="FZ442">
        <v>3</v>
      </c>
      <c r="GA442" t="s">
        <v>429</v>
      </c>
      <c r="GB442">
        <v>2.98289</v>
      </c>
      <c r="GC442">
        <v>2.71558</v>
      </c>
      <c r="GD442">
        <v>0.127905</v>
      </c>
      <c r="GE442">
        <v>0.130273</v>
      </c>
      <c r="GF442">
        <v>0.0900466</v>
      </c>
      <c r="GG442">
        <v>0.08568099999999999</v>
      </c>
      <c r="GH442">
        <v>27574.4</v>
      </c>
      <c r="GI442">
        <v>27645.3</v>
      </c>
      <c r="GJ442">
        <v>29387.3</v>
      </c>
      <c r="GK442">
        <v>29397.1</v>
      </c>
      <c r="GL442">
        <v>35422.7</v>
      </c>
      <c r="GM442">
        <v>35731</v>
      </c>
      <c r="GN442">
        <v>41384.4</v>
      </c>
      <c r="GO442">
        <v>41886.2</v>
      </c>
      <c r="GP442">
        <v>1.95362</v>
      </c>
      <c r="GQ442">
        <v>2.3805</v>
      </c>
      <c r="GR442">
        <v>0.0756457</v>
      </c>
      <c r="GS442">
        <v>0</v>
      </c>
      <c r="GT442">
        <v>23.7574</v>
      </c>
      <c r="GU442">
        <v>999.9</v>
      </c>
      <c r="GV442">
        <v>40.2</v>
      </c>
      <c r="GW442">
        <v>32</v>
      </c>
      <c r="GX442">
        <v>21.2203</v>
      </c>
      <c r="GY442">
        <v>63.7905</v>
      </c>
      <c r="GZ442">
        <v>21.9111</v>
      </c>
      <c r="HA442">
        <v>2</v>
      </c>
      <c r="HB442">
        <v>-0.0417378</v>
      </c>
      <c r="HC442">
        <v>1.92411</v>
      </c>
      <c r="HD442">
        <v>20.3242</v>
      </c>
      <c r="HE442">
        <v>5.21729</v>
      </c>
      <c r="HF442">
        <v>12.0099</v>
      </c>
      <c r="HG442">
        <v>4.989</v>
      </c>
      <c r="HH442">
        <v>3.2884</v>
      </c>
      <c r="HI442">
        <v>9999</v>
      </c>
      <c r="HJ442">
        <v>9999</v>
      </c>
      <c r="HK442">
        <v>9999</v>
      </c>
      <c r="HL442">
        <v>194.4</v>
      </c>
      <c r="HM442">
        <v>1.86742</v>
      </c>
      <c r="HN442">
        <v>1.86646</v>
      </c>
      <c r="HO442">
        <v>1.86593</v>
      </c>
      <c r="HP442">
        <v>1.86584</v>
      </c>
      <c r="HQ442">
        <v>1.86768</v>
      </c>
      <c r="HR442">
        <v>1.87013</v>
      </c>
      <c r="HS442">
        <v>1.8688</v>
      </c>
      <c r="HT442">
        <v>1.87027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-3.705</v>
      </c>
      <c r="II442">
        <v>-0.1429</v>
      </c>
      <c r="IJ442">
        <v>-1.529487217637811</v>
      </c>
      <c r="IK442">
        <v>-0.005072214745875086</v>
      </c>
      <c r="IL442">
        <v>3.316774363808987E-06</v>
      </c>
      <c r="IM442">
        <v>-1.107588672722244E-09</v>
      </c>
      <c r="IN442">
        <v>-0.1603591687652909</v>
      </c>
      <c r="IO442">
        <v>-0.0181951569465493</v>
      </c>
      <c r="IP442">
        <v>0.001659309118516343</v>
      </c>
      <c r="IQ442">
        <v>-3.409663313950778E-05</v>
      </c>
      <c r="IR442">
        <v>19</v>
      </c>
      <c r="IS442">
        <v>2290</v>
      </c>
      <c r="IT442">
        <v>1</v>
      </c>
      <c r="IU442">
        <v>24</v>
      </c>
      <c r="IV442">
        <v>8352</v>
      </c>
      <c r="IW442">
        <v>8352.1</v>
      </c>
      <c r="IX442">
        <v>1.88965</v>
      </c>
      <c r="IY442">
        <v>2.21069</v>
      </c>
      <c r="IZ442">
        <v>1.94702</v>
      </c>
      <c r="JA442">
        <v>2.64404</v>
      </c>
      <c r="JB442">
        <v>2.19482</v>
      </c>
      <c r="JC442">
        <v>2.36084</v>
      </c>
      <c r="JD442">
        <v>36.7654</v>
      </c>
      <c r="JE442">
        <v>24.0437</v>
      </c>
      <c r="JF442">
        <v>18</v>
      </c>
      <c r="JG442">
        <v>518.373</v>
      </c>
      <c r="JH442">
        <v>818.961</v>
      </c>
      <c r="JI442">
        <v>21.2364</v>
      </c>
      <c r="JJ442">
        <v>26.7206</v>
      </c>
      <c r="JK442">
        <v>30.0001</v>
      </c>
      <c r="JL442">
        <v>26.7096</v>
      </c>
      <c r="JM442">
        <v>26.6298</v>
      </c>
      <c r="JN442">
        <v>37.8252</v>
      </c>
      <c r="JO442">
        <v>16.5018</v>
      </c>
      <c r="JP442">
        <v>38.5299</v>
      </c>
      <c r="JQ442">
        <v>21.236</v>
      </c>
      <c r="JR442">
        <v>687.62</v>
      </c>
      <c r="JS442">
        <v>17.8374</v>
      </c>
      <c r="JT442">
        <v>100.481</v>
      </c>
      <c r="JU442">
        <v>100.602</v>
      </c>
    </row>
    <row r="443" spans="1:281">
      <c r="A443">
        <v>427</v>
      </c>
      <c r="B443">
        <v>1659636919.5</v>
      </c>
      <c r="C443">
        <v>8911.5</v>
      </c>
      <c r="D443" t="s">
        <v>1281</v>
      </c>
      <c r="E443" t="s">
        <v>1282</v>
      </c>
      <c r="F443">
        <v>5</v>
      </c>
      <c r="G443" t="s">
        <v>1200</v>
      </c>
      <c r="H443" t="s">
        <v>416</v>
      </c>
      <c r="I443">
        <v>1659636911.714286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683.9187362882755</v>
      </c>
      <c r="AK443">
        <v>662.3793515151511</v>
      </c>
      <c r="AL443">
        <v>3.373632701817034</v>
      </c>
      <c r="AM443">
        <v>65.5102198061965</v>
      </c>
      <c r="AN443">
        <f>(AP443 - AO443 + DI443*1E3/(8.314*(DK443+273.15)) * AR443/DH443 * AQ443) * DH443/(100*CV443) * 1000/(1000 - AP443)</f>
        <v>0</v>
      </c>
      <c r="AO443">
        <v>17.86226676527265</v>
      </c>
      <c r="AP443">
        <v>18.61690279720281</v>
      </c>
      <c r="AQ443">
        <v>-2.748464075621059E-06</v>
      </c>
      <c r="AR443">
        <v>82.589881700821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1659636911.714286</v>
      </c>
      <c r="DB443">
        <v>625.8361428571428</v>
      </c>
      <c r="DC443">
        <v>655.8382499999999</v>
      </c>
      <c r="DD443">
        <v>18.61730714285714</v>
      </c>
      <c r="DE443">
        <v>17.86418928571429</v>
      </c>
      <c r="DF443">
        <v>629.5202857142857</v>
      </c>
      <c r="DG443">
        <v>18.76018571428571</v>
      </c>
      <c r="DH443">
        <v>500.0007142857143</v>
      </c>
      <c r="DI443">
        <v>90.45405000000001</v>
      </c>
      <c r="DJ443">
        <v>0.09996667857142857</v>
      </c>
      <c r="DK443">
        <v>24.62777142857143</v>
      </c>
      <c r="DL443">
        <v>24.9994</v>
      </c>
      <c r="DM443">
        <v>999.9000000000002</v>
      </c>
      <c r="DN443">
        <v>0</v>
      </c>
      <c r="DO443">
        <v>0</v>
      </c>
      <c r="DP443">
        <v>9999.911785714286</v>
      </c>
      <c r="DQ443">
        <v>0</v>
      </c>
      <c r="DR443">
        <v>9.780109999999999</v>
      </c>
      <c r="DS443">
        <v>-30.00229285714286</v>
      </c>
      <c r="DT443">
        <v>637.7086071428572</v>
      </c>
      <c r="DU443">
        <v>667.7675357142858</v>
      </c>
      <c r="DV443">
        <v>0.7531335714285713</v>
      </c>
      <c r="DW443">
        <v>655.8382499999999</v>
      </c>
      <c r="DX443">
        <v>17.86418928571429</v>
      </c>
      <c r="DY443">
        <v>1.684013571428571</v>
      </c>
      <c r="DZ443">
        <v>1.615888928571428</v>
      </c>
      <c r="EA443">
        <v>14.74983928571429</v>
      </c>
      <c r="EB443">
        <v>14.11115714285714</v>
      </c>
      <c r="EC443">
        <v>1999.988214285715</v>
      </c>
      <c r="ED443">
        <v>0.9799937142857144</v>
      </c>
      <c r="EE443">
        <v>0.02000594642857143</v>
      </c>
      <c r="EF443">
        <v>0</v>
      </c>
      <c r="EG443">
        <v>198.69225</v>
      </c>
      <c r="EH443">
        <v>5.00097</v>
      </c>
      <c r="EI443">
        <v>4038.602142857143</v>
      </c>
      <c r="EJ443">
        <v>16707.46071428572</v>
      </c>
      <c r="EK443">
        <v>37.437</v>
      </c>
      <c r="EL443">
        <v>38.12942857142857</v>
      </c>
      <c r="EM443">
        <v>37.49775</v>
      </c>
      <c r="EN443">
        <v>37.875</v>
      </c>
      <c r="EO443">
        <v>37.937</v>
      </c>
      <c r="EP443">
        <v>1955.077142857143</v>
      </c>
      <c r="EQ443">
        <v>39.91107142857143</v>
      </c>
      <c r="ER443">
        <v>0</v>
      </c>
      <c r="ES443">
        <v>1659636919.5</v>
      </c>
      <c r="ET443">
        <v>0</v>
      </c>
      <c r="EU443">
        <v>198.719</v>
      </c>
      <c r="EV443">
        <v>2.035076920585567</v>
      </c>
      <c r="EW443">
        <v>44.99658111699387</v>
      </c>
      <c r="EX443">
        <v>4038.795769230769</v>
      </c>
      <c r="EY443">
        <v>15</v>
      </c>
      <c r="EZ443">
        <v>0</v>
      </c>
      <c r="FA443" t="s">
        <v>419</v>
      </c>
      <c r="FB443">
        <v>1659135797.5</v>
      </c>
      <c r="FC443">
        <v>1659135788</v>
      </c>
      <c r="FD443">
        <v>0</v>
      </c>
      <c r="FE443">
        <v>0.3</v>
      </c>
      <c r="FF443">
        <v>-0.002</v>
      </c>
      <c r="FG443">
        <v>-2.209</v>
      </c>
      <c r="FH443">
        <v>-0.089</v>
      </c>
      <c r="FI443">
        <v>1520</v>
      </c>
      <c r="FJ443">
        <v>20</v>
      </c>
      <c r="FK443">
        <v>0.06</v>
      </c>
      <c r="FL443">
        <v>0.03</v>
      </c>
      <c r="FM443">
        <v>-29.91747073170731</v>
      </c>
      <c r="FN443">
        <v>-1.305687804878069</v>
      </c>
      <c r="FO443">
        <v>0.1376641623022907</v>
      </c>
      <c r="FP443">
        <v>0</v>
      </c>
      <c r="FQ443">
        <v>198.5832647058824</v>
      </c>
      <c r="FR443">
        <v>1.707975553885271</v>
      </c>
      <c r="FS443">
        <v>0.3343696711569686</v>
      </c>
      <c r="FT443">
        <v>0</v>
      </c>
      <c r="FU443">
        <v>0.7523616829268293</v>
      </c>
      <c r="FV443">
        <v>0.01872301045296105</v>
      </c>
      <c r="FW443">
        <v>0.00207945746253416</v>
      </c>
      <c r="FX443">
        <v>1</v>
      </c>
      <c r="FY443">
        <v>1</v>
      </c>
      <c r="FZ443">
        <v>3</v>
      </c>
      <c r="GA443" t="s">
        <v>429</v>
      </c>
      <c r="GB443">
        <v>2.98296</v>
      </c>
      <c r="GC443">
        <v>2.71566</v>
      </c>
      <c r="GD443">
        <v>0.130194</v>
      </c>
      <c r="GE443">
        <v>0.13254</v>
      </c>
      <c r="GF443">
        <v>0.09003990000000001</v>
      </c>
      <c r="GG443">
        <v>0.0856726</v>
      </c>
      <c r="GH443">
        <v>27501.7</v>
      </c>
      <c r="GI443">
        <v>27573.3</v>
      </c>
      <c r="GJ443">
        <v>29387</v>
      </c>
      <c r="GK443">
        <v>29397.2</v>
      </c>
      <c r="GL443">
        <v>35422.5</v>
      </c>
      <c r="GM443">
        <v>35731.3</v>
      </c>
      <c r="GN443">
        <v>41383.9</v>
      </c>
      <c r="GO443">
        <v>41886.1</v>
      </c>
      <c r="GP443">
        <v>1.9532</v>
      </c>
      <c r="GQ443">
        <v>2.38033</v>
      </c>
      <c r="GR443">
        <v>0.07545200000000001</v>
      </c>
      <c r="GS443">
        <v>0</v>
      </c>
      <c r="GT443">
        <v>23.7606</v>
      </c>
      <c r="GU443">
        <v>999.9</v>
      </c>
      <c r="GV443">
        <v>40.2</v>
      </c>
      <c r="GW443">
        <v>32</v>
      </c>
      <c r="GX443">
        <v>21.2208</v>
      </c>
      <c r="GY443">
        <v>63.9506</v>
      </c>
      <c r="GZ443">
        <v>21.9872</v>
      </c>
      <c r="HA443">
        <v>2</v>
      </c>
      <c r="HB443">
        <v>-0.0413567</v>
      </c>
      <c r="HC443">
        <v>1.93211</v>
      </c>
      <c r="HD443">
        <v>20.3243</v>
      </c>
      <c r="HE443">
        <v>5.21729</v>
      </c>
      <c r="HF443">
        <v>12.0099</v>
      </c>
      <c r="HG443">
        <v>4.98915</v>
      </c>
      <c r="HH443">
        <v>3.28853</v>
      </c>
      <c r="HI443">
        <v>9999</v>
      </c>
      <c r="HJ443">
        <v>9999</v>
      </c>
      <c r="HK443">
        <v>9999</v>
      </c>
      <c r="HL443">
        <v>194.4</v>
      </c>
      <c r="HM443">
        <v>1.86743</v>
      </c>
      <c r="HN443">
        <v>1.86646</v>
      </c>
      <c r="HO443">
        <v>1.86593</v>
      </c>
      <c r="HP443">
        <v>1.86584</v>
      </c>
      <c r="HQ443">
        <v>1.86768</v>
      </c>
      <c r="HR443">
        <v>1.87014</v>
      </c>
      <c r="HS443">
        <v>1.86879</v>
      </c>
      <c r="HT443">
        <v>1.87027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-3.741</v>
      </c>
      <c r="II443">
        <v>-0.1428</v>
      </c>
      <c r="IJ443">
        <v>-1.529487217637811</v>
      </c>
      <c r="IK443">
        <v>-0.005072214745875086</v>
      </c>
      <c r="IL443">
        <v>3.316774363808987E-06</v>
      </c>
      <c r="IM443">
        <v>-1.107588672722244E-09</v>
      </c>
      <c r="IN443">
        <v>-0.1603591687652909</v>
      </c>
      <c r="IO443">
        <v>-0.0181951569465493</v>
      </c>
      <c r="IP443">
        <v>0.001659309118516343</v>
      </c>
      <c r="IQ443">
        <v>-3.409663313950778E-05</v>
      </c>
      <c r="IR443">
        <v>19</v>
      </c>
      <c r="IS443">
        <v>2290</v>
      </c>
      <c r="IT443">
        <v>1</v>
      </c>
      <c r="IU443">
        <v>24</v>
      </c>
      <c r="IV443">
        <v>8352</v>
      </c>
      <c r="IW443">
        <v>8352.200000000001</v>
      </c>
      <c r="IX443">
        <v>1.92749</v>
      </c>
      <c r="IY443">
        <v>2.22046</v>
      </c>
      <c r="IZ443">
        <v>1.94702</v>
      </c>
      <c r="JA443">
        <v>2.64282</v>
      </c>
      <c r="JB443">
        <v>2.19482</v>
      </c>
      <c r="JC443">
        <v>2.3645</v>
      </c>
      <c r="JD443">
        <v>36.7892</v>
      </c>
      <c r="JE443">
        <v>24.035</v>
      </c>
      <c r="JF443">
        <v>18</v>
      </c>
      <c r="JG443">
        <v>518.095</v>
      </c>
      <c r="JH443">
        <v>818.7910000000001</v>
      </c>
      <c r="JI443">
        <v>21.2352</v>
      </c>
      <c r="JJ443">
        <v>26.7229</v>
      </c>
      <c r="JK443">
        <v>30</v>
      </c>
      <c r="JL443">
        <v>26.7096</v>
      </c>
      <c r="JM443">
        <v>26.63</v>
      </c>
      <c r="JN443">
        <v>38.5939</v>
      </c>
      <c r="JO443">
        <v>16.5018</v>
      </c>
      <c r="JP443">
        <v>38.5299</v>
      </c>
      <c r="JQ443">
        <v>21.2342</v>
      </c>
      <c r="JR443">
        <v>707.657</v>
      </c>
      <c r="JS443">
        <v>17.8374</v>
      </c>
      <c r="JT443">
        <v>100.48</v>
      </c>
      <c r="JU443">
        <v>100.602</v>
      </c>
    </row>
    <row r="444" spans="1:281">
      <c r="A444">
        <v>428</v>
      </c>
      <c r="B444">
        <v>1659636924.5</v>
      </c>
      <c r="C444">
        <v>8916.5</v>
      </c>
      <c r="D444" t="s">
        <v>1283</v>
      </c>
      <c r="E444" t="s">
        <v>1284</v>
      </c>
      <c r="F444">
        <v>5</v>
      </c>
      <c r="G444" t="s">
        <v>1200</v>
      </c>
      <c r="H444" t="s">
        <v>416</v>
      </c>
      <c r="I444">
        <v>1659636917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701.1348713299832</v>
      </c>
      <c r="AK444">
        <v>679.4712727272727</v>
      </c>
      <c r="AL444">
        <v>3.435974120139354</v>
      </c>
      <c r="AM444">
        <v>65.5102198061965</v>
      </c>
      <c r="AN444">
        <f>(AP444 - AO444 + DI444*1E3/(8.314*(DK444+273.15)) * AR444/DH444 * AQ444) * DH444/(100*CV444) * 1000/(1000 - AP444)</f>
        <v>0</v>
      </c>
      <c r="AO444">
        <v>17.86040167670247</v>
      </c>
      <c r="AP444">
        <v>18.61800699300701</v>
      </c>
      <c r="AQ444">
        <v>-2.960874286349632E-06</v>
      </c>
      <c r="AR444">
        <v>82.589881700821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1659636917</v>
      </c>
      <c r="DB444">
        <v>643.4333703703703</v>
      </c>
      <c r="DC444">
        <v>673.586148148148</v>
      </c>
      <c r="DD444">
        <v>18.61723703703704</v>
      </c>
      <c r="DE444">
        <v>17.86235185185185</v>
      </c>
      <c r="DF444">
        <v>647.1562222222221</v>
      </c>
      <c r="DG444">
        <v>18.7601</v>
      </c>
      <c r="DH444">
        <v>499.9916666666667</v>
      </c>
      <c r="DI444">
        <v>90.45374814814815</v>
      </c>
      <c r="DJ444">
        <v>0.09997221851851851</v>
      </c>
      <c r="DK444">
        <v>24.62755185185185</v>
      </c>
      <c r="DL444">
        <v>25.00077407407407</v>
      </c>
      <c r="DM444">
        <v>999.9000000000001</v>
      </c>
      <c r="DN444">
        <v>0</v>
      </c>
      <c r="DO444">
        <v>0</v>
      </c>
      <c r="DP444">
        <v>10001.87518518518</v>
      </c>
      <c r="DQ444">
        <v>0</v>
      </c>
      <c r="DR444">
        <v>9.780110000000001</v>
      </c>
      <c r="DS444">
        <v>-30.15285555555556</v>
      </c>
      <c r="DT444">
        <v>655.6396296296297</v>
      </c>
      <c r="DU444">
        <v>685.8368888888888</v>
      </c>
      <c r="DV444">
        <v>0.7548968148148149</v>
      </c>
      <c r="DW444">
        <v>673.586148148148</v>
      </c>
      <c r="DX444">
        <v>17.86235185185185</v>
      </c>
      <c r="DY444">
        <v>1.683999629629629</v>
      </c>
      <c r="DZ444">
        <v>1.615717407407407</v>
      </c>
      <c r="EA444">
        <v>14.74972592592593</v>
      </c>
      <c r="EB444">
        <v>14.10950740740741</v>
      </c>
      <c r="EC444">
        <v>1999.98962962963</v>
      </c>
      <c r="ED444">
        <v>0.9799937407407407</v>
      </c>
      <c r="EE444">
        <v>0.02000592592592593</v>
      </c>
      <c r="EF444">
        <v>0</v>
      </c>
      <c r="EG444">
        <v>198.8543333333333</v>
      </c>
      <c r="EH444">
        <v>5.00097</v>
      </c>
      <c r="EI444">
        <v>4042.612222222222</v>
      </c>
      <c r="EJ444">
        <v>16707.45925925926</v>
      </c>
      <c r="EK444">
        <v>37.437</v>
      </c>
      <c r="EL444">
        <v>38.13418518518519</v>
      </c>
      <c r="EM444">
        <v>37.493</v>
      </c>
      <c r="EN444">
        <v>37.875</v>
      </c>
      <c r="EO444">
        <v>37.937</v>
      </c>
      <c r="EP444">
        <v>1955.078888888889</v>
      </c>
      <c r="EQ444">
        <v>39.91074074074074</v>
      </c>
      <c r="ER444">
        <v>0</v>
      </c>
      <c r="ES444">
        <v>1659636924.3</v>
      </c>
      <c r="ET444">
        <v>0</v>
      </c>
      <c r="EU444">
        <v>198.8793461538462</v>
      </c>
      <c r="EV444">
        <v>3.308068376324728</v>
      </c>
      <c r="EW444">
        <v>44.58324787619762</v>
      </c>
      <c r="EX444">
        <v>4042.42</v>
      </c>
      <c r="EY444">
        <v>15</v>
      </c>
      <c r="EZ444">
        <v>0</v>
      </c>
      <c r="FA444" t="s">
        <v>419</v>
      </c>
      <c r="FB444">
        <v>1659135797.5</v>
      </c>
      <c r="FC444">
        <v>1659135788</v>
      </c>
      <c r="FD444">
        <v>0</v>
      </c>
      <c r="FE444">
        <v>0.3</v>
      </c>
      <c r="FF444">
        <v>-0.002</v>
      </c>
      <c r="FG444">
        <v>-2.209</v>
      </c>
      <c r="FH444">
        <v>-0.089</v>
      </c>
      <c r="FI444">
        <v>1520</v>
      </c>
      <c r="FJ444">
        <v>20</v>
      </c>
      <c r="FK444">
        <v>0.06</v>
      </c>
      <c r="FL444">
        <v>0.03</v>
      </c>
      <c r="FM444">
        <v>-30.07304146341464</v>
      </c>
      <c r="FN444">
        <v>-1.773769337979095</v>
      </c>
      <c r="FO444">
        <v>0.1907491098666821</v>
      </c>
      <c r="FP444">
        <v>0</v>
      </c>
      <c r="FQ444">
        <v>198.7955882352941</v>
      </c>
      <c r="FR444">
        <v>2.090695186025052</v>
      </c>
      <c r="FS444">
        <v>0.3531686913749206</v>
      </c>
      <c r="FT444">
        <v>0</v>
      </c>
      <c r="FU444">
        <v>0.7537055853658536</v>
      </c>
      <c r="FV444">
        <v>0.02067587456446065</v>
      </c>
      <c r="FW444">
        <v>0.002208943991998411</v>
      </c>
      <c r="FX444">
        <v>1</v>
      </c>
      <c r="FY444">
        <v>1</v>
      </c>
      <c r="FZ444">
        <v>3</v>
      </c>
      <c r="GA444" t="s">
        <v>429</v>
      </c>
      <c r="GB444">
        <v>2.983</v>
      </c>
      <c r="GC444">
        <v>2.71578</v>
      </c>
      <c r="GD444">
        <v>0.132491</v>
      </c>
      <c r="GE444">
        <v>0.134767</v>
      </c>
      <c r="GF444">
        <v>0.09004529999999999</v>
      </c>
      <c r="GG444">
        <v>0.0856768</v>
      </c>
      <c r="GH444">
        <v>27428.9</v>
      </c>
      <c r="GI444">
        <v>27502.4</v>
      </c>
      <c r="GJ444">
        <v>29386.9</v>
      </c>
      <c r="GK444">
        <v>29397.1</v>
      </c>
      <c r="GL444">
        <v>35422.3</v>
      </c>
      <c r="GM444">
        <v>35731.1</v>
      </c>
      <c r="GN444">
        <v>41383.8</v>
      </c>
      <c r="GO444">
        <v>41886</v>
      </c>
      <c r="GP444">
        <v>1.95352</v>
      </c>
      <c r="GQ444">
        <v>2.38042</v>
      </c>
      <c r="GR444">
        <v>0.0751764</v>
      </c>
      <c r="GS444">
        <v>0</v>
      </c>
      <c r="GT444">
        <v>23.7631</v>
      </c>
      <c r="GU444">
        <v>999.9</v>
      </c>
      <c r="GV444">
        <v>40.2</v>
      </c>
      <c r="GW444">
        <v>32</v>
      </c>
      <c r="GX444">
        <v>21.2223</v>
      </c>
      <c r="GY444">
        <v>63.7806</v>
      </c>
      <c r="GZ444">
        <v>21.871</v>
      </c>
      <c r="HA444">
        <v>2</v>
      </c>
      <c r="HB444">
        <v>-0.0415015</v>
      </c>
      <c r="HC444">
        <v>1.89651</v>
      </c>
      <c r="HD444">
        <v>20.3246</v>
      </c>
      <c r="HE444">
        <v>5.21834</v>
      </c>
      <c r="HF444">
        <v>12.0099</v>
      </c>
      <c r="HG444">
        <v>4.9895</v>
      </c>
      <c r="HH444">
        <v>3.28865</v>
      </c>
      <c r="HI444">
        <v>9999</v>
      </c>
      <c r="HJ444">
        <v>9999</v>
      </c>
      <c r="HK444">
        <v>9999</v>
      </c>
      <c r="HL444">
        <v>194.4</v>
      </c>
      <c r="HM444">
        <v>1.86743</v>
      </c>
      <c r="HN444">
        <v>1.86646</v>
      </c>
      <c r="HO444">
        <v>1.86589</v>
      </c>
      <c r="HP444">
        <v>1.86584</v>
      </c>
      <c r="HQ444">
        <v>1.86768</v>
      </c>
      <c r="HR444">
        <v>1.87012</v>
      </c>
      <c r="HS444">
        <v>1.86877</v>
      </c>
      <c r="HT444">
        <v>1.87027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-3.777</v>
      </c>
      <c r="II444">
        <v>-0.1429</v>
      </c>
      <c r="IJ444">
        <v>-1.529487217637811</v>
      </c>
      <c r="IK444">
        <v>-0.005072214745875086</v>
      </c>
      <c r="IL444">
        <v>3.316774363808987E-06</v>
      </c>
      <c r="IM444">
        <v>-1.107588672722244E-09</v>
      </c>
      <c r="IN444">
        <v>-0.1603591687652909</v>
      </c>
      <c r="IO444">
        <v>-0.0181951569465493</v>
      </c>
      <c r="IP444">
        <v>0.001659309118516343</v>
      </c>
      <c r="IQ444">
        <v>-3.409663313950778E-05</v>
      </c>
      <c r="IR444">
        <v>19</v>
      </c>
      <c r="IS444">
        <v>2290</v>
      </c>
      <c r="IT444">
        <v>1</v>
      </c>
      <c r="IU444">
        <v>24</v>
      </c>
      <c r="IV444">
        <v>8352.1</v>
      </c>
      <c r="IW444">
        <v>8352.299999999999</v>
      </c>
      <c r="IX444">
        <v>1.96411</v>
      </c>
      <c r="IY444">
        <v>2.21802</v>
      </c>
      <c r="IZ444">
        <v>1.94702</v>
      </c>
      <c r="JA444">
        <v>2.64404</v>
      </c>
      <c r="JB444">
        <v>2.19482</v>
      </c>
      <c r="JC444">
        <v>2.33398</v>
      </c>
      <c r="JD444">
        <v>36.7892</v>
      </c>
      <c r="JE444">
        <v>24.0262</v>
      </c>
      <c r="JF444">
        <v>18</v>
      </c>
      <c r="JG444">
        <v>518.311</v>
      </c>
      <c r="JH444">
        <v>818.891</v>
      </c>
      <c r="JI444">
        <v>21.2375</v>
      </c>
      <c r="JJ444">
        <v>26.7229</v>
      </c>
      <c r="JK444">
        <v>30.0001</v>
      </c>
      <c r="JL444">
        <v>26.7101</v>
      </c>
      <c r="JM444">
        <v>26.63</v>
      </c>
      <c r="JN444">
        <v>39.3075</v>
      </c>
      <c r="JO444">
        <v>16.5018</v>
      </c>
      <c r="JP444">
        <v>38.5299</v>
      </c>
      <c r="JQ444">
        <v>21.2415</v>
      </c>
      <c r="JR444">
        <v>721.014</v>
      </c>
      <c r="JS444">
        <v>17.8374</v>
      </c>
      <c r="JT444">
        <v>100.479</v>
      </c>
      <c r="JU444">
        <v>100.601</v>
      </c>
    </row>
    <row r="445" spans="1:281">
      <c r="A445">
        <v>429</v>
      </c>
      <c r="B445">
        <v>1659636929.5</v>
      </c>
      <c r="C445">
        <v>8921.5</v>
      </c>
      <c r="D445" t="s">
        <v>1285</v>
      </c>
      <c r="E445" t="s">
        <v>1286</v>
      </c>
      <c r="F445">
        <v>5</v>
      </c>
      <c r="G445" t="s">
        <v>1200</v>
      </c>
      <c r="H445" t="s">
        <v>416</v>
      </c>
      <c r="I445">
        <v>1659636921.714286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718.2784736401229</v>
      </c>
      <c r="AK445">
        <v>696.5217878787877</v>
      </c>
      <c r="AL445">
        <v>3.403017695377451</v>
      </c>
      <c r="AM445">
        <v>65.5102198061965</v>
      </c>
      <c r="AN445">
        <f>(AP445 - AO445 + DI445*1E3/(8.314*(DK445+273.15)) * AR445/DH445 * AQ445) * DH445/(100*CV445) * 1000/(1000 - AP445)</f>
        <v>0</v>
      </c>
      <c r="AO445">
        <v>17.86220057060435</v>
      </c>
      <c r="AP445">
        <v>18.61546153846154</v>
      </c>
      <c r="AQ445">
        <v>-4.980905959351363E-06</v>
      </c>
      <c r="AR445">
        <v>82.589881700821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1659636921.714286</v>
      </c>
      <c r="DB445">
        <v>659.1727499999998</v>
      </c>
      <c r="DC445">
        <v>689.4565357142857</v>
      </c>
      <c r="DD445">
        <v>18.61707857142857</v>
      </c>
      <c r="DE445">
        <v>17.86147142857143</v>
      </c>
      <c r="DF445">
        <v>662.9295714285715</v>
      </c>
      <c r="DG445">
        <v>18.75993571428572</v>
      </c>
      <c r="DH445">
        <v>500.0167499999999</v>
      </c>
      <c r="DI445">
        <v>90.45312142857144</v>
      </c>
      <c r="DJ445">
        <v>0.09996632142857145</v>
      </c>
      <c r="DK445">
        <v>24.62763214285715</v>
      </c>
      <c r="DL445">
        <v>24.99661428571429</v>
      </c>
      <c r="DM445">
        <v>999.9000000000002</v>
      </c>
      <c r="DN445">
        <v>0</v>
      </c>
      <c r="DO445">
        <v>0</v>
      </c>
      <c r="DP445">
        <v>10006.60964285714</v>
      </c>
      <c r="DQ445">
        <v>0</v>
      </c>
      <c r="DR445">
        <v>9.780109999999999</v>
      </c>
      <c r="DS445">
        <v>-30.28374642857143</v>
      </c>
      <c r="DT445">
        <v>671.6775</v>
      </c>
      <c r="DU445">
        <v>701.995214285714</v>
      </c>
      <c r="DV445">
        <v>0.7556153571428572</v>
      </c>
      <c r="DW445">
        <v>689.4565357142857</v>
      </c>
      <c r="DX445">
        <v>17.86147142857143</v>
      </c>
      <c r="DY445">
        <v>1.683973571428572</v>
      </c>
      <c r="DZ445">
        <v>1.615626428571429</v>
      </c>
      <c r="EA445">
        <v>14.74948214285714</v>
      </c>
      <c r="EB445">
        <v>14.10863928571429</v>
      </c>
      <c r="EC445">
        <v>2000.021071428572</v>
      </c>
      <c r="ED445">
        <v>0.9799938571428572</v>
      </c>
      <c r="EE445">
        <v>0.02000583571428572</v>
      </c>
      <c r="EF445">
        <v>0</v>
      </c>
      <c r="EG445">
        <v>199.0754642857143</v>
      </c>
      <c r="EH445">
        <v>5.00097</v>
      </c>
      <c r="EI445">
        <v>4046.199642857142</v>
      </c>
      <c r="EJ445">
        <v>16707.725</v>
      </c>
      <c r="EK445">
        <v>37.437</v>
      </c>
      <c r="EL445">
        <v>38.13828571428571</v>
      </c>
      <c r="EM445">
        <v>37.48200000000001</v>
      </c>
      <c r="EN445">
        <v>37.875</v>
      </c>
      <c r="EO445">
        <v>37.937</v>
      </c>
      <c r="EP445">
        <v>1955.11</v>
      </c>
      <c r="EQ445">
        <v>39.91107142857143</v>
      </c>
      <c r="ER445">
        <v>0</v>
      </c>
      <c r="ES445">
        <v>1659636929.7</v>
      </c>
      <c r="ET445">
        <v>0</v>
      </c>
      <c r="EU445">
        <v>199.15124</v>
      </c>
      <c r="EV445">
        <v>2.748769225035235</v>
      </c>
      <c r="EW445">
        <v>45.56461537587688</v>
      </c>
      <c r="EX445">
        <v>4046.676</v>
      </c>
      <c r="EY445">
        <v>15</v>
      </c>
      <c r="EZ445">
        <v>0</v>
      </c>
      <c r="FA445" t="s">
        <v>419</v>
      </c>
      <c r="FB445">
        <v>1659135797.5</v>
      </c>
      <c r="FC445">
        <v>1659135788</v>
      </c>
      <c r="FD445">
        <v>0</v>
      </c>
      <c r="FE445">
        <v>0.3</v>
      </c>
      <c r="FF445">
        <v>-0.002</v>
      </c>
      <c r="FG445">
        <v>-2.209</v>
      </c>
      <c r="FH445">
        <v>-0.089</v>
      </c>
      <c r="FI445">
        <v>1520</v>
      </c>
      <c r="FJ445">
        <v>20</v>
      </c>
      <c r="FK445">
        <v>0.06</v>
      </c>
      <c r="FL445">
        <v>0.03</v>
      </c>
      <c r="FM445">
        <v>-30.18797073170732</v>
      </c>
      <c r="FN445">
        <v>-1.820655052264794</v>
      </c>
      <c r="FO445">
        <v>0.1934063815174145</v>
      </c>
      <c r="FP445">
        <v>0</v>
      </c>
      <c r="FQ445">
        <v>198.9667352941177</v>
      </c>
      <c r="FR445">
        <v>3.034209322227862</v>
      </c>
      <c r="FS445">
        <v>0.4052272644000522</v>
      </c>
      <c r="FT445">
        <v>0</v>
      </c>
      <c r="FU445">
        <v>0.7547069268292682</v>
      </c>
      <c r="FV445">
        <v>0.01129296167247498</v>
      </c>
      <c r="FW445">
        <v>0.00167992131625038</v>
      </c>
      <c r="FX445">
        <v>1</v>
      </c>
      <c r="FY445">
        <v>1</v>
      </c>
      <c r="FZ445">
        <v>3</v>
      </c>
      <c r="GA445" t="s">
        <v>429</v>
      </c>
      <c r="GB445">
        <v>2.98282</v>
      </c>
      <c r="GC445">
        <v>2.71566</v>
      </c>
      <c r="GD445">
        <v>0.134747</v>
      </c>
      <c r="GE445">
        <v>0.136962</v>
      </c>
      <c r="GF445">
        <v>0.0900396</v>
      </c>
      <c r="GG445">
        <v>0.08567039999999999</v>
      </c>
      <c r="GH445">
        <v>27358.4</v>
      </c>
      <c r="GI445">
        <v>27432.9</v>
      </c>
      <c r="GJ445">
        <v>29387.6</v>
      </c>
      <c r="GK445">
        <v>29397.2</v>
      </c>
      <c r="GL445">
        <v>35423.3</v>
      </c>
      <c r="GM445">
        <v>35731.4</v>
      </c>
      <c r="GN445">
        <v>41384.7</v>
      </c>
      <c r="GO445">
        <v>41886</v>
      </c>
      <c r="GP445">
        <v>1.9534</v>
      </c>
      <c r="GQ445">
        <v>2.3808</v>
      </c>
      <c r="GR445">
        <v>0.0744089</v>
      </c>
      <c r="GS445">
        <v>0</v>
      </c>
      <c r="GT445">
        <v>23.7636</v>
      </c>
      <c r="GU445">
        <v>999.9</v>
      </c>
      <c r="GV445">
        <v>40.2</v>
      </c>
      <c r="GW445">
        <v>32</v>
      </c>
      <c r="GX445">
        <v>21.2228</v>
      </c>
      <c r="GY445">
        <v>63.7306</v>
      </c>
      <c r="GZ445">
        <v>22.0032</v>
      </c>
      <c r="HA445">
        <v>2</v>
      </c>
      <c r="HB445">
        <v>-0.0413338</v>
      </c>
      <c r="HC445">
        <v>1.91531</v>
      </c>
      <c r="HD445">
        <v>20.3242</v>
      </c>
      <c r="HE445">
        <v>5.21789</v>
      </c>
      <c r="HF445">
        <v>12.0099</v>
      </c>
      <c r="HG445">
        <v>4.9893</v>
      </c>
      <c r="HH445">
        <v>3.28865</v>
      </c>
      <c r="HI445">
        <v>9999</v>
      </c>
      <c r="HJ445">
        <v>9999</v>
      </c>
      <c r="HK445">
        <v>9999</v>
      </c>
      <c r="HL445">
        <v>194.4</v>
      </c>
      <c r="HM445">
        <v>1.86747</v>
      </c>
      <c r="HN445">
        <v>1.86646</v>
      </c>
      <c r="HO445">
        <v>1.86591</v>
      </c>
      <c r="HP445">
        <v>1.86584</v>
      </c>
      <c r="HQ445">
        <v>1.86768</v>
      </c>
      <c r="HR445">
        <v>1.87013</v>
      </c>
      <c r="HS445">
        <v>1.86876</v>
      </c>
      <c r="HT445">
        <v>1.87027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-3.812</v>
      </c>
      <c r="II445">
        <v>-0.1428</v>
      </c>
      <c r="IJ445">
        <v>-1.529487217637811</v>
      </c>
      <c r="IK445">
        <v>-0.005072214745875086</v>
      </c>
      <c r="IL445">
        <v>3.316774363808987E-06</v>
      </c>
      <c r="IM445">
        <v>-1.107588672722244E-09</v>
      </c>
      <c r="IN445">
        <v>-0.1603591687652909</v>
      </c>
      <c r="IO445">
        <v>-0.0181951569465493</v>
      </c>
      <c r="IP445">
        <v>0.001659309118516343</v>
      </c>
      <c r="IQ445">
        <v>-3.409663313950778E-05</v>
      </c>
      <c r="IR445">
        <v>19</v>
      </c>
      <c r="IS445">
        <v>2290</v>
      </c>
      <c r="IT445">
        <v>1</v>
      </c>
      <c r="IU445">
        <v>24</v>
      </c>
      <c r="IV445">
        <v>8352.200000000001</v>
      </c>
      <c r="IW445">
        <v>8352.4</v>
      </c>
      <c r="IX445">
        <v>2.00195</v>
      </c>
      <c r="IY445">
        <v>2.21069</v>
      </c>
      <c r="IZ445">
        <v>1.94702</v>
      </c>
      <c r="JA445">
        <v>2.64282</v>
      </c>
      <c r="JB445">
        <v>2.19482</v>
      </c>
      <c r="JC445">
        <v>2.38403</v>
      </c>
      <c r="JD445">
        <v>36.7892</v>
      </c>
      <c r="JE445">
        <v>24.035</v>
      </c>
      <c r="JF445">
        <v>18</v>
      </c>
      <c r="JG445">
        <v>518.246</v>
      </c>
      <c r="JH445">
        <v>819.265</v>
      </c>
      <c r="JI445">
        <v>21.2406</v>
      </c>
      <c r="JJ445">
        <v>26.7229</v>
      </c>
      <c r="JK445">
        <v>30.0001</v>
      </c>
      <c r="JL445">
        <v>26.7119</v>
      </c>
      <c r="JM445">
        <v>26.63</v>
      </c>
      <c r="JN445">
        <v>40.0728</v>
      </c>
      <c r="JO445">
        <v>16.5018</v>
      </c>
      <c r="JP445">
        <v>38.5299</v>
      </c>
      <c r="JQ445">
        <v>21.2398</v>
      </c>
      <c r="JR445">
        <v>741.116</v>
      </c>
      <c r="JS445">
        <v>17.8374</v>
      </c>
      <c r="JT445">
        <v>100.482</v>
      </c>
      <c r="JU445">
        <v>100.602</v>
      </c>
    </row>
    <row r="446" spans="1:281">
      <c r="A446">
        <v>430</v>
      </c>
      <c r="B446">
        <v>1659636934.5</v>
      </c>
      <c r="C446">
        <v>8926.5</v>
      </c>
      <c r="D446" t="s">
        <v>1287</v>
      </c>
      <c r="E446" t="s">
        <v>1288</v>
      </c>
      <c r="F446">
        <v>5</v>
      </c>
      <c r="G446" t="s">
        <v>1200</v>
      </c>
      <c r="H446" t="s">
        <v>416</v>
      </c>
      <c r="I446">
        <v>1659636927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735.2792168475067</v>
      </c>
      <c r="AK446">
        <v>713.5163151515153</v>
      </c>
      <c r="AL446">
        <v>3.409354604951935</v>
      </c>
      <c r="AM446">
        <v>65.5102198061965</v>
      </c>
      <c r="AN446">
        <f>(AP446 - AO446 + DI446*1E3/(8.314*(DK446+273.15)) * AR446/DH446 * AQ446) * DH446/(100*CV446) * 1000/(1000 - AP446)</f>
        <v>0</v>
      </c>
      <c r="AO446">
        <v>17.85962786736158</v>
      </c>
      <c r="AP446">
        <v>18.61763076923077</v>
      </c>
      <c r="AQ446">
        <v>3.155147771328599E-06</v>
      </c>
      <c r="AR446">
        <v>82.589881700821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1659636927</v>
      </c>
      <c r="DB446">
        <v>676.8257407407407</v>
      </c>
      <c r="DC446">
        <v>707.2263333333332</v>
      </c>
      <c r="DD446">
        <v>18.6169037037037</v>
      </c>
      <c r="DE446">
        <v>17.86068888888889</v>
      </c>
      <c r="DF446">
        <v>680.6200740740742</v>
      </c>
      <c r="DG446">
        <v>18.75974444444444</v>
      </c>
      <c r="DH446">
        <v>500.0200740740741</v>
      </c>
      <c r="DI446">
        <v>90.45341111111109</v>
      </c>
      <c r="DJ446">
        <v>0.09999300740740741</v>
      </c>
      <c r="DK446">
        <v>24.62794444444445</v>
      </c>
      <c r="DL446">
        <v>24.99554444444444</v>
      </c>
      <c r="DM446">
        <v>999.9000000000001</v>
      </c>
      <c r="DN446">
        <v>0</v>
      </c>
      <c r="DO446">
        <v>0</v>
      </c>
      <c r="DP446">
        <v>10002.69185185185</v>
      </c>
      <c r="DQ446">
        <v>0</v>
      </c>
      <c r="DR446">
        <v>9.780110000000001</v>
      </c>
      <c r="DS446">
        <v>-30.40046296296296</v>
      </c>
      <c r="DT446">
        <v>689.6652962962961</v>
      </c>
      <c r="DU446">
        <v>720.0874814814816</v>
      </c>
      <c r="DV446">
        <v>0.7562221111111112</v>
      </c>
      <c r="DW446">
        <v>707.2263333333332</v>
      </c>
      <c r="DX446">
        <v>17.86068888888889</v>
      </c>
      <c r="DY446">
        <v>1.683962222222222</v>
      </c>
      <c r="DZ446">
        <v>1.615559259259259</v>
      </c>
      <c r="EA446">
        <v>14.74938148148148</v>
      </c>
      <c r="EB446">
        <v>14.10800740740741</v>
      </c>
      <c r="EC446">
        <v>2000.021851851852</v>
      </c>
      <c r="ED446">
        <v>0.9799938888888888</v>
      </c>
      <c r="EE446">
        <v>0.02000581111111112</v>
      </c>
      <c r="EF446">
        <v>0</v>
      </c>
      <c r="EG446">
        <v>199.2712592592592</v>
      </c>
      <c r="EH446">
        <v>5.00097</v>
      </c>
      <c r="EI446">
        <v>4050.21111111111</v>
      </c>
      <c r="EJ446">
        <v>16707.72962962963</v>
      </c>
      <c r="EK446">
        <v>37.437</v>
      </c>
      <c r="EL446">
        <v>38.14337037037038</v>
      </c>
      <c r="EM446">
        <v>37.47199999999999</v>
      </c>
      <c r="EN446">
        <v>37.875</v>
      </c>
      <c r="EO446">
        <v>37.937</v>
      </c>
      <c r="EP446">
        <v>1955.111111111111</v>
      </c>
      <c r="EQ446">
        <v>39.91074074074074</v>
      </c>
      <c r="ER446">
        <v>0</v>
      </c>
      <c r="ES446">
        <v>1659636934.5</v>
      </c>
      <c r="ET446">
        <v>0</v>
      </c>
      <c r="EU446">
        <v>199.2838</v>
      </c>
      <c r="EV446">
        <v>1.208538457525863</v>
      </c>
      <c r="EW446">
        <v>46.88307685042765</v>
      </c>
      <c r="EX446">
        <v>4050.4012</v>
      </c>
      <c r="EY446">
        <v>15</v>
      </c>
      <c r="EZ446">
        <v>0</v>
      </c>
      <c r="FA446" t="s">
        <v>419</v>
      </c>
      <c r="FB446">
        <v>1659135797.5</v>
      </c>
      <c r="FC446">
        <v>1659135788</v>
      </c>
      <c r="FD446">
        <v>0</v>
      </c>
      <c r="FE446">
        <v>0.3</v>
      </c>
      <c r="FF446">
        <v>-0.002</v>
      </c>
      <c r="FG446">
        <v>-2.209</v>
      </c>
      <c r="FH446">
        <v>-0.089</v>
      </c>
      <c r="FI446">
        <v>1520</v>
      </c>
      <c r="FJ446">
        <v>20</v>
      </c>
      <c r="FK446">
        <v>0.06</v>
      </c>
      <c r="FL446">
        <v>0.03</v>
      </c>
      <c r="FM446">
        <v>-30.3277075</v>
      </c>
      <c r="FN446">
        <v>-1.205769230769116</v>
      </c>
      <c r="FO446">
        <v>0.1392345186861001</v>
      </c>
      <c r="FP446">
        <v>0</v>
      </c>
      <c r="FQ446">
        <v>199.1594705882353</v>
      </c>
      <c r="FR446">
        <v>2.138395721051475</v>
      </c>
      <c r="FS446">
        <v>0.3421506578458683</v>
      </c>
      <c r="FT446">
        <v>0</v>
      </c>
      <c r="FU446">
        <v>0.75606385</v>
      </c>
      <c r="FV446">
        <v>0.004779984990616957</v>
      </c>
      <c r="FW446">
        <v>0.0009279338217243758</v>
      </c>
      <c r="FX446">
        <v>1</v>
      </c>
      <c r="FY446">
        <v>1</v>
      </c>
      <c r="FZ446">
        <v>3</v>
      </c>
      <c r="GA446" t="s">
        <v>429</v>
      </c>
      <c r="GB446">
        <v>2.98303</v>
      </c>
      <c r="GC446">
        <v>2.71549</v>
      </c>
      <c r="GD446">
        <v>0.136974</v>
      </c>
      <c r="GE446">
        <v>0.139132</v>
      </c>
      <c r="GF446">
        <v>0.0900434</v>
      </c>
      <c r="GG446">
        <v>0.0856725</v>
      </c>
      <c r="GH446">
        <v>27287.9</v>
      </c>
      <c r="GI446">
        <v>27363.9</v>
      </c>
      <c r="GJ446">
        <v>29387.6</v>
      </c>
      <c r="GK446">
        <v>29397.3</v>
      </c>
      <c r="GL446">
        <v>35423</v>
      </c>
      <c r="GM446">
        <v>35731.4</v>
      </c>
      <c r="GN446">
        <v>41384.5</v>
      </c>
      <c r="GO446">
        <v>41886</v>
      </c>
      <c r="GP446">
        <v>1.95355</v>
      </c>
      <c r="GQ446">
        <v>2.38042</v>
      </c>
      <c r="GR446">
        <v>0.0747964</v>
      </c>
      <c r="GS446">
        <v>0</v>
      </c>
      <c r="GT446">
        <v>23.7653</v>
      </c>
      <c r="GU446">
        <v>999.9</v>
      </c>
      <c r="GV446">
        <v>40.2</v>
      </c>
      <c r="GW446">
        <v>32</v>
      </c>
      <c r="GX446">
        <v>21.2206</v>
      </c>
      <c r="GY446">
        <v>63.7706</v>
      </c>
      <c r="GZ446">
        <v>21.7268</v>
      </c>
      <c r="HA446">
        <v>2</v>
      </c>
      <c r="HB446">
        <v>-0.041311</v>
      </c>
      <c r="HC446">
        <v>1.91466</v>
      </c>
      <c r="HD446">
        <v>20.3241</v>
      </c>
      <c r="HE446">
        <v>5.21669</v>
      </c>
      <c r="HF446">
        <v>12.0099</v>
      </c>
      <c r="HG446">
        <v>4.98895</v>
      </c>
      <c r="HH446">
        <v>3.2885</v>
      </c>
      <c r="HI446">
        <v>9999</v>
      </c>
      <c r="HJ446">
        <v>9999</v>
      </c>
      <c r="HK446">
        <v>9999</v>
      </c>
      <c r="HL446">
        <v>194.4</v>
      </c>
      <c r="HM446">
        <v>1.86745</v>
      </c>
      <c r="HN446">
        <v>1.86646</v>
      </c>
      <c r="HO446">
        <v>1.86593</v>
      </c>
      <c r="HP446">
        <v>1.86584</v>
      </c>
      <c r="HQ446">
        <v>1.86768</v>
      </c>
      <c r="HR446">
        <v>1.87014</v>
      </c>
      <c r="HS446">
        <v>1.8688</v>
      </c>
      <c r="HT446">
        <v>1.87027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-3.846</v>
      </c>
      <c r="II446">
        <v>-0.1429</v>
      </c>
      <c r="IJ446">
        <v>-1.529487217637811</v>
      </c>
      <c r="IK446">
        <v>-0.005072214745875086</v>
      </c>
      <c r="IL446">
        <v>3.316774363808987E-06</v>
      </c>
      <c r="IM446">
        <v>-1.107588672722244E-09</v>
      </c>
      <c r="IN446">
        <v>-0.1603591687652909</v>
      </c>
      <c r="IO446">
        <v>-0.0181951569465493</v>
      </c>
      <c r="IP446">
        <v>0.001659309118516343</v>
      </c>
      <c r="IQ446">
        <v>-3.409663313950778E-05</v>
      </c>
      <c r="IR446">
        <v>19</v>
      </c>
      <c r="IS446">
        <v>2290</v>
      </c>
      <c r="IT446">
        <v>1</v>
      </c>
      <c r="IU446">
        <v>24</v>
      </c>
      <c r="IV446">
        <v>8352.299999999999</v>
      </c>
      <c r="IW446">
        <v>8352.4</v>
      </c>
      <c r="IX446">
        <v>2.03735</v>
      </c>
      <c r="IY446">
        <v>2.2168</v>
      </c>
      <c r="IZ446">
        <v>1.94702</v>
      </c>
      <c r="JA446">
        <v>2.64404</v>
      </c>
      <c r="JB446">
        <v>2.19482</v>
      </c>
      <c r="JC446">
        <v>2.36084</v>
      </c>
      <c r="JD446">
        <v>36.7892</v>
      </c>
      <c r="JE446">
        <v>24.0262</v>
      </c>
      <c r="JF446">
        <v>18</v>
      </c>
      <c r="JG446">
        <v>518.3440000000001</v>
      </c>
      <c r="JH446">
        <v>818.924</v>
      </c>
      <c r="JI446">
        <v>21.2404</v>
      </c>
      <c r="JJ446">
        <v>26.7245</v>
      </c>
      <c r="JK446">
        <v>30.0001</v>
      </c>
      <c r="JL446">
        <v>26.7119</v>
      </c>
      <c r="JM446">
        <v>26.6322</v>
      </c>
      <c r="JN446">
        <v>40.7837</v>
      </c>
      <c r="JO446">
        <v>16.5018</v>
      </c>
      <c r="JP446">
        <v>38.5299</v>
      </c>
      <c r="JQ446">
        <v>21.2401</v>
      </c>
      <c r="JR446">
        <v>754.472</v>
      </c>
      <c r="JS446">
        <v>17.8374</v>
      </c>
      <c r="JT446">
        <v>100.481</v>
      </c>
      <c r="JU446">
        <v>100.602</v>
      </c>
    </row>
    <row r="447" spans="1:281">
      <c r="A447">
        <v>431</v>
      </c>
      <c r="B447">
        <v>1659636939.5</v>
      </c>
      <c r="C447">
        <v>8931.5</v>
      </c>
      <c r="D447" t="s">
        <v>1289</v>
      </c>
      <c r="E447" t="s">
        <v>1290</v>
      </c>
      <c r="F447">
        <v>5</v>
      </c>
      <c r="G447" t="s">
        <v>1200</v>
      </c>
      <c r="H447" t="s">
        <v>416</v>
      </c>
      <c r="I447">
        <v>1659636931.714286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752.3912344790733</v>
      </c>
      <c r="AK447">
        <v>730.5525939393938</v>
      </c>
      <c r="AL447">
        <v>3.416081365299925</v>
      </c>
      <c r="AM447">
        <v>65.5102198061965</v>
      </c>
      <c r="AN447">
        <f>(AP447 - AO447 + DI447*1E3/(8.314*(DK447+273.15)) * AR447/DH447 * AQ447) * DH447/(100*CV447) * 1000/(1000 - AP447)</f>
        <v>0</v>
      </c>
      <c r="AO447">
        <v>17.85926053404904</v>
      </c>
      <c r="AP447">
        <v>18.61781468531469</v>
      </c>
      <c r="AQ447">
        <v>-3.046125273298418E-06</v>
      </c>
      <c r="AR447">
        <v>82.589881700821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1659636931.714286</v>
      </c>
      <c r="DB447">
        <v>692.5970714285713</v>
      </c>
      <c r="DC447">
        <v>723.0503571428571</v>
      </c>
      <c r="DD447">
        <v>18.61699285714285</v>
      </c>
      <c r="DE447">
        <v>17.86014285714286</v>
      </c>
      <c r="DF447">
        <v>696.424214285714</v>
      </c>
      <c r="DG447">
        <v>18.75983928571429</v>
      </c>
      <c r="DH447">
        <v>500.0113928571428</v>
      </c>
      <c r="DI447">
        <v>90.454075</v>
      </c>
      <c r="DJ447">
        <v>0.09997548571428572</v>
      </c>
      <c r="DK447">
        <v>24.62855</v>
      </c>
      <c r="DL447">
        <v>24.99196785714286</v>
      </c>
      <c r="DM447">
        <v>999.9000000000002</v>
      </c>
      <c r="DN447">
        <v>0</v>
      </c>
      <c r="DO447">
        <v>0</v>
      </c>
      <c r="DP447">
        <v>10001.8375</v>
      </c>
      <c r="DQ447">
        <v>0</v>
      </c>
      <c r="DR447">
        <v>9.780109999999999</v>
      </c>
      <c r="DS447">
        <v>-30.45320357142857</v>
      </c>
      <c r="DT447">
        <v>705.7358214285714</v>
      </c>
      <c r="DU447">
        <v>736.1989285714284</v>
      </c>
      <c r="DV447">
        <v>0.7568547499999999</v>
      </c>
      <c r="DW447">
        <v>723.0503571428571</v>
      </c>
      <c r="DX447">
        <v>17.86014285714286</v>
      </c>
      <c r="DY447">
        <v>1.683984285714286</v>
      </c>
      <c r="DZ447">
        <v>1.615522142857143</v>
      </c>
      <c r="EA447">
        <v>14.749575</v>
      </c>
      <c r="EB447">
        <v>14.10765714285714</v>
      </c>
      <c r="EC447">
        <v>2000.018928571428</v>
      </c>
      <c r="ED447">
        <v>0.9799938571428572</v>
      </c>
      <c r="EE447">
        <v>0.02000583571428572</v>
      </c>
      <c r="EF447">
        <v>0</v>
      </c>
      <c r="EG447">
        <v>199.4640357142857</v>
      </c>
      <c r="EH447">
        <v>5.00097</v>
      </c>
      <c r="EI447">
        <v>4053.8175</v>
      </c>
      <c r="EJ447">
        <v>16707.71785714286</v>
      </c>
      <c r="EK447">
        <v>37.437</v>
      </c>
      <c r="EL447">
        <v>38.13828571428571</v>
      </c>
      <c r="EM447">
        <v>37.47075</v>
      </c>
      <c r="EN447">
        <v>37.875</v>
      </c>
      <c r="EO447">
        <v>37.937</v>
      </c>
      <c r="EP447">
        <v>1955.108214285714</v>
      </c>
      <c r="EQ447">
        <v>39.91071428571428</v>
      </c>
      <c r="ER447">
        <v>0</v>
      </c>
      <c r="ES447">
        <v>1659636939.3</v>
      </c>
      <c r="ET447">
        <v>0</v>
      </c>
      <c r="EU447">
        <v>199.48668</v>
      </c>
      <c r="EV447">
        <v>2.466230776640321</v>
      </c>
      <c r="EW447">
        <v>45.02230776690048</v>
      </c>
      <c r="EX447">
        <v>4054.009599999999</v>
      </c>
      <c r="EY447">
        <v>15</v>
      </c>
      <c r="EZ447">
        <v>0</v>
      </c>
      <c r="FA447" t="s">
        <v>419</v>
      </c>
      <c r="FB447">
        <v>1659135797.5</v>
      </c>
      <c r="FC447">
        <v>1659135788</v>
      </c>
      <c r="FD447">
        <v>0</v>
      </c>
      <c r="FE447">
        <v>0.3</v>
      </c>
      <c r="FF447">
        <v>-0.002</v>
      </c>
      <c r="FG447">
        <v>-2.209</v>
      </c>
      <c r="FH447">
        <v>-0.089</v>
      </c>
      <c r="FI447">
        <v>1520</v>
      </c>
      <c r="FJ447">
        <v>20</v>
      </c>
      <c r="FK447">
        <v>0.06</v>
      </c>
      <c r="FL447">
        <v>0.03</v>
      </c>
      <c r="FM447">
        <v>-30.432735</v>
      </c>
      <c r="FN447">
        <v>-0.6694176360224778</v>
      </c>
      <c r="FO447">
        <v>0.07126409878052192</v>
      </c>
      <c r="FP447">
        <v>0</v>
      </c>
      <c r="FQ447">
        <v>199.4053235294118</v>
      </c>
      <c r="FR447">
        <v>2.059908324809524</v>
      </c>
      <c r="FS447">
        <v>0.3014255073897848</v>
      </c>
      <c r="FT447">
        <v>0</v>
      </c>
      <c r="FU447">
        <v>0.7566556249999999</v>
      </c>
      <c r="FV447">
        <v>0.00921209380862858</v>
      </c>
      <c r="FW447">
        <v>0.001217257566982025</v>
      </c>
      <c r="FX447">
        <v>1</v>
      </c>
      <c r="FY447">
        <v>1</v>
      </c>
      <c r="FZ447">
        <v>3</v>
      </c>
      <c r="GA447" t="s">
        <v>429</v>
      </c>
      <c r="GB447">
        <v>2.98274</v>
      </c>
      <c r="GC447">
        <v>2.71575</v>
      </c>
      <c r="GD447">
        <v>0.139177</v>
      </c>
      <c r="GE447">
        <v>0.141279</v>
      </c>
      <c r="GF447">
        <v>0.0900469</v>
      </c>
      <c r="GG447">
        <v>0.08566550000000001</v>
      </c>
      <c r="GH447">
        <v>27218.1</v>
      </c>
      <c r="GI447">
        <v>27295.7</v>
      </c>
      <c r="GJ447">
        <v>29387.4</v>
      </c>
      <c r="GK447">
        <v>29397.3</v>
      </c>
      <c r="GL447">
        <v>35423.1</v>
      </c>
      <c r="GM447">
        <v>35731.6</v>
      </c>
      <c r="GN447">
        <v>41384.7</v>
      </c>
      <c r="GO447">
        <v>41885.9</v>
      </c>
      <c r="GP447">
        <v>1.95338</v>
      </c>
      <c r="GQ447">
        <v>2.38073</v>
      </c>
      <c r="GR447">
        <v>0.075154</v>
      </c>
      <c r="GS447">
        <v>0</v>
      </c>
      <c r="GT447">
        <v>23.7656</v>
      </c>
      <c r="GU447">
        <v>999.9</v>
      </c>
      <c r="GV447">
        <v>40.2</v>
      </c>
      <c r="GW447">
        <v>32</v>
      </c>
      <c r="GX447">
        <v>21.2221</v>
      </c>
      <c r="GY447">
        <v>63.8706</v>
      </c>
      <c r="GZ447">
        <v>21.9551</v>
      </c>
      <c r="HA447">
        <v>2</v>
      </c>
      <c r="HB447">
        <v>-0.0413313</v>
      </c>
      <c r="HC447">
        <v>1.89394</v>
      </c>
      <c r="HD447">
        <v>20.3242</v>
      </c>
      <c r="HE447">
        <v>5.21744</v>
      </c>
      <c r="HF447">
        <v>12.0099</v>
      </c>
      <c r="HG447">
        <v>4.98925</v>
      </c>
      <c r="HH447">
        <v>3.28848</v>
      </c>
      <c r="HI447">
        <v>9999</v>
      </c>
      <c r="HJ447">
        <v>9999</v>
      </c>
      <c r="HK447">
        <v>9999</v>
      </c>
      <c r="HL447">
        <v>194.4</v>
      </c>
      <c r="HM447">
        <v>1.8674</v>
      </c>
      <c r="HN447">
        <v>1.86646</v>
      </c>
      <c r="HO447">
        <v>1.8659</v>
      </c>
      <c r="HP447">
        <v>1.86584</v>
      </c>
      <c r="HQ447">
        <v>1.86768</v>
      </c>
      <c r="HR447">
        <v>1.87014</v>
      </c>
      <c r="HS447">
        <v>1.8688</v>
      </c>
      <c r="HT447">
        <v>1.87027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-3.881</v>
      </c>
      <c r="II447">
        <v>-0.1428</v>
      </c>
      <c r="IJ447">
        <v>-1.529487217637811</v>
      </c>
      <c r="IK447">
        <v>-0.005072214745875086</v>
      </c>
      <c r="IL447">
        <v>3.316774363808987E-06</v>
      </c>
      <c r="IM447">
        <v>-1.107588672722244E-09</v>
      </c>
      <c r="IN447">
        <v>-0.1603591687652909</v>
      </c>
      <c r="IO447">
        <v>-0.0181951569465493</v>
      </c>
      <c r="IP447">
        <v>0.001659309118516343</v>
      </c>
      <c r="IQ447">
        <v>-3.409663313950778E-05</v>
      </c>
      <c r="IR447">
        <v>19</v>
      </c>
      <c r="IS447">
        <v>2290</v>
      </c>
      <c r="IT447">
        <v>1</v>
      </c>
      <c r="IU447">
        <v>24</v>
      </c>
      <c r="IV447">
        <v>8352.4</v>
      </c>
      <c r="IW447">
        <v>8352.5</v>
      </c>
      <c r="IX447">
        <v>2.0752</v>
      </c>
      <c r="IY447">
        <v>2.20825</v>
      </c>
      <c r="IZ447">
        <v>1.94702</v>
      </c>
      <c r="JA447">
        <v>2.64282</v>
      </c>
      <c r="JB447">
        <v>2.19482</v>
      </c>
      <c r="JC447">
        <v>2.38281</v>
      </c>
      <c r="JD447">
        <v>36.7654</v>
      </c>
      <c r="JE447">
        <v>24.035</v>
      </c>
      <c r="JF447">
        <v>18</v>
      </c>
      <c r="JG447">
        <v>518.23</v>
      </c>
      <c r="JH447">
        <v>819.223</v>
      </c>
      <c r="JI447">
        <v>21.2419</v>
      </c>
      <c r="JJ447">
        <v>26.7252</v>
      </c>
      <c r="JK447">
        <v>30.0001</v>
      </c>
      <c r="JL447">
        <v>26.7119</v>
      </c>
      <c r="JM447">
        <v>26.6322</v>
      </c>
      <c r="JN447">
        <v>41.5437</v>
      </c>
      <c r="JO447">
        <v>16.5018</v>
      </c>
      <c r="JP447">
        <v>38.5299</v>
      </c>
      <c r="JQ447">
        <v>21.2447</v>
      </c>
      <c r="JR447">
        <v>774.506</v>
      </c>
      <c r="JS447">
        <v>17.8365</v>
      </c>
      <c r="JT447">
        <v>100.481</v>
      </c>
      <c r="JU447">
        <v>100.601</v>
      </c>
    </row>
    <row r="448" spans="1:281">
      <c r="A448">
        <v>432</v>
      </c>
      <c r="B448">
        <v>1659636944.5</v>
      </c>
      <c r="C448">
        <v>8936.5</v>
      </c>
      <c r="D448" t="s">
        <v>1291</v>
      </c>
      <c r="E448" t="s">
        <v>1292</v>
      </c>
      <c r="F448">
        <v>5</v>
      </c>
      <c r="G448" t="s">
        <v>1200</v>
      </c>
      <c r="H448" t="s">
        <v>416</v>
      </c>
      <c r="I448">
        <v>1659636937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769.4644109483104</v>
      </c>
      <c r="AK448">
        <v>747.6100545454543</v>
      </c>
      <c r="AL448">
        <v>3.406395685932551</v>
      </c>
      <c r="AM448">
        <v>65.5102198061965</v>
      </c>
      <c r="AN448">
        <f>(AP448 - AO448 + DI448*1E3/(8.314*(DK448+273.15)) * AR448/DH448 * AQ448) * DH448/(100*CV448) * 1000/(1000 - AP448)</f>
        <v>0</v>
      </c>
      <c r="AO448">
        <v>17.85869599185881</v>
      </c>
      <c r="AP448">
        <v>18.61508181818183</v>
      </c>
      <c r="AQ448">
        <v>-3.907393721189223E-06</v>
      </c>
      <c r="AR448">
        <v>82.589881700821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1659636937</v>
      </c>
      <c r="DB448">
        <v>710.2607407407406</v>
      </c>
      <c r="DC448">
        <v>740.7730740740741</v>
      </c>
      <c r="DD448">
        <v>18.61693333333334</v>
      </c>
      <c r="DE448">
        <v>17.85892962962963</v>
      </c>
      <c r="DF448">
        <v>714.124074074074</v>
      </c>
      <c r="DG448">
        <v>18.75978148148148</v>
      </c>
      <c r="DH448">
        <v>499.9947037037037</v>
      </c>
      <c r="DI448">
        <v>90.45470000000002</v>
      </c>
      <c r="DJ448">
        <v>0.09999155555555553</v>
      </c>
      <c r="DK448">
        <v>24.62851111111111</v>
      </c>
      <c r="DL448">
        <v>24.99864814814815</v>
      </c>
      <c r="DM448">
        <v>999.9000000000001</v>
      </c>
      <c r="DN448">
        <v>0</v>
      </c>
      <c r="DO448">
        <v>0</v>
      </c>
      <c r="DP448">
        <v>9999.54074074074</v>
      </c>
      <c r="DQ448">
        <v>0</v>
      </c>
      <c r="DR448">
        <v>9.780110000000001</v>
      </c>
      <c r="DS448">
        <v>-30.51230370370371</v>
      </c>
      <c r="DT448">
        <v>723.7345555555556</v>
      </c>
      <c r="DU448">
        <v>754.243037037037</v>
      </c>
      <c r="DV448">
        <v>0.7580154074074074</v>
      </c>
      <c r="DW448">
        <v>740.7730740740741</v>
      </c>
      <c r="DX448">
        <v>17.85892962962963</v>
      </c>
      <c r="DY448">
        <v>1.68399037037037</v>
      </c>
      <c r="DZ448">
        <v>1.615422962962963</v>
      </c>
      <c r="EA448">
        <v>14.74963703703704</v>
      </c>
      <c r="EB448">
        <v>14.10672592592593</v>
      </c>
      <c r="EC448">
        <v>2000.002222222222</v>
      </c>
      <c r="ED448">
        <v>0.9799937407407407</v>
      </c>
      <c r="EE448">
        <v>0.02000592592592593</v>
      </c>
      <c r="EF448">
        <v>0</v>
      </c>
      <c r="EG448">
        <v>199.6199629629629</v>
      </c>
      <c r="EH448">
        <v>5.00097</v>
      </c>
      <c r="EI448">
        <v>4057.771481481482</v>
      </c>
      <c r="EJ448">
        <v>16707.55925925926</v>
      </c>
      <c r="EK448">
        <v>37.437</v>
      </c>
      <c r="EL448">
        <v>38.12959259259259</v>
      </c>
      <c r="EM448">
        <v>37.47433333333333</v>
      </c>
      <c r="EN448">
        <v>37.875</v>
      </c>
      <c r="EO448">
        <v>37.937</v>
      </c>
      <c r="EP448">
        <v>1955.091851851852</v>
      </c>
      <c r="EQ448">
        <v>39.91037037037037</v>
      </c>
      <c r="ER448">
        <v>0</v>
      </c>
      <c r="ES448">
        <v>1659636944.7</v>
      </c>
      <c r="ET448">
        <v>0</v>
      </c>
      <c r="EU448">
        <v>199.6542692307692</v>
      </c>
      <c r="EV448">
        <v>3.316683758525948</v>
      </c>
      <c r="EW448">
        <v>43.39692311191305</v>
      </c>
      <c r="EX448">
        <v>4057.81</v>
      </c>
      <c r="EY448">
        <v>15</v>
      </c>
      <c r="EZ448">
        <v>0</v>
      </c>
      <c r="FA448" t="s">
        <v>419</v>
      </c>
      <c r="FB448">
        <v>1659135797.5</v>
      </c>
      <c r="FC448">
        <v>1659135788</v>
      </c>
      <c r="FD448">
        <v>0</v>
      </c>
      <c r="FE448">
        <v>0.3</v>
      </c>
      <c r="FF448">
        <v>-0.002</v>
      </c>
      <c r="FG448">
        <v>-2.209</v>
      </c>
      <c r="FH448">
        <v>-0.089</v>
      </c>
      <c r="FI448">
        <v>1520</v>
      </c>
      <c r="FJ448">
        <v>20</v>
      </c>
      <c r="FK448">
        <v>0.06</v>
      </c>
      <c r="FL448">
        <v>0.03</v>
      </c>
      <c r="FM448">
        <v>-30.4648275</v>
      </c>
      <c r="FN448">
        <v>-0.7526645403376234</v>
      </c>
      <c r="FO448">
        <v>0.07610778536884397</v>
      </c>
      <c r="FP448">
        <v>0</v>
      </c>
      <c r="FQ448">
        <v>199.5405588235294</v>
      </c>
      <c r="FR448">
        <v>2.176883116917644</v>
      </c>
      <c r="FS448">
        <v>0.3041587425300131</v>
      </c>
      <c r="FT448">
        <v>0</v>
      </c>
      <c r="FU448">
        <v>0.7571831</v>
      </c>
      <c r="FV448">
        <v>0.01262920075046678</v>
      </c>
      <c r="FW448">
        <v>0.001449512656033056</v>
      </c>
      <c r="FX448">
        <v>1</v>
      </c>
      <c r="FY448">
        <v>1</v>
      </c>
      <c r="FZ448">
        <v>3</v>
      </c>
      <c r="GA448" t="s">
        <v>429</v>
      </c>
      <c r="GB448">
        <v>2.98298</v>
      </c>
      <c r="GC448">
        <v>2.71559</v>
      </c>
      <c r="GD448">
        <v>0.141356</v>
      </c>
      <c r="GE448">
        <v>0.143402</v>
      </c>
      <c r="GF448">
        <v>0.0900396</v>
      </c>
      <c r="GG448">
        <v>0.0856623</v>
      </c>
      <c r="GH448">
        <v>27149</v>
      </c>
      <c r="GI448">
        <v>27228.2</v>
      </c>
      <c r="GJ448">
        <v>29387.2</v>
      </c>
      <c r="GK448">
        <v>29397.3</v>
      </c>
      <c r="GL448">
        <v>35422.8</v>
      </c>
      <c r="GM448">
        <v>35731.8</v>
      </c>
      <c r="GN448">
        <v>41383.9</v>
      </c>
      <c r="GO448">
        <v>41886</v>
      </c>
      <c r="GP448">
        <v>1.95338</v>
      </c>
      <c r="GQ448">
        <v>2.38042</v>
      </c>
      <c r="GR448">
        <v>0.075601</v>
      </c>
      <c r="GS448">
        <v>0</v>
      </c>
      <c r="GT448">
        <v>23.7673</v>
      </c>
      <c r="GU448">
        <v>999.9</v>
      </c>
      <c r="GV448">
        <v>40.2</v>
      </c>
      <c r="GW448">
        <v>32</v>
      </c>
      <c r="GX448">
        <v>21.2221</v>
      </c>
      <c r="GY448">
        <v>63.7606</v>
      </c>
      <c r="GZ448">
        <v>21.883</v>
      </c>
      <c r="HA448">
        <v>2</v>
      </c>
      <c r="HB448">
        <v>-0.0413237</v>
      </c>
      <c r="HC448">
        <v>1.88867</v>
      </c>
      <c r="HD448">
        <v>20.3244</v>
      </c>
      <c r="HE448">
        <v>5.21729</v>
      </c>
      <c r="HF448">
        <v>12.0099</v>
      </c>
      <c r="HG448">
        <v>4.9892</v>
      </c>
      <c r="HH448">
        <v>3.2885</v>
      </c>
      <c r="HI448">
        <v>9999</v>
      </c>
      <c r="HJ448">
        <v>9999</v>
      </c>
      <c r="HK448">
        <v>9999</v>
      </c>
      <c r="HL448">
        <v>194.4</v>
      </c>
      <c r="HM448">
        <v>1.86743</v>
      </c>
      <c r="HN448">
        <v>1.86647</v>
      </c>
      <c r="HO448">
        <v>1.86593</v>
      </c>
      <c r="HP448">
        <v>1.86584</v>
      </c>
      <c r="HQ448">
        <v>1.86768</v>
      </c>
      <c r="HR448">
        <v>1.87015</v>
      </c>
      <c r="HS448">
        <v>1.86878</v>
      </c>
      <c r="HT448">
        <v>1.87027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-3.914</v>
      </c>
      <c r="II448">
        <v>-0.1429</v>
      </c>
      <c r="IJ448">
        <v>-1.529487217637811</v>
      </c>
      <c r="IK448">
        <v>-0.005072214745875086</v>
      </c>
      <c r="IL448">
        <v>3.316774363808987E-06</v>
      </c>
      <c r="IM448">
        <v>-1.107588672722244E-09</v>
      </c>
      <c r="IN448">
        <v>-0.1603591687652909</v>
      </c>
      <c r="IO448">
        <v>-0.0181951569465493</v>
      </c>
      <c r="IP448">
        <v>0.001659309118516343</v>
      </c>
      <c r="IQ448">
        <v>-3.409663313950778E-05</v>
      </c>
      <c r="IR448">
        <v>19</v>
      </c>
      <c r="IS448">
        <v>2290</v>
      </c>
      <c r="IT448">
        <v>1</v>
      </c>
      <c r="IU448">
        <v>24</v>
      </c>
      <c r="IV448">
        <v>8352.5</v>
      </c>
      <c r="IW448">
        <v>8352.6</v>
      </c>
      <c r="IX448">
        <v>2.1106</v>
      </c>
      <c r="IY448">
        <v>2.21558</v>
      </c>
      <c r="IZ448">
        <v>1.94702</v>
      </c>
      <c r="JA448">
        <v>2.64404</v>
      </c>
      <c r="JB448">
        <v>2.19482</v>
      </c>
      <c r="JC448">
        <v>2.33887</v>
      </c>
      <c r="JD448">
        <v>36.7892</v>
      </c>
      <c r="JE448">
        <v>24.035</v>
      </c>
      <c r="JF448">
        <v>18</v>
      </c>
      <c r="JG448">
        <v>518.248</v>
      </c>
      <c r="JH448">
        <v>818.924</v>
      </c>
      <c r="JI448">
        <v>21.2469</v>
      </c>
      <c r="JJ448">
        <v>26.7252</v>
      </c>
      <c r="JK448">
        <v>30.0001</v>
      </c>
      <c r="JL448">
        <v>26.714</v>
      </c>
      <c r="JM448">
        <v>26.6322</v>
      </c>
      <c r="JN448">
        <v>42.2456</v>
      </c>
      <c r="JO448">
        <v>16.5018</v>
      </c>
      <c r="JP448">
        <v>38.5299</v>
      </c>
      <c r="JQ448">
        <v>21.2485</v>
      </c>
      <c r="JR448">
        <v>787.862</v>
      </c>
      <c r="JS448">
        <v>17.8374</v>
      </c>
      <c r="JT448">
        <v>100.48</v>
      </c>
      <c r="JU448">
        <v>100.602</v>
      </c>
    </row>
    <row r="449" spans="1:281">
      <c r="A449">
        <v>433</v>
      </c>
      <c r="B449">
        <v>1659636949.5</v>
      </c>
      <c r="C449">
        <v>8941.5</v>
      </c>
      <c r="D449" t="s">
        <v>1293</v>
      </c>
      <c r="E449" t="s">
        <v>1294</v>
      </c>
      <c r="F449">
        <v>5</v>
      </c>
      <c r="G449" t="s">
        <v>1200</v>
      </c>
      <c r="H449" t="s">
        <v>416</v>
      </c>
      <c r="I449">
        <v>1659636941.714286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786.559528180174</v>
      </c>
      <c r="AK449">
        <v>764.7064060606061</v>
      </c>
      <c r="AL449">
        <v>3.425901749615334</v>
      </c>
      <c r="AM449">
        <v>65.5102198061965</v>
      </c>
      <c r="AN449">
        <f>(AP449 - AO449 + DI449*1E3/(8.314*(DK449+273.15)) * AR449/DH449 * AQ449) * DH449/(100*CV449) * 1000/(1000 - AP449)</f>
        <v>0</v>
      </c>
      <c r="AO449">
        <v>17.85703259230586</v>
      </c>
      <c r="AP449">
        <v>18.61582167832168</v>
      </c>
      <c r="AQ449">
        <v>5.756642088164298E-06</v>
      </c>
      <c r="AR449">
        <v>82.589881700821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1659636941.714286</v>
      </c>
      <c r="DB449">
        <v>726.0428928571428</v>
      </c>
      <c r="DC449">
        <v>756.6092857142856</v>
      </c>
      <c r="DD449">
        <v>18.61685357142857</v>
      </c>
      <c r="DE449">
        <v>17.85816785714286</v>
      </c>
      <c r="DF449">
        <v>729.9381071428572</v>
      </c>
      <c r="DG449">
        <v>18.75971071428572</v>
      </c>
      <c r="DH449">
        <v>499.9958214285715</v>
      </c>
      <c r="DI449">
        <v>90.45482857142858</v>
      </c>
      <c r="DJ449">
        <v>0.09998948571428572</v>
      </c>
      <c r="DK449">
        <v>24.62824642857143</v>
      </c>
      <c r="DL449">
        <v>25.00121071428572</v>
      </c>
      <c r="DM449">
        <v>999.9000000000002</v>
      </c>
      <c r="DN449">
        <v>0</v>
      </c>
      <c r="DO449">
        <v>0</v>
      </c>
      <c r="DP449">
        <v>10002.12392857143</v>
      </c>
      <c r="DQ449">
        <v>0</v>
      </c>
      <c r="DR449">
        <v>9.780109999999999</v>
      </c>
      <c r="DS449">
        <v>-30.56630714285714</v>
      </c>
      <c r="DT449">
        <v>739.8159642857144</v>
      </c>
      <c r="DU449">
        <v>770.3666428571427</v>
      </c>
      <c r="DV449">
        <v>0.758702785714286</v>
      </c>
      <c r="DW449">
        <v>756.6092857142856</v>
      </c>
      <c r="DX449">
        <v>17.85816785714286</v>
      </c>
      <c r="DY449">
        <v>1.683986071428571</v>
      </c>
      <c r="DZ449">
        <v>1.615356785714286</v>
      </c>
      <c r="EA449">
        <v>14.74959285714285</v>
      </c>
      <c r="EB449">
        <v>14.10608928571429</v>
      </c>
      <c r="EC449">
        <v>2000.015357142858</v>
      </c>
      <c r="ED449">
        <v>0.9799938571428572</v>
      </c>
      <c r="EE449">
        <v>0.02000583571428572</v>
      </c>
      <c r="EF449">
        <v>0</v>
      </c>
      <c r="EG449">
        <v>199.9101428571429</v>
      </c>
      <c r="EH449">
        <v>5.00097</v>
      </c>
      <c r="EI449">
        <v>4061.2525</v>
      </c>
      <c r="EJ449">
        <v>16707.67857142857</v>
      </c>
      <c r="EK449">
        <v>37.437</v>
      </c>
      <c r="EL449">
        <v>38.125</v>
      </c>
      <c r="EM449">
        <v>37.47975</v>
      </c>
      <c r="EN449">
        <v>37.875</v>
      </c>
      <c r="EO449">
        <v>37.937</v>
      </c>
      <c r="EP449">
        <v>1955.105</v>
      </c>
      <c r="EQ449">
        <v>39.91035714285714</v>
      </c>
      <c r="ER449">
        <v>0</v>
      </c>
      <c r="ES449">
        <v>1659636949.5</v>
      </c>
      <c r="ET449">
        <v>0</v>
      </c>
      <c r="EU449">
        <v>199.9270769230769</v>
      </c>
      <c r="EV449">
        <v>2.498529906943293</v>
      </c>
      <c r="EW449">
        <v>43.50188028549269</v>
      </c>
      <c r="EX449">
        <v>4061.355</v>
      </c>
      <c r="EY449">
        <v>15</v>
      </c>
      <c r="EZ449">
        <v>0</v>
      </c>
      <c r="FA449" t="s">
        <v>419</v>
      </c>
      <c r="FB449">
        <v>1659135797.5</v>
      </c>
      <c r="FC449">
        <v>1659135788</v>
      </c>
      <c r="FD449">
        <v>0</v>
      </c>
      <c r="FE449">
        <v>0.3</v>
      </c>
      <c r="FF449">
        <v>-0.002</v>
      </c>
      <c r="FG449">
        <v>-2.209</v>
      </c>
      <c r="FH449">
        <v>-0.089</v>
      </c>
      <c r="FI449">
        <v>1520</v>
      </c>
      <c r="FJ449">
        <v>20</v>
      </c>
      <c r="FK449">
        <v>0.06</v>
      </c>
      <c r="FL449">
        <v>0.03</v>
      </c>
      <c r="FM449">
        <v>-30.52512926829268</v>
      </c>
      <c r="FN449">
        <v>-0.6717073170732766</v>
      </c>
      <c r="FO449">
        <v>0.07067845859397828</v>
      </c>
      <c r="FP449">
        <v>0</v>
      </c>
      <c r="FQ449">
        <v>199.742</v>
      </c>
      <c r="FR449">
        <v>3.01873185374138</v>
      </c>
      <c r="FS449">
        <v>0.3653351402560148</v>
      </c>
      <c r="FT449">
        <v>0</v>
      </c>
      <c r="FU449">
        <v>0.758223512195122</v>
      </c>
      <c r="FV449">
        <v>0.01029068989547181</v>
      </c>
      <c r="FW449">
        <v>0.001247167192460115</v>
      </c>
      <c r="FX449">
        <v>1</v>
      </c>
      <c r="FY449">
        <v>1</v>
      </c>
      <c r="FZ449">
        <v>3</v>
      </c>
      <c r="GA449" t="s">
        <v>429</v>
      </c>
      <c r="GB449">
        <v>2.98295</v>
      </c>
      <c r="GC449">
        <v>2.71574</v>
      </c>
      <c r="GD449">
        <v>0.143512</v>
      </c>
      <c r="GE449">
        <v>0.14551</v>
      </c>
      <c r="GF449">
        <v>0.09003899999999999</v>
      </c>
      <c r="GG449">
        <v>0.0856611</v>
      </c>
      <c r="GH449">
        <v>27080.4</v>
      </c>
      <c r="GI449">
        <v>27161.3</v>
      </c>
      <c r="GJ449">
        <v>29386.7</v>
      </c>
      <c r="GK449">
        <v>29397.3</v>
      </c>
      <c r="GL449">
        <v>35422.2</v>
      </c>
      <c r="GM449">
        <v>35732.1</v>
      </c>
      <c r="GN449">
        <v>41383.2</v>
      </c>
      <c r="GO449">
        <v>41886.2</v>
      </c>
      <c r="GP449">
        <v>1.95352</v>
      </c>
      <c r="GQ449">
        <v>2.38068</v>
      </c>
      <c r="GR449">
        <v>0.0747591</v>
      </c>
      <c r="GS449">
        <v>0</v>
      </c>
      <c r="GT449">
        <v>23.7673</v>
      </c>
      <c r="GU449">
        <v>999.9</v>
      </c>
      <c r="GV449">
        <v>40.2</v>
      </c>
      <c r="GW449">
        <v>32</v>
      </c>
      <c r="GX449">
        <v>21.2227</v>
      </c>
      <c r="GY449">
        <v>63.6806</v>
      </c>
      <c r="GZ449">
        <v>21.883</v>
      </c>
      <c r="HA449">
        <v>2</v>
      </c>
      <c r="HB449">
        <v>-0.0412652</v>
      </c>
      <c r="HC449">
        <v>1.92194</v>
      </c>
      <c r="HD449">
        <v>20.3239</v>
      </c>
      <c r="HE449">
        <v>5.21684</v>
      </c>
      <c r="HF449">
        <v>12.0099</v>
      </c>
      <c r="HG449">
        <v>4.98905</v>
      </c>
      <c r="HH449">
        <v>3.28848</v>
      </c>
      <c r="HI449">
        <v>9999</v>
      </c>
      <c r="HJ449">
        <v>9999</v>
      </c>
      <c r="HK449">
        <v>9999</v>
      </c>
      <c r="HL449">
        <v>194.4</v>
      </c>
      <c r="HM449">
        <v>1.86742</v>
      </c>
      <c r="HN449">
        <v>1.86646</v>
      </c>
      <c r="HO449">
        <v>1.86591</v>
      </c>
      <c r="HP449">
        <v>1.86584</v>
      </c>
      <c r="HQ449">
        <v>1.86768</v>
      </c>
      <c r="HR449">
        <v>1.87014</v>
      </c>
      <c r="HS449">
        <v>1.86879</v>
      </c>
      <c r="HT449">
        <v>1.87027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-3.947</v>
      </c>
      <c r="II449">
        <v>-0.1429</v>
      </c>
      <c r="IJ449">
        <v>-1.529487217637811</v>
      </c>
      <c r="IK449">
        <v>-0.005072214745875086</v>
      </c>
      <c r="IL449">
        <v>3.316774363808987E-06</v>
      </c>
      <c r="IM449">
        <v>-1.107588672722244E-09</v>
      </c>
      <c r="IN449">
        <v>-0.1603591687652909</v>
      </c>
      <c r="IO449">
        <v>-0.0181951569465493</v>
      </c>
      <c r="IP449">
        <v>0.001659309118516343</v>
      </c>
      <c r="IQ449">
        <v>-3.409663313950778E-05</v>
      </c>
      <c r="IR449">
        <v>19</v>
      </c>
      <c r="IS449">
        <v>2290</v>
      </c>
      <c r="IT449">
        <v>1</v>
      </c>
      <c r="IU449">
        <v>24</v>
      </c>
      <c r="IV449">
        <v>8352.5</v>
      </c>
      <c r="IW449">
        <v>8352.700000000001</v>
      </c>
      <c r="IX449">
        <v>2.14722</v>
      </c>
      <c r="IY449">
        <v>2.20825</v>
      </c>
      <c r="IZ449">
        <v>1.94702</v>
      </c>
      <c r="JA449">
        <v>2.64404</v>
      </c>
      <c r="JB449">
        <v>2.19482</v>
      </c>
      <c r="JC449">
        <v>2.36328</v>
      </c>
      <c r="JD449">
        <v>36.7892</v>
      </c>
      <c r="JE449">
        <v>24.035</v>
      </c>
      <c r="JF449">
        <v>18</v>
      </c>
      <c r="JG449">
        <v>518.348</v>
      </c>
      <c r="JH449">
        <v>819.203</v>
      </c>
      <c r="JI449">
        <v>21.2473</v>
      </c>
      <c r="JJ449">
        <v>26.7274</v>
      </c>
      <c r="JK449">
        <v>30.0001</v>
      </c>
      <c r="JL449">
        <v>26.7141</v>
      </c>
      <c r="JM449">
        <v>26.6342</v>
      </c>
      <c r="JN449">
        <v>42.9929</v>
      </c>
      <c r="JO449">
        <v>16.5018</v>
      </c>
      <c r="JP449">
        <v>38.5299</v>
      </c>
      <c r="JQ449">
        <v>21.2438</v>
      </c>
      <c r="JR449">
        <v>807.899</v>
      </c>
      <c r="JS449">
        <v>17.8374</v>
      </c>
      <c r="JT449">
        <v>100.478</v>
      </c>
      <c r="JU449">
        <v>100.602</v>
      </c>
    </row>
    <row r="450" spans="1:281">
      <c r="A450">
        <v>434</v>
      </c>
      <c r="B450">
        <v>1659636954.5</v>
      </c>
      <c r="C450">
        <v>8946.5</v>
      </c>
      <c r="D450" t="s">
        <v>1295</v>
      </c>
      <c r="E450" t="s">
        <v>1296</v>
      </c>
      <c r="F450">
        <v>5</v>
      </c>
      <c r="G450" t="s">
        <v>1200</v>
      </c>
      <c r="H450" t="s">
        <v>416</v>
      </c>
      <c r="I450">
        <v>1659636947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803.8075505259924</v>
      </c>
      <c r="AK450">
        <v>781.745042424242</v>
      </c>
      <c r="AL450">
        <v>3.408182114485987</v>
      </c>
      <c r="AM450">
        <v>65.5102198061965</v>
      </c>
      <c r="AN450">
        <f>(AP450 - AO450 + DI450*1E3/(8.314*(DK450+273.15)) * AR450/DH450 * AQ450) * DH450/(100*CV450) * 1000/(1000 - AP450)</f>
        <v>0</v>
      </c>
      <c r="AO450">
        <v>17.85782911036909</v>
      </c>
      <c r="AP450">
        <v>18.61852797202798</v>
      </c>
      <c r="AQ450">
        <v>5.172518351451127E-06</v>
      </c>
      <c r="AR450">
        <v>82.589881700821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1659636947</v>
      </c>
      <c r="DB450">
        <v>743.7509259259258</v>
      </c>
      <c r="DC450">
        <v>774.3911111111111</v>
      </c>
      <c r="DD450">
        <v>18.61708888888889</v>
      </c>
      <c r="DE450">
        <v>17.85780740740741</v>
      </c>
      <c r="DF450">
        <v>747.6814444444443</v>
      </c>
      <c r="DG450">
        <v>18.75994074074074</v>
      </c>
      <c r="DH450">
        <v>500.0211111111111</v>
      </c>
      <c r="DI450">
        <v>90.45425185185185</v>
      </c>
      <c r="DJ450">
        <v>0.1000244185185185</v>
      </c>
      <c r="DK450">
        <v>24.62715925925925</v>
      </c>
      <c r="DL450">
        <v>25.00178518518519</v>
      </c>
      <c r="DM450">
        <v>999.9000000000001</v>
      </c>
      <c r="DN450">
        <v>0</v>
      </c>
      <c r="DO450">
        <v>0</v>
      </c>
      <c r="DP450">
        <v>9997.958148148147</v>
      </c>
      <c r="DQ450">
        <v>0</v>
      </c>
      <c r="DR450">
        <v>9.780110000000001</v>
      </c>
      <c r="DS450">
        <v>-30.64010740740741</v>
      </c>
      <c r="DT450">
        <v>757.860074074074</v>
      </c>
      <c r="DU450">
        <v>788.4714814814814</v>
      </c>
      <c r="DV450">
        <v>0.7592890370370371</v>
      </c>
      <c r="DW450">
        <v>774.3911111111111</v>
      </c>
      <c r="DX450">
        <v>17.85780740740741</v>
      </c>
      <c r="DY450">
        <v>1.683996296296297</v>
      </c>
      <c r="DZ450">
        <v>1.615314814814815</v>
      </c>
      <c r="EA450">
        <v>14.74968518518518</v>
      </c>
      <c r="EB450">
        <v>14.10568518518519</v>
      </c>
      <c r="EC450">
        <v>2000.001481481481</v>
      </c>
      <c r="ED450">
        <v>0.9799937407407407</v>
      </c>
      <c r="EE450">
        <v>0.02000592592592593</v>
      </c>
      <c r="EF450">
        <v>0</v>
      </c>
      <c r="EG450">
        <v>200.1231481481481</v>
      </c>
      <c r="EH450">
        <v>5.00097</v>
      </c>
      <c r="EI450">
        <v>4065.062592592592</v>
      </c>
      <c r="EJ450">
        <v>16707.56666666667</v>
      </c>
      <c r="EK450">
        <v>37.437</v>
      </c>
      <c r="EL450">
        <v>38.125</v>
      </c>
      <c r="EM450">
        <v>37.479</v>
      </c>
      <c r="EN450">
        <v>37.875</v>
      </c>
      <c r="EO450">
        <v>37.937</v>
      </c>
      <c r="EP450">
        <v>1955.091481481481</v>
      </c>
      <c r="EQ450">
        <v>39.91</v>
      </c>
      <c r="ER450">
        <v>0</v>
      </c>
      <c r="ES450">
        <v>1659636954.3</v>
      </c>
      <c r="ET450">
        <v>0</v>
      </c>
      <c r="EU450">
        <v>200.0993846153846</v>
      </c>
      <c r="EV450">
        <v>2.421675207435112</v>
      </c>
      <c r="EW450">
        <v>43.95931627280809</v>
      </c>
      <c r="EX450">
        <v>4064.816538461539</v>
      </c>
      <c r="EY450">
        <v>15</v>
      </c>
      <c r="EZ450">
        <v>0</v>
      </c>
      <c r="FA450" t="s">
        <v>419</v>
      </c>
      <c r="FB450">
        <v>1659135797.5</v>
      </c>
      <c r="FC450">
        <v>1659135788</v>
      </c>
      <c r="FD450">
        <v>0</v>
      </c>
      <c r="FE450">
        <v>0.3</v>
      </c>
      <c r="FF450">
        <v>-0.002</v>
      </c>
      <c r="FG450">
        <v>-2.209</v>
      </c>
      <c r="FH450">
        <v>-0.089</v>
      </c>
      <c r="FI450">
        <v>1520</v>
      </c>
      <c r="FJ450">
        <v>20</v>
      </c>
      <c r="FK450">
        <v>0.06</v>
      </c>
      <c r="FL450">
        <v>0.03</v>
      </c>
      <c r="FM450">
        <v>-30.60226341463415</v>
      </c>
      <c r="FN450">
        <v>-0.8455588850174751</v>
      </c>
      <c r="FO450">
        <v>0.09075842433813069</v>
      </c>
      <c r="FP450">
        <v>0</v>
      </c>
      <c r="FQ450">
        <v>199.9687941176471</v>
      </c>
      <c r="FR450">
        <v>2.310450721936633</v>
      </c>
      <c r="FS450">
        <v>0.2935503543749057</v>
      </c>
      <c r="FT450">
        <v>0</v>
      </c>
      <c r="FU450">
        <v>0.7588489756097561</v>
      </c>
      <c r="FV450">
        <v>0.007035156794424936</v>
      </c>
      <c r="FW450">
        <v>0.0009731101380977003</v>
      </c>
      <c r="FX450">
        <v>1</v>
      </c>
      <c r="FY450">
        <v>1</v>
      </c>
      <c r="FZ450">
        <v>3</v>
      </c>
      <c r="GA450" t="s">
        <v>429</v>
      </c>
      <c r="GB450">
        <v>2.98295</v>
      </c>
      <c r="GC450">
        <v>2.71557</v>
      </c>
      <c r="GD450">
        <v>0.145643</v>
      </c>
      <c r="GE450">
        <v>0.147584</v>
      </c>
      <c r="GF450">
        <v>0.09004769999999999</v>
      </c>
      <c r="GG450">
        <v>0.0856648</v>
      </c>
      <c r="GH450">
        <v>27013.5</v>
      </c>
      <c r="GI450">
        <v>27095.2</v>
      </c>
      <c r="GJ450">
        <v>29387.2</v>
      </c>
      <c r="GK450">
        <v>29397.2</v>
      </c>
      <c r="GL450">
        <v>35422.6</v>
      </c>
      <c r="GM450">
        <v>35732</v>
      </c>
      <c r="GN450">
        <v>41384</v>
      </c>
      <c r="GO450">
        <v>41886.3</v>
      </c>
      <c r="GP450">
        <v>1.9532</v>
      </c>
      <c r="GQ450">
        <v>2.38077</v>
      </c>
      <c r="GR450">
        <v>0.0749901</v>
      </c>
      <c r="GS450">
        <v>0</v>
      </c>
      <c r="GT450">
        <v>23.7673</v>
      </c>
      <c r="GU450">
        <v>999.9</v>
      </c>
      <c r="GV450">
        <v>40.2</v>
      </c>
      <c r="GW450">
        <v>32</v>
      </c>
      <c r="GX450">
        <v>21.2212</v>
      </c>
      <c r="GY450">
        <v>63.6306</v>
      </c>
      <c r="GZ450">
        <v>21.8229</v>
      </c>
      <c r="HA450">
        <v>2</v>
      </c>
      <c r="HB450">
        <v>-0.0411789</v>
      </c>
      <c r="HC450">
        <v>1.9118</v>
      </c>
      <c r="HD450">
        <v>20.3241</v>
      </c>
      <c r="HE450">
        <v>5.21729</v>
      </c>
      <c r="HF450">
        <v>12.0099</v>
      </c>
      <c r="HG450">
        <v>4.989</v>
      </c>
      <c r="HH450">
        <v>3.2884</v>
      </c>
      <c r="HI450">
        <v>9999</v>
      </c>
      <c r="HJ450">
        <v>9999</v>
      </c>
      <c r="HK450">
        <v>9999</v>
      </c>
      <c r="HL450">
        <v>194.4</v>
      </c>
      <c r="HM450">
        <v>1.86743</v>
      </c>
      <c r="HN450">
        <v>1.86647</v>
      </c>
      <c r="HO450">
        <v>1.86589</v>
      </c>
      <c r="HP450">
        <v>1.86584</v>
      </c>
      <c r="HQ450">
        <v>1.86768</v>
      </c>
      <c r="HR450">
        <v>1.87012</v>
      </c>
      <c r="HS450">
        <v>1.86877</v>
      </c>
      <c r="HT450">
        <v>1.87027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-3.979</v>
      </c>
      <c r="II450">
        <v>-0.1428</v>
      </c>
      <c r="IJ450">
        <v>-1.529487217637811</v>
      </c>
      <c r="IK450">
        <v>-0.005072214745875086</v>
      </c>
      <c r="IL450">
        <v>3.316774363808987E-06</v>
      </c>
      <c r="IM450">
        <v>-1.107588672722244E-09</v>
      </c>
      <c r="IN450">
        <v>-0.1603591687652909</v>
      </c>
      <c r="IO450">
        <v>-0.0181951569465493</v>
      </c>
      <c r="IP450">
        <v>0.001659309118516343</v>
      </c>
      <c r="IQ450">
        <v>-3.409663313950778E-05</v>
      </c>
      <c r="IR450">
        <v>19</v>
      </c>
      <c r="IS450">
        <v>2290</v>
      </c>
      <c r="IT450">
        <v>1</v>
      </c>
      <c r="IU450">
        <v>24</v>
      </c>
      <c r="IV450">
        <v>8352.6</v>
      </c>
      <c r="IW450">
        <v>8352.799999999999</v>
      </c>
      <c r="IX450">
        <v>2.18262</v>
      </c>
      <c r="IY450">
        <v>2.21802</v>
      </c>
      <c r="IZ450">
        <v>1.94702</v>
      </c>
      <c r="JA450">
        <v>2.64404</v>
      </c>
      <c r="JB450">
        <v>2.19482</v>
      </c>
      <c r="JC450">
        <v>2.36938</v>
      </c>
      <c r="JD450">
        <v>36.7892</v>
      </c>
      <c r="JE450">
        <v>24.035</v>
      </c>
      <c r="JF450">
        <v>18</v>
      </c>
      <c r="JG450">
        <v>518.139</v>
      </c>
      <c r="JH450">
        <v>819.306</v>
      </c>
      <c r="JI450">
        <v>21.2454</v>
      </c>
      <c r="JJ450">
        <v>26.7274</v>
      </c>
      <c r="JK450">
        <v>30.0002</v>
      </c>
      <c r="JL450">
        <v>26.7146</v>
      </c>
      <c r="JM450">
        <v>26.6345</v>
      </c>
      <c r="JN450">
        <v>43.6862</v>
      </c>
      <c r="JO450">
        <v>16.5018</v>
      </c>
      <c r="JP450">
        <v>38.5299</v>
      </c>
      <c r="JQ450">
        <v>21.2453</v>
      </c>
      <c r="JR450">
        <v>821.256</v>
      </c>
      <c r="JS450">
        <v>17.8373</v>
      </c>
      <c r="JT450">
        <v>100.48</v>
      </c>
      <c r="JU450">
        <v>100.602</v>
      </c>
    </row>
    <row r="451" spans="1:281">
      <c r="A451">
        <v>435</v>
      </c>
      <c r="B451">
        <v>1659636959.5</v>
      </c>
      <c r="C451">
        <v>8951.5</v>
      </c>
      <c r="D451" t="s">
        <v>1297</v>
      </c>
      <c r="E451" t="s">
        <v>1298</v>
      </c>
      <c r="F451">
        <v>5</v>
      </c>
      <c r="G451" t="s">
        <v>1200</v>
      </c>
      <c r="H451" t="s">
        <v>416</v>
      </c>
      <c r="I451">
        <v>1659636951.714286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820.803443588978</v>
      </c>
      <c r="AK451">
        <v>798.7050545454546</v>
      </c>
      <c r="AL451">
        <v>3.379345207183652</v>
      </c>
      <c r="AM451">
        <v>65.5102198061965</v>
      </c>
      <c r="AN451">
        <f>(AP451 - AO451 + DI451*1E3/(8.314*(DK451+273.15)) * AR451/DH451 * AQ451) * DH451/(100*CV451) * 1000/(1000 - AP451)</f>
        <v>0</v>
      </c>
      <c r="AO451">
        <v>17.85804261218753</v>
      </c>
      <c r="AP451">
        <v>18.61623846153847</v>
      </c>
      <c r="AQ451">
        <v>1.648248279856091E-06</v>
      </c>
      <c r="AR451">
        <v>82.589881700821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1659636951.714286</v>
      </c>
      <c r="DB451">
        <v>759.5292142857143</v>
      </c>
      <c r="DC451">
        <v>790.2370000000002</v>
      </c>
      <c r="DD451">
        <v>18.61753571428571</v>
      </c>
      <c r="DE451">
        <v>17.85751071428571</v>
      </c>
      <c r="DF451">
        <v>763.4906071428571</v>
      </c>
      <c r="DG451">
        <v>18.76037857142857</v>
      </c>
      <c r="DH451">
        <v>500.0092142857142</v>
      </c>
      <c r="DI451">
        <v>90.45472142857143</v>
      </c>
      <c r="DJ451">
        <v>0.09999410714285716</v>
      </c>
      <c r="DK451">
        <v>24.62741428571428</v>
      </c>
      <c r="DL451">
        <v>24.99935714285714</v>
      </c>
      <c r="DM451">
        <v>999.9000000000002</v>
      </c>
      <c r="DN451">
        <v>0</v>
      </c>
      <c r="DO451">
        <v>0</v>
      </c>
      <c r="DP451">
        <v>9997.434285714286</v>
      </c>
      <c r="DQ451">
        <v>0</v>
      </c>
      <c r="DR451">
        <v>9.780963214285714</v>
      </c>
      <c r="DS451">
        <v>-30.70777857142857</v>
      </c>
      <c r="DT451">
        <v>773.9379642857144</v>
      </c>
      <c r="DU451">
        <v>804.60525</v>
      </c>
      <c r="DV451">
        <v>0.7600207142857143</v>
      </c>
      <c r="DW451">
        <v>790.2370000000002</v>
      </c>
      <c r="DX451">
        <v>17.85751071428571</v>
      </c>
      <c r="DY451">
        <v>1.684044285714286</v>
      </c>
      <c r="DZ451">
        <v>1.615296785714286</v>
      </c>
      <c r="EA451">
        <v>14.75012857142857</v>
      </c>
      <c r="EB451">
        <v>14.1055</v>
      </c>
      <c r="EC451">
        <v>2000.008928571429</v>
      </c>
      <c r="ED451">
        <v>0.9799937142857144</v>
      </c>
      <c r="EE451">
        <v>0.02000594642857143</v>
      </c>
      <c r="EF451">
        <v>0</v>
      </c>
      <c r="EG451">
        <v>200.3084285714285</v>
      </c>
      <c r="EH451">
        <v>5.00097</v>
      </c>
      <c r="EI451">
        <v>4068.476071428572</v>
      </c>
      <c r="EJ451">
        <v>16707.64285714286</v>
      </c>
      <c r="EK451">
        <v>37.437</v>
      </c>
      <c r="EL451">
        <v>38.125</v>
      </c>
      <c r="EM451">
        <v>37.473</v>
      </c>
      <c r="EN451">
        <v>37.875</v>
      </c>
      <c r="EO451">
        <v>37.937</v>
      </c>
      <c r="EP451">
        <v>1955.098571428571</v>
      </c>
      <c r="EQ451">
        <v>39.91035714285714</v>
      </c>
      <c r="ER451">
        <v>0</v>
      </c>
      <c r="ES451">
        <v>1659636959.7</v>
      </c>
      <c r="ET451">
        <v>0</v>
      </c>
      <c r="EU451">
        <v>200.30612</v>
      </c>
      <c r="EV451">
        <v>1.78238461210201</v>
      </c>
      <c r="EW451">
        <v>42.92076923573067</v>
      </c>
      <c r="EX451">
        <v>4068.9784</v>
      </c>
      <c r="EY451">
        <v>15</v>
      </c>
      <c r="EZ451">
        <v>0</v>
      </c>
      <c r="FA451" t="s">
        <v>419</v>
      </c>
      <c r="FB451">
        <v>1659135797.5</v>
      </c>
      <c r="FC451">
        <v>1659135788</v>
      </c>
      <c r="FD451">
        <v>0</v>
      </c>
      <c r="FE451">
        <v>0.3</v>
      </c>
      <c r="FF451">
        <v>-0.002</v>
      </c>
      <c r="FG451">
        <v>-2.209</v>
      </c>
      <c r="FH451">
        <v>-0.089</v>
      </c>
      <c r="FI451">
        <v>1520</v>
      </c>
      <c r="FJ451">
        <v>20</v>
      </c>
      <c r="FK451">
        <v>0.06</v>
      </c>
      <c r="FL451">
        <v>0.03</v>
      </c>
      <c r="FM451">
        <v>-30.65829756097561</v>
      </c>
      <c r="FN451">
        <v>-0.8428348432055898</v>
      </c>
      <c r="FO451">
        <v>0.09123547258312256</v>
      </c>
      <c r="FP451">
        <v>0</v>
      </c>
      <c r="FQ451">
        <v>200.1518235294118</v>
      </c>
      <c r="FR451">
        <v>1.927333838932688</v>
      </c>
      <c r="FS451">
        <v>0.2667363173168942</v>
      </c>
      <c r="FT451">
        <v>0</v>
      </c>
      <c r="FU451">
        <v>0.7596270243902439</v>
      </c>
      <c r="FV451">
        <v>0.006837428571429006</v>
      </c>
      <c r="FW451">
        <v>0.0009711537138838919</v>
      </c>
      <c r="FX451">
        <v>1</v>
      </c>
      <c r="FY451">
        <v>1</v>
      </c>
      <c r="FZ451">
        <v>3</v>
      </c>
      <c r="GA451" t="s">
        <v>429</v>
      </c>
      <c r="GB451">
        <v>2.98311</v>
      </c>
      <c r="GC451">
        <v>2.71555</v>
      </c>
      <c r="GD451">
        <v>0.147734</v>
      </c>
      <c r="GE451">
        <v>0.149645</v>
      </c>
      <c r="GF451">
        <v>0.0900402</v>
      </c>
      <c r="GG451">
        <v>0.08565730000000001</v>
      </c>
      <c r="GH451">
        <v>26947</v>
      </c>
      <c r="GI451">
        <v>27029.7</v>
      </c>
      <c r="GJ451">
        <v>29386.8</v>
      </c>
      <c r="GK451">
        <v>29397.2</v>
      </c>
      <c r="GL451">
        <v>35422.7</v>
      </c>
      <c r="GM451">
        <v>35732</v>
      </c>
      <c r="GN451">
        <v>41383.7</v>
      </c>
      <c r="GO451">
        <v>41885.8</v>
      </c>
      <c r="GP451">
        <v>1.9536</v>
      </c>
      <c r="GQ451">
        <v>2.38035</v>
      </c>
      <c r="GR451">
        <v>0.07478890000000001</v>
      </c>
      <c r="GS451">
        <v>0</v>
      </c>
      <c r="GT451">
        <v>23.7673</v>
      </c>
      <c r="GU451">
        <v>999.9</v>
      </c>
      <c r="GV451">
        <v>40.2</v>
      </c>
      <c r="GW451">
        <v>32</v>
      </c>
      <c r="GX451">
        <v>21.2214</v>
      </c>
      <c r="GY451">
        <v>63.4006</v>
      </c>
      <c r="GZ451">
        <v>21.859</v>
      </c>
      <c r="HA451">
        <v>2</v>
      </c>
      <c r="HB451">
        <v>-0.0410823</v>
      </c>
      <c r="HC451">
        <v>1.89847</v>
      </c>
      <c r="HD451">
        <v>20.3243</v>
      </c>
      <c r="HE451">
        <v>5.21744</v>
      </c>
      <c r="HF451">
        <v>12.0099</v>
      </c>
      <c r="HG451">
        <v>4.989</v>
      </c>
      <c r="HH451">
        <v>3.28848</v>
      </c>
      <c r="HI451">
        <v>9999</v>
      </c>
      <c r="HJ451">
        <v>9999</v>
      </c>
      <c r="HK451">
        <v>9999</v>
      </c>
      <c r="HL451">
        <v>194.4</v>
      </c>
      <c r="HM451">
        <v>1.86745</v>
      </c>
      <c r="HN451">
        <v>1.86647</v>
      </c>
      <c r="HO451">
        <v>1.86593</v>
      </c>
      <c r="HP451">
        <v>1.86584</v>
      </c>
      <c r="HQ451">
        <v>1.86768</v>
      </c>
      <c r="HR451">
        <v>1.87014</v>
      </c>
      <c r="HS451">
        <v>1.8688</v>
      </c>
      <c r="HT451">
        <v>1.87027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-4.012</v>
      </c>
      <c r="II451">
        <v>-0.1428</v>
      </c>
      <c r="IJ451">
        <v>-1.529487217637811</v>
      </c>
      <c r="IK451">
        <v>-0.005072214745875086</v>
      </c>
      <c r="IL451">
        <v>3.316774363808987E-06</v>
      </c>
      <c r="IM451">
        <v>-1.107588672722244E-09</v>
      </c>
      <c r="IN451">
        <v>-0.1603591687652909</v>
      </c>
      <c r="IO451">
        <v>-0.0181951569465493</v>
      </c>
      <c r="IP451">
        <v>0.001659309118516343</v>
      </c>
      <c r="IQ451">
        <v>-3.409663313950778E-05</v>
      </c>
      <c r="IR451">
        <v>19</v>
      </c>
      <c r="IS451">
        <v>2290</v>
      </c>
      <c r="IT451">
        <v>1</v>
      </c>
      <c r="IU451">
        <v>24</v>
      </c>
      <c r="IV451">
        <v>8352.700000000001</v>
      </c>
      <c r="IW451">
        <v>8352.9</v>
      </c>
      <c r="IX451">
        <v>2.21924</v>
      </c>
      <c r="IY451">
        <v>2.21069</v>
      </c>
      <c r="IZ451">
        <v>1.94702</v>
      </c>
      <c r="JA451">
        <v>2.64282</v>
      </c>
      <c r="JB451">
        <v>2.19482</v>
      </c>
      <c r="JC451">
        <v>2.33276</v>
      </c>
      <c r="JD451">
        <v>36.7892</v>
      </c>
      <c r="JE451">
        <v>24.0262</v>
      </c>
      <c r="JF451">
        <v>18</v>
      </c>
      <c r="JG451">
        <v>518.417</v>
      </c>
      <c r="JH451">
        <v>818.8819999999999</v>
      </c>
      <c r="JI451">
        <v>21.2471</v>
      </c>
      <c r="JJ451">
        <v>26.7274</v>
      </c>
      <c r="JK451">
        <v>30.0002</v>
      </c>
      <c r="JL451">
        <v>26.7164</v>
      </c>
      <c r="JM451">
        <v>26.6345</v>
      </c>
      <c r="JN451">
        <v>44.4293</v>
      </c>
      <c r="JO451">
        <v>16.5018</v>
      </c>
      <c r="JP451">
        <v>38.5299</v>
      </c>
      <c r="JQ451">
        <v>21.2488</v>
      </c>
      <c r="JR451">
        <v>841.2910000000001</v>
      </c>
      <c r="JS451">
        <v>17.8372</v>
      </c>
      <c r="JT451">
        <v>100.479</v>
      </c>
      <c r="JU451">
        <v>100.601</v>
      </c>
    </row>
    <row r="452" spans="1:281">
      <c r="A452">
        <v>436</v>
      </c>
      <c r="B452">
        <v>1659636964.5</v>
      </c>
      <c r="C452">
        <v>8956.5</v>
      </c>
      <c r="D452" t="s">
        <v>1299</v>
      </c>
      <c r="E452" t="s">
        <v>1300</v>
      </c>
      <c r="F452">
        <v>5</v>
      </c>
      <c r="G452" t="s">
        <v>1200</v>
      </c>
      <c r="H452" t="s">
        <v>416</v>
      </c>
      <c r="I452">
        <v>1659636957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837.9404089231417</v>
      </c>
      <c r="AK452">
        <v>815.8029272727272</v>
      </c>
      <c r="AL452">
        <v>3.432840841096987</v>
      </c>
      <c r="AM452">
        <v>65.5102198061965</v>
      </c>
      <c r="AN452">
        <f>(AP452 - AO452 + DI452*1E3/(8.314*(DK452+273.15)) * AR452/DH452 * AQ452) * DH452/(100*CV452) * 1000/(1000 - AP452)</f>
        <v>0</v>
      </c>
      <c r="AO452">
        <v>17.8560134958722</v>
      </c>
      <c r="AP452">
        <v>18.61816433566434</v>
      </c>
      <c r="AQ452">
        <v>4.96059309261938E-06</v>
      </c>
      <c r="AR452">
        <v>82.589881700821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1659636957</v>
      </c>
      <c r="DB452">
        <v>777.1948518518519</v>
      </c>
      <c r="DC452">
        <v>808.0017777777778</v>
      </c>
      <c r="DD452">
        <v>18.61791111111111</v>
      </c>
      <c r="DE452">
        <v>17.85713333333334</v>
      </c>
      <c r="DF452">
        <v>781.1905185185188</v>
      </c>
      <c r="DG452">
        <v>18.76074814814815</v>
      </c>
      <c r="DH452">
        <v>500.0194814814814</v>
      </c>
      <c r="DI452">
        <v>90.4551074074074</v>
      </c>
      <c r="DJ452">
        <v>0.100009162962963</v>
      </c>
      <c r="DK452">
        <v>24.62792592592593</v>
      </c>
      <c r="DL452">
        <v>24.99741111111111</v>
      </c>
      <c r="DM452">
        <v>999.9000000000001</v>
      </c>
      <c r="DN452">
        <v>0</v>
      </c>
      <c r="DO452">
        <v>0</v>
      </c>
      <c r="DP452">
        <v>9991.737407407409</v>
      </c>
      <c r="DQ452">
        <v>0</v>
      </c>
      <c r="DR452">
        <v>9.789688148148148</v>
      </c>
      <c r="DS452">
        <v>-30.80693703703703</v>
      </c>
      <c r="DT452">
        <v>791.939074074074</v>
      </c>
      <c r="DU452">
        <v>822.6927407407408</v>
      </c>
      <c r="DV452">
        <v>0.7607627777777777</v>
      </c>
      <c r="DW452">
        <v>808.0017777777778</v>
      </c>
      <c r="DX452">
        <v>17.85713333333334</v>
      </c>
      <c r="DY452">
        <v>1.684084814814814</v>
      </c>
      <c r="DZ452">
        <v>1.61527037037037</v>
      </c>
      <c r="EA452">
        <v>14.75050740740741</v>
      </c>
      <c r="EB452">
        <v>14.10525555555556</v>
      </c>
      <c r="EC452">
        <v>2000.009629629629</v>
      </c>
      <c r="ED452">
        <v>0.9799935925925928</v>
      </c>
      <c r="EE452">
        <v>0.02000604074074074</v>
      </c>
      <c r="EF452">
        <v>0</v>
      </c>
      <c r="EG452">
        <v>200.4181481481482</v>
      </c>
      <c r="EH452">
        <v>5.00097</v>
      </c>
      <c r="EI452">
        <v>4072.262592592593</v>
      </c>
      <c r="EJ452">
        <v>16707.64814814814</v>
      </c>
      <c r="EK452">
        <v>37.437</v>
      </c>
      <c r="EL452">
        <v>38.125</v>
      </c>
      <c r="EM452">
        <v>37.47433333333333</v>
      </c>
      <c r="EN452">
        <v>37.875</v>
      </c>
      <c r="EO452">
        <v>37.937</v>
      </c>
      <c r="EP452">
        <v>1955.098888888889</v>
      </c>
      <c r="EQ452">
        <v>39.91074074074074</v>
      </c>
      <c r="ER452">
        <v>0</v>
      </c>
      <c r="ES452">
        <v>1659636964.5</v>
      </c>
      <c r="ET452">
        <v>0</v>
      </c>
      <c r="EU452">
        <v>200.43024</v>
      </c>
      <c r="EV452">
        <v>2.011615367321407</v>
      </c>
      <c r="EW452">
        <v>42.45846147670186</v>
      </c>
      <c r="EX452">
        <v>4072.362</v>
      </c>
      <c r="EY452">
        <v>15</v>
      </c>
      <c r="EZ452">
        <v>0</v>
      </c>
      <c r="FA452" t="s">
        <v>419</v>
      </c>
      <c r="FB452">
        <v>1659135797.5</v>
      </c>
      <c r="FC452">
        <v>1659135788</v>
      </c>
      <c r="FD452">
        <v>0</v>
      </c>
      <c r="FE452">
        <v>0.3</v>
      </c>
      <c r="FF452">
        <v>-0.002</v>
      </c>
      <c r="FG452">
        <v>-2.209</v>
      </c>
      <c r="FH452">
        <v>-0.089</v>
      </c>
      <c r="FI452">
        <v>1520</v>
      </c>
      <c r="FJ452">
        <v>20</v>
      </c>
      <c r="FK452">
        <v>0.06</v>
      </c>
      <c r="FL452">
        <v>0.03</v>
      </c>
      <c r="FM452">
        <v>-30.757145</v>
      </c>
      <c r="FN452">
        <v>-1.013288555347102</v>
      </c>
      <c r="FO452">
        <v>0.1090183653106211</v>
      </c>
      <c r="FP452">
        <v>0</v>
      </c>
      <c r="FQ452">
        <v>200.3512352941177</v>
      </c>
      <c r="FR452">
        <v>1.720641703602953</v>
      </c>
      <c r="FS452">
        <v>0.2671948021270955</v>
      </c>
      <c r="FT452">
        <v>0</v>
      </c>
      <c r="FU452">
        <v>0.7604019</v>
      </c>
      <c r="FV452">
        <v>0.008460585365852586</v>
      </c>
      <c r="FW452">
        <v>0.001014786154812926</v>
      </c>
      <c r="FX452">
        <v>1</v>
      </c>
      <c r="FY452">
        <v>1</v>
      </c>
      <c r="FZ452">
        <v>3</v>
      </c>
      <c r="GA452" t="s">
        <v>429</v>
      </c>
      <c r="GB452">
        <v>2.9828</v>
      </c>
      <c r="GC452">
        <v>2.71553</v>
      </c>
      <c r="GD452">
        <v>0.149823</v>
      </c>
      <c r="GE452">
        <v>0.151664</v>
      </c>
      <c r="GF452">
        <v>0.0900429</v>
      </c>
      <c r="GG452">
        <v>0.0856548</v>
      </c>
      <c r="GH452">
        <v>26881.2</v>
      </c>
      <c r="GI452">
        <v>26965.3</v>
      </c>
      <c r="GJ452">
        <v>29387.1</v>
      </c>
      <c r="GK452">
        <v>29396.9</v>
      </c>
      <c r="GL452">
        <v>35422.7</v>
      </c>
      <c r="GM452">
        <v>35731.9</v>
      </c>
      <c r="GN452">
        <v>41383.8</v>
      </c>
      <c r="GO452">
        <v>41885.5</v>
      </c>
      <c r="GP452">
        <v>1.9535</v>
      </c>
      <c r="GQ452">
        <v>2.38075</v>
      </c>
      <c r="GR452">
        <v>0.0749454</v>
      </c>
      <c r="GS452">
        <v>0</v>
      </c>
      <c r="GT452">
        <v>23.7673</v>
      </c>
      <c r="GU452">
        <v>999.9</v>
      </c>
      <c r="GV452">
        <v>40.2</v>
      </c>
      <c r="GW452">
        <v>32</v>
      </c>
      <c r="GX452">
        <v>21.2224</v>
      </c>
      <c r="GY452">
        <v>63.5606</v>
      </c>
      <c r="GZ452">
        <v>21.9551</v>
      </c>
      <c r="HA452">
        <v>2</v>
      </c>
      <c r="HB452">
        <v>-0.0410518</v>
      </c>
      <c r="HC452">
        <v>1.9162</v>
      </c>
      <c r="HD452">
        <v>20.3242</v>
      </c>
      <c r="HE452">
        <v>5.21834</v>
      </c>
      <c r="HF452">
        <v>12.0099</v>
      </c>
      <c r="HG452">
        <v>4.98925</v>
      </c>
      <c r="HH452">
        <v>3.28855</v>
      </c>
      <c r="HI452">
        <v>9999</v>
      </c>
      <c r="HJ452">
        <v>9999</v>
      </c>
      <c r="HK452">
        <v>9999</v>
      </c>
      <c r="HL452">
        <v>194.4</v>
      </c>
      <c r="HM452">
        <v>1.86746</v>
      </c>
      <c r="HN452">
        <v>1.86646</v>
      </c>
      <c r="HO452">
        <v>1.86591</v>
      </c>
      <c r="HP452">
        <v>1.86586</v>
      </c>
      <c r="HQ452">
        <v>1.86768</v>
      </c>
      <c r="HR452">
        <v>1.87016</v>
      </c>
      <c r="HS452">
        <v>1.86882</v>
      </c>
      <c r="HT452">
        <v>1.87027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-4.044</v>
      </c>
      <c r="II452">
        <v>-0.1428</v>
      </c>
      <c r="IJ452">
        <v>-1.529487217637811</v>
      </c>
      <c r="IK452">
        <v>-0.005072214745875086</v>
      </c>
      <c r="IL452">
        <v>3.316774363808987E-06</v>
      </c>
      <c r="IM452">
        <v>-1.107588672722244E-09</v>
      </c>
      <c r="IN452">
        <v>-0.1603591687652909</v>
      </c>
      <c r="IO452">
        <v>-0.0181951569465493</v>
      </c>
      <c r="IP452">
        <v>0.001659309118516343</v>
      </c>
      <c r="IQ452">
        <v>-3.409663313950778E-05</v>
      </c>
      <c r="IR452">
        <v>19</v>
      </c>
      <c r="IS452">
        <v>2290</v>
      </c>
      <c r="IT452">
        <v>1</v>
      </c>
      <c r="IU452">
        <v>24</v>
      </c>
      <c r="IV452">
        <v>8352.799999999999</v>
      </c>
      <c r="IW452">
        <v>8352.9</v>
      </c>
      <c r="IX452">
        <v>2.25464</v>
      </c>
      <c r="IY452">
        <v>2.20947</v>
      </c>
      <c r="IZ452">
        <v>1.94702</v>
      </c>
      <c r="JA452">
        <v>2.64282</v>
      </c>
      <c r="JB452">
        <v>2.19482</v>
      </c>
      <c r="JC452">
        <v>2.35474</v>
      </c>
      <c r="JD452">
        <v>36.7892</v>
      </c>
      <c r="JE452">
        <v>24.0437</v>
      </c>
      <c r="JF452">
        <v>18</v>
      </c>
      <c r="JG452">
        <v>518.352</v>
      </c>
      <c r="JH452">
        <v>819.3150000000001</v>
      </c>
      <c r="JI452">
        <v>21.2478</v>
      </c>
      <c r="JJ452">
        <v>26.729</v>
      </c>
      <c r="JK452">
        <v>30.0002</v>
      </c>
      <c r="JL452">
        <v>26.7164</v>
      </c>
      <c r="JM452">
        <v>26.6367</v>
      </c>
      <c r="JN452">
        <v>45.1157</v>
      </c>
      <c r="JO452">
        <v>16.5018</v>
      </c>
      <c r="JP452">
        <v>38.5299</v>
      </c>
      <c r="JQ452">
        <v>21.2464</v>
      </c>
      <c r="JR452">
        <v>854.647</v>
      </c>
      <c r="JS452">
        <v>17.8372</v>
      </c>
      <c r="JT452">
        <v>100.48</v>
      </c>
      <c r="JU452">
        <v>100.6</v>
      </c>
    </row>
    <row r="453" spans="1:281">
      <c r="A453">
        <v>437</v>
      </c>
      <c r="B453">
        <v>1659636969.5</v>
      </c>
      <c r="C453">
        <v>8961.5</v>
      </c>
      <c r="D453" t="s">
        <v>1301</v>
      </c>
      <c r="E453" t="s">
        <v>1302</v>
      </c>
      <c r="F453">
        <v>5</v>
      </c>
      <c r="G453" t="s">
        <v>1200</v>
      </c>
      <c r="H453" t="s">
        <v>416</v>
      </c>
      <c r="I453">
        <v>1659636961.714286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854.9168055135012</v>
      </c>
      <c r="AK453">
        <v>832.7387696969698</v>
      </c>
      <c r="AL453">
        <v>3.393520015402111</v>
      </c>
      <c r="AM453">
        <v>65.5102198061965</v>
      </c>
      <c r="AN453">
        <f>(AP453 - AO453 + DI453*1E3/(8.314*(DK453+273.15)) * AR453/DH453 * AQ453) * DH453/(100*CV453) * 1000/(1000 - AP453)</f>
        <v>0</v>
      </c>
      <c r="AO453">
        <v>17.85525829597577</v>
      </c>
      <c r="AP453">
        <v>18.61466433566435</v>
      </c>
      <c r="AQ453">
        <v>-7.59822321649911E-06</v>
      </c>
      <c r="AR453">
        <v>82.589881700821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1659636961.714286</v>
      </c>
      <c r="DB453">
        <v>792.9323214285713</v>
      </c>
      <c r="DC453">
        <v>823.7848928571427</v>
      </c>
      <c r="DD453">
        <v>18.6171</v>
      </c>
      <c r="DE453">
        <v>17.85624642857143</v>
      </c>
      <c r="DF453">
        <v>796.9580357142858</v>
      </c>
      <c r="DG453">
        <v>18.75994642857143</v>
      </c>
      <c r="DH453">
        <v>499.9932142857143</v>
      </c>
      <c r="DI453">
        <v>90.45516785714285</v>
      </c>
      <c r="DJ453">
        <v>0.1000248607142857</v>
      </c>
      <c r="DK453">
        <v>24.6294</v>
      </c>
      <c r="DL453">
        <v>25.00087142857143</v>
      </c>
      <c r="DM453">
        <v>999.9000000000002</v>
      </c>
      <c r="DN453">
        <v>0</v>
      </c>
      <c r="DO453">
        <v>0</v>
      </c>
      <c r="DP453">
        <v>9989.022500000001</v>
      </c>
      <c r="DQ453">
        <v>0</v>
      </c>
      <c r="DR453">
        <v>9.870900000000001</v>
      </c>
      <c r="DS453">
        <v>-30.85258928571429</v>
      </c>
      <c r="DT453">
        <v>807.9744642857141</v>
      </c>
      <c r="DU453">
        <v>838.7620357142856</v>
      </c>
      <c r="DV453">
        <v>0.760846</v>
      </c>
      <c r="DW453">
        <v>823.7848928571427</v>
      </c>
      <c r="DX453">
        <v>17.85624642857143</v>
      </c>
      <c r="DY453">
        <v>1.6840125</v>
      </c>
      <c r="DZ453">
        <v>1.615190357142857</v>
      </c>
      <c r="EA453">
        <v>14.74984285714286</v>
      </c>
      <c r="EB453">
        <v>14.1045</v>
      </c>
      <c r="EC453">
        <v>2000.041785714286</v>
      </c>
      <c r="ED453">
        <v>0.9799937142857144</v>
      </c>
      <c r="EE453">
        <v>0.02000594642857143</v>
      </c>
      <c r="EF453">
        <v>0</v>
      </c>
      <c r="EG453">
        <v>200.5773928571428</v>
      </c>
      <c r="EH453">
        <v>5.00097</v>
      </c>
      <c r="EI453">
        <v>4075.557142857143</v>
      </c>
      <c r="EJ453">
        <v>16707.91071428571</v>
      </c>
      <c r="EK453">
        <v>37.437</v>
      </c>
      <c r="EL453">
        <v>38.125</v>
      </c>
      <c r="EM453">
        <v>37.4685</v>
      </c>
      <c r="EN453">
        <v>37.866</v>
      </c>
      <c r="EO453">
        <v>37.937</v>
      </c>
      <c r="EP453">
        <v>1955.130357142857</v>
      </c>
      <c r="EQ453">
        <v>39.91142857142857</v>
      </c>
      <c r="ER453">
        <v>0</v>
      </c>
      <c r="ES453">
        <v>1659636969.3</v>
      </c>
      <c r="ET453">
        <v>0</v>
      </c>
      <c r="EU453">
        <v>200.58556</v>
      </c>
      <c r="EV453">
        <v>2.191769223812115</v>
      </c>
      <c r="EW453">
        <v>40.31461544125807</v>
      </c>
      <c r="EX453">
        <v>4075.653200000001</v>
      </c>
      <c r="EY453">
        <v>15</v>
      </c>
      <c r="EZ453">
        <v>0</v>
      </c>
      <c r="FA453" t="s">
        <v>419</v>
      </c>
      <c r="FB453">
        <v>1659135797.5</v>
      </c>
      <c r="FC453">
        <v>1659135788</v>
      </c>
      <c r="FD453">
        <v>0</v>
      </c>
      <c r="FE453">
        <v>0.3</v>
      </c>
      <c r="FF453">
        <v>-0.002</v>
      </c>
      <c r="FG453">
        <v>-2.209</v>
      </c>
      <c r="FH453">
        <v>-0.089</v>
      </c>
      <c r="FI453">
        <v>1520</v>
      </c>
      <c r="FJ453">
        <v>20</v>
      </c>
      <c r="FK453">
        <v>0.06</v>
      </c>
      <c r="FL453">
        <v>0.03</v>
      </c>
      <c r="FM453">
        <v>-30.8270125</v>
      </c>
      <c r="FN453">
        <v>-0.7140348968104651</v>
      </c>
      <c r="FO453">
        <v>0.08594562870646787</v>
      </c>
      <c r="FP453">
        <v>0</v>
      </c>
      <c r="FQ453">
        <v>200.5052941176471</v>
      </c>
      <c r="FR453">
        <v>1.981665386692013</v>
      </c>
      <c r="FS453">
        <v>0.2785401575664845</v>
      </c>
      <c r="FT453">
        <v>0</v>
      </c>
      <c r="FU453">
        <v>0.760563675</v>
      </c>
      <c r="FV453">
        <v>0.002897482176357216</v>
      </c>
      <c r="FW453">
        <v>0.0009726903255276068</v>
      </c>
      <c r="FX453">
        <v>1</v>
      </c>
      <c r="FY453">
        <v>1</v>
      </c>
      <c r="FZ453">
        <v>3</v>
      </c>
      <c r="GA453" t="s">
        <v>429</v>
      </c>
      <c r="GB453">
        <v>2.98323</v>
      </c>
      <c r="GC453">
        <v>2.71565</v>
      </c>
      <c r="GD453">
        <v>0.151873</v>
      </c>
      <c r="GE453">
        <v>0.153684</v>
      </c>
      <c r="GF453">
        <v>0.09003419999999999</v>
      </c>
      <c r="GG453">
        <v>0.0856543</v>
      </c>
      <c r="GH453">
        <v>26816.5</v>
      </c>
      <c r="GI453">
        <v>26901.5</v>
      </c>
      <c r="GJ453">
        <v>29387.2</v>
      </c>
      <c r="GK453">
        <v>29397.3</v>
      </c>
      <c r="GL453">
        <v>35423.1</v>
      </c>
      <c r="GM453">
        <v>35732.6</v>
      </c>
      <c r="GN453">
        <v>41383.8</v>
      </c>
      <c r="GO453">
        <v>41886.3</v>
      </c>
      <c r="GP453">
        <v>1.95382</v>
      </c>
      <c r="GQ453">
        <v>2.38057</v>
      </c>
      <c r="GR453">
        <v>0.075601</v>
      </c>
      <c r="GS453">
        <v>0</v>
      </c>
      <c r="GT453">
        <v>23.7673</v>
      </c>
      <c r="GU453">
        <v>999.9</v>
      </c>
      <c r="GV453">
        <v>40.2</v>
      </c>
      <c r="GW453">
        <v>32</v>
      </c>
      <c r="GX453">
        <v>21.2209</v>
      </c>
      <c r="GY453">
        <v>63.6606</v>
      </c>
      <c r="GZ453">
        <v>21.8309</v>
      </c>
      <c r="HA453">
        <v>2</v>
      </c>
      <c r="HB453">
        <v>-0.0406809</v>
      </c>
      <c r="HC453">
        <v>1.91186</v>
      </c>
      <c r="HD453">
        <v>20.3243</v>
      </c>
      <c r="HE453">
        <v>5.21804</v>
      </c>
      <c r="HF453">
        <v>12.0099</v>
      </c>
      <c r="HG453">
        <v>4.9894</v>
      </c>
      <c r="HH453">
        <v>3.28863</v>
      </c>
      <c r="HI453">
        <v>9999</v>
      </c>
      <c r="HJ453">
        <v>9999</v>
      </c>
      <c r="HK453">
        <v>9999</v>
      </c>
      <c r="HL453">
        <v>194.4</v>
      </c>
      <c r="HM453">
        <v>1.86746</v>
      </c>
      <c r="HN453">
        <v>1.86646</v>
      </c>
      <c r="HO453">
        <v>1.86591</v>
      </c>
      <c r="HP453">
        <v>1.86584</v>
      </c>
      <c r="HQ453">
        <v>1.86768</v>
      </c>
      <c r="HR453">
        <v>1.87015</v>
      </c>
      <c r="HS453">
        <v>1.8688</v>
      </c>
      <c r="HT453">
        <v>1.87027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-4.075</v>
      </c>
      <c r="II453">
        <v>-0.1428</v>
      </c>
      <c r="IJ453">
        <v>-1.529487217637811</v>
      </c>
      <c r="IK453">
        <v>-0.005072214745875086</v>
      </c>
      <c r="IL453">
        <v>3.316774363808987E-06</v>
      </c>
      <c r="IM453">
        <v>-1.107588672722244E-09</v>
      </c>
      <c r="IN453">
        <v>-0.1603591687652909</v>
      </c>
      <c r="IO453">
        <v>-0.0181951569465493</v>
      </c>
      <c r="IP453">
        <v>0.001659309118516343</v>
      </c>
      <c r="IQ453">
        <v>-3.409663313950778E-05</v>
      </c>
      <c r="IR453">
        <v>19</v>
      </c>
      <c r="IS453">
        <v>2290</v>
      </c>
      <c r="IT453">
        <v>1</v>
      </c>
      <c r="IU453">
        <v>24</v>
      </c>
      <c r="IV453">
        <v>8352.9</v>
      </c>
      <c r="IW453">
        <v>8353</v>
      </c>
      <c r="IX453">
        <v>2.29126</v>
      </c>
      <c r="IY453">
        <v>2.21313</v>
      </c>
      <c r="IZ453">
        <v>1.94702</v>
      </c>
      <c r="JA453">
        <v>2.64282</v>
      </c>
      <c r="JB453">
        <v>2.19482</v>
      </c>
      <c r="JC453">
        <v>2.35107</v>
      </c>
      <c r="JD453">
        <v>36.7892</v>
      </c>
      <c r="JE453">
        <v>24.0262</v>
      </c>
      <c r="JF453">
        <v>18</v>
      </c>
      <c r="JG453">
        <v>518.568</v>
      </c>
      <c r="JH453">
        <v>819.14</v>
      </c>
      <c r="JI453">
        <v>21.247</v>
      </c>
      <c r="JJ453">
        <v>26.7297</v>
      </c>
      <c r="JK453">
        <v>30.0001</v>
      </c>
      <c r="JL453">
        <v>26.7169</v>
      </c>
      <c r="JM453">
        <v>26.6367</v>
      </c>
      <c r="JN453">
        <v>45.8536</v>
      </c>
      <c r="JO453">
        <v>16.5018</v>
      </c>
      <c r="JP453">
        <v>38.5299</v>
      </c>
      <c r="JQ453">
        <v>21.247</v>
      </c>
      <c r="JR453">
        <v>874.683</v>
      </c>
      <c r="JS453">
        <v>17.8372</v>
      </c>
      <c r="JT453">
        <v>100.48</v>
      </c>
      <c r="JU453">
        <v>100.602</v>
      </c>
    </row>
    <row r="454" spans="1:281">
      <c r="A454">
        <v>438</v>
      </c>
      <c r="B454">
        <v>1659636974.5</v>
      </c>
      <c r="C454">
        <v>8966.5</v>
      </c>
      <c r="D454" t="s">
        <v>1303</v>
      </c>
      <c r="E454" t="s">
        <v>1304</v>
      </c>
      <c r="F454">
        <v>5</v>
      </c>
      <c r="G454" t="s">
        <v>1200</v>
      </c>
      <c r="H454" t="s">
        <v>416</v>
      </c>
      <c r="I454">
        <v>1659636967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872.0905746244135</v>
      </c>
      <c r="AK454">
        <v>849.7434666666667</v>
      </c>
      <c r="AL454">
        <v>3.41038299724554</v>
      </c>
      <c r="AM454">
        <v>65.5102198061965</v>
      </c>
      <c r="AN454">
        <f>(AP454 - AO454 + DI454*1E3/(8.314*(DK454+273.15)) * AR454/DH454 * AQ454) * DH454/(100*CV454) * 1000/(1000 - AP454)</f>
        <v>0</v>
      </c>
      <c r="AO454">
        <v>17.85537676639018</v>
      </c>
      <c r="AP454">
        <v>18.61769160839161</v>
      </c>
      <c r="AQ454">
        <v>6.307287052566384E-06</v>
      </c>
      <c r="AR454">
        <v>82.589881700821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1659636967</v>
      </c>
      <c r="DB454">
        <v>810.5564814814815</v>
      </c>
      <c r="DC454">
        <v>841.535074074074</v>
      </c>
      <c r="DD454">
        <v>18.61662592592593</v>
      </c>
      <c r="DE454">
        <v>17.85548888888889</v>
      </c>
      <c r="DF454">
        <v>814.6154814814817</v>
      </c>
      <c r="DG454">
        <v>18.75948888888889</v>
      </c>
      <c r="DH454">
        <v>499.9993703703705</v>
      </c>
      <c r="DI454">
        <v>90.45486296296295</v>
      </c>
      <c r="DJ454">
        <v>0.1000352481481482</v>
      </c>
      <c r="DK454">
        <v>24.63188148148148</v>
      </c>
      <c r="DL454">
        <v>25.00301851851852</v>
      </c>
      <c r="DM454">
        <v>999.9000000000001</v>
      </c>
      <c r="DN454">
        <v>0</v>
      </c>
      <c r="DO454">
        <v>0</v>
      </c>
      <c r="DP454">
        <v>9983.680740740741</v>
      </c>
      <c r="DQ454">
        <v>0</v>
      </c>
      <c r="DR454">
        <v>10.08514111111111</v>
      </c>
      <c r="DS454">
        <v>-30.97862592592592</v>
      </c>
      <c r="DT454">
        <v>825.9325185185185</v>
      </c>
      <c r="DU454">
        <v>856.8342222222223</v>
      </c>
      <c r="DV454">
        <v>0.76114</v>
      </c>
      <c r="DW454">
        <v>841.535074074074</v>
      </c>
      <c r="DX454">
        <v>17.85548888888889</v>
      </c>
      <c r="DY454">
        <v>1.683965185185185</v>
      </c>
      <c r="DZ454">
        <v>1.615116296296296</v>
      </c>
      <c r="EA454">
        <v>14.74940740740741</v>
      </c>
      <c r="EB454">
        <v>14.1038</v>
      </c>
      <c r="EC454">
        <v>2000.04037037037</v>
      </c>
      <c r="ED454">
        <v>0.9799934444444445</v>
      </c>
      <c r="EE454">
        <v>0.02000615555555556</v>
      </c>
      <c r="EF454">
        <v>0</v>
      </c>
      <c r="EG454">
        <v>200.7167037037036</v>
      </c>
      <c r="EH454">
        <v>5.00097</v>
      </c>
      <c r="EI454">
        <v>4079.09037037037</v>
      </c>
      <c r="EJ454">
        <v>16707.8962962963</v>
      </c>
      <c r="EK454">
        <v>37.437</v>
      </c>
      <c r="EL454">
        <v>38.125</v>
      </c>
      <c r="EM454">
        <v>37.46733333333333</v>
      </c>
      <c r="EN454">
        <v>37.86566666666667</v>
      </c>
      <c r="EO454">
        <v>37.937</v>
      </c>
      <c r="EP454">
        <v>1955.128518518519</v>
      </c>
      <c r="EQ454">
        <v>39.91185185185186</v>
      </c>
      <c r="ER454">
        <v>0</v>
      </c>
      <c r="ES454">
        <v>1659636974.7</v>
      </c>
      <c r="ET454">
        <v>0</v>
      </c>
      <c r="EU454">
        <v>200.7335</v>
      </c>
      <c r="EV454">
        <v>1.267042721583629</v>
      </c>
      <c r="EW454">
        <v>40.37572652455685</v>
      </c>
      <c r="EX454">
        <v>4079.078076923077</v>
      </c>
      <c r="EY454">
        <v>15</v>
      </c>
      <c r="EZ454">
        <v>0</v>
      </c>
      <c r="FA454" t="s">
        <v>419</v>
      </c>
      <c r="FB454">
        <v>1659135797.5</v>
      </c>
      <c r="FC454">
        <v>1659135788</v>
      </c>
      <c r="FD454">
        <v>0</v>
      </c>
      <c r="FE454">
        <v>0.3</v>
      </c>
      <c r="FF454">
        <v>-0.002</v>
      </c>
      <c r="FG454">
        <v>-2.209</v>
      </c>
      <c r="FH454">
        <v>-0.089</v>
      </c>
      <c r="FI454">
        <v>1520</v>
      </c>
      <c r="FJ454">
        <v>20</v>
      </c>
      <c r="FK454">
        <v>0.06</v>
      </c>
      <c r="FL454">
        <v>0.03</v>
      </c>
      <c r="FM454">
        <v>-30.8976975</v>
      </c>
      <c r="FN454">
        <v>-1.212683302063805</v>
      </c>
      <c r="FO454">
        <v>0.1317772201245344</v>
      </c>
      <c r="FP454">
        <v>0</v>
      </c>
      <c r="FQ454">
        <v>200.6294705882353</v>
      </c>
      <c r="FR454">
        <v>1.591871650163572</v>
      </c>
      <c r="FS454">
        <v>0.2515844186812492</v>
      </c>
      <c r="FT454">
        <v>0</v>
      </c>
      <c r="FU454">
        <v>0.7608790750000001</v>
      </c>
      <c r="FV454">
        <v>-6.455909944056801E-05</v>
      </c>
      <c r="FW454">
        <v>0.0008939048995139253</v>
      </c>
      <c r="FX454">
        <v>1</v>
      </c>
      <c r="FY454">
        <v>1</v>
      </c>
      <c r="FZ454">
        <v>3</v>
      </c>
      <c r="GA454" t="s">
        <v>429</v>
      </c>
      <c r="GB454">
        <v>2.98291</v>
      </c>
      <c r="GC454">
        <v>2.71556</v>
      </c>
      <c r="GD454">
        <v>0.153909</v>
      </c>
      <c r="GE454">
        <v>0.155681</v>
      </c>
      <c r="GF454">
        <v>0.09003990000000001</v>
      </c>
      <c r="GG454">
        <v>0.08564960000000001</v>
      </c>
      <c r="GH454">
        <v>26752</v>
      </c>
      <c r="GI454">
        <v>26837.5</v>
      </c>
      <c r="GJ454">
        <v>29387</v>
      </c>
      <c r="GK454">
        <v>29396.8</v>
      </c>
      <c r="GL454">
        <v>35422.8</v>
      </c>
      <c r="GM454">
        <v>35732.2</v>
      </c>
      <c r="GN454">
        <v>41383.7</v>
      </c>
      <c r="GO454">
        <v>41885.5</v>
      </c>
      <c r="GP454">
        <v>1.95345</v>
      </c>
      <c r="GQ454">
        <v>2.38068</v>
      </c>
      <c r="GR454">
        <v>0.0751838</v>
      </c>
      <c r="GS454">
        <v>0</v>
      </c>
      <c r="GT454">
        <v>23.7673</v>
      </c>
      <c r="GU454">
        <v>999.9</v>
      </c>
      <c r="GV454">
        <v>40.2</v>
      </c>
      <c r="GW454">
        <v>32</v>
      </c>
      <c r="GX454">
        <v>21.2222</v>
      </c>
      <c r="GY454">
        <v>63.5806</v>
      </c>
      <c r="GZ454">
        <v>21.903</v>
      </c>
      <c r="HA454">
        <v>2</v>
      </c>
      <c r="HB454">
        <v>-0.0409858</v>
      </c>
      <c r="HC454">
        <v>1.91264</v>
      </c>
      <c r="HD454">
        <v>20.3243</v>
      </c>
      <c r="HE454">
        <v>5.21849</v>
      </c>
      <c r="HF454">
        <v>12.0099</v>
      </c>
      <c r="HG454">
        <v>4.9894</v>
      </c>
      <c r="HH454">
        <v>3.28855</v>
      </c>
      <c r="HI454">
        <v>9999</v>
      </c>
      <c r="HJ454">
        <v>9999</v>
      </c>
      <c r="HK454">
        <v>9999</v>
      </c>
      <c r="HL454">
        <v>194.4</v>
      </c>
      <c r="HM454">
        <v>1.86745</v>
      </c>
      <c r="HN454">
        <v>1.86647</v>
      </c>
      <c r="HO454">
        <v>1.8659</v>
      </c>
      <c r="HP454">
        <v>1.86585</v>
      </c>
      <c r="HQ454">
        <v>1.86768</v>
      </c>
      <c r="HR454">
        <v>1.87015</v>
      </c>
      <c r="HS454">
        <v>1.86878</v>
      </c>
      <c r="HT454">
        <v>1.87027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-4.105</v>
      </c>
      <c r="II454">
        <v>-0.1428</v>
      </c>
      <c r="IJ454">
        <v>-1.529487217637811</v>
      </c>
      <c r="IK454">
        <v>-0.005072214745875086</v>
      </c>
      <c r="IL454">
        <v>3.316774363808987E-06</v>
      </c>
      <c r="IM454">
        <v>-1.107588672722244E-09</v>
      </c>
      <c r="IN454">
        <v>-0.1603591687652909</v>
      </c>
      <c r="IO454">
        <v>-0.0181951569465493</v>
      </c>
      <c r="IP454">
        <v>0.001659309118516343</v>
      </c>
      <c r="IQ454">
        <v>-3.409663313950778E-05</v>
      </c>
      <c r="IR454">
        <v>19</v>
      </c>
      <c r="IS454">
        <v>2290</v>
      </c>
      <c r="IT454">
        <v>1</v>
      </c>
      <c r="IU454">
        <v>24</v>
      </c>
      <c r="IV454">
        <v>8353</v>
      </c>
      <c r="IW454">
        <v>8353.1</v>
      </c>
      <c r="IX454">
        <v>2.32422</v>
      </c>
      <c r="IY454">
        <v>2.20947</v>
      </c>
      <c r="IZ454">
        <v>1.94702</v>
      </c>
      <c r="JA454">
        <v>2.64282</v>
      </c>
      <c r="JB454">
        <v>2.19482</v>
      </c>
      <c r="JC454">
        <v>2.36694</v>
      </c>
      <c r="JD454">
        <v>36.7892</v>
      </c>
      <c r="JE454">
        <v>24.035</v>
      </c>
      <c r="JF454">
        <v>18</v>
      </c>
      <c r="JG454">
        <v>518.3390000000001</v>
      </c>
      <c r="JH454">
        <v>819.24</v>
      </c>
      <c r="JI454">
        <v>21.2469</v>
      </c>
      <c r="JJ454">
        <v>26.7297</v>
      </c>
      <c r="JK454">
        <v>30.0001</v>
      </c>
      <c r="JL454">
        <v>26.7186</v>
      </c>
      <c r="JM454">
        <v>26.6367</v>
      </c>
      <c r="JN454">
        <v>46.5286</v>
      </c>
      <c r="JO454">
        <v>16.5018</v>
      </c>
      <c r="JP454">
        <v>38.5299</v>
      </c>
      <c r="JQ454">
        <v>21.247</v>
      </c>
      <c r="JR454">
        <v>888.043</v>
      </c>
      <c r="JS454">
        <v>17.8372</v>
      </c>
      <c r="JT454">
        <v>100.48</v>
      </c>
      <c r="JU454">
        <v>100.6</v>
      </c>
    </row>
    <row r="455" spans="1:281">
      <c r="A455">
        <v>439</v>
      </c>
      <c r="B455">
        <v>1659636979.5</v>
      </c>
      <c r="C455">
        <v>8971.5</v>
      </c>
      <c r="D455" t="s">
        <v>1305</v>
      </c>
      <c r="E455" t="s">
        <v>1306</v>
      </c>
      <c r="F455">
        <v>5</v>
      </c>
      <c r="G455" t="s">
        <v>1200</v>
      </c>
      <c r="H455" t="s">
        <v>416</v>
      </c>
      <c r="I455">
        <v>1659636971.714286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889.2279172687824</v>
      </c>
      <c r="AK455">
        <v>866.7730484848483</v>
      </c>
      <c r="AL455">
        <v>3.408592508139839</v>
      </c>
      <c r="AM455">
        <v>65.5102198061965</v>
      </c>
      <c r="AN455">
        <f>(AP455 - AO455 + DI455*1E3/(8.314*(DK455+273.15)) * AR455/DH455 * AQ455) * DH455/(100*CV455) * 1000/(1000 - AP455)</f>
        <v>0</v>
      </c>
      <c r="AO455">
        <v>17.8536111674066</v>
      </c>
      <c r="AP455">
        <v>18.6160174825175</v>
      </c>
      <c r="AQ455">
        <v>-3.525309301535258E-06</v>
      </c>
      <c r="AR455">
        <v>82.589881700821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1659636971.714286</v>
      </c>
      <c r="DB455">
        <v>826.2919999999998</v>
      </c>
      <c r="DC455">
        <v>857.37675</v>
      </c>
      <c r="DD455">
        <v>18.61618928571429</v>
      </c>
      <c r="DE455">
        <v>17.85448571428572</v>
      </c>
      <c r="DF455">
        <v>830.3804285714288</v>
      </c>
      <c r="DG455">
        <v>18.75905</v>
      </c>
      <c r="DH455">
        <v>499.9886071428572</v>
      </c>
      <c r="DI455">
        <v>90.45408928571429</v>
      </c>
      <c r="DJ455">
        <v>0.1000103</v>
      </c>
      <c r="DK455">
        <v>24.63251785714286</v>
      </c>
      <c r="DL455">
        <v>25.00339642857143</v>
      </c>
      <c r="DM455">
        <v>999.9000000000002</v>
      </c>
      <c r="DN455">
        <v>0</v>
      </c>
      <c r="DO455">
        <v>0</v>
      </c>
      <c r="DP455">
        <v>9985.982142857143</v>
      </c>
      <c r="DQ455">
        <v>0</v>
      </c>
      <c r="DR455">
        <v>10.171455</v>
      </c>
      <c r="DS455">
        <v>-31.08476071428571</v>
      </c>
      <c r="DT455">
        <v>841.9662142857144</v>
      </c>
      <c r="DU455">
        <v>872.9629999999999</v>
      </c>
      <c r="DV455">
        <v>0.7617118928571429</v>
      </c>
      <c r="DW455">
        <v>857.37675</v>
      </c>
      <c r="DX455">
        <v>17.85448571428572</v>
      </c>
      <c r="DY455">
        <v>1.683910357142857</v>
      </c>
      <c r="DZ455">
        <v>1.615010357142857</v>
      </c>
      <c r="EA455">
        <v>14.74890357142857</v>
      </c>
      <c r="EB455">
        <v>14.10279285714286</v>
      </c>
      <c r="EC455">
        <v>2000.031071428571</v>
      </c>
      <c r="ED455">
        <v>0.9799934285714287</v>
      </c>
      <c r="EE455">
        <v>0.02000616785714286</v>
      </c>
      <c r="EF455">
        <v>0</v>
      </c>
      <c r="EG455">
        <v>200.9053928571429</v>
      </c>
      <c r="EH455">
        <v>5.00097</v>
      </c>
      <c r="EI455">
        <v>4082.083571428572</v>
      </c>
      <c r="EJ455">
        <v>16707.80714285714</v>
      </c>
      <c r="EK455">
        <v>37.437</v>
      </c>
      <c r="EL455">
        <v>38.125</v>
      </c>
      <c r="EM455">
        <v>37.45724999999999</v>
      </c>
      <c r="EN455">
        <v>37.8615</v>
      </c>
      <c r="EO455">
        <v>37.937</v>
      </c>
      <c r="EP455">
        <v>1955.119642857143</v>
      </c>
      <c r="EQ455">
        <v>39.91142857142857</v>
      </c>
      <c r="ER455">
        <v>0</v>
      </c>
      <c r="ES455">
        <v>1659636979.5</v>
      </c>
      <c r="ET455">
        <v>0</v>
      </c>
      <c r="EU455">
        <v>200.8976538461538</v>
      </c>
      <c r="EV455">
        <v>2.028410243395154</v>
      </c>
      <c r="EW455">
        <v>38.97264952437477</v>
      </c>
      <c r="EX455">
        <v>4082.155769230769</v>
      </c>
      <c r="EY455">
        <v>15</v>
      </c>
      <c r="EZ455">
        <v>0</v>
      </c>
      <c r="FA455" t="s">
        <v>419</v>
      </c>
      <c r="FB455">
        <v>1659135797.5</v>
      </c>
      <c r="FC455">
        <v>1659135788</v>
      </c>
      <c r="FD455">
        <v>0</v>
      </c>
      <c r="FE455">
        <v>0.3</v>
      </c>
      <c r="FF455">
        <v>-0.002</v>
      </c>
      <c r="FG455">
        <v>-2.209</v>
      </c>
      <c r="FH455">
        <v>-0.089</v>
      </c>
      <c r="FI455">
        <v>1520</v>
      </c>
      <c r="FJ455">
        <v>20</v>
      </c>
      <c r="FK455">
        <v>0.06</v>
      </c>
      <c r="FL455">
        <v>0.03</v>
      </c>
      <c r="FM455">
        <v>-31.02475609756098</v>
      </c>
      <c r="FN455">
        <v>-1.394408362369348</v>
      </c>
      <c r="FO455">
        <v>0.1516083691119028</v>
      </c>
      <c r="FP455">
        <v>0</v>
      </c>
      <c r="FQ455">
        <v>200.7951764705882</v>
      </c>
      <c r="FR455">
        <v>1.730511833851655</v>
      </c>
      <c r="FS455">
        <v>0.2551946743161137</v>
      </c>
      <c r="FT455">
        <v>0</v>
      </c>
      <c r="FU455">
        <v>0.7615335853658537</v>
      </c>
      <c r="FV455">
        <v>0.00755504529616908</v>
      </c>
      <c r="FW455">
        <v>0.001339457024604172</v>
      </c>
      <c r="FX455">
        <v>1</v>
      </c>
      <c r="FY455">
        <v>1</v>
      </c>
      <c r="FZ455">
        <v>3</v>
      </c>
      <c r="GA455" t="s">
        <v>429</v>
      </c>
      <c r="GB455">
        <v>2.98296</v>
      </c>
      <c r="GC455">
        <v>2.71557</v>
      </c>
      <c r="GD455">
        <v>0.155928</v>
      </c>
      <c r="GE455">
        <v>0.157662</v>
      </c>
      <c r="GF455">
        <v>0.0900372</v>
      </c>
      <c r="GG455">
        <v>0.0856441</v>
      </c>
      <c r="GH455">
        <v>26688</v>
      </c>
      <c r="GI455">
        <v>26774.8</v>
      </c>
      <c r="GJ455">
        <v>29386.9</v>
      </c>
      <c r="GK455">
        <v>29397</v>
      </c>
      <c r="GL455">
        <v>35422.9</v>
      </c>
      <c r="GM455">
        <v>35732.5</v>
      </c>
      <c r="GN455">
        <v>41383.7</v>
      </c>
      <c r="GO455">
        <v>41885.6</v>
      </c>
      <c r="GP455">
        <v>1.95347</v>
      </c>
      <c r="GQ455">
        <v>2.38057</v>
      </c>
      <c r="GR455">
        <v>0.0748113</v>
      </c>
      <c r="GS455">
        <v>0</v>
      </c>
      <c r="GT455">
        <v>23.7673</v>
      </c>
      <c r="GU455">
        <v>999.9</v>
      </c>
      <c r="GV455">
        <v>40.2</v>
      </c>
      <c r="GW455">
        <v>32</v>
      </c>
      <c r="GX455">
        <v>21.2215</v>
      </c>
      <c r="GY455">
        <v>63.7706</v>
      </c>
      <c r="GZ455">
        <v>21.883</v>
      </c>
      <c r="HA455">
        <v>2</v>
      </c>
      <c r="HB455">
        <v>-0.0407012</v>
      </c>
      <c r="HC455">
        <v>1.93974</v>
      </c>
      <c r="HD455">
        <v>20.3241</v>
      </c>
      <c r="HE455">
        <v>5.21819</v>
      </c>
      <c r="HF455">
        <v>12.0099</v>
      </c>
      <c r="HG455">
        <v>4.9893</v>
      </c>
      <c r="HH455">
        <v>3.28865</v>
      </c>
      <c r="HI455">
        <v>9999</v>
      </c>
      <c r="HJ455">
        <v>9999</v>
      </c>
      <c r="HK455">
        <v>9999</v>
      </c>
      <c r="HL455">
        <v>194.4</v>
      </c>
      <c r="HM455">
        <v>1.86746</v>
      </c>
      <c r="HN455">
        <v>1.86646</v>
      </c>
      <c r="HO455">
        <v>1.86589</v>
      </c>
      <c r="HP455">
        <v>1.86584</v>
      </c>
      <c r="HQ455">
        <v>1.86768</v>
      </c>
      <c r="HR455">
        <v>1.87013</v>
      </c>
      <c r="HS455">
        <v>1.86876</v>
      </c>
      <c r="HT455">
        <v>1.87027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-4.137</v>
      </c>
      <c r="II455">
        <v>-0.1429</v>
      </c>
      <c r="IJ455">
        <v>-1.529487217637811</v>
      </c>
      <c r="IK455">
        <v>-0.005072214745875086</v>
      </c>
      <c r="IL455">
        <v>3.316774363808987E-06</v>
      </c>
      <c r="IM455">
        <v>-1.107588672722244E-09</v>
      </c>
      <c r="IN455">
        <v>-0.1603591687652909</v>
      </c>
      <c r="IO455">
        <v>-0.0181951569465493</v>
      </c>
      <c r="IP455">
        <v>0.001659309118516343</v>
      </c>
      <c r="IQ455">
        <v>-3.409663313950778E-05</v>
      </c>
      <c r="IR455">
        <v>19</v>
      </c>
      <c r="IS455">
        <v>2290</v>
      </c>
      <c r="IT455">
        <v>1</v>
      </c>
      <c r="IU455">
        <v>24</v>
      </c>
      <c r="IV455">
        <v>8353</v>
      </c>
      <c r="IW455">
        <v>8353.200000000001</v>
      </c>
      <c r="IX455">
        <v>2.36206</v>
      </c>
      <c r="IY455">
        <v>2.20703</v>
      </c>
      <c r="IZ455">
        <v>1.94702</v>
      </c>
      <c r="JA455">
        <v>2.64404</v>
      </c>
      <c r="JB455">
        <v>2.19482</v>
      </c>
      <c r="JC455">
        <v>2.37061</v>
      </c>
      <c r="JD455">
        <v>36.7892</v>
      </c>
      <c r="JE455">
        <v>24.035</v>
      </c>
      <c r="JF455">
        <v>18</v>
      </c>
      <c r="JG455">
        <v>518.355</v>
      </c>
      <c r="JH455">
        <v>819.169</v>
      </c>
      <c r="JI455">
        <v>21.244</v>
      </c>
      <c r="JJ455">
        <v>26.7313</v>
      </c>
      <c r="JK455">
        <v>30.0001</v>
      </c>
      <c r="JL455">
        <v>26.7186</v>
      </c>
      <c r="JM455">
        <v>26.6387</v>
      </c>
      <c r="JN455">
        <v>47.2545</v>
      </c>
      <c r="JO455">
        <v>16.5018</v>
      </c>
      <c r="JP455">
        <v>38.5299</v>
      </c>
      <c r="JQ455">
        <v>21.2405</v>
      </c>
      <c r="JR455">
        <v>908.078</v>
      </c>
      <c r="JS455">
        <v>17.8372</v>
      </c>
      <c r="JT455">
        <v>100.479</v>
      </c>
      <c r="JU455">
        <v>100.601</v>
      </c>
    </row>
    <row r="456" spans="1:281">
      <c r="A456">
        <v>440</v>
      </c>
      <c r="B456">
        <v>1659636984.5</v>
      </c>
      <c r="C456">
        <v>8976.5</v>
      </c>
      <c r="D456" t="s">
        <v>1307</v>
      </c>
      <c r="E456" t="s">
        <v>1308</v>
      </c>
      <c r="F456">
        <v>5</v>
      </c>
      <c r="G456" t="s">
        <v>1200</v>
      </c>
      <c r="H456" t="s">
        <v>416</v>
      </c>
      <c r="I456">
        <v>1659636977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906.3346548673159</v>
      </c>
      <c r="AK456">
        <v>883.8308666666668</v>
      </c>
      <c r="AL456">
        <v>3.404718136757152</v>
      </c>
      <c r="AM456">
        <v>65.5102198061965</v>
      </c>
      <c r="AN456">
        <f>(AP456 - AO456 + DI456*1E3/(8.314*(DK456+273.15)) * AR456/DH456 * AQ456) * DH456/(100*CV456) * 1000/(1000 - AP456)</f>
        <v>0</v>
      </c>
      <c r="AO456">
        <v>17.85276286522937</v>
      </c>
      <c r="AP456">
        <v>18.61746293706295</v>
      </c>
      <c r="AQ456">
        <v>1.283005088774288E-06</v>
      </c>
      <c r="AR456">
        <v>82.589881700821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1659636977</v>
      </c>
      <c r="DB456">
        <v>843.9500370370371</v>
      </c>
      <c r="DC456">
        <v>875.1589259259258</v>
      </c>
      <c r="DD456">
        <v>18.61657777777778</v>
      </c>
      <c r="DE456">
        <v>17.85338148148148</v>
      </c>
      <c r="DF456">
        <v>848.071111111111</v>
      </c>
      <c r="DG456">
        <v>18.75943333333333</v>
      </c>
      <c r="DH456">
        <v>499.9987037037037</v>
      </c>
      <c r="DI456">
        <v>90.45424814814814</v>
      </c>
      <c r="DJ456">
        <v>0.09998132222222224</v>
      </c>
      <c r="DK456">
        <v>24.63294814814815</v>
      </c>
      <c r="DL456">
        <v>25.00032222222222</v>
      </c>
      <c r="DM456">
        <v>999.9000000000001</v>
      </c>
      <c r="DN456">
        <v>0</v>
      </c>
      <c r="DO456">
        <v>0</v>
      </c>
      <c r="DP456">
        <v>9993.035185185186</v>
      </c>
      <c r="DQ456">
        <v>0</v>
      </c>
      <c r="DR456">
        <v>10.10777666666667</v>
      </c>
      <c r="DS456">
        <v>-31.20893333333333</v>
      </c>
      <c r="DT456">
        <v>859.9594814814816</v>
      </c>
      <c r="DU456">
        <v>891.0674444444443</v>
      </c>
      <c r="DV456">
        <v>0.7632100740740742</v>
      </c>
      <c r="DW456">
        <v>875.1589259259258</v>
      </c>
      <c r="DX456">
        <v>17.85338148148148</v>
      </c>
      <c r="DY456">
        <v>1.683947777777778</v>
      </c>
      <c r="DZ456">
        <v>1.614912592592593</v>
      </c>
      <c r="EA456">
        <v>14.74925925925926</v>
      </c>
      <c r="EB456">
        <v>14.10185185185185</v>
      </c>
      <c r="EC456">
        <v>2000.012962962963</v>
      </c>
      <c r="ED456">
        <v>0.9799934444444446</v>
      </c>
      <c r="EE456">
        <v>0.02000615555555556</v>
      </c>
      <c r="EF456">
        <v>0</v>
      </c>
      <c r="EG456">
        <v>201.0195555555556</v>
      </c>
      <c r="EH456">
        <v>5.00097</v>
      </c>
      <c r="EI456">
        <v>4085.402962962963</v>
      </c>
      <c r="EJ456">
        <v>16707.64814814815</v>
      </c>
      <c r="EK456">
        <v>37.437</v>
      </c>
      <c r="EL456">
        <v>38.125</v>
      </c>
      <c r="EM456">
        <v>37.45566666666667</v>
      </c>
      <c r="EN456">
        <v>37.87033333333333</v>
      </c>
      <c r="EO456">
        <v>37.937</v>
      </c>
      <c r="EP456">
        <v>1955.102222222222</v>
      </c>
      <c r="EQ456">
        <v>39.91074074074074</v>
      </c>
      <c r="ER456">
        <v>0</v>
      </c>
      <c r="ES456">
        <v>1659636984.3</v>
      </c>
      <c r="ET456">
        <v>0</v>
      </c>
      <c r="EU456">
        <v>201.0054615384616</v>
      </c>
      <c r="EV456">
        <v>1.798564093217488</v>
      </c>
      <c r="EW456">
        <v>36.36034193245449</v>
      </c>
      <c r="EX456">
        <v>4085.202307692307</v>
      </c>
      <c r="EY456">
        <v>15</v>
      </c>
      <c r="EZ456">
        <v>0</v>
      </c>
      <c r="FA456" t="s">
        <v>419</v>
      </c>
      <c r="FB456">
        <v>1659135797.5</v>
      </c>
      <c r="FC456">
        <v>1659135788</v>
      </c>
      <c r="FD456">
        <v>0</v>
      </c>
      <c r="FE456">
        <v>0.3</v>
      </c>
      <c r="FF456">
        <v>-0.002</v>
      </c>
      <c r="FG456">
        <v>-2.209</v>
      </c>
      <c r="FH456">
        <v>-0.089</v>
      </c>
      <c r="FI456">
        <v>1520</v>
      </c>
      <c r="FJ456">
        <v>20</v>
      </c>
      <c r="FK456">
        <v>0.06</v>
      </c>
      <c r="FL456">
        <v>0.03</v>
      </c>
      <c r="FM456">
        <v>-31.12624</v>
      </c>
      <c r="FN456">
        <v>-1.404553846153861</v>
      </c>
      <c r="FO456">
        <v>0.1498370227947687</v>
      </c>
      <c r="FP456">
        <v>0</v>
      </c>
      <c r="FQ456">
        <v>200.9447647058824</v>
      </c>
      <c r="FR456">
        <v>1.624415578345066</v>
      </c>
      <c r="FS456">
        <v>0.2270655591808001</v>
      </c>
      <c r="FT456">
        <v>0</v>
      </c>
      <c r="FU456">
        <v>0.76236145</v>
      </c>
      <c r="FV456">
        <v>0.01746630393996149</v>
      </c>
      <c r="FW456">
        <v>0.001891913818729595</v>
      </c>
      <c r="FX456">
        <v>1</v>
      </c>
      <c r="FY456">
        <v>1</v>
      </c>
      <c r="FZ456">
        <v>3</v>
      </c>
      <c r="GA456" t="s">
        <v>429</v>
      </c>
      <c r="GB456">
        <v>2.98307</v>
      </c>
      <c r="GC456">
        <v>2.71581</v>
      </c>
      <c r="GD456">
        <v>0.157929</v>
      </c>
      <c r="GE456">
        <v>0.159601</v>
      </c>
      <c r="GF456">
        <v>0.09004230000000001</v>
      </c>
      <c r="GG456">
        <v>0.0856386</v>
      </c>
      <c r="GH456">
        <v>26625</v>
      </c>
      <c r="GI456">
        <v>26713.3</v>
      </c>
      <c r="GJ456">
        <v>29387.1</v>
      </c>
      <c r="GK456">
        <v>29397.1</v>
      </c>
      <c r="GL456">
        <v>35423.1</v>
      </c>
      <c r="GM456">
        <v>35733</v>
      </c>
      <c r="GN456">
        <v>41384.1</v>
      </c>
      <c r="GO456">
        <v>41886</v>
      </c>
      <c r="GP456">
        <v>1.9534</v>
      </c>
      <c r="GQ456">
        <v>2.3808</v>
      </c>
      <c r="GR456">
        <v>0.07484109999999999</v>
      </c>
      <c r="GS456">
        <v>0</v>
      </c>
      <c r="GT456">
        <v>23.7653</v>
      </c>
      <c r="GU456">
        <v>999.9</v>
      </c>
      <c r="GV456">
        <v>40.2</v>
      </c>
      <c r="GW456">
        <v>32</v>
      </c>
      <c r="GX456">
        <v>21.2224</v>
      </c>
      <c r="GY456">
        <v>63.3906</v>
      </c>
      <c r="GZ456">
        <v>21.8349</v>
      </c>
      <c r="HA456">
        <v>2</v>
      </c>
      <c r="HB456">
        <v>-0.0406911</v>
      </c>
      <c r="HC456">
        <v>1.90777</v>
      </c>
      <c r="HD456">
        <v>20.3243</v>
      </c>
      <c r="HE456">
        <v>5.21759</v>
      </c>
      <c r="HF456">
        <v>12.0099</v>
      </c>
      <c r="HG456">
        <v>4.98905</v>
      </c>
      <c r="HH456">
        <v>3.28855</v>
      </c>
      <c r="HI456">
        <v>9999</v>
      </c>
      <c r="HJ456">
        <v>9999</v>
      </c>
      <c r="HK456">
        <v>9999</v>
      </c>
      <c r="HL456">
        <v>194.4</v>
      </c>
      <c r="HM456">
        <v>1.86742</v>
      </c>
      <c r="HN456">
        <v>1.86646</v>
      </c>
      <c r="HO456">
        <v>1.8659</v>
      </c>
      <c r="HP456">
        <v>1.86585</v>
      </c>
      <c r="HQ456">
        <v>1.86768</v>
      </c>
      <c r="HR456">
        <v>1.87014</v>
      </c>
      <c r="HS456">
        <v>1.86878</v>
      </c>
      <c r="HT456">
        <v>1.87027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-4.167</v>
      </c>
      <c r="II456">
        <v>-0.1428</v>
      </c>
      <c r="IJ456">
        <v>-1.529487217637811</v>
      </c>
      <c r="IK456">
        <v>-0.005072214745875086</v>
      </c>
      <c r="IL456">
        <v>3.316774363808987E-06</v>
      </c>
      <c r="IM456">
        <v>-1.107588672722244E-09</v>
      </c>
      <c r="IN456">
        <v>-0.1603591687652909</v>
      </c>
      <c r="IO456">
        <v>-0.0181951569465493</v>
      </c>
      <c r="IP456">
        <v>0.001659309118516343</v>
      </c>
      <c r="IQ456">
        <v>-3.409663313950778E-05</v>
      </c>
      <c r="IR456">
        <v>19</v>
      </c>
      <c r="IS456">
        <v>2290</v>
      </c>
      <c r="IT456">
        <v>1</v>
      </c>
      <c r="IU456">
        <v>24</v>
      </c>
      <c r="IV456">
        <v>8353.1</v>
      </c>
      <c r="IW456">
        <v>8353.299999999999</v>
      </c>
      <c r="IX456">
        <v>2.39502</v>
      </c>
      <c r="IY456">
        <v>2.20947</v>
      </c>
      <c r="IZ456">
        <v>1.94702</v>
      </c>
      <c r="JA456">
        <v>2.64404</v>
      </c>
      <c r="JB456">
        <v>2.19482</v>
      </c>
      <c r="JC456">
        <v>2.32056</v>
      </c>
      <c r="JD456">
        <v>36.7892</v>
      </c>
      <c r="JE456">
        <v>24.035</v>
      </c>
      <c r="JF456">
        <v>18</v>
      </c>
      <c r="JG456">
        <v>518.309</v>
      </c>
      <c r="JH456">
        <v>819.397</v>
      </c>
      <c r="JI456">
        <v>21.2425</v>
      </c>
      <c r="JJ456">
        <v>26.7319</v>
      </c>
      <c r="JK456">
        <v>30.0001</v>
      </c>
      <c r="JL456">
        <v>26.7191</v>
      </c>
      <c r="JM456">
        <v>26.6389</v>
      </c>
      <c r="JN456">
        <v>47.9281</v>
      </c>
      <c r="JO456">
        <v>16.5018</v>
      </c>
      <c r="JP456">
        <v>38.5299</v>
      </c>
      <c r="JQ456">
        <v>21.2452</v>
      </c>
      <c r="JR456">
        <v>921.4349999999999</v>
      </c>
      <c r="JS456">
        <v>17.8372</v>
      </c>
      <c r="JT456">
        <v>100.48</v>
      </c>
      <c r="JU456">
        <v>100.601</v>
      </c>
    </row>
    <row r="457" spans="1:281">
      <c r="A457">
        <v>441</v>
      </c>
      <c r="B457">
        <v>1659636989.6</v>
      </c>
      <c r="C457">
        <v>8981.599999904633</v>
      </c>
      <c r="D457" t="s">
        <v>1309</v>
      </c>
      <c r="E457" t="s">
        <v>1310</v>
      </c>
      <c r="F457">
        <v>5</v>
      </c>
      <c r="G457" t="s">
        <v>1200</v>
      </c>
      <c r="H457" t="s">
        <v>416</v>
      </c>
      <c r="I457">
        <v>1659636982.167857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923.6106516676158</v>
      </c>
      <c r="AK457">
        <v>901.1128006316341</v>
      </c>
      <c r="AL457">
        <v>3.387204551270212</v>
      </c>
      <c r="AM457">
        <v>65.5102198061965</v>
      </c>
      <c r="AN457">
        <f>(AP457 - AO457 + DI457*1E3/(8.314*(DK457+273.15)) * AR457/DH457 * AQ457) * DH457/(100*CV457) * 1000/(1000 - AP457)</f>
        <v>0</v>
      </c>
      <c r="AO457">
        <v>17.85137819217078</v>
      </c>
      <c r="AP457">
        <v>18.61715052359868</v>
      </c>
      <c r="AQ457">
        <v>-6.092686535874088E-07</v>
      </c>
      <c r="AR457">
        <v>82.589881700821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1659636982.167857</v>
      </c>
      <c r="DB457">
        <v>861.2208571428571</v>
      </c>
      <c r="DC457">
        <v>892.4756428571428</v>
      </c>
      <c r="DD457">
        <v>18.61673928571429</v>
      </c>
      <c r="DE457">
        <v>17.85183571428571</v>
      </c>
      <c r="DF457">
        <v>865.3736428571427</v>
      </c>
      <c r="DG457">
        <v>18.75958571428572</v>
      </c>
      <c r="DH457">
        <v>500.0071071428571</v>
      </c>
      <c r="DI457">
        <v>90.45367142857143</v>
      </c>
      <c r="DJ457">
        <v>0.09999094285714287</v>
      </c>
      <c r="DK457">
        <v>24.63192857142857</v>
      </c>
      <c r="DL457">
        <v>24.99533214285714</v>
      </c>
      <c r="DM457">
        <v>999.9000000000002</v>
      </c>
      <c r="DN457">
        <v>0</v>
      </c>
      <c r="DO457">
        <v>0</v>
      </c>
      <c r="DP457">
        <v>10002.90857142857</v>
      </c>
      <c r="DQ457">
        <v>0</v>
      </c>
      <c r="DR457">
        <v>9.899904642857143</v>
      </c>
      <c r="DS457">
        <v>-31.25481071428572</v>
      </c>
      <c r="DT457">
        <v>877.5581428571426</v>
      </c>
      <c r="DU457">
        <v>908.6976071428574</v>
      </c>
      <c r="DV457">
        <v>0.7649085357142857</v>
      </c>
      <c r="DW457">
        <v>892.4756428571428</v>
      </c>
      <c r="DX457">
        <v>17.85183571428571</v>
      </c>
      <c r="DY457">
        <v>1.683951428571429</v>
      </c>
      <c r="DZ457">
        <v>1.614762857142857</v>
      </c>
      <c r="EA457">
        <v>14.74928571428572</v>
      </c>
      <c r="EB457">
        <v>14.10042142857143</v>
      </c>
      <c r="EC457">
        <v>1999.996071428572</v>
      </c>
      <c r="ED457">
        <v>0.9799935714285715</v>
      </c>
      <c r="EE457">
        <v>0.02000605714285715</v>
      </c>
      <c r="EF457">
        <v>0</v>
      </c>
      <c r="EG457">
        <v>201.19275</v>
      </c>
      <c r="EH457">
        <v>5.00097</v>
      </c>
      <c r="EI457">
        <v>4088.364285714285</v>
      </c>
      <c r="EJ457">
        <v>16707.50357142857</v>
      </c>
      <c r="EK457">
        <v>37.437</v>
      </c>
      <c r="EL457">
        <v>38.125</v>
      </c>
      <c r="EM457">
        <v>37.45274999999999</v>
      </c>
      <c r="EN457">
        <v>37.8705</v>
      </c>
      <c r="EO457">
        <v>37.937</v>
      </c>
      <c r="EP457">
        <v>1955.086071428571</v>
      </c>
      <c r="EQ457">
        <v>39.91</v>
      </c>
      <c r="ER457">
        <v>0</v>
      </c>
      <c r="ES457">
        <v>1659636989.7</v>
      </c>
      <c r="ET457">
        <v>0</v>
      </c>
      <c r="EU457">
        <v>201.18312</v>
      </c>
      <c r="EV457">
        <v>1.432615363995609</v>
      </c>
      <c r="EW457">
        <v>34.16076925199227</v>
      </c>
      <c r="EX457">
        <v>4088.498</v>
      </c>
      <c r="EY457">
        <v>15</v>
      </c>
      <c r="EZ457">
        <v>0</v>
      </c>
      <c r="FA457" t="s">
        <v>419</v>
      </c>
      <c r="FB457">
        <v>1659135797.5</v>
      </c>
      <c r="FC457">
        <v>1659135788</v>
      </c>
      <c r="FD457">
        <v>0</v>
      </c>
      <c r="FE457">
        <v>0.3</v>
      </c>
      <c r="FF457">
        <v>-0.002</v>
      </c>
      <c r="FG457">
        <v>-2.209</v>
      </c>
      <c r="FH457">
        <v>-0.089</v>
      </c>
      <c r="FI457">
        <v>1520</v>
      </c>
      <c r="FJ457">
        <v>20</v>
      </c>
      <c r="FK457">
        <v>0.06</v>
      </c>
      <c r="FL457">
        <v>0.03</v>
      </c>
      <c r="FM457">
        <v>-31.21742439024391</v>
      </c>
      <c r="FN457">
        <v>-0.5586660100585479</v>
      </c>
      <c r="FO457">
        <v>0.07702047488465319</v>
      </c>
      <c r="FP457">
        <v>0</v>
      </c>
      <c r="FQ457">
        <v>201.064705882353</v>
      </c>
      <c r="FR457">
        <v>1.731214657370306</v>
      </c>
      <c r="FS457">
        <v>0.2712823067680568</v>
      </c>
      <c r="FT457">
        <v>0</v>
      </c>
      <c r="FU457">
        <v>0.7640099512195122</v>
      </c>
      <c r="FV457">
        <v>0.02060356186340873</v>
      </c>
      <c r="FW457">
        <v>0.002087949571291083</v>
      </c>
      <c r="FX457">
        <v>1</v>
      </c>
      <c r="FY457">
        <v>1</v>
      </c>
      <c r="FZ457">
        <v>3</v>
      </c>
      <c r="GA457" t="s">
        <v>429</v>
      </c>
      <c r="GB457">
        <v>2.98284</v>
      </c>
      <c r="GC457">
        <v>2.71563</v>
      </c>
      <c r="GD457">
        <v>0.159943</v>
      </c>
      <c r="GE457">
        <v>0.161579</v>
      </c>
      <c r="GF457">
        <v>0.09003949999999999</v>
      </c>
      <c r="GG457">
        <v>0.0856329</v>
      </c>
      <c r="GH457">
        <v>26560.9</v>
      </c>
      <c r="GI457">
        <v>26650.4</v>
      </c>
      <c r="GJ457">
        <v>29386.6</v>
      </c>
      <c r="GK457">
        <v>29397.1</v>
      </c>
      <c r="GL457">
        <v>35422.9</v>
      </c>
      <c r="GM457">
        <v>35733.2</v>
      </c>
      <c r="GN457">
        <v>41383.6</v>
      </c>
      <c r="GO457">
        <v>41885.8</v>
      </c>
      <c r="GP457">
        <v>1.95347</v>
      </c>
      <c r="GQ457">
        <v>2.3805</v>
      </c>
      <c r="GR457">
        <v>0.07542219999999999</v>
      </c>
      <c r="GS457">
        <v>0</v>
      </c>
      <c r="GT457">
        <v>23.7653</v>
      </c>
      <c r="GU457">
        <v>999.9</v>
      </c>
      <c r="GV457">
        <v>40.2</v>
      </c>
      <c r="GW457">
        <v>32</v>
      </c>
      <c r="GX457">
        <v>21.221</v>
      </c>
      <c r="GY457">
        <v>63.5724</v>
      </c>
      <c r="GZ457">
        <v>21.9671</v>
      </c>
      <c r="HA457">
        <v>2</v>
      </c>
      <c r="HB457">
        <v>-0.0406911</v>
      </c>
      <c r="HC457">
        <v>1.89602</v>
      </c>
      <c r="HD457">
        <v>20.3245</v>
      </c>
      <c r="HE457">
        <v>5.21789</v>
      </c>
      <c r="HF457">
        <v>12.0099</v>
      </c>
      <c r="HG457">
        <v>4.9889</v>
      </c>
      <c r="HH457">
        <v>3.28855</v>
      </c>
      <c r="HI457">
        <v>9999</v>
      </c>
      <c r="HJ457">
        <v>9999</v>
      </c>
      <c r="HK457">
        <v>9999</v>
      </c>
      <c r="HL457">
        <v>194.4</v>
      </c>
      <c r="HM457">
        <v>1.86745</v>
      </c>
      <c r="HN457">
        <v>1.86646</v>
      </c>
      <c r="HO457">
        <v>1.86593</v>
      </c>
      <c r="HP457">
        <v>1.86584</v>
      </c>
      <c r="HQ457">
        <v>1.86768</v>
      </c>
      <c r="HR457">
        <v>1.87014</v>
      </c>
      <c r="HS457">
        <v>1.86878</v>
      </c>
      <c r="HT457">
        <v>1.87027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-4.198</v>
      </c>
      <c r="II457">
        <v>-0.1429</v>
      </c>
      <c r="IJ457">
        <v>-1.529487217637811</v>
      </c>
      <c r="IK457">
        <v>-0.005072214745875086</v>
      </c>
      <c r="IL457">
        <v>3.316774363808987E-06</v>
      </c>
      <c r="IM457">
        <v>-1.107588672722244E-09</v>
      </c>
      <c r="IN457">
        <v>-0.1603591687652909</v>
      </c>
      <c r="IO457">
        <v>-0.0181951569465493</v>
      </c>
      <c r="IP457">
        <v>0.001659309118516343</v>
      </c>
      <c r="IQ457">
        <v>-3.409663313950778E-05</v>
      </c>
      <c r="IR457">
        <v>19</v>
      </c>
      <c r="IS457">
        <v>2290</v>
      </c>
      <c r="IT457">
        <v>1</v>
      </c>
      <c r="IU457">
        <v>24</v>
      </c>
      <c r="IV457">
        <v>8353.200000000001</v>
      </c>
      <c r="IW457">
        <v>8353.4</v>
      </c>
      <c r="IX457">
        <v>2.43164</v>
      </c>
      <c r="IY457">
        <v>2.20459</v>
      </c>
      <c r="IZ457">
        <v>1.94702</v>
      </c>
      <c r="JA457">
        <v>2.64404</v>
      </c>
      <c r="JB457">
        <v>2.19482</v>
      </c>
      <c r="JC457">
        <v>2.39624</v>
      </c>
      <c r="JD457">
        <v>36.7892</v>
      </c>
      <c r="JE457">
        <v>24.035</v>
      </c>
      <c r="JF457">
        <v>18</v>
      </c>
      <c r="JG457">
        <v>518.375</v>
      </c>
      <c r="JH457">
        <v>819.098</v>
      </c>
      <c r="JI457">
        <v>21.2466</v>
      </c>
      <c r="JJ457">
        <v>26.7319</v>
      </c>
      <c r="JK457">
        <v>30.0001</v>
      </c>
      <c r="JL457">
        <v>26.7209</v>
      </c>
      <c r="JM457">
        <v>26.6389</v>
      </c>
      <c r="JN457">
        <v>48.7132</v>
      </c>
      <c r="JO457">
        <v>16.5018</v>
      </c>
      <c r="JP457">
        <v>38.5299</v>
      </c>
      <c r="JQ457">
        <v>21.2491</v>
      </c>
      <c r="JR457">
        <v>941.47</v>
      </c>
      <c r="JS457">
        <v>17.8372</v>
      </c>
      <c r="JT457">
        <v>100.479</v>
      </c>
      <c r="JU457">
        <v>100.601</v>
      </c>
    </row>
    <row r="458" spans="1:281">
      <c r="A458">
        <v>442</v>
      </c>
      <c r="B458">
        <v>1659636994.6</v>
      </c>
      <c r="C458">
        <v>8986.599999904633</v>
      </c>
      <c r="D458" t="s">
        <v>1311</v>
      </c>
      <c r="E458" t="s">
        <v>1312</v>
      </c>
      <c r="F458">
        <v>5</v>
      </c>
      <c r="G458" t="s">
        <v>1200</v>
      </c>
      <c r="H458" t="s">
        <v>416</v>
      </c>
      <c r="I458">
        <v>1659636987.021428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940.6786467963228</v>
      </c>
      <c r="AK458">
        <v>918.1911212121212</v>
      </c>
      <c r="AL458">
        <v>3.402595803602343</v>
      </c>
      <c r="AM458">
        <v>65.5102198061965</v>
      </c>
      <c r="AN458">
        <f>(AP458 - AO458 + DI458*1E3/(8.314*(DK458+273.15)) * AR458/DH458 * AQ458) * DH458/(100*CV458) * 1000/(1000 - AP458)</f>
        <v>0</v>
      </c>
      <c r="AO458">
        <v>17.84917297959088</v>
      </c>
      <c r="AP458">
        <v>18.61634405594407</v>
      </c>
      <c r="AQ458">
        <v>2.224095672921814E-06</v>
      </c>
      <c r="AR458">
        <v>82.589881700821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1659636987.021428</v>
      </c>
      <c r="DB458">
        <v>877.4501071428573</v>
      </c>
      <c r="DC458">
        <v>908.7173214285715</v>
      </c>
      <c r="DD458">
        <v>18.61701785714286</v>
      </c>
      <c r="DE458">
        <v>17.85048571428572</v>
      </c>
      <c r="DF458">
        <v>881.6323214285715</v>
      </c>
      <c r="DG458">
        <v>18.75986428571429</v>
      </c>
      <c r="DH458">
        <v>500.0029642857143</v>
      </c>
      <c r="DI458">
        <v>90.45366428571428</v>
      </c>
      <c r="DJ458">
        <v>0.1000240071428571</v>
      </c>
      <c r="DK458">
        <v>24.63159642857143</v>
      </c>
      <c r="DL458">
        <v>24.99631428571428</v>
      </c>
      <c r="DM458">
        <v>999.9000000000002</v>
      </c>
      <c r="DN458">
        <v>0</v>
      </c>
      <c r="DO458">
        <v>0</v>
      </c>
      <c r="DP458">
        <v>10001.50178571428</v>
      </c>
      <c r="DQ458">
        <v>0</v>
      </c>
      <c r="DR458">
        <v>9.804353214285715</v>
      </c>
      <c r="DS458">
        <v>-31.26726428571428</v>
      </c>
      <c r="DT458">
        <v>894.0955</v>
      </c>
      <c r="DU458">
        <v>925.2332142857143</v>
      </c>
      <c r="DV458">
        <v>0.7665345357142858</v>
      </c>
      <c r="DW458">
        <v>908.7173214285715</v>
      </c>
      <c r="DX458">
        <v>17.85048571428572</v>
      </c>
      <c r="DY458">
        <v>1.683977142857143</v>
      </c>
      <c r="DZ458">
        <v>1.614641428571428</v>
      </c>
      <c r="EA458">
        <v>14.74952142857143</v>
      </c>
      <c r="EB458">
        <v>14.09925</v>
      </c>
      <c r="EC458">
        <v>1999.98</v>
      </c>
      <c r="ED458">
        <v>0.9799934285714287</v>
      </c>
      <c r="EE458">
        <v>0.02000616785714286</v>
      </c>
      <c r="EF458">
        <v>0</v>
      </c>
      <c r="EG458">
        <v>201.3231428571428</v>
      </c>
      <c r="EH458">
        <v>5.00097</v>
      </c>
      <c r="EI458">
        <v>4091.147142857143</v>
      </c>
      <c r="EJ458">
        <v>16707.375</v>
      </c>
      <c r="EK458">
        <v>37.437</v>
      </c>
      <c r="EL458">
        <v>38.125</v>
      </c>
      <c r="EM458">
        <v>37.45724999999999</v>
      </c>
      <c r="EN458">
        <v>37.875</v>
      </c>
      <c r="EO458">
        <v>37.937</v>
      </c>
      <c r="EP458">
        <v>1955.07</v>
      </c>
      <c r="EQ458">
        <v>39.91</v>
      </c>
      <c r="ER458">
        <v>0</v>
      </c>
      <c r="ES458">
        <v>1659636994.5</v>
      </c>
      <c r="ET458">
        <v>0</v>
      </c>
      <c r="EU458">
        <v>201.29004</v>
      </c>
      <c r="EV458">
        <v>2.640692280857928</v>
      </c>
      <c r="EW458">
        <v>34.32615380807825</v>
      </c>
      <c r="EX458">
        <v>4091.2892</v>
      </c>
      <c r="EY458">
        <v>15</v>
      </c>
      <c r="EZ458">
        <v>0</v>
      </c>
      <c r="FA458" t="s">
        <v>419</v>
      </c>
      <c r="FB458">
        <v>1659135797.5</v>
      </c>
      <c r="FC458">
        <v>1659135788</v>
      </c>
      <c r="FD458">
        <v>0</v>
      </c>
      <c r="FE458">
        <v>0.3</v>
      </c>
      <c r="FF458">
        <v>-0.002</v>
      </c>
      <c r="FG458">
        <v>-2.209</v>
      </c>
      <c r="FH458">
        <v>-0.089</v>
      </c>
      <c r="FI458">
        <v>1520</v>
      </c>
      <c r="FJ458">
        <v>20</v>
      </c>
      <c r="FK458">
        <v>0.06</v>
      </c>
      <c r="FL458">
        <v>0.03</v>
      </c>
      <c r="FM458">
        <v>-31.25214390243902</v>
      </c>
      <c r="FN458">
        <v>-0.2543743999378359</v>
      </c>
      <c r="FO458">
        <v>0.05114419619353856</v>
      </c>
      <c r="FP458">
        <v>1</v>
      </c>
      <c r="FQ458">
        <v>201.2069411764706</v>
      </c>
      <c r="FR458">
        <v>1.78954926383675</v>
      </c>
      <c r="FS458">
        <v>0.2803947785425216</v>
      </c>
      <c r="FT458">
        <v>0</v>
      </c>
      <c r="FU458">
        <v>0.7654093414634147</v>
      </c>
      <c r="FV458">
        <v>0.02015340942761561</v>
      </c>
      <c r="FW458">
        <v>0.002016673493891286</v>
      </c>
      <c r="FX458">
        <v>1</v>
      </c>
      <c r="FY458">
        <v>2</v>
      </c>
      <c r="FZ458">
        <v>3</v>
      </c>
      <c r="GA458" t="s">
        <v>420</v>
      </c>
      <c r="GB458">
        <v>2.98289</v>
      </c>
      <c r="GC458">
        <v>2.7154</v>
      </c>
      <c r="GD458">
        <v>0.161903</v>
      </c>
      <c r="GE458">
        <v>0.163489</v>
      </c>
      <c r="GF458">
        <v>0.0900359</v>
      </c>
      <c r="GG458">
        <v>0.0856253</v>
      </c>
      <c r="GH458">
        <v>26498.9</v>
      </c>
      <c r="GI458">
        <v>26589.8</v>
      </c>
      <c r="GJ458">
        <v>29386.6</v>
      </c>
      <c r="GK458">
        <v>29397.2</v>
      </c>
      <c r="GL458">
        <v>35422.8</v>
      </c>
      <c r="GM458">
        <v>35733.6</v>
      </c>
      <c r="GN458">
        <v>41383.3</v>
      </c>
      <c r="GO458">
        <v>41886</v>
      </c>
      <c r="GP458">
        <v>1.95335</v>
      </c>
      <c r="GQ458">
        <v>2.38077</v>
      </c>
      <c r="GR458">
        <v>0.074707</v>
      </c>
      <c r="GS458">
        <v>0</v>
      </c>
      <c r="GT458">
        <v>23.7662</v>
      </c>
      <c r="GU458">
        <v>999.9</v>
      </c>
      <c r="GV458">
        <v>40.2</v>
      </c>
      <c r="GW458">
        <v>32</v>
      </c>
      <c r="GX458">
        <v>21.2215</v>
      </c>
      <c r="GY458">
        <v>63.6724</v>
      </c>
      <c r="GZ458">
        <v>21.9471</v>
      </c>
      <c r="HA458">
        <v>2</v>
      </c>
      <c r="HB458">
        <v>-0.0406402</v>
      </c>
      <c r="HC458">
        <v>1.89462</v>
      </c>
      <c r="HD458">
        <v>20.3244</v>
      </c>
      <c r="HE458">
        <v>5.21714</v>
      </c>
      <c r="HF458">
        <v>12.0099</v>
      </c>
      <c r="HG458">
        <v>4.98925</v>
      </c>
      <c r="HH458">
        <v>3.2885</v>
      </c>
      <c r="HI458">
        <v>9999</v>
      </c>
      <c r="HJ458">
        <v>9999</v>
      </c>
      <c r="HK458">
        <v>9999</v>
      </c>
      <c r="HL458">
        <v>194.4</v>
      </c>
      <c r="HM458">
        <v>1.86741</v>
      </c>
      <c r="HN458">
        <v>1.86646</v>
      </c>
      <c r="HO458">
        <v>1.8659</v>
      </c>
      <c r="HP458">
        <v>1.86584</v>
      </c>
      <c r="HQ458">
        <v>1.86768</v>
      </c>
      <c r="HR458">
        <v>1.87015</v>
      </c>
      <c r="HS458">
        <v>1.86876</v>
      </c>
      <c r="HT458">
        <v>1.87027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-4.228</v>
      </c>
      <c r="II458">
        <v>-0.1428</v>
      </c>
      <c r="IJ458">
        <v>-1.529487217637811</v>
      </c>
      <c r="IK458">
        <v>-0.005072214745875086</v>
      </c>
      <c r="IL458">
        <v>3.316774363808987E-06</v>
      </c>
      <c r="IM458">
        <v>-1.107588672722244E-09</v>
      </c>
      <c r="IN458">
        <v>-0.1603591687652909</v>
      </c>
      <c r="IO458">
        <v>-0.0181951569465493</v>
      </c>
      <c r="IP458">
        <v>0.001659309118516343</v>
      </c>
      <c r="IQ458">
        <v>-3.409663313950778E-05</v>
      </c>
      <c r="IR458">
        <v>19</v>
      </c>
      <c r="IS458">
        <v>2290</v>
      </c>
      <c r="IT458">
        <v>1</v>
      </c>
      <c r="IU458">
        <v>24</v>
      </c>
      <c r="IV458">
        <v>8353.299999999999</v>
      </c>
      <c r="IW458">
        <v>8353.4</v>
      </c>
      <c r="IX458">
        <v>2.4646</v>
      </c>
      <c r="IY458">
        <v>2.21313</v>
      </c>
      <c r="IZ458">
        <v>1.94702</v>
      </c>
      <c r="JA458">
        <v>2.64404</v>
      </c>
      <c r="JB458">
        <v>2.19482</v>
      </c>
      <c r="JC458">
        <v>2.34131</v>
      </c>
      <c r="JD458">
        <v>36.7892</v>
      </c>
      <c r="JE458">
        <v>24.035</v>
      </c>
      <c r="JF458">
        <v>18</v>
      </c>
      <c r="JG458">
        <v>518.293</v>
      </c>
      <c r="JH458">
        <v>819.395</v>
      </c>
      <c r="JI458">
        <v>21.2513</v>
      </c>
      <c r="JJ458">
        <v>26.7336</v>
      </c>
      <c r="JK458">
        <v>30.0002</v>
      </c>
      <c r="JL458">
        <v>26.7209</v>
      </c>
      <c r="JM458">
        <v>26.6404</v>
      </c>
      <c r="JN458">
        <v>49.3738</v>
      </c>
      <c r="JO458">
        <v>16.5018</v>
      </c>
      <c r="JP458">
        <v>38.5299</v>
      </c>
      <c r="JQ458">
        <v>21.2524</v>
      </c>
      <c r="JR458">
        <v>954.825</v>
      </c>
      <c r="JS458">
        <v>17.8371</v>
      </c>
      <c r="JT458">
        <v>100.478</v>
      </c>
      <c r="JU458">
        <v>100.601</v>
      </c>
    </row>
    <row r="459" spans="1:281">
      <c r="A459">
        <v>443</v>
      </c>
      <c r="B459">
        <v>1659636999.1</v>
      </c>
      <c r="C459">
        <v>8991.099999904633</v>
      </c>
      <c r="D459" t="s">
        <v>1313</v>
      </c>
      <c r="E459" t="s">
        <v>1314</v>
      </c>
      <c r="F459">
        <v>5</v>
      </c>
      <c r="G459" t="s">
        <v>1200</v>
      </c>
      <c r="H459" t="s">
        <v>416</v>
      </c>
      <c r="I459">
        <v>1659636991.335714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956.0133602031941</v>
      </c>
      <c r="AK459">
        <v>933.4816060606055</v>
      </c>
      <c r="AL459">
        <v>3.394792929071848</v>
      </c>
      <c r="AM459">
        <v>65.5102198061965</v>
      </c>
      <c r="AN459">
        <f>(AP459 - AO459 + DI459*1E3/(8.314*(DK459+273.15)) * AR459/DH459 * AQ459) * DH459/(100*CV459) * 1000/(1000 - AP459)</f>
        <v>0</v>
      </c>
      <c r="AO459">
        <v>17.84689525083133</v>
      </c>
      <c r="AP459">
        <v>18.61566783216784</v>
      </c>
      <c r="AQ459">
        <v>-1.786006379524135E-06</v>
      </c>
      <c r="AR459">
        <v>82.589881700821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1659636991.335714</v>
      </c>
      <c r="DB459">
        <v>891.8568571428571</v>
      </c>
      <c r="DC459">
        <v>923.1485714285715</v>
      </c>
      <c r="DD459">
        <v>18.61682142857143</v>
      </c>
      <c r="DE459">
        <v>17.84884642857143</v>
      </c>
      <c r="DF459">
        <v>896.0650357142857</v>
      </c>
      <c r="DG459">
        <v>18.75967142857143</v>
      </c>
      <c r="DH459">
        <v>500.0022499999999</v>
      </c>
      <c r="DI459">
        <v>90.45333928571428</v>
      </c>
      <c r="DJ459">
        <v>0.1000192857142857</v>
      </c>
      <c r="DK459">
        <v>24.63148928571428</v>
      </c>
      <c r="DL459">
        <v>24.99673214285714</v>
      </c>
      <c r="DM459">
        <v>999.9000000000002</v>
      </c>
      <c r="DN459">
        <v>0</v>
      </c>
      <c r="DO459">
        <v>0</v>
      </c>
      <c r="DP459">
        <v>9997.3225</v>
      </c>
      <c r="DQ459">
        <v>0</v>
      </c>
      <c r="DR459">
        <v>9.805709285714286</v>
      </c>
      <c r="DS459">
        <v>-31.29173928571428</v>
      </c>
      <c r="DT459">
        <v>908.7753928571428</v>
      </c>
      <c r="DU459">
        <v>939.9252142857142</v>
      </c>
      <c r="DV459">
        <v>0.7679712857142856</v>
      </c>
      <c r="DW459">
        <v>923.1485714285715</v>
      </c>
      <c r="DX459">
        <v>17.84884642857143</v>
      </c>
      <c r="DY459">
        <v>1.683954285714286</v>
      </c>
      <c r="DZ459">
        <v>1.614488571428571</v>
      </c>
      <c r="EA459">
        <v>14.74929642857143</v>
      </c>
      <c r="EB459">
        <v>14.09778571428572</v>
      </c>
      <c r="EC459">
        <v>1999.986785714286</v>
      </c>
      <c r="ED459">
        <v>0.9799935714285716</v>
      </c>
      <c r="EE459">
        <v>0.02000605714285714</v>
      </c>
      <c r="EF459">
        <v>0</v>
      </c>
      <c r="EG459">
        <v>201.4886785714286</v>
      </c>
      <c r="EH459">
        <v>5.00097</v>
      </c>
      <c r="EI459">
        <v>4093.5625</v>
      </c>
      <c r="EJ459">
        <v>16707.44642857143</v>
      </c>
      <c r="EK459">
        <v>37.437</v>
      </c>
      <c r="EL459">
        <v>38.125</v>
      </c>
      <c r="EM459">
        <v>37.4505</v>
      </c>
      <c r="EN459">
        <v>37.875</v>
      </c>
      <c r="EO459">
        <v>37.937</v>
      </c>
      <c r="EP459">
        <v>1955.076785714286</v>
      </c>
      <c r="EQ459">
        <v>39.91</v>
      </c>
      <c r="ER459">
        <v>0</v>
      </c>
      <c r="ES459">
        <v>1659636999.3</v>
      </c>
      <c r="ET459">
        <v>0</v>
      </c>
      <c r="EU459">
        <v>201.44652</v>
      </c>
      <c r="EV459">
        <v>1.972153841440843</v>
      </c>
      <c r="EW459">
        <v>34.59153851231984</v>
      </c>
      <c r="EX459">
        <v>4093.9572</v>
      </c>
      <c r="EY459">
        <v>15</v>
      </c>
      <c r="EZ459">
        <v>0</v>
      </c>
      <c r="FA459" t="s">
        <v>419</v>
      </c>
      <c r="FB459">
        <v>1659135797.5</v>
      </c>
      <c r="FC459">
        <v>1659135788</v>
      </c>
      <c r="FD459">
        <v>0</v>
      </c>
      <c r="FE459">
        <v>0.3</v>
      </c>
      <c r="FF459">
        <v>-0.002</v>
      </c>
      <c r="FG459">
        <v>-2.209</v>
      </c>
      <c r="FH459">
        <v>-0.089</v>
      </c>
      <c r="FI459">
        <v>1520</v>
      </c>
      <c r="FJ459">
        <v>20</v>
      </c>
      <c r="FK459">
        <v>0.06</v>
      </c>
      <c r="FL459">
        <v>0.03</v>
      </c>
      <c r="FM459">
        <v>-31.2822756097561</v>
      </c>
      <c r="FN459">
        <v>-0.3602470924280624</v>
      </c>
      <c r="FO459">
        <v>0.05653569466248453</v>
      </c>
      <c r="FP459">
        <v>1</v>
      </c>
      <c r="FQ459">
        <v>201.3529705882353</v>
      </c>
      <c r="FR459">
        <v>2.174774632836774</v>
      </c>
      <c r="FS459">
        <v>0.3087753309727006</v>
      </c>
      <c r="FT459">
        <v>0</v>
      </c>
      <c r="FU459">
        <v>0.7670086585365853</v>
      </c>
      <c r="FV459">
        <v>0.02017011287530389</v>
      </c>
      <c r="FW459">
        <v>0.002022931724367264</v>
      </c>
      <c r="FX459">
        <v>1</v>
      </c>
      <c r="FY459">
        <v>2</v>
      </c>
      <c r="FZ459">
        <v>3</v>
      </c>
      <c r="GA459" t="s">
        <v>420</v>
      </c>
      <c r="GB459">
        <v>2.98298</v>
      </c>
      <c r="GC459">
        <v>2.71568</v>
      </c>
      <c r="GD459">
        <v>0.163649</v>
      </c>
      <c r="GE459">
        <v>0.165203</v>
      </c>
      <c r="GF459">
        <v>0.09003700000000001</v>
      </c>
      <c r="GG459">
        <v>0.0856217</v>
      </c>
      <c r="GH459">
        <v>26443.3</v>
      </c>
      <c r="GI459">
        <v>26535</v>
      </c>
      <c r="GJ459">
        <v>29386.1</v>
      </c>
      <c r="GK459">
        <v>29396.8</v>
      </c>
      <c r="GL459">
        <v>35422.4</v>
      </c>
      <c r="GM459">
        <v>35733.3</v>
      </c>
      <c r="GN459">
        <v>41382.8</v>
      </c>
      <c r="GO459">
        <v>41885.3</v>
      </c>
      <c r="GP459">
        <v>1.9537</v>
      </c>
      <c r="GQ459">
        <v>2.38075</v>
      </c>
      <c r="GR459">
        <v>0.07516150000000001</v>
      </c>
      <c r="GS459">
        <v>0</v>
      </c>
      <c r="GT459">
        <v>23.7673</v>
      </c>
      <c r="GU459">
        <v>999.9</v>
      </c>
      <c r="GV459">
        <v>40.2</v>
      </c>
      <c r="GW459">
        <v>32</v>
      </c>
      <c r="GX459">
        <v>21.2218</v>
      </c>
      <c r="GY459">
        <v>63.8324</v>
      </c>
      <c r="GZ459">
        <v>21.863</v>
      </c>
      <c r="HA459">
        <v>2</v>
      </c>
      <c r="HB459">
        <v>-0.0405945</v>
      </c>
      <c r="HC459">
        <v>1.90443</v>
      </c>
      <c r="HD459">
        <v>20.3242</v>
      </c>
      <c r="HE459">
        <v>5.21774</v>
      </c>
      <c r="HF459">
        <v>12.0099</v>
      </c>
      <c r="HG459">
        <v>4.989</v>
      </c>
      <c r="HH459">
        <v>3.28848</v>
      </c>
      <c r="HI459">
        <v>9999</v>
      </c>
      <c r="HJ459">
        <v>9999</v>
      </c>
      <c r="HK459">
        <v>9999</v>
      </c>
      <c r="HL459">
        <v>194.4</v>
      </c>
      <c r="HM459">
        <v>1.86739</v>
      </c>
      <c r="HN459">
        <v>1.86646</v>
      </c>
      <c r="HO459">
        <v>1.8659</v>
      </c>
      <c r="HP459">
        <v>1.86584</v>
      </c>
      <c r="HQ459">
        <v>1.86768</v>
      </c>
      <c r="HR459">
        <v>1.87015</v>
      </c>
      <c r="HS459">
        <v>1.86877</v>
      </c>
      <c r="HT459">
        <v>1.87026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-4.255</v>
      </c>
      <c r="II459">
        <v>-0.1429</v>
      </c>
      <c r="IJ459">
        <v>-1.529487217637811</v>
      </c>
      <c r="IK459">
        <v>-0.005072214745875086</v>
      </c>
      <c r="IL459">
        <v>3.316774363808987E-06</v>
      </c>
      <c r="IM459">
        <v>-1.107588672722244E-09</v>
      </c>
      <c r="IN459">
        <v>-0.1603591687652909</v>
      </c>
      <c r="IO459">
        <v>-0.0181951569465493</v>
      </c>
      <c r="IP459">
        <v>0.001659309118516343</v>
      </c>
      <c r="IQ459">
        <v>-3.409663313950778E-05</v>
      </c>
      <c r="IR459">
        <v>19</v>
      </c>
      <c r="IS459">
        <v>2290</v>
      </c>
      <c r="IT459">
        <v>1</v>
      </c>
      <c r="IU459">
        <v>24</v>
      </c>
      <c r="IV459">
        <v>8353.4</v>
      </c>
      <c r="IW459">
        <v>8353.5</v>
      </c>
      <c r="IX459">
        <v>2.49512</v>
      </c>
      <c r="IY459">
        <v>2.21436</v>
      </c>
      <c r="IZ459">
        <v>1.94702</v>
      </c>
      <c r="JA459">
        <v>2.64404</v>
      </c>
      <c r="JB459">
        <v>2.19482</v>
      </c>
      <c r="JC459">
        <v>2.31323</v>
      </c>
      <c r="JD459">
        <v>36.7892</v>
      </c>
      <c r="JE459">
        <v>24.035</v>
      </c>
      <c r="JF459">
        <v>18</v>
      </c>
      <c r="JG459">
        <v>518.524</v>
      </c>
      <c r="JH459">
        <v>819.381</v>
      </c>
      <c r="JI459">
        <v>21.2535</v>
      </c>
      <c r="JJ459">
        <v>26.7342</v>
      </c>
      <c r="JK459">
        <v>30.0002</v>
      </c>
      <c r="JL459">
        <v>26.7211</v>
      </c>
      <c r="JM459">
        <v>26.6412</v>
      </c>
      <c r="JN459">
        <v>50.045</v>
      </c>
      <c r="JO459">
        <v>16.5018</v>
      </c>
      <c r="JP459">
        <v>38.5299</v>
      </c>
      <c r="JQ459">
        <v>21.2528</v>
      </c>
      <c r="JR459">
        <v>974.86</v>
      </c>
      <c r="JS459">
        <v>17.8371</v>
      </c>
      <c r="JT459">
        <v>100.477</v>
      </c>
      <c r="JU459">
        <v>100.6</v>
      </c>
    </row>
    <row r="460" spans="1:281">
      <c r="A460">
        <v>444</v>
      </c>
      <c r="B460">
        <v>1659637004.6</v>
      </c>
      <c r="C460">
        <v>8996.599999904633</v>
      </c>
      <c r="D460" t="s">
        <v>1315</v>
      </c>
      <c r="E460" t="s">
        <v>1316</v>
      </c>
      <c r="F460">
        <v>5</v>
      </c>
      <c r="G460" t="s">
        <v>1200</v>
      </c>
      <c r="H460" t="s">
        <v>416</v>
      </c>
      <c r="I460">
        <v>1659636997.118518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974.8006255000751</v>
      </c>
      <c r="AK460">
        <v>952.1980606060606</v>
      </c>
      <c r="AL460">
        <v>3.396422385173832</v>
      </c>
      <c r="AM460">
        <v>65.5102198061965</v>
      </c>
      <c r="AN460">
        <f>(AP460 - AO460 + DI460*1E3/(8.314*(DK460+273.15)) * AR460/DH460 * AQ460) * DH460/(100*CV460) * 1000/(1000 - AP460)</f>
        <v>0</v>
      </c>
      <c r="AO460">
        <v>17.84579847438396</v>
      </c>
      <c r="AP460">
        <v>18.61514755244756</v>
      </c>
      <c r="AQ460">
        <v>1.402274717199664E-06</v>
      </c>
      <c r="AR460">
        <v>82.589881700821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1659636997.118518</v>
      </c>
      <c r="DB460">
        <v>911.1774074074075</v>
      </c>
      <c r="DC460">
        <v>942.5318518518519</v>
      </c>
      <c r="DD460">
        <v>18.61634444444445</v>
      </c>
      <c r="DE460">
        <v>17.84662962962963</v>
      </c>
      <c r="DF460">
        <v>915.4202962962963</v>
      </c>
      <c r="DG460">
        <v>18.7592</v>
      </c>
      <c r="DH460">
        <v>499.9953703703704</v>
      </c>
      <c r="DI460">
        <v>90.45342962962962</v>
      </c>
      <c r="DJ460">
        <v>0.1000014333333333</v>
      </c>
      <c r="DK460">
        <v>24.63312222222223</v>
      </c>
      <c r="DL460">
        <v>24.99875185185185</v>
      </c>
      <c r="DM460">
        <v>999.9000000000001</v>
      </c>
      <c r="DN460">
        <v>0</v>
      </c>
      <c r="DO460">
        <v>0</v>
      </c>
      <c r="DP460">
        <v>9996.221481481483</v>
      </c>
      <c r="DQ460">
        <v>0</v>
      </c>
      <c r="DR460">
        <v>9.812278518518518</v>
      </c>
      <c r="DS460">
        <v>-31.35447407407408</v>
      </c>
      <c r="DT460">
        <v>928.4619629629628</v>
      </c>
      <c r="DU460">
        <v>959.6585555555554</v>
      </c>
      <c r="DV460">
        <v>0.7697244074074076</v>
      </c>
      <c r="DW460">
        <v>942.5318518518519</v>
      </c>
      <c r="DX460">
        <v>17.84662962962963</v>
      </c>
      <c r="DY460">
        <v>1.683913333333333</v>
      </c>
      <c r="DZ460">
        <v>1.614288148148148</v>
      </c>
      <c r="EA460">
        <v>14.74891851851852</v>
      </c>
      <c r="EB460">
        <v>14.09588148148148</v>
      </c>
      <c r="EC460">
        <v>2000.002222222222</v>
      </c>
      <c r="ED460">
        <v>0.9799935925925927</v>
      </c>
      <c r="EE460">
        <v>0.02000604074074075</v>
      </c>
      <c r="EF460">
        <v>0</v>
      </c>
      <c r="EG460">
        <v>201.6445185185185</v>
      </c>
      <c r="EH460">
        <v>5.00097</v>
      </c>
      <c r="EI460">
        <v>4096.84074074074</v>
      </c>
      <c r="EJ460">
        <v>16707.57777777778</v>
      </c>
      <c r="EK460">
        <v>37.437</v>
      </c>
      <c r="EL460">
        <v>38.125</v>
      </c>
      <c r="EM460">
        <v>37.451</v>
      </c>
      <c r="EN460">
        <v>37.875</v>
      </c>
      <c r="EO460">
        <v>37.937</v>
      </c>
      <c r="EP460">
        <v>1955.091851851852</v>
      </c>
      <c r="EQ460">
        <v>39.91037037037037</v>
      </c>
      <c r="ER460">
        <v>0</v>
      </c>
      <c r="ES460">
        <v>1659637004.7</v>
      </c>
      <c r="ET460">
        <v>0</v>
      </c>
      <c r="EU460">
        <v>201.5977692307692</v>
      </c>
      <c r="EV460">
        <v>1.22283761426594</v>
      </c>
      <c r="EW460">
        <v>32.67760684457928</v>
      </c>
      <c r="EX460">
        <v>4096.815384615385</v>
      </c>
      <c r="EY460">
        <v>15</v>
      </c>
      <c r="EZ460">
        <v>0</v>
      </c>
      <c r="FA460" t="s">
        <v>419</v>
      </c>
      <c r="FB460">
        <v>1659135797.5</v>
      </c>
      <c r="FC460">
        <v>1659135788</v>
      </c>
      <c r="FD460">
        <v>0</v>
      </c>
      <c r="FE460">
        <v>0.3</v>
      </c>
      <c r="FF460">
        <v>-0.002</v>
      </c>
      <c r="FG460">
        <v>-2.209</v>
      </c>
      <c r="FH460">
        <v>-0.089</v>
      </c>
      <c r="FI460">
        <v>1520</v>
      </c>
      <c r="FJ460">
        <v>20</v>
      </c>
      <c r="FK460">
        <v>0.06</v>
      </c>
      <c r="FL460">
        <v>0.03</v>
      </c>
      <c r="FM460">
        <v>-31.32738292682927</v>
      </c>
      <c r="FN460">
        <v>-0.6934193457794022</v>
      </c>
      <c r="FO460">
        <v>0.07729200855557893</v>
      </c>
      <c r="FP460">
        <v>0</v>
      </c>
      <c r="FQ460">
        <v>201.5068823529411</v>
      </c>
      <c r="FR460">
        <v>1.697998469399042</v>
      </c>
      <c r="FS460">
        <v>0.2900256342327526</v>
      </c>
      <c r="FT460">
        <v>0</v>
      </c>
      <c r="FU460">
        <v>0.7687925853658538</v>
      </c>
      <c r="FV460">
        <v>0.01761415441404643</v>
      </c>
      <c r="FW460">
        <v>0.001776299139491034</v>
      </c>
      <c r="FX460">
        <v>1</v>
      </c>
      <c r="FY460">
        <v>1</v>
      </c>
      <c r="FZ460">
        <v>3</v>
      </c>
      <c r="GA460" t="s">
        <v>429</v>
      </c>
      <c r="GB460">
        <v>2.98274</v>
      </c>
      <c r="GC460">
        <v>2.7155</v>
      </c>
      <c r="GD460">
        <v>0.165765</v>
      </c>
      <c r="GE460">
        <v>0.167275</v>
      </c>
      <c r="GF460">
        <v>0.09003269999999999</v>
      </c>
      <c r="GG460">
        <v>0.0856118</v>
      </c>
      <c r="GH460">
        <v>26376.4</v>
      </c>
      <c r="GI460">
        <v>26469.4</v>
      </c>
      <c r="GJ460">
        <v>29386.1</v>
      </c>
      <c r="GK460">
        <v>29397.1</v>
      </c>
      <c r="GL460">
        <v>35422.5</v>
      </c>
      <c r="GM460">
        <v>35734</v>
      </c>
      <c r="GN460">
        <v>41382.8</v>
      </c>
      <c r="GO460">
        <v>41885.7</v>
      </c>
      <c r="GP460">
        <v>1.95338</v>
      </c>
      <c r="GQ460">
        <v>2.38068</v>
      </c>
      <c r="GR460">
        <v>0.07473299999999999</v>
      </c>
      <c r="GS460">
        <v>0</v>
      </c>
      <c r="GT460">
        <v>23.7673</v>
      </c>
      <c r="GU460">
        <v>999.9</v>
      </c>
      <c r="GV460">
        <v>40.2</v>
      </c>
      <c r="GW460">
        <v>32</v>
      </c>
      <c r="GX460">
        <v>21.2211</v>
      </c>
      <c r="GY460">
        <v>63.4224</v>
      </c>
      <c r="GZ460">
        <v>21.9351</v>
      </c>
      <c r="HA460">
        <v>2</v>
      </c>
      <c r="HB460">
        <v>-0.040376</v>
      </c>
      <c r="HC460">
        <v>1.90658</v>
      </c>
      <c r="HD460">
        <v>20.3242</v>
      </c>
      <c r="HE460">
        <v>5.21714</v>
      </c>
      <c r="HF460">
        <v>12.0099</v>
      </c>
      <c r="HG460">
        <v>4.98915</v>
      </c>
      <c r="HH460">
        <v>3.28848</v>
      </c>
      <c r="HI460">
        <v>9999</v>
      </c>
      <c r="HJ460">
        <v>9999</v>
      </c>
      <c r="HK460">
        <v>9999</v>
      </c>
      <c r="HL460">
        <v>194.4</v>
      </c>
      <c r="HM460">
        <v>1.86742</v>
      </c>
      <c r="HN460">
        <v>1.86646</v>
      </c>
      <c r="HO460">
        <v>1.86588</v>
      </c>
      <c r="HP460">
        <v>1.86585</v>
      </c>
      <c r="HQ460">
        <v>1.86768</v>
      </c>
      <c r="HR460">
        <v>1.87015</v>
      </c>
      <c r="HS460">
        <v>1.86877</v>
      </c>
      <c r="HT460">
        <v>1.87026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-4.288</v>
      </c>
      <c r="II460">
        <v>-0.1429</v>
      </c>
      <c r="IJ460">
        <v>-1.529487217637811</v>
      </c>
      <c r="IK460">
        <v>-0.005072214745875086</v>
      </c>
      <c r="IL460">
        <v>3.316774363808987E-06</v>
      </c>
      <c r="IM460">
        <v>-1.107588672722244E-09</v>
      </c>
      <c r="IN460">
        <v>-0.1603591687652909</v>
      </c>
      <c r="IO460">
        <v>-0.0181951569465493</v>
      </c>
      <c r="IP460">
        <v>0.001659309118516343</v>
      </c>
      <c r="IQ460">
        <v>-3.409663313950778E-05</v>
      </c>
      <c r="IR460">
        <v>19</v>
      </c>
      <c r="IS460">
        <v>2290</v>
      </c>
      <c r="IT460">
        <v>1</v>
      </c>
      <c r="IU460">
        <v>24</v>
      </c>
      <c r="IV460">
        <v>8353.5</v>
      </c>
      <c r="IW460">
        <v>8353.6</v>
      </c>
      <c r="IX460">
        <v>2.53418</v>
      </c>
      <c r="IY460">
        <v>2.21191</v>
      </c>
      <c r="IZ460">
        <v>1.94702</v>
      </c>
      <c r="JA460">
        <v>2.64404</v>
      </c>
      <c r="JB460">
        <v>2.19482</v>
      </c>
      <c r="JC460">
        <v>2.33521</v>
      </c>
      <c r="JD460">
        <v>36.7892</v>
      </c>
      <c r="JE460">
        <v>24.035</v>
      </c>
      <c r="JF460">
        <v>18</v>
      </c>
      <c r="JG460">
        <v>518.33</v>
      </c>
      <c r="JH460">
        <v>819.306</v>
      </c>
      <c r="JI460">
        <v>21.2546</v>
      </c>
      <c r="JJ460">
        <v>26.7342</v>
      </c>
      <c r="JK460">
        <v>30.0003</v>
      </c>
      <c r="JL460">
        <v>26.7232</v>
      </c>
      <c r="JM460">
        <v>26.6412</v>
      </c>
      <c r="JN460">
        <v>50.7564</v>
      </c>
      <c r="JO460">
        <v>16.5018</v>
      </c>
      <c r="JP460">
        <v>38.5299</v>
      </c>
      <c r="JQ460">
        <v>21.2541</v>
      </c>
      <c r="JR460">
        <v>988.234</v>
      </c>
      <c r="JS460">
        <v>17.8371</v>
      </c>
      <c r="JT460">
        <v>100.477</v>
      </c>
      <c r="JU460">
        <v>100.601</v>
      </c>
    </row>
    <row r="461" spans="1:281">
      <c r="A461">
        <v>445</v>
      </c>
      <c r="B461">
        <v>1659637009.1</v>
      </c>
      <c r="C461">
        <v>9001.099999904633</v>
      </c>
      <c r="D461" t="s">
        <v>1317</v>
      </c>
      <c r="E461" t="s">
        <v>1318</v>
      </c>
      <c r="F461">
        <v>5</v>
      </c>
      <c r="G461" t="s">
        <v>1200</v>
      </c>
      <c r="H461" t="s">
        <v>416</v>
      </c>
      <c r="I461">
        <v>1659637001.562963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990.1760668897058</v>
      </c>
      <c r="AK461">
        <v>967.5846484848481</v>
      </c>
      <c r="AL461">
        <v>3.412692483148401</v>
      </c>
      <c r="AM461">
        <v>65.5102198061965</v>
      </c>
      <c r="AN461">
        <f>(AP461 - AO461 + DI461*1E3/(8.314*(DK461+273.15)) * AR461/DH461 * AQ461) * DH461/(100*CV461) * 1000/(1000 - AP461)</f>
        <v>0</v>
      </c>
      <c r="AO461">
        <v>17.84381621508291</v>
      </c>
      <c r="AP461">
        <v>18.61564265734267</v>
      </c>
      <c r="AQ461">
        <v>1.828624548087839E-06</v>
      </c>
      <c r="AR461">
        <v>82.589881700821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1659637001.562963</v>
      </c>
      <c r="DB461">
        <v>926.0331111111111</v>
      </c>
      <c r="DC461">
        <v>957.4372962962963</v>
      </c>
      <c r="DD461">
        <v>18.61586296296296</v>
      </c>
      <c r="DE461">
        <v>17.84522222222222</v>
      </c>
      <c r="DF461">
        <v>930.3025555555556</v>
      </c>
      <c r="DG461">
        <v>18.75871851851852</v>
      </c>
      <c r="DH461">
        <v>499.9929259259259</v>
      </c>
      <c r="DI461">
        <v>90.45352962962964</v>
      </c>
      <c r="DJ461">
        <v>0.0999747074074074</v>
      </c>
      <c r="DK461">
        <v>24.63439259259259</v>
      </c>
      <c r="DL461">
        <v>24.99871481481481</v>
      </c>
      <c r="DM461">
        <v>999.9000000000001</v>
      </c>
      <c r="DN461">
        <v>0</v>
      </c>
      <c r="DO461">
        <v>0</v>
      </c>
      <c r="DP461">
        <v>10001.75037037037</v>
      </c>
      <c r="DQ461">
        <v>0</v>
      </c>
      <c r="DR461">
        <v>9.81227851851852</v>
      </c>
      <c r="DS461">
        <v>-31.4041962962963</v>
      </c>
      <c r="DT461">
        <v>943.5989629629629</v>
      </c>
      <c r="DU461">
        <v>974.8334074074073</v>
      </c>
      <c r="DV461">
        <v>0.7706484074074076</v>
      </c>
      <c r="DW461">
        <v>957.4372962962963</v>
      </c>
      <c r="DX461">
        <v>17.84522222222222</v>
      </c>
      <c r="DY461">
        <v>1.683871851851852</v>
      </c>
      <c r="DZ461">
        <v>1.614162962962963</v>
      </c>
      <c r="EA461">
        <v>14.74854074074074</v>
      </c>
      <c r="EB461">
        <v>14.09468148148148</v>
      </c>
      <c r="EC461">
        <v>2000.011851851852</v>
      </c>
      <c r="ED461">
        <v>0.9799935925925927</v>
      </c>
      <c r="EE461">
        <v>0.02000604074074075</v>
      </c>
      <c r="EF461">
        <v>0</v>
      </c>
      <c r="EG461">
        <v>201.7448888888889</v>
      </c>
      <c r="EH461">
        <v>5.00097</v>
      </c>
      <c r="EI461">
        <v>4099.150370370371</v>
      </c>
      <c r="EJ461">
        <v>16707.65555555556</v>
      </c>
      <c r="EK461">
        <v>37.437</v>
      </c>
      <c r="EL461">
        <v>38.125</v>
      </c>
      <c r="EM461">
        <v>37.44633333333334</v>
      </c>
      <c r="EN461">
        <v>37.875</v>
      </c>
      <c r="EO461">
        <v>37.937</v>
      </c>
      <c r="EP461">
        <v>1955.101481481482</v>
      </c>
      <c r="EQ461">
        <v>39.91037037037037</v>
      </c>
      <c r="ER461">
        <v>0</v>
      </c>
      <c r="ES461">
        <v>1659637009.5</v>
      </c>
      <c r="ET461">
        <v>0</v>
      </c>
      <c r="EU461">
        <v>201.7185384615384</v>
      </c>
      <c r="EV461">
        <v>1.993299141112394</v>
      </c>
      <c r="EW461">
        <v>30.58632474425825</v>
      </c>
      <c r="EX461">
        <v>4099.317307692308</v>
      </c>
      <c r="EY461">
        <v>15</v>
      </c>
      <c r="EZ461">
        <v>0</v>
      </c>
      <c r="FA461" t="s">
        <v>419</v>
      </c>
      <c r="FB461">
        <v>1659135797.5</v>
      </c>
      <c r="FC461">
        <v>1659135788</v>
      </c>
      <c r="FD461">
        <v>0</v>
      </c>
      <c r="FE461">
        <v>0.3</v>
      </c>
      <c r="FF461">
        <v>-0.002</v>
      </c>
      <c r="FG461">
        <v>-2.209</v>
      </c>
      <c r="FH461">
        <v>-0.089</v>
      </c>
      <c r="FI461">
        <v>1520</v>
      </c>
      <c r="FJ461">
        <v>20</v>
      </c>
      <c r="FK461">
        <v>0.06</v>
      </c>
      <c r="FL461">
        <v>0.03</v>
      </c>
      <c r="FM461">
        <v>-31.3715225</v>
      </c>
      <c r="FN461">
        <v>-0.6129196998123939</v>
      </c>
      <c r="FO461">
        <v>0.06727494514118927</v>
      </c>
      <c r="FP461">
        <v>0</v>
      </c>
      <c r="FQ461">
        <v>201.6599705882353</v>
      </c>
      <c r="FR461">
        <v>1.501191748527732</v>
      </c>
      <c r="FS461">
        <v>0.248916178342892</v>
      </c>
      <c r="FT461">
        <v>0</v>
      </c>
      <c r="FU461">
        <v>0.7699025</v>
      </c>
      <c r="FV461">
        <v>0.01423096435271764</v>
      </c>
      <c r="FW461">
        <v>0.001436440861991888</v>
      </c>
      <c r="FX461">
        <v>1</v>
      </c>
      <c r="FY461">
        <v>1</v>
      </c>
      <c r="FZ461">
        <v>3</v>
      </c>
      <c r="GA461" t="s">
        <v>429</v>
      </c>
      <c r="GB461">
        <v>2.98297</v>
      </c>
      <c r="GC461">
        <v>2.71576</v>
      </c>
      <c r="GD461">
        <v>0.167483</v>
      </c>
      <c r="GE461">
        <v>0.168961</v>
      </c>
      <c r="GF461">
        <v>0.0900347</v>
      </c>
      <c r="GG461">
        <v>0.0856089</v>
      </c>
      <c r="GH461">
        <v>26322.6</v>
      </c>
      <c r="GI461">
        <v>26415.6</v>
      </c>
      <c r="GJ461">
        <v>29386.6</v>
      </c>
      <c r="GK461">
        <v>29396.9</v>
      </c>
      <c r="GL461">
        <v>35423.1</v>
      </c>
      <c r="GM461">
        <v>35733.8</v>
      </c>
      <c r="GN461">
        <v>41383.5</v>
      </c>
      <c r="GO461">
        <v>41885.3</v>
      </c>
      <c r="GP461">
        <v>1.95345</v>
      </c>
      <c r="GQ461">
        <v>2.38077</v>
      </c>
      <c r="GR461">
        <v>0.07531789999999999</v>
      </c>
      <c r="GS461">
        <v>0</v>
      </c>
      <c r="GT461">
        <v>23.7689</v>
      </c>
      <c r="GU461">
        <v>999.9</v>
      </c>
      <c r="GV461">
        <v>40.2</v>
      </c>
      <c r="GW461">
        <v>32</v>
      </c>
      <c r="GX461">
        <v>21.222</v>
      </c>
      <c r="GY461">
        <v>63.7624</v>
      </c>
      <c r="GZ461">
        <v>21.7949</v>
      </c>
      <c r="HA461">
        <v>2</v>
      </c>
      <c r="HB461">
        <v>-0.0403836</v>
      </c>
      <c r="HC461">
        <v>1.90395</v>
      </c>
      <c r="HD461">
        <v>20.3242</v>
      </c>
      <c r="HE461">
        <v>5.21654</v>
      </c>
      <c r="HF461">
        <v>12.0099</v>
      </c>
      <c r="HG461">
        <v>4.98875</v>
      </c>
      <c r="HH461">
        <v>3.28845</v>
      </c>
      <c r="HI461">
        <v>9999</v>
      </c>
      <c r="HJ461">
        <v>9999</v>
      </c>
      <c r="HK461">
        <v>9999</v>
      </c>
      <c r="HL461">
        <v>194.4</v>
      </c>
      <c r="HM461">
        <v>1.86741</v>
      </c>
      <c r="HN461">
        <v>1.86646</v>
      </c>
      <c r="HO461">
        <v>1.86586</v>
      </c>
      <c r="HP461">
        <v>1.86584</v>
      </c>
      <c r="HQ461">
        <v>1.86768</v>
      </c>
      <c r="HR461">
        <v>1.87014</v>
      </c>
      <c r="HS461">
        <v>1.86875</v>
      </c>
      <c r="HT461">
        <v>1.87025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-4.314</v>
      </c>
      <c r="II461">
        <v>-0.1429</v>
      </c>
      <c r="IJ461">
        <v>-1.529487217637811</v>
      </c>
      <c r="IK461">
        <v>-0.005072214745875086</v>
      </c>
      <c r="IL461">
        <v>3.316774363808987E-06</v>
      </c>
      <c r="IM461">
        <v>-1.107588672722244E-09</v>
      </c>
      <c r="IN461">
        <v>-0.1603591687652909</v>
      </c>
      <c r="IO461">
        <v>-0.0181951569465493</v>
      </c>
      <c r="IP461">
        <v>0.001659309118516343</v>
      </c>
      <c r="IQ461">
        <v>-3.409663313950778E-05</v>
      </c>
      <c r="IR461">
        <v>19</v>
      </c>
      <c r="IS461">
        <v>2290</v>
      </c>
      <c r="IT461">
        <v>1</v>
      </c>
      <c r="IU461">
        <v>24</v>
      </c>
      <c r="IV461">
        <v>8353.5</v>
      </c>
      <c r="IW461">
        <v>8353.700000000001</v>
      </c>
      <c r="IX461">
        <v>2.56348</v>
      </c>
      <c r="IY461">
        <v>2.21313</v>
      </c>
      <c r="IZ461">
        <v>1.94702</v>
      </c>
      <c r="JA461">
        <v>2.64404</v>
      </c>
      <c r="JB461">
        <v>2.19482</v>
      </c>
      <c r="JC461">
        <v>2.33032</v>
      </c>
      <c r="JD461">
        <v>36.7892</v>
      </c>
      <c r="JE461">
        <v>24.035</v>
      </c>
      <c r="JF461">
        <v>18</v>
      </c>
      <c r="JG461">
        <v>518.379</v>
      </c>
      <c r="JH461">
        <v>819.423</v>
      </c>
      <c r="JI461">
        <v>21.2557</v>
      </c>
      <c r="JJ461">
        <v>26.735</v>
      </c>
      <c r="JK461">
        <v>30.0003</v>
      </c>
      <c r="JL461">
        <v>26.7232</v>
      </c>
      <c r="JM461">
        <v>26.6424</v>
      </c>
      <c r="JN461">
        <v>51.4237</v>
      </c>
      <c r="JO461">
        <v>16.5018</v>
      </c>
      <c r="JP461">
        <v>38.5299</v>
      </c>
      <c r="JQ461">
        <v>21.2561</v>
      </c>
      <c r="JR461">
        <v>1008.3</v>
      </c>
      <c r="JS461">
        <v>17.8371</v>
      </c>
      <c r="JT461">
        <v>100.479</v>
      </c>
      <c r="JU461">
        <v>100.6</v>
      </c>
    </row>
    <row r="462" spans="1:281">
      <c r="A462">
        <v>446</v>
      </c>
      <c r="B462">
        <v>1659637014.6</v>
      </c>
      <c r="C462">
        <v>9006.599999904633</v>
      </c>
      <c r="D462" t="s">
        <v>1319</v>
      </c>
      <c r="E462" t="s">
        <v>1320</v>
      </c>
      <c r="F462">
        <v>5</v>
      </c>
      <c r="G462" t="s">
        <v>1200</v>
      </c>
      <c r="H462" t="s">
        <v>416</v>
      </c>
      <c r="I462">
        <v>1659637006.85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1008.998042305416</v>
      </c>
      <c r="AK462">
        <v>986.4155878787874</v>
      </c>
      <c r="AL462">
        <v>3.441637083807144</v>
      </c>
      <c r="AM462">
        <v>65.5102198061965</v>
      </c>
      <c r="AN462">
        <f>(AP462 - AO462 + DI462*1E3/(8.314*(DK462+273.15)) * AR462/DH462 * AQ462) * DH462/(100*CV462) * 1000/(1000 - AP462)</f>
        <v>0</v>
      </c>
      <c r="AO462">
        <v>17.8420834733468</v>
      </c>
      <c r="AP462">
        <v>18.61593776223777</v>
      </c>
      <c r="AQ462">
        <v>1.287384340562199E-06</v>
      </c>
      <c r="AR462">
        <v>82.589881700821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1659637006.85</v>
      </c>
      <c r="DB462">
        <v>943.7183928571429</v>
      </c>
      <c r="DC462">
        <v>975.1877857142856</v>
      </c>
      <c r="DD462">
        <v>18.61592857142857</v>
      </c>
      <c r="DE462">
        <v>17.84360714285714</v>
      </c>
      <c r="DF462">
        <v>948.0192857142857</v>
      </c>
      <c r="DG462">
        <v>18.75877857142857</v>
      </c>
      <c r="DH462">
        <v>500.0102500000001</v>
      </c>
      <c r="DI462">
        <v>90.45328928571429</v>
      </c>
      <c r="DJ462">
        <v>0.1000133285714286</v>
      </c>
      <c r="DK462">
        <v>24.63628571428571</v>
      </c>
      <c r="DL462">
        <v>25.00141785714286</v>
      </c>
      <c r="DM462">
        <v>999.9000000000002</v>
      </c>
      <c r="DN462">
        <v>0</v>
      </c>
      <c r="DO462">
        <v>0</v>
      </c>
      <c r="DP462">
        <v>9999.100357142857</v>
      </c>
      <c r="DQ462">
        <v>0</v>
      </c>
      <c r="DR462">
        <v>9.812033214285714</v>
      </c>
      <c r="DS462">
        <v>-31.46932142857143</v>
      </c>
      <c r="DT462">
        <v>961.6198214285714</v>
      </c>
      <c r="DU462">
        <v>992.9046428571429</v>
      </c>
      <c r="DV462">
        <v>0.7723255714285714</v>
      </c>
      <c r="DW462">
        <v>975.1877857142856</v>
      </c>
      <c r="DX462">
        <v>17.84360714285714</v>
      </c>
      <c r="DY462">
        <v>1.683872142857143</v>
      </c>
      <c r="DZ462">
        <v>1.614012857142857</v>
      </c>
      <c r="EA462">
        <v>14.74855714285714</v>
      </c>
      <c r="EB462">
        <v>14.09325</v>
      </c>
      <c r="EC462">
        <v>1999.993928571428</v>
      </c>
      <c r="ED462">
        <v>0.9799932857142858</v>
      </c>
      <c r="EE462">
        <v>0.02000627857142858</v>
      </c>
      <c r="EF462">
        <v>0</v>
      </c>
      <c r="EG462">
        <v>201.8519285714285</v>
      </c>
      <c r="EH462">
        <v>5.00097</v>
      </c>
      <c r="EI462">
        <v>4101.78</v>
      </c>
      <c r="EJ462">
        <v>16707.49642857143</v>
      </c>
      <c r="EK462">
        <v>37.437</v>
      </c>
      <c r="EL462">
        <v>38.125</v>
      </c>
      <c r="EM462">
        <v>37.44375</v>
      </c>
      <c r="EN462">
        <v>37.86825</v>
      </c>
      <c r="EO462">
        <v>37.937</v>
      </c>
      <c r="EP462">
        <v>1955.083571428572</v>
      </c>
      <c r="EQ462">
        <v>39.91035714285714</v>
      </c>
      <c r="ER462">
        <v>0</v>
      </c>
      <c r="ES462">
        <v>1659637014.9</v>
      </c>
      <c r="ET462">
        <v>0</v>
      </c>
      <c r="EU462">
        <v>201.8696</v>
      </c>
      <c r="EV462">
        <v>1.688692301883146</v>
      </c>
      <c r="EW462">
        <v>28.90923073039255</v>
      </c>
      <c r="EX462">
        <v>4102.1756</v>
      </c>
      <c r="EY462">
        <v>15</v>
      </c>
      <c r="EZ462">
        <v>0</v>
      </c>
      <c r="FA462" t="s">
        <v>419</v>
      </c>
      <c r="FB462">
        <v>1659135797.5</v>
      </c>
      <c r="FC462">
        <v>1659135788</v>
      </c>
      <c r="FD462">
        <v>0</v>
      </c>
      <c r="FE462">
        <v>0.3</v>
      </c>
      <c r="FF462">
        <v>-0.002</v>
      </c>
      <c r="FG462">
        <v>-2.209</v>
      </c>
      <c r="FH462">
        <v>-0.089</v>
      </c>
      <c r="FI462">
        <v>1520</v>
      </c>
      <c r="FJ462">
        <v>20</v>
      </c>
      <c r="FK462">
        <v>0.06</v>
      </c>
      <c r="FL462">
        <v>0.03</v>
      </c>
      <c r="FM462">
        <v>-31.4306825</v>
      </c>
      <c r="FN462">
        <v>-0.7501789868668015</v>
      </c>
      <c r="FO462">
        <v>0.07793088568565094</v>
      </c>
      <c r="FP462">
        <v>0</v>
      </c>
      <c r="FQ462">
        <v>201.7461470588235</v>
      </c>
      <c r="FR462">
        <v>1.266294885168598</v>
      </c>
      <c r="FS462">
        <v>0.2469984677676856</v>
      </c>
      <c r="FT462">
        <v>0</v>
      </c>
      <c r="FU462">
        <v>0.7713021</v>
      </c>
      <c r="FV462">
        <v>0.01759026641650928</v>
      </c>
      <c r="FW462">
        <v>0.001773254660222267</v>
      </c>
      <c r="FX462">
        <v>1</v>
      </c>
      <c r="FY462">
        <v>1</v>
      </c>
      <c r="FZ462">
        <v>3</v>
      </c>
      <c r="GA462" t="s">
        <v>429</v>
      </c>
      <c r="GB462">
        <v>2.98295</v>
      </c>
      <c r="GC462">
        <v>2.71554</v>
      </c>
      <c r="GD462">
        <v>0.169578</v>
      </c>
      <c r="GE462">
        <v>0.170998</v>
      </c>
      <c r="GF462">
        <v>0.0900319</v>
      </c>
      <c r="GG462">
        <v>0.0856036</v>
      </c>
      <c r="GH462">
        <v>26256</v>
      </c>
      <c r="GI462">
        <v>26351</v>
      </c>
      <c r="GJ462">
        <v>29386.3</v>
      </c>
      <c r="GK462">
        <v>29397.1</v>
      </c>
      <c r="GL462">
        <v>35422.6</v>
      </c>
      <c r="GM462">
        <v>35734.5</v>
      </c>
      <c r="GN462">
        <v>41382.8</v>
      </c>
      <c r="GO462">
        <v>41885.8</v>
      </c>
      <c r="GP462">
        <v>1.95355</v>
      </c>
      <c r="GQ462">
        <v>2.38077</v>
      </c>
      <c r="GR462">
        <v>0.0749454</v>
      </c>
      <c r="GS462">
        <v>0</v>
      </c>
      <c r="GT462">
        <v>23.7701</v>
      </c>
      <c r="GU462">
        <v>999.9</v>
      </c>
      <c r="GV462">
        <v>40.2</v>
      </c>
      <c r="GW462">
        <v>32</v>
      </c>
      <c r="GX462">
        <v>21.2223</v>
      </c>
      <c r="GY462">
        <v>63.6224</v>
      </c>
      <c r="GZ462">
        <v>21.887</v>
      </c>
      <c r="HA462">
        <v>2</v>
      </c>
      <c r="HB462">
        <v>-0.0400965</v>
      </c>
      <c r="HC462">
        <v>1.93254</v>
      </c>
      <c r="HD462">
        <v>20.3239</v>
      </c>
      <c r="HE462">
        <v>5.21834</v>
      </c>
      <c r="HF462">
        <v>12.0099</v>
      </c>
      <c r="HG462">
        <v>4.9893</v>
      </c>
      <c r="HH462">
        <v>3.28865</v>
      </c>
      <c r="HI462">
        <v>9999</v>
      </c>
      <c r="HJ462">
        <v>9999</v>
      </c>
      <c r="HK462">
        <v>9999</v>
      </c>
      <c r="HL462">
        <v>194.4</v>
      </c>
      <c r="HM462">
        <v>1.86739</v>
      </c>
      <c r="HN462">
        <v>1.86646</v>
      </c>
      <c r="HO462">
        <v>1.86584</v>
      </c>
      <c r="HP462">
        <v>1.86585</v>
      </c>
      <c r="HQ462">
        <v>1.86768</v>
      </c>
      <c r="HR462">
        <v>1.87013</v>
      </c>
      <c r="HS462">
        <v>1.86877</v>
      </c>
      <c r="HT462">
        <v>1.87026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-4.347</v>
      </c>
      <c r="II462">
        <v>-0.1429</v>
      </c>
      <c r="IJ462">
        <v>-1.529487217637811</v>
      </c>
      <c r="IK462">
        <v>-0.005072214745875086</v>
      </c>
      <c r="IL462">
        <v>3.316774363808987E-06</v>
      </c>
      <c r="IM462">
        <v>-1.107588672722244E-09</v>
      </c>
      <c r="IN462">
        <v>-0.1603591687652909</v>
      </c>
      <c r="IO462">
        <v>-0.0181951569465493</v>
      </c>
      <c r="IP462">
        <v>0.001659309118516343</v>
      </c>
      <c r="IQ462">
        <v>-3.409663313950778E-05</v>
      </c>
      <c r="IR462">
        <v>19</v>
      </c>
      <c r="IS462">
        <v>2290</v>
      </c>
      <c r="IT462">
        <v>1</v>
      </c>
      <c r="IU462">
        <v>24</v>
      </c>
      <c r="IV462">
        <v>8353.6</v>
      </c>
      <c r="IW462">
        <v>8353.799999999999</v>
      </c>
      <c r="IX462">
        <v>2.60254</v>
      </c>
      <c r="IY462">
        <v>2.21191</v>
      </c>
      <c r="IZ462">
        <v>1.94702</v>
      </c>
      <c r="JA462">
        <v>2.64404</v>
      </c>
      <c r="JB462">
        <v>2.19482</v>
      </c>
      <c r="JC462">
        <v>2.34253</v>
      </c>
      <c r="JD462">
        <v>36.7892</v>
      </c>
      <c r="JE462">
        <v>24.035</v>
      </c>
      <c r="JF462">
        <v>18</v>
      </c>
      <c r="JG462">
        <v>518.4450000000001</v>
      </c>
      <c r="JH462">
        <v>819.438</v>
      </c>
      <c r="JI462">
        <v>21.254</v>
      </c>
      <c r="JJ462">
        <v>26.7364</v>
      </c>
      <c r="JK462">
        <v>30.0001</v>
      </c>
      <c r="JL462">
        <v>26.7232</v>
      </c>
      <c r="JM462">
        <v>26.6433</v>
      </c>
      <c r="JN462">
        <v>52.1295</v>
      </c>
      <c r="JO462">
        <v>16.5018</v>
      </c>
      <c r="JP462">
        <v>38.5299</v>
      </c>
      <c r="JQ462">
        <v>21.2506</v>
      </c>
      <c r="JR462">
        <v>1021.68</v>
      </c>
      <c r="JS462">
        <v>17.8371</v>
      </c>
      <c r="JT462">
        <v>100.477</v>
      </c>
      <c r="JU462">
        <v>100.601</v>
      </c>
    </row>
    <row r="463" spans="1:281">
      <c r="A463">
        <v>447</v>
      </c>
      <c r="B463">
        <v>1659637019.1</v>
      </c>
      <c r="C463">
        <v>9011.099999904633</v>
      </c>
      <c r="D463" t="s">
        <v>1321</v>
      </c>
      <c r="E463" t="s">
        <v>1322</v>
      </c>
      <c r="F463">
        <v>5</v>
      </c>
      <c r="G463" t="s">
        <v>1200</v>
      </c>
      <c r="H463" t="s">
        <v>416</v>
      </c>
      <c r="I463">
        <v>1659637011.278571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1024.325214100778</v>
      </c>
      <c r="AK463">
        <v>1001.809381818181</v>
      </c>
      <c r="AL463">
        <v>3.422183368430535</v>
      </c>
      <c r="AM463">
        <v>65.5102198061965</v>
      </c>
      <c r="AN463">
        <f>(AP463 - AO463 + DI463*1E3/(8.314*(DK463+273.15)) * AR463/DH463 * AQ463) * DH463/(100*CV463) * 1000/(1000 - AP463)</f>
        <v>0</v>
      </c>
      <c r="AO463">
        <v>17.84116656189473</v>
      </c>
      <c r="AP463">
        <v>18.61305524475524</v>
      </c>
      <c r="AQ463">
        <v>-3.940833843314527E-06</v>
      </c>
      <c r="AR463">
        <v>82.589881700821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1659637011.278571</v>
      </c>
      <c r="DB463">
        <v>958.5680000000001</v>
      </c>
      <c r="DC463">
        <v>990.0422499999999</v>
      </c>
      <c r="DD463">
        <v>18.61526428571429</v>
      </c>
      <c r="DE463">
        <v>17.84214285714286</v>
      </c>
      <c r="DF463">
        <v>962.8951428571429</v>
      </c>
      <c r="DG463">
        <v>18.75812857142857</v>
      </c>
      <c r="DH463">
        <v>499.9958214285715</v>
      </c>
      <c r="DI463">
        <v>90.452975</v>
      </c>
      <c r="DJ463">
        <v>0.09999424999999999</v>
      </c>
      <c r="DK463">
        <v>24.63689642857143</v>
      </c>
      <c r="DL463">
        <v>25.00117857142858</v>
      </c>
      <c r="DM463">
        <v>999.9000000000002</v>
      </c>
      <c r="DN463">
        <v>0</v>
      </c>
      <c r="DO463">
        <v>0</v>
      </c>
      <c r="DP463">
        <v>9994.368928571426</v>
      </c>
      <c r="DQ463">
        <v>0</v>
      </c>
      <c r="DR463">
        <v>9.801794285714285</v>
      </c>
      <c r="DS463">
        <v>-31.47416785714286</v>
      </c>
      <c r="DT463">
        <v>976.7506071428571</v>
      </c>
      <c r="DU463">
        <v>1008.027464285714</v>
      </c>
      <c r="DV463">
        <v>0.7731242142857143</v>
      </c>
      <c r="DW463">
        <v>990.0422499999999</v>
      </c>
      <c r="DX463">
        <v>17.84214285714286</v>
      </c>
      <c r="DY463">
        <v>1.683806428571428</v>
      </c>
      <c r="DZ463">
        <v>1.613875357142857</v>
      </c>
      <c r="EA463">
        <v>14.74795357142857</v>
      </c>
      <c r="EB463">
        <v>14.09192857142857</v>
      </c>
      <c r="EC463">
        <v>1999.974642857143</v>
      </c>
      <c r="ED463">
        <v>0.979993142857143</v>
      </c>
      <c r="EE463">
        <v>0.02000638928571429</v>
      </c>
      <c r="EF463">
        <v>0</v>
      </c>
      <c r="EG463">
        <v>201.9935714285714</v>
      </c>
      <c r="EH463">
        <v>5.00097</v>
      </c>
      <c r="EI463">
        <v>4103.755357142858</v>
      </c>
      <c r="EJ463">
        <v>16707.33571428572</v>
      </c>
      <c r="EK463">
        <v>37.437</v>
      </c>
      <c r="EL463">
        <v>38.125</v>
      </c>
      <c r="EM463">
        <v>37.43925</v>
      </c>
      <c r="EN463">
        <v>37.866</v>
      </c>
      <c r="EO463">
        <v>37.937</v>
      </c>
      <c r="EP463">
        <v>1955.064642857143</v>
      </c>
      <c r="EQ463">
        <v>39.91</v>
      </c>
      <c r="ER463">
        <v>0</v>
      </c>
      <c r="ES463">
        <v>1659637019.7</v>
      </c>
      <c r="ET463">
        <v>0</v>
      </c>
      <c r="EU463">
        <v>202.00056</v>
      </c>
      <c r="EV463">
        <v>1.281846154377972</v>
      </c>
      <c r="EW463">
        <v>26.82923078537355</v>
      </c>
      <c r="EX463">
        <v>4104.321999999999</v>
      </c>
      <c r="EY463">
        <v>15</v>
      </c>
      <c r="EZ463">
        <v>0</v>
      </c>
      <c r="FA463" t="s">
        <v>419</v>
      </c>
      <c r="FB463">
        <v>1659135797.5</v>
      </c>
      <c r="FC463">
        <v>1659135788</v>
      </c>
      <c r="FD463">
        <v>0</v>
      </c>
      <c r="FE463">
        <v>0.3</v>
      </c>
      <c r="FF463">
        <v>-0.002</v>
      </c>
      <c r="FG463">
        <v>-2.209</v>
      </c>
      <c r="FH463">
        <v>-0.089</v>
      </c>
      <c r="FI463">
        <v>1520</v>
      </c>
      <c r="FJ463">
        <v>20</v>
      </c>
      <c r="FK463">
        <v>0.06</v>
      </c>
      <c r="FL463">
        <v>0.03</v>
      </c>
      <c r="FM463">
        <v>-31.46195365853659</v>
      </c>
      <c r="FN463">
        <v>-0.186071080139449</v>
      </c>
      <c r="FO463">
        <v>0.05071140294898299</v>
      </c>
      <c r="FP463">
        <v>1</v>
      </c>
      <c r="FQ463">
        <v>201.9030882352941</v>
      </c>
      <c r="FR463">
        <v>1.801329260656356</v>
      </c>
      <c r="FS463">
        <v>0.2786288241124694</v>
      </c>
      <c r="FT463">
        <v>0</v>
      </c>
      <c r="FU463">
        <v>0.7725196585365853</v>
      </c>
      <c r="FV463">
        <v>0.01370289198606288</v>
      </c>
      <c r="FW463">
        <v>0.001503902478184853</v>
      </c>
      <c r="FX463">
        <v>1</v>
      </c>
      <c r="FY463">
        <v>2</v>
      </c>
      <c r="FZ463">
        <v>3</v>
      </c>
      <c r="GA463" t="s">
        <v>420</v>
      </c>
      <c r="GB463">
        <v>2.9828</v>
      </c>
      <c r="GC463">
        <v>2.71561</v>
      </c>
      <c r="GD463">
        <v>0.171273</v>
      </c>
      <c r="GE463">
        <v>0.172647</v>
      </c>
      <c r="GF463">
        <v>0.0900247</v>
      </c>
      <c r="GG463">
        <v>0.0855967</v>
      </c>
      <c r="GH463">
        <v>26201.7</v>
      </c>
      <c r="GI463">
        <v>26298.7</v>
      </c>
      <c r="GJ463">
        <v>29385.5</v>
      </c>
      <c r="GK463">
        <v>29397.1</v>
      </c>
      <c r="GL463">
        <v>35421.9</v>
      </c>
      <c r="GM463">
        <v>35735</v>
      </c>
      <c r="GN463">
        <v>41381.6</v>
      </c>
      <c r="GO463">
        <v>41886.1</v>
      </c>
      <c r="GP463">
        <v>1.95338</v>
      </c>
      <c r="GQ463">
        <v>2.38115</v>
      </c>
      <c r="GR463">
        <v>0.0747144</v>
      </c>
      <c r="GS463">
        <v>0</v>
      </c>
      <c r="GT463">
        <v>23.7724</v>
      </c>
      <c r="GU463">
        <v>999.9</v>
      </c>
      <c r="GV463">
        <v>40.2</v>
      </c>
      <c r="GW463">
        <v>32</v>
      </c>
      <c r="GX463">
        <v>21.2231</v>
      </c>
      <c r="GY463">
        <v>63.7824</v>
      </c>
      <c r="GZ463">
        <v>21.7428</v>
      </c>
      <c r="HA463">
        <v>2</v>
      </c>
      <c r="HB463">
        <v>-0.0400457</v>
      </c>
      <c r="HC463">
        <v>1.93665</v>
      </c>
      <c r="HD463">
        <v>20.3238</v>
      </c>
      <c r="HE463">
        <v>5.21864</v>
      </c>
      <c r="HF463">
        <v>12.0099</v>
      </c>
      <c r="HG463">
        <v>4.9896</v>
      </c>
      <c r="HH463">
        <v>3.28865</v>
      </c>
      <c r="HI463">
        <v>9999</v>
      </c>
      <c r="HJ463">
        <v>9999</v>
      </c>
      <c r="HK463">
        <v>9999</v>
      </c>
      <c r="HL463">
        <v>194.4</v>
      </c>
      <c r="HM463">
        <v>1.8674</v>
      </c>
      <c r="HN463">
        <v>1.86646</v>
      </c>
      <c r="HO463">
        <v>1.86586</v>
      </c>
      <c r="HP463">
        <v>1.86584</v>
      </c>
      <c r="HQ463">
        <v>1.86768</v>
      </c>
      <c r="HR463">
        <v>1.87012</v>
      </c>
      <c r="HS463">
        <v>1.86876</v>
      </c>
      <c r="HT463">
        <v>1.87026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-4.373</v>
      </c>
      <c r="II463">
        <v>-0.1429</v>
      </c>
      <c r="IJ463">
        <v>-1.529487217637811</v>
      </c>
      <c r="IK463">
        <v>-0.005072214745875086</v>
      </c>
      <c r="IL463">
        <v>3.316774363808987E-06</v>
      </c>
      <c r="IM463">
        <v>-1.107588672722244E-09</v>
      </c>
      <c r="IN463">
        <v>-0.1603591687652909</v>
      </c>
      <c r="IO463">
        <v>-0.0181951569465493</v>
      </c>
      <c r="IP463">
        <v>0.001659309118516343</v>
      </c>
      <c r="IQ463">
        <v>-3.409663313950778E-05</v>
      </c>
      <c r="IR463">
        <v>19</v>
      </c>
      <c r="IS463">
        <v>2290</v>
      </c>
      <c r="IT463">
        <v>1</v>
      </c>
      <c r="IU463">
        <v>24</v>
      </c>
      <c r="IV463">
        <v>8353.700000000001</v>
      </c>
      <c r="IW463">
        <v>8353.9</v>
      </c>
      <c r="IX463">
        <v>2.63306</v>
      </c>
      <c r="IY463">
        <v>2.20825</v>
      </c>
      <c r="IZ463">
        <v>1.94702</v>
      </c>
      <c r="JA463">
        <v>2.64282</v>
      </c>
      <c r="JB463">
        <v>2.19482</v>
      </c>
      <c r="JC463">
        <v>2.34863</v>
      </c>
      <c r="JD463">
        <v>36.7892</v>
      </c>
      <c r="JE463">
        <v>24.035</v>
      </c>
      <c r="JF463">
        <v>18</v>
      </c>
      <c r="JG463">
        <v>518.35</v>
      </c>
      <c r="JH463">
        <v>819.813</v>
      </c>
      <c r="JI463">
        <v>21.2502</v>
      </c>
      <c r="JJ463">
        <v>26.7364</v>
      </c>
      <c r="JK463">
        <v>30.0001</v>
      </c>
      <c r="JL463">
        <v>26.7254</v>
      </c>
      <c r="JM463">
        <v>26.6433</v>
      </c>
      <c r="JN463">
        <v>52.7927</v>
      </c>
      <c r="JO463">
        <v>16.5018</v>
      </c>
      <c r="JP463">
        <v>38.5299</v>
      </c>
      <c r="JQ463">
        <v>21.2479</v>
      </c>
      <c r="JR463">
        <v>1041.71</v>
      </c>
      <c r="JS463">
        <v>17.8371</v>
      </c>
      <c r="JT463">
        <v>100.474</v>
      </c>
      <c r="JU463">
        <v>100.602</v>
      </c>
    </row>
    <row r="464" spans="1:281">
      <c r="A464">
        <v>448</v>
      </c>
      <c r="B464">
        <v>1659637024.6</v>
      </c>
      <c r="C464">
        <v>9016.599999904633</v>
      </c>
      <c r="D464" t="s">
        <v>1323</v>
      </c>
      <c r="E464" t="s">
        <v>1324</v>
      </c>
      <c r="F464">
        <v>5</v>
      </c>
      <c r="G464" t="s">
        <v>1200</v>
      </c>
      <c r="H464" t="s">
        <v>416</v>
      </c>
      <c r="I464">
        <v>1659637016.85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1043.111083534199</v>
      </c>
      <c r="AK464">
        <v>1020.518303030302</v>
      </c>
      <c r="AL464">
        <v>3.397989361918643</v>
      </c>
      <c r="AM464">
        <v>65.5102198061965</v>
      </c>
      <c r="AN464">
        <f>(AP464 - AO464 + DI464*1E3/(8.314*(DK464+273.15)) * AR464/DH464 * AQ464) * DH464/(100*CV464) * 1000/(1000 - AP464)</f>
        <v>0</v>
      </c>
      <c r="AO464">
        <v>17.83885198299575</v>
      </c>
      <c r="AP464">
        <v>18.61264335664337</v>
      </c>
      <c r="AQ464">
        <v>-1.045309786650745E-06</v>
      </c>
      <c r="AR464">
        <v>82.589881700821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1659637016.85</v>
      </c>
      <c r="DB464">
        <v>977.2522499999999</v>
      </c>
      <c r="DC464">
        <v>1008.734964285714</v>
      </c>
      <c r="DD464">
        <v>18.61421428571429</v>
      </c>
      <c r="DE464">
        <v>17.840125</v>
      </c>
      <c r="DF464">
        <v>981.6122142857141</v>
      </c>
      <c r="DG464">
        <v>18.75708928571428</v>
      </c>
      <c r="DH464">
        <v>500.0095357142858</v>
      </c>
      <c r="DI464">
        <v>90.45293928571429</v>
      </c>
      <c r="DJ464">
        <v>0.1000039821428571</v>
      </c>
      <c r="DK464">
        <v>24.63781785714286</v>
      </c>
      <c r="DL464">
        <v>25.00238928571429</v>
      </c>
      <c r="DM464">
        <v>999.9000000000002</v>
      </c>
      <c r="DN464">
        <v>0</v>
      </c>
      <c r="DO464">
        <v>0</v>
      </c>
      <c r="DP464">
        <v>9995.261785714287</v>
      </c>
      <c r="DQ464">
        <v>0</v>
      </c>
      <c r="DR464">
        <v>9.795568928571427</v>
      </c>
      <c r="DS464">
        <v>-31.48303928571429</v>
      </c>
      <c r="DT464">
        <v>995.7879642857142</v>
      </c>
      <c r="DU464">
        <v>1027.058214285714</v>
      </c>
      <c r="DV464">
        <v>0.7740964285714286</v>
      </c>
      <c r="DW464">
        <v>1008.734964285714</v>
      </c>
      <c r="DX464">
        <v>17.840125</v>
      </c>
      <c r="DY464">
        <v>1.683711071428571</v>
      </c>
      <c r="DZ464">
        <v>1.613691428571429</v>
      </c>
      <c r="EA464">
        <v>14.74706785714285</v>
      </c>
      <c r="EB464">
        <v>14.090175</v>
      </c>
      <c r="EC464">
        <v>1999.985000000001</v>
      </c>
      <c r="ED464">
        <v>0.979993142857143</v>
      </c>
      <c r="EE464">
        <v>0.02000638928571429</v>
      </c>
      <c r="EF464">
        <v>0</v>
      </c>
      <c r="EG464">
        <v>202.1310714285714</v>
      </c>
      <c r="EH464">
        <v>5.00097</v>
      </c>
      <c r="EI464">
        <v>4106.38</v>
      </c>
      <c r="EJ464">
        <v>16707.42857142857</v>
      </c>
      <c r="EK464">
        <v>37.437</v>
      </c>
      <c r="EL464">
        <v>38.125</v>
      </c>
      <c r="EM464">
        <v>37.437</v>
      </c>
      <c r="EN464">
        <v>37.85925</v>
      </c>
      <c r="EO464">
        <v>37.937</v>
      </c>
      <c r="EP464">
        <v>1955.074642857143</v>
      </c>
      <c r="EQ464">
        <v>39.91035714285714</v>
      </c>
      <c r="ER464">
        <v>0</v>
      </c>
      <c r="ES464">
        <v>1659637024.5</v>
      </c>
      <c r="ET464">
        <v>0</v>
      </c>
      <c r="EU464">
        <v>202.121</v>
      </c>
      <c r="EV464">
        <v>1.779923079807658</v>
      </c>
      <c r="EW464">
        <v>27.54153843229238</v>
      </c>
      <c r="EX464">
        <v>4106.5672</v>
      </c>
      <c r="EY464">
        <v>15</v>
      </c>
      <c r="EZ464">
        <v>0</v>
      </c>
      <c r="FA464" t="s">
        <v>419</v>
      </c>
      <c r="FB464">
        <v>1659135797.5</v>
      </c>
      <c r="FC464">
        <v>1659135788</v>
      </c>
      <c r="FD464">
        <v>0</v>
      </c>
      <c r="FE464">
        <v>0.3</v>
      </c>
      <c r="FF464">
        <v>-0.002</v>
      </c>
      <c r="FG464">
        <v>-2.209</v>
      </c>
      <c r="FH464">
        <v>-0.089</v>
      </c>
      <c r="FI464">
        <v>1520</v>
      </c>
      <c r="FJ464">
        <v>20</v>
      </c>
      <c r="FK464">
        <v>0.06</v>
      </c>
      <c r="FL464">
        <v>0.03</v>
      </c>
      <c r="FM464">
        <v>-31.47370975609756</v>
      </c>
      <c r="FN464">
        <v>0.05148292682918851</v>
      </c>
      <c r="FO464">
        <v>0.04529397636620634</v>
      </c>
      <c r="FP464">
        <v>1</v>
      </c>
      <c r="FQ464">
        <v>202.0518823529412</v>
      </c>
      <c r="FR464">
        <v>1.665485099947027</v>
      </c>
      <c r="FS464">
        <v>0.2576803497159958</v>
      </c>
      <c r="FT464">
        <v>0</v>
      </c>
      <c r="FU464">
        <v>0.7733354146341463</v>
      </c>
      <c r="FV464">
        <v>0.009209121951219874</v>
      </c>
      <c r="FW464">
        <v>0.001170543254649463</v>
      </c>
      <c r="FX464">
        <v>1</v>
      </c>
      <c r="FY464">
        <v>2</v>
      </c>
      <c r="FZ464">
        <v>3</v>
      </c>
      <c r="GA464" t="s">
        <v>420</v>
      </c>
      <c r="GB464">
        <v>2.98277</v>
      </c>
      <c r="GC464">
        <v>2.71584</v>
      </c>
      <c r="GD464">
        <v>0.173319</v>
      </c>
      <c r="GE464">
        <v>0.174662</v>
      </c>
      <c r="GF464">
        <v>0.09002300000000001</v>
      </c>
      <c r="GG464">
        <v>0.0855899</v>
      </c>
      <c r="GH464">
        <v>26137.3</v>
      </c>
      <c r="GI464">
        <v>26234.4</v>
      </c>
      <c r="GJ464">
        <v>29385.7</v>
      </c>
      <c r="GK464">
        <v>29396.9</v>
      </c>
      <c r="GL464">
        <v>35422.4</v>
      </c>
      <c r="GM464">
        <v>35735.1</v>
      </c>
      <c r="GN464">
        <v>41382</v>
      </c>
      <c r="GO464">
        <v>41885.9</v>
      </c>
      <c r="GP464">
        <v>1.95322</v>
      </c>
      <c r="GQ464">
        <v>2.3811</v>
      </c>
      <c r="GR464">
        <v>0.0746511</v>
      </c>
      <c r="GS464">
        <v>0</v>
      </c>
      <c r="GT464">
        <v>23.7751</v>
      </c>
      <c r="GU464">
        <v>999.9</v>
      </c>
      <c r="GV464">
        <v>40.2</v>
      </c>
      <c r="GW464">
        <v>32</v>
      </c>
      <c r="GX464">
        <v>21.2227</v>
      </c>
      <c r="GY464">
        <v>63.8224</v>
      </c>
      <c r="GZ464">
        <v>21.9872</v>
      </c>
      <c r="HA464">
        <v>2</v>
      </c>
      <c r="HB464">
        <v>-0.0400711</v>
      </c>
      <c r="HC464">
        <v>1.92086</v>
      </c>
      <c r="HD464">
        <v>20.324</v>
      </c>
      <c r="HE464">
        <v>5.21804</v>
      </c>
      <c r="HF464">
        <v>12.0099</v>
      </c>
      <c r="HG464">
        <v>4.98925</v>
      </c>
      <c r="HH464">
        <v>3.28865</v>
      </c>
      <c r="HI464">
        <v>9999</v>
      </c>
      <c r="HJ464">
        <v>9999</v>
      </c>
      <c r="HK464">
        <v>9999</v>
      </c>
      <c r="HL464">
        <v>194.4</v>
      </c>
      <c r="HM464">
        <v>1.86738</v>
      </c>
      <c r="HN464">
        <v>1.86646</v>
      </c>
      <c r="HO464">
        <v>1.86584</v>
      </c>
      <c r="HP464">
        <v>1.86584</v>
      </c>
      <c r="HQ464">
        <v>1.86768</v>
      </c>
      <c r="HR464">
        <v>1.87012</v>
      </c>
      <c r="HS464">
        <v>1.86874</v>
      </c>
      <c r="HT464">
        <v>1.87026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-4.4</v>
      </c>
      <c r="II464">
        <v>-0.1429</v>
      </c>
      <c r="IJ464">
        <v>-1.529487217637811</v>
      </c>
      <c r="IK464">
        <v>-0.005072214745875086</v>
      </c>
      <c r="IL464">
        <v>3.316774363808987E-06</v>
      </c>
      <c r="IM464">
        <v>-1.107588672722244E-09</v>
      </c>
      <c r="IN464">
        <v>-0.1603591687652909</v>
      </c>
      <c r="IO464">
        <v>-0.0181951569465493</v>
      </c>
      <c r="IP464">
        <v>0.001659309118516343</v>
      </c>
      <c r="IQ464">
        <v>-3.409663313950778E-05</v>
      </c>
      <c r="IR464">
        <v>19</v>
      </c>
      <c r="IS464">
        <v>2290</v>
      </c>
      <c r="IT464">
        <v>1</v>
      </c>
      <c r="IU464">
        <v>24</v>
      </c>
      <c r="IV464">
        <v>8353.799999999999</v>
      </c>
      <c r="IW464">
        <v>8353.9</v>
      </c>
      <c r="IX464">
        <v>2.6709</v>
      </c>
      <c r="IY464">
        <v>2.20825</v>
      </c>
      <c r="IZ464">
        <v>1.94702</v>
      </c>
      <c r="JA464">
        <v>2.64404</v>
      </c>
      <c r="JB464">
        <v>2.19482</v>
      </c>
      <c r="JC464">
        <v>2.34009</v>
      </c>
      <c r="JD464">
        <v>36.7892</v>
      </c>
      <c r="JE464">
        <v>24.035</v>
      </c>
      <c r="JF464">
        <v>18</v>
      </c>
      <c r="JG464">
        <v>518.252</v>
      </c>
      <c r="JH464">
        <v>819.763</v>
      </c>
      <c r="JI464">
        <v>21.2489</v>
      </c>
      <c r="JJ464">
        <v>26.7369</v>
      </c>
      <c r="JK464">
        <v>30.0001</v>
      </c>
      <c r="JL464">
        <v>26.7254</v>
      </c>
      <c r="JM464">
        <v>26.6433</v>
      </c>
      <c r="JN464">
        <v>53.4899</v>
      </c>
      <c r="JO464">
        <v>16.5018</v>
      </c>
      <c r="JP464">
        <v>38.5299</v>
      </c>
      <c r="JQ464">
        <v>21.25</v>
      </c>
      <c r="JR464">
        <v>1055.09</v>
      </c>
      <c r="JS464">
        <v>17.8371</v>
      </c>
      <c r="JT464">
        <v>100.475</v>
      </c>
      <c r="JU464">
        <v>100.601</v>
      </c>
    </row>
    <row r="465" spans="1:281">
      <c r="A465">
        <v>449</v>
      </c>
      <c r="B465">
        <v>1659637029.1</v>
      </c>
      <c r="C465">
        <v>9021.099999904633</v>
      </c>
      <c r="D465" t="s">
        <v>1325</v>
      </c>
      <c r="E465" t="s">
        <v>1326</v>
      </c>
      <c r="F465">
        <v>5</v>
      </c>
      <c r="G465" t="s">
        <v>1200</v>
      </c>
      <c r="H465" t="s">
        <v>416</v>
      </c>
      <c r="I465">
        <v>1659637021.278571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1058.623948724261</v>
      </c>
      <c r="AK465">
        <v>1035.981090909091</v>
      </c>
      <c r="AL465">
        <v>3.436057536045221</v>
      </c>
      <c r="AM465">
        <v>65.5102198061965</v>
      </c>
      <c r="AN465">
        <f>(AP465 - AO465 + DI465*1E3/(8.314*(DK465+273.15)) * AR465/DH465 * AQ465) * DH465/(100*CV465) * 1000/(1000 - AP465)</f>
        <v>0</v>
      </c>
      <c r="AO465">
        <v>17.83684139804731</v>
      </c>
      <c r="AP465">
        <v>18.61228601398603</v>
      </c>
      <c r="AQ465">
        <v>-1.898035876388464E-07</v>
      </c>
      <c r="AR465">
        <v>82.589881700821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1659637021.278571</v>
      </c>
      <c r="DB465">
        <v>992.1173928571428</v>
      </c>
      <c r="DC465">
        <v>1023.619857142857</v>
      </c>
      <c r="DD465">
        <v>18.61318928571428</v>
      </c>
      <c r="DE465">
        <v>17.838325</v>
      </c>
      <c r="DF465">
        <v>996.5034285714285</v>
      </c>
      <c r="DG465">
        <v>18.75607142857143</v>
      </c>
      <c r="DH465">
        <v>499.9998928571428</v>
      </c>
      <c r="DI465">
        <v>90.45273571428571</v>
      </c>
      <c r="DJ465">
        <v>0.09994797142857144</v>
      </c>
      <c r="DK465">
        <v>24.63861785714286</v>
      </c>
      <c r="DL465">
        <v>25.00047857142858</v>
      </c>
      <c r="DM465">
        <v>999.9000000000002</v>
      </c>
      <c r="DN465">
        <v>0</v>
      </c>
      <c r="DO465">
        <v>0</v>
      </c>
      <c r="DP465">
        <v>10005.1525</v>
      </c>
      <c r="DQ465">
        <v>0</v>
      </c>
      <c r="DR465">
        <v>9.791100357142858</v>
      </c>
      <c r="DS465">
        <v>-31.502975</v>
      </c>
      <c r="DT465">
        <v>1010.933928571429</v>
      </c>
      <c r="DU465">
        <v>1042.211785714286</v>
      </c>
      <c r="DV465">
        <v>0.774869607142857</v>
      </c>
      <c r="DW465">
        <v>1023.619857142857</v>
      </c>
      <c r="DX465">
        <v>17.838325</v>
      </c>
      <c r="DY465">
        <v>1.683615</v>
      </c>
      <c r="DZ465">
        <v>1.613524642857143</v>
      </c>
      <c r="EA465">
        <v>14.74617142857143</v>
      </c>
      <c r="EB465">
        <v>14.088575</v>
      </c>
      <c r="EC465">
        <v>1999.991428571429</v>
      </c>
      <c r="ED465">
        <v>0.979993142857143</v>
      </c>
      <c r="EE465">
        <v>0.02000638928571429</v>
      </c>
      <c r="EF465">
        <v>0</v>
      </c>
      <c r="EG465">
        <v>202.2825357142858</v>
      </c>
      <c r="EH465">
        <v>5.00097</v>
      </c>
      <c r="EI465">
        <v>4108.365714285715</v>
      </c>
      <c r="EJ465">
        <v>16707.47857142857</v>
      </c>
      <c r="EK465">
        <v>37.437</v>
      </c>
      <c r="EL465">
        <v>38.125</v>
      </c>
      <c r="EM465">
        <v>37.437</v>
      </c>
      <c r="EN465">
        <v>37.85025</v>
      </c>
      <c r="EO465">
        <v>37.937</v>
      </c>
      <c r="EP465">
        <v>1955.081071428571</v>
      </c>
      <c r="EQ465">
        <v>39.91035714285714</v>
      </c>
      <c r="ER465">
        <v>0</v>
      </c>
      <c r="ES465">
        <v>1659637029.3</v>
      </c>
      <c r="ET465">
        <v>0</v>
      </c>
      <c r="EU465">
        <v>202.248</v>
      </c>
      <c r="EV465">
        <v>0.9497692389664755</v>
      </c>
      <c r="EW465">
        <v>26.22461544630167</v>
      </c>
      <c r="EX465">
        <v>4108.685600000001</v>
      </c>
      <c r="EY465">
        <v>15</v>
      </c>
      <c r="EZ465">
        <v>0</v>
      </c>
      <c r="FA465" t="s">
        <v>419</v>
      </c>
      <c r="FB465">
        <v>1659135797.5</v>
      </c>
      <c r="FC465">
        <v>1659135788</v>
      </c>
      <c r="FD465">
        <v>0</v>
      </c>
      <c r="FE465">
        <v>0.3</v>
      </c>
      <c r="FF465">
        <v>-0.002</v>
      </c>
      <c r="FG465">
        <v>-2.209</v>
      </c>
      <c r="FH465">
        <v>-0.089</v>
      </c>
      <c r="FI465">
        <v>1520</v>
      </c>
      <c r="FJ465">
        <v>20</v>
      </c>
      <c r="FK465">
        <v>0.06</v>
      </c>
      <c r="FL465">
        <v>0.03</v>
      </c>
      <c r="FM465">
        <v>-31.51035609756098</v>
      </c>
      <c r="FN465">
        <v>-0.202582578397221</v>
      </c>
      <c r="FO465">
        <v>0.06567190084336443</v>
      </c>
      <c r="FP465">
        <v>1</v>
      </c>
      <c r="FQ465">
        <v>202.1425882352941</v>
      </c>
      <c r="FR465">
        <v>1.7122689105396</v>
      </c>
      <c r="FS465">
        <v>0.3033998640550964</v>
      </c>
      <c r="FT465">
        <v>0</v>
      </c>
      <c r="FU465">
        <v>0.774544756097561</v>
      </c>
      <c r="FV465">
        <v>0.01027342160278661</v>
      </c>
      <c r="FW465">
        <v>0.001308402857713391</v>
      </c>
      <c r="FX465">
        <v>1</v>
      </c>
      <c r="FY465">
        <v>2</v>
      </c>
      <c r="FZ465">
        <v>3</v>
      </c>
      <c r="GA465" t="s">
        <v>420</v>
      </c>
      <c r="GB465">
        <v>2.9827</v>
      </c>
      <c r="GC465">
        <v>2.71578</v>
      </c>
      <c r="GD465">
        <v>0.174983</v>
      </c>
      <c r="GE465">
        <v>0.176286</v>
      </c>
      <c r="GF465">
        <v>0.0900195</v>
      </c>
      <c r="GG465">
        <v>0.0855769</v>
      </c>
      <c r="GH465">
        <v>26084.8</v>
      </c>
      <c r="GI465">
        <v>26182.7</v>
      </c>
      <c r="GJ465">
        <v>29386</v>
      </c>
      <c r="GK465">
        <v>29396.8</v>
      </c>
      <c r="GL465">
        <v>35422.9</v>
      </c>
      <c r="GM465">
        <v>35735.4</v>
      </c>
      <c r="GN465">
        <v>41382.4</v>
      </c>
      <c r="GO465">
        <v>41885.6</v>
      </c>
      <c r="GP465">
        <v>1.9532</v>
      </c>
      <c r="GQ465">
        <v>2.38118</v>
      </c>
      <c r="GR465">
        <v>0.07419290000000001</v>
      </c>
      <c r="GS465">
        <v>0</v>
      </c>
      <c r="GT465">
        <v>23.7773</v>
      </c>
      <c r="GU465">
        <v>999.9</v>
      </c>
      <c r="GV465">
        <v>40.1</v>
      </c>
      <c r="GW465">
        <v>32</v>
      </c>
      <c r="GX465">
        <v>21.1696</v>
      </c>
      <c r="GY465">
        <v>63.7424</v>
      </c>
      <c r="GZ465">
        <v>21.9712</v>
      </c>
      <c r="HA465">
        <v>2</v>
      </c>
      <c r="HB465">
        <v>-0.0400356</v>
      </c>
      <c r="HC465">
        <v>1.92381</v>
      </c>
      <c r="HD465">
        <v>20.3242</v>
      </c>
      <c r="HE465">
        <v>5.21774</v>
      </c>
      <c r="HF465">
        <v>12.0099</v>
      </c>
      <c r="HG465">
        <v>4.9892</v>
      </c>
      <c r="HH465">
        <v>3.28865</v>
      </c>
      <c r="HI465">
        <v>9999</v>
      </c>
      <c r="HJ465">
        <v>9999</v>
      </c>
      <c r="HK465">
        <v>9999</v>
      </c>
      <c r="HL465">
        <v>194.4</v>
      </c>
      <c r="HM465">
        <v>1.86739</v>
      </c>
      <c r="HN465">
        <v>1.86646</v>
      </c>
      <c r="HO465">
        <v>1.86584</v>
      </c>
      <c r="HP465">
        <v>1.86585</v>
      </c>
      <c r="HQ465">
        <v>1.86768</v>
      </c>
      <c r="HR465">
        <v>1.87013</v>
      </c>
      <c r="HS465">
        <v>1.86876</v>
      </c>
      <c r="HT465">
        <v>1.87027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-4.43</v>
      </c>
      <c r="II465">
        <v>-0.1429</v>
      </c>
      <c r="IJ465">
        <v>-1.529487217637811</v>
      </c>
      <c r="IK465">
        <v>-0.005072214745875086</v>
      </c>
      <c r="IL465">
        <v>3.316774363808987E-06</v>
      </c>
      <c r="IM465">
        <v>-1.107588672722244E-09</v>
      </c>
      <c r="IN465">
        <v>-0.1603591687652909</v>
      </c>
      <c r="IO465">
        <v>-0.0181951569465493</v>
      </c>
      <c r="IP465">
        <v>0.001659309118516343</v>
      </c>
      <c r="IQ465">
        <v>-3.409663313950778E-05</v>
      </c>
      <c r="IR465">
        <v>19</v>
      </c>
      <c r="IS465">
        <v>2290</v>
      </c>
      <c r="IT465">
        <v>1</v>
      </c>
      <c r="IU465">
        <v>24</v>
      </c>
      <c r="IV465">
        <v>8353.9</v>
      </c>
      <c r="IW465">
        <v>8354</v>
      </c>
      <c r="IX465">
        <v>2.7002</v>
      </c>
      <c r="IY465">
        <v>2.20703</v>
      </c>
      <c r="IZ465">
        <v>1.94702</v>
      </c>
      <c r="JA465">
        <v>2.64282</v>
      </c>
      <c r="JB465">
        <v>2.19482</v>
      </c>
      <c r="JC465">
        <v>2.34131</v>
      </c>
      <c r="JD465">
        <v>36.7892</v>
      </c>
      <c r="JE465">
        <v>24.035</v>
      </c>
      <c r="JF465">
        <v>18</v>
      </c>
      <c r="JG465">
        <v>518.235</v>
      </c>
      <c r="JH465">
        <v>819.855</v>
      </c>
      <c r="JI465">
        <v>21.2495</v>
      </c>
      <c r="JJ465">
        <v>26.7387</v>
      </c>
      <c r="JK465">
        <v>30.0002</v>
      </c>
      <c r="JL465">
        <v>26.7254</v>
      </c>
      <c r="JM465">
        <v>26.6446</v>
      </c>
      <c r="JN465">
        <v>54.1447</v>
      </c>
      <c r="JO465">
        <v>16.5018</v>
      </c>
      <c r="JP465">
        <v>38.5299</v>
      </c>
      <c r="JQ465">
        <v>21.2495</v>
      </c>
      <c r="JR465">
        <v>1075.12</v>
      </c>
      <c r="JS465">
        <v>17.8371</v>
      </c>
      <c r="JT465">
        <v>100.476</v>
      </c>
      <c r="JU465">
        <v>100.6</v>
      </c>
    </row>
    <row r="466" spans="1:281">
      <c r="A466">
        <v>450</v>
      </c>
      <c r="B466">
        <v>1659637034.6</v>
      </c>
      <c r="C466">
        <v>9026.599999904633</v>
      </c>
      <c r="D466" t="s">
        <v>1327</v>
      </c>
      <c r="E466" t="s">
        <v>1328</v>
      </c>
      <c r="F466">
        <v>5</v>
      </c>
      <c r="G466" t="s">
        <v>1200</v>
      </c>
      <c r="H466" t="s">
        <v>416</v>
      </c>
      <c r="I466">
        <v>1659637026.85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1077.318855824984</v>
      </c>
      <c r="AK466">
        <v>1054.62903030303</v>
      </c>
      <c r="AL466">
        <v>3.39093058101659</v>
      </c>
      <c r="AM466">
        <v>65.5102198061965</v>
      </c>
      <c r="AN466">
        <f>(AP466 - AO466 + DI466*1E3/(8.314*(DK466+273.15)) * AR466/DH466 * AQ466) * DH466/(100*CV466) * 1000/(1000 - AP466)</f>
        <v>0</v>
      </c>
      <c r="AO466">
        <v>17.83342330466544</v>
      </c>
      <c r="AP466">
        <v>18.60914195804198</v>
      </c>
      <c r="AQ466">
        <v>-4.28718999572515E-06</v>
      </c>
      <c r="AR466">
        <v>82.589881700821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1659637026.85</v>
      </c>
      <c r="DB466">
        <v>1010.779035714286</v>
      </c>
      <c r="DC466">
        <v>1042.303928571429</v>
      </c>
      <c r="DD466">
        <v>18.61168214285714</v>
      </c>
      <c r="DE466">
        <v>17.83588571428572</v>
      </c>
      <c r="DF466">
        <v>1015.197357142857</v>
      </c>
      <c r="DG466">
        <v>18.75456428571428</v>
      </c>
      <c r="DH466">
        <v>500.0139285714286</v>
      </c>
      <c r="DI466">
        <v>90.45248214285714</v>
      </c>
      <c r="DJ466">
        <v>0.09999042142857142</v>
      </c>
      <c r="DK466">
        <v>24.63751785714286</v>
      </c>
      <c r="DL466">
        <v>25.00346785714286</v>
      </c>
      <c r="DM466">
        <v>999.9000000000002</v>
      </c>
      <c r="DN466">
        <v>0</v>
      </c>
      <c r="DO466">
        <v>0</v>
      </c>
      <c r="DP466">
        <v>10010.97571428571</v>
      </c>
      <c r="DQ466">
        <v>0</v>
      </c>
      <c r="DR466">
        <v>9.790246785714286</v>
      </c>
      <c r="DS466">
        <v>-31.52616428571428</v>
      </c>
      <c r="DT466">
        <v>1029.947142857143</v>
      </c>
      <c r="DU466">
        <v>1061.233214285714</v>
      </c>
      <c r="DV466">
        <v>0.7757942857142855</v>
      </c>
      <c r="DW466">
        <v>1042.303928571429</v>
      </c>
      <c r="DX466">
        <v>17.83588571428572</v>
      </c>
      <c r="DY466">
        <v>1.683473571428572</v>
      </c>
      <c r="DZ466">
        <v>1.6133</v>
      </c>
      <c r="EA466">
        <v>14.74486785714286</v>
      </c>
      <c r="EB466">
        <v>14.086425</v>
      </c>
      <c r="EC466">
        <v>2000.003928571429</v>
      </c>
      <c r="ED466">
        <v>0.979993142857143</v>
      </c>
      <c r="EE466">
        <v>0.02000638928571429</v>
      </c>
      <c r="EF466">
        <v>0</v>
      </c>
      <c r="EG466">
        <v>202.3815714285714</v>
      </c>
      <c r="EH466">
        <v>5.00097</v>
      </c>
      <c r="EI466">
        <v>4110.803571428571</v>
      </c>
      <c r="EJ466">
        <v>16707.575</v>
      </c>
      <c r="EK466">
        <v>37.437</v>
      </c>
      <c r="EL466">
        <v>38.125</v>
      </c>
      <c r="EM466">
        <v>37.437</v>
      </c>
      <c r="EN466">
        <v>37.839</v>
      </c>
      <c r="EO466">
        <v>37.937</v>
      </c>
      <c r="EP466">
        <v>1955.093571428571</v>
      </c>
      <c r="EQ466">
        <v>39.91035714285714</v>
      </c>
      <c r="ER466">
        <v>0</v>
      </c>
      <c r="ES466">
        <v>1659637034.7</v>
      </c>
      <c r="ET466">
        <v>0</v>
      </c>
      <c r="EU466">
        <v>202.3508076923077</v>
      </c>
      <c r="EV466">
        <v>1.615692307801582</v>
      </c>
      <c r="EW466">
        <v>23.37880344249026</v>
      </c>
      <c r="EX466">
        <v>4110.90576923077</v>
      </c>
      <c r="EY466">
        <v>15</v>
      </c>
      <c r="EZ466">
        <v>0</v>
      </c>
      <c r="FA466" t="s">
        <v>419</v>
      </c>
      <c r="FB466">
        <v>1659135797.5</v>
      </c>
      <c r="FC466">
        <v>1659135788</v>
      </c>
      <c r="FD466">
        <v>0</v>
      </c>
      <c r="FE466">
        <v>0.3</v>
      </c>
      <c r="FF466">
        <v>-0.002</v>
      </c>
      <c r="FG466">
        <v>-2.209</v>
      </c>
      <c r="FH466">
        <v>-0.089</v>
      </c>
      <c r="FI466">
        <v>1520</v>
      </c>
      <c r="FJ466">
        <v>20</v>
      </c>
      <c r="FK466">
        <v>0.06</v>
      </c>
      <c r="FL466">
        <v>0.03</v>
      </c>
      <c r="FM466">
        <v>-31.5072525</v>
      </c>
      <c r="FN466">
        <v>-0.3597534709192342</v>
      </c>
      <c r="FO466">
        <v>0.07502343629659958</v>
      </c>
      <c r="FP466">
        <v>1</v>
      </c>
      <c r="FQ466">
        <v>202.2981470588235</v>
      </c>
      <c r="FR466">
        <v>0.9539037447263095</v>
      </c>
      <c r="FS466">
        <v>0.2546635765028671</v>
      </c>
      <c r="FT466">
        <v>1</v>
      </c>
      <c r="FU466">
        <v>0.775337725</v>
      </c>
      <c r="FV466">
        <v>0.01225093058161141</v>
      </c>
      <c r="FW466">
        <v>0.001511192112001311</v>
      </c>
      <c r="FX466">
        <v>1</v>
      </c>
      <c r="FY466">
        <v>3</v>
      </c>
      <c r="FZ466">
        <v>3</v>
      </c>
      <c r="GA466" t="s">
        <v>814</v>
      </c>
      <c r="GB466">
        <v>2.98285</v>
      </c>
      <c r="GC466">
        <v>2.71562</v>
      </c>
      <c r="GD466">
        <v>0.176985</v>
      </c>
      <c r="GE466">
        <v>0.178213</v>
      </c>
      <c r="GF466">
        <v>0.0900104</v>
      </c>
      <c r="GG466">
        <v>0.0855757</v>
      </c>
      <c r="GH466">
        <v>26021.2</v>
      </c>
      <c r="GI466">
        <v>26121.5</v>
      </c>
      <c r="GJ466">
        <v>29385.5</v>
      </c>
      <c r="GK466">
        <v>29396.9</v>
      </c>
      <c r="GL466">
        <v>35422.8</v>
      </c>
      <c r="GM466">
        <v>35735.6</v>
      </c>
      <c r="GN466">
        <v>41381.9</v>
      </c>
      <c r="GO466">
        <v>41885.7</v>
      </c>
      <c r="GP466">
        <v>1.9534</v>
      </c>
      <c r="GQ466">
        <v>2.38112</v>
      </c>
      <c r="GR466">
        <v>0.0755936</v>
      </c>
      <c r="GS466">
        <v>0</v>
      </c>
      <c r="GT466">
        <v>23.7792</v>
      </c>
      <c r="GU466">
        <v>999.9</v>
      </c>
      <c r="GV466">
        <v>40.1</v>
      </c>
      <c r="GW466">
        <v>32</v>
      </c>
      <c r="GX466">
        <v>21.1679</v>
      </c>
      <c r="GY466">
        <v>63.8124</v>
      </c>
      <c r="GZ466">
        <v>21.9391</v>
      </c>
      <c r="HA466">
        <v>2</v>
      </c>
      <c r="HB466">
        <v>-0.04</v>
      </c>
      <c r="HC466">
        <v>1.92337</v>
      </c>
      <c r="HD466">
        <v>20.324</v>
      </c>
      <c r="HE466">
        <v>5.21834</v>
      </c>
      <c r="HF466">
        <v>12.0099</v>
      </c>
      <c r="HG466">
        <v>4.98885</v>
      </c>
      <c r="HH466">
        <v>3.28853</v>
      </c>
      <c r="HI466">
        <v>9999</v>
      </c>
      <c r="HJ466">
        <v>9999</v>
      </c>
      <c r="HK466">
        <v>9999</v>
      </c>
      <c r="HL466">
        <v>194.4</v>
      </c>
      <c r="HM466">
        <v>1.86739</v>
      </c>
      <c r="HN466">
        <v>1.86646</v>
      </c>
      <c r="HO466">
        <v>1.86585</v>
      </c>
      <c r="HP466">
        <v>1.86585</v>
      </c>
      <c r="HQ466">
        <v>1.86768</v>
      </c>
      <c r="HR466">
        <v>1.87014</v>
      </c>
      <c r="HS466">
        <v>1.86877</v>
      </c>
      <c r="HT466">
        <v>1.87027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-4.46</v>
      </c>
      <c r="II466">
        <v>-0.1429</v>
      </c>
      <c r="IJ466">
        <v>-1.529487217637811</v>
      </c>
      <c r="IK466">
        <v>-0.005072214745875086</v>
      </c>
      <c r="IL466">
        <v>3.316774363808987E-06</v>
      </c>
      <c r="IM466">
        <v>-1.107588672722244E-09</v>
      </c>
      <c r="IN466">
        <v>-0.1603591687652909</v>
      </c>
      <c r="IO466">
        <v>-0.0181951569465493</v>
      </c>
      <c r="IP466">
        <v>0.001659309118516343</v>
      </c>
      <c r="IQ466">
        <v>-3.409663313950778E-05</v>
      </c>
      <c r="IR466">
        <v>19</v>
      </c>
      <c r="IS466">
        <v>2290</v>
      </c>
      <c r="IT466">
        <v>1</v>
      </c>
      <c r="IU466">
        <v>24</v>
      </c>
      <c r="IV466">
        <v>8354</v>
      </c>
      <c r="IW466">
        <v>8354.1</v>
      </c>
      <c r="IX466">
        <v>2.7356</v>
      </c>
      <c r="IY466">
        <v>2.20459</v>
      </c>
      <c r="IZ466">
        <v>1.94702</v>
      </c>
      <c r="JA466">
        <v>2.64282</v>
      </c>
      <c r="JB466">
        <v>2.19482</v>
      </c>
      <c r="JC466">
        <v>2.38281</v>
      </c>
      <c r="JD466">
        <v>36.7892</v>
      </c>
      <c r="JE466">
        <v>24.035</v>
      </c>
      <c r="JF466">
        <v>18</v>
      </c>
      <c r="JG466">
        <v>518.375</v>
      </c>
      <c r="JH466">
        <v>819.821</v>
      </c>
      <c r="JI466">
        <v>21.2494</v>
      </c>
      <c r="JJ466">
        <v>26.7387</v>
      </c>
      <c r="JK466">
        <v>30.0001</v>
      </c>
      <c r="JL466">
        <v>26.7265</v>
      </c>
      <c r="JM466">
        <v>26.6456</v>
      </c>
      <c r="JN466">
        <v>54.802</v>
      </c>
      <c r="JO466">
        <v>16.5018</v>
      </c>
      <c r="JP466">
        <v>38.5299</v>
      </c>
      <c r="JQ466">
        <v>21.2495</v>
      </c>
      <c r="JR466">
        <v>1088.5</v>
      </c>
      <c r="JS466">
        <v>17.8371</v>
      </c>
      <c r="JT466">
        <v>100.475</v>
      </c>
      <c r="JU466">
        <v>100.601</v>
      </c>
    </row>
    <row r="467" spans="1:281">
      <c r="A467">
        <v>451</v>
      </c>
      <c r="B467">
        <v>1659637039.6</v>
      </c>
      <c r="C467">
        <v>9031.599999904633</v>
      </c>
      <c r="D467" t="s">
        <v>1329</v>
      </c>
      <c r="E467" t="s">
        <v>1330</v>
      </c>
      <c r="F467">
        <v>5</v>
      </c>
      <c r="G467" t="s">
        <v>1200</v>
      </c>
      <c r="H467" t="s">
        <v>416</v>
      </c>
      <c r="I467">
        <v>1659637032.118518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1093.48289871657</v>
      </c>
      <c r="AK467">
        <v>1071.25103030303</v>
      </c>
      <c r="AL467">
        <v>3.315031891524256</v>
      </c>
      <c r="AM467">
        <v>65.5102198061965</v>
      </c>
      <c r="AN467">
        <f>(AP467 - AO467 + DI467*1E3/(8.314*(DK467+273.15)) * AR467/DH467 * AQ467) * DH467/(100*CV467) * 1000/(1000 - AP467)</f>
        <v>0</v>
      </c>
      <c r="AO467">
        <v>17.83287068075407</v>
      </c>
      <c r="AP467">
        <v>18.60693216783218</v>
      </c>
      <c r="AQ467">
        <v>-3.826531877273643E-06</v>
      </c>
      <c r="AR467">
        <v>82.589881700821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1659637032.118518</v>
      </c>
      <c r="DB467">
        <v>1028.327777777778</v>
      </c>
      <c r="DC467">
        <v>1059.671111111111</v>
      </c>
      <c r="DD467">
        <v>18.60993333333333</v>
      </c>
      <c r="DE467">
        <v>17.8338037037037</v>
      </c>
      <c r="DF467">
        <v>1032.778518518518</v>
      </c>
      <c r="DG467">
        <v>18.75282962962963</v>
      </c>
      <c r="DH467">
        <v>500.0060370370369</v>
      </c>
      <c r="DI467">
        <v>90.45211111111111</v>
      </c>
      <c r="DJ467">
        <v>0.09996610000000003</v>
      </c>
      <c r="DK467">
        <v>24.63818888888889</v>
      </c>
      <c r="DL467">
        <v>25.00528888888889</v>
      </c>
      <c r="DM467">
        <v>999.9000000000001</v>
      </c>
      <c r="DN467">
        <v>0</v>
      </c>
      <c r="DO467">
        <v>0</v>
      </c>
      <c r="DP467">
        <v>10013.12888888889</v>
      </c>
      <c r="DQ467">
        <v>0</v>
      </c>
      <c r="DR467">
        <v>9.765797777777777</v>
      </c>
      <c r="DS467">
        <v>-31.34414444444445</v>
      </c>
      <c r="DT467">
        <v>1047.827777777778</v>
      </c>
      <c r="DU467">
        <v>1078.914074074074</v>
      </c>
      <c r="DV467">
        <v>0.776129148148148</v>
      </c>
      <c r="DW467">
        <v>1059.671111111111</v>
      </c>
      <c r="DX467">
        <v>17.8338037037037</v>
      </c>
      <c r="DY467">
        <v>1.683308148148148</v>
      </c>
      <c r="DZ467">
        <v>1.613105185185185</v>
      </c>
      <c r="EA467">
        <v>14.74334074074074</v>
      </c>
      <c r="EB467">
        <v>14.08456296296296</v>
      </c>
      <c r="EC467">
        <v>2000.012962962963</v>
      </c>
      <c r="ED467">
        <v>0.9799932962962964</v>
      </c>
      <c r="EE467">
        <v>0.02000627037037037</v>
      </c>
      <c r="EF467">
        <v>0</v>
      </c>
      <c r="EG467">
        <v>202.4794444444444</v>
      </c>
      <c r="EH467">
        <v>5.00097</v>
      </c>
      <c r="EI467">
        <v>4112.973703703704</v>
      </c>
      <c r="EJ467">
        <v>16707.65185185185</v>
      </c>
      <c r="EK467">
        <v>37.437</v>
      </c>
      <c r="EL467">
        <v>38.125</v>
      </c>
      <c r="EM467">
        <v>37.437</v>
      </c>
      <c r="EN467">
        <v>37.82366666666667</v>
      </c>
      <c r="EO467">
        <v>37.937</v>
      </c>
      <c r="EP467">
        <v>1955.102962962963</v>
      </c>
      <c r="EQ467">
        <v>39.91</v>
      </c>
      <c r="ER467">
        <v>0</v>
      </c>
      <c r="ES467">
        <v>1659637040.1</v>
      </c>
      <c r="ET467">
        <v>0</v>
      </c>
      <c r="EU467">
        <v>202.477</v>
      </c>
      <c r="EV467">
        <v>1.039307695869393</v>
      </c>
      <c r="EW467">
        <v>23.81769236661856</v>
      </c>
      <c r="EX467">
        <v>4113.1928</v>
      </c>
      <c r="EY467">
        <v>15</v>
      </c>
      <c r="EZ467">
        <v>0</v>
      </c>
      <c r="FA467" t="s">
        <v>419</v>
      </c>
      <c r="FB467">
        <v>1659135797.5</v>
      </c>
      <c r="FC467">
        <v>1659135788</v>
      </c>
      <c r="FD467">
        <v>0</v>
      </c>
      <c r="FE467">
        <v>0.3</v>
      </c>
      <c r="FF467">
        <v>-0.002</v>
      </c>
      <c r="FG467">
        <v>-2.209</v>
      </c>
      <c r="FH467">
        <v>-0.089</v>
      </c>
      <c r="FI467">
        <v>1520</v>
      </c>
      <c r="FJ467">
        <v>20</v>
      </c>
      <c r="FK467">
        <v>0.06</v>
      </c>
      <c r="FL467">
        <v>0.03</v>
      </c>
      <c r="FM467">
        <v>-31.40490731707317</v>
      </c>
      <c r="FN467">
        <v>1.580038327525968</v>
      </c>
      <c r="FO467">
        <v>0.2453177276664611</v>
      </c>
      <c r="FP467">
        <v>0</v>
      </c>
      <c r="FQ467">
        <v>202.3799117647059</v>
      </c>
      <c r="FR467">
        <v>1.466447669235035</v>
      </c>
      <c r="FS467">
        <v>0.283410362180007</v>
      </c>
      <c r="FT467">
        <v>0</v>
      </c>
      <c r="FU467">
        <v>0.7756078780487805</v>
      </c>
      <c r="FV467">
        <v>0.004488961672475022</v>
      </c>
      <c r="FW467">
        <v>0.0013020272784809</v>
      </c>
      <c r="FX467">
        <v>1</v>
      </c>
      <c r="FY467">
        <v>1</v>
      </c>
      <c r="FZ467">
        <v>3</v>
      </c>
      <c r="GA467" t="s">
        <v>429</v>
      </c>
      <c r="GB467">
        <v>2.98273</v>
      </c>
      <c r="GC467">
        <v>2.71533</v>
      </c>
      <c r="GD467">
        <v>0.178754</v>
      </c>
      <c r="GE467">
        <v>0.179888</v>
      </c>
      <c r="GF467">
        <v>0.09000560000000001</v>
      </c>
      <c r="GG467">
        <v>0.0855707</v>
      </c>
      <c r="GH467">
        <v>25965.4</v>
      </c>
      <c r="GI467">
        <v>26068.1</v>
      </c>
      <c r="GJ467">
        <v>29385.6</v>
      </c>
      <c r="GK467">
        <v>29396.7</v>
      </c>
      <c r="GL467">
        <v>35423</v>
      </c>
      <c r="GM467">
        <v>35735.7</v>
      </c>
      <c r="GN467">
        <v>41381.8</v>
      </c>
      <c r="GO467">
        <v>41885.5</v>
      </c>
      <c r="GP467">
        <v>1.95317</v>
      </c>
      <c r="GQ467">
        <v>2.38137</v>
      </c>
      <c r="GR467">
        <v>0.0747666</v>
      </c>
      <c r="GS467">
        <v>0</v>
      </c>
      <c r="GT467">
        <v>23.7802</v>
      </c>
      <c r="GU467">
        <v>999.9</v>
      </c>
      <c r="GV467">
        <v>40.1</v>
      </c>
      <c r="GW467">
        <v>32</v>
      </c>
      <c r="GX467">
        <v>21.1701</v>
      </c>
      <c r="GY467">
        <v>63.5524</v>
      </c>
      <c r="GZ467">
        <v>22.0954</v>
      </c>
      <c r="HA467">
        <v>2</v>
      </c>
      <c r="HB467">
        <v>-0.0399619</v>
      </c>
      <c r="HC467">
        <v>1.92285</v>
      </c>
      <c r="HD467">
        <v>20.3238</v>
      </c>
      <c r="HE467">
        <v>5.21609</v>
      </c>
      <c r="HF467">
        <v>12.0099</v>
      </c>
      <c r="HG467">
        <v>4.9882</v>
      </c>
      <c r="HH467">
        <v>3.28808</v>
      </c>
      <c r="HI467">
        <v>9999</v>
      </c>
      <c r="HJ467">
        <v>9999</v>
      </c>
      <c r="HK467">
        <v>9999</v>
      </c>
      <c r="HL467">
        <v>194.4</v>
      </c>
      <c r="HM467">
        <v>1.86737</v>
      </c>
      <c r="HN467">
        <v>1.86646</v>
      </c>
      <c r="HO467">
        <v>1.86588</v>
      </c>
      <c r="HP467">
        <v>1.86584</v>
      </c>
      <c r="HQ467">
        <v>1.86768</v>
      </c>
      <c r="HR467">
        <v>1.87013</v>
      </c>
      <c r="HS467">
        <v>1.86877</v>
      </c>
      <c r="HT467">
        <v>1.87027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-4.49</v>
      </c>
      <c r="II467">
        <v>-0.1429</v>
      </c>
      <c r="IJ467">
        <v>-1.529487217637811</v>
      </c>
      <c r="IK467">
        <v>-0.005072214745875086</v>
      </c>
      <c r="IL467">
        <v>3.316774363808987E-06</v>
      </c>
      <c r="IM467">
        <v>-1.107588672722244E-09</v>
      </c>
      <c r="IN467">
        <v>-0.1603591687652909</v>
      </c>
      <c r="IO467">
        <v>-0.0181951569465493</v>
      </c>
      <c r="IP467">
        <v>0.001659309118516343</v>
      </c>
      <c r="IQ467">
        <v>-3.409663313950778E-05</v>
      </c>
      <c r="IR467">
        <v>19</v>
      </c>
      <c r="IS467">
        <v>2290</v>
      </c>
      <c r="IT467">
        <v>1</v>
      </c>
      <c r="IU467">
        <v>24</v>
      </c>
      <c r="IV467">
        <v>8354</v>
      </c>
      <c r="IW467">
        <v>8354.200000000001</v>
      </c>
      <c r="IX467">
        <v>2.76489</v>
      </c>
      <c r="IY467">
        <v>2.20215</v>
      </c>
      <c r="IZ467">
        <v>1.94702</v>
      </c>
      <c r="JA467">
        <v>2.64282</v>
      </c>
      <c r="JB467">
        <v>2.19482</v>
      </c>
      <c r="JC467">
        <v>2.38037</v>
      </c>
      <c r="JD467">
        <v>36.7892</v>
      </c>
      <c r="JE467">
        <v>24.035</v>
      </c>
      <c r="JF467">
        <v>18</v>
      </c>
      <c r="JG467">
        <v>518.239</v>
      </c>
      <c r="JH467">
        <v>820.071</v>
      </c>
      <c r="JI467">
        <v>21.2493</v>
      </c>
      <c r="JJ467">
        <v>26.7393</v>
      </c>
      <c r="JK467">
        <v>30.0001</v>
      </c>
      <c r="JL467">
        <v>26.7276</v>
      </c>
      <c r="JM467">
        <v>26.6456</v>
      </c>
      <c r="JN467">
        <v>55.4891</v>
      </c>
      <c r="JO467">
        <v>16.5018</v>
      </c>
      <c r="JP467">
        <v>38.5299</v>
      </c>
      <c r="JQ467">
        <v>21.2494</v>
      </c>
      <c r="JR467">
        <v>1108.53</v>
      </c>
      <c r="JS467">
        <v>17.8371</v>
      </c>
      <c r="JT467">
        <v>100.475</v>
      </c>
      <c r="JU467">
        <v>100.6</v>
      </c>
    </row>
    <row r="468" spans="1:281">
      <c r="A468">
        <v>452</v>
      </c>
      <c r="B468">
        <v>1659637044.6</v>
      </c>
      <c r="C468">
        <v>9036.599999904633</v>
      </c>
      <c r="D468" t="s">
        <v>1331</v>
      </c>
      <c r="E468" t="s">
        <v>1332</v>
      </c>
      <c r="F468">
        <v>5</v>
      </c>
      <c r="G468" t="s">
        <v>1200</v>
      </c>
      <c r="H468" t="s">
        <v>416</v>
      </c>
      <c r="I468">
        <v>1659637036.832142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1109.592767438321</v>
      </c>
      <c r="AK468">
        <v>1087.667636363636</v>
      </c>
      <c r="AL468">
        <v>3.264512799540752</v>
      </c>
      <c r="AM468">
        <v>65.5102198061965</v>
      </c>
      <c r="AN468">
        <f>(AP468 - AO468 + DI468*1E3/(8.314*(DK468+273.15)) * AR468/DH468 * AQ468) * DH468/(100*CV468) * 1000/(1000 - AP468)</f>
        <v>0</v>
      </c>
      <c r="AO468">
        <v>17.83180280761905</v>
      </c>
      <c r="AP468">
        <v>18.60438531468532</v>
      </c>
      <c r="AQ468">
        <v>5.078043972538357E-07</v>
      </c>
      <c r="AR468">
        <v>82.589881700821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1659637036.832142</v>
      </c>
      <c r="DB468">
        <v>1043.852142857143</v>
      </c>
      <c r="DC468">
        <v>1074.831071428571</v>
      </c>
      <c r="DD468">
        <v>18.60809285714285</v>
      </c>
      <c r="DE468">
        <v>17.832425</v>
      </c>
      <c r="DF468">
        <v>1048.330357142857</v>
      </c>
      <c r="DG468">
        <v>18.75100714285714</v>
      </c>
      <c r="DH468">
        <v>499.9706785714286</v>
      </c>
      <c r="DI468">
        <v>90.45205000000001</v>
      </c>
      <c r="DJ468">
        <v>0.09995777142857143</v>
      </c>
      <c r="DK468">
        <v>24.63915714285714</v>
      </c>
      <c r="DL468">
        <v>25.01033571428572</v>
      </c>
      <c r="DM468">
        <v>999.9000000000002</v>
      </c>
      <c r="DN468">
        <v>0</v>
      </c>
      <c r="DO468">
        <v>0</v>
      </c>
      <c r="DP468">
        <v>9995.380357142858</v>
      </c>
      <c r="DQ468">
        <v>0</v>
      </c>
      <c r="DR468">
        <v>9.771729642857142</v>
      </c>
      <c r="DS468">
        <v>-30.97974285714286</v>
      </c>
      <c r="DT468">
        <v>1063.644642857143</v>
      </c>
      <c r="DU468">
        <v>1094.347857142857</v>
      </c>
      <c r="DV468">
        <v>0.7756722857142856</v>
      </c>
      <c r="DW468">
        <v>1074.831071428571</v>
      </c>
      <c r="DX468">
        <v>17.832425</v>
      </c>
      <c r="DY468">
        <v>1.683140714285714</v>
      </c>
      <c r="DZ468">
        <v>1.61298</v>
      </c>
      <c r="EA468">
        <v>14.7418</v>
      </c>
      <c r="EB468">
        <v>14.08336785714286</v>
      </c>
      <c r="EC468">
        <v>2000.014285714286</v>
      </c>
      <c r="ED468">
        <v>0.9799932857142858</v>
      </c>
      <c r="EE468">
        <v>0.02000627857142858</v>
      </c>
      <c r="EF468">
        <v>0</v>
      </c>
      <c r="EG468">
        <v>202.5574285714286</v>
      </c>
      <c r="EH468">
        <v>5.00097</v>
      </c>
      <c r="EI468">
        <v>4114.809999999999</v>
      </c>
      <c r="EJ468">
        <v>16707.65714285714</v>
      </c>
      <c r="EK468">
        <v>37.437</v>
      </c>
      <c r="EL468">
        <v>38.125</v>
      </c>
      <c r="EM468">
        <v>37.437</v>
      </c>
      <c r="EN468">
        <v>37.82100000000001</v>
      </c>
      <c r="EO468">
        <v>37.937</v>
      </c>
      <c r="EP468">
        <v>1955.104285714286</v>
      </c>
      <c r="EQ468">
        <v>39.91</v>
      </c>
      <c r="ER468">
        <v>0</v>
      </c>
      <c r="ES468">
        <v>1659637044.9</v>
      </c>
      <c r="ET468">
        <v>0</v>
      </c>
      <c r="EU468">
        <v>202.55752</v>
      </c>
      <c r="EV468">
        <v>0.7552307750657783</v>
      </c>
      <c r="EW468">
        <v>23.08538459549267</v>
      </c>
      <c r="EX468">
        <v>4115.0964</v>
      </c>
      <c r="EY468">
        <v>15</v>
      </c>
      <c r="EZ468">
        <v>0</v>
      </c>
      <c r="FA468" t="s">
        <v>419</v>
      </c>
      <c r="FB468">
        <v>1659135797.5</v>
      </c>
      <c r="FC468">
        <v>1659135788</v>
      </c>
      <c r="FD468">
        <v>0</v>
      </c>
      <c r="FE468">
        <v>0.3</v>
      </c>
      <c r="FF468">
        <v>-0.002</v>
      </c>
      <c r="FG468">
        <v>-2.209</v>
      </c>
      <c r="FH468">
        <v>-0.089</v>
      </c>
      <c r="FI468">
        <v>1520</v>
      </c>
      <c r="FJ468">
        <v>20</v>
      </c>
      <c r="FK468">
        <v>0.06</v>
      </c>
      <c r="FL468">
        <v>0.03</v>
      </c>
      <c r="FM468">
        <v>-31.20714</v>
      </c>
      <c r="FN468">
        <v>4.159438649155849</v>
      </c>
      <c r="FO468">
        <v>0.4340395960047883</v>
      </c>
      <c r="FP468">
        <v>0</v>
      </c>
      <c r="FQ468">
        <v>202.4743235294117</v>
      </c>
      <c r="FR468">
        <v>1.596959517012754</v>
      </c>
      <c r="FS468">
        <v>0.2937680878624604</v>
      </c>
      <c r="FT468">
        <v>0</v>
      </c>
      <c r="FU468">
        <v>0.7760080499999999</v>
      </c>
      <c r="FV468">
        <v>-0.004520240150094475</v>
      </c>
      <c r="FW468">
        <v>0.0009459218770596216</v>
      </c>
      <c r="FX468">
        <v>1</v>
      </c>
      <c r="FY468">
        <v>1</v>
      </c>
      <c r="FZ468">
        <v>3</v>
      </c>
      <c r="GA468" t="s">
        <v>429</v>
      </c>
      <c r="GB468">
        <v>2.98325</v>
      </c>
      <c r="GC468">
        <v>2.71555</v>
      </c>
      <c r="GD468">
        <v>0.180479</v>
      </c>
      <c r="GE468">
        <v>0.181523</v>
      </c>
      <c r="GF468">
        <v>0.0899928</v>
      </c>
      <c r="GG468">
        <v>0.085565</v>
      </c>
      <c r="GH468">
        <v>25910</v>
      </c>
      <c r="GI468">
        <v>26016.2</v>
      </c>
      <c r="GJ468">
        <v>29384.7</v>
      </c>
      <c r="GK468">
        <v>29396.7</v>
      </c>
      <c r="GL468">
        <v>35422.4</v>
      </c>
      <c r="GM468">
        <v>35736</v>
      </c>
      <c r="GN468">
        <v>41380.5</v>
      </c>
      <c r="GO468">
        <v>41885.5</v>
      </c>
      <c r="GP468">
        <v>1.9536</v>
      </c>
      <c r="GQ468">
        <v>2.3809</v>
      </c>
      <c r="GR468">
        <v>0.0750087</v>
      </c>
      <c r="GS468">
        <v>0</v>
      </c>
      <c r="GT468">
        <v>23.7813</v>
      </c>
      <c r="GU468">
        <v>999.9</v>
      </c>
      <c r="GV468">
        <v>40.1</v>
      </c>
      <c r="GW468">
        <v>32</v>
      </c>
      <c r="GX468">
        <v>21.1685</v>
      </c>
      <c r="GY468">
        <v>63.6224</v>
      </c>
      <c r="GZ468">
        <v>21.9271</v>
      </c>
      <c r="HA468">
        <v>2</v>
      </c>
      <c r="HB468">
        <v>-0.0398857</v>
      </c>
      <c r="HC468">
        <v>1.9566</v>
      </c>
      <c r="HD468">
        <v>20.3231</v>
      </c>
      <c r="HE468">
        <v>5.2134</v>
      </c>
      <c r="HF468">
        <v>12.0099</v>
      </c>
      <c r="HG468">
        <v>4.98715</v>
      </c>
      <c r="HH468">
        <v>3.28745</v>
      </c>
      <c r="HI468">
        <v>9999</v>
      </c>
      <c r="HJ468">
        <v>9999</v>
      </c>
      <c r="HK468">
        <v>9999</v>
      </c>
      <c r="HL468">
        <v>194.4</v>
      </c>
      <c r="HM468">
        <v>1.86739</v>
      </c>
      <c r="HN468">
        <v>1.86646</v>
      </c>
      <c r="HO468">
        <v>1.86585</v>
      </c>
      <c r="HP468">
        <v>1.86584</v>
      </c>
      <c r="HQ468">
        <v>1.86768</v>
      </c>
      <c r="HR468">
        <v>1.87013</v>
      </c>
      <c r="HS468">
        <v>1.86874</v>
      </c>
      <c r="HT468">
        <v>1.87027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-4.52</v>
      </c>
      <c r="II468">
        <v>-0.1429</v>
      </c>
      <c r="IJ468">
        <v>-1.529487217637811</v>
      </c>
      <c r="IK468">
        <v>-0.005072214745875086</v>
      </c>
      <c r="IL468">
        <v>3.316774363808987E-06</v>
      </c>
      <c r="IM468">
        <v>-1.107588672722244E-09</v>
      </c>
      <c r="IN468">
        <v>-0.1603591687652909</v>
      </c>
      <c r="IO468">
        <v>-0.0181951569465493</v>
      </c>
      <c r="IP468">
        <v>0.001659309118516343</v>
      </c>
      <c r="IQ468">
        <v>-3.409663313950778E-05</v>
      </c>
      <c r="IR468">
        <v>19</v>
      </c>
      <c r="IS468">
        <v>2290</v>
      </c>
      <c r="IT468">
        <v>1</v>
      </c>
      <c r="IU468">
        <v>24</v>
      </c>
      <c r="IV468">
        <v>8354.1</v>
      </c>
      <c r="IW468">
        <v>8354.299999999999</v>
      </c>
      <c r="IX468">
        <v>2.80396</v>
      </c>
      <c r="IY468">
        <v>2.20215</v>
      </c>
      <c r="IZ468">
        <v>1.94702</v>
      </c>
      <c r="JA468">
        <v>2.64404</v>
      </c>
      <c r="JB468">
        <v>2.19482</v>
      </c>
      <c r="JC468">
        <v>2.36694</v>
      </c>
      <c r="JD468">
        <v>36.7892</v>
      </c>
      <c r="JE468">
        <v>24.0437</v>
      </c>
      <c r="JF468">
        <v>18</v>
      </c>
      <c r="JG468">
        <v>518.5170000000001</v>
      </c>
      <c r="JH468">
        <v>819.597</v>
      </c>
      <c r="JI468">
        <v>21.245</v>
      </c>
      <c r="JJ468">
        <v>26.7409</v>
      </c>
      <c r="JK468">
        <v>30.0002</v>
      </c>
      <c r="JL468">
        <v>26.7276</v>
      </c>
      <c r="JM468">
        <v>26.6456</v>
      </c>
      <c r="JN468">
        <v>56.1581</v>
      </c>
      <c r="JO468">
        <v>16.5018</v>
      </c>
      <c r="JP468">
        <v>38.5299</v>
      </c>
      <c r="JQ468">
        <v>21.2409</v>
      </c>
      <c r="JR468">
        <v>1121.89</v>
      </c>
      <c r="JS468">
        <v>17.8371</v>
      </c>
      <c r="JT468">
        <v>100.472</v>
      </c>
      <c r="JU468">
        <v>100.6</v>
      </c>
    </row>
    <row r="469" spans="1:281">
      <c r="A469">
        <v>453</v>
      </c>
      <c r="B469">
        <v>1659637049.6</v>
      </c>
      <c r="C469">
        <v>9041.599999904633</v>
      </c>
      <c r="D469" t="s">
        <v>1333</v>
      </c>
      <c r="E469" t="s">
        <v>1334</v>
      </c>
      <c r="F469">
        <v>5</v>
      </c>
      <c r="G469" t="s">
        <v>1200</v>
      </c>
      <c r="H469" t="s">
        <v>416</v>
      </c>
      <c r="I469">
        <v>1659637042.1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1126.916491015261</v>
      </c>
      <c r="AK469">
        <v>1104.180909090909</v>
      </c>
      <c r="AL469">
        <v>3.35964668079965</v>
      </c>
      <c r="AM469">
        <v>65.5102198061965</v>
      </c>
      <c r="AN469">
        <f>(AP469 - AO469 + DI469*1E3/(8.314*(DK469+273.15)) * AR469/DH469 * AQ469) * DH469/(100*CV469) * 1000/(1000 - AP469)</f>
        <v>0</v>
      </c>
      <c r="AO469">
        <v>17.83019026740844</v>
      </c>
      <c r="AP469">
        <v>18.60378881118882</v>
      </c>
      <c r="AQ469">
        <v>1.973139944321902E-06</v>
      </c>
      <c r="AR469">
        <v>82.589881700821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1659637042.1</v>
      </c>
      <c r="DB469">
        <v>1060.957407407407</v>
      </c>
      <c r="DC469">
        <v>1091.98962962963</v>
      </c>
      <c r="DD469">
        <v>18.60609259259259</v>
      </c>
      <c r="DE469">
        <v>17.83114814814815</v>
      </c>
      <c r="DF469">
        <v>1065.466666666667</v>
      </c>
      <c r="DG469">
        <v>18.74902222222222</v>
      </c>
      <c r="DH469">
        <v>500.0012222222222</v>
      </c>
      <c r="DI469">
        <v>90.45255925925923</v>
      </c>
      <c r="DJ469">
        <v>0.0999760037037037</v>
      </c>
      <c r="DK469">
        <v>24.64114814814814</v>
      </c>
      <c r="DL469">
        <v>25.00987407407408</v>
      </c>
      <c r="DM469">
        <v>999.9000000000001</v>
      </c>
      <c r="DN469">
        <v>0</v>
      </c>
      <c r="DO469">
        <v>0</v>
      </c>
      <c r="DP469">
        <v>9985.026296296295</v>
      </c>
      <c r="DQ469">
        <v>0</v>
      </c>
      <c r="DR469">
        <v>9.780892592592593</v>
      </c>
      <c r="DS469">
        <v>-31.0322962962963</v>
      </c>
      <c r="DT469">
        <v>1081.072962962963</v>
      </c>
      <c r="DU469">
        <v>1111.815925925926</v>
      </c>
      <c r="DV469">
        <v>0.7749508148148148</v>
      </c>
      <c r="DW469">
        <v>1091.98962962963</v>
      </c>
      <c r="DX469">
        <v>17.83114814814815</v>
      </c>
      <c r="DY469">
        <v>1.682968888888889</v>
      </c>
      <c r="DZ469">
        <v>1.612873703703704</v>
      </c>
      <c r="EA469">
        <v>14.74021851851852</v>
      </c>
      <c r="EB469">
        <v>14.08235185185185</v>
      </c>
      <c r="EC469">
        <v>2000.013333333333</v>
      </c>
      <c r="ED469">
        <v>0.9799932962962964</v>
      </c>
      <c r="EE469">
        <v>0.02000627037037037</v>
      </c>
      <c r="EF469">
        <v>0</v>
      </c>
      <c r="EG469">
        <v>202.6992222222223</v>
      </c>
      <c r="EH469">
        <v>5.00097</v>
      </c>
      <c r="EI469">
        <v>4116.76</v>
      </c>
      <c r="EJ469">
        <v>16707.65925925926</v>
      </c>
      <c r="EK469">
        <v>37.437</v>
      </c>
      <c r="EL469">
        <v>38.125</v>
      </c>
      <c r="EM469">
        <v>37.437</v>
      </c>
      <c r="EN469">
        <v>37.81666666666667</v>
      </c>
      <c r="EO469">
        <v>37.937</v>
      </c>
      <c r="EP469">
        <v>1955.103333333333</v>
      </c>
      <c r="EQ469">
        <v>39.91</v>
      </c>
      <c r="ER469">
        <v>0</v>
      </c>
      <c r="ES469">
        <v>1659637049.7</v>
      </c>
      <c r="ET469">
        <v>0</v>
      </c>
      <c r="EU469">
        <v>202.68932</v>
      </c>
      <c r="EV469">
        <v>1.85238461888784</v>
      </c>
      <c r="EW469">
        <v>20.20538462890411</v>
      </c>
      <c r="EX469">
        <v>4116.8292</v>
      </c>
      <c r="EY469">
        <v>15</v>
      </c>
      <c r="EZ469">
        <v>0</v>
      </c>
      <c r="FA469" t="s">
        <v>419</v>
      </c>
      <c r="FB469">
        <v>1659135797.5</v>
      </c>
      <c r="FC469">
        <v>1659135788</v>
      </c>
      <c r="FD469">
        <v>0</v>
      </c>
      <c r="FE469">
        <v>0.3</v>
      </c>
      <c r="FF469">
        <v>-0.002</v>
      </c>
      <c r="FG469">
        <v>-2.209</v>
      </c>
      <c r="FH469">
        <v>-0.089</v>
      </c>
      <c r="FI469">
        <v>1520</v>
      </c>
      <c r="FJ469">
        <v>20</v>
      </c>
      <c r="FK469">
        <v>0.06</v>
      </c>
      <c r="FL469">
        <v>0.03</v>
      </c>
      <c r="FM469">
        <v>-31.13547999999999</v>
      </c>
      <c r="FN469">
        <v>0.1545906191369912</v>
      </c>
      <c r="FO469">
        <v>0.594137435363233</v>
      </c>
      <c r="FP469">
        <v>1</v>
      </c>
      <c r="FQ469">
        <v>202.6206764705882</v>
      </c>
      <c r="FR469">
        <v>1.628556152062833</v>
      </c>
      <c r="FS469">
        <v>0.2960445833463591</v>
      </c>
      <c r="FT469">
        <v>0</v>
      </c>
      <c r="FU469">
        <v>0.775346525</v>
      </c>
      <c r="FV469">
        <v>-0.007871358348970401</v>
      </c>
      <c r="FW469">
        <v>0.00102397810004657</v>
      </c>
      <c r="FX469">
        <v>1</v>
      </c>
      <c r="FY469">
        <v>2</v>
      </c>
      <c r="FZ469">
        <v>3</v>
      </c>
      <c r="GA469" t="s">
        <v>420</v>
      </c>
      <c r="GB469">
        <v>2.9829</v>
      </c>
      <c r="GC469">
        <v>2.71555</v>
      </c>
      <c r="GD469">
        <v>0.18223</v>
      </c>
      <c r="GE469">
        <v>0.183436</v>
      </c>
      <c r="GF469">
        <v>0.0899934</v>
      </c>
      <c r="GG469">
        <v>0.0855606</v>
      </c>
      <c r="GH469">
        <v>25855.1</v>
      </c>
      <c r="GI469">
        <v>25955.2</v>
      </c>
      <c r="GJ469">
        <v>29385.2</v>
      </c>
      <c r="GK469">
        <v>29396.4</v>
      </c>
      <c r="GL469">
        <v>35423</v>
      </c>
      <c r="GM469">
        <v>35736</v>
      </c>
      <c r="GN469">
        <v>41381.1</v>
      </c>
      <c r="GO469">
        <v>41885.3</v>
      </c>
      <c r="GP469">
        <v>1.95333</v>
      </c>
      <c r="GQ469">
        <v>2.38115</v>
      </c>
      <c r="GR469">
        <v>0.0743419</v>
      </c>
      <c r="GS469">
        <v>0</v>
      </c>
      <c r="GT469">
        <v>23.7813</v>
      </c>
      <c r="GU469">
        <v>999.9</v>
      </c>
      <c r="GV469">
        <v>40.1</v>
      </c>
      <c r="GW469">
        <v>32</v>
      </c>
      <c r="GX469">
        <v>21.1699</v>
      </c>
      <c r="GY469">
        <v>63.7524</v>
      </c>
      <c r="GZ469">
        <v>21.9271</v>
      </c>
      <c r="HA469">
        <v>2</v>
      </c>
      <c r="HB469">
        <v>-0.0395427</v>
      </c>
      <c r="HC469">
        <v>2.00022</v>
      </c>
      <c r="HD469">
        <v>20.3235</v>
      </c>
      <c r="HE469">
        <v>5.21774</v>
      </c>
      <c r="HF469">
        <v>12.0099</v>
      </c>
      <c r="HG469">
        <v>4.9891</v>
      </c>
      <c r="HH469">
        <v>3.28848</v>
      </c>
      <c r="HI469">
        <v>9999</v>
      </c>
      <c r="HJ469">
        <v>9999</v>
      </c>
      <c r="HK469">
        <v>9999</v>
      </c>
      <c r="HL469">
        <v>194.4</v>
      </c>
      <c r="HM469">
        <v>1.86739</v>
      </c>
      <c r="HN469">
        <v>1.86646</v>
      </c>
      <c r="HO469">
        <v>1.86587</v>
      </c>
      <c r="HP469">
        <v>1.86584</v>
      </c>
      <c r="HQ469">
        <v>1.86768</v>
      </c>
      <c r="HR469">
        <v>1.87013</v>
      </c>
      <c r="HS469">
        <v>1.86874</v>
      </c>
      <c r="HT469">
        <v>1.87027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-4.55</v>
      </c>
      <c r="II469">
        <v>-0.143</v>
      </c>
      <c r="IJ469">
        <v>-1.529487217637811</v>
      </c>
      <c r="IK469">
        <v>-0.005072214745875086</v>
      </c>
      <c r="IL469">
        <v>3.316774363808987E-06</v>
      </c>
      <c r="IM469">
        <v>-1.107588672722244E-09</v>
      </c>
      <c r="IN469">
        <v>-0.1603591687652909</v>
      </c>
      <c r="IO469">
        <v>-0.0181951569465493</v>
      </c>
      <c r="IP469">
        <v>0.001659309118516343</v>
      </c>
      <c r="IQ469">
        <v>-3.409663313950778E-05</v>
      </c>
      <c r="IR469">
        <v>19</v>
      </c>
      <c r="IS469">
        <v>2290</v>
      </c>
      <c r="IT469">
        <v>1</v>
      </c>
      <c r="IU469">
        <v>24</v>
      </c>
      <c r="IV469">
        <v>8354.200000000001</v>
      </c>
      <c r="IW469">
        <v>8354.4</v>
      </c>
      <c r="IX469">
        <v>2.83447</v>
      </c>
      <c r="IY469">
        <v>2.20337</v>
      </c>
      <c r="IZ469">
        <v>1.94702</v>
      </c>
      <c r="JA469">
        <v>2.64404</v>
      </c>
      <c r="JB469">
        <v>2.19482</v>
      </c>
      <c r="JC469">
        <v>2.33276</v>
      </c>
      <c r="JD469">
        <v>36.7892</v>
      </c>
      <c r="JE469">
        <v>24.0262</v>
      </c>
      <c r="JF469">
        <v>18</v>
      </c>
      <c r="JG469">
        <v>518.337</v>
      </c>
      <c r="JH469">
        <v>819.846</v>
      </c>
      <c r="JI469">
        <v>21.234</v>
      </c>
      <c r="JJ469">
        <v>26.7409</v>
      </c>
      <c r="JK469">
        <v>30.0003</v>
      </c>
      <c r="JL469">
        <v>26.7276</v>
      </c>
      <c r="JM469">
        <v>26.6456</v>
      </c>
      <c r="JN469">
        <v>56.8208</v>
      </c>
      <c r="JO469">
        <v>16.5018</v>
      </c>
      <c r="JP469">
        <v>38.5299</v>
      </c>
      <c r="JQ469">
        <v>21.2272</v>
      </c>
      <c r="JR469">
        <v>1141.93</v>
      </c>
      <c r="JS469">
        <v>17.8371</v>
      </c>
      <c r="JT469">
        <v>100.473</v>
      </c>
      <c r="JU469">
        <v>100.599</v>
      </c>
    </row>
    <row r="470" spans="1:281">
      <c r="A470">
        <v>454</v>
      </c>
      <c r="B470">
        <v>1659637054.6</v>
      </c>
      <c r="C470">
        <v>9046.599999904633</v>
      </c>
      <c r="D470" t="s">
        <v>1335</v>
      </c>
      <c r="E470" t="s">
        <v>1336</v>
      </c>
      <c r="F470">
        <v>5</v>
      </c>
      <c r="G470" t="s">
        <v>1200</v>
      </c>
      <c r="H470" t="s">
        <v>416</v>
      </c>
      <c r="I470">
        <v>1659637046.814285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1144.272706832422</v>
      </c>
      <c r="AK470">
        <v>1121.474787878788</v>
      </c>
      <c r="AL470">
        <v>3.461072542484906</v>
      </c>
      <c r="AM470">
        <v>65.5102198061965</v>
      </c>
      <c r="AN470">
        <f>(AP470 - AO470 + DI470*1E3/(8.314*(DK470+273.15)) * AR470/DH470 * AQ470) * DH470/(100*CV470) * 1000/(1000 - AP470)</f>
        <v>0</v>
      </c>
      <c r="AO470">
        <v>17.82829242090246</v>
      </c>
      <c r="AP470">
        <v>18.60353286713288</v>
      </c>
      <c r="AQ470">
        <v>-8.108710913690902E-07</v>
      </c>
      <c r="AR470">
        <v>82.589881700821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1659637046.814285</v>
      </c>
      <c r="DB470">
        <v>1076.365714285714</v>
      </c>
      <c r="DC470">
        <v>1107.686785714286</v>
      </c>
      <c r="DD470">
        <v>18.60478214285714</v>
      </c>
      <c r="DE470">
        <v>17.82978214285714</v>
      </c>
      <c r="DF470">
        <v>1080.901785714286</v>
      </c>
      <c r="DG470">
        <v>18.74772142857142</v>
      </c>
      <c r="DH470">
        <v>500.0176785714287</v>
      </c>
      <c r="DI470">
        <v>90.45276785714286</v>
      </c>
      <c r="DJ470">
        <v>0.1000051</v>
      </c>
      <c r="DK470">
        <v>24.64093928571429</v>
      </c>
      <c r="DL470">
        <v>25.00708571428572</v>
      </c>
      <c r="DM470">
        <v>999.9000000000002</v>
      </c>
      <c r="DN470">
        <v>0</v>
      </c>
      <c r="DO470">
        <v>0</v>
      </c>
      <c r="DP470">
        <v>9978.861428571428</v>
      </c>
      <c r="DQ470">
        <v>0</v>
      </c>
      <c r="DR470">
        <v>9.818604642857142</v>
      </c>
      <c r="DS470">
        <v>-31.32081785714286</v>
      </c>
      <c r="DT470">
        <v>1096.771785714286</v>
      </c>
      <c r="DU470">
        <v>1127.795357142857</v>
      </c>
      <c r="DV470">
        <v>0.7750062142857143</v>
      </c>
      <c r="DW470">
        <v>1107.686785714286</v>
      </c>
      <c r="DX470">
        <v>17.82978214285714</v>
      </c>
      <c r="DY470">
        <v>1.682854285714286</v>
      </c>
      <c r="DZ470">
        <v>1.612753928571429</v>
      </c>
      <c r="EA470">
        <v>14.73916428571428</v>
      </c>
      <c r="EB470">
        <v>14.08121071428572</v>
      </c>
      <c r="EC470">
        <v>1999.995357142857</v>
      </c>
      <c r="ED470">
        <v>0.9799930000000001</v>
      </c>
      <c r="EE470">
        <v>0.02000650000000001</v>
      </c>
      <c r="EF470">
        <v>0</v>
      </c>
      <c r="EG470">
        <v>202.7884642857143</v>
      </c>
      <c r="EH470">
        <v>5.00097</v>
      </c>
      <c r="EI470">
        <v>4118.304642857143</v>
      </c>
      <c r="EJ470">
        <v>16707.50357142857</v>
      </c>
      <c r="EK470">
        <v>37.437</v>
      </c>
      <c r="EL470">
        <v>38.1205</v>
      </c>
      <c r="EM470">
        <v>37.437</v>
      </c>
      <c r="EN470">
        <v>37.8165</v>
      </c>
      <c r="EO470">
        <v>37.937</v>
      </c>
      <c r="EP470">
        <v>1955.083214285714</v>
      </c>
      <c r="EQ470">
        <v>39.91</v>
      </c>
      <c r="ER470">
        <v>0</v>
      </c>
      <c r="ES470">
        <v>1659637054.5</v>
      </c>
      <c r="ET470">
        <v>0</v>
      </c>
      <c r="EU470">
        <v>202.76132</v>
      </c>
      <c r="EV470">
        <v>0.8710769307388784</v>
      </c>
      <c r="EW470">
        <v>20.11769226671885</v>
      </c>
      <c r="EX470">
        <v>4118.4512</v>
      </c>
      <c r="EY470">
        <v>15</v>
      </c>
      <c r="EZ470">
        <v>0</v>
      </c>
      <c r="FA470" t="s">
        <v>419</v>
      </c>
      <c r="FB470">
        <v>1659135797.5</v>
      </c>
      <c r="FC470">
        <v>1659135788</v>
      </c>
      <c r="FD470">
        <v>0</v>
      </c>
      <c r="FE470">
        <v>0.3</v>
      </c>
      <c r="FF470">
        <v>-0.002</v>
      </c>
      <c r="FG470">
        <v>-2.209</v>
      </c>
      <c r="FH470">
        <v>-0.089</v>
      </c>
      <c r="FI470">
        <v>1520</v>
      </c>
      <c r="FJ470">
        <v>20</v>
      </c>
      <c r="FK470">
        <v>0.06</v>
      </c>
      <c r="FL470">
        <v>0.03</v>
      </c>
      <c r="FM470">
        <v>-31.22686585365854</v>
      </c>
      <c r="FN470">
        <v>-3.817825087108032</v>
      </c>
      <c r="FO470">
        <v>0.6681886748333069</v>
      </c>
      <c r="FP470">
        <v>0</v>
      </c>
      <c r="FQ470">
        <v>202.7065294117647</v>
      </c>
      <c r="FR470">
        <v>1.179923609784251</v>
      </c>
      <c r="FS470">
        <v>0.2610347323401424</v>
      </c>
      <c r="FT470">
        <v>0</v>
      </c>
      <c r="FU470">
        <v>0.775016756097561</v>
      </c>
      <c r="FV470">
        <v>-0.001311114982578742</v>
      </c>
      <c r="FW470">
        <v>0.0006223040500876528</v>
      </c>
      <c r="FX470">
        <v>1</v>
      </c>
      <c r="FY470">
        <v>1</v>
      </c>
      <c r="FZ470">
        <v>3</v>
      </c>
      <c r="GA470" t="s">
        <v>429</v>
      </c>
      <c r="GB470">
        <v>2.98293</v>
      </c>
      <c r="GC470">
        <v>2.71564</v>
      </c>
      <c r="GD470">
        <v>0.184021</v>
      </c>
      <c r="GE470">
        <v>0.185124</v>
      </c>
      <c r="GF470">
        <v>0.0899908</v>
      </c>
      <c r="GG470">
        <v>0.0855529</v>
      </c>
      <c r="GH470">
        <v>25798.6</v>
      </c>
      <c r="GI470">
        <v>25901.2</v>
      </c>
      <c r="GJ470">
        <v>29385.3</v>
      </c>
      <c r="GK470">
        <v>29396</v>
      </c>
      <c r="GL470">
        <v>35423.2</v>
      </c>
      <c r="GM470">
        <v>35735.8</v>
      </c>
      <c r="GN470">
        <v>41381.2</v>
      </c>
      <c r="GO470">
        <v>41884.7</v>
      </c>
      <c r="GP470">
        <v>1.9534</v>
      </c>
      <c r="GQ470">
        <v>2.38127</v>
      </c>
      <c r="GR470">
        <v>0.0743456</v>
      </c>
      <c r="GS470">
        <v>0</v>
      </c>
      <c r="GT470">
        <v>23.7833</v>
      </c>
      <c r="GU470">
        <v>999.9</v>
      </c>
      <c r="GV470">
        <v>40.1</v>
      </c>
      <c r="GW470">
        <v>32</v>
      </c>
      <c r="GX470">
        <v>21.1715</v>
      </c>
      <c r="GY470">
        <v>63.8524</v>
      </c>
      <c r="GZ470">
        <v>21.8349</v>
      </c>
      <c r="HA470">
        <v>2</v>
      </c>
      <c r="HB470">
        <v>-0.0395986</v>
      </c>
      <c r="HC470">
        <v>1.98358</v>
      </c>
      <c r="HD470">
        <v>20.3237</v>
      </c>
      <c r="HE470">
        <v>5.21744</v>
      </c>
      <c r="HF470">
        <v>12.0099</v>
      </c>
      <c r="HG470">
        <v>4.98895</v>
      </c>
      <c r="HH470">
        <v>3.28842</v>
      </c>
      <c r="HI470">
        <v>9999</v>
      </c>
      <c r="HJ470">
        <v>9999</v>
      </c>
      <c r="HK470">
        <v>9999</v>
      </c>
      <c r="HL470">
        <v>194.4</v>
      </c>
      <c r="HM470">
        <v>1.86738</v>
      </c>
      <c r="HN470">
        <v>1.86646</v>
      </c>
      <c r="HO470">
        <v>1.86586</v>
      </c>
      <c r="HP470">
        <v>1.86585</v>
      </c>
      <c r="HQ470">
        <v>1.86768</v>
      </c>
      <c r="HR470">
        <v>1.87014</v>
      </c>
      <c r="HS470">
        <v>1.86874</v>
      </c>
      <c r="HT470">
        <v>1.87027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-4.58</v>
      </c>
      <c r="II470">
        <v>-0.143</v>
      </c>
      <c r="IJ470">
        <v>-1.529487217637811</v>
      </c>
      <c r="IK470">
        <v>-0.005072214745875086</v>
      </c>
      <c r="IL470">
        <v>3.316774363808987E-06</v>
      </c>
      <c r="IM470">
        <v>-1.107588672722244E-09</v>
      </c>
      <c r="IN470">
        <v>-0.1603591687652909</v>
      </c>
      <c r="IO470">
        <v>-0.0181951569465493</v>
      </c>
      <c r="IP470">
        <v>0.001659309118516343</v>
      </c>
      <c r="IQ470">
        <v>-3.409663313950778E-05</v>
      </c>
      <c r="IR470">
        <v>19</v>
      </c>
      <c r="IS470">
        <v>2290</v>
      </c>
      <c r="IT470">
        <v>1</v>
      </c>
      <c r="IU470">
        <v>24</v>
      </c>
      <c r="IV470">
        <v>8354.299999999999</v>
      </c>
      <c r="IW470">
        <v>8354.4</v>
      </c>
      <c r="IX470">
        <v>2.86865</v>
      </c>
      <c r="IY470">
        <v>2.19849</v>
      </c>
      <c r="IZ470">
        <v>1.94702</v>
      </c>
      <c r="JA470">
        <v>2.64282</v>
      </c>
      <c r="JB470">
        <v>2.19482</v>
      </c>
      <c r="JC470">
        <v>2.37305</v>
      </c>
      <c r="JD470">
        <v>36.7892</v>
      </c>
      <c r="JE470">
        <v>24.0437</v>
      </c>
      <c r="JF470">
        <v>18</v>
      </c>
      <c r="JG470">
        <v>518.396</v>
      </c>
      <c r="JH470">
        <v>820.005</v>
      </c>
      <c r="JI470">
        <v>21.2227</v>
      </c>
      <c r="JJ470">
        <v>26.741</v>
      </c>
      <c r="JK470">
        <v>30</v>
      </c>
      <c r="JL470">
        <v>26.7288</v>
      </c>
      <c r="JM470">
        <v>26.6479</v>
      </c>
      <c r="JN470">
        <v>57.4487</v>
      </c>
      <c r="JO470">
        <v>16.5018</v>
      </c>
      <c r="JP470">
        <v>38.5299</v>
      </c>
      <c r="JQ470">
        <v>21.2222</v>
      </c>
      <c r="JR470">
        <v>1155.3</v>
      </c>
      <c r="JS470">
        <v>17.8371</v>
      </c>
      <c r="JT470">
        <v>100.473</v>
      </c>
      <c r="JU470">
        <v>100.598</v>
      </c>
    </row>
    <row r="471" spans="1:281">
      <c r="A471">
        <v>455</v>
      </c>
      <c r="B471">
        <v>1659637059.6</v>
      </c>
      <c r="C471">
        <v>9051.599999904633</v>
      </c>
      <c r="D471" t="s">
        <v>1337</v>
      </c>
      <c r="E471" t="s">
        <v>1338</v>
      </c>
      <c r="F471">
        <v>5</v>
      </c>
      <c r="G471" t="s">
        <v>1200</v>
      </c>
      <c r="H471" t="s">
        <v>416</v>
      </c>
      <c r="I471">
        <v>1659637052.1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1161.262068142467</v>
      </c>
      <c r="AK471">
        <v>1138.382787878788</v>
      </c>
      <c r="AL471">
        <v>3.367055657400186</v>
      </c>
      <c r="AM471">
        <v>65.5102198061965</v>
      </c>
      <c r="AN471">
        <f>(AP471 - AO471 + DI471*1E3/(8.314*(DK471+273.15)) * AR471/DH471 * AQ471) * DH471/(100*CV471) * 1000/(1000 - AP471)</f>
        <v>0</v>
      </c>
      <c r="AO471">
        <v>17.82752773609785</v>
      </c>
      <c r="AP471">
        <v>18.60210139860141</v>
      </c>
      <c r="AQ471">
        <v>-1.249099794394777E-06</v>
      </c>
      <c r="AR471">
        <v>82.589881700821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1659637052.1</v>
      </c>
      <c r="DB471">
        <v>1093.811851851852</v>
      </c>
      <c r="DC471">
        <v>1125.592962962963</v>
      </c>
      <c r="DD471">
        <v>18.60342222222222</v>
      </c>
      <c r="DE471">
        <v>17.82822222222222</v>
      </c>
      <c r="DF471">
        <v>1098.37962962963</v>
      </c>
      <c r="DG471">
        <v>18.74637037037037</v>
      </c>
      <c r="DH471">
        <v>500.0488888888889</v>
      </c>
      <c r="DI471">
        <v>90.45272962962964</v>
      </c>
      <c r="DJ471">
        <v>0.1000556444444444</v>
      </c>
      <c r="DK471">
        <v>24.63892592592593</v>
      </c>
      <c r="DL471">
        <v>25.00513333333333</v>
      </c>
      <c r="DM471">
        <v>999.9000000000001</v>
      </c>
      <c r="DN471">
        <v>0</v>
      </c>
      <c r="DO471">
        <v>0</v>
      </c>
      <c r="DP471">
        <v>9991.571111111112</v>
      </c>
      <c r="DQ471">
        <v>0</v>
      </c>
      <c r="DR471">
        <v>9.829762962962961</v>
      </c>
      <c r="DS471">
        <v>-31.78104444444444</v>
      </c>
      <c r="DT471">
        <v>1114.547037037037</v>
      </c>
      <c r="DU471">
        <v>1146.024444444444</v>
      </c>
      <c r="DV471">
        <v>0.7752057407407407</v>
      </c>
      <c r="DW471">
        <v>1125.592962962963</v>
      </c>
      <c r="DX471">
        <v>17.82822222222222</v>
      </c>
      <c r="DY471">
        <v>1.68273</v>
      </c>
      <c r="DZ471">
        <v>1.612611481481482</v>
      </c>
      <c r="EA471">
        <v>14.73802592592592</v>
      </c>
      <c r="EB471">
        <v>14.07984814814815</v>
      </c>
      <c r="EC471">
        <v>2000</v>
      </c>
      <c r="ED471">
        <v>0.9799930000000001</v>
      </c>
      <c r="EE471">
        <v>0.02000650000000001</v>
      </c>
      <c r="EF471">
        <v>0</v>
      </c>
      <c r="EG471">
        <v>202.8439629629629</v>
      </c>
      <c r="EH471">
        <v>5.00097</v>
      </c>
      <c r="EI471">
        <v>4120.023333333334</v>
      </c>
      <c r="EJ471">
        <v>16707.54814814814</v>
      </c>
      <c r="EK471">
        <v>37.437</v>
      </c>
      <c r="EL471">
        <v>38.11566666666667</v>
      </c>
      <c r="EM471">
        <v>37.437</v>
      </c>
      <c r="EN471">
        <v>37.812</v>
      </c>
      <c r="EO471">
        <v>37.937</v>
      </c>
      <c r="EP471">
        <v>1955.085925925926</v>
      </c>
      <c r="EQ471">
        <v>39.91</v>
      </c>
      <c r="ER471">
        <v>0</v>
      </c>
      <c r="ES471">
        <v>1659637059.9</v>
      </c>
      <c r="ET471">
        <v>0</v>
      </c>
      <c r="EU471">
        <v>202.8389615384616</v>
      </c>
      <c r="EV471">
        <v>0.2561025673197852</v>
      </c>
      <c r="EW471">
        <v>19.27521366961317</v>
      </c>
      <c r="EX471">
        <v>4120.115384615385</v>
      </c>
      <c r="EY471">
        <v>15</v>
      </c>
      <c r="EZ471">
        <v>0</v>
      </c>
      <c r="FA471" t="s">
        <v>419</v>
      </c>
      <c r="FB471">
        <v>1659135797.5</v>
      </c>
      <c r="FC471">
        <v>1659135788</v>
      </c>
      <c r="FD471">
        <v>0</v>
      </c>
      <c r="FE471">
        <v>0.3</v>
      </c>
      <c r="FF471">
        <v>-0.002</v>
      </c>
      <c r="FG471">
        <v>-2.209</v>
      </c>
      <c r="FH471">
        <v>-0.089</v>
      </c>
      <c r="FI471">
        <v>1520</v>
      </c>
      <c r="FJ471">
        <v>20</v>
      </c>
      <c r="FK471">
        <v>0.06</v>
      </c>
      <c r="FL471">
        <v>0.03</v>
      </c>
      <c r="FM471">
        <v>-31.424605</v>
      </c>
      <c r="FN471">
        <v>-4.815818386491485</v>
      </c>
      <c r="FO471">
        <v>0.6822592835388904</v>
      </c>
      <c r="FP471">
        <v>0</v>
      </c>
      <c r="FQ471">
        <v>202.7786470588235</v>
      </c>
      <c r="FR471">
        <v>0.6793582930835417</v>
      </c>
      <c r="FS471">
        <v>0.2470867771300717</v>
      </c>
      <c r="FT471">
        <v>1</v>
      </c>
      <c r="FU471">
        <v>0.7752307999999999</v>
      </c>
      <c r="FV471">
        <v>0.003374093808629811</v>
      </c>
      <c r="FW471">
        <v>0.0008574852826725288</v>
      </c>
      <c r="FX471">
        <v>1</v>
      </c>
      <c r="FY471">
        <v>2</v>
      </c>
      <c r="FZ471">
        <v>3</v>
      </c>
      <c r="GA471" t="s">
        <v>420</v>
      </c>
      <c r="GB471">
        <v>2.98288</v>
      </c>
      <c r="GC471">
        <v>2.71564</v>
      </c>
      <c r="GD471">
        <v>0.185764</v>
      </c>
      <c r="GE471">
        <v>0.18685</v>
      </c>
      <c r="GF471">
        <v>0.08998490000000001</v>
      </c>
      <c r="GG471">
        <v>0.0855461</v>
      </c>
      <c r="GH471">
        <v>25743.8</v>
      </c>
      <c r="GI471">
        <v>25846.5</v>
      </c>
      <c r="GJ471">
        <v>29385.6</v>
      </c>
      <c r="GK471">
        <v>29396.2</v>
      </c>
      <c r="GL471">
        <v>35424.2</v>
      </c>
      <c r="GM471">
        <v>35736.1</v>
      </c>
      <c r="GN471">
        <v>41382.1</v>
      </c>
      <c r="GO471">
        <v>41884.7</v>
      </c>
      <c r="GP471">
        <v>1.95325</v>
      </c>
      <c r="GQ471">
        <v>2.38145</v>
      </c>
      <c r="GR471">
        <v>0.0745468</v>
      </c>
      <c r="GS471">
        <v>0</v>
      </c>
      <c r="GT471">
        <v>23.7833</v>
      </c>
      <c r="GU471">
        <v>999.9</v>
      </c>
      <c r="GV471">
        <v>40.1</v>
      </c>
      <c r="GW471">
        <v>32</v>
      </c>
      <c r="GX471">
        <v>21.1682</v>
      </c>
      <c r="GY471">
        <v>63.7724</v>
      </c>
      <c r="GZ471">
        <v>21.903</v>
      </c>
      <c r="HA471">
        <v>2</v>
      </c>
      <c r="HB471">
        <v>-0.0396519</v>
      </c>
      <c r="HC471">
        <v>1.96742</v>
      </c>
      <c r="HD471">
        <v>20.3239</v>
      </c>
      <c r="HE471">
        <v>5.21804</v>
      </c>
      <c r="HF471">
        <v>12.0099</v>
      </c>
      <c r="HG471">
        <v>4.9893</v>
      </c>
      <c r="HH471">
        <v>3.28853</v>
      </c>
      <c r="HI471">
        <v>9999</v>
      </c>
      <c r="HJ471">
        <v>9999</v>
      </c>
      <c r="HK471">
        <v>9999</v>
      </c>
      <c r="HL471">
        <v>194.5</v>
      </c>
      <c r="HM471">
        <v>1.86739</v>
      </c>
      <c r="HN471">
        <v>1.86646</v>
      </c>
      <c r="HO471">
        <v>1.86586</v>
      </c>
      <c r="HP471">
        <v>1.86584</v>
      </c>
      <c r="HQ471">
        <v>1.86768</v>
      </c>
      <c r="HR471">
        <v>1.87016</v>
      </c>
      <c r="HS471">
        <v>1.86877</v>
      </c>
      <c r="HT471">
        <v>1.87027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-4.62</v>
      </c>
      <c r="II471">
        <v>-0.143</v>
      </c>
      <c r="IJ471">
        <v>-1.529487217637811</v>
      </c>
      <c r="IK471">
        <v>-0.005072214745875086</v>
      </c>
      <c r="IL471">
        <v>3.316774363808987E-06</v>
      </c>
      <c r="IM471">
        <v>-1.107588672722244E-09</v>
      </c>
      <c r="IN471">
        <v>-0.1603591687652909</v>
      </c>
      <c r="IO471">
        <v>-0.0181951569465493</v>
      </c>
      <c r="IP471">
        <v>0.001659309118516343</v>
      </c>
      <c r="IQ471">
        <v>-3.409663313950778E-05</v>
      </c>
      <c r="IR471">
        <v>19</v>
      </c>
      <c r="IS471">
        <v>2290</v>
      </c>
      <c r="IT471">
        <v>1</v>
      </c>
      <c r="IU471">
        <v>24</v>
      </c>
      <c r="IV471">
        <v>8354.4</v>
      </c>
      <c r="IW471">
        <v>8354.5</v>
      </c>
      <c r="IX471">
        <v>2.90039</v>
      </c>
      <c r="IY471">
        <v>2.20215</v>
      </c>
      <c r="IZ471">
        <v>1.94702</v>
      </c>
      <c r="JA471">
        <v>2.64282</v>
      </c>
      <c r="JB471">
        <v>2.19482</v>
      </c>
      <c r="JC471">
        <v>2.36694</v>
      </c>
      <c r="JD471">
        <v>36.7892</v>
      </c>
      <c r="JE471">
        <v>24.035</v>
      </c>
      <c r="JF471">
        <v>18</v>
      </c>
      <c r="JG471">
        <v>518.308</v>
      </c>
      <c r="JH471">
        <v>820.179</v>
      </c>
      <c r="JI471">
        <v>21.218</v>
      </c>
      <c r="JJ471">
        <v>26.7432</v>
      </c>
      <c r="JK471">
        <v>30.0001</v>
      </c>
      <c r="JL471">
        <v>26.7299</v>
      </c>
      <c r="JM471">
        <v>26.6479</v>
      </c>
      <c r="JN471">
        <v>58.1402</v>
      </c>
      <c r="JO471">
        <v>16.5018</v>
      </c>
      <c r="JP471">
        <v>38.5299</v>
      </c>
      <c r="JQ471">
        <v>21.2199</v>
      </c>
      <c r="JR471">
        <v>1175.67</v>
      </c>
      <c r="JS471">
        <v>17.8371</v>
      </c>
      <c r="JT471">
        <v>100.475</v>
      </c>
      <c r="JU471">
        <v>100.598</v>
      </c>
    </row>
    <row r="472" spans="1:281">
      <c r="A472">
        <v>456</v>
      </c>
      <c r="B472">
        <v>1659637064.6</v>
      </c>
      <c r="C472">
        <v>9056.599999904633</v>
      </c>
      <c r="D472" t="s">
        <v>1339</v>
      </c>
      <c r="E472" t="s">
        <v>1340</v>
      </c>
      <c r="F472">
        <v>5</v>
      </c>
      <c r="G472" t="s">
        <v>1200</v>
      </c>
      <c r="H472" t="s">
        <v>416</v>
      </c>
      <c r="I472">
        <v>1659637056.814285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1178.264469300195</v>
      </c>
      <c r="AK472">
        <v>1155.398727272727</v>
      </c>
      <c r="AL472">
        <v>3.413059414690256</v>
      </c>
      <c r="AM472">
        <v>65.5102198061965</v>
      </c>
      <c r="AN472">
        <f>(AP472 - AO472 + DI472*1E3/(8.314*(DK472+273.15)) * AR472/DH472 * AQ472) * DH472/(100*CV472) * 1000/(1000 - AP472)</f>
        <v>0</v>
      </c>
      <c r="AO472">
        <v>17.82427785194275</v>
      </c>
      <c r="AP472">
        <v>18.60194475524477</v>
      </c>
      <c r="AQ472">
        <v>-8.22097470921817E-07</v>
      </c>
      <c r="AR472">
        <v>82.589881700821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1659637056.814285</v>
      </c>
      <c r="DB472">
        <v>1109.580714285714</v>
      </c>
      <c r="DC472">
        <v>1141.423571428571</v>
      </c>
      <c r="DD472">
        <v>18.60256428571429</v>
      </c>
      <c r="DE472">
        <v>17.826375</v>
      </c>
      <c r="DF472">
        <v>1114.177142857143</v>
      </c>
      <c r="DG472">
        <v>18.74552142857143</v>
      </c>
      <c r="DH472">
        <v>500.0186785714286</v>
      </c>
      <c r="DI472">
        <v>90.45315714285714</v>
      </c>
      <c r="DJ472">
        <v>0.09999568571428571</v>
      </c>
      <c r="DK472">
        <v>24.63818928571428</v>
      </c>
      <c r="DL472">
        <v>25.00306785714286</v>
      </c>
      <c r="DM472">
        <v>999.9000000000002</v>
      </c>
      <c r="DN472">
        <v>0</v>
      </c>
      <c r="DO472">
        <v>0</v>
      </c>
      <c r="DP472">
        <v>9997.294999999998</v>
      </c>
      <c r="DQ472">
        <v>0</v>
      </c>
      <c r="DR472">
        <v>9.832857500000001</v>
      </c>
      <c r="DS472">
        <v>-31.84218928571429</v>
      </c>
      <c r="DT472">
        <v>1130.613571428571</v>
      </c>
      <c r="DU472">
        <v>1162.140357142858</v>
      </c>
      <c r="DV472">
        <v>0.77619475</v>
      </c>
      <c r="DW472">
        <v>1141.423571428571</v>
      </c>
      <c r="DX472">
        <v>17.826375</v>
      </c>
      <c r="DY472">
        <v>1.682660714285714</v>
      </c>
      <c r="DZ472">
        <v>1.612451785714286</v>
      </c>
      <c r="EA472">
        <v>14.73738214285714</v>
      </c>
      <c r="EB472">
        <v>14.07831071428571</v>
      </c>
      <c r="EC472">
        <v>2000.0025</v>
      </c>
      <c r="ED472">
        <v>0.9799930000000001</v>
      </c>
      <c r="EE472">
        <v>0.02000650000000001</v>
      </c>
      <c r="EF472">
        <v>0</v>
      </c>
      <c r="EG472">
        <v>202.9124642857143</v>
      </c>
      <c r="EH472">
        <v>5.00097</v>
      </c>
      <c r="EI472">
        <v>4121.533214285713</v>
      </c>
      <c r="EJ472">
        <v>16707.57142857143</v>
      </c>
      <c r="EK472">
        <v>37.437</v>
      </c>
      <c r="EL472">
        <v>38.116</v>
      </c>
      <c r="EM472">
        <v>37.437</v>
      </c>
      <c r="EN472">
        <v>37.8165</v>
      </c>
      <c r="EO472">
        <v>37.937</v>
      </c>
      <c r="EP472">
        <v>1955.088571428571</v>
      </c>
      <c r="EQ472">
        <v>39.91</v>
      </c>
      <c r="ER472">
        <v>0</v>
      </c>
      <c r="ES472">
        <v>1659637064.7</v>
      </c>
      <c r="ET472">
        <v>0</v>
      </c>
      <c r="EU472">
        <v>202.9006153846153</v>
      </c>
      <c r="EV472">
        <v>1.482188041806144</v>
      </c>
      <c r="EW472">
        <v>18.87042734702862</v>
      </c>
      <c r="EX472">
        <v>4121.664615384615</v>
      </c>
      <c r="EY472">
        <v>15</v>
      </c>
      <c r="EZ472">
        <v>0</v>
      </c>
      <c r="FA472" t="s">
        <v>419</v>
      </c>
      <c r="FB472">
        <v>1659135797.5</v>
      </c>
      <c r="FC472">
        <v>1659135788</v>
      </c>
      <c r="FD472">
        <v>0</v>
      </c>
      <c r="FE472">
        <v>0.3</v>
      </c>
      <c r="FF472">
        <v>-0.002</v>
      </c>
      <c r="FG472">
        <v>-2.209</v>
      </c>
      <c r="FH472">
        <v>-0.089</v>
      </c>
      <c r="FI472">
        <v>1520</v>
      </c>
      <c r="FJ472">
        <v>20</v>
      </c>
      <c r="FK472">
        <v>0.06</v>
      </c>
      <c r="FL472">
        <v>0.03</v>
      </c>
      <c r="FM472">
        <v>-31.68681</v>
      </c>
      <c r="FN472">
        <v>-2.405094934333939</v>
      </c>
      <c r="FO472">
        <v>0.521155391318175</v>
      </c>
      <c r="FP472">
        <v>0</v>
      </c>
      <c r="FQ472">
        <v>202.8499705882353</v>
      </c>
      <c r="FR472">
        <v>1.076470588894513</v>
      </c>
      <c r="FS472">
        <v>0.249744750318036</v>
      </c>
      <c r="FT472">
        <v>0</v>
      </c>
      <c r="FU472">
        <v>0.775588975</v>
      </c>
      <c r="FV472">
        <v>0.01169863789868648</v>
      </c>
      <c r="FW472">
        <v>0.0012503157098809</v>
      </c>
      <c r="FX472">
        <v>1</v>
      </c>
      <c r="FY472">
        <v>1</v>
      </c>
      <c r="FZ472">
        <v>3</v>
      </c>
      <c r="GA472" t="s">
        <v>429</v>
      </c>
      <c r="GB472">
        <v>2.98297</v>
      </c>
      <c r="GC472">
        <v>2.71559</v>
      </c>
      <c r="GD472">
        <v>0.187515</v>
      </c>
      <c r="GE472">
        <v>0.188565</v>
      </c>
      <c r="GF472">
        <v>0.0899862</v>
      </c>
      <c r="GG472">
        <v>0.0855438</v>
      </c>
      <c r="GH472">
        <v>25688.7</v>
      </c>
      <c r="GI472">
        <v>25792.1</v>
      </c>
      <c r="GJ472">
        <v>29385.9</v>
      </c>
      <c r="GK472">
        <v>29396.3</v>
      </c>
      <c r="GL472">
        <v>35424.3</v>
      </c>
      <c r="GM472">
        <v>35736.4</v>
      </c>
      <c r="GN472">
        <v>41382.3</v>
      </c>
      <c r="GO472">
        <v>41884.9</v>
      </c>
      <c r="GP472">
        <v>1.95315</v>
      </c>
      <c r="GQ472">
        <v>2.38127</v>
      </c>
      <c r="GR472">
        <v>0.07389859999999999</v>
      </c>
      <c r="GS472">
        <v>0</v>
      </c>
      <c r="GT472">
        <v>23.7838</v>
      </c>
      <c r="GU472">
        <v>999.9</v>
      </c>
      <c r="GV472">
        <v>40.1</v>
      </c>
      <c r="GW472">
        <v>32</v>
      </c>
      <c r="GX472">
        <v>21.17</v>
      </c>
      <c r="GY472">
        <v>63.7524</v>
      </c>
      <c r="GZ472">
        <v>21.7468</v>
      </c>
      <c r="HA472">
        <v>2</v>
      </c>
      <c r="HB472">
        <v>-0.039685</v>
      </c>
      <c r="HC472">
        <v>1.98386</v>
      </c>
      <c r="HD472">
        <v>20.3236</v>
      </c>
      <c r="HE472">
        <v>5.21789</v>
      </c>
      <c r="HF472">
        <v>12.0099</v>
      </c>
      <c r="HG472">
        <v>4.9893</v>
      </c>
      <c r="HH472">
        <v>3.28863</v>
      </c>
      <c r="HI472">
        <v>9999</v>
      </c>
      <c r="HJ472">
        <v>9999</v>
      </c>
      <c r="HK472">
        <v>9999</v>
      </c>
      <c r="HL472">
        <v>194.5</v>
      </c>
      <c r="HM472">
        <v>1.86741</v>
      </c>
      <c r="HN472">
        <v>1.86646</v>
      </c>
      <c r="HO472">
        <v>1.86588</v>
      </c>
      <c r="HP472">
        <v>1.86585</v>
      </c>
      <c r="HQ472">
        <v>1.86768</v>
      </c>
      <c r="HR472">
        <v>1.87015</v>
      </c>
      <c r="HS472">
        <v>1.86877</v>
      </c>
      <c r="HT472">
        <v>1.87027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-4.64</v>
      </c>
      <c r="II472">
        <v>-0.143</v>
      </c>
      <c r="IJ472">
        <v>-1.529487217637811</v>
      </c>
      <c r="IK472">
        <v>-0.005072214745875086</v>
      </c>
      <c r="IL472">
        <v>3.316774363808987E-06</v>
      </c>
      <c r="IM472">
        <v>-1.107588672722244E-09</v>
      </c>
      <c r="IN472">
        <v>-0.1603591687652909</v>
      </c>
      <c r="IO472">
        <v>-0.0181951569465493</v>
      </c>
      <c r="IP472">
        <v>0.001659309118516343</v>
      </c>
      <c r="IQ472">
        <v>-3.409663313950778E-05</v>
      </c>
      <c r="IR472">
        <v>19</v>
      </c>
      <c r="IS472">
        <v>2290</v>
      </c>
      <c r="IT472">
        <v>1</v>
      </c>
      <c r="IU472">
        <v>24</v>
      </c>
      <c r="IV472">
        <v>8354.5</v>
      </c>
      <c r="IW472">
        <v>8354.6</v>
      </c>
      <c r="IX472">
        <v>2.93457</v>
      </c>
      <c r="IY472">
        <v>2.20093</v>
      </c>
      <c r="IZ472">
        <v>1.94702</v>
      </c>
      <c r="JA472">
        <v>2.64404</v>
      </c>
      <c r="JB472">
        <v>2.19482</v>
      </c>
      <c r="JC472">
        <v>2.35474</v>
      </c>
      <c r="JD472">
        <v>36.8129</v>
      </c>
      <c r="JE472">
        <v>24.035</v>
      </c>
      <c r="JF472">
        <v>18</v>
      </c>
      <c r="JG472">
        <v>518.2430000000001</v>
      </c>
      <c r="JH472">
        <v>820.005</v>
      </c>
      <c r="JI472">
        <v>21.2136</v>
      </c>
      <c r="JJ472">
        <v>26.7432</v>
      </c>
      <c r="JK472">
        <v>30.0001</v>
      </c>
      <c r="JL472">
        <v>26.7299</v>
      </c>
      <c r="JM472">
        <v>26.6479</v>
      </c>
      <c r="JN472">
        <v>58.7746</v>
      </c>
      <c r="JO472">
        <v>16.5018</v>
      </c>
      <c r="JP472">
        <v>38.5299</v>
      </c>
      <c r="JQ472">
        <v>21.2122</v>
      </c>
      <c r="JR472">
        <v>1189.04</v>
      </c>
      <c r="JS472">
        <v>17.8371</v>
      </c>
      <c r="JT472">
        <v>100.476</v>
      </c>
      <c r="JU472">
        <v>100.599</v>
      </c>
    </row>
    <row r="473" spans="1:281">
      <c r="A473">
        <v>457</v>
      </c>
      <c r="B473">
        <v>1659637069.6</v>
      </c>
      <c r="C473">
        <v>9061.599999904633</v>
      </c>
      <c r="D473" t="s">
        <v>1341</v>
      </c>
      <c r="E473" t="s">
        <v>1342</v>
      </c>
      <c r="F473">
        <v>5</v>
      </c>
      <c r="G473" t="s">
        <v>1200</v>
      </c>
      <c r="H473" t="s">
        <v>416</v>
      </c>
      <c r="I473">
        <v>1659637062.1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1195.419305276159</v>
      </c>
      <c r="AK473">
        <v>1172.389939393939</v>
      </c>
      <c r="AL473">
        <v>3.403784251189914</v>
      </c>
      <c r="AM473">
        <v>65.5102198061965</v>
      </c>
      <c r="AN473">
        <f>(AP473 - AO473 + DI473*1E3/(8.314*(DK473+273.15)) * AR473/DH473 * AQ473) * DH473/(100*CV473) * 1000/(1000 - AP473)</f>
        <v>0</v>
      </c>
      <c r="AO473">
        <v>17.8235878784377</v>
      </c>
      <c r="AP473">
        <v>18.59824755244756</v>
      </c>
      <c r="AQ473">
        <v>-4.838746552331848E-06</v>
      </c>
      <c r="AR473">
        <v>82.589881700821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1659637062.1</v>
      </c>
      <c r="DB473">
        <v>1127.231851851852</v>
      </c>
      <c r="DC473">
        <v>1159.127407407407</v>
      </c>
      <c r="DD473">
        <v>18.60125925925925</v>
      </c>
      <c r="DE473">
        <v>17.82453333333333</v>
      </c>
      <c r="DF473">
        <v>1131.86037037037</v>
      </c>
      <c r="DG473">
        <v>18.74422962962963</v>
      </c>
      <c r="DH473">
        <v>500.0141111111111</v>
      </c>
      <c r="DI473">
        <v>90.45374814814815</v>
      </c>
      <c r="DJ473">
        <v>0.09999257777777777</v>
      </c>
      <c r="DK473">
        <v>24.63687407407408</v>
      </c>
      <c r="DL473">
        <v>25.00324444444445</v>
      </c>
      <c r="DM473">
        <v>999.9000000000001</v>
      </c>
      <c r="DN473">
        <v>0</v>
      </c>
      <c r="DO473">
        <v>0</v>
      </c>
      <c r="DP473">
        <v>9998.786666666667</v>
      </c>
      <c r="DQ473">
        <v>0</v>
      </c>
      <c r="DR473">
        <v>9.832677037037037</v>
      </c>
      <c r="DS473">
        <v>-31.89534074074074</v>
      </c>
      <c r="DT473">
        <v>1148.597407407407</v>
      </c>
      <c r="DU473">
        <v>1180.163703703704</v>
      </c>
      <c r="DV473">
        <v>0.7767292962962963</v>
      </c>
      <c r="DW473">
        <v>1159.127407407407</v>
      </c>
      <c r="DX473">
        <v>17.82453333333333</v>
      </c>
      <c r="DY473">
        <v>1.682554074074074</v>
      </c>
      <c r="DZ473">
        <v>1.612295555555556</v>
      </c>
      <c r="EA473">
        <v>14.7363962962963</v>
      </c>
      <c r="EB473">
        <v>14.07681481481481</v>
      </c>
      <c r="EC473">
        <v>2000.001851851852</v>
      </c>
      <c r="ED473">
        <v>0.9799930000000001</v>
      </c>
      <c r="EE473">
        <v>0.02000650000000001</v>
      </c>
      <c r="EF473">
        <v>0</v>
      </c>
      <c r="EG473">
        <v>203.0074074074074</v>
      </c>
      <c r="EH473">
        <v>5.00097</v>
      </c>
      <c r="EI473">
        <v>4123.16962962963</v>
      </c>
      <c r="EJ473">
        <v>16707.55925925926</v>
      </c>
      <c r="EK473">
        <v>37.437</v>
      </c>
      <c r="EL473">
        <v>38.09933333333333</v>
      </c>
      <c r="EM473">
        <v>37.437</v>
      </c>
      <c r="EN473">
        <v>37.81666666666667</v>
      </c>
      <c r="EO473">
        <v>37.937</v>
      </c>
      <c r="EP473">
        <v>1955.088888888889</v>
      </c>
      <c r="EQ473">
        <v>39.91</v>
      </c>
      <c r="ER473">
        <v>0</v>
      </c>
      <c r="ES473">
        <v>1659637069.5</v>
      </c>
      <c r="ET473">
        <v>0</v>
      </c>
      <c r="EU473">
        <v>202.9881923076923</v>
      </c>
      <c r="EV473">
        <v>1.223008550055087</v>
      </c>
      <c r="EW473">
        <v>18.29504270203769</v>
      </c>
      <c r="EX473">
        <v>4123.136538461538</v>
      </c>
      <c r="EY473">
        <v>15</v>
      </c>
      <c r="EZ473">
        <v>0</v>
      </c>
      <c r="FA473" t="s">
        <v>419</v>
      </c>
      <c r="FB473">
        <v>1659135797.5</v>
      </c>
      <c r="FC473">
        <v>1659135788</v>
      </c>
      <c r="FD473">
        <v>0</v>
      </c>
      <c r="FE473">
        <v>0.3</v>
      </c>
      <c r="FF473">
        <v>-0.002</v>
      </c>
      <c r="FG473">
        <v>-2.209</v>
      </c>
      <c r="FH473">
        <v>-0.089</v>
      </c>
      <c r="FI473">
        <v>1520</v>
      </c>
      <c r="FJ473">
        <v>20</v>
      </c>
      <c r="FK473">
        <v>0.06</v>
      </c>
      <c r="FL473">
        <v>0.03</v>
      </c>
      <c r="FM473">
        <v>-31.88312999999999</v>
      </c>
      <c r="FN473">
        <v>-0.6186326454033331</v>
      </c>
      <c r="FO473">
        <v>0.1651641973915653</v>
      </c>
      <c r="FP473">
        <v>0</v>
      </c>
      <c r="FQ473">
        <v>202.9481176470588</v>
      </c>
      <c r="FR473">
        <v>1.169014517154634</v>
      </c>
      <c r="FS473">
        <v>0.2076961531697753</v>
      </c>
      <c r="FT473">
        <v>0</v>
      </c>
      <c r="FU473">
        <v>0.776393125</v>
      </c>
      <c r="FV473">
        <v>0.007345564727954191</v>
      </c>
      <c r="FW473">
        <v>0.001048479737226709</v>
      </c>
      <c r="FX473">
        <v>1</v>
      </c>
      <c r="FY473">
        <v>1</v>
      </c>
      <c r="FZ473">
        <v>3</v>
      </c>
      <c r="GA473" t="s">
        <v>429</v>
      </c>
      <c r="GB473">
        <v>2.98294</v>
      </c>
      <c r="GC473">
        <v>2.71558</v>
      </c>
      <c r="GD473">
        <v>0.189241</v>
      </c>
      <c r="GE473">
        <v>0.190286</v>
      </c>
      <c r="GF473">
        <v>0.0899754</v>
      </c>
      <c r="GG473">
        <v>0.08553769999999999</v>
      </c>
      <c r="GH473">
        <v>25633.5</v>
      </c>
      <c r="GI473">
        <v>25737.5</v>
      </c>
      <c r="GJ473">
        <v>29385.2</v>
      </c>
      <c r="GK473">
        <v>29396.4</v>
      </c>
      <c r="GL473">
        <v>35423.9</v>
      </c>
      <c r="GM473">
        <v>35736.6</v>
      </c>
      <c r="GN473">
        <v>41381.2</v>
      </c>
      <c r="GO473">
        <v>41884.9</v>
      </c>
      <c r="GP473">
        <v>1.95345</v>
      </c>
      <c r="GQ473">
        <v>2.38125</v>
      </c>
      <c r="GR473">
        <v>0.07436420000000001</v>
      </c>
      <c r="GS473">
        <v>0</v>
      </c>
      <c r="GT473">
        <v>23.7853</v>
      </c>
      <c r="GU473">
        <v>999.9</v>
      </c>
      <c r="GV473">
        <v>40.1</v>
      </c>
      <c r="GW473">
        <v>32</v>
      </c>
      <c r="GX473">
        <v>21.1691</v>
      </c>
      <c r="GY473">
        <v>63.5824</v>
      </c>
      <c r="GZ473">
        <v>21.847</v>
      </c>
      <c r="HA473">
        <v>2</v>
      </c>
      <c r="HB473">
        <v>-0.0398552</v>
      </c>
      <c r="HC473">
        <v>1.88646</v>
      </c>
      <c r="HD473">
        <v>20.3247</v>
      </c>
      <c r="HE473">
        <v>5.21759</v>
      </c>
      <c r="HF473">
        <v>12.0099</v>
      </c>
      <c r="HG473">
        <v>4.98915</v>
      </c>
      <c r="HH473">
        <v>3.2886</v>
      </c>
      <c r="HI473">
        <v>9999</v>
      </c>
      <c r="HJ473">
        <v>9999</v>
      </c>
      <c r="HK473">
        <v>9999</v>
      </c>
      <c r="HL473">
        <v>194.5</v>
      </c>
      <c r="HM473">
        <v>1.86741</v>
      </c>
      <c r="HN473">
        <v>1.86646</v>
      </c>
      <c r="HO473">
        <v>1.86586</v>
      </c>
      <c r="HP473">
        <v>1.86584</v>
      </c>
      <c r="HQ473">
        <v>1.86768</v>
      </c>
      <c r="HR473">
        <v>1.87015</v>
      </c>
      <c r="HS473">
        <v>1.86875</v>
      </c>
      <c r="HT473">
        <v>1.87027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-4.67</v>
      </c>
      <c r="II473">
        <v>-0.143</v>
      </c>
      <c r="IJ473">
        <v>-1.529487217637811</v>
      </c>
      <c r="IK473">
        <v>-0.005072214745875086</v>
      </c>
      <c r="IL473">
        <v>3.316774363808987E-06</v>
      </c>
      <c r="IM473">
        <v>-1.107588672722244E-09</v>
      </c>
      <c r="IN473">
        <v>-0.1603591687652909</v>
      </c>
      <c r="IO473">
        <v>-0.0181951569465493</v>
      </c>
      <c r="IP473">
        <v>0.001659309118516343</v>
      </c>
      <c r="IQ473">
        <v>-3.409663313950778E-05</v>
      </c>
      <c r="IR473">
        <v>19</v>
      </c>
      <c r="IS473">
        <v>2290</v>
      </c>
      <c r="IT473">
        <v>1</v>
      </c>
      <c r="IU473">
        <v>24</v>
      </c>
      <c r="IV473">
        <v>8354.5</v>
      </c>
      <c r="IW473">
        <v>8354.700000000001</v>
      </c>
      <c r="IX473">
        <v>2.96631</v>
      </c>
      <c r="IY473">
        <v>2.19971</v>
      </c>
      <c r="IZ473">
        <v>1.94702</v>
      </c>
      <c r="JA473">
        <v>2.64282</v>
      </c>
      <c r="JB473">
        <v>2.19482</v>
      </c>
      <c r="JC473">
        <v>2.36694</v>
      </c>
      <c r="JD473">
        <v>36.8129</v>
      </c>
      <c r="JE473">
        <v>24.035</v>
      </c>
      <c r="JF473">
        <v>18</v>
      </c>
      <c r="JG473">
        <v>518.439</v>
      </c>
      <c r="JH473">
        <v>820.011</v>
      </c>
      <c r="JI473">
        <v>21.2199</v>
      </c>
      <c r="JJ473">
        <v>26.7432</v>
      </c>
      <c r="JK473">
        <v>30</v>
      </c>
      <c r="JL473">
        <v>26.7299</v>
      </c>
      <c r="JM473">
        <v>26.65</v>
      </c>
      <c r="JN473">
        <v>59.4548</v>
      </c>
      <c r="JO473">
        <v>16.5018</v>
      </c>
      <c r="JP473">
        <v>38.5299</v>
      </c>
      <c r="JQ473">
        <v>21.2311</v>
      </c>
      <c r="JR473">
        <v>1209.09</v>
      </c>
      <c r="JS473">
        <v>17.8371</v>
      </c>
      <c r="JT473">
        <v>100.473</v>
      </c>
      <c r="JU473">
        <v>100.599</v>
      </c>
    </row>
    <row r="474" spans="1:281">
      <c r="A474">
        <v>458</v>
      </c>
      <c r="B474">
        <v>1659637074.6</v>
      </c>
      <c r="C474">
        <v>9066.599999904633</v>
      </c>
      <c r="D474" t="s">
        <v>1343</v>
      </c>
      <c r="E474" t="s">
        <v>1344</v>
      </c>
      <c r="F474">
        <v>5</v>
      </c>
      <c r="G474" t="s">
        <v>1200</v>
      </c>
      <c r="H474" t="s">
        <v>416</v>
      </c>
      <c r="I474">
        <v>1659637066.814285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1212.543821115476</v>
      </c>
      <c r="AK474">
        <v>1189.502787878788</v>
      </c>
      <c r="AL474">
        <v>3.408743577510156</v>
      </c>
      <c r="AM474">
        <v>65.5102198061965</v>
      </c>
      <c r="AN474">
        <f>(AP474 - AO474 + DI474*1E3/(8.314*(DK474+273.15)) * AR474/DH474 * AQ474) * DH474/(100*CV474) * 1000/(1000 - AP474)</f>
        <v>0</v>
      </c>
      <c r="AO474">
        <v>17.82205235785537</v>
      </c>
      <c r="AP474">
        <v>18.59907342657344</v>
      </c>
      <c r="AQ474">
        <v>1.05465341883474E-08</v>
      </c>
      <c r="AR474">
        <v>82.589881700821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1659637066.814285</v>
      </c>
      <c r="DB474">
        <v>1142.977857142857</v>
      </c>
      <c r="DC474">
        <v>1174.963214285714</v>
      </c>
      <c r="DD474">
        <v>18.59992142857143</v>
      </c>
      <c r="DE474">
        <v>17.82305</v>
      </c>
      <c r="DF474">
        <v>1147.634642857143</v>
      </c>
      <c r="DG474">
        <v>18.7429</v>
      </c>
      <c r="DH474">
        <v>500.0124285714285</v>
      </c>
      <c r="DI474">
        <v>90.454475</v>
      </c>
      <c r="DJ474">
        <v>0.1000129571428571</v>
      </c>
      <c r="DK474">
        <v>24.63761428571429</v>
      </c>
      <c r="DL474">
        <v>25.00236785714286</v>
      </c>
      <c r="DM474">
        <v>999.9000000000002</v>
      </c>
      <c r="DN474">
        <v>0</v>
      </c>
      <c r="DO474">
        <v>0</v>
      </c>
      <c r="DP474">
        <v>9994.748214285715</v>
      </c>
      <c r="DQ474">
        <v>0</v>
      </c>
      <c r="DR474">
        <v>9.832807142857144</v>
      </c>
      <c r="DS474">
        <v>-31.98525</v>
      </c>
      <c r="DT474">
        <v>1164.640357142857</v>
      </c>
      <c r="DU474">
        <v>1196.284285714286</v>
      </c>
      <c r="DV474">
        <v>0.7768691785714286</v>
      </c>
      <c r="DW474">
        <v>1174.963214285714</v>
      </c>
      <c r="DX474">
        <v>17.82305</v>
      </c>
      <c r="DY474">
        <v>1.682446428571428</v>
      </c>
      <c r="DZ474">
        <v>1.612175</v>
      </c>
      <c r="EA474">
        <v>14.73540357142857</v>
      </c>
      <c r="EB474">
        <v>14.07566071428571</v>
      </c>
      <c r="EC474">
        <v>2000.003571428572</v>
      </c>
      <c r="ED474">
        <v>0.9799930000000001</v>
      </c>
      <c r="EE474">
        <v>0.02000650000000001</v>
      </c>
      <c r="EF474">
        <v>0</v>
      </c>
      <c r="EG474">
        <v>203.1281071428571</v>
      </c>
      <c r="EH474">
        <v>5.00097</v>
      </c>
      <c r="EI474">
        <v>4124.563571428572</v>
      </c>
      <c r="EJ474">
        <v>16707.575</v>
      </c>
      <c r="EK474">
        <v>37.437</v>
      </c>
      <c r="EL474">
        <v>38.08899999999999</v>
      </c>
      <c r="EM474">
        <v>37.437</v>
      </c>
      <c r="EN474">
        <v>37.82100000000001</v>
      </c>
      <c r="EO474">
        <v>37.937</v>
      </c>
      <c r="EP474">
        <v>1955.089999999999</v>
      </c>
      <c r="EQ474">
        <v>39.91</v>
      </c>
      <c r="ER474">
        <v>0</v>
      </c>
      <c r="ES474">
        <v>1659637074.9</v>
      </c>
      <c r="ET474">
        <v>0</v>
      </c>
      <c r="EU474">
        <v>203.108</v>
      </c>
      <c r="EV474">
        <v>0.07084614741239237</v>
      </c>
      <c r="EW474">
        <v>17.16615381875512</v>
      </c>
      <c r="EX474">
        <v>4124.824799999999</v>
      </c>
      <c r="EY474">
        <v>15</v>
      </c>
      <c r="EZ474">
        <v>0</v>
      </c>
      <c r="FA474" t="s">
        <v>419</v>
      </c>
      <c r="FB474">
        <v>1659135797.5</v>
      </c>
      <c r="FC474">
        <v>1659135788</v>
      </c>
      <c r="FD474">
        <v>0</v>
      </c>
      <c r="FE474">
        <v>0.3</v>
      </c>
      <c r="FF474">
        <v>-0.002</v>
      </c>
      <c r="FG474">
        <v>-2.209</v>
      </c>
      <c r="FH474">
        <v>-0.089</v>
      </c>
      <c r="FI474">
        <v>1520</v>
      </c>
      <c r="FJ474">
        <v>20</v>
      </c>
      <c r="FK474">
        <v>0.06</v>
      </c>
      <c r="FL474">
        <v>0.03</v>
      </c>
      <c r="FM474">
        <v>-31.90752</v>
      </c>
      <c r="FN474">
        <v>-1.511101688555261</v>
      </c>
      <c r="FO474">
        <v>0.1607663105255574</v>
      </c>
      <c r="FP474">
        <v>0</v>
      </c>
      <c r="FQ474">
        <v>203.0342941176471</v>
      </c>
      <c r="FR474">
        <v>1.425423990084156</v>
      </c>
      <c r="FS474">
        <v>0.2317501861680544</v>
      </c>
      <c r="FT474">
        <v>0</v>
      </c>
      <c r="FU474">
        <v>0.776577325</v>
      </c>
      <c r="FV474">
        <v>0.001265527204501231</v>
      </c>
      <c r="FW474">
        <v>0.0008909506267885931</v>
      </c>
      <c r="FX474">
        <v>1</v>
      </c>
      <c r="FY474">
        <v>1</v>
      </c>
      <c r="FZ474">
        <v>3</v>
      </c>
      <c r="GA474" t="s">
        <v>429</v>
      </c>
      <c r="GB474">
        <v>2.98311</v>
      </c>
      <c r="GC474">
        <v>2.71562</v>
      </c>
      <c r="GD474">
        <v>0.190969</v>
      </c>
      <c r="GE474">
        <v>0.191963</v>
      </c>
      <c r="GF474">
        <v>0.0899766</v>
      </c>
      <c r="GG474">
        <v>0.0855368</v>
      </c>
      <c r="GH474">
        <v>25579.3</v>
      </c>
      <c r="GI474">
        <v>25684.1</v>
      </c>
      <c r="GJ474">
        <v>29385.7</v>
      </c>
      <c r="GK474">
        <v>29396.3</v>
      </c>
      <c r="GL474">
        <v>35424.6</v>
      </c>
      <c r="GM474">
        <v>35736.6</v>
      </c>
      <c r="GN474">
        <v>41382.1</v>
      </c>
      <c r="GO474">
        <v>41884.7</v>
      </c>
      <c r="GP474">
        <v>1.95322</v>
      </c>
      <c r="GQ474">
        <v>2.3813</v>
      </c>
      <c r="GR474">
        <v>0.07404760000000001</v>
      </c>
      <c r="GS474">
        <v>0</v>
      </c>
      <c r="GT474">
        <v>23.7863</v>
      </c>
      <c r="GU474">
        <v>999.9</v>
      </c>
      <c r="GV474">
        <v>40.1</v>
      </c>
      <c r="GW474">
        <v>32</v>
      </c>
      <c r="GX474">
        <v>21.1695</v>
      </c>
      <c r="GY474">
        <v>63.4424</v>
      </c>
      <c r="GZ474">
        <v>21.8109</v>
      </c>
      <c r="HA474">
        <v>2</v>
      </c>
      <c r="HB474">
        <v>-0.0398349</v>
      </c>
      <c r="HC474">
        <v>1.93602</v>
      </c>
      <c r="HD474">
        <v>20.324</v>
      </c>
      <c r="HE474">
        <v>5.21699</v>
      </c>
      <c r="HF474">
        <v>12.0099</v>
      </c>
      <c r="HG474">
        <v>4.9892</v>
      </c>
      <c r="HH474">
        <v>3.28848</v>
      </c>
      <c r="HI474">
        <v>9999</v>
      </c>
      <c r="HJ474">
        <v>9999</v>
      </c>
      <c r="HK474">
        <v>9999</v>
      </c>
      <c r="HL474">
        <v>194.5</v>
      </c>
      <c r="HM474">
        <v>1.8674</v>
      </c>
      <c r="HN474">
        <v>1.86647</v>
      </c>
      <c r="HO474">
        <v>1.86588</v>
      </c>
      <c r="HP474">
        <v>1.86584</v>
      </c>
      <c r="HQ474">
        <v>1.86768</v>
      </c>
      <c r="HR474">
        <v>1.87015</v>
      </c>
      <c r="HS474">
        <v>1.86876</v>
      </c>
      <c r="HT474">
        <v>1.87027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-4.71</v>
      </c>
      <c r="II474">
        <v>-0.143</v>
      </c>
      <c r="IJ474">
        <v>-1.529487217637811</v>
      </c>
      <c r="IK474">
        <v>-0.005072214745875086</v>
      </c>
      <c r="IL474">
        <v>3.316774363808987E-06</v>
      </c>
      <c r="IM474">
        <v>-1.107588672722244E-09</v>
      </c>
      <c r="IN474">
        <v>-0.1603591687652909</v>
      </c>
      <c r="IO474">
        <v>-0.0181951569465493</v>
      </c>
      <c r="IP474">
        <v>0.001659309118516343</v>
      </c>
      <c r="IQ474">
        <v>-3.409663313950778E-05</v>
      </c>
      <c r="IR474">
        <v>19</v>
      </c>
      <c r="IS474">
        <v>2290</v>
      </c>
      <c r="IT474">
        <v>1</v>
      </c>
      <c r="IU474">
        <v>24</v>
      </c>
      <c r="IV474">
        <v>8354.6</v>
      </c>
      <c r="IW474">
        <v>8354.799999999999</v>
      </c>
      <c r="IX474">
        <v>3.00049</v>
      </c>
      <c r="IY474">
        <v>2.20459</v>
      </c>
      <c r="IZ474">
        <v>1.94702</v>
      </c>
      <c r="JA474">
        <v>2.64404</v>
      </c>
      <c r="JB474">
        <v>2.19482</v>
      </c>
      <c r="JC474">
        <v>2.33521</v>
      </c>
      <c r="JD474">
        <v>36.7892</v>
      </c>
      <c r="JE474">
        <v>24.035</v>
      </c>
      <c r="JF474">
        <v>18</v>
      </c>
      <c r="JG474">
        <v>518.311</v>
      </c>
      <c r="JH474">
        <v>820.063</v>
      </c>
      <c r="JI474">
        <v>21.2283</v>
      </c>
      <c r="JJ474">
        <v>26.7438</v>
      </c>
      <c r="JK474">
        <v>30.0002</v>
      </c>
      <c r="JL474">
        <v>26.7321</v>
      </c>
      <c r="JM474">
        <v>26.6501</v>
      </c>
      <c r="JN474">
        <v>60.0833</v>
      </c>
      <c r="JO474">
        <v>16.5018</v>
      </c>
      <c r="JP474">
        <v>38.5299</v>
      </c>
      <c r="JQ474">
        <v>21.2266</v>
      </c>
      <c r="JR474">
        <v>1222.47</v>
      </c>
      <c r="JS474">
        <v>17.8371</v>
      </c>
      <c r="JT474">
        <v>100.475</v>
      </c>
      <c r="JU474">
        <v>100.598</v>
      </c>
    </row>
    <row r="475" spans="1:281">
      <c r="A475">
        <v>459</v>
      </c>
      <c r="B475">
        <v>1659637079.6</v>
      </c>
      <c r="C475">
        <v>9071.599999904633</v>
      </c>
      <c r="D475" t="s">
        <v>1345</v>
      </c>
      <c r="E475" t="s">
        <v>1346</v>
      </c>
      <c r="F475">
        <v>5</v>
      </c>
      <c r="G475" t="s">
        <v>1200</v>
      </c>
      <c r="H475" t="s">
        <v>416</v>
      </c>
      <c r="I475">
        <v>1659637072.1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1229.566598710024</v>
      </c>
      <c r="AK475">
        <v>1206.473878787878</v>
      </c>
      <c r="AL475">
        <v>3.39636210135584</v>
      </c>
      <c r="AM475">
        <v>65.5102198061965</v>
      </c>
      <c r="AN475">
        <f>(AP475 - AO475 + DI475*1E3/(8.314*(DK475+273.15)) * AR475/DH475 * AQ475) * DH475/(100*CV475) * 1000/(1000 - AP475)</f>
        <v>0</v>
      </c>
      <c r="AO475">
        <v>17.81998879836031</v>
      </c>
      <c r="AP475">
        <v>18.5993090909091</v>
      </c>
      <c r="AQ475">
        <v>8.263251749511196E-08</v>
      </c>
      <c r="AR475">
        <v>82.589881700821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1659637072.1</v>
      </c>
      <c r="DB475">
        <v>1160.654444444445</v>
      </c>
      <c r="DC475">
        <v>1192.732592592592</v>
      </c>
      <c r="DD475">
        <v>18.59891851851852</v>
      </c>
      <c r="DE475">
        <v>17.82116666666667</v>
      </c>
      <c r="DF475">
        <v>1165.342962962963</v>
      </c>
      <c r="DG475">
        <v>18.74190370370371</v>
      </c>
      <c r="DH475">
        <v>499.9978518518518</v>
      </c>
      <c r="DI475">
        <v>90.45524444444445</v>
      </c>
      <c r="DJ475">
        <v>0.1000031555555556</v>
      </c>
      <c r="DK475">
        <v>24.63871851851852</v>
      </c>
      <c r="DL475">
        <v>25.00477777777778</v>
      </c>
      <c r="DM475">
        <v>999.9000000000001</v>
      </c>
      <c r="DN475">
        <v>0</v>
      </c>
      <c r="DO475">
        <v>0</v>
      </c>
      <c r="DP475">
        <v>9996.5</v>
      </c>
      <c r="DQ475">
        <v>0</v>
      </c>
      <c r="DR475">
        <v>9.835955555555556</v>
      </c>
      <c r="DS475">
        <v>-32.07936666666667</v>
      </c>
      <c r="DT475">
        <v>1182.65</v>
      </c>
      <c r="DU475">
        <v>1214.373703703704</v>
      </c>
      <c r="DV475">
        <v>0.7777517407407407</v>
      </c>
      <c r="DW475">
        <v>1192.732592592592</v>
      </c>
      <c r="DX475">
        <v>17.82116666666667</v>
      </c>
      <c r="DY475">
        <v>1.68236962962963</v>
      </c>
      <c r="DZ475">
        <v>1.612018148148148</v>
      </c>
      <c r="EA475">
        <v>14.7347037037037</v>
      </c>
      <c r="EB475">
        <v>14.07417407407407</v>
      </c>
      <c r="EC475">
        <v>2000.008518518518</v>
      </c>
      <c r="ED475">
        <v>0.9799930000000001</v>
      </c>
      <c r="EE475">
        <v>0.02000650000000001</v>
      </c>
      <c r="EF475">
        <v>0</v>
      </c>
      <c r="EG475">
        <v>203.1586666666667</v>
      </c>
      <c r="EH475">
        <v>5.00097</v>
      </c>
      <c r="EI475">
        <v>4126.11037037037</v>
      </c>
      <c r="EJ475">
        <v>16707.60740740741</v>
      </c>
      <c r="EK475">
        <v>37.437</v>
      </c>
      <c r="EL475">
        <v>38.07133333333333</v>
      </c>
      <c r="EM475">
        <v>37.437</v>
      </c>
      <c r="EN475">
        <v>37.81666666666667</v>
      </c>
      <c r="EO475">
        <v>37.937</v>
      </c>
      <c r="EP475">
        <v>1955.092222222222</v>
      </c>
      <c r="EQ475">
        <v>39.91</v>
      </c>
      <c r="ER475">
        <v>0</v>
      </c>
      <c r="ES475">
        <v>1659637079.7</v>
      </c>
      <c r="ET475">
        <v>0</v>
      </c>
      <c r="EU475">
        <v>203.13784</v>
      </c>
      <c r="EV475">
        <v>-0.1153077018262431</v>
      </c>
      <c r="EW475">
        <v>17.78538462962812</v>
      </c>
      <c r="EX475">
        <v>4126.2192</v>
      </c>
      <c r="EY475">
        <v>15</v>
      </c>
      <c r="EZ475">
        <v>0</v>
      </c>
      <c r="FA475" t="s">
        <v>419</v>
      </c>
      <c r="FB475">
        <v>1659135797.5</v>
      </c>
      <c r="FC475">
        <v>1659135788</v>
      </c>
      <c r="FD475">
        <v>0</v>
      </c>
      <c r="FE475">
        <v>0.3</v>
      </c>
      <c r="FF475">
        <v>-0.002</v>
      </c>
      <c r="FG475">
        <v>-2.209</v>
      </c>
      <c r="FH475">
        <v>-0.089</v>
      </c>
      <c r="FI475">
        <v>1520</v>
      </c>
      <c r="FJ475">
        <v>20</v>
      </c>
      <c r="FK475">
        <v>0.06</v>
      </c>
      <c r="FL475">
        <v>0.03</v>
      </c>
      <c r="FM475">
        <v>-32.0189725</v>
      </c>
      <c r="FN475">
        <v>-0.9810540337710439</v>
      </c>
      <c r="FO475">
        <v>0.1214645709404595</v>
      </c>
      <c r="FP475">
        <v>0</v>
      </c>
      <c r="FQ475">
        <v>203.1207352941177</v>
      </c>
      <c r="FR475">
        <v>0.3822307070837787</v>
      </c>
      <c r="FS475">
        <v>0.1932744633056578</v>
      </c>
      <c r="FT475">
        <v>1</v>
      </c>
      <c r="FU475">
        <v>0.777657475</v>
      </c>
      <c r="FV475">
        <v>0.008769264540337477</v>
      </c>
      <c r="FW475">
        <v>0.001690342657384894</v>
      </c>
      <c r="FX475">
        <v>1</v>
      </c>
      <c r="FY475">
        <v>2</v>
      </c>
      <c r="FZ475">
        <v>3</v>
      </c>
      <c r="GA475" t="s">
        <v>420</v>
      </c>
      <c r="GB475">
        <v>2.98296</v>
      </c>
      <c r="GC475">
        <v>2.71568</v>
      </c>
      <c r="GD475">
        <v>0.192664</v>
      </c>
      <c r="GE475">
        <v>0.193647</v>
      </c>
      <c r="GF475">
        <v>0.0899755</v>
      </c>
      <c r="GG475">
        <v>0.0855219</v>
      </c>
      <c r="GH475">
        <v>25525.4</v>
      </c>
      <c r="GI475">
        <v>25630.6</v>
      </c>
      <c r="GJ475">
        <v>29385.3</v>
      </c>
      <c r="GK475">
        <v>29396.3</v>
      </c>
      <c r="GL475">
        <v>35424.1</v>
      </c>
      <c r="GM475">
        <v>35737.1</v>
      </c>
      <c r="GN475">
        <v>41381.4</v>
      </c>
      <c r="GO475">
        <v>41884.6</v>
      </c>
      <c r="GP475">
        <v>1.9531</v>
      </c>
      <c r="GQ475">
        <v>2.38135</v>
      </c>
      <c r="GR475">
        <v>0.0743195</v>
      </c>
      <c r="GS475">
        <v>0</v>
      </c>
      <c r="GT475">
        <v>23.7873</v>
      </c>
      <c r="GU475">
        <v>999.9</v>
      </c>
      <c r="GV475">
        <v>40.1</v>
      </c>
      <c r="GW475">
        <v>32</v>
      </c>
      <c r="GX475">
        <v>21.1686</v>
      </c>
      <c r="GY475">
        <v>63.7524</v>
      </c>
      <c r="GZ475">
        <v>21.7388</v>
      </c>
      <c r="HA475">
        <v>2</v>
      </c>
      <c r="HB475">
        <v>-0.0394639</v>
      </c>
      <c r="HC475">
        <v>1.95597</v>
      </c>
      <c r="HD475">
        <v>20.3238</v>
      </c>
      <c r="HE475">
        <v>5.21624</v>
      </c>
      <c r="HF475">
        <v>12.0099</v>
      </c>
      <c r="HG475">
        <v>4.98915</v>
      </c>
      <c r="HH475">
        <v>3.2885</v>
      </c>
      <c r="HI475">
        <v>9999</v>
      </c>
      <c r="HJ475">
        <v>9999</v>
      </c>
      <c r="HK475">
        <v>9999</v>
      </c>
      <c r="HL475">
        <v>194.5</v>
      </c>
      <c r="HM475">
        <v>1.86743</v>
      </c>
      <c r="HN475">
        <v>1.86646</v>
      </c>
      <c r="HO475">
        <v>1.86587</v>
      </c>
      <c r="HP475">
        <v>1.86584</v>
      </c>
      <c r="HQ475">
        <v>1.86768</v>
      </c>
      <c r="HR475">
        <v>1.87016</v>
      </c>
      <c r="HS475">
        <v>1.86877</v>
      </c>
      <c r="HT475">
        <v>1.87027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-4.74</v>
      </c>
      <c r="II475">
        <v>-0.143</v>
      </c>
      <c r="IJ475">
        <v>-1.529487217637811</v>
      </c>
      <c r="IK475">
        <v>-0.005072214745875086</v>
      </c>
      <c r="IL475">
        <v>3.316774363808987E-06</v>
      </c>
      <c r="IM475">
        <v>-1.107588672722244E-09</v>
      </c>
      <c r="IN475">
        <v>-0.1603591687652909</v>
      </c>
      <c r="IO475">
        <v>-0.0181951569465493</v>
      </c>
      <c r="IP475">
        <v>0.001659309118516343</v>
      </c>
      <c r="IQ475">
        <v>-3.409663313950778E-05</v>
      </c>
      <c r="IR475">
        <v>19</v>
      </c>
      <c r="IS475">
        <v>2290</v>
      </c>
      <c r="IT475">
        <v>1</v>
      </c>
      <c r="IU475">
        <v>24</v>
      </c>
      <c r="IV475">
        <v>8354.700000000001</v>
      </c>
      <c r="IW475">
        <v>8354.9</v>
      </c>
      <c r="IX475">
        <v>3.03101</v>
      </c>
      <c r="IY475">
        <v>2.19727</v>
      </c>
      <c r="IZ475">
        <v>1.94702</v>
      </c>
      <c r="JA475">
        <v>2.64404</v>
      </c>
      <c r="JB475">
        <v>2.19482</v>
      </c>
      <c r="JC475">
        <v>2.38159</v>
      </c>
      <c r="JD475">
        <v>36.7892</v>
      </c>
      <c r="JE475">
        <v>24.0437</v>
      </c>
      <c r="JF475">
        <v>18</v>
      </c>
      <c r="JG475">
        <v>518.23</v>
      </c>
      <c r="JH475">
        <v>820.1130000000001</v>
      </c>
      <c r="JI475">
        <v>21.2258</v>
      </c>
      <c r="JJ475">
        <v>26.7455</v>
      </c>
      <c r="JK475">
        <v>30.0001</v>
      </c>
      <c r="JL475">
        <v>26.7321</v>
      </c>
      <c r="JM475">
        <v>26.6501</v>
      </c>
      <c r="JN475">
        <v>60.7568</v>
      </c>
      <c r="JO475">
        <v>16.5018</v>
      </c>
      <c r="JP475">
        <v>38.5299</v>
      </c>
      <c r="JQ475">
        <v>21.2227</v>
      </c>
      <c r="JR475">
        <v>1242.52</v>
      </c>
      <c r="JS475">
        <v>17.8371</v>
      </c>
      <c r="JT475">
        <v>100.474</v>
      </c>
      <c r="JU475">
        <v>100.598</v>
      </c>
    </row>
    <row r="476" spans="1:281">
      <c r="A476">
        <v>460</v>
      </c>
      <c r="B476">
        <v>1659637084.6</v>
      </c>
      <c r="C476">
        <v>9076.599999904633</v>
      </c>
      <c r="D476" t="s">
        <v>1347</v>
      </c>
      <c r="E476" t="s">
        <v>1348</v>
      </c>
      <c r="F476">
        <v>5</v>
      </c>
      <c r="G476" t="s">
        <v>1200</v>
      </c>
      <c r="H476" t="s">
        <v>416</v>
      </c>
      <c r="I476">
        <v>1659637076.814285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1246.6806605333</v>
      </c>
      <c r="AK476">
        <v>1223.542909090909</v>
      </c>
      <c r="AL476">
        <v>3.420710441128894</v>
      </c>
      <c r="AM476">
        <v>65.5102198061965</v>
      </c>
      <c r="AN476">
        <f>(AP476 - AO476 + DI476*1E3/(8.314*(DK476+273.15)) * AR476/DH476 * AQ476) * DH476/(100*CV476) * 1000/(1000 - AP476)</f>
        <v>0</v>
      </c>
      <c r="AO476">
        <v>17.8171637092087</v>
      </c>
      <c r="AP476">
        <v>18.59653846153847</v>
      </c>
      <c r="AQ476">
        <v>-4.053876209798671E-06</v>
      </c>
      <c r="AR476">
        <v>82.589881700821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1659637076.814285</v>
      </c>
      <c r="DB476">
        <v>1176.426071428572</v>
      </c>
      <c r="DC476">
        <v>1208.557142857143</v>
      </c>
      <c r="DD476">
        <v>18.59807142857143</v>
      </c>
      <c r="DE476">
        <v>17.81922142857143</v>
      </c>
      <c r="DF476">
        <v>1181.144285714286</v>
      </c>
      <c r="DG476">
        <v>18.74106428571429</v>
      </c>
      <c r="DH476">
        <v>500.0004285714285</v>
      </c>
      <c r="DI476">
        <v>90.45514999999999</v>
      </c>
      <c r="DJ476">
        <v>0.09999373571428571</v>
      </c>
      <c r="DK476">
        <v>24.64034285714285</v>
      </c>
      <c r="DL476">
        <v>25.00526785714285</v>
      </c>
      <c r="DM476">
        <v>999.9000000000002</v>
      </c>
      <c r="DN476">
        <v>0</v>
      </c>
      <c r="DO476">
        <v>0</v>
      </c>
      <c r="DP476">
        <v>9998.822142857141</v>
      </c>
      <c r="DQ476">
        <v>0</v>
      </c>
      <c r="DR476">
        <v>9.836320000000001</v>
      </c>
      <c r="DS476">
        <v>-32.13156071428572</v>
      </c>
      <c r="DT476">
        <v>1198.72</v>
      </c>
      <c r="DU476">
        <v>1230.482857142857</v>
      </c>
      <c r="DV476">
        <v>0.7788452857142857</v>
      </c>
      <c r="DW476">
        <v>1208.557142857143</v>
      </c>
      <c r="DX476">
        <v>17.81922142857143</v>
      </c>
      <c r="DY476">
        <v>1.682291071428571</v>
      </c>
      <c r="DZ476">
        <v>1.611841071428571</v>
      </c>
      <c r="EA476">
        <v>14.73398571428572</v>
      </c>
      <c r="EB476">
        <v>14.07247857142857</v>
      </c>
      <c r="EC476">
        <v>2000.010714285714</v>
      </c>
      <c r="ED476">
        <v>0.9799930000000001</v>
      </c>
      <c r="EE476">
        <v>0.02000650000000001</v>
      </c>
      <c r="EF476">
        <v>0</v>
      </c>
      <c r="EG476">
        <v>203.1792857142857</v>
      </c>
      <c r="EH476">
        <v>5.00097</v>
      </c>
      <c r="EI476">
        <v>4127.428928571429</v>
      </c>
      <c r="EJ476">
        <v>16707.62857142857</v>
      </c>
      <c r="EK476">
        <v>37.437</v>
      </c>
      <c r="EL476">
        <v>38.07099999999999</v>
      </c>
      <c r="EM476">
        <v>37.437</v>
      </c>
      <c r="EN476">
        <v>37.8165</v>
      </c>
      <c r="EO476">
        <v>37.937</v>
      </c>
      <c r="EP476">
        <v>1955.093214285714</v>
      </c>
      <c r="EQ476">
        <v>39.91</v>
      </c>
      <c r="ER476">
        <v>0</v>
      </c>
      <c r="ES476">
        <v>1659637084.5</v>
      </c>
      <c r="ET476">
        <v>0</v>
      </c>
      <c r="EU476">
        <v>203.17968</v>
      </c>
      <c r="EV476">
        <v>-0.2116154002305806</v>
      </c>
      <c r="EW476">
        <v>16.5746153788709</v>
      </c>
      <c r="EX476">
        <v>4127.5364</v>
      </c>
      <c r="EY476">
        <v>15</v>
      </c>
      <c r="EZ476">
        <v>0</v>
      </c>
      <c r="FA476" t="s">
        <v>419</v>
      </c>
      <c r="FB476">
        <v>1659135797.5</v>
      </c>
      <c r="FC476">
        <v>1659135788</v>
      </c>
      <c r="FD476">
        <v>0</v>
      </c>
      <c r="FE476">
        <v>0.3</v>
      </c>
      <c r="FF476">
        <v>-0.002</v>
      </c>
      <c r="FG476">
        <v>-2.209</v>
      </c>
      <c r="FH476">
        <v>-0.089</v>
      </c>
      <c r="FI476">
        <v>1520</v>
      </c>
      <c r="FJ476">
        <v>20</v>
      </c>
      <c r="FK476">
        <v>0.06</v>
      </c>
      <c r="FL476">
        <v>0.03</v>
      </c>
      <c r="FM476">
        <v>-32.09485853658536</v>
      </c>
      <c r="FN476">
        <v>-0.8707818815331623</v>
      </c>
      <c r="FO476">
        <v>0.1162609595685915</v>
      </c>
      <c r="FP476">
        <v>0</v>
      </c>
      <c r="FQ476">
        <v>203.1534411764706</v>
      </c>
      <c r="FR476">
        <v>0.1383498800861227</v>
      </c>
      <c r="FS476">
        <v>0.1987045088414207</v>
      </c>
      <c r="FT476">
        <v>1</v>
      </c>
      <c r="FU476">
        <v>0.7782803170731708</v>
      </c>
      <c r="FV476">
        <v>0.01497380487805032</v>
      </c>
      <c r="FW476">
        <v>0.001984356373370923</v>
      </c>
      <c r="FX476">
        <v>1</v>
      </c>
      <c r="FY476">
        <v>2</v>
      </c>
      <c r="FZ476">
        <v>3</v>
      </c>
      <c r="GA476" t="s">
        <v>420</v>
      </c>
      <c r="GB476">
        <v>2.9829</v>
      </c>
      <c r="GC476">
        <v>2.71559</v>
      </c>
      <c r="GD476">
        <v>0.194353</v>
      </c>
      <c r="GE476">
        <v>0.195297</v>
      </c>
      <c r="GF476">
        <v>0.0899681</v>
      </c>
      <c r="GG476">
        <v>0.08551449999999999</v>
      </c>
      <c r="GH476">
        <v>25471.8</v>
      </c>
      <c r="GI476">
        <v>25578.3</v>
      </c>
      <c r="GJ476">
        <v>29385.1</v>
      </c>
      <c r="GK476">
        <v>29396.5</v>
      </c>
      <c r="GL476">
        <v>35424.2</v>
      </c>
      <c r="GM476">
        <v>35737.7</v>
      </c>
      <c r="GN476">
        <v>41381.1</v>
      </c>
      <c r="GO476">
        <v>41884.9</v>
      </c>
      <c r="GP476">
        <v>1.95317</v>
      </c>
      <c r="GQ476">
        <v>2.38153</v>
      </c>
      <c r="GR476">
        <v>0.07372720000000001</v>
      </c>
      <c r="GS476">
        <v>0</v>
      </c>
      <c r="GT476">
        <v>23.7898</v>
      </c>
      <c r="GU476">
        <v>999.9</v>
      </c>
      <c r="GV476">
        <v>40.1</v>
      </c>
      <c r="GW476">
        <v>32</v>
      </c>
      <c r="GX476">
        <v>21.1699</v>
      </c>
      <c r="GY476">
        <v>63.6124</v>
      </c>
      <c r="GZ476">
        <v>21.9271</v>
      </c>
      <c r="HA476">
        <v>2</v>
      </c>
      <c r="HB476">
        <v>-0.0396138</v>
      </c>
      <c r="HC476">
        <v>1.98445</v>
      </c>
      <c r="HD476">
        <v>20.3235</v>
      </c>
      <c r="HE476">
        <v>5.21624</v>
      </c>
      <c r="HF476">
        <v>12.0099</v>
      </c>
      <c r="HG476">
        <v>4.98905</v>
      </c>
      <c r="HH476">
        <v>3.28848</v>
      </c>
      <c r="HI476">
        <v>9999</v>
      </c>
      <c r="HJ476">
        <v>9999</v>
      </c>
      <c r="HK476">
        <v>9999</v>
      </c>
      <c r="HL476">
        <v>194.5</v>
      </c>
      <c r="HM476">
        <v>1.86742</v>
      </c>
      <c r="HN476">
        <v>1.86646</v>
      </c>
      <c r="HO476">
        <v>1.86586</v>
      </c>
      <c r="HP476">
        <v>1.86584</v>
      </c>
      <c r="HQ476">
        <v>1.86768</v>
      </c>
      <c r="HR476">
        <v>1.87013</v>
      </c>
      <c r="HS476">
        <v>1.86876</v>
      </c>
      <c r="HT476">
        <v>1.87027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-4.77</v>
      </c>
      <c r="II476">
        <v>-0.143</v>
      </c>
      <c r="IJ476">
        <v>-1.529487217637811</v>
      </c>
      <c r="IK476">
        <v>-0.005072214745875086</v>
      </c>
      <c r="IL476">
        <v>3.316774363808987E-06</v>
      </c>
      <c r="IM476">
        <v>-1.107588672722244E-09</v>
      </c>
      <c r="IN476">
        <v>-0.1603591687652909</v>
      </c>
      <c r="IO476">
        <v>-0.0181951569465493</v>
      </c>
      <c r="IP476">
        <v>0.001659309118516343</v>
      </c>
      <c r="IQ476">
        <v>-3.409663313950778E-05</v>
      </c>
      <c r="IR476">
        <v>19</v>
      </c>
      <c r="IS476">
        <v>2290</v>
      </c>
      <c r="IT476">
        <v>1</v>
      </c>
      <c r="IU476">
        <v>24</v>
      </c>
      <c r="IV476">
        <v>8354.799999999999</v>
      </c>
      <c r="IW476">
        <v>8354.9</v>
      </c>
      <c r="IX476">
        <v>3.06519</v>
      </c>
      <c r="IY476">
        <v>2.20337</v>
      </c>
      <c r="IZ476">
        <v>1.94702</v>
      </c>
      <c r="JA476">
        <v>2.64282</v>
      </c>
      <c r="JB476">
        <v>2.19482</v>
      </c>
      <c r="JC476">
        <v>2.35107</v>
      </c>
      <c r="JD476">
        <v>36.8129</v>
      </c>
      <c r="JE476">
        <v>24.035</v>
      </c>
      <c r="JF476">
        <v>18</v>
      </c>
      <c r="JG476">
        <v>518.279</v>
      </c>
      <c r="JH476">
        <v>820.287</v>
      </c>
      <c r="JI476">
        <v>21.2191</v>
      </c>
      <c r="JJ476">
        <v>26.7455</v>
      </c>
      <c r="JK476">
        <v>30.0001</v>
      </c>
      <c r="JL476">
        <v>26.7321</v>
      </c>
      <c r="JM476">
        <v>26.6501</v>
      </c>
      <c r="JN476">
        <v>61.3835</v>
      </c>
      <c r="JO476">
        <v>16.5018</v>
      </c>
      <c r="JP476">
        <v>38.5299</v>
      </c>
      <c r="JQ476">
        <v>21.2144</v>
      </c>
      <c r="JR476">
        <v>1255.9</v>
      </c>
      <c r="JS476">
        <v>17.8371</v>
      </c>
      <c r="JT476">
        <v>100.473</v>
      </c>
      <c r="JU476">
        <v>100.599</v>
      </c>
    </row>
    <row r="477" spans="1:281">
      <c r="A477">
        <v>461</v>
      </c>
      <c r="B477">
        <v>1659637089.6</v>
      </c>
      <c r="C477">
        <v>9081.599999904633</v>
      </c>
      <c r="D477" t="s">
        <v>1349</v>
      </c>
      <c r="E477" t="s">
        <v>1350</v>
      </c>
      <c r="F477">
        <v>5</v>
      </c>
      <c r="G477" t="s">
        <v>1200</v>
      </c>
      <c r="H477" t="s">
        <v>416</v>
      </c>
      <c r="I477">
        <v>1659637082.1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1263.722073292631</v>
      </c>
      <c r="AK477">
        <v>1240.43696969697</v>
      </c>
      <c r="AL477">
        <v>3.397195762942959</v>
      </c>
      <c r="AM477">
        <v>65.5102198061965</v>
      </c>
      <c r="AN477">
        <f>(AP477 - AO477 + DI477*1E3/(8.314*(DK477+273.15)) * AR477/DH477 * AQ477) * DH477/(100*CV477) * 1000/(1000 - AP477)</f>
        <v>0</v>
      </c>
      <c r="AO477">
        <v>17.81458016959947</v>
      </c>
      <c r="AP477">
        <v>18.59324895104896</v>
      </c>
      <c r="AQ477">
        <v>-1.398569303045056E-06</v>
      </c>
      <c r="AR477">
        <v>82.589881700821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1659637082.1</v>
      </c>
      <c r="DB477">
        <v>1194.043703703704</v>
      </c>
      <c r="DC477">
        <v>1226.271111111111</v>
      </c>
      <c r="DD477">
        <v>18.59698888888889</v>
      </c>
      <c r="DE477">
        <v>17.81651111111111</v>
      </c>
      <c r="DF477">
        <v>1198.795555555556</v>
      </c>
      <c r="DG477">
        <v>18.7399962962963</v>
      </c>
      <c r="DH477">
        <v>500.0002592592592</v>
      </c>
      <c r="DI477">
        <v>90.45530370370371</v>
      </c>
      <c r="DJ477">
        <v>0.09998995925925927</v>
      </c>
      <c r="DK477">
        <v>24.64160370370371</v>
      </c>
      <c r="DL477">
        <v>25.00538518518519</v>
      </c>
      <c r="DM477">
        <v>999.9000000000001</v>
      </c>
      <c r="DN477">
        <v>0</v>
      </c>
      <c r="DO477">
        <v>0</v>
      </c>
      <c r="DP477">
        <v>9999.704444444445</v>
      </c>
      <c r="DQ477">
        <v>0</v>
      </c>
      <c r="DR477">
        <v>9.836320000000001</v>
      </c>
      <c r="DS477">
        <v>-32.22762962962963</v>
      </c>
      <c r="DT477">
        <v>1216.670740740741</v>
      </c>
      <c r="DU477">
        <v>1248.515925925926</v>
      </c>
      <c r="DV477">
        <v>0.7804794814814817</v>
      </c>
      <c r="DW477">
        <v>1226.271111111111</v>
      </c>
      <c r="DX477">
        <v>17.81651111111111</v>
      </c>
      <c r="DY477">
        <v>1.682196296296296</v>
      </c>
      <c r="DZ477">
        <v>1.611597777777778</v>
      </c>
      <c r="EA477">
        <v>14.73311481481482</v>
      </c>
      <c r="EB477">
        <v>14.07015925925926</v>
      </c>
      <c r="EC477">
        <v>2000.018148148148</v>
      </c>
      <c r="ED477">
        <v>0.9799930000000001</v>
      </c>
      <c r="EE477">
        <v>0.02000650000000001</v>
      </c>
      <c r="EF477">
        <v>0</v>
      </c>
      <c r="EG477">
        <v>203.2121851851851</v>
      </c>
      <c r="EH477">
        <v>5.00097</v>
      </c>
      <c r="EI477">
        <v>4128.722592592593</v>
      </c>
      <c r="EJ477">
        <v>16707.69259259259</v>
      </c>
      <c r="EK477">
        <v>37.437</v>
      </c>
      <c r="EL477">
        <v>38.06666666666666</v>
      </c>
      <c r="EM477">
        <v>37.437</v>
      </c>
      <c r="EN477">
        <v>37.812</v>
      </c>
      <c r="EO477">
        <v>37.937</v>
      </c>
      <c r="EP477">
        <v>1955.099259259259</v>
      </c>
      <c r="EQ477">
        <v>39.91</v>
      </c>
      <c r="ER477">
        <v>0</v>
      </c>
      <c r="ES477">
        <v>1659637089.9</v>
      </c>
      <c r="ET477">
        <v>0</v>
      </c>
      <c r="EU477">
        <v>203.2151153846154</v>
      </c>
      <c r="EV477">
        <v>0.8006495508144286</v>
      </c>
      <c r="EW477">
        <v>13.10974360146057</v>
      </c>
      <c r="EX477">
        <v>4128.772307692308</v>
      </c>
      <c r="EY477">
        <v>15</v>
      </c>
      <c r="EZ477">
        <v>0</v>
      </c>
      <c r="FA477" t="s">
        <v>419</v>
      </c>
      <c r="FB477">
        <v>1659135797.5</v>
      </c>
      <c r="FC477">
        <v>1659135788</v>
      </c>
      <c r="FD477">
        <v>0</v>
      </c>
      <c r="FE477">
        <v>0.3</v>
      </c>
      <c r="FF477">
        <v>-0.002</v>
      </c>
      <c r="FG477">
        <v>-2.209</v>
      </c>
      <c r="FH477">
        <v>-0.089</v>
      </c>
      <c r="FI477">
        <v>1520</v>
      </c>
      <c r="FJ477">
        <v>20</v>
      </c>
      <c r="FK477">
        <v>0.06</v>
      </c>
      <c r="FL477">
        <v>0.03</v>
      </c>
      <c r="FM477">
        <v>-32.1827025</v>
      </c>
      <c r="FN477">
        <v>-1.038618011256967</v>
      </c>
      <c r="FO477">
        <v>0.115481044954356</v>
      </c>
      <c r="FP477">
        <v>0</v>
      </c>
      <c r="FQ477">
        <v>203.2055</v>
      </c>
      <c r="FR477">
        <v>0.5383804318126909</v>
      </c>
      <c r="FS477">
        <v>0.2191801904423667</v>
      </c>
      <c r="FT477">
        <v>1</v>
      </c>
      <c r="FU477">
        <v>0.7793886000000001</v>
      </c>
      <c r="FV477">
        <v>0.01668787992495177</v>
      </c>
      <c r="FW477">
        <v>0.002067994339934228</v>
      </c>
      <c r="FX477">
        <v>1</v>
      </c>
      <c r="FY477">
        <v>2</v>
      </c>
      <c r="FZ477">
        <v>3</v>
      </c>
      <c r="GA477" t="s">
        <v>420</v>
      </c>
      <c r="GB477">
        <v>2.98306</v>
      </c>
      <c r="GC477">
        <v>2.71554</v>
      </c>
      <c r="GD477">
        <v>0.196027</v>
      </c>
      <c r="GE477">
        <v>0.196946</v>
      </c>
      <c r="GF477">
        <v>0.0899566</v>
      </c>
      <c r="GG477">
        <v>0.08551209999999999</v>
      </c>
      <c r="GH477">
        <v>25419</v>
      </c>
      <c r="GI477">
        <v>25526</v>
      </c>
      <c r="GJ477">
        <v>29385.1</v>
      </c>
      <c r="GK477">
        <v>29396.6</v>
      </c>
      <c r="GL477">
        <v>35424.5</v>
      </c>
      <c r="GM477">
        <v>35738.1</v>
      </c>
      <c r="GN477">
        <v>41381</v>
      </c>
      <c r="GO477">
        <v>41885.2</v>
      </c>
      <c r="GP477">
        <v>1.95357</v>
      </c>
      <c r="GQ477">
        <v>2.38123</v>
      </c>
      <c r="GR477">
        <v>0.0740439</v>
      </c>
      <c r="GS477">
        <v>0</v>
      </c>
      <c r="GT477">
        <v>23.7922</v>
      </c>
      <c r="GU477">
        <v>999.9</v>
      </c>
      <c r="GV477">
        <v>40.1</v>
      </c>
      <c r="GW477">
        <v>32</v>
      </c>
      <c r="GX477">
        <v>21.168</v>
      </c>
      <c r="GY477">
        <v>63.7424</v>
      </c>
      <c r="GZ477">
        <v>21.7308</v>
      </c>
      <c r="HA477">
        <v>2</v>
      </c>
      <c r="HB477">
        <v>-0.0394817</v>
      </c>
      <c r="HC477">
        <v>1.97572</v>
      </c>
      <c r="HD477">
        <v>20.3236</v>
      </c>
      <c r="HE477">
        <v>5.21594</v>
      </c>
      <c r="HF477">
        <v>12.0099</v>
      </c>
      <c r="HG477">
        <v>4.98915</v>
      </c>
      <c r="HH477">
        <v>3.28838</v>
      </c>
      <c r="HI477">
        <v>9999</v>
      </c>
      <c r="HJ477">
        <v>9999</v>
      </c>
      <c r="HK477">
        <v>9999</v>
      </c>
      <c r="HL477">
        <v>194.5</v>
      </c>
      <c r="HM477">
        <v>1.8674</v>
      </c>
      <c r="HN477">
        <v>1.86646</v>
      </c>
      <c r="HO477">
        <v>1.86588</v>
      </c>
      <c r="HP477">
        <v>1.86585</v>
      </c>
      <c r="HQ477">
        <v>1.86768</v>
      </c>
      <c r="HR477">
        <v>1.87013</v>
      </c>
      <c r="HS477">
        <v>1.86877</v>
      </c>
      <c r="HT477">
        <v>1.87027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-4.8</v>
      </c>
      <c r="II477">
        <v>-0.1431</v>
      </c>
      <c r="IJ477">
        <v>-1.529487217637811</v>
      </c>
      <c r="IK477">
        <v>-0.005072214745875086</v>
      </c>
      <c r="IL477">
        <v>3.316774363808987E-06</v>
      </c>
      <c r="IM477">
        <v>-1.107588672722244E-09</v>
      </c>
      <c r="IN477">
        <v>-0.1603591687652909</v>
      </c>
      <c r="IO477">
        <v>-0.0181951569465493</v>
      </c>
      <c r="IP477">
        <v>0.001659309118516343</v>
      </c>
      <c r="IQ477">
        <v>-3.409663313950778E-05</v>
      </c>
      <c r="IR477">
        <v>19</v>
      </c>
      <c r="IS477">
        <v>2290</v>
      </c>
      <c r="IT477">
        <v>1</v>
      </c>
      <c r="IU477">
        <v>24</v>
      </c>
      <c r="IV477">
        <v>8354.9</v>
      </c>
      <c r="IW477">
        <v>8355</v>
      </c>
      <c r="IX477">
        <v>3.0957</v>
      </c>
      <c r="IY477">
        <v>2.19971</v>
      </c>
      <c r="IZ477">
        <v>1.94702</v>
      </c>
      <c r="JA477">
        <v>2.64282</v>
      </c>
      <c r="JB477">
        <v>2.19482</v>
      </c>
      <c r="JC477">
        <v>2.34985</v>
      </c>
      <c r="JD477">
        <v>36.8129</v>
      </c>
      <c r="JE477">
        <v>24.035</v>
      </c>
      <c r="JF477">
        <v>18</v>
      </c>
      <c r="JG477">
        <v>518.5410000000001</v>
      </c>
      <c r="JH477">
        <v>819.9880000000001</v>
      </c>
      <c r="JI477">
        <v>21.2127</v>
      </c>
      <c r="JJ477">
        <v>26.7455</v>
      </c>
      <c r="JK477">
        <v>30.0001</v>
      </c>
      <c r="JL477">
        <v>26.7321</v>
      </c>
      <c r="JM477">
        <v>26.6501</v>
      </c>
      <c r="JN477">
        <v>62.0578</v>
      </c>
      <c r="JO477">
        <v>16.5018</v>
      </c>
      <c r="JP477">
        <v>38.5299</v>
      </c>
      <c r="JQ477">
        <v>21.2118</v>
      </c>
      <c r="JR477">
        <v>1275.97</v>
      </c>
      <c r="JS477">
        <v>17.8371</v>
      </c>
      <c r="JT477">
        <v>100.473</v>
      </c>
      <c r="JU477">
        <v>100.599</v>
      </c>
    </row>
    <row r="478" spans="1:281">
      <c r="A478">
        <v>462</v>
      </c>
      <c r="B478">
        <v>1659637094.6</v>
      </c>
      <c r="C478">
        <v>9086.599999904633</v>
      </c>
      <c r="D478" t="s">
        <v>1351</v>
      </c>
      <c r="E478" t="s">
        <v>1352</v>
      </c>
      <c r="F478">
        <v>5</v>
      </c>
      <c r="G478" t="s">
        <v>1200</v>
      </c>
      <c r="H478" t="s">
        <v>416</v>
      </c>
      <c r="I478">
        <v>1659637086.814285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1280.742304829213</v>
      </c>
      <c r="AK478">
        <v>1257.432363636364</v>
      </c>
      <c r="AL478">
        <v>3.396247029265435</v>
      </c>
      <c r="AM478">
        <v>65.5102198061965</v>
      </c>
      <c r="AN478">
        <f>(AP478 - AO478 + DI478*1E3/(8.314*(DK478+273.15)) * AR478/DH478 * AQ478) * DH478/(100*CV478) * 1000/(1000 - AP478)</f>
        <v>0</v>
      </c>
      <c r="AO478">
        <v>17.81328576975226</v>
      </c>
      <c r="AP478">
        <v>18.59066153846155</v>
      </c>
      <c r="AQ478">
        <v>-2.687128721796267E-06</v>
      </c>
      <c r="AR478">
        <v>82.589881700821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1659637086.814285</v>
      </c>
      <c r="DB478">
        <v>1209.763928571429</v>
      </c>
      <c r="DC478">
        <v>1242.067857142857</v>
      </c>
      <c r="DD478">
        <v>18.59469285714286</v>
      </c>
      <c r="DE478">
        <v>17.81445357142857</v>
      </c>
      <c r="DF478">
        <v>1214.546428571429</v>
      </c>
      <c r="DG478">
        <v>18.73771428571429</v>
      </c>
      <c r="DH478">
        <v>500.0048571428571</v>
      </c>
      <c r="DI478">
        <v>90.45427142857143</v>
      </c>
      <c r="DJ478">
        <v>0.09999423928571428</v>
      </c>
      <c r="DK478">
        <v>24.64078571428571</v>
      </c>
      <c r="DL478">
        <v>25.00204642857142</v>
      </c>
      <c r="DM478">
        <v>999.9000000000002</v>
      </c>
      <c r="DN478">
        <v>0</v>
      </c>
      <c r="DO478">
        <v>0</v>
      </c>
      <c r="DP478">
        <v>9999.401428571427</v>
      </c>
      <c r="DQ478">
        <v>0</v>
      </c>
      <c r="DR478">
        <v>9.836320000000001</v>
      </c>
      <c r="DS478">
        <v>-32.30352142857142</v>
      </c>
      <c r="DT478">
        <v>1232.686428571429</v>
      </c>
      <c r="DU478">
        <v>1264.596428571429</v>
      </c>
      <c r="DV478">
        <v>0.7802408928571429</v>
      </c>
      <c r="DW478">
        <v>1242.067857142857</v>
      </c>
      <c r="DX478">
        <v>17.81445357142857</v>
      </c>
      <c r="DY478">
        <v>1.681969285714286</v>
      </c>
      <c r="DZ478">
        <v>1.611393214285714</v>
      </c>
      <c r="EA478">
        <v>14.73102142857143</v>
      </c>
      <c r="EB478">
        <v>14.06819642857143</v>
      </c>
      <c r="EC478">
        <v>2000.010714285714</v>
      </c>
      <c r="ED478">
        <v>0.9799934642857143</v>
      </c>
      <c r="EE478">
        <v>0.02000603928571429</v>
      </c>
      <c r="EF478">
        <v>0</v>
      </c>
      <c r="EG478">
        <v>203.2776428571428</v>
      </c>
      <c r="EH478">
        <v>5.00097</v>
      </c>
      <c r="EI478">
        <v>4129.713571428571</v>
      </c>
      <c r="EJ478">
        <v>16707.63571428571</v>
      </c>
      <c r="EK478">
        <v>37.437</v>
      </c>
      <c r="EL478">
        <v>38.062</v>
      </c>
      <c r="EM478">
        <v>37.437</v>
      </c>
      <c r="EN478">
        <v>37.812</v>
      </c>
      <c r="EO478">
        <v>37.937</v>
      </c>
      <c r="EP478">
        <v>1955.092857142857</v>
      </c>
      <c r="EQ478">
        <v>39.90892857142858</v>
      </c>
      <c r="ER478">
        <v>0</v>
      </c>
      <c r="ES478">
        <v>1659637094.7</v>
      </c>
      <c r="ET478">
        <v>0</v>
      </c>
      <c r="EU478">
        <v>203.28</v>
      </c>
      <c r="EV478">
        <v>1.116102553876162</v>
      </c>
      <c r="EW478">
        <v>11.45367523880194</v>
      </c>
      <c r="EX478">
        <v>4129.78923076923</v>
      </c>
      <c r="EY478">
        <v>15</v>
      </c>
      <c r="EZ478">
        <v>0</v>
      </c>
      <c r="FA478" t="s">
        <v>419</v>
      </c>
      <c r="FB478">
        <v>1659135797.5</v>
      </c>
      <c r="FC478">
        <v>1659135788</v>
      </c>
      <c r="FD478">
        <v>0</v>
      </c>
      <c r="FE478">
        <v>0.3</v>
      </c>
      <c r="FF478">
        <v>-0.002</v>
      </c>
      <c r="FG478">
        <v>-2.209</v>
      </c>
      <c r="FH478">
        <v>-0.089</v>
      </c>
      <c r="FI478">
        <v>1520</v>
      </c>
      <c r="FJ478">
        <v>20</v>
      </c>
      <c r="FK478">
        <v>0.06</v>
      </c>
      <c r="FL478">
        <v>0.03</v>
      </c>
      <c r="FM478">
        <v>-32.23967</v>
      </c>
      <c r="FN478">
        <v>-1.09087654784233</v>
      </c>
      <c r="FO478">
        <v>0.1151306566471328</v>
      </c>
      <c r="FP478">
        <v>0</v>
      </c>
      <c r="FQ478">
        <v>203.2087941176471</v>
      </c>
      <c r="FR478">
        <v>0.9172956365968618</v>
      </c>
      <c r="FS478">
        <v>0.2174075570161945</v>
      </c>
      <c r="FT478">
        <v>1</v>
      </c>
      <c r="FU478">
        <v>0.7800106999999999</v>
      </c>
      <c r="FV478">
        <v>0.002250709193243018</v>
      </c>
      <c r="FW478">
        <v>0.001328779970499261</v>
      </c>
      <c r="FX478">
        <v>1</v>
      </c>
      <c r="FY478">
        <v>2</v>
      </c>
      <c r="FZ478">
        <v>3</v>
      </c>
      <c r="GA478" t="s">
        <v>420</v>
      </c>
      <c r="GB478">
        <v>2.98298</v>
      </c>
      <c r="GC478">
        <v>2.71556</v>
      </c>
      <c r="GD478">
        <v>0.197688</v>
      </c>
      <c r="GE478">
        <v>0.198576</v>
      </c>
      <c r="GF478">
        <v>0.08994340000000001</v>
      </c>
      <c r="GG478">
        <v>0.08549859999999999</v>
      </c>
      <c r="GH478">
        <v>25366.6</v>
      </c>
      <c r="GI478">
        <v>25473.9</v>
      </c>
      <c r="GJ478">
        <v>29385.4</v>
      </c>
      <c r="GK478">
        <v>29396.2</v>
      </c>
      <c r="GL478">
        <v>35425.4</v>
      </c>
      <c r="GM478">
        <v>35738.2</v>
      </c>
      <c r="GN478">
        <v>41381.4</v>
      </c>
      <c r="GO478">
        <v>41884.7</v>
      </c>
      <c r="GP478">
        <v>1.95325</v>
      </c>
      <c r="GQ478">
        <v>2.38153</v>
      </c>
      <c r="GR478">
        <v>0.0728704</v>
      </c>
      <c r="GS478">
        <v>0</v>
      </c>
      <c r="GT478">
        <v>23.7943</v>
      </c>
      <c r="GU478">
        <v>999.9</v>
      </c>
      <c r="GV478">
        <v>40.1</v>
      </c>
      <c r="GW478">
        <v>32</v>
      </c>
      <c r="GX478">
        <v>21.1695</v>
      </c>
      <c r="GY478">
        <v>63.6624</v>
      </c>
      <c r="GZ478">
        <v>21.895</v>
      </c>
      <c r="HA478">
        <v>2</v>
      </c>
      <c r="HB478">
        <v>-0.039497</v>
      </c>
      <c r="HC478">
        <v>1.98213</v>
      </c>
      <c r="HD478">
        <v>20.3236</v>
      </c>
      <c r="HE478">
        <v>5.21594</v>
      </c>
      <c r="HF478">
        <v>12.0099</v>
      </c>
      <c r="HG478">
        <v>4.98915</v>
      </c>
      <c r="HH478">
        <v>3.28853</v>
      </c>
      <c r="HI478">
        <v>9999</v>
      </c>
      <c r="HJ478">
        <v>9999</v>
      </c>
      <c r="HK478">
        <v>9999</v>
      </c>
      <c r="HL478">
        <v>194.5</v>
      </c>
      <c r="HM478">
        <v>1.86741</v>
      </c>
      <c r="HN478">
        <v>1.86646</v>
      </c>
      <c r="HO478">
        <v>1.8659</v>
      </c>
      <c r="HP478">
        <v>1.86586</v>
      </c>
      <c r="HQ478">
        <v>1.86768</v>
      </c>
      <c r="HR478">
        <v>1.87015</v>
      </c>
      <c r="HS478">
        <v>1.86875</v>
      </c>
      <c r="HT478">
        <v>1.87027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-4.83</v>
      </c>
      <c r="II478">
        <v>-0.1431</v>
      </c>
      <c r="IJ478">
        <v>-1.529487217637811</v>
      </c>
      <c r="IK478">
        <v>-0.005072214745875086</v>
      </c>
      <c r="IL478">
        <v>3.316774363808987E-06</v>
      </c>
      <c r="IM478">
        <v>-1.107588672722244E-09</v>
      </c>
      <c r="IN478">
        <v>-0.1603591687652909</v>
      </c>
      <c r="IO478">
        <v>-0.0181951569465493</v>
      </c>
      <c r="IP478">
        <v>0.001659309118516343</v>
      </c>
      <c r="IQ478">
        <v>-3.409663313950778E-05</v>
      </c>
      <c r="IR478">
        <v>19</v>
      </c>
      <c r="IS478">
        <v>2290</v>
      </c>
      <c r="IT478">
        <v>1</v>
      </c>
      <c r="IU478">
        <v>24</v>
      </c>
      <c r="IV478">
        <v>8355</v>
      </c>
      <c r="IW478">
        <v>8355.1</v>
      </c>
      <c r="IX478">
        <v>3.12988</v>
      </c>
      <c r="IY478">
        <v>2.19727</v>
      </c>
      <c r="IZ478">
        <v>1.94702</v>
      </c>
      <c r="JA478">
        <v>2.64404</v>
      </c>
      <c r="JB478">
        <v>2.19482</v>
      </c>
      <c r="JC478">
        <v>2.38525</v>
      </c>
      <c r="JD478">
        <v>36.8129</v>
      </c>
      <c r="JE478">
        <v>24.0437</v>
      </c>
      <c r="JF478">
        <v>18</v>
      </c>
      <c r="JG478">
        <v>518.328</v>
      </c>
      <c r="JH478">
        <v>820.287</v>
      </c>
      <c r="JI478">
        <v>21.2075</v>
      </c>
      <c r="JJ478">
        <v>26.7455</v>
      </c>
      <c r="JK478">
        <v>30.0001</v>
      </c>
      <c r="JL478">
        <v>26.7321</v>
      </c>
      <c r="JM478">
        <v>26.6501</v>
      </c>
      <c r="JN478">
        <v>62.6757</v>
      </c>
      <c r="JO478">
        <v>16.5018</v>
      </c>
      <c r="JP478">
        <v>38.5299</v>
      </c>
      <c r="JQ478">
        <v>21.2065</v>
      </c>
      <c r="JR478">
        <v>1289.32</v>
      </c>
      <c r="JS478">
        <v>17.8371</v>
      </c>
      <c r="JT478">
        <v>100.474</v>
      </c>
      <c r="JU478">
        <v>100.598</v>
      </c>
    </row>
    <row r="479" spans="1:281">
      <c r="A479">
        <v>463</v>
      </c>
      <c r="B479">
        <v>1659637099.6</v>
      </c>
      <c r="C479">
        <v>9091.599999904633</v>
      </c>
      <c r="D479" t="s">
        <v>1353</v>
      </c>
      <c r="E479" t="s">
        <v>1354</v>
      </c>
      <c r="F479">
        <v>5</v>
      </c>
      <c r="G479" t="s">
        <v>1200</v>
      </c>
      <c r="H479" t="s">
        <v>416</v>
      </c>
      <c r="I479">
        <v>1659637092.1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1297.841364919168</v>
      </c>
      <c r="AK479">
        <v>1274.546181818182</v>
      </c>
      <c r="AL479">
        <v>3.416182612428773</v>
      </c>
      <c r="AM479">
        <v>65.5102198061965</v>
      </c>
      <c r="AN479">
        <f>(AP479 - AO479 + DI479*1E3/(8.314*(DK479+273.15)) * AR479/DH479 * AQ479) * DH479/(100*CV479) * 1000/(1000 - AP479)</f>
        <v>0</v>
      </c>
      <c r="AO479">
        <v>17.81160579656457</v>
      </c>
      <c r="AP479">
        <v>18.58832657342658</v>
      </c>
      <c r="AQ479">
        <v>-1.803889198120604E-06</v>
      </c>
      <c r="AR479">
        <v>82.589881700821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1659637092.1</v>
      </c>
      <c r="DB479">
        <v>1227.408148148148</v>
      </c>
      <c r="DC479">
        <v>1259.774074074074</v>
      </c>
      <c r="DD479">
        <v>18.5920037037037</v>
      </c>
      <c r="DE479">
        <v>17.81245185185185</v>
      </c>
      <c r="DF479">
        <v>1232.225185185185</v>
      </c>
      <c r="DG479">
        <v>18.73503703703704</v>
      </c>
      <c r="DH479">
        <v>500.0008148148149</v>
      </c>
      <c r="DI479">
        <v>90.45320740740742</v>
      </c>
      <c r="DJ479">
        <v>0.1000089111111111</v>
      </c>
      <c r="DK479">
        <v>24.64063333333333</v>
      </c>
      <c r="DL479">
        <v>25.00066666666667</v>
      </c>
      <c r="DM479">
        <v>999.9000000000001</v>
      </c>
      <c r="DN479">
        <v>0</v>
      </c>
      <c r="DO479">
        <v>0</v>
      </c>
      <c r="DP479">
        <v>9996.805555555555</v>
      </c>
      <c r="DQ479">
        <v>0</v>
      </c>
      <c r="DR479">
        <v>9.836320000000001</v>
      </c>
      <c r="DS479">
        <v>-32.36584814814815</v>
      </c>
      <c r="DT479">
        <v>1250.660740740741</v>
      </c>
      <c r="DU479">
        <v>1282.620740740741</v>
      </c>
      <c r="DV479">
        <v>0.7795611111111113</v>
      </c>
      <c r="DW479">
        <v>1259.774074074074</v>
      </c>
      <c r="DX479">
        <v>17.81245185185185</v>
      </c>
      <c r="DY479">
        <v>1.681706296296296</v>
      </c>
      <c r="DZ479">
        <v>1.611192592592593</v>
      </c>
      <c r="EA479">
        <v>14.72858888888889</v>
      </c>
      <c r="EB479">
        <v>14.06627777777778</v>
      </c>
      <c r="EC479">
        <v>2000.012592592592</v>
      </c>
      <c r="ED479">
        <v>0.9799934814814816</v>
      </c>
      <c r="EE479">
        <v>0.02000602222222223</v>
      </c>
      <c r="EF479">
        <v>0</v>
      </c>
      <c r="EG479">
        <v>203.3905925925926</v>
      </c>
      <c r="EH479">
        <v>5.00097</v>
      </c>
      <c r="EI479">
        <v>4130.792592592592</v>
      </c>
      <c r="EJ479">
        <v>16707.65555555556</v>
      </c>
      <c r="EK479">
        <v>37.437</v>
      </c>
      <c r="EL479">
        <v>38.062</v>
      </c>
      <c r="EM479">
        <v>37.437</v>
      </c>
      <c r="EN479">
        <v>37.812</v>
      </c>
      <c r="EO479">
        <v>37.937</v>
      </c>
      <c r="EP479">
        <v>1955.094074074074</v>
      </c>
      <c r="EQ479">
        <v>39.90888888888889</v>
      </c>
      <c r="ER479">
        <v>0</v>
      </c>
      <c r="ES479">
        <v>1659637099.5</v>
      </c>
      <c r="ET479">
        <v>0</v>
      </c>
      <c r="EU479">
        <v>203.3958846153847</v>
      </c>
      <c r="EV479">
        <v>1.313264940095989</v>
      </c>
      <c r="EW479">
        <v>13.1784615348906</v>
      </c>
      <c r="EX479">
        <v>4130.763461538461</v>
      </c>
      <c r="EY479">
        <v>15</v>
      </c>
      <c r="EZ479">
        <v>0</v>
      </c>
      <c r="FA479" t="s">
        <v>419</v>
      </c>
      <c r="FB479">
        <v>1659135797.5</v>
      </c>
      <c r="FC479">
        <v>1659135788</v>
      </c>
      <c r="FD479">
        <v>0</v>
      </c>
      <c r="FE479">
        <v>0.3</v>
      </c>
      <c r="FF479">
        <v>-0.002</v>
      </c>
      <c r="FG479">
        <v>-2.209</v>
      </c>
      <c r="FH479">
        <v>-0.089</v>
      </c>
      <c r="FI479">
        <v>1520</v>
      </c>
      <c r="FJ479">
        <v>20</v>
      </c>
      <c r="FK479">
        <v>0.06</v>
      </c>
      <c r="FL479">
        <v>0.03</v>
      </c>
      <c r="FM479">
        <v>-32.32858</v>
      </c>
      <c r="FN479">
        <v>-0.6332577861163216</v>
      </c>
      <c r="FO479">
        <v>0.07251552316573316</v>
      </c>
      <c r="FP479">
        <v>0</v>
      </c>
      <c r="FQ479">
        <v>203.3391470588235</v>
      </c>
      <c r="FR479">
        <v>1.399404115231824</v>
      </c>
      <c r="FS479">
        <v>0.2476700998782505</v>
      </c>
      <c r="FT479">
        <v>0</v>
      </c>
      <c r="FU479">
        <v>0.7797476999999999</v>
      </c>
      <c r="FV479">
        <v>-0.008800818011258003</v>
      </c>
      <c r="FW479">
        <v>0.001142065873756848</v>
      </c>
      <c r="FX479">
        <v>1</v>
      </c>
      <c r="FY479">
        <v>1</v>
      </c>
      <c r="FZ479">
        <v>3</v>
      </c>
      <c r="GA479" t="s">
        <v>429</v>
      </c>
      <c r="GB479">
        <v>2.98298</v>
      </c>
      <c r="GC479">
        <v>2.71568</v>
      </c>
      <c r="GD479">
        <v>0.199354</v>
      </c>
      <c r="GE479">
        <v>0.200205</v>
      </c>
      <c r="GF479">
        <v>0.08993950000000001</v>
      </c>
      <c r="GG479">
        <v>0.085494</v>
      </c>
      <c r="GH479">
        <v>25313.8</v>
      </c>
      <c r="GI479">
        <v>25422.3</v>
      </c>
      <c r="GJ479">
        <v>29385.2</v>
      </c>
      <c r="GK479">
        <v>29396.4</v>
      </c>
      <c r="GL479">
        <v>35425.4</v>
      </c>
      <c r="GM479">
        <v>35738.4</v>
      </c>
      <c r="GN479">
        <v>41381.2</v>
      </c>
      <c r="GO479">
        <v>41884.7</v>
      </c>
      <c r="GP479">
        <v>1.9534</v>
      </c>
      <c r="GQ479">
        <v>2.38137</v>
      </c>
      <c r="GR479">
        <v>0.07389859999999999</v>
      </c>
      <c r="GS479">
        <v>0</v>
      </c>
      <c r="GT479">
        <v>23.7953</v>
      </c>
      <c r="GU479">
        <v>999.9</v>
      </c>
      <c r="GV479">
        <v>40.1</v>
      </c>
      <c r="GW479">
        <v>32</v>
      </c>
      <c r="GX479">
        <v>21.1679</v>
      </c>
      <c r="GY479">
        <v>63.6124</v>
      </c>
      <c r="GZ479">
        <v>21.7668</v>
      </c>
      <c r="HA479">
        <v>2</v>
      </c>
      <c r="HB479">
        <v>-0.0397586</v>
      </c>
      <c r="HC479">
        <v>1.92303</v>
      </c>
      <c r="HD479">
        <v>20.3241</v>
      </c>
      <c r="HE479">
        <v>5.21579</v>
      </c>
      <c r="HF479">
        <v>12.0099</v>
      </c>
      <c r="HG479">
        <v>4.98915</v>
      </c>
      <c r="HH479">
        <v>3.28858</v>
      </c>
      <c r="HI479">
        <v>9999</v>
      </c>
      <c r="HJ479">
        <v>9999</v>
      </c>
      <c r="HK479">
        <v>9999</v>
      </c>
      <c r="HL479">
        <v>194.5</v>
      </c>
      <c r="HM479">
        <v>1.86741</v>
      </c>
      <c r="HN479">
        <v>1.86646</v>
      </c>
      <c r="HO479">
        <v>1.86586</v>
      </c>
      <c r="HP479">
        <v>1.86584</v>
      </c>
      <c r="HQ479">
        <v>1.86768</v>
      </c>
      <c r="HR479">
        <v>1.87016</v>
      </c>
      <c r="HS479">
        <v>1.86876</v>
      </c>
      <c r="HT479">
        <v>1.87027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-4.86</v>
      </c>
      <c r="II479">
        <v>-0.1431</v>
      </c>
      <c r="IJ479">
        <v>-1.529487217637811</v>
      </c>
      <c r="IK479">
        <v>-0.005072214745875086</v>
      </c>
      <c r="IL479">
        <v>3.316774363808987E-06</v>
      </c>
      <c r="IM479">
        <v>-1.107588672722244E-09</v>
      </c>
      <c r="IN479">
        <v>-0.1603591687652909</v>
      </c>
      <c r="IO479">
        <v>-0.0181951569465493</v>
      </c>
      <c r="IP479">
        <v>0.001659309118516343</v>
      </c>
      <c r="IQ479">
        <v>-3.409663313950778E-05</v>
      </c>
      <c r="IR479">
        <v>19</v>
      </c>
      <c r="IS479">
        <v>2290</v>
      </c>
      <c r="IT479">
        <v>1</v>
      </c>
      <c r="IU479">
        <v>24</v>
      </c>
      <c r="IV479">
        <v>8355</v>
      </c>
      <c r="IW479">
        <v>8355.200000000001</v>
      </c>
      <c r="IX479">
        <v>3.1604</v>
      </c>
      <c r="IY479">
        <v>2.20215</v>
      </c>
      <c r="IZ479">
        <v>1.94702</v>
      </c>
      <c r="JA479">
        <v>2.64282</v>
      </c>
      <c r="JB479">
        <v>2.19482</v>
      </c>
      <c r="JC479">
        <v>2.32666</v>
      </c>
      <c r="JD479">
        <v>36.8129</v>
      </c>
      <c r="JE479">
        <v>24.035</v>
      </c>
      <c r="JF479">
        <v>18</v>
      </c>
      <c r="JG479">
        <v>518.4450000000001</v>
      </c>
      <c r="JH479">
        <v>820.167</v>
      </c>
      <c r="JI479">
        <v>21.2101</v>
      </c>
      <c r="JJ479">
        <v>26.7455</v>
      </c>
      <c r="JK479">
        <v>30</v>
      </c>
      <c r="JL479">
        <v>26.7343</v>
      </c>
      <c r="JM479">
        <v>26.6522</v>
      </c>
      <c r="JN479">
        <v>63.3475</v>
      </c>
      <c r="JO479">
        <v>16.5018</v>
      </c>
      <c r="JP479">
        <v>38.5299</v>
      </c>
      <c r="JQ479">
        <v>21.2167</v>
      </c>
      <c r="JR479">
        <v>1309.36</v>
      </c>
      <c r="JS479">
        <v>17.8371</v>
      </c>
      <c r="JT479">
        <v>100.473</v>
      </c>
      <c r="JU479">
        <v>100.599</v>
      </c>
    </row>
    <row r="480" spans="1:281">
      <c r="A480">
        <v>464</v>
      </c>
      <c r="B480">
        <v>1659637104.1</v>
      </c>
      <c r="C480">
        <v>9096.099999904633</v>
      </c>
      <c r="D480" t="s">
        <v>1355</v>
      </c>
      <c r="E480" t="s">
        <v>1356</v>
      </c>
      <c r="F480">
        <v>5</v>
      </c>
      <c r="G480" t="s">
        <v>1200</v>
      </c>
      <c r="H480" t="s">
        <v>416</v>
      </c>
      <c r="I480">
        <v>1659637096.544444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1313.161253599382</v>
      </c>
      <c r="AK480">
        <v>1289.956666666666</v>
      </c>
      <c r="AL480">
        <v>3.422616011412808</v>
      </c>
      <c r="AM480">
        <v>65.5102198061965</v>
      </c>
      <c r="AN480">
        <f>(AP480 - AO480 + DI480*1E3/(8.314*(DK480+273.15)) * AR480/DH480 * AQ480) * DH480/(100*CV480) * 1000/(1000 - AP480)</f>
        <v>0</v>
      </c>
      <c r="AO480">
        <v>17.80991768108845</v>
      </c>
      <c r="AP480">
        <v>18.58827202797204</v>
      </c>
      <c r="AQ480">
        <v>2.617393111598531E-07</v>
      </c>
      <c r="AR480">
        <v>82.589881700821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1659637096.544444</v>
      </c>
      <c r="DB480">
        <v>1242.295925925926</v>
      </c>
      <c r="DC480">
        <v>1274.663333333333</v>
      </c>
      <c r="DD480">
        <v>18.58998148148148</v>
      </c>
      <c r="DE480">
        <v>17.8111</v>
      </c>
      <c r="DF480">
        <v>1247.142222222222</v>
      </c>
      <c r="DG480">
        <v>18.73303333333333</v>
      </c>
      <c r="DH480">
        <v>500.003925925926</v>
      </c>
      <c r="DI480">
        <v>90.45279259259259</v>
      </c>
      <c r="DJ480">
        <v>0.09999500000000001</v>
      </c>
      <c r="DK480">
        <v>24.64082222222223</v>
      </c>
      <c r="DL480">
        <v>24.99880740740741</v>
      </c>
      <c r="DM480">
        <v>999.9000000000001</v>
      </c>
      <c r="DN480">
        <v>0</v>
      </c>
      <c r="DO480">
        <v>0</v>
      </c>
      <c r="DP480">
        <v>9999.072592592593</v>
      </c>
      <c r="DQ480">
        <v>0</v>
      </c>
      <c r="DR480">
        <v>9.836320000000001</v>
      </c>
      <c r="DS480">
        <v>-32.36694444444444</v>
      </c>
      <c r="DT480">
        <v>1265.828148148148</v>
      </c>
      <c r="DU480">
        <v>1297.777777777778</v>
      </c>
      <c r="DV480">
        <v>0.778889962962963</v>
      </c>
      <c r="DW480">
        <v>1274.663333333333</v>
      </c>
      <c r="DX480">
        <v>17.8111</v>
      </c>
      <c r="DY480">
        <v>1.681515925925926</v>
      </c>
      <c r="DZ480">
        <v>1.611063333333334</v>
      </c>
      <c r="EA480">
        <v>14.72683333333334</v>
      </c>
      <c r="EB480">
        <v>14.06503703703704</v>
      </c>
      <c r="EC480">
        <v>2000.008518518518</v>
      </c>
      <c r="ED480">
        <v>0.9799958518518518</v>
      </c>
      <c r="EE480">
        <v>0.0200036888888889</v>
      </c>
      <c r="EF480">
        <v>0</v>
      </c>
      <c r="EG480">
        <v>203.4484444444444</v>
      </c>
      <c r="EH480">
        <v>5.00097</v>
      </c>
      <c r="EI480">
        <v>4131.798518518518</v>
      </c>
      <c r="EJ480">
        <v>16707.63703703704</v>
      </c>
      <c r="EK480">
        <v>37.437</v>
      </c>
      <c r="EL480">
        <v>38.062</v>
      </c>
      <c r="EM480">
        <v>37.437</v>
      </c>
      <c r="EN480">
        <v>37.812</v>
      </c>
      <c r="EO480">
        <v>37.937</v>
      </c>
      <c r="EP480">
        <v>1955.095925925926</v>
      </c>
      <c r="EQ480">
        <v>39.90444444444444</v>
      </c>
      <c r="ER480">
        <v>0</v>
      </c>
      <c r="ES480">
        <v>1659637104.3</v>
      </c>
      <c r="ET480">
        <v>0</v>
      </c>
      <c r="EU480">
        <v>203.4636923076923</v>
      </c>
      <c r="EV480">
        <v>0.9161709395659284</v>
      </c>
      <c r="EW480">
        <v>13.59521370084782</v>
      </c>
      <c r="EX480">
        <v>4131.800769230769</v>
      </c>
      <c r="EY480">
        <v>15</v>
      </c>
      <c r="EZ480">
        <v>0</v>
      </c>
      <c r="FA480" t="s">
        <v>419</v>
      </c>
      <c r="FB480">
        <v>1659135797.5</v>
      </c>
      <c r="FC480">
        <v>1659135788</v>
      </c>
      <c r="FD480">
        <v>0</v>
      </c>
      <c r="FE480">
        <v>0.3</v>
      </c>
      <c r="FF480">
        <v>-0.002</v>
      </c>
      <c r="FG480">
        <v>-2.209</v>
      </c>
      <c r="FH480">
        <v>-0.089</v>
      </c>
      <c r="FI480">
        <v>1520</v>
      </c>
      <c r="FJ480">
        <v>20</v>
      </c>
      <c r="FK480">
        <v>0.06</v>
      </c>
      <c r="FL480">
        <v>0.03</v>
      </c>
      <c r="FM480">
        <v>-32.3509275</v>
      </c>
      <c r="FN480">
        <v>-0.2835298311444949</v>
      </c>
      <c r="FO480">
        <v>0.05321648235039594</v>
      </c>
      <c r="FP480">
        <v>1</v>
      </c>
      <c r="FQ480">
        <v>203.3866470588235</v>
      </c>
      <c r="FR480">
        <v>0.7969747838070921</v>
      </c>
      <c r="FS480">
        <v>0.2318424772470643</v>
      </c>
      <c r="FT480">
        <v>1</v>
      </c>
      <c r="FU480">
        <v>0.7794622</v>
      </c>
      <c r="FV480">
        <v>-0.008687864915573433</v>
      </c>
      <c r="FW480">
        <v>0.001127669836432627</v>
      </c>
      <c r="FX480">
        <v>1</v>
      </c>
      <c r="FY480">
        <v>3</v>
      </c>
      <c r="FZ480">
        <v>3</v>
      </c>
      <c r="GA480" t="s">
        <v>814</v>
      </c>
      <c r="GB480">
        <v>2.98292</v>
      </c>
      <c r="GC480">
        <v>2.71569</v>
      </c>
      <c r="GD480">
        <v>0.200842</v>
      </c>
      <c r="GE480">
        <v>0.201664</v>
      </c>
      <c r="GF480">
        <v>0.0899358</v>
      </c>
      <c r="GG480">
        <v>0.0854924</v>
      </c>
      <c r="GH480">
        <v>25267.4</v>
      </c>
      <c r="GI480">
        <v>25375.9</v>
      </c>
      <c r="GJ480">
        <v>29385.9</v>
      </c>
      <c r="GK480">
        <v>29396.3</v>
      </c>
      <c r="GL480">
        <v>35426.3</v>
      </c>
      <c r="GM480">
        <v>35738.4</v>
      </c>
      <c r="GN480">
        <v>41382</v>
      </c>
      <c r="GO480">
        <v>41884.6</v>
      </c>
      <c r="GP480">
        <v>1.9533</v>
      </c>
      <c r="GQ480">
        <v>2.38158</v>
      </c>
      <c r="GR480">
        <v>0.0731871</v>
      </c>
      <c r="GS480">
        <v>0</v>
      </c>
      <c r="GT480">
        <v>23.7955</v>
      </c>
      <c r="GU480">
        <v>999.9</v>
      </c>
      <c r="GV480">
        <v>40.1</v>
      </c>
      <c r="GW480">
        <v>32</v>
      </c>
      <c r="GX480">
        <v>21.1675</v>
      </c>
      <c r="GY480">
        <v>63.8924</v>
      </c>
      <c r="GZ480">
        <v>21.903</v>
      </c>
      <c r="HA480">
        <v>2</v>
      </c>
      <c r="HB480">
        <v>-0.0394436</v>
      </c>
      <c r="HC480">
        <v>1.94941</v>
      </c>
      <c r="HD480">
        <v>20.3238</v>
      </c>
      <c r="HE480">
        <v>5.21639</v>
      </c>
      <c r="HF480">
        <v>12.0099</v>
      </c>
      <c r="HG480">
        <v>4.9894</v>
      </c>
      <c r="HH480">
        <v>3.28865</v>
      </c>
      <c r="HI480">
        <v>9999</v>
      </c>
      <c r="HJ480">
        <v>9999</v>
      </c>
      <c r="HK480">
        <v>9999</v>
      </c>
      <c r="HL480">
        <v>194.5</v>
      </c>
      <c r="HM480">
        <v>1.8674</v>
      </c>
      <c r="HN480">
        <v>1.86646</v>
      </c>
      <c r="HO480">
        <v>1.86586</v>
      </c>
      <c r="HP480">
        <v>1.86584</v>
      </c>
      <c r="HQ480">
        <v>1.86768</v>
      </c>
      <c r="HR480">
        <v>1.87012</v>
      </c>
      <c r="HS480">
        <v>1.86875</v>
      </c>
      <c r="HT480">
        <v>1.87027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-4.89</v>
      </c>
      <c r="II480">
        <v>-0.143</v>
      </c>
      <c r="IJ480">
        <v>-1.529487217637811</v>
      </c>
      <c r="IK480">
        <v>-0.005072214745875086</v>
      </c>
      <c r="IL480">
        <v>3.316774363808987E-06</v>
      </c>
      <c r="IM480">
        <v>-1.107588672722244E-09</v>
      </c>
      <c r="IN480">
        <v>-0.1603591687652909</v>
      </c>
      <c r="IO480">
        <v>-0.0181951569465493</v>
      </c>
      <c r="IP480">
        <v>0.001659309118516343</v>
      </c>
      <c r="IQ480">
        <v>-3.409663313950778E-05</v>
      </c>
      <c r="IR480">
        <v>19</v>
      </c>
      <c r="IS480">
        <v>2290</v>
      </c>
      <c r="IT480">
        <v>1</v>
      </c>
      <c r="IU480">
        <v>24</v>
      </c>
      <c r="IV480">
        <v>8355.1</v>
      </c>
      <c r="IW480">
        <v>8355.299999999999</v>
      </c>
      <c r="IX480">
        <v>3.19214</v>
      </c>
      <c r="IY480">
        <v>2.19971</v>
      </c>
      <c r="IZ480">
        <v>1.94702</v>
      </c>
      <c r="JA480">
        <v>2.64404</v>
      </c>
      <c r="JB480">
        <v>2.19482</v>
      </c>
      <c r="JC480">
        <v>2.33887</v>
      </c>
      <c r="JD480">
        <v>36.8129</v>
      </c>
      <c r="JE480">
        <v>24.035</v>
      </c>
      <c r="JF480">
        <v>18</v>
      </c>
      <c r="JG480">
        <v>518.381</v>
      </c>
      <c r="JH480">
        <v>820.371</v>
      </c>
      <c r="JI480">
        <v>21.2147</v>
      </c>
      <c r="JJ480">
        <v>26.7469</v>
      </c>
      <c r="JK480">
        <v>30.0002</v>
      </c>
      <c r="JL480">
        <v>26.7344</v>
      </c>
      <c r="JM480">
        <v>26.6523</v>
      </c>
      <c r="JN480">
        <v>63.9107</v>
      </c>
      <c r="JO480">
        <v>16.5018</v>
      </c>
      <c r="JP480">
        <v>38.5299</v>
      </c>
      <c r="JQ480">
        <v>21.2139</v>
      </c>
      <c r="JR480">
        <v>1322.73</v>
      </c>
      <c r="JS480">
        <v>17.8371</v>
      </c>
      <c r="JT480">
        <v>100.475</v>
      </c>
      <c r="JU480">
        <v>100.598</v>
      </c>
    </row>
    <row r="481" spans="1:281">
      <c r="A481">
        <v>465</v>
      </c>
      <c r="B481">
        <v>1659637109.6</v>
      </c>
      <c r="C481">
        <v>9101.599999904633</v>
      </c>
      <c r="D481" t="s">
        <v>1357</v>
      </c>
      <c r="E481" t="s">
        <v>1358</v>
      </c>
      <c r="F481">
        <v>5</v>
      </c>
      <c r="G481" t="s">
        <v>1200</v>
      </c>
      <c r="H481" t="s">
        <v>416</v>
      </c>
      <c r="I481">
        <v>1659637101.832142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1331.994223118106</v>
      </c>
      <c r="AK481">
        <v>1308.728545454545</v>
      </c>
      <c r="AL481">
        <v>3.415594124181585</v>
      </c>
      <c r="AM481">
        <v>65.5102198061965</v>
      </c>
      <c r="AN481">
        <f>(AP481 - AO481 + DI481*1E3/(8.314*(DK481+273.15)) * AR481/DH481 * AQ481) * DH481/(100*CV481) * 1000/(1000 - AP481)</f>
        <v>0</v>
      </c>
      <c r="AO481">
        <v>17.80878743792688</v>
      </c>
      <c r="AP481">
        <v>18.58561468531468</v>
      </c>
      <c r="AQ481">
        <v>-1.578045493091291E-06</v>
      </c>
      <c r="AR481">
        <v>82.589881700821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1659637101.832142</v>
      </c>
      <c r="DB481">
        <v>1260.027142857143</v>
      </c>
      <c r="DC481">
        <v>1292.407142857142</v>
      </c>
      <c r="DD481">
        <v>18.58809285714286</v>
      </c>
      <c r="DE481">
        <v>17.80951785714286</v>
      </c>
      <c r="DF481">
        <v>1264.908214285715</v>
      </c>
      <c r="DG481">
        <v>18.73116071428571</v>
      </c>
      <c r="DH481">
        <v>499.99825</v>
      </c>
      <c r="DI481">
        <v>90.45246428571429</v>
      </c>
      <c r="DJ481">
        <v>0.09998546071428573</v>
      </c>
      <c r="DK481">
        <v>24.64060714285714</v>
      </c>
      <c r="DL481">
        <v>24.99906428571428</v>
      </c>
      <c r="DM481">
        <v>999.9000000000002</v>
      </c>
      <c r="DN481">
        <v>0</v>
      </c>
      <c r="DO481">
        <v>0</v>
      </c>
      <c r="DP481">
        <v>10002.18285714286</v>
      </c>
      <c r="DQ481">
        <v>0</v>
      </c>
      <c r="DR481">
        <v>9.836320000000001</v>
      </c>
      <c r="DS481">
        <v>-32.38018571428572</v>
      </c>
      <c r="DT481">
        <v>1283.893571428571</v>
      </c>
      <c r="DU481">
        <v>1315.841785714286</v>
      </c>
      <c r="DV481">
        <v>0.7785811785714285</v>
      </c>
      <c r="DW481">
        <v>1292.407142857142</v>
      </c>
      <c r="DX481">
        <v>17.80951785714286</v>
      </c>
      <c r="DY481">
        <v>1.681338928571428</v>
      </c>
      <c r="DZ481">
        <v>1.610913928571428</v>
      </c>
      <c r="EA481">
        <v>14.72519285714286</v>
      </c>
      <c r="EB481">
        <v>14.06360714285714</v>
      </c>
      <c r="EC481">
        <v>1999.998571428571</v>
      </c>
      <c r="ED481">
        <v>0.9799962142857144</v>
      </c>
      <c r="EE481">
        <v>0.02000332857142858</v>
      </c>
      <c r="EF481">
        <v>0</v>
      </c>
      <c r="EG481">
        <v>203.53525</v>
      </c>
      <c r="EH481">
        <v>5.00097</v>
      </c>
      <c r="EI481">
        <v>4132.877500000001</v>
      </c>
      <c r="EJ481">
        <v>16707.55714285714</v>
      </c>
      <c r="EK481">
        <v>37.437</v>
      </c>
      <c r="EL481">
        <v>38.062</v>
      </c>
      <c r="EM481">
        <v>37.43257142857142</v>
      </c>
      <c r="EN481">
        <v>37.812</v>
      </c>
      <c r="EO481">
        <v>37.937</v>
      </c>
      <c r="EP481">
        <v>1955.087142857143</v>
      </c>
      <c r="EQ481">
        <v>39.90357142857142</v>
      </c>
      <c r="ER481">
        <v>0</v>
      </c>
      <c r="ES481">
        <v>1659637109.7</v>
      </c>
      <c r="ET481">
        <v>0</v>
      </c>
      <c r="EU481">
        <v>203.55612</v>
      </c>
      <c r="EV481">
        <v>0.453307689122931</v>
      </c>
      <c r="EW481">
        <v>11.46846153247107</v>
      </c>
      <c r="EX481">
        <v>4132.9824</v>
      </c>
      <c r="EY481">
        <v>15</v>
      </c>
      <c r="EZ481">
        <v>0</v>
      </c>
      <c r="FA481" t="s">
        <v>419</v>
      </c>
      <c r="FB481">
        <v>1659135797.5</v>
      </c>
      <c r="FC481">
        <v>1659135788</v>
      </c>
      <c r="FD481">
        <v>0</v>
      </c>
      <c r="FE481">
        <v>0.3</v>
      </c>
      <c r="FF481">
        <v>-0.002</v>
      </c>
      <c r="FG481">
        <v>-2.209</v>
      </c>
      <c r="FH481">
        <v>-0.089</v>
      </c>
      <c r="FI481">
        <v>1520</v>
      </c>
      <c r="FJ481">
        <v>20</v>
      </c>
      <c r="FK481">
        <v>0.06</v>
      </c>
      <c r="FL481">
        <v>0.03</v>
      </c>
      <c r="FM481">
        <v>-32.37513658536585</v>
      </c>
      <c r="FN481">
        <v>-0.09070871080149664</v>
      </c>
      <c r="FO481">
        <v>0.03161244549685304</v>
      </c>
      <c r="FP481">
        <v>1</v>
      </c>
      <c r="FQ481">
        <v>203.4835</v>
      </c>
      <c r="FR481">
        <v>0.9827501908498782</v>
      </c>
      <c r="FS481">
        <v>0.2408812558331687</v>
      </c>
      <c r="FT481">
        <v>1</v>
      </c>
      <c r="FU481">
        <v>0.7787747317073169</v>
      </c>
      <c r="FV481">
        <v>-0.002447059233450038</v>
      </c>
      <c r="FW481">
        <v>0.0005636703769692818</v>
      </c>
      <c r="FX481">
        <v>1</v>
      </c>
      <c r="FY481">
        <v>3</v>
      </c>
      <c r="FZ481">
        <v>3</v>
      </c>
      <c r="GA481" t="s">
        <v>814</v>
      </c>
      <c r="GB481">
        <v>2.98292</v>
      </c>
      <c r="GC481">
        <v>2.71562</v>
      </c>
      <c r="GD481">
        <v>0.202641</v>
      </c>
      <c r="GE481">
        <v>0.203425</v>
      </c>
      <c r="GF481">
        <v>0.08992559999999999</v>
      </c>
      <c r="GG481">
        <v>0.0854815</v>
      </c>
      <c r="GH481">
        <v>25210.5</v>
      </c>
      <c r="GI481">
        <v>25320.1</v>
      </c>
      <c r="GJ481">
        <v>29385.9</v>
      </c>
      <c r="GK481">
        <v>29396.5</v>
      </c>
      <c r="GL481">
        <v>35427</v>
      </c>
      <c r="GM481">
        <v>35739</v>
      </c>
      <c r="GN481">
        <v>41382.3</v>
      </c>
      <c r="GO481">
        <v>41884.7</v>
      </c>
      <c r="GP481">
        <v>1.95322</v>
      </c>
      <c r="GQ481">
        <v>2.38145</v>
      </c>
      <c r="GR481">
        <v>0.0730157</v>
      </c>
      <c r="GS481">
        <v>0</v>
      </c>
      <c r="GT481">
        <v>23.7973</v>
      </c>
      <c r="GU481">
        <v>999.9</v>
      </c>
      <c r="GV481">
        <v>40.1</v>
      </c>
      <c r="GW481">
        <v>32</v>
      </c>
      <c r="GX481">
        <v>21.1689</v>
      </c>
      <c r="GY481">
        <v>63.6924</v>
      </c>
      <c r="GZ481">
        <v>21.7788</v>
      </c>
      <c r="HA481">
        <v>2</v>
      </c>
      <c r="HB481">
        <v>-0.039502</v>
      </c>
      <c r="HC481">
        <v>1.94967</v>
      </c>
      <c r="HD481">
        <v>20.3241</v>
      </c>
      <c r="HE481">
        <v>5.21579</v>
      </c>
      <c r="HF481">
        <v>12.0099</v>
      </c>
      <c r="HG481">
        <v>4.9894</v>
      </c>
      <c r="HH481">
        <v>3.28863</v>
      </c>
      <c r="HI481">
        <v>9999</v>
      </c>
      <c r="HJ481">
        <v>9999</v>
      </c>
      <c r="HK481">
        <v>9999</v>
      </c>
      <c r="HL481">
        <v>194.5</v>
      </c>
      <c r="HM481">
        <v>1.86743</v>
      </c>
      <c r="HN481">
        <v>1.86646</v>
      </c>
      <c r="HO481">
        <v>1.86589</v>
      </c>
      <c r="HP481">
        <v>1.86584</v>
      </c>
      <c r="HQ481">
        <v>1.86768</v>
      </c>
      <c r="HR481">
        <v>1.87014</v>
      </c>
      <c r="HS481">
        <v>1.86877</v>
      </c>
      <c r="HT481">
        <v>1.87027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-4.93</v>
      </c>
      <c r="II481">
        <v>-0.1431</v>
      </c>
      <c r="IJ481">
        <v>-1.529487217637811</v>
      </c>
      <c r="IK481">
        <v>-0.005072214745875086</v>
      </c>
      <c r="IL481">
        <v>3.316774363808987E-06</v>
      </c>
      <c r="IM481">
        <v>-1.107588672722244E-09</v>
      </c>
      <c r="IN481">
        <v>-0.1603591687652909</v>
      </c>
      <c r="IO481">
        <v>-0.0181951569465493</v>
      </c>
      <c r="IP481">
        <v>0.001659309118516343</v>
      </c>
      <c r="IQ481">
        <v>-3.409663313950778E-05</v>
      </c>
      <c r="IR481">
        <v>19</v>
      </c>
      <c r="IS481">
        <v>2290</v>
      </c>
      <c r="IT481">
        <v>1</v>
      </c>
      <c r="IU481">
        <v>24</v>
      </c>
      <c r="IV481">
        <v>8355.200000000001</v>
      </c>
      <c r="IW481">
        <v>8355.4</v>
      </c>
      <c r="IX481">
        <v>3.22388</v>
      </c>
      <c r="IY481">
        <v>2.19849</v>
      </c>
      <c r="IZ481">
        <v>1.94702</v>
      </c>
      <c r="JA481">
        <v>2.64404</v>
      </c>
      <c r="JB481">
        <v>2.19482</v>
      </c>
      <c r="JC481">
        <v>2.36572</v>
      </c>
      <c r="JD481">
        <v>36.8129</v>
      </c>
      <c r="JE481">
        <v>24.035</v>
      </c>
      <c r="JF481">
        <v>18</v>
      </c>
      <c r="JG481">
        <v>518.332</v>
      </c>
      <c r="JH481">
        <v>820.246</v>
      </c>
      <c r="JI481">
        <v>21.2147</v>
      </c>
      <c r="JJ481">
        <v>26.7477</v>
      </c>
      <c r="JK481">
        <v>30.0001</v>
      </c>
      <c r="JL481">
        <v>26.7344</v>
      </c>
      <c r="JM481">
        <v>26.6523</v>
      </c>
      <c r="JN481">
        <v>64.6264</v>
      </c>
      <c r="JO481">
        <v>16.5018</v>
      </c>
      <c r="JP481">
        <v>38.5299</v>
      </c>
      <c r="JQ481">
        <v>21.2142</v>
      </c>
      <c r="JR481">
        <v>1342.79</v>
      </c>
      <c r="JS481">
        <v>17.8371</v>
      </c>
      <c r="JT481">
        <v>100.476</v>
      </c>
      <c r="JU481">
        <v>100.599</v>
      </c>
    </row>
    <row r="482" spans="1:281">
      <c r="A482">
        <v>466</v>
      </c>
      <c r="B482">
        <v>1659637114.1</v>
      </c>
      <c r="C482">
        <v>9106.099999904633</v>
      </c>
      <c r="D482" t="s">
        <v>1359</v>
      </c>
      <c r="E482" t="s">
        <v>1360</v>
      </c>
      <c r="F482">
        <v>5</v>
      </c>
      <c r="G482" t="s">
        <v>1200</v>
      </c>
      <c r="H482" t="s">
        <v>416</v>
      </c>
      <c r="I482">
        <v>1659637106.278571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1347.391083512557</v>
      </c>
      <c r="AK482">
        <v>1324.035757575756</v>
      </c>
      <c r="AL482">
        <v>3.400774857965336</v>
      </c>
      <c r="AM482">
        <v>65.5102198061965</v>
      </c>
      <c r="AN482">
        <f>(AP482 - AO482 + DI482*1E3/(8.314*(DK482+273.15)) * AR482/DH482 * AQ482) * DH482/(100*CV482) * 1000/(1000 - AP482)</f>
        <v>0</v>
      </c>
      <c r="AO482">
        <v>17.8060667832366</v>
      </c>
      <c r="AP482">
        <v>18.58224475524477</v>
      </c>
      <c r="AQ482">
        <v>-3.89696665521882E-06</v>
      </c>
      <c r="AR482">
        <v>82.589881700821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1659637106.278571</v>
      </c>
      <c r="DB482">
        <v>1274.932142857143</v>
      </c>
      <c r="DC482">
        <v>1307.3325</v>
      </c>
      <c r="DD482">
        <v>18.58627857142857</v>
      </c>
      <c r="DE482">
        <v>17.80783928571428</v>
      </c>
      <c r="DF482">
        <v>1279.844285714286</v>
      </c>
      <c r="DG482">
        <v>18.72937142857143</v>
      </c>
      <c r="DH482">
        <v>500.0017857142857</v>
      </c>
      <c r="DI482">
        <v>90.45283928571426</v>
      </c>
      <c r="DJ482">
        <v>0.09999724285714286</v>
      </c>
      <c r="DK482">
        <v>24.63978928571428</v>
      </c>
      <c r="DL482">
        <v>24.999275</v>
      </c>
      <c r="DM482">
        <v>999.9000000000002</v>
      </c>
      <c r="DN482">
        <v>0</v>
      </c>
      <c r="DO482">
        <v>0</v>
      </c>
      <c r="DP482">
        <v>10001.55642857143</v>
      </c>
      <c r="DQ482">
        <v>0</v>
      </c>
      <c r="DR482">
        <v>9.836320000000001</v>
      </c>
      <c r="DS482">
        <v>-32.39967142857143</v>
      </c>
      <c r="DT482">
        <v>1299.079285714286</v>
      </c>
      <c r="DU482">
        <v>1331.035357142857</v>
      </c>
      <c r="DV482">
        <v>0.7784488571428571</v>
      </c>
      <c r="DW482">
        <v>1307.3325</v>
      </c>
      <c r="DX482">
        <v>17.80783928571428</v>
      </c>
      <c r="DY482">
        <v>1.6811825</v>
      </c>
      <c r="DZ482">
        <v>1.610768571428571</v>
      </c>
      <c r="EA482">
        <v>14.72374642857143</v>
      </c>
      <c r="EB482">
        <v>14.06221428571429</v>
      </c>
      <c r="EC482">
        <v>1999.988928571428</v>
      </c>
      <c r="ED482">
        <v>0.97999775</v>
      </c>
      <c r="EE482">
        <v>0.02000182857142857</v>
      </c>
      <c r="EF482">
        <v>0</v>
      </c>
      <c r="EG482">
        <v>203.5003928571428</v>
      </c>
      <c r="EH482">
        <v>5.00097</v>
      </c>
      <c r="EI482">
        <v>4133.754285714284</v>
      </c>
      <c r="EJ482">
        <v>16707.47857142857</v>
      </c>
      <c r="EK482">
        <v>37.43257142857142</v>
      </c>
      <c r="EL482">
        <v>38.062</v>
      </c>
      <c r="EM482">
        <v>37.43257142857143</v>
      </c>
      <c r="EN482">
        <v>37.812</v>
      </c>
      <c r="EO482">
        <v>37.937</v>
      </c>
      <c r="EP482">
        <v>1955.081785714286</v>
      </c>
      <c r="EQ482">
        <v>39.90071428571429</v>
      </c>
      <c r="ER482">
        <v>0</v>
      </c>
      <c r="ES482">
        <v>1659637113.9</v>
      </c>
      <c r="ET482">
        <v>0</v>
      </c>
      <c r="EU482">
        <v>203.5205</v>
      </c>
      <c r="EV482">
        <v>0.9501196614832015</v>
      </c>
      <c r="EW482">
        <v>10.10222221986678</v>
      </c>
      <c r="EX482">
        <v>4133.738076923077</v>
      </c>
      <c r="EY482">
        <v>15</v>
      </c>
      <c r="EZ482">
        <v>0</v>
      </c>
      <c r="FA482" t="s">
        <v>419</v>
      </c>
      <c r="FB482">
        <v>1659135797.5</v>
      </c>
      <c r="FC482">
        <v>1659135788</v>
      </c>
      <c r="FD482">
        <v>0</v>
      </c>
      <c r="FE482">
        <v>0.3</v>
      </c>
      <c r="FF482">
        <v>-0.002</v>
      </c>
      <c r="FG482">
        <v>-2.209</v>
      </c>
      <c r="FH482">
        <v>-0.089</v>
      </c>
      <c r="FI482">
        <v>1520</v>
      </c>
      <c r="FJ482">
        <v>20</v>
      </c>
      <c r="FK482">
        <v>0.06</v>
      </c>
      <c r="FL482">
        <v>0.03</v>
      </c>
      <c r="FM482">
        <v>-32.39833170731707</v>
      </c>
      <c r="FN482">
        <v>-0.2271846689895549</v>
      </c>
      <c r="FO482">
        <v>0.04640593128104059</v>
      </c>
      <c r="FP482">
        <v>1</v>
      </c>
      <c r="FQ482">
        <v>203.5429411764706</v>
      </c>
      <c r="FR482">
        <v>0.1847822767329528</v>
      </c>
      <c r="FS482">
        <v>0.2098517601681582</v>
      </c>
      <c r="FT482">
        <v>1</v>
      </c>
      <c r="FU482">
        <v>0.7784879756097561</v>
      </c>
      <c r="FV482">
        <v>-0.002469365853659393</v>
      </c>
      <c r="FW482">
        <v>0.0005421354563793532</v>
      </c>
      <c r="FX482">
        <v>1</v>
      </c>
      <c r="FY482">
        <v>3</v>
      </c>
      <c r="FZ482">
        <v>3</v>
      </c>
      <c r="GA482" t="s">
        <v>814</v>
      </c>
      <c r="GB482">
        <v>2.98307</v>
      </c>
      <c r="GC482">
        <v>2.71567</v>
      </c>
      <c r="GD482">
        <v>0.2041</v>
      </c>
      <c r="GE482">
        <v>0.204861</v>
      </c>
      <c r="GF482">
        <v>0.089919</v>
      </c>
      <c r="GG482">
        <v>0.08547730000000001</v>
      </c>
      <c r="GH482">
        <v>25164.1</v>
      </c>
      <c r="GI482">
        <v>25274.5</v>
      </c>
      <c r="GJ482">
        <v>29385.6</v>
      </c>
      <c r="GK482">
        <v>29396.5</v>
      </c>
      <c r="GL482">
        <v>35426.8</v>
      </c>
      <c r="GM482">
        <v>35739</v>
      </c>
      <c r="GN482">
        <v>41381.7</v>
      </c>
      <c r="GO482">
        <v>41884.4</v>
      </c>
      <c r="GP482">
        <v>1.95347</v>
      </c>
      <c r="GQ482">
        <v>2.3815</v>
      </c>
      <c r="GR482">
        <v>0.0735372</v>
      </c>
      <c r="GS482">
        <v>0</v>
      </c>
      <c r="GT482">
        <v>23.7973</v>
      </c>
      <c r="GU482">
        <v>999.9</v>
      </c>
      <c r="GV482">
        <v>40.1</v>
      </c>
      <c r="GW482">
        <v>32</v>
      </c>
      <c r="GX482">
        <v>21.167</v>
      </c>
      <c r="GY482">
        <v>63.7024</v>
      </c>
      <c r="GZ482">
        <v>21.855</v>
      </c>
      <c r="HA482">
        <v>2</v>
      </c>
      <c r="HB482">
        <v>-0.0394868</v>
      </c>
      <c r="HC482">
        <v>1.94865</v>
      </c>
      <c r="HD482">
        <v>20.3243</v>
      </c>
      <c r="HE482">
        <v>5.21489</v>
      </c>
      <c r="HF482">
        <v>12.0099</v>
      </c>
      <c r="HG482">
        <v>4.9892</v>
      </c>
      <c r="HH482">
        <v>3.2885</v>
      </c>
      <c r="HI482">
        <v>9999</v>
      </c>
      <c r="HJ482">
        <v>9999</v>
      </c>
      <c r="HK482">
        <v>9999</v>
      </c>
      <c r="HL482">
        <v>194.5</v>
      </c>
      <c r="HM482">
        <v>1.8674</v>
      </c>
      <c r="HN482">
        <v>1.86646</v>
      </c>
      <c r="HO482">
        <v>1.86586</v>
      </c>
      <c r="HP482">
        <v>1.86584</v>
      </c>
      <c r="HQ482">
        <v>1.86768</v>
      </c>
      <c r="HR482">
        <v>1.87014</v>
      </c>
      <c r="HS482">
        <v>1.86875</v>
      </c>
      <c r="HT482">
        <v>1.87026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-4.96</v>
      </c>
      <c r="II482">
        <v>-0.1431</v>
      </c>
      <c r="IJ482">
        <v>-1.529487217637811</v>
      </c>
      <c r="IK482">
        <v>-0.005072214745875086</v>
      </c>
      <c r="IL482">
        <v>3.316774363808987E-06</v>
      </c>
      <c r="IM482">
        <v>-1.107588672722244E-09</v>
      </c>
      <c r="IN482">
        <v>-0.1603591687652909</v>
      </c>
      <c r="IO482">
        <v>-0.0181951569465493</v>
      </c>
      <c r="IP482">
        <v>0.001659309118516343</v>
      </c>
      <c r="IQ482">
        <v>-3.409663313950778E-05</v>
      </c>
      <c r="IR482">
        <v>19</v>
      </c>
      <c r="IS482">
        <v>2290</v>
      </c>
      <c r="IT482">
        <v>1</v>
      </c>
      <c r="IU482">
        <v>24</v>
      </c>
      <c r="IV482">
        <v>8355.299999999999</v>
      </c>
      <c r="IW482">
        <v>8355.4</v>
      </c>
      <c r="IX482">
        <v>3.25439</v>
      </c>
      <c r="IY482">
        <v>2.19727</v>
      </c>
      <c r="IZ482">
        <v>1.94702</v>
      </c>
      <c r="JA482">
        <v>2.64282</v>
      </c>
      <c r="JB482">
        <v>2.19482</v>
      </c>
      <c r="JC482">
        <v>2.36938</v>
      </c>
      <c r="JD482">
        <v>36.8129</v>
      </c>
      <c r="JE482">
        <v>24.035</v>
      </c>
      <c r="JF482">
        <v>18</v>
      </c>
      <c r="JG482">
        <v>518.495</v>
      </c>
      <c r="JH482">
        <v>820.296</v>
      </c>
      <c r="JI482">
        <v>21.215</v>
      </c>
      <c r="JJ482">
        <v>26.7477</v>
      </c>
      <c r="JK482">
        <v>30.0001</v>
      </c>
      <c r="JL482">
        <v>26.7344</v>
      </c>
      <c r="JM482">
        <v>26.6523</v>
      </c>
      <c r="JN482">
        <v>65.1892</v>
      </c>
      <c r="JO482">
        <v>16.5018</v>
      </c>
      <c r="JP482">
        <v>38.5299</v>
      </c>
      <c r="JQ482">
        <v>21.215</v>
      </c>
      <c r="JR482">
        <v>1356.16</v>
      </c>
      <c r="JS482">
        <v>17.8371</v>
      </c>
      <c r="JT482">
        <v>100.475</v>
      </c>
      <c r="JU482">
        <v>100.598</v>
      </c>
    </row>
    <row r="483" spans="1:281">
      <c r="A483">
        <v>467</v>
      </c>
      <c r="B483">
        <v>1659637119.1</v>
      </c>
      <c r="C483">
        <v>9111.099999904633</v>
      </c>
      <c r="D483" t="s">
        <v>1361</v>
      </c>
      <c r="E483" t="s">
        <v>1362</v>
      </c>
      <c r="F483">
        <v>5</v>
      </c>
      <c r="G483" t="s">
        <v>1200</v>
      </c>
      <c r="H483" t="s">
        <v>416</v>
      </c>
      <c r="I483">
        <v>1659637111.581481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1364.369083238175</v>
      </c>
      <c r="AK483">
        <v>1341.046121212121</v>
      </c>
      <c r="AL483">
        <v>3.408785496046778</v>
      </c>
      <c r="AM483">
        <v>65.5102198061965</v>
      </c>
      <c r="AN483">
        <f>(AP483 - AO483 + DI483*1E3/(8.314*(DK483+273.15)) * AR483/DH483 * AQ483) * DH483/(100*CV483) * 1000/(1000 - AP483)</f>
        <v>0</v>
      </c>
      <c r="AO483">
        <v>17.80454245019777</v>
      </c>
      <c r="AP483">
        <v>18.58009440559442</v>
      </c>
      <c r="AQ483">
        <v>-2.066840776348653E-06</v>
      </c>
      <c r="AR483">
        <v>82.589881700821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1659637111.581481</v>
      </c>
      <c r="DB483">
        <v>1292.673703703704</v>
      </c>
      <c r="DC483">
        <v>1325.123703703704</v>
      </c>
      <c r="DD483">
        <v>18.58372962962963</v>
      </c>
      <c r="DE483">
        <v>17.80592592592593</v>
      </c>
      <c r="DF483">
        <v>1297.621851851852</v>
      </c>
      <c r="DG483">
        <v>18.72683703703704</v>
      </c>
      <c r="DH483">
        <v>499.9975925925926</v>
      </c>
      <c r="DI483">
        <v>90.4525851851852</v>
      </c>
      <c r="DJ483">
        <v>0.09996823703703706</v>
      </c>
      <c r="DK483">
        <v>24.63704444444444</v>
      </c>
      <c r="DL483">
        <v>25.0039962962963</v>
      </c>
      <c r="DM483">
        <v>999.9000000000001</v>
      </c>
      <c r="DN483">
        <v>0</v>
      </c>
      <c r="DO483">
        <v>0</v>
      </c>
      <c r="DP483">
        <v>10001.89185185185</v>
      </c>
      <c r="DQ483">
        <v>0</v>
      </c>
      <c r="DR483">
        <v>9.836320000000001</v>
      </c>
      <c r="DS483">
        <v>-32.44986296296296</v>
      </c>
      <c r="DT483">
        <v>1317.152592592592</v>
      </c>
      <c r="DU483">
        <v>1349.146296296296</v>
      </c>
      <c r="DV483">
        <v>0.7778080740740742</v>
      </c>
      <c r="DW483">
        <v>1325.123703703704</v>
      </c>
      <c r="DX483">
        <v>17.80592592592593</v>
      </c>
      <c r="DY483">
        <v>1.680946666666667</v>
      </c>
      <c r="DZ483">
        <v>1.61059074074074</v>
      </c>
      <c r="EA483">
        <v>14.72157407407407</v>
      </c>
      <c r="EB483">
        <v>14.06050740740741</v>
      </c>
      <c r="EC483">
        <v>1999.996666666667</v>
      </c>
      <c r="ED483">
        <v>0.9799955555555556</v>
      </c>
      <c r="EE483">
        <v>0.02000398888888889</v>
      </c>
      <c r="EF483">
        <v>0</v>
      </c>
      <c r="EG483">
        <v>203.5876666666667</v>
      </c>
      <c r="EH483">
        <v>5.00097</v>
      </c>
      <c r="EI483">
        <v>4134.633703703704</v>
      </c>
      <c r="EJ483">
        <v>16707.53703703704</v>
      </c>
      <c r="EK483">
        <v>37.43240740740741</v>
      </c>
      <c r="EL483">
        <v>38.062</v>
      </c>
      <c r="EM483">
        <v>37.43240740740741</v>
      </c>
      <c r="EN483">
        <v>37.812</v>
      </c>
      <c r="EO483">
        <v>37.937</v>
      </c>
      <c r="EP483">
        <v>1955.084074074073</v>
      </c>
      <c r="EQ483">
        <v>39.90481481481482</v>
      </c>
      <c r="ER483">
        <v>0</v>
      </c>
      <c r="ES483">
        <v>1659637119.3</v>
      </c>
      <c r="ET483">
        <v>0</v>
      </c>
      <c r="EU483">
        <v>203.61428</v>
      </c>
      <c r="EV483">
        <v>0.6553846086210644</v>
      </c>
      <c r="EW483">
        <v>11.2161538656351</v>
      </c>
      <c r="EX483">
        <v>4134.728</v>
      </c>
      <c r="EY483">
        <v>15</v>
      </c>
      <c r="EZ483">
        <v>0</v>
      </c>
      <c r="FA483" t="s">
        <v>419</v>
      </c>
      <c r="FB483">
        <v>1659135797.5</v>
      </c>
      <c r="FC483">
        <v>1659135788</v>
      </c>
      <c r="FD483">
        <v>0</v>
      </c>
      <c r="FE483">
        <v>0.3</v>
      </c>
      <c r="FF483">
        <v>-0.002</v>
      </c>
      <c r="FG483">
        <v>-2.209</v>
      </c>
      <c r="FH483">
        <v>-0.089</v>
      </c>
      <c r="FI483">
        <v>1520</v>
      </c>
      <c r="FJ483">
        <v>20</v>
      </c>
      <c r="FK483">
        <v>0.06</v>
      </c>
      <c r="FL483">
        <v>0.03</v>
      </c>
      <c r="FM483">
        <v>-32.41460975609756</v>
      </c>
      <c r="FN483">
        <v>-0.4512522648083371</v>
      </c>
      <c r="FO483">
        <v>0.05689340398511645</v>
      </c>
      <c r="FP483">
        <v>1</v>
      </c>
      <c r="FQ483">
        <v>203.5443823529412</v>
      </c>
      <c r="FR483">
        <v>0.4591443841339792</v>
      </c>
      <c r="FS483">
        <v>0.2187461616074501</v>
      </c>
      <c r="FT483">
        <v>1</v>
      </c>
      <c r="FU483">
        <v>0.7781605609756097</v>
      </c>
      <c r="FV483">
        <v>-0.005010188153310237</v>
      </c>
      <c r="FW483">
        <v>0.0007207356691732137</v>
      </c>
      <c r="FX483">
        <v>1</v>
      </c>
      <c r="FY483">
        <v>3</v>
      </c>
      <c r="FZ483">
        <v>3</v>
      </c>
      <c r="GA483" t="s">
        <v>814</v>
      </c>
      <c r="GB483">
        <v>2.98285</v>
      </c>
      <c r="GC483">
        <v>2.71566</v>
      </c>
      <c r="GD483">
        <v>0.205711</v>
      </c>
      <c r="GE483">
        <v>0.206445</v>
      </c>
      <c r="GF483">
        <v>0.0899098</v>
      </c>
      <c r="GG483">
        <v>0.0854703</v>
      </c>
      <c r="GH483">
        <v>25113.3</v>
      </c>
      <c r="GI483">
        <v>25224.1</v>
      </c>
      <c r="GJ483">
        <v>29385.6</v>
      </c>
      <c r="GK483">
        <v>29396.5</v>
      </c>
      <c r="GL483">
        <v>35427.1</v>
      </c>
      <c r="GM483">
        <v>35739.3</v>
      </c>
      <c r="GN483">
        <v>41381.6</v>
      </c>
      <c r="GO483">
        <v>41884.4</v>
      </c>
      <c r="GP483">
        <v>1.95315</v>
      </c>
      <c r="GQ483">
        <v>2.3815</v>
      </c>
      <c r="GR483">
        <v>0.07399169999999999</v>
      </c>
      <c r="GS483">
        <v>0</v>
      </c>
      <c r="GT483">
        <v>23.7973</v>
      </c>
      <c r="GU483">
        <v>999.9</v>
      </c>
      <c r="GV483">
        <v>40.1</v>
      </c>
      <c r="GW483">
        <v>32</v>
      </c>
      <c r="GX483">
        <v>21.1693</v>
      </c>
      <c r="GY483">
        <v>63.7724</v>
      </c>
      <c r="GZ483">
        <v>21.7268</v>
      </c>
      <c r="HA483">
        <v>2</v>
      </c>
      <c r="HB483">
        <v>-0.0394207</v>
      </c>
      <c r="HC483">
        <v>1.95086</v>
      </c>
      <c r="HD483">
        <v>20.3241</v>
      </c>
      <c r="HE483">
        <v>5.21459</v>
      </c>
      <c r="HF483">
        <v>12.0099</v>
      </c>
      <c r="HG483">
        <v>4.9891</v>
      </c>
      <c r="HH483">
        <v>3.28848</v>
      </c>
      <c r="HI483">
        <v>9999</v>
      </c>
      <c r="HJ483">
        <v>9999</v>
      </c>
      <c r="HK483">
        <v>9999</v>
      </c>
      <c r="HL483">
        <v>194.5</v>
      </c>
      <c r="HM483">
        <v>1.86742</v>
      </c>
      <c r="HN483">
        <v>1.86646</v>
      </c>
      <c r="HO483">
        <v>1.86588</v>
      </c>
      <c r="HP483">
        <v>1.86584</v>
      </c>
      <c r="HQ483">
        <v>1.86768</v>
      </c>
      <c r="HR483">
        <v>1.87013</v>
      </c>
      <c r="HS483">
        <v>1.86875</v>
      </c>
      <c r="HT483">
        <v>1.87026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-5</v>
      </c>
      <c r="II483">
        <v>-0.1431</v>
      </c>
      <c r="IJ483">
        <v>-1.529487217637811</v>
      </c>
      <c r="IK483">
        <v>-0.005072214745875086</v>
      </c>
      <c r="IL483">
        <v>3.316774363808987E-06</v>
      </c>
      <c r="IM483">
        <v>-1.107588672722244E-09</v>
      </c>
      <c r="IN483">
        <v>-0.1603591687652909</v>
      </c>
      <c r="IO483">
        <v>-0.0181951569465493</v>
      </c>
      <c r="IP483">
        <v>0.001659309118516343</v>
      </c>
      <c r="IQ483">
        <v>-3.409663313950778E-05</v>
      </c>
      <c r="IR483">
        <v>19</v>
      </c>
      <c r="IS483">
        <v>2290</v>
      </c>
      <c r="IT483">
        <v>1</v>
      </c>
      <c r="IU483">
        <v>24</v>
      </c>
      <c r="IV483">
        <v>8355.4</v>
      </c>
      <c r="IW483">
        <v>8355.5</v>
      </c>
      <c r="IX483">
        <v>3.28491</v>
      </c>
      <c r="IY483">
        <v>2.19849</v>
      </c>
      <c r="IZ483">
        <v>1.94702</v>
      </c>
      <c r="JA483">
        <v>2.64404</v>
      </c>
      <c r="JB483">
        <v>2.19482</v>
      </c>
      <c r="JC483">
        <v>2.36816</v>
      </c>
      <c r="JD483">
        <v>36.8129</v>
      </c>
      <c r="JE483">
        <v>24.035</v>
      </c>
      <c r="JF483">
        <v>18</v>
      </c>
      <c r="JG483">
        <v>518.2910000000001</v>
      </c>
      <c r="JH483">
        <v>820.323</v>
      </c>
      <c r="JI483">
        <v>21.2149</v>
      </c>
      <c r="JJ483">
        <v>26.7477</v>
      </c>
      <c r="JK483">
        <v>30.0002</v>
      </c>
      <c r="JL483">
        <v>26.7353</v>
      </c>
      <c r="JM483">
        <v>26.6542</v>
      </c>
      <c r="JN483">
        <v>65.7852</v>
      </c>
      <c r="JO483">
        <v>16.5018</v>
      </c>
      <c r="JP483">
        <v>38.5299</v>
      </c>
      <c r="JQ483">
        <v>21.2146</v>
      </c>
      <c r="JR483">
        <v>1369.58</v>
      </c>
      <c r="JS483">
        <v>17.8371</v>
      </c>
      <c r="JT483">
        <v>100.474</v>
      </c>
      <c r="JU483">
        <v>100.598</v>
      </c>
    </row>
    <row r="484" spans="1:281">
      <c r="A484">
        <v>468</v>
      </c>
      <c r="B484">
        <v>1659637124.1</v>
      </c>
      <c r="C484">
        <v>9116.099999904633</v>
      </c>
      <c r="D484" t="s">
        <v>1363</v>
      </c>
      <c r="E484" t="s">
        <v>1364</v>
      </c>
      <c r="F484">
        <v>5</v>
      </c>
      <c r="G484" t="s">
        <v>1200</v>
      </c>
      <c r="H484" t="s">
        <v>416</v>
      </c>
      <c r="I484">
        <v>1659637116.296428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1381.576899930693</v>
      </c>
      <c r="AK484">
        <v>1358.109393939394</v>
      </c>
      <c r="AL484">
        <v>3.408561598869184</v>
      </c>
      <c r="AM484">
        <v>65.5102198061965</v>
      </c>
      <c r="AN484">
        <f>(AP484 - AO484 + DI484*1E3/(8.314*(DK484+273.15)) * AR484/DH484 * AQ484) * DH484/(100*CV484) * 1000/(1000 - AP484)</f>
        <v>0</v>
      </c>
      <c r="AO484">
        <v>17.80332201653514</v>
      </c>
      <c r="AP484">
        <v>18.57835524475525</v>
      </c>
      <c r="AQ484">
        <v>-2.655644378365312E-07</v>
      </c>
      <c r="AR484">
        <v>82.589881700821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1659637116.296428</v>
      </c>
      <c r="DB484">
        <v>1308.443928571428</v>
      </c>
      <c r="DC484">
        <v>1340.958928571428</v>
      </c>
      <c r="DD484">
        <v>18.58159285714286</v>
      </c>
      <c r="DE484">
        <v>17.80403571428571</v>
      </c>
      <c r="DF484">
        <v>1313.425357142858</v>
      </c>
      <c r="DG484">
        <v>18.72471428571429</v>
      </c>
      <c r="DH484">
        <v>500.0195</v>
      </c>
      <c r="DI484">
        <v>90.45217857142858</v>
      </c>
      <c r="DJ484">
        <v>0.10001395</v>
      </c>
      <c r="DK484">
        <v>24.63583571428572</v>
      </c>
      <c r="DL484">
        <v>25.00661071428572</v>
      </c>
      <c r="DM484">
        <v>999.9000000000002</v>
      </c>
      <c r="DN484">
        <v>0</v>
      </c>
      <c r="DO484">
        <v>0</v>
      </c>
      <c r="DP484">
        <v>9996.695000000002</v>
      </c>
      <c r="DQ484">
        <v>0</v>
      </c>
      <c r="DR484">
        <v>9.829897142857146</v>
      </c>
      <c r="DS484">
        <v>-32.51488214285714</v>
      </c>
      <c r="DT484">
        <v>1333.218214285714</v>
      </c>
      <c r="DU484">
        <v>1365.266428571428</v>
      </c>
      <c r="DV484">
        <v>0.7775571071428571</v>
      </c>
      <c r="DW484">
        <v>1340.958928571428</v>
      </c>
      <c r="DX484">
        <v>17.80403571428571</v>
      </c>
      <c r="DY484">
        <v>1.680745714285714</v>
      </c>
      <c r="DZ484">
        <v>1.610413571428571</v>
      </c>
      <c r="EA484">
        <v>14.719725</v>
      </c>
      <c r="EB484">
        <v>14.05881071428571</v>
      </c>
      <c r="EC484">
        <v>2000.01</v>
      </c>
      <c r="ED484">
        <v>0.9799950000000001</v>
      </c>
      <c r="EE484">
        <v>0.02000453928571429</v>
      </c>
      <c r="EF484">
        <v>0</v>
      </c>
      <c r="EG484">
        <v>203.572</v>
      </c>
      <c r="EH484">
        <v>5.00097</v>
      </c>
      <c r="EI484">
        <v>4135.49</v>
      </c>
      <c r="EJ484">
        <v>16707.64285714286</v>
      </c>
      <c r="EK484">
        <v>37.42814285714286</v>
      </c>
      <c r="EL484">
        <v>38.062</v>
      </c>
      <c r="EM484">
        <v>37.43257142857142</v>
      </c>
      <c r="EN484">
        <v>37.812</v>
      </c>
      <c r="EO484">
        <v>37.937</v>
      </c>
      <c r="EP484">
        <v>1955.095714285714</v>
      </c>
      <c r="EQ484">
        <v>39.90607142857143</v>
      </c>
      <c r="ER484">
        <v>0</v>
      </c>
      <c r="ES484">
        <v>1659637124.1</v>
      </c>
      <c r="ET484">
        <v>0</v>
      </c>
      <c r="EU484">
        <v>203.61092</v>
      </c>
      <c r="EV484">
        <v>0.6253076803914378</v>
      </c>
      <c r="EW484">
        <v>9.948461559104819</v>
      </c>
      <c r="EX484">
        <v>4135.5392</v>
      </c>
      <c r="EY484">
        <v>15</v>
      </c>
      <c r="EZ484">
        <v>0</v>
      </c>
      <c r="FA484" t="s">
        <v>419</v>
      </c>
      <c r="FB484">
        <v>1659135797.5</v>
      </c>
      <c r="FC484">
        <v>1659135788</v>
      </c>
      <c r="FD484">
        <v>0</v>
      </c>
      <c r="FE484">
        <v>0.3</v>
      </c>
      <c r="FF484">
        <v>-0.002</v>
      </c>
      <c r="FG484">
        <v>-2.209</v>
      </c>
      <c r="FH484">
        <v>-0.089</v>
      </c>
      <c r="FI484">
        <v>1520</v>
      </c>
      <c r="FJ484">
        <v>20</v>
      </c>
      <c r="FK484">
        <v>0.06</v>
      </c>
      <c r="FL484">
        <v>0.03</v>
      </c>
      <c r="FM484">
        <v>-32.47972</v>
      </c>
      <c r="FN484">
        <v>-0.8082461538462202</v>
      </c>
      <c r="FO484">
        <v>0.08509454506606136</v>
      </c>
      <c r="FP484">
        <v>0</v>
      </c>
      <c r="FQ484">
        <v>203.6076176470588</v>
      </c>
      <c r="FR484">
        <v>0.1582734879369794</v>
      </c>
      <c r="FS484">
        <v>0.2133876636141346</v>
      </c>
      <c r="FT484">
        <v>1</v>
      </c>
      <c r="FU484">
        <v>0.77775055</v>
      </c>
      <c r="FV484">
        <v>-0.005187557223266719</v>
      </c>
      <c r="FW484">
        <v>0.0007619594132891856</v>
      </c>
      <c r="FX484">
        <v>1</v>
      </c>
      <c r="FY484">
        <v>2</v>
      </c>
      <c r="FZ484">
        <v>3</v>
      </c>
      <c r="GA484" t="s">
        <v>420</v>
      </c>
      <c r="GB484">
        <v>2.98283</v>
      </c>
      <c r="GC484">
        <v>2.71554</v>
      </c>
      <c r="GD484">
        <v>0.207313</v>
      </c>
      <c r="GE484">
        <v>0.208021</v>
      </c>
      <c r="GF484">
        <v>0.0899027</v>
      </c>
      <c r="GG484">
        <v>0.0854582</v>
      </c>
      <c r="GH484">
        <v>25062</v>
      </c>
      <c r="GI484">
        <v>25174</v>
      </c>
      <c r="GJ484">
        <v>29384.9</v>
      </c>
      <c r="GK484">
        <v>29396.4</v>
      </c>
      <c r="GL484">
        <v>35426.1</v>
      </c>
      <c r="GM484">
        <v>35740</v>
      </c>
      <c r="GN484">
        <v>41380.1</v>
      </c>
      <c r="GO484">
        <v>41884.8</v>
      </c>
      <c r="GP484">
        <v>1.95308</v>
      </c>
      <c r="GQ484">
        <v>2.3818</v>
      </c>
      <c r="GR484">
        <v>0.0735074</v>
      </c>
      <c r="GS484">
        <v>0</v>
      </c>
      <c r="GT484">
        <v>23.7973</v>
      </c>
      <c r="GU484">
        <v>999.9</v>
      </c>
      <c r="GV484">
        <v>40.1</v>
      </c>
      <c r="GW484">
        <v>32</v>
      </c>
      <c r="GX484">
        <v>21.1696</v>
      </c>
      <c r="GY484">
        <v>63.6624</v>
      </c>
      <c r="GZ484">
        <v>21.8309</v>
      </c>
      <c r="HA484">
        <v>2</v>
      </c>
      <c r="HB484">
        <v>-0.0392835</v>
      </c>
      <c r="HC484">
        <v>2.01095</v>
      </c>
      <c r="HD484">
        <v>20.3234</v>
      </c>
      <c r="HE484">
        <v>5.21534</v>
      </c>
      <c r="HF484">
        <v>12.0099</v>
      </c>
      <c r="HG484">
        <v>4.9893</v>
      </c>
      <c r="HH484">
        <v>3.28865</v>
      </c>
      <c r="HI484">
        <v>9999</v>
      </c>
      <c r="HJ484">
        <v>9999</v>
      </c>
      <c r="HK484">
        <v>9999</v>
      </c>
      <c r="HL484">
        <v>194.5</v>
      </c>
      <c r="HM484">
        <v>1.86739</v>
      </c>
      <c r="HN484">
        <v>1.86646</v>
      </c>
      <c r="HO484">
        <v>1.86587</v>
      </c>
      <c r="HP484">
        <v>1.86584</v>
      </c>
      <c r="HQ484">
        <v>1.86768</v>
      </c>
      <c r="HR484">
        <v>1.87014</v>
      </c>
      <c r="HS484">
        <v>1.86874</v>
      </c>
      <c r="HT484">
        <v>1.87026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-5.03</v>
      </c>
      <c r="II484">
        <v>-0.1431</v>
      </c>
      <c r="IJ484">
        <v>-1.529487217637811</v>
      </c>
      <c r="IK484">
        <v>-0.005072214745875086</v>
      </c>
      <c r="IL484">
        <v>3.316774363808987E-06</v>
      </c>
      <c r="IM484">
        <v>-1.107588672722244E-09</v>
      </c>
      <c r="IN484">
        <v>-0.1603591687652909</v>
      </c>
      <c r="IO484">
        <v>-0.0181951569465493</v>
      </c>
      <c r="IP484">
        <v>0.001659309118516343</v>
      </c>
      <c r="IQ484">
        <v>-3.409663313950778E-05</v>
      </c>
      <c r="IR484">
        <v>19</v>
      </c>
      <c r="IS484">
        <v>2290</v>
      </c>
      <c r="IT484">
        <v>1</v>
      </c>
      <c r="IU484">
        <v>24</v>
      </c>
      <c r="IV484">
        <v>8355.4</v>
      </c>
      <c r="IW484">
        <v>8355.6</v>
      </c>
      <c r="IX484">
        <v>3.31909</v>
      </c>
      <c r="IY484">
        <v>2.19482</v>
      </c>
      <c r="IZ484">
        <v>1.94702</v>
      </c>
      <c r="JA484">
        <v>2.64282</v>
      </c>
      <c r="JB484">
        <v>2.19482</v>
      </c>
      <c r="JC484">
        <v>2.37305</v>
      </c>
      <c r="JD484">
        <v>36.8129</v>
      </c>
      <c r="JE484">
        <v>24.035</v>
      </c>
      <c r="JF484">
        <v>18</v>
      </c>
      <c r="JG484">
        <v>518.254</v>
      </c>
      <c r="JH484">
        <v>820.629</v>
      </c>
      <c r="JI484">
        <v>21.2088</v>
      </c>
      <c r="JJ484">
        <v>26.7477</v>
      </c>
      <c r="JK484">
        <v>30.0003</v>
      </c>
      <c r="JL484">
        <v>26.7366</v>
      </c>
      <c r="JM484">
        <v>26.6545</v>
      </c>
      <c r="JN484">
        <v>66.4558</v>
      </c>
      <c r="JO484">
        <v>16.5018</v>
      </c>
      <c r="JP484">
        <v>38.5299</v>
      </c>
      <c r="JQ484">
        <v>21.2003</v>
      </c>
      <c r="JR484">
        <v>1389.7</v>
      </c>
      <c r="JS484">
        <v>17.8371</v>
      </c>
      <c r="JT484">
        <v>100.471</v>
      </c>
      <c r="JU484">
        <v>100.599</v>
      </c>
    </row>
    <row r="485" spans="1:281">
      <c r="A485">
        <v>469</v>
      </c>
      <c r="B485">
        <v>1659637129.1</v>
      </c>
      <c r="C485">
        <v>9121.099999904633</v>
      </c>
      <c r="D485" t="s">
        <v>1365</v>
      </c>
      <c r="E485" t="s">
        <v>1366</v>
      </c>
      <c r="F485">
        <v>5</v>
      </c>
      <c r="G485" t="s">
        <v>1200</v>
      </c>
      <c r="H485" t="s">
        <v>416</v>
      </c>
      <c r="I485">
        <v>1659637121.6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1398.657448116795</v>
      </c>
      <c r="AK485">
        <v>1375.193878787879</v>
      </c>
      <c r="AL485">
        <v>3.429821778649029</v>
      </c>
      <c r="AM485">
        <v>65.5102198061965</v>
      </c>
      <c r="AN485">
        <f>(AP485 - AO485 + DI485*1E3/(8.314*(DK485+273.15)) * AR485/DH485 * AQ485) * DH485/(100*CV485) * 1000/(1000 - AP485)</f>
        <v>0</v>
      </c>
      <c r="AO485">
        <v>17.79952160974064</v>
      </c>
      <c r="AP485">
        <v>18.57715384615386</v>
      </c>
      <c r="AQ485">
        <v>-1.298541029392807E-06</v>
      </c>
      <c r="AR485">
        <v>82.589881700821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1659637121.6</v>
      </c>
      <c r="DB485">
        <v>1326.172962962963</v>
      </c>
      <c r="DC485">
        <v>1358.76962962963</v>
      </c>
      <c r="DD485">
        <v>18.57946296296296</v>
      </c>
      <c r="DE485">
        <v>17.80176666666667</v>
      </c>
      <c r="DF485">
        <v>1331.19037037037</v>
      </c>
      <c r="DG485">
        <v>18.7226037037037</v>
      </c>
      <c r="DH485">
        <v>500.0164074074074</v>
      </c>
      <c r="DI485">
        <v>90.45186666666667</v>
      </c>
      <c r="DJ485">
        <v>0.1000092962962963</v>
      </c>
      <c r="DK485">
        <v>24.63561851851851</v>
      </c>
      <c r="DL485">
        <v>25.00752962962963</v>
      </c>
      <c r="DM485">
        <v>999.9000000000001</v>
      </c>
      <c r="DN485">
        <v>0</v>
      </c>
      <c r="DO485">
        <v>0</v>
      </c>
      <c r="DP485">
        <v>9992.960370370372</v>
      </c>
      <c r="DQ485">
        <v>0</v>
      </c>
      <c r="DR485">
        <v>9.828722592592593</v>
      </c>
      <c r="DS485">
        <v>-32.59737407407407</v>
      </c>
      <c r="DT485">
        <v>1351.278888888889</v>
      </c>
      <c r="DU485">
        <v>1383.396666666667</v>
      </c>
      <c r="DV485">
        <v>0.7776890370370372</v>
      </c>
      <c r="DW485">
        <v>1358.76962962963</v>
      </c>
      <c r="DX485">
        <v>17.80176666666667</v>
      </c>
      <c r="DY485">
        <v>1.680546666666666</v>
      </c>
      <c r="DZ485">
        <v>1.610203703703704</v>
      </c>
      <c r="EA485">
        <v>14.7179</v>
      </c>
      <c r="EB485">
        <v>14.0568</v>
      </c>
      <c r="EC485">
        <v>2000.011111111111</v>
      </c>
      <c r="ED485">
        <v>0.9799938888888888</v>
      </c>
      <c r="EE485">
        <v>0.02000564814814815</v>
      </c>
      <c r="EF485">
        <v>0</v>
      </c>
      <c r="EG485">
        <v>203.6307777777778</v>
      </c>
      <c r="EH485">
        <v>5.00097</v>
      </c>
      <c r="EI485">
        <v>4136.287777777778</v>
      </c>
      <c r="EJ485">
        <v>16707.64444444445</v>
      </c>
      <c r="EK485">
        <v>37.43240740740741</v>
      </c>
      <c r="EL485">
        <v>38.062</v>
      </c>
      <c r="EM485">
        <v>37.43240740740741</v>
      </c>
      <c r="EN485">
        <v>37.812</v>
      </c>
      <c r="EO485">
        <v>37.937</v>
      </c>
      <c r="EP485">
        <v>1955.094074074074</v>
      </c>
      <c r="EQ485">
        <v>39.90814814814815</v>
      </c>
      <c r="ER485">
        <v>0</v>
      </c>
      <c r="ES485">
        <v>1659637128.9</v>
      </c>
      <c r="ET485">
        <v>0</v>
      </c>
      <c r="EU485">
        <v>203.67528</v>
      </c>
      <c r="EV485">
        <v>0.2296153688569023</v>
      </c>
      <c r="EW485">
        <v>8.302307676225929</v>
      </c>
      <c r="EX485">
        <v>4136.2652</v>
      </c>
      <c r="EY485">
        <v>15</v>
      </c>
      <c r="EZ485">
        <v>0</v>
      </c>
      <c r="FA485" t="s">
        <v>419</v>
      </c>
      <c r="FB485">
        <v>1659135797.5</v>
      </c>
      <c r="FC485">
        <v>1659135788</v>
      </c>
      <c r="FD485">
        <v>0</v>
      </c>
      <c r="FE485">
        <v>0.3</v>
      </c>
      <c r="FF485">
        <v>-0.002</v>
      </c>
      <c r="FG485">
        <v>-2.209</v>
      </c>
      <c r="FH485">
        <v>-0.089</v>
      </c>
      <c r="FI485">
        <v>1520</v>
      </c>
      <c r="FJ485">
        <v>20</v>
      </c>
      <c r="FK485">
        <v>0.06</v>
      </c>
      <c r="FL485">
        <v>0.03</v>
      </c>
      <c r="FM485">
        <v>-32.55159512195122</v>
      </c>
      <c r="FN485">
        <v>-0.9778912891986166</v>
      </c>
      <c r="FO485">
        <v>0.1012557976689257</v>
      </c>
      <c r="FP485">
        <v>0</v>
      </c>
      <c r="FQ485">
        <v>203.6412647058823</v>
      </c>
      <c r="FR485">
        <v>0.5338578999880983</v>
      </c>
      <c r="FS485">
        <v>0.2030036668494563</v>
      </c>
      <c r="FT485">
        <v>1</v>
      </c>
      <c r="FU485">
        <v>0.7778319024390243</v>
      </c>
      <c r="FV485">
        <v>0.001320648083624299</v>
      </c>
      <c r="FW485">
        <v>0.0008090687752995948</v>
      </c>
      <c r="FX485">
        <v>1</v>
      </c>
      <c r="FY485">
        <v>2</v>
      </c>
      <c r="FZ485">
        <v>3</v>
      </c>
      <c r="GA485" t="s">
        <v>420</v>
      </c>
      <c r="GB485">
        <v>2.98289</v>
      </c>
      <c r="GC485">
        <v>2.7155</v>
      </c>
      <c r="GD485">
        <v>0.208907</v>
      </c>
      <c r="GE485">
        <v>0.209587</v>
      </c>
      <c r="GF485">
        <v>0.089897</v>
      </c>
      <c r="GG485">
        <v>0.0854515</v>
      </c>
      <c r="GH485">
        <v>25011.3</v>
      </c>
      <c r="GI485">
        <v>25124.1</v>
      </c>
      <c r="GJ485">
        <v>29384.5</v>
      </c>
      <c r="GK485">
        <v>29396.3</v>
      </c>
      <c r="GL485">
        <v>35426.2</v>
      </c>
      <c r="GM485">
        <v>35740.2</v>
      </c>
      <c r="GN485">
        <v>41379.9</v>
      </c>
      <c r="GO485">
        <v>41884.6</v>
      </c>
      <c r="GP485">
        <v>1.95317</v>
      </c>
      <c r="GQ485">
        <v>2.38195</v>
      </c>
      <c r="GR485">
        <v>0.0736415</v>
      </c>
      <c r="GS485">
        <v>0</v>
      </c>
      <c r="GT485">
        <v>23.7973</v>
      </c>
      <c r="GU485">
        <v>999.9</v>
      </c>
      <c r="GV485">
        <v>40.1</v>
      </c>
      <c r="GW485">
        <v>32</v>
      </c>
      <c r="GX485">
        <v>21.1665</v>
      </c>
      <c r="GY485">
        <v>63.7024</v>
      </c>
      <c r="GZ485">
        <v>21.847</v>
      </c>
      <c r="HA485">
        <v>2</v>
      </c>
      <c r="HB485">
        <v>-0.0392302</v>
      </c>
      <c r="HC485">
        <v>2.01172</v>
      </c>
      <c r="HD485">
        <v>20.3231</v>
      </c>
      <c r="HE485">
        <v>5.21534</v>
      </c>
      <c r="HF485">
        <v>12.0099</v>
      </c>
      <c r="HG485">
        <v>4.98925</v>
      </c>
      <c r="HH485">
        <v>3.28865</v>
      </c>
      <c r="HI485">
        <v>9999</v>
      </c>
      <c r="HJ485">
        <v>9999</v>
      </c>
      <c r="HK485">
        <v>9999</v>
      </c>
      <c r="HL485">
        <v>194.5</v>
      </c>
      <c r="HM485">
        <v>1.86737</v>
      </c>
      <c r="HN485">
        <v>1.86646</v>
      </c>
      <c r="HO485">
        <v>1.86587</v>
      </c>
      <c r="HP485">
        <v>1.86584</v>
      </c>
      <c r="HQ485">
        <v>1.86768</v>
      </c>
      <c r="HR485">
        <v>1.87014</v>
      </c>
      <c r="HS485">
        <v>1.86874</v>
      </c>
      <c r="HT485">
        <v>1.87026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-5.07</v>
      </c>
      <c r="II485">
        <v>-0.1432</v>
      </c>
      <c r="IJ485">
        <v>-1.529487217637811</v>
      </c>
      <c r="IK485">
        <v>-0.005072214745875086</v>
      </c>
      <c r="IL485">
        <v>3.316774363808987E-06</v>
      </c>
      <c r="IM485">
        <v>-1.107588672722244E-09</v>
      </c>
      <c r="IN485">
        <v>-0.1603591687652909</v>
      </c>
      <c r="IO485">
        <v>-0.0181951569465493</v>
      </c>
      <c r="IP485">
        <v>0.001659309118516343</v>
      </c>
      <c r="IQ485">
        <v>-3.409663313950778E-05</v>
      </c>
      <c r="IR485">
        <v>19</v>
      </c>
      <c r="IS485">
        <v>2290</v>
      </c>
      <c r="IT485">
        <v>1</v>
      </c>
      <c r="IU485">
        <v>24</v>
      </c>
      <c r="IV485">
        <v>8355.5</v>
      </c>
      <c r="IW485">
        <v>8355.700000000001</v>
      </c>
      <c r="IX485">
        <v>3.34839</v>
      </c>
      <c r="IY485">
        <v>2.20215</v>
      </c>
      <c r="IZ485">
        <v>1.94702</v>
      </c>
      <c r="JA485">
        <v>2.64404</v>
      </c>
      <c r="JB485">
        <v>2.19482</v>
      </c>
      <c r="JC485">
        <v>2.32788</v>
      </c>
      <c r="JD485">
        <v>36.8129</v>
      </c>
      <c r="JE485">
        <v>24.035</v>
      </c>
      <c r="JF485">
        <v>18</v>
      </c>
      <c r="JG485">
        <v>518.319</v>
      </c>
      <c r="JH485">
        <v>820.779</v>
      </c>
      <c r="JI485">
        <v>21.1973</v>
      </c>
      <c r="JJ485">
        <v>26.7481</v>
      </c>
      <c r="JK485">
        <v>30.0002</v>
      </c>
      <c r="JL485">
        <v>26.7366</v>
      </c>
      <c r="JM485">
        <v>26.6545</v>
      </c>
      <c r="JN485">
        <v>67.0484</v>
      </c>
      <c r="JO485">
        <v>16.5018</v>
      </c>
      <c r="JP485">
        <v>38.5299</v>
      </c>
      <c r="JQ485">
        <v>21.1934</v>
      </c>
      <c r="JR485">
        <v>1403.06</v>
      </c>
      <c r="JS485">
        <v>17.8371</v>
      </c>
      <c r="JT485">
        <v>100.471</v>
      </c>
      <c r="JU485">
        <v>100.598</v>
      </c>
    </row>
    <row r="486" spans="1:281">
      <c r="A486">
        <v>470</v>
      </c>
      <c r="B486">
        <v>1659637134.1</v>
      </c>
      <c r="C486">
        <v>9126.099999904633</v>
      </c>
      <c r="D486" t="s">
        <v>1367</v>
      </c>
      <c r="E486" t="s">
        <v>1368</v>
      </c>
      <c r="F486">
        <v>5</v>
      </c>
      <c r="G486" t="s">
        <v>1200</v>
      </c>
      <c r="H486" t="s">
        <v>416</v>
      </c>
      <c r="I486">
        <v>1659637126.314285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1415.767538259232</v>
      </c>
      <c r="AK486">
        <v>1392.192727272728</v>
      </c>
      <c r="AL486">
        <v>3.401979357625547</v>
      </c>
      <c r="AM486">
        <v>65.5102198061965</v>
      </c>
      <c r="AN486">
        <f>(AP486 - AO486 + DI486*1E3/(8.314*(DK486+273.15)) * AR486/DH486 * AQ486) * DH486/(100*CV486) * 1000/(1000 - AP486)</f>
        <v>0</v>
      </c>
      <c r="AO486">
        <v>17.79732110549321</v>
      </c>
      <c r="AP486">
        <v>18.57345174825176</v>
      </c>
      <c r="AQ486">
        <v>-2.825091075184005E-06</v>
      </c>
      <c r="AR486">
        <v>82.589881700821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1659637126.314285</v>
      </c>
      <c r="DB486">
        <v>1341.959642857143</v>
      </c>
      <c r="DC486">
        <v>1374.635714285714</v>
      </c>
      <c r="DD486">
        <v>18.57754285714286</v>
      </c>
      <c r="DE486">
        <v>17.79943928571429</v>
      </c>
      <c r="DF486">
        <v>1347.011071428572</v>
      </c>
      <c r="DG486">
        <v>18.7207</v>
      </c>
      <c r="DH486">
        <v>500.0065357142857</v>
      </c>
      <c r="DI486">
        <v>90.45178928571428</v>
      </c>
      <c r="DJ486">
        <v>0.1000213571428572</v>
      </c>
      <c r="DK486">
        <v>24.63503928571428</v>
      </c>
      <c r="DL486">
        <v>25.00711071428571</v>
      </c>
      <c r="DM486">
        <v>999.9000000000002</v>
      </c>
      <c r="DN486">
        <v>0</v>
      </c>
      <c r="DO486">
        <v>0</v>
      </c>
      <c r="DP486">
        <v>9991.426071428574</v>
      </c>
      <c r="DQ486">
        <v>0</v>
      </c>
      <c r="DR486">
        <v>9.82899392857143</v>
      </c>
      <c r="DS486">
        <v>-32.67702142857143</v>
      </c>
      <c r="DT486">
        <v>1367.360714285714</v>
      </c>
      <c r="DU486">
        <v>1399.547857142857</v>
      </c>
      <c r="DV486">
        <v>0.7780937142857143</v>
      </c>
      <c r="DW486">
        <v>1374.635714285714</v>
      </c>
      <c r="DX486">
        <v>17.79943928571429</v>
      </c>
      <c r="DY486">
        <v>1.680371428571428</v>
      </c>
      <c r="DZ486">
        <v>1.6099925</v>
      </c>
      <c r="EA486">
        <v>14.71627857142857</v>
      </c>
      <c r="EB486">
        <v>14.05476785714285</v>
      </c>
      <c r="EC486">
        <v>2000.012142857143</v>
      </c>
      <c r="ED486">
        <v>0.9799938571428572</v>
      </c>
      <c r="EE486">
        <v>0.02000567857142858</v>
      </c>
      <c r="EF486">
        <v>0</v>
      </c>
      <c r="EG486">
        <v>203.6864285714286</v>
      </c>
      <c r="EH486">
        <v>5.00097</v>
      </c>
      <c r="EI486">
        <v>4136.874285714285</v>
      </c>
      <c r="EJ486">
        <v>16707.64642857143</v>
      </c>
      <c r="EK486">
        <v>37.43257142857143</v>
      </c>
      <c r="EL486">
        <v>38.062</v>
      </c>
      <c r="EM486">
        <v>37.43257142857143</v>
      </c>
      <c r="EN486">
        <v>37.812</v>
      </c>
      <c r="EO486">
        <v>37.937</v>
      </c>
      <c r="EP486">
        <v>1955.095</v>
      </c>
      <c r="EQ486">
        <v>39.90821428571429</v>
      </c>
      <c r="ER486">
        <v>0</v>
      </c>
      <c r="ES486">
        <v>1659637134.3</v>
      </c>
      <c r="ET486">
        <v>0</v>
      </c>
      <c r="EU486">
        <v>203.7221923076923</v>
      </c>
      <c r="EV486">
        <v>0.6820170819354491</v>
      </c>
      <c r="EW486">
        <v>7.350085467323896</v>
      </c>
      <c r="EX486">
        <v>4136.914230769231</v>
      </c>
      <c r="EY486">
        <v>15</v>
      </c>
      <c r="EZ486">
        <v>0</v>
      </c>
      <c r="FA486" t="s">
        <v>419</v>
      </c>
      <c r="FB486">
        <v>1659135797.5</v>
      </c>
      <c r="FC486">
        <v>1659135788</v>
      </c>
      <c r="FD486">
        <v>0</v>
      </c>
      <c r="FE486">
        <v>0.3</v>
      </c>
      <c r="FF486">
        <v>-0.002</v>
      </c>
      <c r="FG486">
        <v>-2.209</v>
      </c>
      <c r="FH486">
        <v>-0.089</v>
      </c>
      <c r="FI486">
        <v>1520</v>
      </c>
      <c r="FJ486">
        <v>20</v>
      </c>
      <c r="FK486">
        <v>0.06</v>
      </c>
      <c r="FL486">
        <v>0.03</v>
      </c>
      <c r="FM486">
        <v>-32.62563170731708</v>
      </c>
      <c r="FN486">
        <v>-0.9756459930312364</v>
      </c>
      <c r="FO486">
        <v>0.1021760041492829</v>
      </c>
      <c r="FP486">
        <v>0</v>
      </c>
      <c r="FQ486">
        <v>203.7043823529412</v>
      </c>
      <c r="FR486">
        <v>0.3843086243672292</v>
      </c>
      <c r="FS486">
        <v>0.200143186201027</v>
      </c>
      <c r="FT486">
        <v>1</v>
      </c>
      <c r="FU486">
        <v>0.7778522195121951</v>
      </c>
      <c r="FV486">
        <v>0.005236975609758751</v>
      </c>
      <c r="FW486">
        <v>0.000837385755213159</v>
      </c>
      <c r="FX486">
        <v>1</v>
      </c>
      <c r="FY486">
        <v>2</v>
      </c>
      <c r="FZ486">
        <v>3</v>
      </c>
      <c r="GA486" t="s">
        <v>420</v>
      </c>
      <c r="GB486">
        <v>2.98285</v>
      </c>
      <c r="GC486">
        <v>2.71566</v>
      </c>
      <c r="GD486">
        <v>0.21049</v>
      </c>
      <c r="GE486">
        <v>0.211154</v>
      </c>
      <c r="GF486">
        <v>0.0898861</v>
      </c>
      <c r="GG486">
        <v>0.0854475</v>
      </c>
      <c r="GH486">
        <v>24961.5</v>
      </c>
      <c r="GI486">
        <v>25074.7</v>
      </c>
      <c r="GJ486">
        <v>29384.7</v>
      </c>
      <c r="GK486">
        <v>29396.7</v>
      </c>
      <c r="GL486">
        <v>35426.8</v>
      </c>
      <c r="GM486">
        <v>35740.7</v>
      </c>
      <c r="GN486">
        <v>41380.1</v>
      </c>
      <c r="GO486">
        <v>41884.9</v>
      </c>
      <c r="GP486">
        <v>1.95312</v>
      </c>
      <c r="GQ486">
        <v>2.38172</v>
      </c>
      <c r="GR486">
        <v>0.0737384</v>
      </c>
      <c r="GS486">
        <v>0</v>
      </c>
      <c r="GT486">
        <v>23.7973</v>
      </c>
      <c r="GU486">
        <v>999.9</v>
      </c>
      <c r="GV486">
        <v>40.1</v>
      </c>
      <c r="GW486">
        <v>32</v>
      </c>
      <c r="GX486">
        <v>21.1693</v>
      </c>
      <c r="GY486">
        <v>63.8924</v>
      </c>
      <c r="GZ486">
        <v>21.883</v>
      </c>
      <c r="HA486">
        <v>2</v>
      </c>
      <c r="HB486">
        <v>-0.0390422</v>
      </c>
      <c r="HC486">
        <v>1.9908</v>
      </c>
      <c r="HD486">
        <v>20.3235</v>
      </c>
      <c r="HE486">
        <v>5.21534</v>
      </c>
      <c r="HF486">
        <v>12.0099</v>
      </c>
      <c r="HG486">
        <v>4.98935</v>
      </c>
      <c r="HH486">
        <v>3.28865</v>
      </c>
      <c r="HI486">
        <v>9999</v>
      </c>
      <c r="HJ486">
        <v>9999</v>
      </c>
      <c r="HK486">
        <v>9999</v>
      </c>
      <c r="HL486">
        <v>194.5</v>
      </c>
      <c r="HM486">
        <v>1.8674</v>
      </c>
      <c r="HN486">
        <v>1.86646</v>
      </c>
      <c r="HO486">
        <v>1.8659</v>
      </c>
      <c r="HP486">
        <v>1.86584</v>
      </c>
      <c r="HQ486">
        <v>1.86768</v>
      </c>
      <c r="HR486">
        <v>1.87016</v>
      </c>
      <c r="HS486">
        <v>1.86876</v>
      </c>
      <c r="HT486">
        <v>1.87027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-5.11</v>
      </c>
      <c r="II486">
        <v>-0.1432</v>
      </c>
      <c r="IJ486">
        <v>-1.529487217637811</v>
      </c>
      <c r="IK486">
        <v>-0.005072214745875086</v>
      </c>
      <c r="IL486">
        <v>3.316774363808987E-06</v>
      </c>
      <c r="IM486">
        <v>-1.107588672722244E-09</v>
      </c>
      <c r="IN486">
        <v>-0.1603591687652909</v>
      </c>
      <c r="IO486">
        <v>-0.0181951569465493</v>
      </c>
      <c r="IP486">
        <v>0.001659309118516343</v>
      </c>
      <c r="IQ486">
        <v>-3.409663313950778E-05</v>
      </c>
      <c r="IR486">
        <v>19</v>
      </c>
      <c r="IS486">
        <v>2290</v>
      </c>
      <c r="IT486">
        <v>1</v>
      </c>
      <c r="IU486">
        <v>24</v>
      </c>
      <c r="IV486">
        <v>8355.6</v>
      </c>
      <c r="IW486">
        <v>8355.799999999999</v>
      </c>
      <c r="IX486">
        <v>3.38135</v>
      </c>
      <c r="IY486">
        <v>2.18994</v>
      </c>
      <c r="IZ486">
        <v>1.94702</v>
      </c>
      <c r="JA486">
        <v>2.64282</v>
      </c>
      <c r="JB486">
        <v>2.19482</v>
      </c>
      <c r="JC486">
        <v>2.36938</v>
      </c>
      <c r="JD486">
        <v>36.8129</v>
      </c>
      <c r="JE486">
        <v>24.0437</v>
      </c>
      <c r="JF486">
        <v>18</v>
      </c>
      <c r="JG486">
        <v>518.287</v>
      </c>
      <c r="JH486">
        <v>820.554</v>
      </c>
      <c r="JI486">
        <v>21.1905</v>
      </c>
      <c r="JJ486">
        <v>26.75</v>
      </c>
      <c r="JK486">
        <v>30.0002</v>
      </c>
      <c r="JL486">
        <v>26.7366</v>
      </c>
      <c r="JM486">
        <v>26.6545</v>
      </c>
      <c r="JN486">
        <v>67.7047</v>
      </c>
      <c r="JO486">
        <v>16.5018</v>
      </c>
      <c r="JP486">
        <v>38.5299</v>
      </c>
      <c r="JQ486">
        <v>21.1918</v>
      </c>
      <c r="JR486">
        <v>1423.1</v>
      </c>
      <c r="JS486">
        <v>17.8371</v>
      </c>
      <c r="JT486">
        <v>100.471</v>
      </c>
      <c r="JU486">
        <v>100.599</v>
      </c>
    </row>
    <row r="487" spans="1:281">
      <c r="A487">
        <v>471</v>
      </c>
      <c r="B487">
        <v>1659637139.1</v>
      </c>
      <c r="C487">
        <v>9131.099999904633</v>
      </c>
      <c r="D487" t="s">
        <v>1369</v>
      </c>
      <c r="E487" t="s">
        <v>1370</v>
      </c>
      <c r="F487">
        <v>5</v>
      </c>
      <c r="G487" t="s">
        <v>1200</v>
      </c>
      <c r="H487" t="s">
        <v>416</v>
      </c>
      <c r="I487">
        <v>1659637131.6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1432.859799463487</v>
      </c>
      <c r="AK487">
        <v>1409.192848484848</v>
      </c>
      <c r="AL487">
        <v>3.395465290508167</v>
      </c>
      <c r="AM487">
        <v>65.5102198061965</v>
      </c>
      <c r="AN487">
        <f>(AP487 - AO487 + DI487*1E3/(8.314*(DK487+273.15)) * AR487/DH487 * AQ487) * DH487/(100*CV487) * 1000/(1000 - AP487)</f>
        <v>0</v>
      </c>
      <c r="AO487">
        <v>17.79600820541382</v>
      </c>
      <c r="AP487">
        <v>18.5698083916084</v>
      </c>
      <c r="AQ487">
        <v>-3.06514768631123E-06</v>
      </c>
      <c r="AR487">
        <v>82.589881700821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1659637131.6</v>
      </c>
      <c r="DB487">
        <v>1359.64</v>
      </c>
      <c r="DC487">
        <v>1392.37962962963</v>
      </c>
      <c r="DD487">
        <v>18.5746962962963</v>
      </c>
      <c r="DE487">
        <v>17.79706296296296</v>
      </c>
      <c r="DF487">
        <v>1364.73</v>
      </c>
      <c r="DG487">
        <v>18.71788148148148</v>
      </c>
      <c r="DH487">
        <v>499.9971111111111</v>
      </c>
      <c r="DI487">
        <v>90.45261481481484</v>
      </c>
      <c r="DJ487">
        <v>0.09998814814814813</v>
      </c>
      <c r="DK487">
        <v>24.63467777777777</v>
      </c>
      <c r="DL487">
        <v>25.00673333333334</v>
      </c>
      <c r="DM487">
        <v>999.9000000000001</v>
      </c>
      <c r="DN487">
        <v>0</v>
      </c>
      <c r="DO487">
        <v>0</v>
      </c>
      <c r="DP487">
        <v>9995.534814814815</v>
      </c>
      <c r="DQ487">
        <v>0</v>
      </c>
      <c r="DR487">
        <v>9.835383333333334</v>
      </c>
      <c r="DS487">
        <v>-32.74096666666667</v>
      </c>
      <c r="DT487">
        <v>1385.371481481481</v>
      </c>
      <c r="DU487">
        <v>1417.61</v>
      </c>
      <c r="DV487">
        <v>0.7776247407407408</v>
      </c>
      <c r="DW487">
        <v>1392.37962962963</v>
      </c>
      <c r="DX487">
        <v>17.79706296296296</v>
      </c>
      <c r="DY487">
        <v>1.680128888888889</v>
      </c>
      <c r="DZ487">
        <v>1.609791851851851</v>
      </c>
      <c r="EA487">
        <v>14.71404444444445</v>
      </c>
      <c r="EB487">
        <v>14.05284074074074</v>
      </c>
      <c r="EC487">
        <v>2000.005555555555</v>
      </c>
      <c r="ED487">
        <v>0.9799943703703704</v>
      </c>
      <c r="EE487">
        <v>0.02000517037037037</v>
      </c>
      <c r="EF487">
        <v>0</v>
      </c>
      <c r="EG487">
        <v>203.7008888888889</v>
      </c>
      <c r="EH487">
        <v>5.00097</v>
      </c>
      <c r="EI487">
        <v>4137.538148148148</v>
      </c>
      <c r="EJ487">
        <v>16707.6</v>
      </c>
      <c r="EK487">
        <v>37.437</v>
      </c>
      <c r="EL487">
        <v>38.062</v>
      </c>
      <c r="EM487">
        <v>37.4347037037037</v>
      </c>
      <c r="EN487">
        <v>37.812</v>
      </c>
      <c r="EO487">
        <v>37.937</v>
      </c>
      <c r="EP487">
        <v>1955.09</v>
      </c>
      <c r="EQ487">
        <v>39.90703703703704</v>
      </c>
      <c r="ER487">
        <v>0</v>
      </c>
      <c r="ES487">
        <v>1659637139.1</v>
      </c>
      <c r="ET487">
        <v>0</v>
      </c>
      <c r="EU487">
        <v>203.7305384615385</v>
      </c>
      <c r="EV487">
        <v>-0.2797948825973921</v>
      </c>
      <c r="EW487">
        <v>7.774700846895655</v>
      </c>
      <c r="EX487">
        <v>4137.543461538462</v>
      </c>
      <c r="EY487">
        <v>15</v>
      </c>
      <c r="EZ487">
        <v>0</v>
      </c>
      <c r="FA487" t="s">
        <v>419</v>
      </c>
      <c r="FB487">
        <v>1659135797.5</v>
      </c>
      <c r="FC487">
        <v>1659135788</v>
      </c>
      <c r="FD487">
        <v>0</v>
      </c>
      <c r="FE487">
        <v>0.3</v>
      </c>
      <c r="FF487">
        <v>-0.002</v>
      </c>
      <c r="FG487">
        <v>-2.209</v>
      </c>
      <c r="FH487">
        <v>-0.089</v>
      </c>
      <c r="FI487">
        <v>1520</v>
      </c>
      <c r="FJ487">
        <v>20</v>
      </c>
      <c r="FK487">
        <v>0.06</v>
      </c>
      <c r="FL487">
        <v>0.03</v>
      </c>
      <c r="FM487">
        <v>-32.69085609756097</v>
      </c>
      <c r="FN487">
        <v>-0.8917902439024628</v>
      </c>
      <c r="FO487">
        <v>0.09647709458670968</v>
      </c>
      <c r="FP487">
        <v>0</v>
      </c>
      <c r="FQ487">
        <v>203.7088823529411</v>
      </c>
      <c r="FR487">
        <v>-0.03498854735605391</v>
      </c>
      <c r="FS487">
        <v>0.1929409791964554</v>
      </c>
      <c r="FT487">
        <v>1</v>
      </c>
      <c r="FU487">
        <v>0.7776341219512195</v>
      </c>
      <c r="FV487">
        <v>-0.001792641114979121</v>
      </c>
      <c r="FW487">
        <v>0.001084793746724596</v>
      </c>
      <c r="FX487">
        <v>1</v>
      </c>
      <c r="FY487">
        <v>2</v>
      </c>
      <c r="FZ487">
        <v>3</v>
      </c>
      <c r="GA487" t="s">
        <v>420</v>
      </c>
      <c r="GB487">
        <v>2.98295</v>
      </c>
      <c r="GC487">
        <v>2.71555</v>
      </c>
      <c r="GD487">
        <v>0.212058</v>
      </c>
      <c r="GE487">
        <v>0.212675</v>
      </c>
      <c r="GF487">
        <v>0.08987589999999999</v>
      </c>
      <c r="GG487">
        <v>0.0854403</v>
      </c>
      <c r="GH487">
        <v>24911.4</v>
      </c>
      <c r="GI487">
        <v>25026.1</v>
      </c>
      <c r="GJ487">
        <v>29384.2</v>
      </c>
      <c r="GK487">
        <v>29396.5</v>
      </c>
      <c r="GL487">
        <v>35426.4</v>
      </c>
      <c r="GM487">
        <v>35740.8</v>
      </c>
      <c r="GN487">
        <v>41379.1</v>
      </c>
      <c r="GO487">
        <v>41884.7</v>
      </c>
      <c r="GP487">
        <v>1.95333</v>
      </c>
      <c r="GQ487">
        <v>2.38175</v>
      </c>
      <c r="GR487">
        <v>0.0736117</v>
      </c>
      <c r="GS487">
        <v>0</v>
      </c>
      <c r="GT487">
        <v>23.7973</v>
      </c>
      <c r="GU487">
        <v>999.9</v>
      </c>
      <c r="GV487">
        <v>40.1</v>
      </c>
      <c r="GW487">
        <v>32</v>
      </c>
      <c r="GX487">
        <v>21.1686</v>
      </c>
      <c r="GY487">
        <v>63.7824</v>
      </c>
      <c r="GZ487">
        <v>21.851</v>
      </c>
      <c r="HA487">
        <v>2</v>
      </c>
      <c r="HB487">
        <v>-0.038966</v>
      </c>
      <c r="HC487">
        <v>2.02236</v>
      </c>
      <c r="HD487">
        <v>20.3232</v>
      </c>
      <c r="HE487">
        <v>5.21489</v>
      </c>
      <c r="HF487">
        <v>12.0099</v>
      </c>
      <c r="HG487">
        <v>4.98915</v>
      </c>
      <c r="HH487">
        <v>3.28858</v>
      </c>
      <c r="HI487">
        <v>9999</v>
      </c>
      <c r="HJ487">
        <v>9999</v>
      </c>
      <c r="HK487">
        <v>9999</v>
      </c>
      <c r="HL487">
        <v>194.5</v>
      </c>
      <c r="HM487">
        <v>1.8674</v>
      </c>
      <c r="HN487">
        <v>1.86646</v>
      </c>
      <c r="HO487">
        <v>1.86591</v>
      </c>
      <c r="HP487">
        <v>1.86584</v>
      </c>
      <c r="HQ487">
        <v>1.86768</v>
      </c>
      <c r="HR487">
        <v>1.87016</v>
      </c>
      <c r="HS487">
        <v>1.86877</v>
      </c>
      <c r="HT487">
        <v>1.87027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-5.15</v>
      </c>
      <c r="II487">
        <v>-0.1432</v>
      </c>
      <c r="IJ487">
        <v>-1.529487217637811</v>
      </c>
      <c r="IK487">
        <v>-0.005072214745875086</v>
      </c>
      <c r="IL487">
        <v>3.316774363808987E-06</v>
      </c>
      <c r="IM487">
        <v>-1.107588672722244E-09</v>
      </c>
      <c r="IN487">
        <v>-0.1603591687652909</v>
      </c>
      <c r="IO487">
        <v>-0.0181951569465493</v>
      </c>
      <c r="IP487">
        <v>0.001659309118516343</v>
      </c>
      <c r="IQ487">
        <v>-3.409663313950778E-05</v>
      </c>
      <c r="IR487">
        <v>19</v>
      </c>
      <c r="IS487">
        <v>2290</v>
      </c>
      <c r="IT487">
        <v>1</v>
      </c>
      <c r="IU487">
        <v>24</v>
      </c>
      <c r="IV487">
        <v>8355.700000000001</v>
      </c>
      <c r="IW487">
        <v>8355.9</v>
      </c>
      <c r="IX487">
        <v>3.41064</v>
      </c>
      <c r="IY487">
        <v>2.19849</v>
      </c>
      <c r="IZ487">
        <v>1.94702</v>
      </c>
      <c r="JA487">
        <v>2.64404</v>
      </c>
      <c r="JB487">
        <v>2.19482</v>
      </c>
      <c r="JC487">
        <v>2.34741</v>
      </c>
      <c r="JD487">
        <v>36.8129</v>
      </c>
      <c r="JE487">
        <v>24.035</v>
      </c>
      <c r="JF487">
        <v>18</v>
      </c>
      <c r="JG487">
        <v>518.417</v>
      </c>
      <c r="JH487">
        <v>820.597</v>
      </c>
      <c r="JI487">
        <v>21.1844</v>
      </c>
      <c r="JJ487">
        <v>26.75</v>
      </c>
      <c r="JK487">
        <v>30.0002</v>
      </c>
      <c r="JL487">
        <v>26.7366</v>
      </c>
      <c r="JM487">
        <v>26.6559</v>
      </c>
      <c r="JN487">
        <v>68.29900000000001</v>
      </c>
      <c r="JO487">
        <v>16.5018</v>
      </c>
      <c r="JP487">
        <v>38.5299</v>
      </c>
      <c r="JQ487">
        <v>21.1802</v>
      </c>
      <c r="JR487">
        <v>1436.46</v>
      </c>
      <c r="JS487">
        <v>17.8371</v>
      </c>
      <c r="JT487">
        <v>100.469</v>
      </c>
      <c r="JU487">
        <v>100.599</v>
      </c>
    </row>
    <row r="488" spans="1:281">
      <c r="A488">
        <v>472</v>
      </c>
      <c r="B488">
        <v>1659637144.1</v>
      </c>
      <c r="C488">
        <v>9136.099999904633</v>
      </c>
      <c r="D488" t="s">
        <v>1371</v>
      </c>
      <c r="E488" t="s">
        <v>1372</v>
      </c>
      <c r="F488">
        <v>5</v>
      </c>
      <c r="G488" t="s">
        <v>1200</v>
      </c>
      <c r="H488" t="s">
        <v>416</v>
      </c>
      <c r="I488">
        <v>1659637136.314285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1449.860663638528</v>
      </c>
      <c r="AK488">
        <v>1426.281454545454</v>
      </c>
      <c r="AL488">
        <v>3.414490301241009</v>
      </c>
      <c r="AM488">
        <v>65.5102198061965</v>
      </c>
      <c r="AN488">
        <f>(AP488 - AO488 + DI488*1E3/(8.314*(DK488+273.15)) * AR488/DH488 * AQ488) * DH488/(100*CV488) * 1000/(1000 - AP488)</f>
        <v>0</v>
      </c>
      <c r="AO488">
        <v>17.79350289487436</v>
      </c>
      <c r="AP488">
        <v>18.56969230769232</v>
      </c>
      <c r="AQ488">
        <v>-1.265948058945965E-06</v>
      </c>
      <c r="AR488">
        <v>82.589881700821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1659637136.314285</v>
      </c>
      <c r="DB488">
        <v>1375.4175</v>
      </c>
      <c r="DC488">
        <v>1408.192142857143</v>
      </c>
      <c r="DD488">
        <v>18.57220714285714</v>
      </c>
      <c r="DE488">
        <v>17.79524285714286</v>
      </c>
      <c r="DF488">
        <v>1380.543214285714</v>
      </c>
      <c r="DG488">
        <v>18.71541785714286</v>
      </c>
      <c r="DH488">
        <v>499.9968571428572</v>
      </c>
      <c r="DI488">
        <v>90.45278571428571</v>
      </c>
      <c r="DJ488">
        <v>0.09998148571428571</v>
      </c>
      <c r="DK488">
        <v>24.63313571428571</v>
      </c>
      <c r="DL488">
        <v>25.00805714285715</v>
      </c>
      <c r="DM488">
        <v>999.9000000000002</v>
      </c>
      <c r="DN488">
        <v>0</v>
      </c>
      <c r="DO488">
        <v>0</v>
      </c>
      <c r="DP488">
        <v>10001.71678571429</v>
      </c>
      <c r="DQ488">
        <v>0</v>
      </c>
      <c r="DR488">
        <v>9.836320000000001</v>
      </c>
      <c r="DS488">
        <v>-32.77513928571428</v>
      </c>
      <c r="DT488">
        <v>1401.445</v>
      </c>
      <c r="DU488">
        <v>1433.706428571428</v>
      </c>
      <c r="DV488">
        <v>0.7769673214285715</v>
      </c>
      <c r="DW488">
        <v>1408.192142857143</v>
      </c>
      <c r="DX488">
        <v>17.79524285714286</v>
      </c>
      <c r="DY488">
        <v>1.6799075</v>
      </c>
      <c r="DZ488">
        <v>1.60963</v>
      </c>
      <c r="EA488">
        <v>14.71200357142857</v>
      </c>
      <c r="EB488">
        <v>14.05128928571429</v>
      </c>
      <c r="EC488">
        <v>2000.014285714286</v>
      </c>
      <c r="ED488">
        <v>0.9799943214285715</v>
      </c>
      <c r="EE488">
        <v>0.02000521785714287</v>
      </c>
      <c r="EF488">
        <v>0</v>
      </c>
      <c r="EG488">
        <v>203.7689642857143</v>
      </c>
      <c r="EH488">
        <v>5.00097</v>
      </c>
      <c r="EI488">
        <v>4138.138928571429</v>
      </c>
      <c r="EJ488">
        <v>16707.67142857143</v>
      </c>
      <c r="EK488">
        <v>37.437</v>
      </c>
      <c r="EL488">
        <v>38.062</v>
      </c>
      <c r="EM488">
        <v>37.42149999999999</v>
      </c>
      <c r="EN488">
        <v>37.812</v>
      </c>
      <c r="EO488">
        <v>37.937</v>
      </c>
      <c r="EP488">
        <v>1955.098571428571</v>
      </c>
      <c r="EQ488">
        <v>39.90714285714286</v>
      </c>
      <c r="ER488">
        <v>0</v>
      </c>
      <c r="ES488">
        <v>1659637143.9</v>
      </c>
      <c r="ET488">
        <v>0</v>
      </c>
      <c r="EU488">
        <v>203.7618461538461</v>
      </c>
      <c r="EV488">
        <v>0.06871793848773033</v>
      </c>
      <c r="EW488">
        <v>8.490598287516463</v>
      </c>
      <c r="EX488">
        <v>4138.159615384616</v>
      </c>
      <c r="EY488">
        <v>15</v>
      </c>
      <c r="EZ488">
        <v>0</v>
      </c>
      <c r="FA488" t="s">
        <v>419</v>
      </c>
      <c r="FB488">
        <v>1659135797.5</v>
      </c>
      <c r="FC488">
        <v>1659135788</v>
      </c>
      <c r="FD488">
        <v>0</v>
      </c>
      <c r="FE488">
        <v>0.3</v>
      </c>
      <c r="FF488">
        <v>-0.002</v>
      </c>
      <c r="FG488">
        <v>-2.209</v>
      </c>
      <c r="FH488">
        <v>-0.089</v>
      </c>
      <c r="FI488">
        <v>1520</v>
      </c>
      <c r="FJ488">
        <v>20</v>
      </c>
      <c r="FK488">
        <v>0.06</v>
      </c>
      <c r="FL488">
        <v>0.03</v>
      </c>
      <c r="FM488">
        <v>-32.7444075</v>
      </c>
      <c r="FN488">
        <v>-0.5033302063789138</v>
      </c>
      <c r="FO488">
        <v>0.07339792703986942</v>
      </c>
      <c r="FP488">
        <v>0</v>
      </c>
      <c r="FQ488">
        <v>203.7601764705882</v>
      </c>
      <c r="FR488">
        <v>0.3860351379201094</v>
      </c>
      <c r="FS488">
        <v>0.2050563008180685</v>
      </c>
      <c r="FT488">
        <v>1</v>
      </c>
      <c r="FU488">
        <v>0.7773838750000001</v>
      </c>
      <c r="FV488">
        <v>-0.01087158348968228</v>
      </c>
      <c r="FW488">
        <v>0.001260431239447437</v>
      </c>
      <c r="FX488">
        <v>1</v>
      </c>
      <c r="FY488">
        <v>2</v>
      </c>
      <c r="FZ488">
        <v>3</v>
      </c>
      <c r="GA488" t="s">
        <v>420</v>
      </c>
      <c r="GB488">
        <v>2.98298</v>
      </c>
      <c r="GC488">
        <v>2.71567</v>
      </c>
      <c r="GD488">
        <v>0.213609</v>
      </c>
      <c r="GE488">
        <v>0.214213</v>
      </c>
      <c r="GF488">
        <v>0.0898688</v>
      </c>
      <c r="GG488">
        <v>0.0854323</v>
      </c>
      <c r="GH488">
        <v>24862.7</v>
      </c>
      <c r="GI488">
        <v>24977.5</v>
      </c>
      <c r="GJ488">
        <v>29384.5</v>
      </c>
      <c r="GK488">
        <v>29396.7</v>
      </c>
      <c r="GL488">
        <v>35427.2</v>
      </c>
      <c r="GM488">
        <v>35741.3</v>
      </c>
      <c r="GN488">
        <v>41379.7</v>
      </c>
      <c r="GO488">
        <v>41884.9</v>
      </c>
      <c r="GP488">
        <v>1.95317</v>
      </c>
      <c r="GQ488">
        <v>2.38188</v>
      </c>
      <c r="GR488">
        <v>0.0732988</v>
      </c>
      <c r="GS488">
        <v>0</v>
      </c>
      <c r="GT488">
        <v>23.7971</v>
      </c>
      <c r="GU488">
        <v>999.9</v>
      </c>
      <c r="GV488">
        <v>40.1</v>
      </c>
      <c r="GW488">
        <v>32</v>
      </c>
      <c r="GX488">
        <v>21.1706</v>
      </c>
      <c r="GY488">
        <v>63.6724</v>
      </c>
      <c r="GZ488">
        <v>21.7348</v>
      </c>
      <c r="HA488">
        <v>2</v>
      </c>
      <c r="HB488">
        <v>-0.0388567</v>
      </c>
      <c r="HC488">
        <v>2.02269</v>
      </c>
      <c r="HD488">
        <v>20.3231</v>
      </c>
      <c r="HE488">
        <v>5.21444</v>
      </c>
      <c r="HF488">
        <v>12.0099</v>
      </c>
      <c r="HG488">
        <v>4.9889</v>
      </c>
      <c r="HH488">
        <v>3.2885</v>
      </c>
      <c r="HI488">
        <v>9999</v>
      </c>
      <c r="HJ488">
        <v>9999</v>
      </c>
      <c r="HK488">
        <v>9999</v>
      </c>
      <c r="HL488">
        <v>194.5</v>
      </c>
      <c r="HM488">
        <v>1.86738</v>
      </c>
      <c r="HN488">
        <v>1.86646</v>
      </c>
      <c r="HO488">
        <v>1.86588</v>
      </c>
      <c r="HP488">
        <v>1.86584</v>
      </c>
      <c r="HQ488">
        <v>1.86768</v>
      </c>
      <c r="HR488">
        <v>1.87014</v>
      </c>
      <c r="HS488">
        <v>1.86878</v>
      </c>
      <c r="HT488">
        <v>1.87027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-5.18</v>
      </c>
      <c r="II488">
        <v>-0.1433</v>
      </c>
      <c r="IJ488">
        <v>-1.529487217637811</v>
      </c>
      <c r="IK488">
        <v>-0.005072214745875086</v>
      </c>
      <c r="IL488">
        <v>3.316774363808987E-06</v>
      </c>
      <c r="IM488">
        <v>-1.107588672722244E-09</v>
      </c>
      <c r="IN488">
        <v>-0.1603591687652909</v>
      </c>
      <c r="IO488">
        <v>-0.0181951569465493</v>
      </c>
      <c r="IP488">
        <v>0.001659309118516343</v>
      </c>
      <c r="IQ488">
        <v>-3.409663313950778E-05</v>
      </c>
      <c r="IR488">
        <v>19</v>
      </c>
      <c r="IS488">
        <v>2290</v>
      </c>
      <c r="IT488">
        <v>1</v>
      </c>
      <c r="IU488">
        <v>24</v>
      </c>
      <c r="IV488">
        <v>8355.799999999999</v>
      </c>
      <c r="IW488">
        <v>8355.9</v>
      </c>
      <c r="IX488">
        <v>3.4436</v>
      </c>
      <c r="IY488">
        <v>2.19116</v>
      </c>
      <c r="IZ488">
        <v>1.94702</v>
      </c>
      <c r="JA488">
        <v>2.64282</v>
      </c>
      <c r="JB488">
        <v>2.19482</v>
      </c>
      <c r="JC488">
        <v>2.36694</v>
      </c>
      <c r="JD488">
        <v>36.8129</v>
      </c>
      <c r="JE488">
        <v>24.035</v>
      </c>
      <c r="JF488">
        <v>18</v>
      </c>
      <c r="JG488">
        <v>518.34</v>
      </c>
      <c r="JH488">
        <v>820.736</v>
      </c>
      <c r="JI488">
        <v>21.1745</v>
      </c>
      <c r="JJ488">
        <v>26.75</v>
      </c>
      <c r="JK488">
        <v>30.0001</v>
      </c>
      <c r="JL488">
        <v>26.7389</v>
      </c>
      <c r="JM488">
        <v>26.6567</v>
      </c>
      <c r="JN488">
        <v>68.9524</v>
      </c>
      <c r="JO488">
        <v>16.5018</v>
      </c>
      <c r="JP488">
        <v>38.5299</v>
      </c>
      <c r="JQ488">
        <v>21.1723</v>
      </c>
      <c r="JR488">
        <v>1456.5</v>
      </c>
      <c r="JS488">
        <v>17.8371</v>
      </c>
      <c r="JT488">
        <v>100.47</v>
      </c>
      <c r="JU488">
        <v>100.599</v>
      </c>
    </row>
    <row r="489" spans="1:281">
      <c r="A489">
        <v>473</v>
      </c>
      <c r="B489">
        <v>1659637149.1</v>
      </c>
      <c r="C489">
        <v>9141.099999904633</v>
      </c>
      <c r="D489" t="s">
        <v>1373</v>
      </c>
      <c r="E489" t="s">
        <v>1374</v>
      </c>
      <c r="F489">
        <v>5</v>
      </c>
      <c r="G489" t="s">
        <v>1200</v>
      </c>
      <c r="H489" t="s">
        <v>416</v>
      </c>
      <c r="I489">
        <v>1659637141.6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1466.947654066503</v>
      </c>
      <c r="AK489">
        <v>1443.165090909091</v>
      </c>
      <c r="AL489">
        <v>3.367509064970753</v>
      </c>
      <c r="AM489">
        <v>65.5102198061965</v>
      </c>
      <c r="AN489">
        <f>(AP489 - AO489 + DI489*1E3/(8.314*(DK489+273.15)) * AR489/DH489 * AQ489) * DH489/(100*CV489) * 1000/(1000 - AP489)</f>
        <v>0</v>
      </c>
      <c r="AO489">
        <v>17.79236180758001</v>
      </c>
      <c r="AP489">
        <v>18.56380000000001</v>
      </c>
      <c r="AQ489">
        <v>-5.667877306156844E-06</v>
      </c>
      <c r="AR489">
        <v>82.589881700821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1659637141.6</v>
      </c>
      <c r="DB489">
        <v>1393.072962962963</v>
      </c>
      <c r="DC489">
        <v>1425.896666666666</v>
      </c>
      <c r="DD489">
        <v>18.56895555555555</v>
      </c>
      <c r="DE489">
        <v>17.79329629629629</v>
      </c>
      <c r="DF489">
        <v>1398.239259259259</v>
      </c>
      <c r="DG489">
        <v>18.71219259259259</v>
      </c>
      <c r="DH489">
        <v>500.0069999999999</v>
      </c>
      <c r="DI489">
        <v>90.45252592592591</v>
      </c>
      <c r="DJ489">
        <v>0.1000135074074074</v>
      </c>
      <c r="DK489">
        <v>24.63371851851852</v>
      </c>
      <c r="DL489">
        <v>25.00243703703704</v>
      </c>
      <c r="DM489">
        <v>999.9000000000001</v>
      </c>
      <c r="DN489">
        <v>0</v>
      </c>
      <c r="DO489">
        <v>0</v>
      </c>
      <c r="DP489">
        <v>10001.38888888889</v>
      </c>
      <c r="DQ489">
        <v>0</v>
      </c>
      <c r="DR489">
        <v>9.836320000000001</v>
      </c>
      <c r="DS489">
        <v>-32.82374444444444</v>
      </c>
      <c r="DT489">
        <v>1419.431111111111</v>
      </c>
      <c r="DU489">
        <v>1451.728518518519</v>
      </c>
      <c r="DV489">
        <v>0.7756651481481481</v>
      </c>
      <c r="DW489">
        <v>1425.896666666666</v>
      </c>
      <c r="DX489">
        <v>17.79329629629629</v>
      </c>
      <c r="DY489">
        <v>1.679608518518519</v>
      </c>
      <c r="DZ489">
        <v>1.609449259259259</v>
      </c>
      <c r="EA489">
        <v>14.70925185185185</v>
      </c>
      <c r="EB489">
        <v>14.04955925925926</v>
      </c>
      <c r="EC489">
        <v>2000.005555555555</v>
      </c>
      <c r="ED489">
        <v>0.9799947777777779</v>
      </c>
      <c r="EE489">
        <v>0.0200047962962963</v>
      </c>
      <c r="EF489">
        <v>0</v>
      </c>
      <c r="EG489">
        <v>203.7804444444444</v>
      </c>
      <c r="EH489">
        <v>5.00097</v>
      </c>
      <c r="EI489">
        <v>4138.82037037037</v>
      </c>
      <c r="EJ489">
        <v>16707.59259259259</v>
      </c>
      <c r="EK489">
        <v>37.43240740740741</v>
      </c>
      <c r="EL489">
        <v>38.062</v>
      </c>
      <c r="EM489">
        <v>37.41633333333333</v>
      </c>
      <c r="EN489">
        <v>37.812</v>
      </c>
      <c r="EO489">
        <v>37.937</v>
      </c>
      <c r="EP489">
        <v>1955.091481481481</v>
      </c>
      <c r="EQ489">
        <v>39.9062962962963</v>
      </c>
      <c r="ER489">
        <v>0</v>
      </c>
      <c r="ES489">
        <v>1659637149.3</v>
      </c>
      <c r="ET489">
        <v>0</v>
      </c>
      <c r="EU489">
        <v>203.79136</v>
      </c>
      <c r="EV489">
        <v>1.163538459317697</v>
      </c>
      <c r="EW489">
        <v>6.709230773359297</v>
      </c>
      <c r="EX489">
        <v>4138.834800000001</v>
      </c>
      <c r="EY489">
        <v>15</v>
      </c>
      <c r="EZ489">
        <v>0</v>
      </c>
      <c r="FA489" t="s">
        <v>419</v>
      </c>
      <c r="FB489">
        <v>1659135797.5</v>
      </c>
      <c r="FC489">
        <v>1659135788</v>
      </c>
      <c r="FD489">
        <v>0</v>
      </c>
      <c r="FE489">
        <v>0.3</v>
      </c>
      <c r="FF489">
        <v>-0.002</v>
      </c>
      <c r="FG489">
        <v>-2.209</v>
      </c>
      <c r="FH489">
        <v>-0.089</v>
      </c>
      <c r="FI489">
        <v>1520</v>
      </c>
      <c r="FJ489">
        <v>20</v>
      </c>
      <c r="FK489">
        <v>0.06</v>
      </c>
      <c r="FL489">
        <v>0.03</v>
      </c>
      <c r="FM489">
        <v>-32.795245</v>
      </c>
      <c r="FN489">
        <v>-0.5404953095683857</v>
      </c>
      <c r="FO489">
        <v>0.07617934743091422</v>
      </c>
      <c r="FP489">
        <v>0</v>
      </c>
      <c r="FQ489">
        <v>203.7707941176471</v>
      </c>
      <c r="FR489">
        <v>0.3030863213513244</v>
      </c>
      <c r="FS489">
        <v>0.2027450992244088</v>
      </c>
      <c r="FT489">
        <v>1</v>
      </c>
      <c r="FU489">
        <v>0.7765077</v>
      </c>
      <c r="FV489">
        <v>-0.01291625515947428</v>
      </c>
      <c r="FW489">
        <v>0.001438200041718817</v>
      </c>
      <c r="FX489">
        <v>1</v>
      </c>
      <c r="FY489">
        <v>2</v>
      </c>
      <c r="FZ489">
        <v>3</v>
      </c>
      <c r="GA489" t="s">
        <v>420</v>
      </c>
      <c r="GB489">
        <v>2.98291</v>
      </c>
      <c r="GC489">
        <v>2.71565</v>
      </c>
      <c r="GD489">
        <v>0.215152</v>
      </c>
      <c r="GE489">
        <v>0.215728</v>
      </c>
      <c r="GF489">
        <v>0.089853</v>
      </c>
      <c r="GG489">
        <v>0.0854221</v>
      </c>
      <c r="GH489">
        <v>24813.9</v>
      </c>
      <c r="GI489">
        <v>24929.3</v>
      </c>
      <c r="GJ489">
        <v>29384.5</v>
      </c>
      <c r="GK489">
        <v>29396.7</v>
      </c>
      <c r="GL489">
        <v>35427.9</v>
      </c>
      <c r="GM489">
        <v>35741.9</v>
      </c>
      <c r="GN489">
        <v>41379.7</v>
      </c>
      <c r="GO489">
        <v>41885.1</v>
      </c>
      <c r="GP489">
        <v>1.9535</v>
      </c>
      <c r="GQ489">
        <v>2.3818</v>
      </c>
      <c r="GR489">
        <v>0.072591</v>
      </c>
      <c r="GS489">
        <v>0</v>
      </c>
      <c r="GT489">
        <v>23.7953</v>
      </c>
      <c r="GU489">
        <v>999.9</v>
      </c>
      <c r="GV489">
        <v>40.1</v>
      </c>
      <c r="GW489">
        <v>32</v>
      </c>
      <c r="GX489">
        <v>21.1699</v>
      </c>
      <c r="GY489">
        <v>63.8024</v>
      </c>
      <c r="GZ489">
        <v>21.875</v>
      </c>
      <c r="HA489">
        <v>2</v>
      </c>
      <c r="HB489">
        <v>-0.0389177</v>
      </c>
      <c r="HC489">
        <v>2.00108</v>
      </c>
      <c r="HD489">
        <v>20.3234</v>
      </c>
      <c r="HE489">
        <v>5.21474</v>
      </c>
      <c r="HF489">
        <v>12.0099</v>
      </c>
      <c r="HG489">
        <v>4.9891</v>
      </c>
      <c r="HH489">
        <v>3.2885</v>
      </c>
      <c r="HI489">
        <v>9999</v>
      </c>
      <c r="HJ489">
        <v>9999</v>
      </c>
      <c r="HK489">
        <v>9999</v>
      </c>
      <c r="HL489">
        <v>194.5</v>
      </c>
      <c r="HM489">
        <v>1.86739</v>
      </c>
      <c r="HN489">
        <v>1.86646</v>
      </c>
      <c r="HO489">
        <v>1.8659</v>
      </c>
      <c r="HP489">
        <v>1.86584</v>
      </c>
      <c r="HQ489">
        <v>1.86768</v>
      </c>
      <c r="HR489">
        <v>1.87014</v>
      </c>
      <c r="HS489">
        <v>1.86878</v>
      </c>
      <c r="HT489">
        <v>1.87027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-5.23</v>
      </c>
      <c r="II489">
        <v>-0.1433</v>
      </c>
      <c r="IJ489">
        <v>-1.529487217637811</v>
      </c>
      <c r="IK489">
        <v>-0.005072214745875086</v>
      </c>
      <c r="IL489">
        <v>3.316774363808987E-06</v>
      </c>
      <c r="IM489">
        <v>-1.107588672722244E-09</v>
      </c>
      <c r="IN489">
        <v>-0.1603591687652909</v>
      </c>
      <c r="IO489">
        <v>-0.0181951569465493</v>
      </c>
      <c r="IP489">
        <v>0.001659309118516343</v>
      </c>
      <c r="IQ489">
        <v>-3.409663313950778E-05</v>
      </c>
      <c r="IR489">
        <v>19</v>
      </c>
      <c r="IS489">
        <v>2290</v>
      </c>
      <c r="IT489">
        <v>1</v>
      </c>
      <c r="IU489">
        <v>24</v>
      </c>
      <c r="IV489">
        <v>8355.9</v>
      </c>
      <c r="IW489">
        <v>8356</v>
      </c>
      <c r="IX489">
        <v>3.4729</v>
      </c>
      <c r="IY489">
        <v>2.19604</v>
      </c>
      <c r="IZ489">
        <v>1.94702</v>
      </c>
      <c r="JA489">
        <v>2.64404</v>
      </c>
      <c r="JB489">
        <v>2.19482</v>
      </c>
      <c r="JC489">
        <v>2.35229</v>
      </c>
      <c r="JD489">
        <v>36.8129</v>
      </c>
      <c r="JE489">
        <v>24.035</v>
      </c>
      <c r="JF489">
        <v>18</v>
      </c>
      <c r="JG489">
        <v>518.552</v>
      </c>
      <c r="JH489">
        <v>820.6609999999999</v>
      </c>
      <c r="JI489">
        <v>21.1686</v>
      </c>
      <c r="JJ489">
        <v>26.75</v>
      </c>
      <c r="JK489">
        <v>30</v>
      </c>
      <c r="JL489">
        <v>26.7389</v>
      </c>
      <c r="JM489">
        <v>26.6567</v>
      </c>
      <c r="JN489">
        <v>69.5354</v>
      </c>
      <c r="JO489">
        <v>16.5018</v>
      </c>
      <c r="JP489">
        <v>38.5299</v>
      </c>
      <c r="JQ489">
        <v>21.1704</v>
      </c>
      <c r="JR489">
        <v>1469.86</v>
      </c>
      <c r="JS489">
        <v>17.8371</v>
      </c>
      <c r="JT489">
        <v>100.47</v>
      </c>
      <c r="JU489">
        <v>100.599</v>
      </c>
    </row>
    <row r="490" spans="1:281">
      <c r="A490">
        <v>474</v>
      </c>
      <c r="B490">
        <v>1659637154.1</v>
      </c>
      <c r="C490">
        <v>9146.099999904633</v>
      </c>
      <c r="D490" t="s">
        <v>1375</v>
      </c>
      <c r="E490" t="s">
        <v>1376</v>
      </c>
      <c r="F490">
        <v>5</v>
      </c>
      <c r="G490" t="s">
        <v>1200</v>
      </c>
      <c r="H490" t="s">
        <v>416</v>
      </c>
      <c r="I490">
        <v>1659637146.314285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1483.987976445556</v>
      </c>
      <c r="AK490">
        <v>1460.122424242424</v>
      </c>
      <c r="AL490">
        <v>3.386175731637081</v>
      </c>
      <c r="AM490">
        <v>65.5102198061965</v>
      </c>
      <c r="AN490">
        <f>(AP490 - AO490 + DI490*1E3/(8.314*(DK490+273.15)) * AR490/DH490 * AQ490) * DH490/(100*CV490) * 1000/(1000 - AP490)</f>
        <v>0</v>
      </c>
      <c r="AO490">
        <v>17.78836165805529</v>
      </c>
      <c r="AP490">
        <v>18.56094825174827</v>
      </c>
      <c r="AQ490">
        <v>-2.571916766701435E-06</v>
      </c>
      <c r="AR490">
        <v>82.589881700821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1659637146.314285</v>
      </c>
      <c r="DB490">
        <v>1408.791428571428</v>
      </c>
      <c r="DC490">
        <v>1441.684285714286</v>
      </c>
      <c r="DD490">
        <v>18.56605714285714</v>
      </c>
      <c r="DE490">
        <v>17.79086785714286</v>
      </c>
      <c r="DF490">
        <v>1413.994642857142</v>
      </c>
      <c r="DG490">
        <v>18.70931785714286</v>
      </c>
      <c r="DH490">
        <v>500.0061428571429</v>
      </c>
      <c r="DI490">
        <v>90.45216785714285</v>
      </c>
      <c r="DJ490">
        <v>0.09999393928571429</v>
      </c>
      <c r="DK490">
        <v>24.63204642857142</v>
      </c>
      <c r="DL490">
        <v>24.99601428571429</v>
      </c>
      <c r="DM490">
        <v>999.9000000000002</v>
      </c>
      <c r="DN490">
        <v>0</v>
      </c>
      <c r="DO490">
        <v>0</v>
      </c>
      <c r="DP490">
        <v>9998.298571428571</v>
      </c>
      <c r="DQ490">
        <v>0</v>
      </c>
      <c r="DR490">
        <v>9.836320000000001</v>
      </c>
      <c r="DS490">
        <v>-32.89258214285714</v>
      </c>
      <c r="DT490">
        <v>1435.442857142857</v>
      </c>
      <c r="DU490">
        <v>1467.798214285714</v>
      </c>
      <c r="DV490">
        <v>0.7751963928571428</v>
      </c>
      <c r="DW490">
        <v>1441.684285714286</v>
      </c>
      <c r="DX490">
        <v>17.79086785714286</v>
      </c>
      <c r="DY490">
        <v>1.679340714285715</v>
      </c>
      <c r="DZ490">
        <v>1.609223214285714</v>
      </c>
      <c r="EA490">
        <v>14.70677142857143</v>
      </c>
      <c r="EB490">
        <v>14.04739642857143</v>
      </c>
      <c r="EC490">
        <v>2000.031785714286</v>
      </c>
      <c r="ED490">
        <v>0.9799936428571429</v>
      </c>
      <c r="EE490">
        <v>0.02000596428571429</v>
      </c>
      <c r="EF490">
        <v>0</v>
      </c>
      <c r="EG490">
        <v>203.8159285714285</v>
      </c>
      <c r="EH490">
        <v>5.00097</v>
      </c>
      <c r="EI490">
        <v>4139.375714285714</v>
      </c>
      <c r="EJ490">
        <v>16707.80357142857</v>
      </c>
      <c r="EK490">
        <v>37.42814285714286</v>
      </c>
      <c r="EL490">
        <v>38.062</v>
      </c>
      <c r="EM490">
        <v>37.40821428571429</v>
      </c>
      <c r="EN490">
        <v>37.812</v>
      </c>
      <c r="EO490">
        <v>37.937</v>
      </c>
      <c r="EP490">
        <v>1955.114642857143</v>
      </c>
      <c r="EQ490">
        <v>39.90928571428572</v>
      </c>
      <c r="ER490">
        <v>0</v>
      </c>
      <c r="ES490">
        <v>1659637154.1</v>
      </c>
      <c r="ET490">
        <v>0</v>
      </c>
      <c r="EU490">
        <v>203.83124</v>
      </c>
      <c r="EV490">
        <v>-0.3583846173054819</v>
      </c>
      <c r="EW490">
        <v>7.103846170604597</v>
      </c>
      <c r="EX490">
        <v>4139.3868</v>
      </c>
      <c r="EY490">
        <v>15</v>
      </c>
      <c r="EZ490">
        <v>0</v>
      </c>
      <c r="FA490" t="s">
        <v>419</v>
      </c>
      <c r="FB490">
        <v>1659135797.5</v>
      </c>
      <c r="FC490">
        <v>1659135788</v>
      </c>
      <c r="FD490">
        <v>0</v>
      </c>
      <c r="FE490">
        <v>0.3</v>
      </c>
      <c r="FF490">
        <v>-0.002</v>
      </c>
      <c r="FG490">
        <v>-2.209</v>
      </c>
      <c r="FH490">
        <v>-0.089</v>
      </c>
      <c r="FI490">
        <v>1520</v>
      </c>
      <c r="FJ490">
        <v>20</v>
      </c>
      <c r="FK490">
        <v>0.06</v>
      </c>
      <c r="FL490">
        <v>0.03</v>
      </c>
      <c r="FM490">
        <v>-32.86253</v>
      </c>
      <c r="FN490">
        <v>-0.7981058161350059</v>
      </c>
      <c r="FO490">
        <v>0.09709800770355673</v>
      </c>
      <c r="FP490">
        <v>0</v>
      </c>
      <c r="FQ490">
        <v>203.7895882352941</v>
      </c>
      <c r="FR490">
        <v>0.2444308603057114</v>
      </c>
      <c r="FS490">
        <v>0.2150452917611771</v>
      </c>
      <c r="FT490">
        <v>1</v>
      </c>
      <c r="FU490">
        <v>0.7755018250000001</v>
      </c>
      <c r="FV490">
        <v>-0.007865234521579643</v>
      </c>
      <c r="FW490">
        <v>0.0009759104182121414</v>
      </c>
      <c r="FX490">
        <v>1</v>
      </c>
      <c r="FY490">
        <v>2</v>
      </c>
      <c r="FZ490">
        <v>3</v>
      </c>
      <c r="GA490" t="s">
        <v>420</v>
      </c>
      <c r="GB490">
        <v>2.98294</v>
      </c>
      <c r="GC490">
        <v>2.71556</v>
      </c>
      <c r="GD490">
        <v>0.216681</v>
      </c>
      <c r="GE490">
        <v>0.217238</v>
      </c>
      <c r="GF490">
        <v>0.08984540000000001</v>
      </c>
      <c r="GG490">
        <v>0.0854145</v>
      </c>
      <c r="GH490">
        <v>24765.5</v>
      </c>
      <c r="GI490">
        <v>24881.5</v>
      </c>
      <c r="GJ490">
        <v>29384.4</v>
      </c>
      <c r="GK490">
        <v>29396.9</v>
      </c>
      <c r="GL490">
        <v>35428.5</v>
      </c>
      <c r="GM490">
        <v>35742.3</v>
      </c>
      <c r="GN490">
        <v>41380.1</v>
      </c>
      <c r="GO490">
        <v>41885.2</v>
      </c>
      <c r="GP490">
        <v>1.95335</v>
      </c>
      <c r="GQ490">
        <v>2.38185</v>
      </c>
      <c r="GR490">
        <v>0.0727028</v>
      </c>
      <c r="GS490">
        <v>0</v>
      </c>
      <c r="GT490">
        <v>23.7953</v>
      </c>
      <c r="GU490">
        <v>999.9</v>
      </c>
      <c r="GV490">
        <v>40.1</v>
      </c>
      <c r="GW490">
        <v>32</v>
      </c>
      <c r="GX490">
        <v>21.1685</v>
      </c>
      <c r="GY490">
        <v>63.6624</v>
      </c>
      <c r="GZ490">
        <v>21.7348</v>
      </c>
      <c r="HA490">
        <v>2</v>
      </c>
      <c r="HB490">
        <v>-0.0389583</v>
      </c>
      <c r="HC490">
        <v>1.89708</v>
      </c>
      <c r="HD490">
        <v>20.3244</v>
      </c>
      <c r="HE490">
        <v>5.21519</v>
      </c>
      <c r="HF490">
        <v>12.0099</v>
      </c>
      <c r="HG490">
        <v>4.98905</v>
      </c>
      <c r="HH490">
        <v>3.2885</v>
      </c>
      <c r="HI490">
        <v>9999</v>
      </c>
      <c r="HJ490">
        <v>9999</v>
      </c>
      <c r="HK490">
        <v>9999</v>
      </c>
      <c r="HL490">
        <v>194.5</v>
      </c>
      <c r="HM490">
        <v>1.86741</v>
      </c>
      <c r="HN490">
        <v>1.86646</v>
      </c>
      <c r="HO490">
        <v>1.8659</v>
      </c>
      <c r="HP490">
        <v>1.86584</v>
      </c>
      <c r="HQ490">
        <v>1.86768</v>
      </c>
      <c r="HR490">
        <v>1.87017</v>
      </c>
      <c r="HS490">
        <v>1.86878</v>
      </c>
      <c r="HT490">
        <v>1.87027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-5.26</v>
      </c>
      <c r="II490">
        <v>-0.1433</v>
      </c>
      <c r="IJ490">
        <v>-1.529487217637811</v>
      </c>
      <c r="IK490">
        <v>-0.005072214745875086</v>
      </c>
      <c r="IL490">
        <v>3.316774363808987E-06</v>
      </c>
      <c r="IM490">
        <v>-1.107588672722244E-09</v>
      </c>
      <c r="IN490">
        <v>-0.1603591687652909</v>
      </c>
      <c r="IO490">
        <v>-0.0181951569465493</v>
      </c>
      <c r="IP490">
        <v>0.001659309118516343</v>
      </c>
      <c r="IQ490">
        <v>-3.409663313950778E-05</v>
      </c>
      <c r="IR490">
        <v>19</v>
      </c>
      <c r="IS490">
        <v>2290</v>
      </c>
      <c r="IT490">
        <v>1</v>
      </c>
      <c r="IU490">
        <v>24</v>
      </c>
      <c r="IV490">
        <v>8355.9</v>
      </c>
      <c r="IW490">
        <v>8356.1</v>
      </c>
      <c r="IX490">
        <v>3.50464</v>
      </c>
      <c r="IY490">
        <v>2.1936</v>
      </c>
      <c r="IZ490">
        <v>1.94702</v>
      </c>
      <c r="JA490">
        <v>2.64404</v>
      </c>
      <c r="JB490">
        <v>2.19482</v>
      </c>
      <c r="JC490">
        <v>2.3584</v>
      </c>
      <c r="JD490">
        <v>36.8129</v>
      </c>
      <c r="JE490">
        <v>24.035</v>
      </c>
      <c r="JF490">
        <v>18</v>
      </c>
      <c r="JG490">
        <v>518.454</v>
      </c>
      <c r="JH490">
        <v>820.711</v>
      </c>
      <c r="JI490">
        <v>21.1765</v>
      </c>
      <c r="JJ490">
        <v>26.7509</v>
      </c>
      <c r="JK490">
        <v>30</v>
      </c>
      <c r="JL490">
        <v>26.7389</v>
      </c>
      <c r="JM490">
        <v>26.6567</v>
      </c>
      <c r="JN490">
        <v>70.1923</v>
      </c>
      <c r="JO490">
        <v>16.5018</v>
      </c>
      <c r="JP490">
        <v>38.5299</v>
      </c>
      <c r="JQ490">
        <v>21.1914</v>
      </c>
      <c r="JR490">
        <v>1489.89</v>
      </c>
      <c r="JS490">
        <v>17.8373</v>
      </c>
      <c r="JT490">
        <v>100.471</v>
      </c>
      <c r="JU490">
        <v>100.6</v>
      </c>
    </row>
    <row r="491" spans="1:281">
      <c r="A491">
        <v>475</v>
      </c>
      <c r="B491">
        <v>1659637159.1</v>
      </c>
      <c r="C491">
        <v>9151.099999904633</v>
      </c>
      <c r="D491" t="s">
        <v>1377</v>
      </c>
      <c r="E491" t="s">
        <v>1378</v>
      </c>
      <c r="F491">
        <v>5</v>
      </c>
      <c r="G491" t="s">
        <v>1200</v>
      </c>
      <c r="H491" t="s">
        <v>416</v>
      </c>
      <c r="I491">
        <v>1659637151.6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1500.999722125018</v>
      </c>
      <c r="AK491">
        <v>1477.136303030303</v>
      </c>
      <c r="AL491">
        <v>3.399373350505852</v>
      </c>
      <c r="AM491">
        <v>65.5102198061965</v>
      </c>
      <c r="AN491">
        <f>(AP491 - AO491 + DI491*1E3/(8.314*(DK491+273.15)) * AR491/DH491 * AQ491) * DH491/(100*CV491) * 1000/(1000 - AP491)</f>
        <v>0</v>
      </c>
      <c r="AO491">
        <v>17.78602287454122</v>
      </c>
      <c r="AP491">
        <v>18.56074615384616</v>
      </c>
      <c r="AQ491">
        <v>1.938546351626557E-06</v>
      </c>
      <c r="AR491">
        <v>82.589881700821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1659637151.6</v>
      </c>
      <c r="DB491">
        <v>1426.397037037037</v>
      </c>
      <c r="DC491">
        <v>1459.383703703704</v>
      </c>
      <c r="DD491">
        <v>18.56324814814815</v>
      </c>
      <c r="DE491">
        <v>17.78798888888889</v>
      </c>
      <c r="DF491">
        <v>1431.642222222222</v>
      </c>
      <c r="DG491">
        <v>18.70652222222222</v>
      </c>
      <c r="DH491">
        <v>500.0034814814815</v>
      </c>
      <c r="DI491">
        <v>90.45165925925924</v>
      </c>
      <c r="DJ491">
        <v>0.09998974814814814</v>
      </c>
      <c r="DK491">
        <v>24.63034074074074</v>
      </c>
      <c r="DL491">
        <v>24.99048148148148</v>
      </c>
      <c r="DM491">
        <v>999.9000000000001</v>
      </c>
      <c r="DN491">
        <v>0</v>
      </c>
      <c r="DO491">
        <v>0</v>
      </c>
      <c r="DP491">
        <v>9994.119259259258</v>
      </c>
      <c r="DQ491">
        <v>0</v>
      </c>
      <c r="DR491">
        <v>9.834602592592592</v>
      </c>
      <c r="DS491">
        <v>-32.98635555555555</v>
      </c>
      <c r="DT491">
        <v>1453.377407407407</v>
      </c>
      <c r="DU491">
        <v>1485.814074074074</v>
      </c>
      <c r="DV491">
        <v>0.7752646666666668</v>
      </c>
      <c r="DW491">
        <v>1459.383703703704</v>
      </c>
      <c r="DX491">
        <v>17.78798888888889</v>
      </c>
      <c r="DY491">
        <v>1.679076296296296</v>
      </c>
      <c r="DZ491">
        <v>1.608952592592592</v>
      </c>
      <c r="EA491">
        <v>14.70433703703704</v>
      </c>
      <c r="EB491">
        <v>14.04481481481481</v>
      </c>
      <c r="EC491">
        <v>2000.017777777778</v>
      </c>
      <c r="ED491">
        <v>0.9799942222222223</v>
      </c>
      <c r="EE491">
        <v>0.02000537407407408</v>
      </c>
      <c r="EF491">
        <v>0</v>
      </c>
      <c r="EG491">
        <v>203.8010740740741</v>
      </c>
      <c r="EH491">
        <v>5.00097</v>
      </c>
      <c r="EI491">
        <v>4139.907037037036</v>
      </c>
      <c r="EJ491">
        <v>16707.68888888889</v>
      </c>
      <c r="EK491">
        <v>37.42551851851852</v>
      </c>
      <c r="EL491">
        <v>38.05281481481481</v>
      </c>
      <c r="EM491">
        <v>37.41633333333333</v>
      </c>
      <c r="EN491">
        <v>37.812</v>
      </c>
      <c r="EO491">
        <v>37.937</v>
      </c>
      <c r="EP491">
        <v>1955.102222222222</v>
      </c>
      <c r="EQ491">
        <v>39.90777777777777</v>
      </c>
      <c r="ER491">
        <v>0</v>
      </c>
      <c r="ES491">
        <v>1659637158.9</v>
      </c>
      <c r="ET491">
        <v>0</v>
      </c>
      <c r="EU491">
        <v>203.82772</v>
      </c>
      <c r="EV491">
        <v>-0.01730769923609929</v>
      </c>
      <c r="EW491">
        <v>6.509230768160216</v>
      </c>
      <c r="EX491">
        <v>4139.8588</v>
      </c>
      <c r="EY491">
        <v>15</v>
      </c>
      <c r="EZ491">
        <v>0</v>
      </c>
      <c r="FA491" t="s">
        <v>419</v>
      </c>
      <c r="FB491">
        <v>1659135797.5</v>
      </c>
      <c r="FC491">
        <v>1659135788</v>
      </c>
      <c r="FD491">
        <v>0</v>
      </c>
      <c r="FE491">
        <v>0.3</v>
      </c>
      <c r="FF491">
        <v>-0.002</v>
      </c>
      <c r="FG491">
        <v>-2.209</v>
      </c>
      <c r="FH491">
        <v>-0.089</v>
      </c>
      <c r="FI491">
        <v>1520</v>
      </c>
      <c r="FJ491">
        <v>20</v>
      </c>
      <c r="FK491">
        <v>0.06</v>
      </c>
      <c r="FL491">
        <v>0.03</v>
      </c>
      <c r="FM491">
        <v>-32.9254425</v>
      </c>
      <c r="FN491">
        <v>-1.161231894934295</v>
      </c>
      <c r="FO491">
        <v>0.1170554438877149</v>
      </c>
      <c r="FP491">
        <v>0</v>
      </c>
      <c r="FQ491">
        <v>203.8322352941177</v>
      </c>
      <c r="FR491">
        <v>0.1058517918712817</v>
      </c>
      <c r="FS491">
        <v>0.2202310362836276</v>
      </c>
      <c r="FT491">
        <v>1</v>
      </c>
      <c r="FU491">
        <v>0.7755135750000001</v>
      </c>
      <c r="FV491">
        <v>-0.0005705403377119919</v>
      </c>
      <c r="FW491">
        <v>0.0011102154270118</v>
      </c>
      <c r="FX491">
        <v>1</v>
      </c>
      <c r="FY491">
        <v>2</v>
      </c>
      <c r="FZ491">
        <v>3</v>
      </c>
      <c r="GA491" t="s">
        <v>420</v>
      </c>
      <c r="GB491">
        <v>2.98288</v>
      </c>
      <c r="GC491">
        <v>2.71558</v>
      </c>
      <c r="GD491">
        <v>0.218207</v>
      </c>
      <c r="GE491">
        <v>0.218734</v>
      </c>
      <c r="GF491">
        <v>0.08984060000000001</v>
      </c>
      <c r="GG491">
        <v>0.0854029</v>
      </c>
      <c r="GH491">
        <v>24717.6</v>
      </c>
      <c r="GI491">
        <v>24833.5</v>
      </c>
      <c r="GJ491">
        <v>29384.8</v>
      </c>
      <c r="GK491">
        <v>29396.3</v>
      </c>
      <c r="GL491">
        <v>35429.1</v>
      </c>
      <c r="GM491">
        <v>35742.1</v>
      </c>
      <c r="GN491">
        <v>41380.5</v>
      </c>
      <c r="GO491">
        <v>41884.4</v>
      </c>
      <c r="GP491">
        <v>1.95322</v>
      </c>
      <c r="GQ491">
        <v>2.3821</v>
      </c>
      <c r="GR491">
        <v>0.07244200000000001</v>
      </c>
      <c r="GS491">
        <v>0</v>
      </c>
      <c r="GT491">
        <v>23.7953</v>
      </c>
      <c r="GU491">
        <v>999.9</v>
      </c>
      <c r="GV491">
        <v>40.1</v>
      </c>
      <c r="GW491">
        <v>32</v>
      </c>
      <c r="GX491">
        <v>21.1689</v>
      </c>
      <c r="GY491">
        <v>63.7324</v>
      </c>
      <c r="GZ491">
        <v>21.7909</v>
      </c>
      <c r="HA491">
        <v>2</v>
      </c>
      <c r="HB491">
        <v>-0.0391845</v>
      </c>
      <c r="HC491">
        <v>1.90328</v>
      </c>
      <c r="HD491">
        <v>20.3245</v>
      </c>
      <c r="HE491">
        <v>5.21594</v>
      </c>
      <c r="HF491">
        <v>12.0099</v>
      </c>
      <c r="HG491">
        <v>4.98865</v>
      </c>
      <c r="HH491">
        <v>3.28845</v>
      </c>
      <c r="HI491">
        <v>9999</v>
      </c>
      <c r="HJ491">
        <v>9999</v>
      </c>
      <c r="HK491">
        <v>9999</v>
      </c>
      <c r="HL491">
        <v>194.5</v>
      </c>
      <c r="HM491">
        <v>1.86742</v>
      </c>
      <c r="HN491">
        <v>1.86646</v>
      </c>
      <c r="HO491">
        <v>1.86594</v>
      </c>
      <c r="HP491">
        <v>1.86584</v>
      </c>
      <c r="HQ491">
        <v>1.86768</v>
      </c>
      <c r="HR491">
        <v>1.87018</v>
      </c>
      <c r="HS491">
        <v>1.86879</v>
      </c>
      <c r="HT491">
        <v>1.87027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-5.3</v>
      </c>
      <c r="II491">
        <v>-0.1433</v>
      </c>
      <c r="IJ491">
        <v>-1.529487217637811</v>
      </c>
      <c r="IK491">
        <v>-0.005072214745875086</v>
      </c>
      <c r="IL491">
        <v>3.316774363808987E-06</v>
      </c>
      <c r="IM491">
        <v>-1.107588672722244E-09</v>
      </c>
      <c r="IN491">
        <v>-0.1603591687652909</v>
      </c>
      <c r="IO491">
        <v>-0.0181951569465493</v>
      </c>
      <c r="IP491">
        <v>0.001659309118516343</v>
      </c>
      <c r="IQ491">
        <v>-3.409663313950778E-05</v>
      </c>
      <c r="IR491">
        <v>19</v>
      </c>
      <c r="IS491">
        <v>2290</v>
      </c>
      <c r="IT491">
        <v>1</v>
      </c>
      <c r="IU491">
        <v>24</v>
      </c>
      <c r="IV491">
        <v>8356</v>
      </c>
      <c r="IW491">
        <v>8356.200000000001</v>
      </c>
      <c r="IX491">
        <v>3.53516</v>
      </c>
      <c r="IY491">
        <v>2.19238</v>
      </c>
      <c r="IZ491">
        <v>1.94702</v>
      </c>
      <c r="JA491">
        <v>2.64404</v>
      </c>
      <c r="JB491">
        <v>2.19482</v>
      </c>
      <c r="JC491">
        <v>2.36206</v>
      </c>
      <c r="JD491">
        <v>36.8129</v>
      </c>
      <c r="JE491">
        <v>24.035</v>
      </c>
      <c r="JF491">
        <v>18</v>
      </c>
      <c r="JG491">
        <v>518.372</v>
      </c>
      <c r="JH491">
        <v>820.989</v>
      </c>
      <c r="JI491">
        <v>21.1938</v>
      </c>
      <c r="JJ491">
        <v>26.7523</v>
      </c>
      <c r="JK491">
        <v>30.0002</v>
      </c>
      <c r="JL491">
        <v>26.7389</v>
      </c>
      <c r="JM491">
        <v>26.6587</v>
      </c>
      <c r="JN491">
        <v>70.7732</v>
      </c>
      <c r="JO491">
        <v>16.5018</v>
      </c>
      <c r="JP491">
        <v>38.5299</v>
      </c>
      <c r="JQ491">
        <v>21.1992</v>
      </c>
      <c r="JR491">
        <v>1503.25</v>
      </c>
      <c r="JS491">
        <v>17.8377</v>
      </c>
      <c r="JT491">
        <v>100.472</v>
      </c>
      <c r="JU491">
        <v>100.598</v>
      </c>
    </row>
    <row r="492" spans="1:281">
      <c r="A492">
        <v>476</v>
      </c>
      <c r="B492">
        <v>1659637164.1</v>
      </c>
      <c r="C492">
        <v>9156.099999904633</v>
      </c>
      <c r="D492" t="s">
        <v>1379</v>
      </c>
      <c r="E492" t="s">
        <v>1380</v>
      </c>
      <c r="F492">
        <v>5</v>
      </c>
      <c r="G492" t="s">
        <v>1200</v>
      </c>
      <c r="H492" t="s">
        <v>416</v>
      </c>
      <c r="I492">
        <v>1659637156.314285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1518.039618178835</v>
      </c>
      <c r="AK492">
        <v>1494.166424242424</v>
      </c>
      <c r="AL492">
        <v>3.410158846552635</v>
      </c>
      <c r="AM492">
        <v>65.5102198061965</v>
      </c>
      <c r="AN492">
        <f>(AP492 - AO492 + DI492*1E3/(8.314*(DK492+273.15)) * AR492/DH492 * AQ492) * DH492/(100*CV492) * 1000/(1000 - AP492)</f>
        <v>0</v>
      </c>
      <c r="AO492">
        <v>17.78413919842774</v>
      </c>
      <c r="AP492">
        <v>18.5586153846154</v>
      </c>
      <c r="AQ492">
        <v>-3.191116807666717E-06</v>
      </c>
      <c r="AR492">
        <v>82.589881700821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1659637156.314285</v>
      </c>
      <c r="DB492">
        <v>1442.105357142857</v>
      </c>
      <c r="DC492">
        <v>1475.167142857143</v>
      </c>
      <c r="DD492">
        <v>18.56104642857143</v>
      </c>
      <c r="DE492">
        <v>17.785475</v>
      </c>
      <c r="DF492">
        <v>1447.388214285714</v>
      </c>
      <c r="DG492">
        <v>18.70433928571429</v>
      </c>
      <c r="DH492">
        <v>500.0017857142857</v>
      </c>
      <c r="DI492">
        <v>90.4516</v>
      </c>
      <c r="DJ492">
        <v>0.09996371071428571</v>
      </c>
      <c r="DK492">
        <v>24.62721428571428</v>
      </c>
      <c r="DL492">
        <v>24.98632857142857</v>
      </c>
      <c r="DM492">
        <v>999.9000000000002</v>
      </c>
      <c r="DN492">
        <v>0</v>
      </c>
      <c r="DO492">
        <v>0</v>
      </c>
      <c r="DP492">
        <v>9998.461428571429</v>
      </c>
      <c r="DQ492">
        <v>0</v>
      </c>
      <c r="DR492">
        <v>9.824025000000001</v>
      </c>
      <c r="DS492">
        <v>-33.06126785714286</v>
      </c>
      <c r="DT492">
        <v>1469.378928571429</v>
      </c>
      <c r="DU492">
        <v>1501.879285714286</v>
      </c>
      <c r="DV492">
        <v>0.7755817142857145</v>
      </c>
      <c r="DW492">
        <v>1475.167142857143</v>
      </c>
      <c r="DX492">
        <v>17.785475</v>
      </c>
      <c r="DY492">
        <v>1.678876428571429</v>
      </c>
      <c r="DZ492">
        <v>1.608723571428571</v>
      </c>
      <c r="EA492">
        <v>14.70249285714286</v>
      </c>
      <c r="EB492">
        <v>14.04262142857143</v>
      </c>
      <c r="EC492">
        <v>1999.999285714286</v>
      </c>
      <c r="ED492">
        <v>0.9799957499999999</v>
      </c>
      <c r="EE492">
        <v>0.02000382142857143</v>
      </c>
      <c r="EF492">
        <v>0</v>
      </c>
      <c r="EG492">
        <v>203.8132857142857</v>
      </c>
      <c r="EH492">
        <v>5.00097</v>
      </c>
      <c r="EI492">
        <v>4140.298214285714</v>
      </c>
      <c r="EJ492">
        <v>16707.54642857143</v>
      </c>
      <c r="EK492">
        <v>37.42592857142857</v>
      </c>
      <c r="EL492">
        <v>38.05314285714285</v>
      </c>
      <c r="EM492">
        <v>37.41042857142857</v>
      </c>
      <c r="EN492">
        <v>37.80757142857142</v>
      </c>
      <c r="EO492">
        <v>37.937</v>
      </c>
      <c r="EP492">
        <v>1955.087857142857</v>
      </c>
      <c r="EQ492">
        <v>39.90428571428572</v>
      </c>
      <c r="ER492">
        <v>0</v>
      </c>
      <c r="ES492">
        <v>1659637164.3</v>
      </c>
      <c r="ET492">
        <v>0</v>
      </c>
      <c r="EU492">
        <v>203.8291153846154</v>
      </c>
      <c r="EV492">
        <v>0.02266666470853416</v>
      </c>
      <c r="EW492">
        <v>4.742905994105923</v>
      </c>
      <c r="EX492">
        <v>4140.265769230768</v>
      </c>
      <c r="EY492">
        <v>15</v>
      </c>
      <c r="EZ492">
        <v>0</v>
      </c>
      <c r="FA492" t="s">
        <v>419</v>
      </c>
      <c r="FB492">
        <v>1659135797.5</v>
      </c>
      <c r="FC492">
        <v>1659135788</v>
      </c>
      <c r="FD492">
        <v>0</v>
      </c>
      <c r="FE492">
        <v>0.3</v>
      </c>
      <c r="FF492">
        <v>-0.002</v>
      </c>
      <c r="FG492">
        <v>-2.209</v>
      </c>
      <c r="FH492">
        <v>-0.089</v>
      </c>
      <c r="FI492">
        <v>1520</v>
      </c>
      <c r="FJ492">
        <v>20</v>
      </c>
      <c r="FK492">
        <v>0.06</v>
      </c>
      <c r="FL492">
        <v>0.03</v>
      </c>
      <c r="FM492">
        <v>-33.0094875</v>
      </c>
      <c r="FN492">
        <v>-0.9144326454032643</v>
      </c>
      <c r="FO492">
        <v>0.09383224442455838</v>
      </c>
      <c r="FP492">
        <v>0</v>
      </c>
      <c r="FQ492">
        <v>203.8247352941177</v>
      </c>
      <c r="FR492">
        <v>0.1842475130145471</v>
      </c>
      <c r="FS492">
        <v>0.2023241878511296</v>
      </c>
      <c r="FT492">
        <v>1</v>
      </c>
      <c r="FU492">
        <v>0.7753814999999999</v>
      </c>
      <c r="FV492">
        <v>0.004430116322698164</v>
      </c>
      <c r="FW492">
        <v>0.001062163217212869</v>
      </c>
      <c r="FX492">
        <v>1</v>
      </c>
      <c r="FY492">
        <v>2</v>
      </c>
      <c r="FZ492">
        <v>3</v>
      </c>
      <c r="GA492" t="s">
        <v>420</v>
      </c>
      <c r="GB492">
        <v>2.98291</v>
      </c>
      <c r="GC492">
        <v>2.71567</v>
      </c>
      <c r="GD492">
        <v>0.21973</v>
      </c>
      <c r="GE492">
        <v>0.220234</v>
      </c>
      <c r="GF492">
        <v>0.0898355</v>
      </c>
      <c r="GG492">
        <v>0.08539629999999999</v>
      </c>
      <c r="GH492">
        <v>24669.8</v>
      </c>
      <c r="GI492">
        <v>24785.7</v>
      </c>
      <c r="GJ492">
        <v>29385.1</v>
      </c>
      <c r="GK492">
        <v>29396.1</v>
      </c>
      <c r="GL492">
        <v>35429.9</v>
      </c>
      <c r="GM492">
        <v>35742.5</v>
      </c>
      <c r="GN492">
        <v>41381.1</v>
      </c>
      <c r="GO492">
        <v>41884.5</v>
      </c>
      <c r="GP492">
        <v>1.95317</v>
      </c>
      <c r="GQ492">
        <v>2.38188</v>
      </c>
      <c r="GR492">
        <v>0.0724494</v>
      </c>
      <c r="GS492">
        <v>0</v>
      </c>
      <c r="GT492">
        <v>23.7953</v>
      </c>
      <c r="GU492">
        <v>999.9</v>
      </c>
      <c r="GV492">
        <v>40.1</v>
      </c>
      <c r="GW492">
        <v>32</v>
      </c>
      <c r="GX492">
        <v>21.1697</v>
      </c>
      <c r="GY492">
        <v>63.5624</v>
      </c>
      <c r="GZ492">
        <v>21.9071</v>
      </c>
      <c r="HA492">
        <v>2</v>
      </c>
      <c r="HB492">
        <v>-0.0391717</v>
      </c>
      <c r="HC492">
        <v>1.89338</v>
      </c>
      <c r="HD492">
        <v>20.3246</v>
      </c>
      <c r="HE492">
        <v>5.21579</v>
      </c>
      <c r="HF492">
        <v>12.0099</v>
      </c>
      <c r="HG492">
        <v>4.989</v>
      </c>
      <c r="HH492">
        <v>3.28848</v>
      </c>
      <c r="HI492">
        <v>9999</v>
      </c>
      <c r="HJ492">
        <v>9999</v>
      </c>
      <c r="HK492">
        <v>9999</v>
      </c>
      <c r="HL492">
        <v>194.5</v>
      </c>
      <c r="HM492">
        <v>1.8674</v>
      </c>
      <c r="HN492">
        <v>1.86646</v>
      </c>
      <c r="HO492">
        <v>1.86591</v>
      </c>
      <c r="HP492">
        <v>1.86584</v>
      </c>
      <c r="HQ492">
        <v>1.86768</v>
      </c>
      <c r="HR492">
        <v>1.87016</v>
      </c>
      <c r="HS492">
        <v>1.86878</v>
      </c>
      <c r="HT492">
        <v>1.87027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-5.35</v>
      </c>
      <c r="II492">
        <v>-0.1433</v>
      </c>
      <c r="IJ492">
        <v>-1.529487217637811</v>
      </c>
      <c r="IK492">
        <v>-0.005072214745875086</v>
      </c>
      <c r="IL492">
        <v>3.316774363808987E-06</v>
      </c>
      <c r="IM492">
        <v>-1.107588672722244E-09</v>
      </c>
      <c r="IN492">
        <v>-0.1603591687652909</v>
      </c>
      <c r="IO492">
        <v>-0.0181951569465493</v>
      </c>
      <c r="IP492">
        <v>0.001659309118516343</v>
      </c>
      <c r="IQ492">
        <v>-3.409663313950778E-05</v>
      </c>
      <c r="IR492">
        <v>19</v>
      </c>
      <c r="IS492">
        <v>2290</v>
      </c>
      <c r="IT492">
        <v>1</v>
      </c>
      <c r="IU492">
        <v>24</v>
      </c>
      <c r="IV492">
        <v>8356.1</v>
      </c>
      <c r="IW492">
        <v>8356.299999999999</v>
      </c>
      <c r="IX492">
        <v>3.56689</v>
      </c>
      <c r="IY492">
        <v>2.1936</v>
      </c>
      <c r="IZ492">
        <v>1.94702</v>
      </c>
      <c r="JA492">
        <v>2.64404</v>
      </c>
      <c r="JB492">
        <v>2.19482</v>
      </c>
      <c r="JC492">
        <v>2.3291</v>
      </c>
      <c r="JD492">
        <v>36.8129</v>
      </c>
      <c r="JE492">
        <v>24.0262</v>
      </c>
      <c r="JF492">
        <v>18</v>
      </c>
      <c r="JG492">
        <v>518.357</v>
      </c>
      <c r="JH492">
        <v>820.77</v>
      </c>
      <c r="JI492">
        <v>21.2048</v>
      </c>
      <c r="JJ492">
        <v>26.7523</v>
      </c>
      <c r="JK492">
        <v>30.0001</v>
      </c>
      <c r="JL492">
        <v>26.7409</v>
      </c>
      <c r="JM492">
        <v>26.659</v>
      </c>
      <c r="JN492">
        <v>71.4177</v>
      </c>
      <c r="JO492">
        <v>16.5018</v>
      </c>
      <c r="JP492">
        <v>38.5299</v>
      </c>
      <c r="JQ492">
        <v>21.2084</v>
      </c>
      <c r="JR492">
        <v>1523.28</v>
      </c>
      <c r="JS492">
        <v>17.8399</v>
      </c>
      <c r="JT492">
        <v>100.473</v>
      </c>
      <c r="JU492">
        <v>100.598</v>
      </c>
    </row>
    <row r="493" spans="1:281">
      <c r="A493">
        <v>477</v>
      </c>
      <c r="B493">
        <v>1659637169.1</v>
      </c>
      <c r="C493">
        <v>9161.099999904633</v>
      </c>
      <c r="D493" t="s">
        <v>1381</v>
      </c>
      <c r="E493" t="s">
        <v>1382</v>
      </c>
      <c r="F493">
        <v>5</v>
      </c>
      <c r="G493" t="s">
        <v>1200</v>
      </c>
      <c r="H493" t="s">
        <v>416</v>
      </c>
      <c r="I493">
        <v>1659637161.6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1535.277113673257</v>
      </c>
      <c r="AK493">
        <v>1511.464606060606</v>
      </c>
      <c r="AL493">
        <v>3.460358344065943</v>
      </c>
      <c r="AM493">
        <v>65.5102198061965</v>
      </c>
      <c r="AN493">
        <f>(AP493 - AO493 + DI493*1E3/(8.314*(DK493+273.15)) * AR493/DH493 * AQ493) * DH493/(100*CV493) * 1000/(1000 - AP493)</f>
        <v>0</v>
      </c>
      <c r="AO493">
        <v>17.78128422204612</v>
      </c>
      <c r="AP493">
        <v>18.55762727272728</v>
      </c>
      <c r="AQ493">
        <v>-3.619295508837455E-07</v>
      </c>
      <c r="AR493">
        <v>82.589881700821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1659637161.6</v>
      </c>
      <c r="DB493">
        <v>1459.808888888889</v>
      </c>
      <c r="DC493">
        <v>1492.915555555555</v>
      </c>
      <c r="DD493">
        <v>18.55961111111111</v>
      </c>
      <c r="DE493">
        <v>17.78304444444445</v>
      </c>
      <c r="DF493">
        <v>1465.134814814815</v>
      </c>
      <c r="DG493">
        <v>18.70291481481481</v>
      </c>
      <c r="DH493">
        <v>500.0026666666668</v>
      </c>
      <c r="DI493">
        <v>90.45144074074072</v>
      </c>
      <c r="DJ493">
        <v>0.1000258666666667</v>
      </c>
      <c r="DK493">
        <v>24.62785185185185</v>
      </c>
      <c r="DL493">
        <v>24.98652592592593</v>
      </c>
      <c r="DM493">
        <v>999.9000000000001</v>
      </c>
      <c r="DN493">
        <v>0</v>
      </c>
      <c r="DO493">
        <v>0</v>
      </c>
      <c r="DP493">
        <v>9995.720370370369</v>
      </c>
      <c r="DQ493">
        <v>0</v>
      </c>
      <c r="DR493">
        <v>9.804885185185185</v>
      </c>
      <c r="DS493">
        <v>-33.10556666666667</v>
      </c>
      <c r="DT493">
        <v>1487.414444444445</v>
      </c>
      <c r="DU493">
        <v>1519.945185185185</v>
      </c>
      <c r="DV493">
        <v>0.7765759629629628</v>
      </c>
      <c r="DW493">
        <v>1492.915555555555</v>
      </c>
      <c r="DX493">
        <v>17.78304444444445</v>
      </c>
      <c r="DY493">
        <v>1.678743333333333</v>
      </c>
      <c r="DZ493">
        <v>1.60850037037037</v>
      </c>
      <c r="EA493">
        <v>14.70126296296296</v>
      </c>
      <c r="EB493">
        <v>14.04049259259259</v>
      </c>
      <c r="EC493">
        <v>1999.985925925926</v>
      </c>
      <c r="ED493">
        <v>0.9799964814814816</v>
      </c>
      <c r="EE493">
        <v>0.02000305185185185</v>
      </c>
      <c r="EF493">
        <v>0</v>
      </c>
      <c r="EG493">
        <v>203.8708148148148</v>
      </c>
      <c r="EH493">
        <v>5.00097</v>
      </c>
      <c r="EI493">
        <v>4140.645925925926</v>
      </c>
      <c r="EJ493">
        <v>16707.42592592593</v>
      </c>
      <c r="EK493">
        <v>37.42551851851852</v>
      </c>
      <c r="EL493">
        <v>38.04362962962963</v>
      </c>
      <c r="EM493">
        <v>37.40714814814815</v>
      </c>
      <c r="EN493">
        <v>37.80740740740741</v>
      </c>
      <c r="EO493">
        <v>37.937</v>
      </c>
      <c r="EP493">
        <v>1955.076296296296</v>
      </c>
      <c r="EQ493">
        <v>39.90222222222223</v>
      </c>
      <c r="ER493">
        <v>0</v>
      </c>
      <c r="ES493">
        <v>1659637169.1</v>
      </c>
      <c r="ET493">
        <v>0</v>
      </c>
      <c r="EU493">
        <v>203.8820769230769</v>
      </c>
      <c r="EV493">
        <v>0.9229401639851205</v>
      </c>
      <c r="EW493">
        <v>4.341196583995103</v>
      </c>
      <c r="EX493">
        <v>4140.603076923077</v>
      </c>
      <c r="EY493">
        <v>15</v>
      </c>
      <c r="EZ493">
        <v>0</v>
      </c>
      <c r="FA493" t="s">
        <v>419</v>
      </c>
      <c r="FB493">
        <v>1659135797.5</v>
      </c>
      <c r="FC493">
        <v>1659135788</v>
      </c>
      <c r="FD493">
        <v>0</v>
      </c>
      <c r="FE493">
        <v>0.3</v>
      </c>
      <c r="FF493">
        <v>-0.002</v>
      </c>
      <c r="FG493">
        <v>-2.209</v>
      </c>
      <c r="FH493">
        <v>-0.089</v>
      </c>
      <c r="FI493">
        <v>1520</v>
      </c>
      <c r="FJ493">
        <v>20</v>
      </c>
      <c r="FK493">
        <v>0.06</v>
      </c>
      <c r="FL493">
        <v>0.03</v>
      </c>
      <c r="FM493">
        <v>-33.07483658536585</v>
      </c>
      <c r="FN493">
        <v>-0.5364564459929934</v>
      </c>
      <c r="FO493">
        <v>0.07437408005119987</v>
      </c>
      <c r="FP493">
        <v>0</v>
      </c>
      <c r="FQ493">
        <v>203.8588235294118</v>
      </c>
      <c r="FR493">
        <v>0.3277922063553815</v>
      </c>
      <c r="FS493">
        <v>0.2239447766208875</v>
      </c>
      <c r="FT493">
        <v>1</v>
      </c>
      <c r="FU493">
        <v>0.775964512195122</v>
      </c>
      <c r="FV493">
        <v>0.009193066202091194</v>
      </c>
      <c r="FW493">
        <v>0.001221386519632119</v>
      </c>
      <c r="FX493">
        <v>1</v>
      </c>
      <c r="FY493">
        <v>2</v>
      </c>
      <c r="FZ493">
        <v>3</v>
      </c>
      <c r="GA493" t="s">
        <v>420</v>
      </c>
      <c r="GB493">
        <v>2.98278</v>
      </c>
      <c r="GC493">
        <v>2.71554</v>
      </c>
      <c r="GD493">
        <v>0.221257</v>
      </c>
      <c r="GE493">
        <v>0.221711</v>
      </c>
      <c r="GF493">
        <v>0.0898298</v>
      </c>
      <c r="GG493">
        <v>0.0853901</v>
      </c>
      <c r="GH493">
        <v>24621.3</v>
      </c>
      <c r="GI493">
        <v>24738.7</v>
      </c>
      <c r="GJ493">
        <v>29384.9</v>
      </c>
      <c r="GK493">
        <v>29396.1</v>
      </c>
      <c r="GL493">
        <v>35429.9</v>
      </c>
      <c r="GM493">
        <v>35742.6</v>
      </c>
      <c r="GN493">
        <v>41380.9</v>
      </c>
      <c r="GO493">
        <v>41884.3</v>
      </c>
      <c r="GP493">
        <v>1.95327</v>
      </c>
      <c r="GQ493">
        <v>2.38203</v>
      </c>
      <c r="GR493">
        <v>0.0729337</v>
      </c>
      <c r="GS493">
        <v>0</v>
      </c>
      <c r="GT493">
        <v>23.7953</v>
      </c>
      <c r="GU493">
        <v>999.9</v>
      </c>
      <c r="GV493">
        <v>40.1</v>
      </c>
      <c r="GW493">
        <v>32</v>
      </c>
      <c r="GX493">
        <v>21.1702</v>
      </c>
      <c r="GY493">
        <v>63.7824</v>
      </c>
      <c r="GZ493">
        <v>21.7989</v>
      </c>
      <c r="HA493">
        <v>2</v>
      </c>
      <c r="HB493">
        <v>-0.0390218</v>
      </c>
      <c r="HC493">
        <v>1.8819</v>
      </c>
      <c r="HD493">
        <v>20.3247</v>
      </c>
      <c r="HE493">
        <v>5.21579</v>
      </c>
      <c r="HF493">
        <v>12.0099</v>
      </c>
      <c r="HG493">
        <v>4.9886</v>
      </c>
      <c r="HH493">
        <v>3.28842</v>
      </c>
      <c r="HI493">
        <v>9999</v>
      </c>
      <c r="HJ493">
        <v>9999</v>
      </c>
      <c r="HK493">
        <v>9999</v>
      </c>
      <c r="HL493">
        <v>194.5</v>
      </c>
      <c r="HM493">
        <v>1.8674</v>
      </c>
      <c r="HN493">
        <v>1.86646</v>
      </c>
      <c r="HO493">
        <v>1.86591</v>
      </c>
      <c r="HP493">
        <v>1.86584</v>
      </c>
      <c r="HQ493">
        <v>1.86768</v>
      </c>
      <c r="HR493">
        <v>1.87017</v>
      </c>
      <c r="HS493">
        <v>1.86878</v>
      </c>
      <c r="HT493">
        <v>1.87026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-5.38</v>
      </c>
      <c r="II493">
        <v>-0.1433</v>
      </c>
      <c r="IJ493">
        <v>-1.529487217637811</v>
      </c>
      <c r="IK493">
        <v>-0.005072214745875086</v>
      </c>
      <c r="IL493">
        <v>3.316774363808987E-06</v>
      </c>
      <c r="IM493">
        <v>-1.107588672722244E-09</v>
      </c>
      <c r="IN493">
        <v>-0.1603591687652909</v>
      </c>
      <c r="IO493">
        <v>-0.0181951569465493</v>
      </c>
      <c r="IP493">
        <v>0.001659309118516343</v>
      </c>
      <c r="IQ493">
        <v>-3.409663313950778E-05</v>
      </c>
      <c r="IR493">
        <v>19</v>
      </c>
      <c r="IS493">
        <v>2290</v>
      </c>
      <c r="IT493">
        <v>1</v>
      </c>
      <c r="IU493">
        <v>24</v>
      </c>
      <c r="IV493">
        <v>8356.200000000001</v>
      </c>
      <c r="IW493">
        <v>8356.4</v>
      </c>
      <c r="IX493">
        <v>3.59497</v>
      </c>
      <c r="IY493">
        <v>2.19116</v>
      </c>
      <c r="IZ493">
        <v>1.94702</v>
      </c>
      <c r="JA493">
        <v>2.64282</v>
      </c>
      <c r="JB493">
        <v>2.19482</v>
      </c>
      <c r="JC493">
        <v>2.34131</v>
      </c>
      <c r="JD493">
        <v>36.8129</v>
      </c>
      <c r="JE493">
        <v>24.0437</v>
      </c>
      <c r="JF493">
        <v>18</v>
      </c>
      <c r="JG493">
        <v>518.425</v>
      </c>
      <c r="JH493">
        <v>820.92</v>
      </c>
      <c r="JI493">
        <v>21.2165</v>
      </c>
      <c r="JJ493">
        <v>26.7523</v>
      </c>
      <c r="JK493">
        <v>30</v>
      </c>
      <c r="JL493">
        <v>26.7411</v>
      </c>
      <c r="JM493">
        <v>26.659</v>
      </c>
      <c r="JN493">
        <v>71.99339999999999</v>
      </c>
      <c r="JO493">
        <v>16.5018</v>
      </c>
      <c r="JP493">
        <v>38.5299</v>
      </c>
      <c r="JQ493">
        <v>21.2202</v>
      </c>
      <c r="JR493">
        <v>1536.64</v>
      </c>
      <c r="JS493">
        <v>17.8433</v>
      </c>
      <c r="JT493">
        <v>100.473</v>
      </c>
      <c r="JU493">
        <v>100.598</v>
      </c>
    </row>
    <row r="494" spans="1:281">
      <c r="A494">
        <v>478</v>
      </c>
      <c r="B494">
        <v>1659637174.1</v>
      </c>
      <c r="C494">
        <v>9166.099999904633</v>
      </c>
      <c r="D494" t="s">
        <v>1383</v>
      </c>
      <c r="E494" t="s">
        <v>1384</v>
      </c>
      <c r="F494">
        <v>5</v>
      </c>
      <c r="G494" t="s">
        <v>1200</v>
      </c>
      <c r="H494" t="s">
        <v>416</v>
      </c>
      <c r="I494">
        <v>1659637166.314285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1552.20813415034</v>
      </c>
      <c r="AK494">
        <v>1528.518484848484</v>
      </c>
      <c r="AL494">
        <v>3.412332088476098</v>
      </c>
      <c r="AM494">
        <v>65.5102198061965</v>
      </c>
      <c r="AN494">
        <f>(AP494 - AO494 + DI494*1E3/(8.314*(DK494+273.15)) * AR494/DH494 * AQ494) * DH494/(100*CV494) * 1000/(1000 - AP494)</f>
        <v>0</v>
      </c>
      <c r="AO494">
        <v>17.78007351870765</v>
      </c>
      <c r="AP494">
        <v>18.55557132867133</v>
      </c>
      <c r="AQ494">
        <v>-2.015029885180585E-06</v>
      </c>
      <c r="AR494">
        <v>82.589881700821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1659637166.314285</v>
      </c>
      <c r="DB494">
        <v>1475.647142857143</v>
      </c>
      <c r="DC494">
        <v>1508.728928571428</v>
      </c>
      <c r="DD494">
        <v>18.55794642857143</v>
      </c>
      <c r="DE494">
        <v>17.78132142857143</v>
      </c>
      <c r="DF494">
        <v>1481.012857142857</v>
      </c>
      <c r="DG494">
        <v>18.70126071428571</v>
      </c>
      <c r="DH494">
        <v>500.0104642857142</v>
      </c>
      <c r="DI494">
        <v>90.45128928571428</v>
      </c>
      <c r="DJ494">
        <v>0.1000145714285714</v>
      </c>
      <c r="DK494">
        <v>24.63003214285714</v>
      </c>
      <c r="DL494">
        <v>24.98803571428571</v>
      </c>
      <c r="DM494">
        <v>999.9000000000002</v>
      </c>
      <c r="DN494">
        <v>0</v>
      </c>
      <c r="DO494">
        <v>0</v>
      </c>
      <c r="DP494">
        <v>9997.384999999998</v>
      </c>
      <c r="DQ494">
        <v>0</v>
      </c>
      <c r="DR494">
        <v>9.789094642857142</v>
      </c>
      <c r="DS494">
        <v>-33.08055</v>
      </c>
      <c r="DT494">
        <v>1503.550357142857</v>
      </c>
      <c r="DU494">
        <v>1536.041785714286</v>
      </c>
      <c r="DV494">
        <v>0.7766312500000001</v>
      </c>
      <c r="DW494">
        <v>1508.728928571428</v>
      </c>
      <c r="DX494">
        <v>17.78132142857143</v>
      </c>
      <c r="DY494">
        <v>1.678590357142857</v>
      </c>
      <c r="DZ494">
        <v>1.608342142857143</v>
      </c>
      <c r="EA494">
        <v>14.69984642857143</v>
      </c>
      <c r="EB494">
        <v>14.03897142857143</v>
      </c>
      <c r="EC494">
        <v>1999.9975</v>
      </c>
      <c r="ED494">
        <v>0.9799958928571428</v>
      </c>
      <c r="EE494">
        <v>0.02000364285714286</v>
      </c>
      <c r="EF494">
        <v>0</v>
      </c>
      <c r="EG494">
        <v>203.9263214285714</v>
      </c>
      <c r="EH494">
        <v>5.00097</v>
      </c>
      <c r="EI494">
        <v>4140.923214285714</v>
      </c>
      <c r="EJ494">
        <v>16707.52142857143</v>
      </c>
      <c r="EK494">
        <v>37.42592857142857</v>
      </c>
      <c r="EL494">
        <v>38.05092857142857</v>
      </c>
      <c r="EM494">
        <v>37.39714285714285</v>
      </c>
      <c r="EN494">
        <v>37.80535714285715</v>
      </c>
      <c r="EO494">
        <v>37.937</v>
      </c>
      <c r="EP494">
        <v>1955.086071428571</v>
      </c>
      <c r="EQ494">
        <v>39.90357142857143</v>
      </c>
      <c r="ER494">
        <v>0</v>
      </c>
      <c r="ES494">
        <v>1659637173.9</v>
      </c>
      <c r="ET494">
        <v>0</v>
      </c>
      <c r="EU494">
        <v>203.9242307692307</v>
      </c>
      <c r="EV494">
        <v>0.7096752075815728</v>
      </c>
      <c r="EW494">
        <v>3.642735041277948</v>
      </c>
      <c r="EX494">
        <v>4140.899615384616</v>
      </c>
      <c r="EY494">
        <v>15</v>
      </c>
      <c r="EZ494">
        <v>0</v>
      </c>
      <c r="FA494" t="s">
        <v>419</v>
      </c>
      <c r="FB494">
        <v>1659135797.5</v>
      </c>
      <c r="FC494">
        <v>1659135788</v>
      </c>
      <c r="FD494">
        <v>0</v>
      </c>
      <c r="FE494">
        <v>0.3</v>
      </c>
      <c r="FF494">
        <v>-0.002</v>
      </c>
      <c r="FG494">
        <v>-2.209</v>
      </c>
      <c r="FH494">
        <v>-0.089</v>
      </c>
      <c r="FI494">
        <v>1520</v>
      </c>
      <c r="FJ494">
        <v>20</v>
      </c>
      <c r="FK494">
        <v>0.06</v>
      </c>
      <c r="FL494">
        <v>0.03</v>
      </c>
      <c r="FM494">
        <v>-33.07254390243902</v>
      </c>
      <c r="FN494">
        <v>0.2140494773518488</v>
      </c>
      <c r="FO494">
        <v>0.07343228189151807</v>
      </c>
      <c r="FP494">
        <v>1</v>
      </c>
      <c r="FQ494">
        <v>203.9064411764706</v>
      </c>
      <c r="FR494">
        <v>0.6753399488364182</v>
      </c>
      <c r="FS494">
        <v>0.2394362485673964</v>
      </c>
      <c r="FT494">
        <v>1</v>
      </c>
      <c r="FU494">
        <v>0.7765450731707317</v>
      </c>
      <c r="FV494">
        <v>0.004622195121949486</v>
      </c>
      <c r="FW494">
        <v>0.0009237538313790639</v>
      </c>
      <c r="FX494">
        <v>1</v>
      </c>
      <c r="FY494">
        <v>3</v>
      </c>
      <c r="FZ494">
        <v>3</v>
      </c>
      <c r="GA494" t="s">
        <v>814</v>
      </c>
      <c r="GB494">
        <v>2.98289</v>
      </c>
      <c r="GC494">
        <v>2.71553</v>
      </c>
      <c r="GD494">
        <v>0.222757</v>
      </c>
      <c r="GE494">
        <v>0.223182</v>
      </c>
      <c r="GF494">
        <v>0.089823</v>
      </c>
      <c r="GG494">
        <v>0.0853825</v>
      </c>
      <c r="GH494">
        <v>24574</v>
      </c>
      <c r="GI494">
        <v>24692</v>
      </c>
      <c r="GJ494">
        <v>29385</v>
      </c>
      <c r="GK494">
        <v>29396.1</v>
      </c>
      <c r="GL494">
        <v>35430.2</v>
      </c>
      <c r="GM494">
        <v>35743</v>
      </c>
      <c r="GN494">
        <v>41380.9</v>
      </c>
      <c r="GO494">
        <v>41884.4</v>
      </c>
      <c r="GP494">
        <v>1.95325</v>
      </c>
      <c r="GQ494">
        <v>2.38193</v>
      </c>
      <c r="GR494">
        <v>0.0730976</v>
      </c>
      <c r="GS494">
        <v>0</v>
      </c>
      <c r="GT494">
        <v>23.7955</v>
      </c>
      <c r="GU494">
        <v>999.9</v>
      </c>
      <c r="GV494">
        <v>40.1</v>
      </c>
      <c r="GW494">
        <v>32</v>
      </c>
      <c r="GX494">
        <v>21.1684</v>
      </c>
      <c r="GY494">
        <v>63.9724</v>
      </c>
      <c r="GZ494">
        <v>21.8309</v>
      </c>
      <c r="HA494">
        <v>2</v>
      </c>
      <c r="HB494">
        <v>-0.0389329</v>
      </c>
      <c r="HC494">
        <v>1.89659</v>
      </c>
      <c r="HD494">
        <v>20.3244</v>
      </c>
      <c r="HE494">
        <v>5.21624</v>
      </c>
      <c r="HF494">
        <v>12.0099</v>
      </c>
      <c r="HG494">
        <v>4.9885</v>
      </c>
      <c r="HH494">
        <v>3.28855</v>
      </c>
      <c r="HI494">
        <v>9999</v>
      </c>
      <c r="HJ494">
        <v>9999</v>
      </c>
      <c r="HK494">
        <v>9999</v>
      </c>
      <c r="HL494">
        <v>194.5</v>
      </c>
      <c r="HM494">
        <v>1.86741</v>
      </c>
      <c r="HN494">
        <v>1.86646</v>
      </c>
      <c r="HO494">
        <v>1.8659</v>
      </c>
      <c r="HP494">
        <v>1.86584</v>
      </c>
      <c r="HQ494">
        <v>1.86768</v>
      </c>
      <c r="HR494">
        <v>1.87015</v>
      </c>
      <c r="HS494">
        <v>1.86876</v>
      </c>
      <c r="HT494">
        <v>1.87027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-5.43</v>
      </c>
      <c r="II494">
        <v>-0.1433</v>
      </c>
      <c r="IJ494">
        <v>-1.529487217637811</v>
      </c>
      <c r="IK494">
        <v>-0.005072214745875086</v>
      </c>
      <c r="IL494">
        <v>3.316774363808987E-06</v>
      </c>
      <c r="IM494">
        <v>-1.107588672722244E-09</v>
      </c>
      <c r="IN494">
        <v>-0.1603591687652909</v>
      </c>
      <c r="IO494">
        <v>-0.0181951569465493</v>
      </c>
      <c r="IP494">
        <v>0.001659309118516343</v>
      </c>
      <c r="IQ494">
        <v>-3.409663313950778E-05</v>
      </c>
      <c r="IR494">
        <v>19</v>
      </c>
      <c r="IS494">
        <v>2290</v>
      </c>
      <c r="IT494">
        <v>1</v>
      </c>
      <c r="IU494">
        <v>24</v>
      </c>
      <c r="IV494">
        <v>8356.299999999999</v>
      </c>
      <c r="IW494">
        <v>8356.4</v>
      </c>
      <c r="IX494">
        <v>3.62793</v>
      </c>
      <c r="IY494">
        <v>2.19238</v>
      </c>
      <c r="IZ494">
        <v>1.94702</v>
      </c>
      <c r="JA494">
        <v>2.64404</v>
      </c>
      <c r="JB494">
        <v>2.19482</v>
      </c>
      <c r="JC494">
        <v>2.32666</v>
      </c>
      <c r="JD494">
        <v>36.8129</v>
      </c>
      <c r="JE494">
        <v>24.0262</v>
      </c>
      <c r="JF494">
        <v>18</v>
      </c>
      <c r="JG494">
        <v>518.408</v>
      </c>
      <c r="JH494">
        <v>820.822</v>
      </c>
      <c r="JI494">
        <v>21.2266</v>
      </c>
      <c r="JJ494">
        <v>26.7543</v>
      </c>
      <c r="JK494">
        <v>30.0002</v>
      </c>
      <c r="JL494">
        <v>26.7411</v>
      </c>
      <c r="JM494">
        <v>26.6592</v>
      </c>
      <c r="JN494">
        <v>72.6343</v>
      </c>
      <c r="JO494">
        <v>16.5018</v>
      </c>
      <c r="JP494">
        <v>38.9011</v>
      </c>
      <c r="JQ494">
        <v>21.2266</v>
      </c>
      <c r="JR494">
        <v>1556.67</v>
      </c>
      <c r="JS494">
        <v>17.8446</v>
      </c>
      <c r="JT494">
        <v>100.473</v>
      </c>
      <c r="JU494">
        <v>100.598</v>
      </c>
    </row>
    <row r="495" spans="1:281">
      <c r="A495">
        <v>479</v>
      </c>
      <c r="B495">
        <v>1659637179.1</v>
      </c>
      <c r="C495">
        <v>9171.099999904633</v>
      </c>
      <c r="D495" t="s">
        <v>1385</v>
      </c>
      <c r="E495" t="s">
        <v>1386</v>
      </c>
      <c r="F495">
        <v>5</v>
      </c>
      <c r="G495" t="s">
        <v>1200</v>
      </c>
      <c r="H495" t="s">
        <v>416</v>
      </c>
      <c r="I495">
        <v>1659637171.6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1569.270669189559</v>
      </c>
      <c r="AK495">
        <v>1545.549757575757</v>
      </c>
      <c r="AL495">
        <v>3.409567868591953</v>
      </c>
      <c r="AM495">
        <v>65.5102198061965</v>
      </c>
      <c r="AN495">
        <f>(AP495 - AO495 + DI495*1E3/(8.314*(DK495+273.15)) * AR495/DH495 * AQ495) * DH495/(100*CV495) * 1000/(1000 - AP495)</f>
        <v>0</v>
      </c>
      <c r="AO495">
        <v>17.77671480427171</v>
      </c>
      <c r="AP495">
        <v>18.55329650349652</v>
      </c>
      <c r="AQ495">
        <v>-1.635375367299889E-06</v>
      </c>
      <c r="AR495">
        <v>82.589881700821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1659637171.6</v>
      </c>
      <c r="DB495">
        <v>1493.414814814815</v>
      </c>
      <c r="DC495">
        <v>1526.472592592593</v>
      </c>
      <c r="DD495">
        <v>18.55631851851852</v>
      </c>
      <c r="DE495">
        <v>17.78181851851852</v>
      </c>
      <c r="DF495">
        <v>1498.826296296297</v>
      </c>
      <c r="DG495">
        <v>18.69964074074074</v>
      </c>
      <c r="DH495">
        <v>500.0058518518518</v>
      </c>
      <c r="DI495">
        <v>90.45117407407405</v>
      </c>
      <c r="DJ495">
        <v>0.1000030481481481</v>
      </c>
      <c r="DK495">
        <v>24.63108518518518</v>
      </c>
      <c r="DL495">
        <v>24.99720370370371</v>
      </c>
      <c r="DM495">
        <v>999.9000000000001</v>
      </c>
      <c r="DN495">
        <v>0</v>
      </c>
      <c r="DO495">
        <v>0</v>
      </c>
      <c r="DP495">
        <v>9996.130370370371</v>
      </c>
      <c r="DQ495">
        <v>0</v>
      </c>
      <c r="DR495">
        <v>9.780162222222224</v>
      </c>
      <c r="DS495">
        <v>-33.05697407407408</v>
      </c>
      <c r="DT495">
        <v>1521.651111111111</v>
      </c>
      <c r="DU495">
        <v>1554.106666666667</v>
      </c>
      <c r="DV495">
        <v>0.7745004814814814</v>
      </c>
      <c r="DW495">
        <v>1526.472592592593</v>
      </c>
      <c r="DX495">
        <v>17.78181851851852</v>
      </c>
      <c r="DY495">
        <v>1.678441481481481</v>
      </c>
      <c r="DZ495">
        <v>1.608385185185185</v>
      </c>
      <c r="EA495">
        <v>14.69845555555556</v>
      </c>
      <c r="EB495">
        <v>14.03938148148148</v>
      </c>
      <c r="EC495">
        <v>2000.012592592592</v>
      </c>
      <c r="ED495">
        <v>0.9799944444444445</v>
      </c>
      <c r="EE495">
        <v>0.02000508518518519</v>
      </c>
      <c r="EF495">
        <v>0</v>
      </c>
      <c r="EG495">
        <v>203.9551851851851</v>
      </c>
      <c r="EH495">
        <v>5.00097</v>
      </c>
      <c r="EI495">
        <v>4141.27925925926</v>
      </c>
      <c r="EJ495">
        <v>16707.64444444445</v>
      </c>
      <c r="EK495">
        <v>37.42781481481482</v>
      </c>
      <c r="EL495">
        <v>38.04592592592593</v>
      </c>
      <c r="EM495">
        <v>37.39337037037037</v>
      </c>
      <c r="EN495">
        <v>37.8074074074074</v>
      </c>
      <c r="EO495">
        <v>37.937</v>
      </c>
      <c r="EP495">
        <v>1955.097037037037</v>
      </c>
      <c r="EQ495">
        <v>39.90666666666667</v>
      </c>
      <c r="ER495">
        <v>0</v>
      </c>
      <c r="ES495">
        <v>1659637179.3</v>
      </c>
      <c r="ET495">
        <v>0</v>
      </c>
      <c r="EU495">
        <v>203.94336</v>
      </c>
      <c r="EV495">
        <v>-1.056846172053887</v>
      </c>
      <c r="EW495">
        <v>4.326153848430737</v>
      </c>
      <c r="EX495">
        <v>4141.3052</v>
      </c>
      <c r="EY495">
        <v>15</v>
      </c>
      <c r="EZ495">
        <v>0</v>
      </c>
      <c r="FA495" t="s">
        <v>419</v>
      </c>
      <c r="FB495">
        <v>1659135797.5</v>
      </c>
      <c r="FC495">
        <v>1659135788</v>
      </c>
      <c r="FD495">
        <v>0</v>
      </c>
      <c r="FE495">
        <v>0.3</v>
      </c>
      <c r="FF495">
        <v>-0.002</v>
      </c>
      <c r="FG495">
        <v>-2.209</v>
      </c>
      <c r="FH495">
        <v>-0.089</v>
      </c>
      <c r="FI495">
        <v>1520</v>
      </c>
      <c r="FJ495">
        <v>20</v>
      </c>
      <c r="FK495">
        <v>0.06</v>
      </c>
      <c r="FL495">
        <v>0.03</v>
      </c>
      <c r="FM495">
        <v>-33.06654146341463</v>
      </c>
      <c r="FN495">
        <v>0.4304404181184918</v>
      </c>
      <c r="FO495">
        <v>0.08162663056485057</v>
      </c>
      <c r="FP495">
        <v>1</v>
      </c>
      <c r="FQ495">
        <v>203.9445588235294</v>
      </c>
      <c r="FR495">
        <v>0.2219251274538299</v>
      </c>
      <c r="FS495">
        <v>0.2263072080649351</v>
      </c>
      <c r="FT495">
        <v>1</v>
      </c>
      <c r="FU495">
        <v>0.7761844634146341</v>
      </c>
      <c r="FV495">
        <v>-0.007035449477350706</v>
      </c>
      <c r="FW495">
        <v>0.002662137048180595</v>
      </c>
      <c r="FX495">
        <v>1</v>
      </c>
      <c r="FY495">
        <v>3</v>
      </c>
      <c r="FZ495">
        <v>3</v>
      </c>
      <c r="GA495" t="s">
        <v>814</v>
      </c>
      <c r="GB495">
        <v>2.98304</v>
      </c>
      <c r="GC495">
        <v>2.71571</v>
      </c>
      <c r="GD495">
        <v>0.224249</v>
      </c>
      <c r="GE495">
        <v>0.224658</v>
      </c>
      <c r="GF495">
        <v>0.0898188</v>
      </c>
      <c r="GG495">
        <v>0.08548269999999999</v>
      </c>
      <c r="GH495">
        <v>24526.7</v>
      </c>
      <c r="GI495">
        <v>24645.4</v>
      </c>
      <c r="GJ495">
        <v>29384.8</v>
      </c>
      <c r="GK495">
        <v>29396.5</v>
      </c>
      <c r="GL495">
        <v>35430</v>
      </c>
      <c r="GM495">
        <v>35739.5</v>
      </c>
      <c r="GN495">
        <v>41380.4</v>
      </c>
      <c r="GO495">
        <v>41885</v>
      </c>
      <c r="GP495">
        <v>1.95315</v>
      </c>
      <c r="GQ495">
        <v>2.38212</v>
      </c>
      <c r="GR495">
        <v>0.0745431</v>
      </c>
      <c r="GS495">
        <v>0</v>
      </c>
      <c r="GT495">
        <v>23.7973</v>
      </c>
      <c r="GU495">
        <v>999.9</v>
      </c>
      <c r="GV495">
        <v>40.1</v>
      </c>
      <c r="GW495">
        <v>32</v>
      </c>
      <c r="GX495">
        <v>21.1687</v>
      </c>
      <c r="GY495">
        <v>63.7424</v>
      </c>
      <c r="GZ495">
        <v>21.7388</v>
      </c>
      <c r="HA495">
        <v>2</v>
      </c>
      <c r="HB495">
        <v>-0.0388974</v>
      </c>
      <c r="HC495">
        <v>1.91097</v>
      </c>
      <c r="HD495">
        <v>20.3244</v>
      </c>
      <c r="HE495">
        <v>5.21654</v>
      </c>
      <c r="HF495">
        <v>12.0099</v>
      </c>
      <c r="HG495">
        <v>4.9887</v>
      </c>
      <c r="HH495">
        <v>3.28865</v>
      </c>
      <c r="HI495">
        <v>9999</v>
      </c>
      <c r="HJ495">
        <v>9999</v>
      </c>
      <c r="HK495">
        <v>9999</v>
      </c>
      <c r="HL495">
        <v>194.5</v>
      </c>
      <c r="HM495">
        <v>1.86743</v>
      </c>
      <c r="HN495">
        <v>1.86646</v>
      </c>
      <c r="HO495">
        <v>1.86589</v>
      </c>
      <c r="HP495">
        <v>1.86584</v>
      </c>
      <c r="HQ495">
        <v>1.86768</v>
      </c>
      <c r="HR495">
        <v>1.87014</v>
      </c>
      <c r="HS495">
        <v>1.86876</v>
      </c>
      <c r="HT495">
        <v>1.87027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-5.47</v>
      </c>
      <c r="II495">
        <v>-0.1434</v>
      </c>
      <c r="IJ495">
        <v>-1.529487217637811</v>
      </c>
      <c r="IK495">
        <v>-0.005072214745875086</v>
      </c>
      <c r="IL495">
        <v>3.316774363808987E-06</v>
      </c>
      <c r="IM495">
        <v>-1.107588672722244E-09</v>
      </c>
      <c r="IN495">
        <v>-0.1603591687652909</v>
      </c>
      <c r="IO495">
        <v>-0.0181951569465493</v>
      </c>
      <c r="IP495">
        <v>0.001659309118516343</v>
      </c>
      <c r="IQ495">
        <v>-3.409663313950778E-05</v>
      </c>
      <c r="IR495">
        <v>19</v>
      </c>
      <c r="IS495">
        <v>2290</v>
      </c>
      <c r="IT495">
        <v>1</v>
      </c>
      <c r="IU495">
        <v>24</v>
      </c>
      <c r="IV495">
        <v>8356.4</v>
      </c>
      <c r="IW495">
        <v>8356.5</v>
      </c>
      <c r="IX495">
        <v>3.65601</v>
      </c>
      <c r="IY495">
        <v>2.18994</v>
      </c>
      <c r="IZ495">
        <v>1.94702</v>
      </c>
      <c r="JA495">
        <v>2.64282</v>
      </c>
      <c r="JB495">
        <v>2.19482</v>
      </c>
      <c r="JC495">
        <v>2.36816</v>
      </c>
      <c r="JD495">
        <v>36.8129</v>
      </c>
      <c r="JE495">
        <v>24.0437</v>
      </c>
      <c r="JF495">
        <v>18</v>
      </c>
      <c r="JG495">
        <v>518.346</v>
      </c>
      <c r="JH495">
        <v>821.053</v>
      </c>
      <c r="JI495">
        <v>21.2319</v>
      </c>
      <c r="JJ495">
        <v>26.7545</v>
      </c>
      <c r="JK495">
        <v>30.0001</v>
      </c>
      <c r="JL495">
        <v>26.7415</v>
      </c>
      <c r="JM495">
        <v>26.6612</v>
      </c>
      <c r="JN495">
        <v>73.2012</v>
      </c>
      <c r="JO495">
        <v>16.5018</v>
      </c>
      <c r="JP495">
        <v>38.9011</v>
      </c>
      <c r="JQ495">
        <v>21.2305</v>
      </c>
      <c r="JR495">
        <v>1570.03</v>
      </c>
      <c r="JS495">
        <v>17.8436</v>
      </c>
      <c r="JT495">
        <v>100.472</v>
      </c>
      <c r="JU495">
        <v>100.599</v>
      </c>
    </row>
    <row r="496" spans="1:281">
      <c r="A496">
        <v>480</v>
      </c>
      <c r="B496">
        <v>1659637184.1</v>
      </c>
      <c r="C496">
        <v>9176.099999904633</v>
      </c>
      <c r="D496" t="s">
        <v>1387</v>
      </c>
      <c r="E496" t="s">
        <v>1388</v>
      </c>
      <c r="F496">
        <v>5</v>
      </c>
      <c r="G496" t="s">
        <v>1200</v>
      </c>
      <c r="H496" t="s">
        <v>416</v>
      </c>
      <c r="I496">
        <v>1659637176.314285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1586.463025945553</v>
      </c>
      <c r="AK496">
        <v>1562.578666666666</v>
      </c>
      <c r="AL496">
        <v>3.389586609602009</v>
      </c>
      <c r="AM496">
        <v>65.5102198061965</v>
      </c>
      <c r="AN496">
        <f>(AP496 - AO496 + DI496*1E3/(8.314*(DK496+273.15)) * AR496/DH496 * AQ496) * DH496/(100*CV496) * 1000/(1000 - AP496)</f>
        <v>0</v>
      </c>
      <c r="AO496">
        <v>17.81606854848632</v>
      </c>
      <c r="AP496">
        <v>18.56875454545456</v>
      </c>
      <c r="AQ496">
        <v>1.072619568226082E-05</v>
      </c>
      <c r="AR496">
        <v>82.589881700821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1659637176.314285</v>
      </c>
      <c r="DB496">
        <v>1509.226071428571</v>
      </c>
      <c r="DC496">
        <v>1542.262142857143</v>
      </c>
      <c r="DD496">
        <v>18.55758214285714</v>
      </c>
      <c r="DE496">
        <v>17.79402857142857</v>
      </c>
      <c r="DF496">
        <v>1514.678928571429</v>
      </c>
      <c r="DG496">
        <v>18.70088928571429</v>
      </c>
      <c r="DH496">
        <v>500.0018571428571</v>
      </c>
      <c r="DI496">
        <v>90.45115357142856</v>
      </c>
      <c r="DJ496">
        <v>0.09997644642857144</v>
      </c>
      <c r="DK496">
        <v>24.63246785714285</v>
      </c>
      <c r="DL496">
        <v>25.00657857142857</v>
      </c>
      <c r="DM496">
        <v>999.9000000000002</v>
      </c>
      <c r="DN496">
        <v>0</v>
      </c>
      <c r="DO496">
        <v>0</v>
      </c>
      <c r="DP496">
        <v>10000.57678571428</v>
      </c>
      <c r="DQ496">
        <v>0</v>
      </c>
      <c r="DR496">
        <v>9.74307392857143</v>
      </c>
      <c r="DS496">
        <v>-33.03571785714286</v>
      </c>
      <c r="DT496">
        <v>1537.763214285714</v>
      </c>
      <c r="DU496">
        <v>1570.201071428572</v>
      </c>
      <c r="DV496">
        <v>0.7635480714285714</v>
      </c>
      <c r="DW496">
        <v>1542.262142857143</v>
      </c>
      <c r="DX496">
        <v>17.79402857142857</v>
      </c>
      <c r="DY496">
        <v>1.678554642857143</v>
      </c>
      <c r="DZ496">
        <v>1.609489642857143</v>
      </c>
      <c r="EA496">
        <v>14.69950714285714</v>
      </c>
      <c r="EB496">
        <v>14.04995357142857</v>
      </c>
      <c r="EC496">
        <v>1999.978928571428</v>
      </c>
      <c r="ED496">
        <v>0.9799957857142857</v>
      </c>
      <c r="EE496">
        <v>0.02000375357142858</v>
      </c>
      <c r="EF496">
        <v>0</v>
      </c>
      <c r="EG496">
        <v>204.0063928571428</v>
      </c>
      <c r="EH496">
        <v>5.00097</v>
      </c>
      <c r="EI496">
        <v>4141.414285714286</v>
      </c>
      <c r="EJ496">
        <v>16707.375</v>
      </c>
      <c r="EK496">
        <v>37.42592857142857</v>
      </c>
      <c r="EL496">
        <v>38.04428571428571</v>
      </c>
      <c r="EM496">
        <v>37.38385714285715</v>
      </c>
      <c r="EN496">
        <v>37.80314285714286</v>
      </c>
      <c r="EO496">
        <v>37.93257142857142</v>
      </c>
      <c r="EP496">
        <v>1955.0675</v>
      </c>
      <c r="EQ496">
        <v>39.90357142857143</v>
      </c>
      <c r="ER496">
        <v>0</v>
      </c>
      <c r="ES496">
        <v>1659637184.1</v>
      </c>
      <c r="ET496">
        <v>0</v>
      </c>
      <c r="EU496">
        <v>203.95848</v>
      </c>
      <c r="EV496">
        <v>0.07138461323674967</v>
      </c>
      <c r="EW496">
        <v>2.247692301294157</v>
      </c>
      <c r="EX496">
        <v>4141.490400000001</v>
      </c>
      <c r="EY496">
        <v>15</v>
      </c>
      <c r="EZ496">
        <v>0</v>
      </c>
      <c r="FA496" t="s">
        <v>419</v>
      </c>
      <c r="FB496">
        <v>1659135797.5</v>
      </c>
      <c r="FC496">
        <v>1659135788</v>
      </c>
      <c r="FD496">
        <v>0</v>
      </c>
      <c r="FE496">
        <v>0.3</v>
      </c>
      <c r="FF496">
        <v>-0.002</v>
      </c>
      <c r="FG496">
        <v>-2.209</v>
      </c>
      <c r="FH496">
        <v>-0.089</v>
      </c>
      <c r="FI496">
        <v>1520</v>
      </c>
      <c r="FJ496">
        <v>20</v>
      </c>
      <c r="FK496">
        <v>0.06</v>
      </c>
      <c r="FL496">
        <v>0.03</v>
      </c>
      <c r="FM496">
        <v>-33.0612525</v>
      </c>
      <c r="FN496">
        <v>0.133649155722382</v>
      </c>
      <c r="FO496">
        <v>0.08155223782184007</v>
      </c>
      <c r="FP496">
        <v>1</v>
      </c>
      <c r="FQ496">
        <v>203.9438235294117</v>
      </c>
      <c r="FR496">
        <v>0.1580137504879062</v>
      </c>
      <c r="FS496">
        <v>0.2511400441970733</v>
      </c>
      <c r="FT496">
        <v>1</v>
      </c>
      <c r="FU496">
        <v>0.7676510999999999</v>
      </c>
      <c r="FV496">
        <v>-0.1222921575985002</v>
      </c>
      <c r="FW496">
        <v>0.0144562538729783</v>
      </c>
      <c r="FX496">
        <v>0</v>
      </c>
      <c r="FY496">
        <v>2</v>
      </c>
      <c r="FZ496">
        <v>3</v>
      </c>
      <c r="GA496" t="s">
        <v>420</v>
      </c>
      <c r="GB496">
        <v>2.98292</v>
      </c>
      <c r="GC496">
        <v>2.71566</v>
      </c>
      <c r="GD496">
        <v>0.225727</v>
      </c>
      <c r="GE496">
        <v>0.226099</v>
      </c>
      <c r="GF496">
        <v>0.0898717</v>
      </c>
      <c r="GG496">
        <v>0.085531</v>
      </c>
      <c r="GH496">
        <v>24479.5</v>
      </c>
      <c r="GI496">
        <v>24599.3</v>
      </c>
      <c r="GJ496">
        <v>29384.3</v>
      </c>
      <c r="GK496">
        <v>29396.2</v>
      </c>
      <c r="GL496">
        <v>35427.5</v>
      </c>
      <c r="GM496">
        <v>35737.2</v>
      </c>
      <c r="GN496">
        <v>41379.9</v>
      </c>
      <c r="GO496">
        <v>41884.5</v>
      </c>
      <c r="GP496">
        <v>1.95325</v>
      </c>
      <c r="GQ496">
        <v>2.38185</v>
      </c>
      <c r="GR496">
        <v>0.0740364</v>
      </c>
      <c r="GS496">
        <v>0</v>
      </c>
      <c r="GT496">
        <v>23.7985</v>
      </c>
      <c r="GU496">
        <v>999.9</v>
      </c>
      <c r="GV496">
        <v>40.1</v>
      </c>
      <c r="GW496">
        <v>32</v>
      </c>
      <c r="GX496">
        <v>21.17</v>
      </c>
      <c r="GY496">
        <v>63.8124</v>
      </c>
      <c r="GZ496">
        <v>21.847</v>
      </c>
      <c r="HA496">
        <v>2</v>
      </c>
      <c r="HB496">
        <v>-0.0387297</v>
      </c>
      <c r="HC496">
        <v>2.01094</v>
      </c>
      <c r="HD496">
        <v>20.3231</v>
      </c>
      <c r="HE496">
        <v>5.21669</v>
      </c>
      <c r="HF496">
        <v>12.0099</v>
      </c>
      <c r="HG496">
        <v>4.98875</v>
      </c>
      <c r="HH496">
        <v>3.28863</v>
      </c>
      <c r="HI496">
        <v>9999</v>
      </c>
      <c r="HJ496">
        <v>9999</v>
      </c>
      <c r="HK496">
        <v>9999</v>
      </c>
      <c r="HL496">
        <v>194.5</v>
      </c>
      <c r="HM496">
        <v>1.86742</v>
      </c>
      <c r="HN496">
        <v>1.86646</v>
      </c>
      <c r="HO496">
        <v>1.86591</v>
      </c>
      <c r="HP496">
        <v>1.86584</v>
      </c>
      <c r="HQ496">
        <v>1.86768</v>
      </c>
      <c r="HR496">
        <v>1.87012</v>
      </c>
      <c r="HS496">
        <v>1.86877</v>
      </c>
      <c r="HT496">
        <v>1.87027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-5.52</v>
      </c>
      <c r="II496">
        <v>-0.1432</v>
      </c>
      <c r="IJ496">
        <v>-1.529487217637811</v>
      </c>
      <c r="IK496">
        <v>-0.005072214745875086</v>
      </c>
      <c r="IL496">
        <v>3.316774363808987E-06</v>
      </c>
      <c r="IM496">
        <v>-1.107588672722244E-09</v>
      </c>
      <c r="IN496">
        <v>-0.1603591687652909</v>
      </c>
      <c r="IO496">
        <v>-0.0181951569465493</v>
      </c>
      <c r="IP496">
        <v>0.001659309118516343</v>
      </c>
      <c r="IQ496">
        <v>-3.409663313950778E-05</v>
      </c>
      <c r="IR496">
        <v>19</v>
      </c>
      <c r="IS496">
        <v>2290</v>
      </c>
      <c r="IT496">
        <v>1</v>
      </c>
      <c r="IU496">
        <v>24</v>
      </c>
      <c r="IV496">
        <v>8356.4</v>
      </c>
      <c r="IW496">
        <v>8356.6</v>
      </c>
      <c r="IX496">
        <v>3.68774</v>
      </c>
      <c r="IY496">
        <v>2.18994</v>
      </c>
      <c r="IZ496">
        <v>1.94702</v>
      </c>
      <c r="JA496">
        <v>2.64282</v>
      </c>
      <c r="JB496">
        <v>2.19482</v>
      </c>
      <c r="JC496">
        <v>2.37183</v>
      </c>
      <c r="JD496">
        <v>36.8366</v>
      </c>
      <c r="JE496">
        <v>24.035</v>
      </c>
      <c r="JF496">
        <v>18</v>
      </c>
      <c r="JG496">
        <v>518.429</v>
      </c>
      <c r="JH496">
        <v>820.778</v>
      </c>
      <c r="JI496">
        <v>21.2262</v>
      </c>
      <c r="JJ496">
        <v>26.7545</v>
      </c>
      <c r="JK496">
        <v>30.0003</v>
      </c>
      <c r="JL496">
        <v>26.7434</v>
      </c>
      <c r="JM496">
        <v>26.6612</v>
      </c>
      <c r="JN496">
        <v>73.839</v>
      </c>
      <c r="JO496">
        <v>16.5018</v>
      </c>
      <c r="JP496">
        <v>38.9011</v>
      </c>
      <c r="JQ496">
        <v>21.212</v>
      </c>
      <c r="JR496">
        <v>1590.07</v>
      </c>
      <c r="JS496">
        <v>17.8436</v>
      </c>
      <c r="JT496">
        <v>100.47</v>
      </c>
      <c r="JU496">
        <v>100.598</v>
      </c>
    </row>
    <row r="497" spans="1:281">
      <c r="A497">
        <v>481</v>
      </c>
      <c r="B497">
        <v>1659637189.1</v>
      </c>
      <c r="C497">
        <v>9181.099999904633</v>
      </c>
      <c r="D497" t="s">
        <v>1389</v>
      </c>
      <c r="E497" t="s">
        <v>1390</v>
      </c>
      <c r="F497">
        <v>5</v>
      </c>
      <c r="G497" t="s">
        <v>1200</v>
      </c>
      <c r="H497" t="s">
        <v>416</v>
      </c>
      <c r="I497">
        <v>1659637181.6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1603.479546265379</v>
      </c>
      <c r="AK497">
        <v>1579.628787878788</v>
      </c>
      <c r="AL497">
        <v>3.411005002146497</v>
      </c>
      <c r="AM497">
        <v>65.5102198061965</v>
      </c>
      <c r="AN497">
        <f>(AP497 - AO497 + DI497*1E3/(8.314*(DK497+273.15)) * AR497/DH497 * AQ497) * DH497/(100*CV497) * 1000/(1000 - AP497)</f>
        <v>0</v>
      </c>
      <c r="AO497">
        <v>17.82165419437465</v>
      </c>
      <c r="AP497">
        <v>18.57775804195805</v>
      </c>
      <c r="AQ497">
        <v>7.54051444638293E-06</v>
      </c>
      <c r="AR497">
        <v>82.589881700821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1659637181.6</v>
      </c>
      <c r="DB497">
        <v>1526.897407407407</v>
      </c>
      <c r="DC497">
        <v>1559.955555555556</v>
      </c>
      <c r="DD497">
        <v>18.56350370370371</v>
      </c>
      <c r="DE497">
        <v>17.80844814814815</v>
      </c>
      <c r="DF497">
        <v>1532.397037037037</v>
      </c>
      <c r="DG497">
        <v>18.70678148148148</v>
      </c>
      <c r="DH497">
        <v>500.009037037037</v>
      </c>
      <c r="DI497">
        <v>90.45139259259258</v>
      </c>
      <c r="DJ497">
        <v>0.09999989259259258</v>
      </c>
      <c r="DK497">
        <v>24.63257407407407</v>
      </c>
      <c r="DL497">
        <v>25.01252592592593</v>
      </c>
      <c r="DM497">
        <v>999.9000000000001</v>
      </c>
      <c r="DN497">
        <v>0</v>
      </c>
      <c r="DO497">
        <v>0</v>
      </c>
      <c r="DP497">
        <v>10004.00370370371</v>
      </c>
      <c r="DQ497">
        <v>0</v>
      </c>
      <c r="DR497">
        <v>9.731189629629629</v>
      </c>
      <c r="DS497">
        <v>-33.05786296296296</v>
      </c>
      <c r="DT497">
        <v>1555.777037037037</v>
      </c>
      <c r="DU497">
        <v>1588.237777777778</v>
      </c>
      <c r="DV497">
        <v>0.7550581111111112</v>
      </c>
      <c r="DW497">
        <v>1559.955555555556</v>
      </c>
      <c r="DX497">
        <v>17.80844814814815</v>
      </c>
      <c r="DY497">
        <v>1.679095925925926</v>
      </c>
      <c r="DZ497">
        <v>1.610799259259259</v>
      </c>
      <c r="EA497">
        <v>14.7044962962963</v>
      </c>
      <c r="EB497">
        <v>14.06249259259259</v>
      </c>
      <c r="EC497">
        <v>1999.968148148148</v>
      </c>
      <c r="ED497">
        <v>0.9799963703703704</v>
      </c>
      <c r="EE497">
        <v>0.02000315555555556</v>
      </c>
      <c r="EF497">
        <v>0</v>
      </c>
      <c r="EG497">
        <v>203.9672222222222</v>
      </c>
      <c r="EH497">
        <v>5.00097</v>
      </c>
      <c r="EI497">
        <v>4141.648148148148</v>
      </c>
      <c r="EJ497">
        <v>16707.28148148148</v>
      </c>
      <c r="EK497">
        <v>37.41862962962963</v>
      </c>
      <c r="EL497">
        <v>38.03444444444444</v>
      </c>
      <c r="EM497">
        <v>37.37959259259259</v>
      </c>
      <c r="EN497">
        <v>37.80511111111111</v>
      </c>
      <c r="EO497">
        <v>37.9324074074074</v>
      </c>
      <c r="EP497">
        <v>1955.058518518519</v>
      </c>
      <c r="EQ497">
        <v>39.90222222222223</v>
      </c>
      <c r="ER497">
        <v>0</v>
      </c>
      <c r="ES497">
        <v>1659637188.9</v>
      </c>
      <c r="ET497">
        <v>0</v>
      </c>
      <c r="EU497">
        <v>203.96964</v>
      </c>
      <c r="EV497">
        <v>0.909615393120645</v>
      </c>
      <c r="EW497">
        <v>0.5576922980538872</v>
      </c>
      <c r="EX497">
        <v>4141.66</v>
      </c>
      <c r="EY497">
        <v>15</v>
      </c>
      <c r="EZ497">
        <v>0</v>
      </c>
      <c r="FA497" t="s">
        <v>419</v>
      </c>
      <c r="FB497">
        <v>1659135797.5</v>
      </c>
      <c r="FC497">
        <v>1659135788</v>
      </c>
      <c r="FD497">
        <v>0</v>
      </c>
      <c r="FE497">
        <v>0.3</v>
      </c>
      <c r="FF497">
        <v>-0.002</v>
      </c>
      <c r="FG497">
        <v>-2.209</v>
      </c>
      <c r="FH497">
        <v>-0.089</v>
      </c>
      <c r="FI497">
        <v>1520</v>
      </c>
      <c r="FJ497">
        <v>20</v>
      </c>
      <c r="FK497">
        <v>0.06</v>
      </c>
      <c r="FL497">
        <v>0.03</v>
      </c>
      <c r="FM497">
        <v>-33.03863</v>
      </c>
      <c r="FN497">
        <v>-0.3735467166978522</v>
      </c>
      <c r="FO497">
        <v>0.06391806161015792</v>
      </c>
      <c r="FP497">
        <v>1</v>
      </c>
      <c r="FQ497">
        <v>203.9762647058824</v>
      </c>
      <c r="FR497">
        <v>-0.1218181816205364</v>
      </c>
      <c r="FS497">
        <v>0.2406022234535578</v>
      </c>
      <c r="FT497">
        <v>1</v>
      </c>
      <c r="FU497">
        <v>0.76121695</v>
      </c>
      <c r="FV497">
        <v>-0.1210876322701717</v>
      </c>
      <c r="FW497">
        <v>0.01457303688486034</v>
      </c>
      <c r="FX497">
        <v>0</v>
      </c>
      <c r="FY497">
        <v>2</v>
      </c>
      <c r="FZ497">
        <v>3</v>
      </c>
      <c r="GA497" t="s">
        <v>420</v>
      </c>
      <c r="GB497">
        <v>2.98293</v>
      </c>
      <c r="GC497">
        <v>2.71568</v>
      </c>
      <c r="GD497">
        <v>0.227192</v>
      </c>
      <c r="GE497">
        <v>0.227513</v>
      </c>
      <c r="GF497">
        <v>0.08989900000000001</v>
      </c>
      <c r="GG497">
        <v>0.08552700000000001</v>
      </c>
      <c r="GH497">
        <v>24433.7</v>
      </c>
      <c r="GI497">
        <v>24553.9</v>
      </c>
      <c r="GJ497">
        <v>29384.8</v>
      </c>
      <c r="GK497">
        <v>29395.5</v>
      </c>
      <c r="GL497">
        <v>35427</v>
      </c>
      <c r="GM497">
        <v>35736.7</v>
      </c>
      <c r="GN497">
        <v>41380.6</v>
      </c>
      <c r="GO497">
        <v>41883.7</v>
      </c>
      <c r="GP497">
        <v>1.95317</v>
      </c>
      <c r="GQ497">
        <v>2.3821</v>
      </c>
      <c r="GR497">
        <v>0.0740886</v>
      </c>
      <c r="GS497">
        <v>0</v>
      </c>
      <c r="GT497">
        <v>23.8005</v>
      </c>
      <c r="GU497">
        <v>999.9</v>
      </c>
      <c r="GV497">
        <v>40.1</v>
      </c>
      <c r="GW497">
        <v>32</v>
      </c>
      <c r="GX497">
        <v>21.1687</v>
      </c>
      <c r="GY497">
        <v>63.7624</v>
      </c>
      <c r="GZ497">
        <v>21.7949</v>
      </c>
      <c r="HA497">
        <v>2</v>
      </c>
      <c r="HB497">
        <v>-0.03844</v>
      </c>
      <c r="HC497">
        <v>2.04863</v>
      </c>
      <c r="HD497">
        <v>20.3226</v>
      </c>
      <c r="HE497">
        <v>5.21594</v>
      </c>
      <c r="HF497">
        <v>12.0099</v>
      </c>
      <c r="HG497">
        <v>4.988</v>
      </c>
      <c r="HH497">
        <v>3.28853</v>
      </c>
      <c r="HI497">
        <v>9999</v>
      </c>
      <c r="HJ497">
        <v>9999</v>
      </c>
      <c r="HK497">
        <v>9999</v>
      </c>
      <c r="HL497">
        <v>194.5</v>
      </c>
      <c r="HM497">
        <v>1.86742</v>
      </c>
      <c r="HN497">
        <v>1.86646</v>
      </c>
      <c r="HO497">
        <v>1.86588</v>
      </c>
      <c r="HP497">
        <v>1.86584</v>
      </c>
      <c r="HQ497">
        <v>1.86768</v>
      </c>
      <c r="HR497">
        <v>1.87016</v>
      </c>
      <c r="HS497">
        <v>1.86877</v>
      </c>
      <c r="HT497">
        <v>1.87026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-5.57</v>
      </c>
      <c r="II497">
        <v>-0.1432</v>
      </c>
      <c r="IJ497">
        <v>-1.529487217637811</v>
      </c>
      <c r="IK497">
        <v>-0.005072214745875086</v>
      </c>
      <c r="IL497">
        <v>3.316774363808987E-06</v>
      </c>
      <c r="IM497">
        <v>-1.107588672722244E-09</v>
      </c>
      <c r="IN497">
        <v>-0.1603591687652909</v>
      </c>
      <c r="IO497">
        <v>-0.0181951569465493</v>
      </c>
      <c r="IP497">
        <v>0.001659309118516343</v>
      </c>
      <c r="IQ497">
        <v>-3.409663313950778E-05</v>
      </c>
      <c r="IR497">
        <v>19</v>
      </c>
      <c r="IS497">
        <v>2290</v>
      </c>
      <c r="IT497">
        <v>1</v>
      </c>
      <c r="IU497">
        <v>24</v>
      </c>
      <c r="IV497">
        <v>8356.5</v>
      </c>
      <c r="IW497">
        <v>8356.700000000001</v>
      </c>
      <c r="IX497">
        <v>3.71582</v>
      </c>
      <c r="IY497">
        <v>2.19604</v>
      </c>
      <c r="IZ497">
        <v>1.94702</v>
      </c>
      <c r="JA497">
        <v>2.64282</v>
      </c>
      <c r="JB497">
        <v>2.19482</v>
      </c>
      <c r="JC497">
        <v>2.34009</v>
      </c>
      <c r="JD497">
        <v>36.8129</v>
      </c>
      <c r="JE497">
        <v>24.035</v>
      </c>
      <c r="JF497">
        <v>18</v>
      </c>
      <c r="JG497">
        <v>518.38</v>
      </c>
      <c r="JH497">
        <v>821.028</v>
      </c>
      <c r="JI497">
        <v>21.2065</v>
      </c>
      <c r="JJ497">
        <v>26.7545</v>
      </c>
      <c r="JK497">
        <v>30.0004</v>
      </c>
      <c r="JL497">
        <v>26.7434</v>
      </c>
      <c r="JM497">
        <v>26.6612</v>
      </c>
      <c r="JN497">
        <v>74.399</v>
      </c>
      <c r="JO497">
        <v>16.5018</v>
      </c>
      <c r="JP497">
        <v>38.9011</v>
      </c>
      <c r="JQ497">
        <v>21.1955</v>
      </c>
      <c r="JR497">
        <v>1603.42</v>
      </c>
      <c r="JS497">
        <v>17.8436</v>
      </c>
      <c r="JT497">
        <v>100.472</v>
      </c>
      <c r="JU497">
        <v>100.596</v>
      </c>
    </row>
    <row r="498" spans="1:281">
      <c r="A498">
        <v>482</v>
      </c>
      <c r="B498">
        <v>1659638939.5</v>
      </c>
      <c r="C498">
        <v>10931.5</v>
      </c>
      <c r="D498" t="s">
        <v>1391</v>
      </c>
      <c r="E498" t="s">
        <v>1392</v>
      </c>
      <c r="F498">
        <v>5</v>
      </c>
      <c r="G498" t="s">
        <v>1393</v>
      </c>
      <c r="H498" t="s">
        <v>416</v>
      </c>
      <c r="I498">
        <v>1659638931.75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426.285501774501</v>
      </c>
      <c r="AK498">
        <v>409.2434787878787</v>
      </c>
      <c r="AL498">
        <v>2.145417894039617E-05</v>
      </c>
      <c r="AM498">
        <v>65.51363018779136</v>
      </c>
      <c r="AN498">
        <f>(AP498 - AO498 + DI498*1E3/(8.314*(DK498+273.15)) * AR498/DH498 * AQ498) * DH498/(100*CV498) * 1000/(1000 - AP498)</f>
        <v>0</v>
      </c>
      <c r="AO498">
        <v>14.68388171707617</v>
      </c>
      <c r="AP498">
        <v>18.49715734265736</v>
      </c>
      <c r="AQ498">
        <v>7.700377339348403E-05</v>
      </c>
      <c r="AR498">
        <v>82.67625432066218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1659638931.75</v>
      </c>
      <c r="DB498">
        <v>401.6880333333333</v>
      </c>
      <c r="DC498">
        <v>420.0562</v>
      </c>
      <c r="DD498">
        <v>18.49831</v>
      </c>
      <c r="DE498">
        <v>14.68288</v>
      </c>
      <c r="DF498">
        <v>404.8007333333334</v>
      </c>
      <c r="DG498">
        <v>18.64211666666666</v>
      </c>
      <c r="DH498">
        <v>500.0058</v>
      </c>
      <c r="DI498">
        <v>90.42347333333335</v>
      </c>
      <c r="DJ498">
        <v>0.09998512666666666</v>
      </c>
      <c r="DK498">
        <v>24.77956666666667</v>
      </c>
      <c r="DL498">
        <v>24.97717666666667</v>
      </c>
      <c r="DM498">
        <v>999.9000000000002</v>
      </c>
      <c r="DN498">
        <v>0</v>
      </c>
      <c r="DO498">
        <v>0</v>
      </c>
      <c r="DP498">
        <v>10002.23566666667</v>
      </c>
      <c r="DQ498">
        <v>0</v>
      </c>
      <c r="DR498">
        <v>9.307874</v>
      </c>
      <c r="DS498">
        <v>-18.36822333333333</v>
      </c>
      <c r="DT498">
        <v>409.2586666666667</v>
      </c>
      <c r="DU498">
        <v>426.3158666666666</v>
      </c>
      <c r="DV498">
        <v>3.815433666666666</v>
      </c>
      <c r="DW498">
        <v>420.0562</v>
      </c>
      <c r="DX498">
        <v>14.68288</v>
      </c>
      <c r="DY498">
        <v>1.672681</v>
      </c>
      <c r="DZ498">
        <v>1.327677</v>
      </c>
      <c r="EA498">
        <v>14.64521</v>
      </c>
      <c r="EB498">
        <v>11.11587666666667</v>
      </c>
      <c r="EC498">
        <v>1999.968</v>
      </c>
      <c r="ED498">
        <v>0.9800050000000001</v>
      </c>
      <c r="EE498">
        <v>0.0199952</v>
      </c>
      <c r="EF498">
        <v>0</v>
      </c>
      <c r="EG498">
        <v>642.2854333333333</v>
      </c>
      <c r="EH498">
        <v>5.000969999999999</v>
      </c>
      <c r="EI498">
        <v>13030.02</v>
      </c>
      <c r="EJ498">
        <v>16707.33333333333</v>
      </c>
      <c r="EK498">
        <v>38.51226666666665</v>
      </c>
      <c r="EL498">
        <v>39.41639999999998</v>
      </c>
      <c r="EM498">
        <v>38.30806666666665</v>
      </c>
      <c r="EN498">
        <v>39.31639999999999</v>
      </c>
      <c r="EO498">
        <v>39.2206</v>
      </c>
      <c r="EP498">
        <v>1955.077666666667</v>
      </c>
      <c r="EQ498">
        <v>39.89000000000001</v>
      </c>
      <c r="ER498">
        <v>0</v>
      </c>
      <c r="ES498">
        <v>1659638939.7</v>
      </c>
      <c r="ET498">
        <v>0</v>
      </c>
      <c r="EU498">
        <v>642.2522400000001</v>
      </c>
      <c r="EV498">
        <v>-3.966615374577182</v>
      </c>
      <c r="EW498">
        <v>-15.0230769255045</v>
      </c>
      <c r="EX498">
        <v>13029.928</v>
      </c>
      <c r="EY498">
        <v>15</v>
      </c>
      <c r="EZ498">
        <v>0</v>
      </c>
      <c r="FA498" t="s">
        <v>419</v>
      </c>
      <c r="FB498">
        <v>1659135797.5</v>
      </c>
      <c r="FC498">
        <v>1659135788</v>
      </c>
      <c r="FD498">
        <v>0</v>
      </c>
      <c r="FE498">
        <v>0.3</v>
      </c>
      <c r="FF498">
        <v>-0.002</v>
      </c>
      <c r="FG498">
        <v>-2.209</v>
      </c>
      <c r="FH498">
        <v>-0.089</v>
      </c>
      <c r="FI498">
        <v>1520</v>
      </c>
      <c r="FJ498">
        <v>20</v>
      </c>
      <c r="FK498">
        <v>0.06</v>
      </c>
      <c r="FL498">
        <v>0.03</v>
      </c>
      <c r="FM498">
        <v>-18.3628325</v>
      </c>
      <c r="FN498">
        <v>-0.1429744840525422</v>
      </c>
      <c r="FO498">
        <v>0.02225344228990228</v>
      </c>
      <c r="FP498">
        <v>1</v>
      </c>
      <c r="FQ498">
        <v>642.4375294117647</v>
      </c>
      <c r="FR498">
        <v>-3.699281895810858</v>
      </c>
      <c r="FS498">
        <v>0.4390741083967078</v>
      </c>
      <c r="FT498">
        <v>0</v>
      </c>
      <c r="FU498">
        <v>3.81963025</v>
      </c>
      <c r="FV498">
        <v>-0.08336251407130493</v>
      </c>
      <c r="FW498">
        <v>0.008582609593678394</v>
      </c>
      <c r="FX498">
        <v>1</v>
      </c>
      <c r="FY498">
        <v>2</v>
      </c>
      <c r="FZ498">
        <v>3</v>
      </c>
      <c r="GA498" t="s">
        <v>420</v>
      </c>
      <c r="GB498">
        <v>2.98313</v>
      </c>
      <c r="GC498">
        <v>2.71551</v>
      </c>
      <c r="GD498">
        <v>0.0917876</v>
      </c>
      <c r="GE498">
        <v>0.09349</v>
      </c>
      <c r="GF498">
        <v>0.0896622</v>
      </c>
      <c r="GG498">
        <v>0.0744349</v>
      </c>
      <c r="GH498">
        <v>28726.9</v>
      </c>
      <c r="GI498">
        <v>28823.8</v>
      </c>
      <c r="GJ498">
        <v>29396.4</v>
      </c>
      <c r="GK498">
        <v>29405.5</v>
      </c>
      <c r="GL498">
        <v>35447.1</v>
      </c>
      <c r="GM498">
        <v>36187.3</v>
      </c>
      <c r="GN498">
        <v>41396.6</v>
      </c>
      <c r="GO498">
        <v>41899.5</v>
      </c>
      <c r="GP498">
        <v>1.9594</v>
      </c>
      <c r="GQ498">
        <v>2.38007</v>
      </c>
      <c r="GR498">
        <v>0.07578360000000001</v>
      </c>
      <c r="GS498">
        <v>0</v>
      </c>
      <c r="GT498">
        <v>23.7395</v>
      </c>
      <c r="GU498">
        <v>999.9</v>
      </c>
      <c r="GV498">
        <v>35.9</v>
      </c>
      <c r="GW498">
        <v>32</v>
      </c>
      <c r="GX498">
        <v>18.9584</v>
      </c>
      <c r="GY498">
        <v>63.4228</v>
      </c>
      <c r="GZ498">
        <v>22.0833</v>
      </c>
      <c r="HA498">
        <v>2</v>
      </c>
      <c r="HB498">
        <v>-0.0682724</v>
      </c>
      <c r="HC498">
        <v>1.3874</v>
      </c>
      <c r="HD498">
        <v>20.3308</v>
      </c>
      <c r="HE498">
        <v>5.22103</v>
      </c>
      <c r="HF498">
        <v>12.0099</v>
      </c>
      <c r="HG498">
        <v>4.9901</v>
      </c>
      <c r="HH498">
        <v>3.28925</v>
      </c>
      <c r="HI498">
        <v>9999</v>
      </c>
      <c r="HJ498">
        <v>9999</v>
      </c>
      <c r="HK498">
        <v>9999</v>
      </c>
      <c r="HL498">
        <v>195</v>
      </c>
      <c r="HM498">
        <v>1.86743</v>
      </c>
      <c r="HN498">
        <v>1.86646</v>
      </c>
      <c r="HO498">
        <v>1.86591</v>
      </c>
      <c r="HP498">
        <v>1.86584</v>
      </c>
      <c r="HQ498">
        <v>1.86768</v>
      </c>
      <c r="HR498">
        <v>1.87014</v>
      </c>
      <c r="HS498">
        <v>1.86876</v>
      </c>
      <c r="HT498">
        <v>1.87027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-3.112</v>
      </c>
      <c r="II498">
        <v>-0.1438</v>
      </c>
      <c r="IJ498">
        <v>-1.529487217637811</v>
      </c>
      <c r="IK498">
        <v>-0.005072214745875086</v>
      </c>
      <c r="IL498">
        <v>3.316774363808987E-06</v>
      </c>
      <c r="IM498">
        <v>-1.107588672722244E-09</v>
      </c>
      <c r="IN498">
        <v>-0.1603591687652909</v>
      </c>
      <c r="IO498">
        <v>-0.0181951569465493</v>
      </c>
      <c r="IP498">
        <v>0.001659309118516343</v>
      </c>
      <c r="IQ498">
        <v>-3.409663313950778E-05</v>
      </c>
      <c r="IR498">
        <v>19</v>
      </c>
      <c r="IS498">
        <v>2290</v>
      </c>
      <c r="IT498">
        <v>1</v>
      </c>
      <c r="IU498">
        <v>24</v>
      </c>
      <c r="IV498">
        <v>8385.700000000001</v>
      </c>
      <c r="IW498">
        <v>8385.9</v>
      </c>
      <c r="IX498">
        <v>1.28662</v>
      </c>
      <c r="IY498">
        <v>2.21191</v>
      </c>
      <c r="IZ498">
        <v>1.94702</v>
      </c>
      <c r="JA498">
        <v>2.64404</v>
      </c>
      <c r="JB498">
        <v>2.19482</v>
      </c>
      <c r="JC498">
        <v>2.36084</v>
      </c>
      <c r="JD498">
        <v>36.6943</v>
      </c>
      <c r="JE498">
        <v>24.0437</v>
      </c>
      <c r="JF498">
        <v>18</v>
      </c>
      <c r="JG498">
        <v>519.619</v>
      </c>
      <c r="JH498">
        <v>814.4690000000001</v>
      </c>
      <c r="JI498">
        <v>21.7141</v>
      </c>
      <c r="JJ498">
        <v>26.4065</v>
      </c>
      <c r="JK498">
        <v>29.9999</v>
      </c>
      <c r="JL498">
        <v>26.4271</v>
      </c>
      <c r="JM498">
        <v>26.3554</v>
      </c>
      <c r="JN498">
        <v>25.667</v>
      </c>
      <c r="JO498">
        <v>21.8043</v>
      </c>
      <c r="JP498">
        <v>22.5442</v>
      </c>
      <c r="JQ498">
        <v>21.7279</v>
      </c>
      <c r="JR498">
        <v>413.369</v>
      </c>
      <c r="JS498">
        <v>14.7367</v>
      </c>
      <c r="JT498">
        <v>100.511</v>
      </c>
      <c r="JU498">
        <v>100.632</v>
      </c>
    </row>
    <row r="499" spans="1:281">
      <c r="A499">
        <v>483</v>
      </c>
      <c r="B499">
        <v>1659638944.5</v>
      </c>
      <c r="C499">
        <v>10936.5</v>
      </c>
      <c r="D499" t="s">
        <v>1394</v>
      </c>
      <c r="E499" t="s">
        <v>1395</v>
      </c>
      <c r="F499">
        <v>5</v>
      </c>
      <c r="G499" t="s">
        <v>1393</v>
      </c>
      <c r="H499" t="s">
        <v>416</v>
      </c>
      <c r="I499">
        <v>1659638936.655172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426.2306285937409</v>
      </c>
      <c r="AK499">
        <v>409.2264424242424</v>
      </c>
      <c r="AL499">
        <v>-0.0001355708405847531</v>
      </c>
      <c r="AM499">
        <v>65.51363018779136</v>
      </c>
      <c r="AN499">
        <f>(AP499 - AO499 + DI499*1E3/(8.314*(DK499+273.15)) * AR499/DH499 * AQ499) * DH499/(100*CV499) * 1000/(1000 - AP499)</f>
        <v>0</v>
      </c>
      <c r="AO499">
        <v>14.68544058495959</v>
      </c>
      <c r="AP499">
        <v>18.49807132867134</v>
      </c>
      <c r="AQ499">
        <v>-1.349624276749041E-06</v>
      </c>
      <c r="AR499">
        <v>82.67625432066218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1659638936.655172</v>
      </c>
      <c r="DB499">
        <v>401.6833793103447</v>
      </c>
      <c r="DC499">
        <v>419.8461724137931</v>
      </c>
      <c r="DD499">
        <v>18.49664482758621</v>
      </c>
      <c r="DE499">
        <v>14.68456896551724</v>
      </c>
      <c r="DF499">
        <v>404.7960344827586</v>
      </c>
      <c r="DG499">
        <v>18.64046551724138</v>
      </c>
      <c r="DH499">
        <v>499.959827586207</v>
      </c>
      <c r="DI499">
        <v>90.42284827586207</v>
      </c>
      <c r="DJ499">
        <v>0.09995682758620691</v>
      </c>
      <c r="DK499">
        <v>24.78460689655172</v>
      </c>
      <c r="DL499">
        <v>24.97696896551724</v>
      </c>
      <c r="DM499">
        <v>999.9000000000002</v>
      </c>
      <c r="DN499">
        <v>0</v>
      </c>
      <c r="DO499">
        <v>0</v>
      </c>
      <c r="DP499">
        <v>9995.775172413792</v>
      </c>
      <c r="DQ499">
        <v>0</v>
      </c>
      <c r="DR499">
        <v>9.341546896551723</v>
      </c>
      <c r="DS499">
        <v>-18.16284137931034</v>
      </c>
      <c r="DT499">
        <v>409.2532068965518</v>
      </c>
      <c r="DU499">
        <v>426.1033793103447</v>
      </c>
      <c r="DV499">
        <v>3.812079655172414</v>
      </c>
      <c r="DW499">
        <v>419.8461724137931</v>
      </c>
      <c r="DX499">
        <v>14.68456896551724</v>
      </c>
      <c r="DY499">
        <v>1.672519655172414</v>
      </c>
      <c r="DZ499">
        <v>1.327820344827586</v>
      </c>
      <c r="EA499">
        <v>14.64371034482759</v>
      </c>
      <c r="EB499">
        <v>11.11750344827586</v>
      </c>
      <c r="EC499">
        <v>1999.964482758621</v>
      </c>
      <c r="ED499">
        <v>0.9800042758620691</v>
      </c>
      <c r="EE499">
        <v>0.01999585172413793</v>
      </c>
      <c r="EF499">
        <v>0</v>
      </c>
      <c r="EG499">
        <v>641.947551724138</v>
      </c>
      <c r="EH499">
        <v>5.000969999999999</v>
      </c>
      <c r="EI499">
        <v>13028.84137931034</v>
      </c>
      <c r="EJ499">
        <v>16707.31034482759</v>
      </c>
      <c r="EK499">
        <v>38.61831034482758</v>
      </c>
      <c r="EL499">
        <v>39.5385172413793</v>
      </c>
      <c r="EM499">
        <v>38.40496551724137</v>
      </c>
      <c r="EN499">
        <v>39.48034482758619</v>
      </c>
      <c r="EO499">
        <v>39.33375862068965</v>
      </c>
      <c r="EP499">
        <v>1955.071724137931</v>
      </c>
      <c r="EQ499">
        <v>39.89103448275863</v>
      </c>
      <c r="ER499">
        <v>0</v>
      </c>
      <c r="ES499">
        <v>1659638944.5</v>
      </c>
      <c r="ET499">
        <v>0</v>
      </c>
      <c r="EU499">
        <v>641.91712</v>
      </c>
      <c r="EV499">
        <v>-3.887769222288684</v>
      </c>
      <c r="EW499">
        <v>-14.09999998995921</v>
      </c>
      <c r="EX499">
        <v>13028.6</v>
      </c>
      <c r="EY499">
        <v>15</v>
      </c>
      <c r="EZ499">
        <v>0</v>
      </c>
      <c r="FA499" t="s">
        <v>419</v>
      </c>
      <c r="FB499">
        <v>1659135797.5</v>
      </c>
      <c r="FC499">
        <v>1659135788</v>
      </c>
      <c r="FD499">
        <v>0</v>
      </c>
      <c r="FE499">
        <v>0.3</v>
      </c>
      <c r="FF499">
        <v>-0.002</v>
      </c>
      <c r="FG499">
        <v>-2.209</v>
      </c>
      <c r="FH499">
        <v>-0.089</v>
      </c>
      <c r="FI499">
        <v>1520</v>
      </c>
      <c r="FJ499">
        <v>20</v>
      </c>
      <c r="FK499">
        <v>0.06</v>
      </c>
      <c r="FL499">
        <v>0.03</v>
      </c>
      <c r="FM499">
        <v>-18.3118925</v>
      </c>
      <c r="FN499">
        <v>0.8336881801125482</v>
      </c>
      <c r="FO499">
        <v>0.203944361760138</v>
      </c>
      <c r="FP499">
        <v>0</v>
      </c>
      <c r="FQ499">
        <v>642.1918529411765</v>
      </c>
      <c r="FR499">
        <v>-4.126401829957141</v>
      </c>
      <c r="FS499">
        <v>0.4619504132004383</v>
      </c>
      <c r="FT499">
        <v>0</v>
      </c>
      <c r="FU499">
        <v>3.81511825</v>
      </c>
      <c r="FV499">
        <v>-0.04583966228894232</v>
      </c>
      <c r="FW499">
        <v>0.00500064940157775</v>
      </c>
      <c r="FX499">
        <v>1</v>
      </c>
      <c r="FY499">
        <v>1</v>
      </c>
      <c r="FZ499">
        <v>3</v>
      </c>
      <c r="GA499" t="s">
        <v>429</v>
      </c>
      <c r="GB499">
        <v>2.98332</v>
      </c>
      <c r="GC499">
        <v>2.71559</v>
      </c>
      <c r="GD499">
        <v>0.0917694</v>
      </c>
      <c r="GE499">
        <v>0.0929629</v>
      </c>
      <c r="GF499">
        <v>0.0896675</v>
      </c>
      <c r="GG499">
        <v>0.0744451</v>
      </c>
      <c r="GH499">
        <v>28726.8</v>
      </c>
      <c r="GI499">
        <v>28840.7</v>
      </c>
      <c r="GJ499">
        <v>29395.7</v>
      </c>
      <c r="GK499">
        <v>29405.6</v>
      </c>
      <c r="GL499">
        <v>35445.9</v>
      </c>
      <c r="GM499">
        <v>36187.1</v>
      </c>
      <c r="GN499">
        <v>41395.5</v>
      </c>
      <c r="GO499">
        <v>41899.7</v>
      </c>
      <c r="GP499">
        <v>1.9595</v>
      </c>
      <c r="GQ499">
        <v>2.37983</v>
      </c>
      <c r="GR499">
        <v>0.0753626</v>
      </c>
      <c r="GS499">
        <v>0</v>
      </c>
      <c r="GT499">
        <v>23.7374</v>
      </c>
      <c r="GU499">
        <v>999.9</v>
      </c>
      <c r="GV499">
        <v>35.9</v>
      </c>
      <c r="GW499">
        <v>32.1</v>
      </c>
      <c r="GX499">
        <v>19.065</v>
      </c>
      <c r="GY499">
        <v>63.7028</v>
      </c>
      <c r="GZ499">
        <v>22.1995</v>
      </c>
      <c r="HA499">
        <v>2</v>
      </c>
      <c r="HB499">
        <v>-0.0686331</v>
      </c>
      <c r="HC499">
        <v>1.38383</v>
      </c>
      <c r="HD499">
        <v>20.3302</v>
      </c>
      <c r="HE499">
        <v>5.21744</v>
      </c>
      <c r="HF499">
        <v>12.0099</v>
      </c>
      <c r="HG499">
        <v>4.9885</v>
      </c>
      <c r="HH499">
        <v>3.28845</v>
      </c>
      <c r="HI499">
        <v>9999</v>
      </c>
      <c r="HJ499">
        <v>9999</v>
      </c>
      <c r="HK499">
        <v>9999</v>
      </c>
      <c r="HL499">
        <v>195</v>
      </c>
      <c r="HM499">
        <v>1.86746</v>
      </c>
      <c r="HN499">
        <v>1.86647</v>
      </c>
      <c r="HO499">
        <v>1.86598</v>
      </c>
      <c r="HP499">
        <v>1.86584</v>
      </c>
      <c r="HQ499">
        <v>1.86768</v>
      </c>
      <c r="HR499">
        <v>1.87015</v>
      </c>
      <c r="HS499">
        <v>1.86878</v>
      </c>
      <c r="HT499">
        <v>1.87027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-3.112</v>
      </c>
      <c r="II499">
        <v>-0.1438</v>
      </c>
      <c r="IJ499">
        <v>-1.529487217637811</v>
      </c>
      <c r="IK499">
        <v>-0.005072214745875086</v>
      </c>
      <c r="IL499">
        <v>3.316774363808987E-06</v>
      </c>
      <c r="IM499">
        <v>-1.107588672722244E-09</v>
      </c>
      <c r="IN499">
        <v>-0.1603591687652909</v>
      </c>
      <c r="IO499">
        <v>-0.0181951569465493</v>
      </c>
      <c r="IP499">
        <v>0.001659309118516343</v>
      </c>
      <c r="IQ499">
        <v>-3.409663313950778E-05</v>
      </c>
      <c r="IR499">
        <v>19</v>
      </c>
      <c r="IS499">
        <v>2290</v>
      </c>
      <c r="IT499">
        <v>1</v>
      </c>
      <c r="IU499">
        <v>24</v>
      </c>
      <c r="IV499">
        <v>8385.799999999999</v>
      </c>
      <c r="IW499">
        <v>8385.9</v>
      </c>
      <c r="IX499">
        <v>1.25977</v>
      </c>
      <c r="IY499">
        <v>2.21069</v>
      </c>
      <c r="IZ499">
        <v>1.94702</v>
      </c>
      <c r="JA499">
        <v>2.64404</v>
      </c>
      <c r="JB499">
        <v>2.19482</v>
      </c>
      <c r="JC499">
        <v>2.37183</v>
      </c>
      <c r="JD499">
        <v>36.6943</v>
      </c>
      <c r="JE499">
        <v>24.0437</v>
      </c>
      <c r="JF499">
        <v>18</v>
      </c>
      <c r="JG499">
        <v>519.673</v>
      </c>
      <c r="JH499">
        <v>814.217</v>
      </c>
      <c r="JI499">
        <v>21.7309</v>
      </c>
      <c r="JJ499">
        <v>26.4042</v>
      </c>
      <c r="JK499">
        <v>29.9998</v>
      </c>
      <c r="JL499">
        <v>26.4259</v>
      </c>
      <c r="JM499">
        <v>26.3552</v>
      </c>
      <c r="JN499">
        <v>25.1763</v>
      </c>
      <c r="JO499">
        <v>21.8043</v>
      </c>
      <c r="JP499">
        <v>22.5442</v>
      </c>
      <c r="JQ499">
        <v>21.7381</v>
      </c>
      <c r="JR499">
        <v>399.991</v>
      </c>
      <c r="JS499">
        <v>14.7367</v>
      </c>
      <c r="JT499">
        <v>100.508</v>
      </c>
      <c r="JU499">
        <v>100.633</v>
      </c>
    </row>
    <row r="500" spans="1:281">
      <c r="A500">
        <v>484</v>
      </c>
      <c r="B500">
        <v>1659638949.5</v>
      </c>
      <c r="C500">
        <v>10941.5</v>
      </c>
      <c r="D500" t="s">
        <v>1396</v>
      </c>
      <c r="E500" t="s">
        <v>1397</v>
      </c>
      <c r="F500">
        <v>5</v>
      </c>
      <c r="G500" t="s">
        <v>1393</v>
      </c>
      <c r="H500" t="s">
        <v>416</v>
      </c>
      <c r="I500">
        <v>1659638941.732143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419.2562464685024</v>
      </c>
      <c r="AK500">
        <v>406.1482424242425</v>
      </c>
      <c r="AL500">
        <v>-0.7812191881144165</v>
      </c>
      <c r="AM500">
        <v>65.51363018779136</v>
      </c>
      <c r="AN500">
        <f>(AP500 - AO500 + DI500*1E3/(8.314*(DK500+273.15)) * AR500/DH500 * AQ500) * DH500/(100*CV500) * 1000/(1000 - AP500)</f>
        <v>0</v>
      </c>
      <c r="AO500">
        <v>14.68793326067087</v>
      </c>
      <c r="AP500">
        <v>18.5008174825175</v>
      </c>
      <c r="AQ500">
        <v>1.037867136801198E-05</v>
      </c>
      <c r="AR500">
        <v>82.67625432066218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1659638941.732143</v>
      </c>
      <c r="DB500">
        <v>401.227</v>
      </c>
      <c r="DC500">
        <v>417.1377857142857</v>
      </c>
      <c r="DD500">
        <v>18.49724285714285</v>
      </c>
      <c r="DE500">
        <v>14.68599285714286</v>
      </c>
      <c r="DF500">
        <v>404.3383214285714</v>
      </c>
      <c r="DG500">
        <v>18.64105357142857</v>
      </c>
      <c r="DH500">
        <v>499.9625714285715</v>
      </c>
      <c r="DI500">
        <v>90.42352142857143</v>
      </c>
      <c r="DJ500">
        <v>0.099922175</v>
      </c>
      <c r="DK500">
        <v>24.7898</v>
      </c>
      <c r="DL500">
        <v>24.98065</v>
      </c>
      <c r="DM500">
        <v>999.9000000000002</v>
      </c>
      <c r="DN500">
        <v>0</v>
      </c>
      <c r="DO500">
        <v>0</v>
      </c>
      <c r="DP500">
        <v>9994.058571428572</v>
      </c>
      <c r="DQ500">
        <v>0</v>
      </c>
      <c r="DR500">
        <v>9.349522500000003</v>
      </c>
      <c r="DS500">
        <v>-15.9107575</v>
      </c>
      <c r="DT500">
        <v>408.7884285714285</v>
      </c>
      <c r="DU500">
        <v>423.3551785714286</v>
      </c>
      <c r="DV500">
        <v>3.811258214285714</v>
      </c>
      <c r="DW500">
        <v>417.1377857142857</v>
      </c>
      <c r="DX500">
        <v>14.68599285714286</v>
      </c>
      <c r="DY500">
        <v>1.672586071428571</v>
      </c>
      <c r="DZ500">
        <v>1.327958214285714</v>
      </c>
      <c r="EA500">
        <v>14.64432857142857</v>
      </c>
      <c r="EB500">
        <v>11.119075</v>
      </c>
      <c r="EC500">
        <v>1999.975714285714</v>
      </c>
      <c r="ED500">
        <v>0.9800006785714286</v>
      </c>
      <c r="EE500">
        <v>0.01999927857142857</v>
      </c>
      <c r="EF500">
        <v>0</v>
      </c>
      <c r="EG500">
        <v>641.6610357142857</v>
      </c>
      <c r="EH500">
        <v>5.00097</v>
      </c>
      <c r="EI500">
        <v>13028.20714285715</v>
      </c>
      <c r="EJ500">
        <v>16707.38571428571</v>
      </c>
      <c r="EK500">
        <v>38.73196428571428</v>
      </c>
      <c r="EL500">
        <v>39.65596428571428</v>
      </c>
      <c r="EM500">
        <v>38.50207142857143</v>
      </c>
      <c r="EN500">
        <v>39.64035714285715</v>
      </c>
      <c r="EO500">
        <v>39.44382142857142</v>
      </c>
      <c r="EP500">
        <v>1955.076428571429</v>
      </c>
      <c r="EQ500">
        <v>39.89785714285715</v>
      </c>
      <c r="ER500">
        <v>0</v>
      </c>
      <c r="ES500">
        <v>1659638949.9</v>
      </c>
      <c r="ET500">
        <v>0</v>
      </c>
      <c r="EU500">
        <v>641.6254615384615</v>
      </c>
      <c r="EV500">
        <v>-2.733333322201545</v>
      </c>
      <c r="EW500">
        <v>-9.798290587077625</v>
      </c>
      <c r="EX500">
        <v>13027.96923076923</v>
      </c>
      <c r="EY500">
        <v>15</v>
      </c>
      <c r="EZ500">
        <v>0</v>
      </c>
      <c r="FA500" t="s">
        <v>419</v>
      </c>
      <c r="FB500">
        <v>1659135797.5</v>
      </c>
      <c r="FC500">
        <v>1659135788</v>
      </c>
      <c r="FD500">
        <v>0</v>
      </c>
      <c r="FE500">
        <v>0.3</v>
      </c>
      <c r="FF500">
        <v>-0.002</v>
      </c>
      <c r="FG500">
        <v>-2.209</v>
      </c>
      <c r="FH500">
        <v>-0.089</v>
      </c>
      <c r="FI500">
        <v>1520</v>
      </c>
      <c r="FJ500">
        <v>20</v>
      </c>
      <c r="FK500">
        <v>0.06</v>
      </c>
      <c r="FL500">
        <v>0.03</v>
      </c>
      <c r="FM500">
        <v>-16.57509775</v>
      </c>
      <c r="FN500">
        <v>24.85630840525328</v>
      </c>
      <c r="FO500">
        <v>3.027965016901192</v>
      </c>
      <c r="FP500">
        <v>0</v>
      </c>
      <c r="FQ500">
        <v>641.8058235294118</v>
      </c>
      <c r="FR500">
        <v>-3.358258209134662</v>
      </c>
      <c r="FS500">
        <v>0.3938870747836996</v>
      </c>
      <c r="FT500">
        <v>0</v>
      </c>
      <c r="FU500">
        <v>3.8118075</v>
      </c>
      <c r="FV500">
        <v>-0.009643902439037261</v>
      </c>
      <c r="FW500">
        <v>0.001654343903183361</v>
      </c>
      <c r="FX500">
        <v>1</v>
      </c>
      <c r="FY500">
        <v>1</v>
      </c>
      <c r="FZ500">
        <v>3</v>
      </c>
      <c r="GA500" t="s">
        <v>429</v>
      </c>
      <c r="GB500">
        <v>2.9833</v>
      </c>
      <c r="GC500">
        <v>2.71568</v>
      </c>
      <c r="GD500">
        <v>0.0911593</v>
      </c>
      <c r="GE500">
        <v>0.0910149</v>
      </c>
      <c r="GF500">
        <v>0.089683</v>
      </c>
      <c r="GG500">
        <v>0.074444</v>
      </c>
      <c r="GH500">
        <v>28746.4</v>
      </c>
      <c r="GI500">
        <v>28902.7</v>
      </c>
      <c r="GJ500">
        <v>29395.9</v>
      </c>
      <c r="GK500">
        <v>29405.6</v>
      </c>
      <c r="GL500">
        <v>35446</v>
      </c>
      <c r="GM500">
        <v>36187.1</v>
      </c>
      <c r="GN500">
        <v>41396.2</v>
      </c>
      <c r="GO500">
        <v>41899.7</v>
      </c>
      <c r="GP500">
        <v>1.95963</v>
      </c>
      <c r="GQ500">
        <v>2.38005</v>
      </c>
      <c r="GR500">
        <v>0.0762306</v>
      </c>
      <c r="GS500">
        <v>0</v>
      </c>
      <c r="GT500">
        <v>23.736</v>
      </c>
      <c r="GU500">
        <v>999.9</v>
      </c>
      <c r="GV500">
        <v>35.9</v>
      </c>
      <c r="GW500">
        <v>32.1</v>
      </c>
      <c r="GX500">
        <v>19.0656</v>
      </c>
      <c r="GY500">
        <v>63.4728</v>
      </c>
      <c r="GZ500">
        <v>22.0994</v>
      </c>
      <c r="HA500">
        <v>2</v>
      </c>
      <c r="HB500">
        <v>-0.06881859999999999</v>
      </c>
      <c r="HC500">
        <v>1.3834</v>
      </c>
      <c r="HD500">
        <v>20.3303</v>
      </c>
      <c r="HE500">
        <v>5.21609</v>
      </c>
      <c r="HF500">
        <v>12.0099</v>
      </c>
      <c r="HG500">
        <v>4.98845</v>
      </c>
      <c r="HH500">
        <v>3.28845</v>
      </c>
      <c r="HI500">
        <v>9999</v>
      </c>
      <c r="HJ500">
        <v>9999</v>
      </c>
      <c r="HK500">
        <v>9999</v>
      </c>
      <c r="HL500">
        <v>195</v>
      </c>
      <c r="HM500">
        <v>1.86746</v>
      </c>
      <c r="HN500">
        <v>1.86646</v>
      </c>
      <c r="HO500">
        <v>1.86594</v>
      </c>
      <c r="HP500">
        <v>1.86585</v>
      </c>
      <c r="HQ500">
        <v>1.86768</v>
      </c>
      <c r="HR500">
        <v>1.87017</v>
      </c>
      <c r="HS500">
        <v>1.86878</v>
      </c>
      <c r="HT500">
        <v>1.87027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-3.102</v>
      </c>
      <c r="II500">
        <v>-0.1438</v>
      </c>
      <c r="IJ500">
        <v>-1.529487217637811</v>
      </c>
      <c r="IK500">
        <v>-0.005072214745875086</v>
      </c>
      <c r="IL500">
        <v>3.316774363808987E-06</v>
      </c>
      <c r="IM500">
        <v>-1.107588672722244E-09</v>
      </c>
      <c r="IN500">
        <v>-0.1603591687652909</v>
      </c>
      <c r="IO500">
        <v>-0.0181951569465493</v>
      </c>
      <c r="IP500">
        <v>0.001659309118516343</v>
      </c>
      <c r="IQ500">
        <v>-3.409663313950778E-05</v>
      </c>
      <c r="IR500">
        <v>19</v>
      </c>
      <c r="IS500">
        <v>2290</v>
      </c>
      <c r="IT500">
        <v>1</v>
      </c>
      <c r="IU500">
        <v>24</v>
      </c>
      <c r="IV500">
        <v>8385.9</v>
      </c>
      <c r="IW500">
        <v>8386</v>
      </c>
      <c r="IX500">
        <v>1.22681</v>
      </c>
      <c r="IY500">
        <v>2.21802</v>
      </c>
      <c r="IZ500">
        <v>1.94702</v>
      </c>
      <c r="JA500">
        <v>2.64404</v>
      </c>
      <c r="JB500">
        <v>2.19482</v>
      </c>
      <c r="JC500">
        <v>2.34619</v>
      </c>
      <c r="JD500">
        <v>36.6943</v>
      </c>
      <c r="JE500">
        <v>24.035</v>
      </c>
      <c r="JF500">
        <v>18</v>
      </c>
      <c r="JG500">
        <v>519.735</v>
      </c>
      <c r="JH500">
        <v>814.408</v>
      </c>
      <c r="JI500">
        <v>21.7428</v>
      </c>
      <c r="JJ500">
        <v>26.4037</v>
      </c>
      <c r="JK500">
        <v>30</v>
      </c>
      <c r="JL500">
        <v>26.4237</v>
      </c>
      <c r="JM500">
        <v>26.353</v>
      </c>
      <c r="JN500">
        <v>24.445</v>
      </c>
      <c r="JO500">
        <v>21.8043</v>
      </c>
      <c r="JP500">
        <v>22.5442</v>
      </c>
      <c r="JQ500">
        <v>21.7547</v>
      </c>
      <c r="JR500">
        <v>379.954</v>
      </c>
      <c r="JS500">
        <v>14.7367</v>
      </c>
      <c r="JT500">
        <v>100.51</v>
      </c>
      <c r="JU500">
        <v>100.633</v>
      </c>
    </row>
    <row r="501" spans="1:281">
      <c r="A501">
        <v>485</v>
      </c>
      <c r="B501">
        <v>1659638954.5</v>
      </c>
      <c r="C501">
        <v>10946.5</v>
      </c>
      <c r="D501" t="s">
        <v>1398</v>
      </c>
      <c r="E501" t="s">
        <v>1399</v>
      </c>
      <c r="F501">
        <v>5</v>
      </c>
      <c r="G501" t="s">
        <v>1393</v>
      </c>
      <c r="H501" t="s">
        <v>416</v>
      </c>
      <c r="I501">
        <v>1659638947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406.0858187414467</v>
      </c>
      <c r="AK501">
        <v>398.2057212121211</v>
      </c>
      <c r="AL501">
        <v>-1.74424308602333</v>
      </c>
      <c r="AM501">
        <v>65.51363018779136</v>
      </c>
      <c r="AN501">
        <f>(AP501 - AO501 + DI501*1E3/(8.314*(DK501+273.15)) * AR501/DH501 * AQ501) * DH501/(100*CV501) * 1000/(1000 - AP501)</f>
        <v>0</v>
      </c>
      <c r="AO501">
        <v>14.68786617829622</v>
      </c>
      <c r="AP501">
        <v>18.50475524475526</v>
      </c>
      <c r="AQ501">
        <v>9.589801000809767E-05</v>
      </c>
      <c r="AR501">
        <v>82.67625432066218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1659638947</v>
      </c>
      <c r="DB501">
        <v>398.7734814814815</v>
      </c>
      <c r="DC501">
        <v>409.822925925926</v>
      </c>
      <c r="DD501">
        <v>18.5001</v>
      </c>
      <c r="DE501">
        <v>14.6875</v>
      </c>
      <c r="DF501">
        <v>401.8775925925925</v>
      </c>
      <c r="DG501">
        <v>18.64389259259259</v>
      </c>
      <c r="DH501">
        <v>499.9658518518518</v>
      </c>
      <c r="DI501">
        <v>90.42345555555555</v>
      </c>
      <c r="DJ501">
        <v>0.09995978148148149</v>
      </c>
      <c r="DK501">
        <v>24.79607777777778</v>
      </c>
      <c r="DL501">
        <v>24.98268148148147</v>
      </c>
      <c r="DM501">
        <v>999.9000000000001</v>
      </c>
      <c r="DN501">
        <v>0</v>
      </c>
      <c r="DO501">
        <v>0</v>
      </c>
      <c r="DP501">
        <v>9991.871851851851</v>
      </c>
      <c r="DQ501">
        <v>0</v>
      </c>
      <c r="DR501">
        <v>9.354290000000001</v>
      </c>
      <c r="DS501">
        <v>-11.04944925925926</v>
      </c>
      <c r="DT501">
        <v>406.2898888888889</v>
      </c>
      <c r="DU501">
        <v>415.931925925926</v>
      </c>
      <c r="DV501">
        <v>3.812603703703704</v>
      </c>
      <c r="DW501">
        <v>409.822925925926</v>
      </c>
      <c r="DX501">
        <v>14.6875</v>
      </c>
      <c r="DY501">
        <v>1.672843703703703</v>
      </c>
      <c r="DZ501">
        <v>1.328094444444445</v>
      </c>
      <c r="EA501">
        <v>14.64670740740741</v>
      </c>
      <c r="EB501">
        <v>11.12061851851852</v>
      </c>
      <c r="EC501">
        <v>1999.961481481481</v>
      </c>
      <c r="ED501">
        <v>0.9799964444444447</v>
      </c>
      <c r="EE501">
        <v>0.0200033037037037</v>
      </c>
      <c r="EF501">
        <v>0</v>
      </c>
      <c r="EG501">
        <v>641.4053703703704</v>
      </c>
      <c r="EH501">
        <v>5.00097</v>
      </c>
      <c r="EI501">
        <v>13027.27037037037</v>
      </c>
      <c r="EJ501">
        <v>16707.25185185185</v>
      </c>
      <c r="EK501">
        <v>38.84933333333333</v>
      </c>
      <c r="EL501">
        <v>39.77522222222222</v>
      </c>
      <c r="EM501">
        <v>38.60625925925925</v>
      </c>
      <c r="EN501">
        <v>39.803</v>
      </c>
      <c r="EO501">
        <v>39.55748148148148</v>
      </c>
      <c r="EP501">
        <v>1955.055185185185</v>
      </c>
      <c r="EQ501">
        <v>39.90481481481482</v>
      </c>
      <c r="ER501">
        <v>0</v>
      </c>
      <c r="ES501">
        <v>1659638954.7</v>
      </c>
      <c r="ET501">
        <v>0</v>
      </c>
      <c r="EU501">
        <v>641.4087692307693</v>
      </c>
      <c r="EV501">
        <v>-2.539897428661886</v>
      </c>
      <c r="EW501">
        <v>-7.876923084595854</v>
      </c>
      <c r="EX501">
        <v>13027.04615384615</v>
      </c>
      <c r="EY501">
        <v>15</v>
      </c>
      <c r="EZ501">
        <v>0</v>
      </c>
      <c r="FA501" t="s">
        <v>419</v>
      </c>
      <c r="FB501">
        <v>1659135797.5</v>
      </c>
      <c r="FC501">
        <v>1659135788</v>
      </c>
      <c r="FD501">
        <v>0</v>
      </c>
      <c r="FE501">
        <v>0.3</v>
      </c>
      <c r="FF501">
        <v>-0.002</v>
      </c>
      <c r="FG501">
        <v>-2.209</v>
      </c>
      <c r="FH501">
        <v>-0.089</v>
      </c>
      <c r="FI501">
        <v>1520</v>
      </c>
      <c r="FJ501">
        <v>20</v>
      </c>
      <c r="FK501">
        <v>0.06</v>
      </c>
      <c r="FL501">
        <v>0.03</v>
      </c>
      <c r="FM501">
        <v>-13.9056515</v>
      </c>
      <c r="FN501">
        <v>51.04475797373362</v>
      </c>
      <c r="FO501">
        <v>5.345157252265619</v>
      </c>
      <c r="FP501">
        <v>0</v>
      </c>
      <c r="FQ501">
        <v>641.6400882352941</v>
      </c>
      <c r="FR501">
        <v>-3.076134448397355</v>
      </c>
      <c r="FS501">
        <v>0.3720522866200928</v>
      </c>
      <c r="FT501">
        <v>0</v>
      </c>
      <c r="FU501">
        <v>3.8121455</v>
      </c>
      <c r="FV501">
        <v>0.01273598499061202</v>
      </c>
      <c r="FW501">
        <v>0.002010230024151442</v>
      </c>
      <c r="FX501">
        <v>1</v>
      </c>
      <c r="FY501">
        <v>1</v>
      </c>
      <c r="FZ501">
        <v>3</v>
      </c>
      <c r="GA501" t="s">
        <v>429</v>
      </c>
      <c r="GB501">
        <v>2.98335</v>
      </c>
      <c r="GC501">
        <v>2.71548</v>
      </c>
      <c r="GD501">
        <v>0.0897096</v>
      </c>
      <c r="GE501">
        <v>0.0885003</v>
      </c>
      <c r="GF501">
        <v>0.0896898</v>
      </c>
      <c r="GG501">
        <v>0.0744504</v>
      </c>
      <c r="GH501">
        <v>28791.8</v>
      </c>
      <c r="GI501">
        <v>28982.3</v>
      </c>
      <c r="GJ501">
        <v>29395.5</v>
      </c>
      <c r="GK501">
        <v>29405.3</v>
      </c>
      <c r="GL501">
        <v>35445.3</v>
      </c>
      <c r="GM501">
        <v>36186.4</v>
      </c>
      <c r="GN501">
        <v>41395.8</v>
      </c>
      <c r="GO501">
        <v>41899.3</v>
      </c>
      <c r="GP501">
        <v>1.9598</v>
      </c>
      <c r="GQ501">
        <v>2.37972</v>
      </c>
      <c r="GR501">
        <v>0.07599590000000001</v>
      </c>
      <c r="GS501">
        <v>0</v>
      </c>
      <c r="GT501">
        <v>23.7344</v>
      </c>
      <c r="GU501">
        <v>999.9</v>
      </c>
      <c r="GV501">
        <v>35.9</v>
      </c>
      <c r="GW501">
        <v>32.1</v>
      </c>
      <c r="GX501">
        <v>19.0651</v>
      </c>
      <c r="GY501">
        <v>63.2428</v>
      </c>
      <c r="GZ501">
        <v>22.2716</v>
      </c>
      <c r="HA501">
        <v>2</v>
      </c>
      <c r="HB501">
        <v>-0.0688211</v>
      </c>
      <c r="HC501">
        <v>1.37766</v>
      </c>
      <c r="HD501">
        <v>20.3302</v>
      </c>
      <c r="HE501">
        <v>5.21744</v>
      </c>
      <c r="HF501">
        <v>12.0099</v>
      </c>
      <c r="HG501">
        <v>4.98885</v>
      </c>
      <c r="HH501">
        <v>3.28855</v>
      </c>
      <c r="HI501">
        <v>9999</v>
      </c>
      <c r="HJ501">
        <v>9999</v>
      </c>
      <c r="HK501">
        <v>9999</v>
      </c>
      <c r="HL501">
        <v>195</v>
      </c>
      <c r="HM501">
        <v>1.86742</v>
      </c>
      <c r="HN501">
        <v>1.86647</v>
      </c>
      <c r="HO501">
        <v>1.86592</v>
      </c>
      <c r="HP501">
        <v>1.86584</v>
      </c>
      <c r="HQ501">
        <v>1.86768</v>
      </c>
      <c r="HR501">
        <v>1.87016</v>
      </c>
      <c r="HS501">
        <v>1.86875</v>
      </c>
      <c r="HT501">
        <v>1.87027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-3.078</v>
      </c>
      <c r="II501">
        <v>-0.1437</v>
      </c>
      <c r="IJ501">
        <v>-1.529487217637811</v>
      </c>
      <c r="IK501">
        <v>-0.005072214745875086</v>
      </c>
      <c r="IL501">
        <v>3.316774363808987E-06</v>
      </c>
      <c r="IM501">
        <v>-1.107588672722244E-09</v>
      </c>
      <c r="IN501">
        <v>-0.1603591687652909</v>
      </c>
      <c r="IO501">
        <v>-0.0181951569465493</v>
      </c>
      <c r="IP501">
        <v>0.001659309118516343</v>
      </c>
      <c r="IQ501">
        <v>-3.409663313950778E-05</v>
      </c>
      <c r="IR501">
        <v>19</v>
      </c>
      <c r="IS501">
        <v>2290</v>
      </c>
      <c r="IT501">
        <v>1</v>
      </c>
      <c r="IU501">
        <v>24</v>
      </c>
      <c r="IV501">
        <v>8386</v>
      </c>
      <c r="IW501">
        <v>8386.1</v>
      </c>
      <c r="IX501">
        <v>1.18652</v>
      </c>
      <c r="IY501">
        <v>2.2229</v>
      </c>
      <c r="IZ501">
        <v>1.94702</v>
      </c>
      <c r="JA501">
        <v>2.64404</v>
      </c>
      <c r="JB501">
        <v>2.19482</v>
      </c>
      <c r="JC501">
        <v>2.32544</v>
      </c>
      <c r="JD501">
        <v>36.6943</v>
      </c>
      <c r="JE501">
        <v>24.035</v>
      </c>
      <c r="JF501">
        <v>18</v>
      </c>
      <c r="JG501">
        <v>519.841</v>
      </c>
      <c r="JH501">
        <v>814.064</v>
      </c>
      <c r="JI501">
        <v>21.7581</v>
      </c>
      <c r="JJ501">
        <v>26.402</v>
      </c>
      <c r="JK501">
        <v>30</v>
      </c>
      <c r="JL501">
        <v>26.4226</v>
      </c>
      <c r="JM501">
        <v>26.3514</v>
      </c>
      <c r="JN501">
        <v>23.6913</v>
      </c>
      <c r="JO501">
        <v>21.8043</v>
      </c>
      <c r="JP501">
        <v>22.17</v>
      </c>
      <c r="JQ501">
        <v>21.7639</v>
      </c>
      <c r="JR501">
        <v>366.596</v>
      </c>
      <c r="JS501">
        <v>14.7367</v>
      </c>
      <c r="JT501">
        <v>100.509</v>
      </c>
      <c r="JU501">
        <v>100.632</v>
      </c>
    </row>
    <row r="502" spans="1:281">
      <c r="A502">
        <v>486</v>
      </c>
      <c r="B502">
        <v>1659638959.5</v>
      </c>
      <c r="C502">
        <v>10951.5</v>
      </c>
      <c r="D502" t="s">
        <v>1400</v>
      </c>
      <c r="E502" t="s">
        <v>1401</v>
      </c>
      <c r="F502">
        <v>5</v>
      </c>
      <c r="G502" t="s">
        <v>1393</v>
      </c>
      <c r="H502" t="s">
        <v>416</v>
      </c>
      <c r="I502">
        <v>1659638951.714286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390.7572397468563</v>
      </c>
      <c r="AK502">
        <v>386.5171454545454</v>
      </c>
      <c r="AL502">
        <v>-2.426259384712754</v>
      </c>
      <c r="AM502">
        <v>65.51363018779136</v>
      </c>
      <c r="AN502">
        <f>(AP502 - AO502 + DI502*1E3/(8.314*(DK502+273.15)) * AR502/DH502 * AQ502) * DH502/(100*CV502) * 1000/(1000 - AP502)</f>
        <v>0</v>
      </c>
      <c r="AO502">
        <v>14.68785204920946</v>
      </c>
      <c r="AP502">
        <v>18.50503286713288</v>
      </c>
      <c r="AQ502">
        <v>2.332766303679465E-05</v>
      </c>
      <c r="AR502">
        <v>82.67625432066218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1659638951.714286</v>
      </c>
      <c r="DB502">
        <v>393.2467857142857</v>
      </c>
      <c r="DC502">
        <v>398.4809285714286</v>
      </c>
      <c r="DD502">
        <v>18.50263214285714</v>
      </c>
      <c r="DE502">
        <v>14.68277142857143</v>
      </c>
      <c r="DF502">
        <v>396.3345357142857</v>
      </c>
      <c r="DG502">
        <v>18.64640714285714</v>
      </c>
      <c r="DH502">
        <v>499.9990357142857</v>
      </c>
      <c r="DI502">
        <v>90.42342142857144</v>
      </c>
      <c r="DJ502">
        <v>0.09997567142857142</v>
      </c>
      <c r="DK502">
        <v>24.80233928571429</v>
      </c>
      <c r="DL502">
        <v>24.98348571428571</v>
      </c>
      <c r="DM502">
        <v>999.9000000000002</v>
      </c>
      <c r="DN502">
        <v>0</v>
      </c>
      <c r="DO502">
        <v>0</v>
      </c>
      <c r="DP502">
        <v>9994.929999999998</v>
      </c>
      <c r="DQ502">
        <v>0</v>
      </c>
      <c r="DR502">
        <v>9.348871071428574</v>
      </c>
      <c r="DS502">
        <v>-5.234054285714286</v>
      </c>
      <c r="DT502">
        <v>400.6601071428572</v>
      </c>
      <c r="DU502">
        <v>404.4189642857143</v>
      </c>
      <c r="DV502">
        <v>3.819863928571428</v>
      </c>
      <c r="DW502">
        <v>398.4809285714286</v>
      </c>
      <c r="DX502">
        <v>14.68277142857143</v>
      </c>
      <c r="DY502">
        <v>1.673071785714285</v>
      </c>
      <c r="DZ502">
        <v>1.327667142857143</v>
      </c>
      <c r="EA502">
        <v>14.64882142857143</v>
      </c>
      <c r="EB502">
        <v>11.11576428571429</v>
      </c>
      <c r="EC502">
        <v>1999.954642857143</v>
      </c>
      <c r="ED502">
        <v>0.9799947857142859</v>
      </c>
      <c r="EE502">
        <v>0.02000483928571428</v>
      </c>
      <c r="EF502">
        <v>0</v>
      </c>
      <c r="EG502">
        <v>641.0469642857144</v>
      </c>
      <c r="EH502">
        <v>5.00097</v>
      </c>
      <c r="EI502">
        <v>13024.62142857142</v>
      </c>
      <c r="EJ502">
        <v>16707.18214285715</v>
      </c>
      <c r="EK502">
        <v>38.95960714285714</v>
      </c>
      <c r="EL502">
        <v>39.8815</v>
      </c>
      <c r="EM502">
        <v>38.69389285714285</v>
      </c>
      <c r="EN502">
        <v>39.94621428571429</v>
      </c>
      <c r="EO502">
        <v>39.65814285714284</v>
      </c>
      <c r="EP502">
        <v>1955.043928571429</v>
      </c>
      <c r="EQ502">
        <v>39.90892857142858</v>
      </c>
      <c r="ER502">
        <v>0</v>
      </c>
      <c r="ES502">
        <v>1659638960.1</v>
      </c>
      <c r="ET502">
        <v>0</v>
      </c>
      <c r="EU502">
        <v>640.99452</v>
      </c>
      <c r="EV502">
        <v>-6.017923073939926</v>
      </c>
      <c r="EW502">
        <v>-59.36153854577786</v>
      </c>
      <c r="EX502">
        <v>13023.7</v>
      </c>
      <c r="EY502">
        <v>15</v>
      </c>
      <c r="EZ502">
        <v>0</v>
      </c>
      <c r="FA502" t="s">
        <v>419</v>
      </c>
      <c r="FB502">
        <v>1659135797.5</v>
      </c>
      <c r="FC502">
        <v>1659135788</v>
      </c>
      <c r="FD502">
        <v>0</v>
      </c>
      <c r="FE502">
        <v>0.3</v>
      </c>
      <c r="FF502">
        <v>-0.002</v>
      </c>
      <c r="FG502">
        <v>-2.209</v>
      </c>
      <c r="FH502">
        <v>-0.089</v>
      </c>
      <c r="FI502">
        <v>1520</v>
      </c>
      <c r="FJ502">
        <v>20</v>
      </c>
      <c r="FK502">
        <v>0.06</v>
      </c>
      <c r="FL502">
        <v>0.03</v>
      </c>
      <c r="FM502">
        <v>-8.301394999999999</v>
      </c>
      <c r="FN502">
        <v>74.7033428667918</v>
      </c>
      <c r="FO502">
        <v>7.234928897126236</v>
      </c>
      <c r="FP502">
        <v>0</v>
      </c>
      <c r="FQ502">
        <v>641.2223823529412</v>
      </c>
      <c r="FR502">
        <v>-4.110572946220877</v>
      </c>
      <c r="FS502">
        <v>0.4700880402338831</v>
      </c>
      <c r="FT502">
        <v>0</v>
      </c>
      <c r="FU502">
        <v>3.81740825</v>
      </c>
      <c r="FV502">
        <v>0.0863537335834855</v>
      </c>
      <c r="FW502">
        <v>0.01160247234159599</v>
      </c>
      <c r="FX502">
        <v>1</v>
      </c>
      <c r="FY502">
        <v>1</v>
      </c>
      <c r="FZ502">
        <v>3</v>
      </c>
      <c r="GA502" t="s">
        <v>429</v>
      </c>
      <c r="GB502">
        <v>2.98333</v>
      </c>
      <c r="GC502">
        <v>2.71567</v>
      </c>
      <c r="GD502">
        <v>0.08762689999999999</v>
      </c>
      <c r="GE502">
        <v>0.0857299</v>
      </c>
      <c r="GF502">
        <v>0.08968710000000001</v>
      </c>
      <c r="GG502">
        <v>0.0742652</v>
      </c>
      <c r="GH502">
        <v>28858.7</v>
      </c>
      <c r="GI502">
        <v>29070.9</v>
      </c>
      <c r="GJ502">
        <v>29396.5</v>
      </c>
      <c r="GK502">
        <v>29405.8</v>
      </c>
      <c r="GL502">
        <v>35446.4</v>
      </c>
      <c r="GM502">
        <v>36194.2</v>
      </c>
      <c r="GN502">
        <v>41397</v>
      </c>
      <c r="GO502">
        <v>41899.8</v>
      </c>
      <c r="GP502">
        <v>1.95955</v>
      </c>
      <c r="GQ502">
        <v>2.3797</v>
      </c>
      <c r="GR502">
        <v>0.0764094</v>
      </c>
      <c r="GS502">
        <v>0</v>
      </c>
      <c r="GT502">
        <v>23.733</v>
      </c>
      <c r="GU502">
        <v>999.9</v>
      </c>
      <c r="GV502">
        <v>35.9</v>
      </c>
      <c r="GW502">
        <v>32.1</v>
      </c>
      <c r="GX502">
        <v>19.0642</v>
      </c>
      <c r="GY502">
        <v>63.5528</v>
      </c>
      <c r="GZ502">
        <v>22.0753</v>
      </c>
      <c r="HA502">
        <v>2</v>
      </c>
      <c r="HB502">
        <v>-0.133636</v>
      </c>
      <c r="HC502">
        <v>1.44363</v>
      </c>
      <c r="HD502">
        <v>20.3302</v>
      </c>
      <c r="HE502">
        <v>5.21759</v>
      </c>
      <c r="HF502">
        <v>12.0099</v>
      </c>
      <c r="HG502">
        <v>4.98915</v>
      </c>
      <c r="HH502">
        <v>3.28865</v>
      </c>
      <c r="HI502">
        <v>9999</v>
      </c>
      <c r="HJ502">
        <v>9999</v>
      </c>
      <c r="HK502">
        <v>9999</v>
      </c>
      <c r="HL502">
        <v>195</v>
      </c>
      <c r="HM502">
        <v>1.86742</v>
      </c>
      <c r="HN502">
        <v>1.86647</v>
      </c>
      <c r="HO502">
        <v>1.86592</v>
      </c>
      <c r="HP502">
        <v>1.86584</v>
      </c>
      <c r="HQ502">
        <v>1.86768</v>
      </c>
      <c r="HR502">
        <v>1.87015</v>
      </c>
      <c r="HS502">
        <v>1.86876</v>
      </c>
      <c r="HT502">
        <v>1.87027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-3.043</v>
      </c>
      <c r="II502">
        <v>-0.1437</v>
      </c>
      <c r="IJ502">
        <v>-1.529487217637811</v>
      </c>
      <c r="IK502">
        <v>-0.005072214745875086</v>
      </c>
      <c r="IL502">
        <v>3.316774363808987E-06</v>
      </c>
      <c r="IM502">
        <v>-1.107588672722244E-09</v>
      </c>
      <c r="IN502">
        <v>-0.1603591687652909</v>
      </c>
      <c r="IO502">
        <v>-0.0181951569465493</v>
      </c>
      <c r="IP502">
        <v>0.001659309118516343</v>
      </c>
      <c r="IQ502">
        <v>-3.409663313950778E-05</v>
      </c>
      <c r="IR502">
        <v>19</v>
      </c>
      <c r="IS502">
        <v>2290</v>
      </c>
      <c r="IT502">
        <v>1</v>
      </c>
      <c r="IU502">
        <v>24</v>
      </c>
      <c r="IV502">
        <v>8386</v>
      </c>
      <c r="IW502">
        <v>8386.200000000001</v>
      </c>
      <c r="IX502">
        <v>1.14746</v>
      </c>
      <c r="IY502">
        <v>2.21558</v>
      </c>
      <c r="IZ502">
        <v>1.94702</v>
      </c>
      <c r="JA502">
        <v>2.64526</v>
      </c>
      <c r="JB502">
        <v>2.19482</v>
      </c>
      <c r="JC502">
        <v>2.35229</v>
      </c>
      <c r="JD502">
        <v>36.6943</v>
      </c>
      <c r="JE502">
        <v>24.035</v>
      </c>
      <c r="JF502">
        <v>18</v>
      </c>
      <c r="JG502">
        <v>519.6660000000001</v>
      </c>
      <c r="JH502">
        <v>814.023</v>
      </c>
      <c r="JI502">
        <v>21.7675</v>
      </c>
      <c r="JJ502">
        <v>26.4004</v>
      </c>
      <c r="JK502">
        <v>29.9999</v>
      </c>
      <c r="JL502">
        <v>26.4215</v>
      </c>
      <c r="JM502">
        <v>26.3504</v>
      </c>
      <c r="JN502">
        <v>22.8454</v>
      </c>
      <c r="JO502">
        <v>21.4967</v>
      </c>
      <c r="JP502">
        <v>22.17</v>
      </c>
      <c r="JQ502">
        <v>21.7742</v>
      </c>
      <c r="JR502">
        <v>346.551</v>
      </c>
      <c r="JS502">
        <v>14.7367</v>
      </c>
      <c r="JT502">
        <v>100.512</v>
      </c>
      <c r="JU502">
        <v>100.633</v>
      </c>
    </row>
    <row r="503" spans="1:281">
      <c r="A503">
        <v>487</v>
      </c>
      <c r="B503">
        <v>1659638964.5</v>
      </c>
      <c r="C503">
        <v>10956.5</v>
      </c>
      <c r="D503" t="s">
        <v>1402</v>
      </c>
      <c r="E503" t="s">
        <v>1403</v>
      </c>
      <c r="F503">
        <v>5</v>
      </c>
      <c r="G503" t="s">
        <v>1393</v>
      </c>
      <c r="H503" t="s">
        <v>416</v>
      </c>
      <c r="I503">
        <v>1659638957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374.5096403525303</v>
      </c>
      <c r="AK503">
        <v>372.6453272727271</v>
      </c>
      <c r="AL503">
        <v>-2.829766045083331</v>
      </c>
      <c r="AM503">
        <v>65.51363018779136</v>
      </c>
      <c r="AN503">
        <f>(AP503 - AO503 + DI503*1E3/(8.314*(DK503+273.15)) * AR503/DH503 * AQ503) * DH503/(100*CV503) * 1000/(1000 - AP503)</f>
        <v>0</v>
      </c>
      <c r="AO503">
        <v>14.63556858067367</v>
      </c>
      <c r="AP503">
        <v>18.48817762237763</v>
      </c>
      <c r="AQ503">
        <v>-0.0001426016238930829</v>
      </c>
      <c r="AR503">
        <v>82.67625432066218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1659638957</v>
      </c>
      <c r="DB503">
        <v>383.2900000000001</v>
      </c>
      <c r="DC503">
        <v>382.9378148148149</v>
      </c>
      <c r="DD503">
        <v>18.5017037037037</v>
      </c>
      <c r="DE503">
        <v>14.66678148148148</v>
      </c>
      <c r="DF503">
        <v>386.3477407407408</v>
      </c>
      <c r="DG503">
        <v>18.64548518518519</v>
      </c>
      <c r="DH503">
        <v>499.9948888888889</v>
      </c>
      <c r="DI503">
        <v>90.42301111111111</v>
      </c>
      <c r="DJ503">
        <v>0.0999668148148148</v>
      </c>
      <c r="DK503">
        <v>24.8099962962963</v>
      </c>
      <c r="DL503">
        <v>24.98653333333333</v>
      </c>
      <c r="DM503">
        <v>999.9000000000001</v>
      </c>
      <c r="DN503">
        <v>0</v>
      </c>
      <c r="DO503">
        <v>0</v>
      </c>
      <c r="DP503">
        <v>9997.686666666666</v>
      </c>
      <c r="DQ503">
        <v>0</v>
      </c>
      <c r="DR503">
        <v>9.343306666666669</v>
      </c>
      <c r="DS503">
        <v>0.3522714814814814</v>
      </c>
      <c r="DT503">
        <v>390.5152592592593</v>
      </c>
      <c r="DU503">
        <v>388.6380370370371</v>
      </c>
      <c r="DV503">
        <v>3.834920740740741</v>
      </c>
      <c r="DW503">
        <v>382.9378148148149</v>
      </c>
      <c r="DX503">
        <v>14.66678148148148</v>
      </c>
      <c r="DY503">
        <v>1.672980370370371</v>
      </c>
      <c r="DZ503">
        <v>1.326215925925926</v>
      </c>
      <c r="EA503">
        <v>14.64797037037037</v>
      </c>
      <c r="EB503">
        <v>11.09927777777778</v>
      </c>
      <c r="EC503">
        <v>1999.943333333333</v>
      </c>
      <c r="ED503">
        <v>0.9799962222222223</v>
      </c>
      <c r="EE503">
        <v>0.02000337777777777</v>
      </c>
      <c r="EF503">
        <v>0</v>
      </c>
      <c r="EG503">
        <v>640.4456666666666</v>
      </c>
      <c r="EH503">
        <v>5.00097</v>
      </c>
      <c r="EI503">
        <v>13016.90740740741</v>
      </c>
      <c r="EJ503">
        <v>16707.08148148148</v>
      </c>
      <c r="EK503">
        <v>39.07148148148148</v>
      </c>
      <c r="EL503">
        <v>39.99285185185185</v>
      </c>
      <c r="EM503">
        <v>38.7937037037037</v>
      </c>
      <c r="EN503">
        <v>40.11088888888889</v>
      </c>
      <c r="EO503">
        <v>39.77288888888888</v>
      </c>
      <c r="EP503">
        <v>1955.035555555555</v>
      </c>
      <c r="EQ503">
        <v>39.90555555555556</v>
      </c>
      <c r="ER503">
        <v>0</v>
      </c>
      <c r="ES503">
        <v>1659638964.9</v>
      </c>
      <c r="ET503">
        <v>0</v>
      </c>
      <c r="EU503">
        <v>640.38076</v>
      </c>
      <c r="EV503">
        <v>-9.772384603327957</v>
      </c>
      <c r="EW503">
        <v>-137.2307690747474</v>
      </c>
      <c r="EX503">
        <v>13015.776</v>
      </c>
      <c r="EY503">
        <v>15</v>
      </c>
      <c r="EZ503">
        <v>0</v>
      </c>
      <c r="FA503" t="s">
        <v>419</v>
      </c>
      <c r="FB503">
        <v>1659135797.5</v>
      </c>
      <c r="FC503">
        <v>1659135788</v>
      </c>
      <c r="FD503">
        <v>0</v>
      </c>
      <c r="FE503">
        <v>0.3</v>
      </c>
      <c r="FF503">
        <v>-0.002</v>
      </c>
      <c r="FG503">
        <v>-2.209</v>
      </c>
      <c r="FH503">
        <v>-0.089</v>
      </c>
      <c r="FI503">
        <v>1520</v>
      </c>
      <c r="FJ503">
        <v>20</v>
      </c>
      <c r="FK503">
        <v>0.06</v>
      </c>
      <c r="FL503">
        <v>0.03</v>
      </c>
      <c r="FM503">
        <v>-3.92494775</v>
      </c>
      <c r="FN503">
        <v>67.32488564352724</v>
      </c>
      <c r="FO503">
        <v>6.579600080036756</v>
      </c>
      <c r="FP503">
        <v>0</v>
      </c>
      <c r="FQ503">
        <v>640.8552058823528</v>
      </c>
      <c r="FR503">
        <v>-5.632345298278184</v>
      </c>
      <c r="FS503">
        <v>0.6274061813817216</v>
      </c>
      <c r="FT503">
        <v>0</v>
      </c>
      <c r="FU503">
        <v>3.82707125</v>
      </c>
      <c r="FV503">
        <v>0.1773488555346968</v>
      </c>
      <c r="FW503">
        <v>0.01988907277721867</v>
      </c>
      <c r="FX503">
        <v>0</v>
      </c>
      <c r="FY503">
        <v>0</v>
      </c>
      <c r="FZ503">
        <v>3</v>
      </c>
      <c r="GA503" t="s">
        <v>426</v>
      </c>
      <c r="GB503">
        <v>2.98338</v>
      </c>
      <c r="GC503">
        <v>2.71579</v>
      </c>
      <c r="GD503">
        <v>0.0851417</v>
      </c>
      <c r="GE503">
        <v>0.08281189999999999</v>
      </c>
      <c r="GF503">
        <v>0.08963500000000001</v>
      </c>
      <c r="GG503">
        <v>0.0742954</v>
      </c>
      <c r="GH503">
        <v>28937.2</v>
      </c>
      <c r="GI503">
        <v>29163.8</v>
      </c>
      <c r="GJ503">
        <v>29396.3</v>
      </c>
      <c r="GK503">
        <v>29405.9</v>
      </c>
      <c r="GL503">
        <v>35447.8</v>
      </c>
      <c r="GM503">
        <v>36193.1</v>
      </c>
      <c r="GN503">
        <v>41396.3</v>
      </c>
      <c r="GO503">
        <v>41900</v>
      </c>
      <c r="GP503">
        <v>1.95977</v>
      </c>
      <c r="GQ503">
        <v>2.37987</v>
      </c>
      <c r="GR503">
        <v>0.0767782</v>
      </c>
      <c r="GS503">
        <v>0</v>
      </c>
      <c r="GT503">
        <v>23.7313</v>
      </c>
      <c r="GU503">
        <v>999.9</v>
      </c>
      <c r="GV503">
        <v>35.9</v>
      </c>
      <c r="GW503">
        <v>32.1</v>
      </c>
      <c r="GX503">
        <v>19.0661</v>
      </c>
      <c r="GY503">
        <v>63.4128</v>
      </c>
      <c r="GZ503">
        <v>22.2035</v>
      </c>
      <c r="HA503">
        <v>2</v>
      </c>
      <c r="HB503">
        <v>-0.0692835</v>
      </c>
      <c r="HC503">
        <v>1.3752</v>
      </c>
      <c r="HD503">
        <v>20.3302</v>
      </c>
      <c r="HE503">
        <v>5.21789</v>
      </c>
      <c r="HF503">
        <v>12.0099</v>
      </c>
      <c r="HG503">
        <v>4.98925</v>
      </c>
      <c r="HH503">
        <v>3.28863</v>
      </c>
      <c r="HI503">
        <v>9999</v>
      </c>
      <c r="HJ503">
        <v>9999</v>
      </c>
      <c r="HK503">
        <v>9999</v>
      </c>
      <c r="HL503">
        <v>195</v>
      </c>
      <c r="HM503">
        <v>1.86741</v>
      </c>
      <c r="HN503">
        <v>1.86646</v>
      </c>
      <c r="HO503">
        <v>1.86592</v>
      </c>
      <c r="HP503">
        <v>1.86584</v>
      </c>
      <c r="HQ503">
        <v>1.86768</v>
      </c>
      <c r="HR503">
        <v>1.87015</v>
      </c>
      <c r="HS503">
        <v>1.86875</v>
      </c>
      <c r="HT503">
        <v>1.87026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-3</v>
      </c>
      <c r="II503">
        <v>-0.1439</v>
      </c>
      <c r="IJ503">
        <v>-1.529487217637811</v>
      </c>
      <c r="IK503">
        <v>-0.005072214745875086</v>
      </c>
      <c r="IL503">
        <v>3.316774363808987E-06</v>
      </c>
      <c r="IM503">
        <v>-1.107588672722244E-09</v>
      </c>
      <c r="IN503">
        <v>-0.1603591687652909</v>
      </c>
      <c r="IO503">
        <v>-0.0181951569465493</v>
      </c>
      <c r="IP503">
        <v>0.001659309118516343</v>
      </c>
      <c r="IQ503">
        <v>-3.409663313950778E-05</v>
      </c>
      <c r="IR503">
        <v>19</v>
      </c>
      <c r="IS503">
        <v>2290</v>
      </c>
      <c r="IT503">
        <v>1</v>
      </c>
      <c r="IU503">
        <v>24</v>
      </c>
      <c r="IV503">
        <v>8386.1</v>
      </c>
      <c r="IW503">
        <v>8386.299999999999</v>
      </c>
      <c r="IX503">
        <v>1.10352</v>
      </c>
      <c r="IY503">
        <v>2.21558</v>
      </c>
      <c r="IZ503">
        <v>1.94702</v>
      </c>
      <c r="JA503">
        <v>2.64404</v>
      </c>
      <c r="JB503">
        <v>2.19482</v>
      </c>
      <c r="JC503">
        <v>2.36694</v>
      </c>
      <c r="JD503">
        <v>36.6943</v>
      </c>
      <c r="JE503">
        <v>24.035</v>
      </c>
      <c r="JF503">
        <v>18</v>
      </c>
      <c r="JG503">
        <v>519.795</v>
      </c>
      <c r="JH503">
        <v>814.169</v>
      </c>
      <c r="JI503">
        <v>21.7774</v>
      </c>
      <c r="JJ503">
        <v>26.3992</v>
      </c>
      <c r="JK503">
        <v>29.9999</v>
      </c>
      <c r="JL503">
        <v>26.4193</v>
      </c>
      <c r="JM503">
        <v>26.3486</v>
      </c>
      <c r="JN503">
        <v>22.039</v>
      </c>
      <c r="JO503">
        <v>21.2227</v>
      </c>
      <c r="JP503">
        <v>22.17</v>
      </c>
      <c r="JQ503">
        <v>21.7831</v>
      </c>
      <c r="JR503">
        <v>333.193</v>
      </c>
      <c r="JS503">
        <v>14.7384</v>
      </c>
      <c r="JT503">
        <v>100.511</v>
      </c>
      <c r="JU503">
        <v>100.634</v>
      </c>
    </row>
    <row r="504" spans="1:281">
      <c r="A504">
        <v>488</v>
      </c>
      <c r="B504">
        <v>1659638969.5</v>
      </c>
      <c r="C504">
        <v>10961.5</v>
      </c>
      <c r="D504" t="s">
        <v>1404</v>
      </c>
      <c r="E504" t="s">
        <v>1405</v>
      </c>
      <c r="F504">
        <v>5</v>
      </c>
      <c r="G504" t="s">
        <v>1393</v>
      </c>
      <c r="H504" t="s">
        <v>416</v>
      </c>
      <c r="I504">
        <v>1659638961.714286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357.9251938476579</v>
      </c>
      <c r="AK504">
        <v>357.6769878787879</v>
      </c>
      <c r="AL504">
        <v>-3.022129823816528</v>
      </c>
      <c r="AM504">
        <v>65.51363018779136</v>
      </c>
      <c r="AN504">
        <f>(AP504 - AO504 + DI504*1E3/(8.314*(DK504+273.15)) * AR504/DH504 * AQ504) * DH504/(100*CV504) * 1000/(1000 - AP504)</f>
        <v>0</v>
      </c>
      <c r="AO504">
        <v>14.65005493536513</v>
      </c>
      <c r="AP504">
        <v>18.48952377622379</v>
      </c>
      <c r="AQ504">
        <v>-1.927457100964323E-05</v>
      </c>
      <c r="AR504">
        <v>82.67625432066218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1659638961.714286</v>
      </c>
      <c r="DB504">
        <v>371.55625</v>
      </c>
      <c r="DC504">
        <v>367.9797857142857</v>
      </c>
      <c r="DD504">
        <v>18.4967</v>
      </c>
      <c r="DE504">
        <v>14.66006071428572</v>
      </c>
      <c r="DF504">
        <v>374.5782142857143</v>
      </c>
      <c r="DG504">
        <v>18.64051071428571</v>
      </c>
      <c r="DH504">
        <v>500.0034642857144</v>
      </c>
      <c r="DI504">
        <v>90.42275000000002</v>
      </c>
      <c r="DJ504">
        <v>0.09997328214285714</v>
      </c>
      <c r="DK504">
        <v>24.8157</v>
      </c>
      <c r="DL504">
        <v>24.99009285714285</v>
      </c>
      <c r="DM504">
        <v>999.9000000000002</v>
      </c>
      <c r="DN504">
        <v>0</v>
      </c>
      <c r="DO504">
        <v>0</v>
      </c>
      <c r="DP504">
        <v>9998.349285714285</v>
      </c>
      <c r="DQ504">
        <v>0</v>
      </c>
      <c r="DR504">
        <v>9.336271428571431</v>
      </c>
      <c r="DS504">
        <v>3.576552142857143</v>
      </c>
      <c r="DT504">
        <v>378.5583928571428</v>
      </c>
      <c r="DU504">
        <v>373.4545</v>
      </c>
      <c r="DV504">
        <v>3.836632857142857</v>
      </c>
      <c r="DW504">
        <v>367.9797857142857</v>
      </c>
      <c r="DX504">
        <v>14.66006071428572</v>
      </c>
      <c r="DY504">
        <v>1.672522142857143</v>
      </c>
      <c r="DZ504">
        <v>1.325603928571429</v>
      </c>
      <c r="EA504">
        <v>14.64373214285715</v>
      </c>
      <c r="EB504">
        <v>11.09232857142857</v>
      </c>
      <c r="EC504">
        <v>1999.942857142857</v>
      </c>
      <c r="ED504">
        <v>0.9799976428571429</v>
      </c>
      <c r="EE504">
        <v>0.02000195714285714</v>
      </c>
      <c r="EF504">
        <v>0</v>
      </c>
      <c r="EG504">
        <v>639.5252499999999</v>
      </c>
      <c r="EH504">
        <v>5.00097</v>
      </c>
      <c r="EI504">
        <v>13003.72142857143</v>
      </c>
      <c r="EJ504">
        <v>16707.08214285714</v>
      </c>
      <c r="EK504">
        <v>39.16939285714285</v>
      </c>
      <c r="EL504">
        <v>40.09125</v>
      </c>
      <c r="EM504">
        <v>38.8815</v>
      </c>
      <c r="EN504">
        <v>40.2497857142857</v>
      </c>
      <c r="EO504">
        <v>39.87032142857142</v>
      </c>
      <c r="EP504">
        <v>1955.038214285714</v>
      </c>
      <c r="EQ504">
        <v>39.90250000000001</v>
      </c>
      <c r="ER504">
        <v>0</v>
      </c>
      <c r="ES504">
        <v>1659638969.7</v>
      </c>
      <c r="ET504">
        <v>0</v>
      </c>
      <c r="EU504">
        <v>639.44844</v>
      </c>
      <c r="EV504">
        <v>-12.88299999692367</v>
      </c>
      <c r="EW504">
        <v>-214.4307692815023</v>
      </c>
      <c r="EX504">
        <v>13001.732</v>
      </c>
      <c r="EY504">
        <v>15</v>
      </c>
      <c r="EZ504">
        <v>0</v>
      </c>
      <c r="FA504" t="s">
        <v>419</v>
      </c>
      <c r="FB504">
        <v>1659135797.5</v>
      </c>
      <c r="FC504">
        <v>1659135788</v>
      </c>
      <c r="FD504">
        <v>0</v>
      </c>
      <c r="FE504">
        <v>0.3</v>
      </c>
      <c r="FF504">
        <v>-0.002</v>
      </c>
      <c r="FG504">
        <v>-2.209</v>
      </c>
      <c r="FH504">
        <v>-0.089</v>
      </c>
      <c r="FI504">
        <v>1520</v>
      </c>
      <c r="FJ504">
        <v>20</v>
      </c>
      <c r="FK504">
        <v>0.06</v>
      </c>
      <c r="FL504">
        <v>0.03</v>
      </c>
      <c r="FM504">
        <v>1.6187915</v>
      </c>
      <c r="FN504">
        <v>41.90307577485929</v>
      </c>
      <c r="FO504">
        <v>4.137973681262968</v>
      </c>
      <c r="FP504">
        <v>0</v>
      </c>
      <c r="FQ504">
        <v>640.015411764706</v>
      </c>
      <c r="FR504">
        <v>-10.83590527316372</v>
      </c>
      <c r="FS504">
        <v>1.108347660408135</v>
      </c>
      <c r="FT504">
        <v>0</v>
      </c>
      <c r="FU504">
        <v>3.83222225</v>
      </c>
      <c r="FV504">
        <v>0.05456791744839998</v>
      </c>
      <c r="FW504">
        <v>0.01874153241966891</v>
      </c>
      <c r="FX504">
        <v>1</v>
      </c>
      <c r="FY504">
        <v>1</v>
      </c>
      <c r="FZ504">
        <v>3</v>
      </c>
      <c r="GA504" t="s">
        <v>429</v>
      </c>
      <c r="GB504">
        <v>2.98344</v>
      </c>
      <c r="GC504">
        <v>2.71554</v>
      </c>
      <c r="GD504">
        <v>0.082425</v>
      </c>
      <c r="GE504">
        <v>0.07980710000000001</v>
      </c>
      <c r="GF504">
        <v>0.089644</v>
      </c>
      <c r="GG504">
        <v>0.07445930000000001</v>
      </c>
      <c r="GH504">
        <v>29022.7</v>
      </c>
      <c r="GI504">
        <v>29259.1</v>
      </c>
      <c r="GJ504">
        <v>29396</v>
      </c>
      <c r="GK504">
        <v>29405.7</v>
      </c>
      <c r="GL504">
        <v>35447.3</v>
      </c>
      <c r="GM504">
        <v>36186.2</v>
      </c>
      <c r="GN504">
        <v>41396.2</v>
      </c>
      <c r="GO504">
        <v>41899.6</v>
      </c>
      <c r="GP504">
        <v>1.95955</v>
      </c>
      <c r="GQ504">
        <v>2.37975</v>
      </c>
      <c r="GR504">
        <v>0.0770092</v>
      </c>
      <c r="GS504">
        <v>0</v>
      </c>
      <c r="GT504">
        <v>23.7293</v>
      </c>
      <c r="GU504">
        <v>999.9</v>
      </c>
      <c r="GV504">
        <v>35.8</v>
      </c>
      <c r="GW504">
        <v>32.1</v>
      </c>
      <c r="GX504">
        <v>19.0134</v>
      </c>
      <c r="GY504">
        <v>63.4828</v>
      </c>
      <c r="GZ504">
        <v>21.9952</v>
      </c>
      <c r="HA504">
        <v>2</v>
      </c>
      <c r="HB504">
        <v>-0.0692912</v>
      </c>
      <c r="HC504">
        <v>1.38653</v>
      </c>
      <c r="HD504">
        <v>20.3301</v>
      </c>
      <c r="HE504">
        <v>5.21804</v>
      </c>
      <c r="HF504">
        <v>12.0099</v>
      </c>
      <c r="HG504">
        <v>4.9891</v>
      </c>
      <c r="HH504">
        <v>3.28865</v>
      </c>
      <c r="HI504">
        <v>9999</v>
      </c>
      <c r="HJ504">
        <v>9999</v>
      </c>
      <c r="HK504">
        <v>9999</v>
      </c>
      <c r="HL504">
        <v>195</v>
      </c>
      <c r="HM504">
        <v>1.8674</v>
      </c>
      <c r="HN504">
        <v>1.86646</v>
      </c>
      <c r="HO504">
        <v>1.8659</v>
      </c>
      <c r="HP504">
        <v>1.86584</v>
      </c>
      <c r="HQ504">
        <v>1.86768</v>
      </c>
      <c r="HR504">
        <v>1.87014</v>
      </c>
      <c r="HS504">
        <v>1.86875</v>
      </c>
      <c r="HT504">
        <v>1.87027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-2.954</v>
      </c>
      <c r="II504">
        <v>-0.1438</v>
      </c>
      <c r="IJ504">
        <v>-1.529487217637811</v>
      </c>
      <c r="IK504">
        <v>-0.005072214745875086</v>
      </c>
      <c r="IL504">
        <v>3.316774363808987E-06</v>
      </c>
      <c r="IM504">
        <v>-1.107588672722244E-09</v>
      </c>
      <c r="IN504">
        <v>-0.1603591687652909</v>
      </c>
      <c r="IO504">
        <v>-0.0181951569465493</v>
      </c>
      <c r="IP504">
        <v>0.001659309118516343</v>
      </c>
      <c r="IQ504">
        <v>-3.409663313950778E-05</v>
      </c>
      <c r="IR504">
        <v>19</v>
      </c>
      <c r="IS504">
        <v>2290</v>
      </c>
      <c r="IT504">
        <v>1</v>
      </c>
      <c r="IU504">
        <v>24</v>
      </c>
      <c r="IV504">
        <v>8386.200000000001</v>
      </c>
      <c r="IW504">
        <v>8386.4</v>
      </c>
      <c r="IX504">
        <v>1.06323</v>
      </c>
      <c r="IY504">
        <v>2.21802</v>
      </c>
      <c r="IZ504">
        <v>1.94702</v>
      </c>
      <c r="JA504">
        <v>2.64404</v>
      </c>
      <c r="JB504">
        <v>2.19482</v>
      </c>
      <c r="JC504">
        <v>2.37305</v>
      </c>
      <c r="JD504">
        <v>36.6943</v>
      </c>
      <c r="JE504">
        <v>24.0437</v>
      </c>
      <c r="JF504">
        <v>18</v>
      </c>
      <c r="JG504">
        <v>519.647</v>
      </c>
      <c r="JH504">
        <v>814.032</v>
      </c>
      <c r="JI504">
        <v>21.7863</v>
      </c>
      <c r="JJ504">
        <v>26.3975</v>
      </c>
      <c r="JK504">
        <v>30.0001</v>
      </c>
      <c r="JL504">
        <v>26.4193</v>
      </c>
      <c r="JM504">
        <v>26.3476</v>
      </c>
      <c r="JN504">
        <v>21.1653</v>
      </c>
      <c r="JO504">
        <v>21.2227</v>
      </c>
      <c r="JP504">
        <v>22.17</v>
      </c>
      <c r="JQ504">
        <v>21.7864</v>
      </c>
      <c r="JR504">
        <v>313.159</v>
      </c>
      <c r="JS504">
        <v>14.7378</v>
      </c>
      <c r="JT504">
        <v>100.51</v>
      </c>
      <c r="JU504">
        <v>100.633</v>
      </c>
    </row>
    <row r="505" spans="1:281">
      <c r="A505">
        <v>489</v>
      </c>
      <c r="B505">
        <v>1659638974.5</v>
      </c>
      <c r="C505">
        <v>10966.5</v>
      </c>
      <c r="D505" t="s">
        <v>1406</v>
      </c>
      <c r="E505" t="s">
        <v>1407</v>
      </c>
      <c r="F505">
        <v>5</v>
      </c>
      <c r="G505" t="s">
        <v>1393</v>
      </c>
      <c r="H505" t="s">
        <v>416</v>
      </c>
      <c r="I505">
        <v>1659638967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341.2559246241667</v>
      </c>
      <c r="AK505">
        <v>342.0815636363636</v>
      </c>
      <c r="AL505">
        <v>-3.13161386376581</v>
      </c>
      <c r="AM505">
        <v>65.51363018779136</v>
      </c>
      <c r="AN505">
        <f>(AP505 - AO505 + DI505*1E3/(8.314*(DK505+273.15)) * AR505/DH505 * AQ505) * DH505/(100*CV505) * 1000/(1000 - AP505)</f>
        <v>0</v>
      </c>
      <c r="AO505">
        <v>14.69424535018402</v>
      </c>
      <c r="AP505">
        <v>18.50719510489511</v>
      </c>
      <c r="AQ505">
        <v>0.0001442085164695148</v>
      </c>
      <c r="AR505">
        <v>82.67625432066218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1659638967</v>
      </c>
      <c r="DB505">
        <v>356.7524444444444</v>
      </c>
      <c r="DC505">
        <v>350.7920370370371</v>
      </c>
      <c r="DD505">
        <v>18.49469259259259</v>
      </c>
      <c r="DE505">
        <v>14.6669962962963</v>
      </c>
      <c r="DF505">
        <v>359.7284814814815</v>
      </c>
      <c r="DG505">
        <v>18.63851481481482</v>
      </c>
      <c r="DH505">
        <v>500.0052962962963</v>
      </c>
      <c r="DI505">
        <v>90.42297037037039</v>
      </c>
      <c r="DJ505">
        <v>0.100006062962963</v>
      </c>
      <c r="DK505">
        <v>24.82217037037037</v>
      </c>
      <c r="DL505">
        <v>24.99514444444445</v>
      </c>
      <c r="DM505">
        <v>999.9000000000001</v>
      </c>
      <c r="DN505">
        <v>0</v>
      </c>
      <c r="DO505">
        <v>0</v>
      </c>
      <c r="DP505">
        <v>9993.681111111111</v>
      </c>
      <c r="DQ505">
        <v>0</v>
      </c>
      <c r="DR505">
        <v>9.334249259259259</v>
      </c>
      <c r="DS505">
        <v>5.960343333333333</v>
      </c>
      <c r="DT505">
        <v>363.4746666666667</v>
      </c>
      <c r="DU505">
        <v>356.0133333333332</v>
      </c>
      <c r="DV505">
        <v>3.827696666666667</v>
      </c>
      <c r="DW505">
        <v>350.7920370370371</v>
      </c>
      <c r="DX505">
        <v>14.6669962962963</v>
      </c>
      <c r="DY505">
        <v>1.672344074074074</v>
      </c>
      <c r="DZ505">
        <v>1.326232962962963</v>
      </c>
      <c r="EA505">
        <v>14.64209629629629</v>
      </c>
      <c r="EB505">
        <v>11.09947407407407</v>
      </c>
      <c r="EC505">
        <v>1999.941481481481</v>
      </c>
      <c r="ED505">
        <v>0.9799990000000001</v>
      </c>
      <c r="EE505">
        <v>0.0200006</v>
      </c>
      <c r="EF505">
        <v>0</v>
      </c>
      <c r="EG505">
        <v>638.3767037037037</v>
      </c>
      <c r="EH505">
        <v>5.00097</v>
      </c>
      <c r="EI505">
        <v>12983.24074074074</v>
      </c>
      <c r="EJ505">
        <v>16707.07407407408</v>
      </c>
      <c r="EK505">
        <v>39.28214814814815</v>
      </c>
      <c r="EL505">
        <v>40.19181481481481</v>
      </c>
      <c r="EM505">
        <v>38.97896296296295</v>
      </c>
      <c r="EN505">
        <v>40.40948148148149</v>
      </c>
      <c r="EO505">
        <v>39.98359259259259</v>
      </c>
      <c r="EP505">
        <v>1955.04037037037</v>
      </c>
      <c r="EQ505">
        <v>39.90037037037037</v>
      </c>
      <c r="ER505">
        <v>0</v>
      </c>
      <c r="ES505">
        <v>1659638974.5</v>
      </c>
      <c r="ET505">
        <v>0</v>
      </c>
      <c r="EU505">
        <v>638.35236</v>
      </c>
      <c r="EV505">
        <v>-15.22130766207583</v>
      </c>
      <c r="EW505">
        <v>-264.1923072638289</v>
      </c>
      <c r="EX505">
        <v>12982.76</v>
      </c>
      <c r="EY505">
        <v>15</v>
      </c>
      <c r="EZ505">
        <v>0</v>
      </c>
      <c r="FA505" t="s">
        <v>419</v>
      </c>
      <c r="FB505">
        <v>1659135797.5</v>
      </c>
      <c r="FC505">
        <v>1659135788</v>
      </c>
      <c r="FD505">
        <v>0</v>
      </c>
      <c r="FE505">
        <v>0.3</v>
      </c>
      <c r="FF505">
        <v>-0.002</v>
      </c>
      <c r="FG505">
        <v>-2.209</v>
      </c>
      <c r="FH505">
        <v>-0.089</v>
      </c>
      <c r="FI505">
        <v>1520</v>
      </c>
      <c r="FJ505">
        <v>20</v>
      </c>
      <c r="FK505">
        <v>0.06</v>
      </c>
      <c r="FL505">
        <v>0.03</v>
      </c>
      <c r="FM505">
        <v>4.094403</v>
      </c>
      <c r="FN505">
        <v>29.2203194521576</v>
      </c>
      <c r="FO505">
        <v>2.882530627825704</v>
      </c>
      <c r="FP505">
        <v>0</v>
      </c>
      <c r="FQ505">
        <v>639.1896764705881</v>
      </c>
      <c r="FR505">
        <v>-13.327257443247</v>
      </c>
      <c r="FS505">
        <v>1.339252353336352</v>
      </c>
      <c r="FT505">
        <v>0</v>
      </c>
      <c r="FU505">
        <v>3.82962775</v>
      </c>
      <c r="FV505">
        <v>-0.1002091181988827</v>
      </c>
      <c r="FW505">
        <v>0.02157314192317614</v>
      </c>
      <c r="FX505">
        <v>0</v>
      </c>
      <c r="FY505">
        <v>0</v>
      </c>
      <c r="FZ505">
        <v>3</v>
      </c>
      <c r="GA505" t="s">
        <v>426</v>
      </c>
      <c r="GB505">
        <v>2.98329</v>
      </c>
      <c r="GC505">
        <v>2.71556</v>
      </c>
      <c r="GD505">
        <v>0.0795539</v>
      </c>
      <c r="GE505">
        <v>0.0767234</v>
      </c>
      <c r="GF505">
        <v>0.0897039</v>
      </c>
      <c r="GG505">
        <v>0.0744807</v>
      </c>
      <c r="GH505">
        <v>29114.1</v>
      </c>
      <c r="GI505">
        <v>29357.1</v>
      </c>
      <c r="GJ505">
        <v>29396.5</v>
      </c>
      <c r="GK505">
        <v>29405.6</v>
      </c>
      <c r="GL505">
        <v>35445.8</v>
      </c>
      <c r="GM505">
        <v>36185.3</v>
      </c>
      <c r="GN505">
        <v>41397.2</v>
      </c>
      <c r="GO505">
        <v>41899.6</v>
      </c>
      <c r="GP505">
        <v>1.9598</v>
      </c>
      <c r="GQ505">
        <v>2.37983</v>
      </c>
      <c r="GR505">
        <v>0.0778586</v>
      </c>
      <c r="GS505">
        <v>0</v>
      </c>
      <c r="GT505">
        <v>23.7274</v>
      </c>
      <c r="GU505">
        <v>999.9</v>
      </c>
      <c r="GV505">
        <v>35.8</v>
      </c>
      <c r="GW505">
        <v>32.1</v>
      </c>
      <c r="GX505">
        <v>19.0123</v>
      </c>
      <c r="GY505">
        <v>63.7028</v>
      </c>
      <c r="GZ505">
        <v>22.2957</v>
      </c>
      <c r="HA505">
        <v>2</v>
      </c>
      <c r="HB505">
        <v>-0.06929879999999999</v>
      </c>
      <c r="HC505">
        <v>1.40478</v>
      </c>
      <c r="HD505">
        <v>20.3299</v>
      </c>
      <c r="HE505">
        <v>5.21804</v>
      </c>
      <c r="HF505">
        <v>12.0099</v>
      </c>
      <c r="HG505">
        <v>4.9893</v>
      </c>
      <c r="HH505">
        <v>3.28858</v>
      </c>
      <c r="HI505">
        <v>9999</v>
      </c>
      <c r="HJ505">
        <v>9999</v>
      </c>
      <c r="HK505">
        <v>9999</v>
      </c>
      <c r="HL505">
        <v>195</v>
      </c>
      <c r="HM505">
        <v>1.86742</v>
      </c>
      <c r="HN505">
        <v>1.86646</v>
      </c>
      <c r="HO505">
        <v>1.86589</v>
      </c>
      <c r="HP505">
        <v>1.86584</v>
      </c>
      <c r="HQ505">
        <v>1.86768</v>
      </c>
      <c r="HR505">
        <v>1.87015</v>
      </c>
      <c r="HS505">
        <v>1.86874</v>
      </c>
      <c r="HT505">
        <v>1.87027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-2.905</v>
      </c>
      <c r="II505">
        <v>-0.1437</v>
      </c>
      <c r="IJ505">
        <v>-1.529487217637811</v>
      </c>
      <c r="IK505">
        <v>-0.005072214745875086</v>
      </c>
      <c r="IL505">
        <v>3.316774363808987E-06</v>
      </c>
      <c r="IM505">
        <v>-1.107588672722244E-09</v>
      </c>
      <c r="IN505">
        <v>-0.1603591687652909</v>
      </c>
      <c r="IO505">
        <v>-0.0181951569465493</v>
      </c>
      <c r="IP505">
        <v>0.001659309118516343</v>
      </c>
      <c r="IQ505">
        <v>-3.409663313950778E-05</v>
      </c>
      <c r="IR505">
        <v>19</v>
      </c>
      <c r="IS505">
        <v>2290</v>
      </c>
      <c r="IT505">
        <v>1</v>
      </c>
      <c r="IU505">
        <v>24</v>
      </c>
      <c r="IV505">
        <v>8386.299999999999</v>
      </c>
      <c r="IW505">
        <v>8386.4</v>
      </c>
      <c r="IX505">
        <v>1.01929</v>
      </c>
      <c r="IY505">
        <v>2.23022</v>
      </c>
      <c r="IZ505">
        <v>1.94702</v>
      </c>
      <c r="JA505">
        <v>2.64404</v>
      </c>
      <c r="JB505">
        <v>2.19482</v>
      </c>
      <c r="JC505">
        <v>2.34253</v>
      </c>
      <c r="JD505">
        <v>36.6943</v>
      </c>
      <c r="JE505">
        <v>24.035</v>
      </c>
      <c r="JF505">
        <v>18</v>
      </c>
      <c r="JG505">
        <v>519.79</v>
      </c>
      <c r="JH505">
        <v>814.087</v>
      </c>
      <c r="JI505">
        <v>21.79</v>
      </c>
      <c r="JJ505">
        <v>26.3964</v>
      </c>
      <c r="JK505">
        <v>30.0001</v>
      </c>
      <c r="JL505">
        <v>26.417</v>
      </c>
      <c r="JM505">
        <v>26.3464</v>
      </c>
      <c r="JN505">
        <v>20.3402</v>
      </c>
      <c r="JO505">
        <v>21.2227</v>
      </c>
      <c r="JP505">
        <v>22.17</v>
      </c>
      <c r="JQ505">
        <v>21.7873</v>
      </c>
      <c r="JR505">
        <v>299.803</v>
      </c>
      <c r="JS505">
        <v>14.7378</v>
      </c>
      <c r="JT505">
        <v>100.512</v>
      </c>
      <c r="JU505">
        <v>100.632</v>
      </c>
    </row>
    <row r="506" spans="1:281">
      <c r="A506">
        <v>490</v>
      </c>
      <c r="B506">
        <v>1659638979.5</v>
      </c>
      <c r="C506">
        <v>10971.5</v>
      </c>
      <c r="D506" t="s">
        <v>1408</v>
      </c>
      <c r="E506" t="s">
        <v>1409</v>
      </c>
      <c r="F506">
        <v>5</v>
      </c>
      <c r="G506" t="s">
        <v>1393</v>
      </c>
      <c r="H506" t="s">
        <v>416</v>
      </c>
      <c r="I506">
        <v>1659638971.714286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324.5071530276452</v>
      </c>
      <c r="AK506">
        <v>326.1762909090909</v>
      </c>
      <c r="AL506">
        <v>-3.197258387281954</v>
      </c>
      <c r="AM506">
        <v>65.51363018779136</v>
      </c>
      <c r="AN506">
        <f>(AP506 - AO506 + DI506*1E3/(8.314*(DK506+273.15)) * AR506/DH506 * AQ506) * DH506/(100*CV506) * 1000/(1000 - AP506)</f>
        <v>0</v>
      </c>
      <c r="AO506">
        <v>14.69821512133786</v>
      </c>
      <c r="AP506">
        <v>18.51767552447554</v>
      </c>
      <c r="AQ506">
        <v>8.531842620699752E-05</v>
      </c>
      <c r="AR506">
        <v>82.67625432066218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1659638971.714286</v>
      </c>
      <c r="DB506">
        <v>342.6381428571428</v>
      </c>
      <c r="DC506">
        <v>335.2964285714285</v>
      </c>
      <c r="DD506">
        <v>18.50032857142857</v>
      </c>
      <c r="DE506">
        <v>14.68500714285714</v>
      </c>
      <c r="DF506">
        <v>345.5696785714285</v>
      </c>
      <c r="DG506">
        <v>18.64411071428572</v>
      </c>
      <c r="DH506">
        <v>500.0026428571429</v>
      </c>
      <c r="DI506">
        <v>90.4226</v>
      </c>
      <c r="DJ506">
        <v>0.1000107892857143</v>
      </c>
      <c r="DK506">
        <v>24.82768571428571</v>
      </c>
      <c r="DL506">
        <v>25.00304642857143</v>
      </c>
      <c r="DM506">
        <v>999.9000000000002</v>
      </c>
      <c r="DN506">
        <v>0</v>
      </c>
      <c r="DO506">
        <v>0</v>
      </c>
      <c r="DP506">
        <v>9993.568928571429</v>
      </c>
      <c r="DQ506">
        <v>0</v>
      </c>
      <c r="DR506">
        <v>9.336020357142857</v>
      </c>
      <c r="DS506">
        <v>7.341741785714285</v>
      </c>
      <c r="DT506">
        <v>349.0963214285715</v>
      </c>
      <c r="DU506">
        <v>340.2932857142857</v>
      </c>
      <c r="DV506">
        <v>3.815322500000001</v>
      </c>
      <c r="DW506">
        <v>335.2964285714285</v>
      </c>
      <c r="DX506">
        <v>14.68500714285714</v>
      </c>
      <c r="DY506">
        <v>1.672847857142857</v>
      </c>
      <c r="DZ506">
        <v>1.327855714285714</v>
      </c>
      <c r="EA506">
        <v>14.64675357142857</v>
      </c>
      <c r="EB506">
        <v>11.11791071428571</v>
      </c>
      <c r="EC506">
        <v>1999.961071428571</v>
      </c>
      <c r="ED506">
        <v>0.9800005357142857</v>
      </c>
      <c r="EE506">
        <v>0.01999906428571429</v>
      </c>
      <c r="EF506">
        <v>0</v>
      </c>
      <c r="EG506">
        <v>637.1609642857144</v>
      </c>
      <c r="EH506">
        <v>5.00097</v>
      </c>
      <c r="EI506">
        <v>12961.94642857143</v>
      </c>
      <c r="EJ506">
        <v>16707.25714285714</v>
      </c>
      <c r="EK506">
        <v>39.38817857142856</v>
      </c>
      <c r="EL506">
        <v>40.28546428571428</v>
      </c>
      <c r="EM506">
        <v>39.06224999999999</v>
      </c>
      <c r="EN506">
        <v>40.54221428571429</v>
      </c>
      <c r="EO506">
        <v>40.07782142857142</v>
      </c>
      <c r="EP506">
        <v>1955.062142857143</v>
      </c>
      <c r="EQ506">
        <v>39.8975</v>
      </c>
      <c r="ER506">
        <v>0</v>
      </c>
      <c r="ES506">
        <v>1659638979.9</v>
      </c>
      <c r="ET506">
        <v>0</v>
      </c>
      <c r="EU506">
        <v>637.0169230769231</v>
      </c>
      <c r="EV506">
        <v>-15.65299144059634</v>
      </c>
      <c r="EW506">
        <v>-282.2358974234642</v>
      </c>
      <c r="EX506">
        <v>12959.70769230769</v>
      </c>
      <c r="EY506">
        <v>15</v>
      </c>
      <c r="EZ506">
        <v>0</v>
      </c>
      <c r="FA506" t="s">
        <v>419</v>
      </c>
      <c r="FB506">
        <v>1659135797.5</v>
      </c>
      <c r="FC506">
        <v>1659135788</v>
      </c>
      <c r="FD506">
        <v>0</v>
      </c>
      <c r="FE506">
        <v>0.3</v>
      </c>
      <c r="FF506">
        <v>-0.002</v>
      </c>
      <c r="FG506">
        <v>-2.209</v>
      </c>
      <c r="FH506">
        <v>-0.089</v>
      </c>
      <c r="FI506">
        <v>1520</v>
      </c>
      <c r="FJ506">
        <v>20</v>
      </c>
      <c r="FK506">
        <v>0.06</v>
      </c>
      <c r="FL506">
        <v>0.03</v>
      </c>
      <c r="FM506">
        <v>6.26322731707317</v>
      </c>
      <c r="FN506">
        <v>18.9382300348432</v>
      </c>
      <c r="FO506">
        <v>1.90362972619642</v>
      </c>
      <c r="FP506">
        <v>0</v>
      </c>
      <c r="FQ506">
        <v>637.9746764705883</v>
      </c>
      <c r="FR506">
        <v>-15.54479755818568</v>
      </c>
      <c r="FS506">
        <v>1.543181753631263</v>
      </c>
      <c r="FT506">
        <v>0</v>
      </c>
      <c r="FU506">
        <v>3.826697804878049</v>
      </c>
      <c r="FV506">
        <v>-0.1842330313588844</v>
      </c>
      <c r="FW506">
        <v>0.0220095339111558</v>
      </c>
      <c r="FX506">
        <v>0</v>
      </c>
      <c r="FY506">
        <v>0</v>
      </c>
      <c r="FZ506">
        <v>3</v>
      </c>
      <c r="GA506" t="s">
        <v>426</v>
      </c>
      <c r="GB506">
        <v>2.9833</v>
      </c>
      <c r="GC506">
        <v>2.71558</v>
      </c>
      <c r="GD506">
        <v>0.0765638</v>
      </c>
      <c r="GE506">
        <v>0.0735667</v>
      </c>
      <c r="GF506">
        <v>0.0897386</v>
      </c>
      <c r="GG506">
        <v>0.074487</v>
      </c>
      <c r="GH506">
        <v>29207.7</v>
      </c>
      <c r="GI506">
        <v>29457.8</v>
      </c>
      <c r="GJ506">
        <v>29395.6</v>
      </c>
      <c r="GK506">
        <v>29406</v>
      </c>
      <c r="GL506">
        <v>35442.9</v>
      </c>
      <c r="GM506">
        <v>36185.4</v>
      </c>
      <c r="GN506">
        <v>41395.6</v>
      </c>
      <c r="GO506">
        <v>41900.1</v>
      </c>
      <c r="GP506">
        <v>1.95968</v>
      </c>
      <c r="GQ506">
        <v>2.3796</v>
      </c>
      <c r="GR506">
        <v>0.0784695</v>
      </c>
      <c r="GS506">
        <v>0</v>
      </c>
      <c r="GT506">
        <v>23.7259</v>
      </c>
      <c r="GU506">
        <v>999.9</v>
      </c>
      <c r="GV506">
        <v>35.8</v>
      </c>
      <c r="GW506">
        <v>32.1</v>
      </c>
      <c r="GX506">
        <v>19.0118</v>
      </c>
      <c r="GY506">
        <v>63.5628</v>
      </c>
      <c r="GZ506">
        <v>22.1795</v>
      </c>
      <c r="HA506">
        <v>2</v>
      </c>
      <c r="HB506">
        <v>-0.0690904</v>
      </c>
      <c r="HC506">
        <v>1.71813</v>
      </c>
      <c r="HD506">
        <v>20.3265</v>
      </c>
      <c r="HE506">
        <v>5.21744</v>
      </c>
      <c r="HF506">
        <v>12.0099</v>
      </c>
      <c r="HG506">
        <v>4.98925</v>
      </c>
      <c r="HH506">
        <v>3.2885</v>
      </c>
      <c r="HI506">
        <v>9999</v>
      </c>
      <c r="HJ506">
        <v>9999</v>
      </c>
      <c r="HK506">
        <v>9999</v>
      </c>
      <c r="HL506">
        <v>195</v>
      </c>
      <c r="HM506">
        <v>1.86739</v>
      </c>
      <c r="HN506">
        <v>1.86646</v>
      </c>
      <c r="HO506">
        <v>1.8659</v>
      </c>
      <c r="HP506">
        <v>1.86584</v>
      </c>
      <c r="HQ506">
        <v>1.86768</v>
      </c>
      <c r="HR506">
        <v>1.87015</v>
      </c>
      <c r="HS506">
        <v>1.86876</v>
      </c>
      <c r="HT506">
        <v>1.87027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-2.854</v>
      </c>
      <c r="II506">
        <v>-0.1437</v>
      </c>
      <c r="IJ506">
        <v>-1.529487217637811</v>
      </c>
      <c r="IK506">
        <v>-0.005072214745875086</v>
      </c>
      <c r="IL506">
        <v>3.316774363808987E-06</v>
      </c>
      <c r="IM506">
        <v>-1.107588672722244E-09</v>
      </c>
      <c r="IN506">
        <v>-0.1603591687652909</v>
      </c>
      <c r="IO506">
        <v>-0.0181951569465493</v>
      </c>
      <c r="IP506">
        <v>0.001659309118516343</v>
      </c>
      <c r="IQ506">
        <v>-3.409663313950778E-05</v>
      </c>
      <c r="IR506">
        <v>19</v>
      </c>
      <c r="IS506">
        <v>2290</v>
      </c>
      <c r="IT506">
        <v>1</v>
      </c>
      <c r="IU506">
        <v>24</v>
      </c>
      <c r="IV506">
        <v>8386.4</v>
      </c>
      <c r="IW506">
        <v>8386.5</v>
      </c>
      <c r="IX506">
        <v>0.977783</v>
      </c>
      <c r="IY506">
        <v>2.22534</v>
      </c>
      <c r="IZ506">
        <v>1.94702</v>
      </c>
      <c r="JA506">
        <v>2.64282</v>
      </c>
      <c r="JB506">
        <v>2.19482</v>
      </c>
      <c r="JC506">
        <v>2.32666</v>
      </c>
      <c r="JD506">
        <v>36.6943</v>
      </c>
      <c r="JE506">
        <v>24.0262</v>
      </c>
      <c r="JF506">
        <v>18</v>
      </c>
      <c r="JG506">
        <v>519.698</v>
      </c>
      <c r="JH506">
        <v>813.831</v>
      </c>
      <c r="JI506">
        <v>21.787</v>
      </c>
      <c r="JJ506">
        <v>26.3954</v>
      </c>
      <c r="JK506">
        <v>30.0002</v>
      </c>
      <c r="JL506">
        <v>26.4158</v>
      </c>
      <c r="JM506">
        <v>26.3442</v>
      </c>
      <c r="JN506">
        <v>19.4503</v>
      </c>
      <c r="JO506">
        <v>21.2227</v>
      </c>
      <c r="JP506">
        <v>22.17</v>
      </c>
      <c r="JQ506">
        <v>21.6234</v>
      </c>
      <c r="JR506">
        <v>279.77</v>
      </c>
      <c r="JS506">
        <v>14.7378</v>
      </c>
      <c r="JT506">
        <v>100.509</v>
      </c>
      <c r="JU506">
        <v>100.634</v>
      </c>
    </row>
    <row r="507" spans="1:281">
      <c r="A507">
        <v>491</v>
      </c>
      <c r="B507">
        <v>1659638984.5</v>
      </c>
      <c r="C507">
        <v>10976.5</v>
      </c>
      <c r="D507" t="s">
        <v>1410</v>
      </c>
      <c r="E507" t="s">
        <v>1411</v>
      </c>
      <c r="F507">
        <v>5</v>
      </c>
      <c r="G507" t="s">
        <v>1393</v>
      </c>
      <c r="H507" t="s">
        <v>416</v>
      </c>
      <c r="I507">
        <v>1659638977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307.7762131542165</v>
      </c>
      <c r="AK507">
        <v>310.2061757575757</v>
      </c>
      <c r="AL507">
        <v>-3.178730463980439</v>
      </c>
      <c r="AM507">
        <v>65.51363018779136</v>
      </c>
      <c r="AN507">
        <f>(AP507 - AO507 + DI507*1E3/(8.314*(DK507+273.15)) * AR507/DH507 * AQ507) * DH507/(100*CV507) * 1000/(1000 - AP507)</f>
        <v>0</v>
      </c>
      <c r="AO507">
        <v>14.69845410900355</v>
      </c>
      <c r="AP507">
        <v>18.5208027972028</v>
      </c>
      <c r="AQ507">
        <v>3.936220939328925E-05</v>
      </c>
      <c r="AR507">
        <v>82.67625432066218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1659638977</v>
      </c>
      <c r="DB507">
        <v>326.3423333333333</v>
      </c>
      <c r="DC507">
        <v>317.8781481481482</v>
      </c>
      <c r="DD507">
        <v>18.51141111111111</v>
      </c>
      <c r="DE507">
        <v>14.69752592592592</v>
      </c>
      <c r="DF507">
        <v>329.2213333333333</v>
      </c>
      <c r="DG507">
        <v>18.65511111111111</v>
      </c>
      <c r="DH507">
        <v>499.9952962962963</v>
      </c>
      <c r="DI507">
        <v>90.42304444444446</v>
      </c>
      <c r="DJ507">
        <v>0.1000103666666667</v>
      </c>
      <c r="DK507">
        <v>24.83570740740741</v>
      </c>
      <c r="DL507">
        <v>25.01072962962963</v>
      </c>
      <c r="DM507">
        <v>999.9000000000001</v>
      </c>
      <c r="DN507">
        <v>0</v>
      </c>
      <c r="DO507">
        <v>0</v>
      </c>
      <c r="DP507">
        <v>9996.823703703703</v>
      </c>
      <c r="DQ507">
        <v>0</v>
      </c>
      <c r="DR507">
        <v>9.334353333333334</v>
      </c>
      <c r="DS507">
        <v>8.464187037037037</v>
      </c>
      <c r="DT507">
        <v>332.4971481481481</v>
      </c>
      <c r="DU507">
        <v>322.6197777777778</v>
      </c>
      <c r="DV507">
        <v>3.81389</v>
      </c>
      <c r="DW507">
        <v>317.8781481481482</v>
      </c>
      <c r="DX507">
        <v>14.69752592592592</v>
      </c>
      <c r="DY507">
        <v>1.673858888888889</v>
      </c>
      <c r="DZ507">
        <v>1.328994814814815</v>
      </c>
      <c r="EA507">
        <v>14.65610740740741</v>
      </c>
      <c r="EB507">
        <v>11.13083333333333</v>
      </c>
      <c r="EC507">
        <v>1999.96037037037</v>
      </c>
      <c r="ED507">
        <v>0.9800022222222222</v>
      </c>
      <c r="EE507">
        <v>0.01999737777777778</v>
      </c>
      <c r="EF507">
        <v>0</v>
      </c>
      <c r="EG507">
        <v>635.7714814814816</v>
      </c>
      <c r="EH507">
        <v>5.00097</v>
      </c>
      <c r="EI507">
        <v>12937.31851851852</v>
      </c>
      <c r="EJ507">
        <v>16707.26296296296</v>
      </c>
      <c r="EK507">
        <v>39.50444444444444</v>
      </c>
      <c r="EL507">
        <v>40.39103703703704</v>
      </c>
      <c r="EM507">
        <v>39.15948148148147</v>
      </c>
      <c r="EN507">
        <v>40.69425925925925</v>
      </c>
      <c r="EO507">
        <v>40.18714814814815</v>
      </c>
      <c r="EP507">
        <v>1955.065185185185</v>
      </c>
      <c r="EQ507">
        <v>39.89370370370371</v>
      </c>
      <c r="ER507">
        <v>0</v>
      </c>
      <c r="ES507">
        <v>1659638984.7</v>
      </c>
      <c r="ET507">
        <v>0</v>
      </c>
      <c r="EU507">
        <v>635.7440384615384</v>
      </c>
      <c r="EV507">
        <v>-16.66676922719927</v>
      </c>
      <c r="EW507">
        <v>-274.3316241446045</v>
      </c>
      <c r="EX507">
        <v>12937.50769230769</v>
      </c>
      <c r="EY507">
        <v>15</v>
      </c>
      <c r="EZ507">
        <v>0</v>
      </c>
      <c r="FA507" t="s">
        <v>419</v>
      </c>
      <c r="FB507">
        <v>1659135797.5</v>
      </c>
      <c r="FC507">
        <v>1659135788</v>
      </c>
      <c r="FD507">
        <v>0</v>
      </c>
      <c r="FE507">
        <v>0.3</v>
      </c>
      <c r="FF507">
        <v>-0.002</v>
      </c>
      <c r="FG507">
        <v>-2.209</v>
      </c>
      <c r="FH507">
        <v>-0.089</v>
      </c>
      <c r="FI507">
        <v>1520</v>
      </c>
      <c r="FJ507">
        <v>20</v>
      </c>
      <c r="FK507">
        <v>0.06</v>
      </c>
      <c r="FL507">
        <v>0.03</v>
      </c>
      <c r="FM507">
        <v>7.652398780487804</v>
      </c>
      <c r="FN507">
        <v>13.32317728222997</v>
      </c>
      <c r="FO507">
        <v>1.330502701235918</v>
      </c>
      <c r="FP507">
        <v>0</v>
      </c>
      <c r="FQ507">
        <v>636.521</v>
      </c>
      <c r="FR507">
        <v>-16.06499618047001</v>
      </c>
      <c r="FS507">
        <v>1.589533967958567</v>
      </c>
      <c r="FT507">
        <v>0</v>
      </c>
      <c r="FU507">
        <v>3.817579268292683</v>
      </c>
      <c r="FV507">
        <v>-0.02772564459930659</v>
      </c>
      <c r="FW507">
        <v>0.01211481181522282</v>
      </c>
      <c r="FX507">
        <v>1</v>
      </c>
      <c r="FY507">
        <v>1</v>
      </c>
      <c r="FZ507">
        <v>3</v>
      </c>
      <c r="GA507" t="s">
        <v>429</v>
      </c>
      <c r="GB507">
        <v>2.98351</v>
      </c>
      <c r="GC507">
        <v>2.71577</v>
      </c>
      <c r="GD507">
        <v>0.0735185</v>
      </c>
      <c r="GE507">
        <v>0.07034</v>
      </c>
      <c r="GF507">
        <v>0.0897463</v>
      </c>
      <c r="GG507">
        <v>0.07448970000000001</v>
      </c>
      <c r="GH507">
        <v>29304.4</v>
      </c>
      <c r="GI507">
        <v>29560.5</v>
      </c>
      <c r="GJ507">
        <v>29395.9</v>
      </c>
      <c r="GK507">
        <v>29406.1</v>
      </c>
      <c r="GL507">
        <v>35442.9</v>
      </c>
      <c r="GM507">
        <v>36185.4</v>
      </c>
      <c r="GN507">
        <v>41396</v>
      </c>
      <c r="GO507">
        <v>41900.2</v>
      </c>
      <c r="GP507">
        <v>1.95963</v>
      </c>
      <c r="GQ507">
        <v>2.3797</v>
      </c>
      <c r="GR507">
        <v>0.0790134</v>
      </c>
      <c r="GS507">
        <v>0</v>
      </c>
      <c r="GT507">
        <v>23.724</v>
      </c>
      <c r="GU507">
        <v>999.9</v>
      </c>
      <c r="GV507">
        <v>35.8</v>
      </c>
      <c r="GW507">
        <v>32.1</v>
      </c>
      <c r="GX507">
        <v>19.0127</v>
      </c>
      <c r="GY507">
        <v>63.6928</v>
      </c>
      <c r="GZ507">
        <v>22.3117</v>
      </c>
      <c r="HA507">
        <v>2</v>
      </c>
      <c r="HB507">
        <v>-0.06739580000000001</v>
      </c>
      <c r="HC507">
        <v>1.94424</v>
      </c>
      <c r="HD507">
        <v>20.3246</v>
      </c>
      <c r="HE507">
        <v>5.21729</v>
      </c>
      <c r="HF507">
        <v>12.0099</v>
      </c>
      <c r="HG507">
        <v>4.98885</v>
      </c>
      <c r="HH507">
        <v>3.2885</v>
      </c>
      <c r="HI507">
        <v>9999</v>
      </c>
      <c r="HJ507">
        <v>9999</v>
      </c>
      <c r="HK507">
        <v>9999</v>
      </c>
      <c r="HL507">
        <v>195</v>
      </c>
      <c r="HM507">
        <v>1.86741</v>
      </c>
      <c r="HN507">
        <v>1.86646</v>
      </c>
      <c r="HO507">
        <v>1.86592</v>
      </c>
      <c r="HP507">
        <v>1.86584</v>
      </c>
      <c r="HQ507">
        <v>1.86768</v>
      </c>
      <c r="HR507">
        <v>1.87017</v>
      </c>
      <c r="HS507">
        <v>1.86875</v>
      </c>
      <c r="HT507">
        <v>1.87027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-2.801</v>
      </c>
      <c r="II507">
        <v>-0.1437</v>
      </c>
      <c r="IJ507">
        <v>-1.529487217637811</v>
      </c>
      <c r="IK507">
        <v>-0.005072214745875086</v>
      </c>
      <c r="IL507">
        <v>3.316774363808987E-06</v>
      </c>
      <c r="IM507">
        <v>-1.107588672722244E-09</v>
      </c>
      <c r="IN507">
        <v>-0.1603591687652909</v>
      </c>
      <c r="IO507">
        <v>-0.0181951569465493</v>
      </c>
      <c r="IP507">
        <v>0.001659309118516343</v>
      </c>
      <c r="IQ507">
        <v>-3.409663313950778E-05</v>
      </c>
      <c r="IR507">
        <v>19</v>
      </c>
      <c r="IS507">
        <v>2290</v>
      </c>
      <c r="IT507">
        <v>1</v>
      </c>
      <c r="IU507">
        <v>24</v>
      </c>
      <c r="IV507">
        <v>8386.5</v>
      </c>
      <c r="IW507">
        <v>8386.6</v>
      </c>
      <c r="IX507">
        <v>0.932617</v>
      </c>
      <c r="IY507">
        <v>2.22412</v>
      </c>
      <c r="IZ507">
        <v>1.94702</v>
      </c>
      <c r="JA507">
        <v>2.64404</v>
      </c>
      <c r="JB507">
        <v>2.19482</v>
      </c>
      <c r="JC507">
        <v>2.37305</v>
      </c>
      <c r="JD507">
        <v>36.6943</v>
      </c>
      <c r="JE507">
        <v>24.035</v>
      </c>
      <c r="JF507">
        <v>18</v>
      </c>
      <c r="JG507">
        <v>519.655</v>
      </c>
      <c r="JH507">
        <v>813.924</v>
      </c>
      <c r="JI507">
        <v>21.6473</v>
      </c>
      <c r="JJ507">
        <v>26.3937</v>
      </c>
      <c r="JK507">
        <v>30.0009</v>
      </c>
      <c r="JL507">
        <v>26.4148</v>
      </c>
      <c r="JM507">
        <v>26.3437</v>
      </c>
      <c r="JN507">
        <v>18.611</v>
      </c>
      <c r="JO507">
        <v>21.2227</v>
      </c>
      <c r="JP507">
        <v>22.17</v>
      </c>
      <c r="JQ507">
        <v>21.6059</v>
      </c>
      <c r="JR507">
        <v>266.399</v>
      </c>
      <c r="JS507">
        <v>14.7378</v>
      </c>
      <c r="JT507">
        <v>100.51</v>
      </c>
      <c r="JU507">
        <v>100.634</v>
      </c>
    </row>
    <row r="508" spans="1:281">
      <c r="A508">
        <v>492</v>
      </c>
      <c r="B508">
        <v>1659638989.5</v>
      </c>
      <c r="C508">
        <v>10981.5</v>
      </c>
      <c r="D508" t="s">
        <v>1412</v>
      </c>
      <c r="E508" t="s">
        <v>1413</v>
      </c>
      <c r="F508">
        <v>5</v>
      </c>
      <c r="G508" t="s">
        <v>1393</v>
      </c>
      <c r="H508" t="s">
        <v>416</v>
      </c>
      <c r="I508">
        <v>1659638981.714286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291.0273117425892</v>
      </c>
      <c r="AK508">
        <v>294.2096242424243</v>
      </c>
      <c r="AL508">
        <v>-3.205052594278411</v>
      </c>
      <c r="AM508">
        <v>65.51363018779136</v>
      </c>
      <c r="AN508">
        <f>(AP508 - AO508 + DI508*1E3/(8.314*(DK508+273.15)) * AR508/DH508 * AQ508) * DH508/(100*CV508) * 1000/(1000 - AP508)</f>
        <v>0</v>
      </c>
      <c r="AO508">
        <v>14.69964554963914</v>
      </c>
      <c r="AP508">
        <v>18.52115384615387</v>
      </c>
      <c r="AQ508">
        <v>-4.350994123106113E-06</v>
      </c>
      <c r="AR508">
        <v>82.67625432066218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1659638981.714286</v>
      </c>
      <c r="DB508">
        <v>311.6199285714286</v>
      </c>
      <c r="DC508">
        <v>302.3228214285714</v>
      </c>
      <c r="DD508">
        <v>18.51781428571428</v>
      </c>
      <c r="DE508">
        <v>14.69883214285714</v>
      </c>
      <c r="DF508">
        <v>314.4503928571429</v>
      </c>
      <c r="DG508">
        <v>18.66146071428571</v>
      </c>
      <c r="DH508">
        <v>500.0087857142858</v>
      </c>
      <c r="DI508">
        <v>90.42327142857143</v>
      </c>
      <c r="DJ508">
        <v>0.1000144</v>
      </c>
      <c r="DK508">
        <v>24.84103928571428</v>
      </c>
      <c r="DL508">
        <v>25.01265</v>
      </c>
      <c r="DM508">
        <v>999.9000000000002</v>
      </c>
      <c r="DN508">
        <v>0</v>
      </c>
      <c r="DO508">
        <v>0</v>
      </c>
      <c r="DP508">
        <v>10006.44535714286</v>
      </c>
      <c r="DQ508">
        <v>0</v>
      </c>
      <c r="DR508">
        <v>9.341793214285715</v>
      </c>
      <c r="DS508">
        <v>9.297161428571428</v>
      </c>
      <c r="DT508">
        <v>317.49925</v>
      </c>
      <c r="DU508">
        <v>306.83275</v>
      </c>
      <c r="DV508">
        <v>3.818980357142858</v>
      </c>
      <c r="DW508">
        <v>302.3228214285714</v>
      </c>
      <c r="DX508">
        <v>14.69883214285714</v>
      </c>
      <c r="DY508">
        <v>1.674442142857143</v>
      </c>
      <c r="DZ508">
        <v>1.329116428571429</v>
      </c>
      <c r="EA508">
        <v>14.66149642857143</v>
      </c>
      <c r="EB508">
        <v>11.13221071428572</v>
      </c>
      <c r="EC508">
        <v>1999.983214285714</v>
      </c>
      <c r="ED508">
        <v>0.9800039642857142</v>
      </c>
      <c r="EE508">
        <v>0.01999563571428572</v>
      </c>
      <c r="EF508">
        <v>0</v>
      </c>
      <c r="EG508">
        <v>634.5722499999999</v>
      </c>
      <c r="EH508">
        <v>5.00097</v>
      </c>
      <c r="EI508">
        <v>12917.08571428571</v>
      </c>
      <c r="EJ508">
        <v>16707.46428571429</v>
      </c>
      <c r="EK508">
        <v>39.60696428571428</v>
      </c>
      <c r="EL508">
        <v>40.47971428571429</v>
      </c>
      <c r="EM508">
        <v>39.24982142857142</v>
      </c>
      <c r="EN508">
        <v>40.82346428571429</v>
      </c>
      <c r="EO508">
        <v>40.27871428571427</v>
      </c>
      <c r="EP508">
        <v>1955.091071428571</v>
      </c>
      <c r="EQ508">
        <v>39.8907142857143</v>
      </c>
      <c r="ER508">
        <v>0</v>
      </c>
      <c r="ES508">
        <v>1659638990.1</v>
      </c>
      <c r="ET508">
        <v>0</v>
      </c>
      <c r="EU508">
        <v>634.32296</v>
      </c>
      <c r="EV508">
        <v>-14.4731538777383</v>
      </c>
      <c r="EW508">
        <v>-244.576923498683</v>
      </c>
      <c r="EX508">
        <v>12912.836</v>
      </c>
      <c r="EY508">
        <v>15</v>
      </c>
      <c r="EZ508">
        <v>0</v>
      </c>
      <c r="FA508" t="s">
        <v>419</v>
      </c>
      <c r="FB508">
        <v>1659135797.5</v>
      </c>
      <c r="FC508">
        <v>1659135788</v>
      </c>
      <c r="FD508">
        <v>0</v>
      </c>
      <c r="FE508">
        <v>0.3</v>
      </c>
      <c r="FF508">
        <v>-0.002</v>
      </c>
      <c r="FG508">
        <v>-2.209</v>
      </c>
      <c r="FH508">
        <v>-0.089</v>
      </c>
      <c r="FI508">
        <v>1520</v>
      </c>
      <c r="FJ508">
        <v>20</v>
      </c>
      <c r="FK508">
        <v>0.06</v>
      </c>
      <c r="FL508">
        <v>0.03</v>
      </c>
      <c r="FM508">
        <v>8.844843000000001</v>
      </c>
      <c r="FN508">
        <v>10.56958333958724</v>
      </c>
      <c r="FO508">
        <v>1.019433538515876</v>
      </c>
      <c r="FP508">
        <v>0</v>
      </c>
      <c r="FQ508">
        <v>635.3319117647059</v>
      </c>
      <c r="FR508">
        <v>-15.25981663955299</v>
      </c>
      <c r="FS508">
        <v>1.521192998693247</v>
      </c>
      <c r="FT508">
        <v>0</v>
      </c>
      <c r="FU508">
        <v>3.81536025</v>
      </c>
      <c r="FV508">
        <v>0.06938330206377477</v>
      </c>
      <c r="FW508">
        <v>0.007439460157666015</v>
      </c>
      <c r="FX508">
        <v>1</v>
      </c>
      <c r="FY508">
        <v>1</v>
      </c>
      <c r="FZ508">
        <v>3</v>
      </c>
      <c r="GA508" t="s">
        <v>429</v>
      </c>
      <c r="GB508">
        <v>2.98345</v>
      </c>
      <c r="GC508">
        <v>2.71567</v>
      </c>
      <c r="GD508">
        <v>0.0703903</v>
      </c>
      <c r="GE508">
        <v>0.0670439</v>
      </c>
      <c r="GF508">
        <v>0.0897521</v>
      </c>
      <c r="GG508">
        <v>0.074491</v>
      </c>
      <c r="GH508">
        <v>29403.5</v>
      </c>
      <c r="GI508">
        <v>29664.7</v>
      </c>
      <c r="GJ508">
        <v>29396.1</v>
      </c>
      <c r="GK508">
        <v>29405.5</v>
      </c>
      <c r="GL508">
        <v>35442.8</v>
      </c>
      <c r="GM508">
        <v>36184.8</v>
      </c>
      <c r="GN508">
        <v>41396.2</v>
      </c>
      <c r="GO508">
        <v>41899.7</v>
      </c>
      <c r="GP508">
        <v>1.95977</v>
      </c>
      <c r="GQ508">
        <v>2.37955</v>
      </c>
      <c r="GR508">
        <v>0.0778586</v>
      </c>
      <c r="GS508">
        <v>0</v>
      </c>
      <c r="GT508">
        <v>23.7219</v>
      </c>
      <c r="GU508">
        <v>999.9</v>
      </c>
      <c r="GV508">
        <v>35.8</v>
      </c>
      <c r="GW508">
        <v>32.1</v>
      </c>
      <c r="GX508">
        <v>19.0137</v>
      </c>
      <c r="GY508">
        <v>63.6728</v>
      </c>
      <c r="GZ508">
        <v>22.1835</v>
      </c>
      <c r="HA508">
        <v>2</v>
      </c>
      <c r="HB508">
        <v>-0.0680945</v>
      </c>
      <c r="HC508">
        <v>1.77762</v>
      </c>
      <c r="HD508">
        <v>20.3263</v>
      </c>
      <c r="HE508">
        <v>5.21654</v>
      </c>
      <c r="HF508">
        <v>12.0099</v>
      </c>
      <c r="HG508">
        <v>4.9887</v>
      </c>
      <c r="HH508">
        <v>3.2885</v>
      </c>
      <c r="HI508">
        <v>9999</v>
      </c>
      <c r="HJ508">
        <v>9999</v>
      </c>
      <c r="HK508">
        <v>9999</v>
      </c>
      <c r="HL508">
        <v>195</v>
      </c>
      <c r="HM508">
        <v>1.86743</v>
      </c>
      <c r="HN508">
        <v>1.86646</v>
      </c>
      <c r="HO508">
        <v>1.86593</v>
      </c>
      <c r="HP508">
        <v>1.86584</v>
      </c>
      <c r="HQ508">
        <v>1.86768</v>
      </c>
      <c r="HR508">
        <v>1.87016</v>
      </c>
      <c r="HS508">
        <v>1.86876</v>
      </c>
      <c r="HT508">
        <v>1.87027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-2.749</v>
      </c>
      <c r="II508">
        <v>-0.1436</v>
      </c>
      <c r="IJ508">
        <v>-1.529487217637811</v>
      </c>
      <c r="IK508">
        <v>-0.005072214745875086</v>
      </c>
      <c r="IL508">
        <v>3.316774363808987E-06</v>
      </c>
      <c r="IM508">
        <v>-1.107588672722244E-09</v>
      </c>
      <c r="IN508">
        <v>-0.1603591687652909</v>
      </c>
      <c r="IO508">
        <v>-0.0181951569465493</v>
      </c>
      <c r="IP508">
        <v>0.001659309118516343</v>
      </c>
      <c r="IQ508">
        <v>-3.409663313950778E-05</v>
      </c>
      <c r="IR508">
        <v>19</v>
      </c>
      <c r="IS508">
        <v>2290</v>
      </c>
      <c r="IT508">
        <v>1</v>
      </c>
      <c r="IU508">
        <v>24</v>
      </c>
      <c r="IV508">
        <v>8386.5</v>
      </c>
      <c r="IW508">
        <v>8386.700000000001</v>
      </c>
      <c r="IX508">
        <v>0.891113</v>
      </c>
      <c r="IY508">
        <v>2.22534</v>
      </c>
      <c r="IZ508">
        <v>1.94702</v>
      </c>
      <c r="JA508">
        <v>2.64404</v>
      </c>
      <c r="JB508">
        <v>2.19482</v>
      </c>
      <c r="JC508">
        <v>2.35352</v>
      </c>
      <c r="JD508">
        <v>36.6943</v>
      </c>
      <c r="JE508">
        <v>24.0437</v>
      </c>
      <c r="JF508">
        <v>18</v>
      </c>
      <c r="JG508">
        <v>519.739</v>
      </c>
      <c r="JH508">
        <v>813.749</v>
      </c>
      <c r="JI508">
        <v>21.5913</v>
      </c>
      <c r="JJ508">
        <v>26.3931</v>
      </c>
      <c r="JK508">
        <v>30.0001</v>
      </c>
      <c r="JL508">
        <v>26.4132</v>
      </c>
      <c r="JM508">
        <v>26.342</v>
      </c>
      <c r="JN508">
        <v>17.7026</v>
      </c>
      <c r="JO508">
        <v>21.2227</v>
      </c>
      <c r="JP508">
        <v>22.17</v>
      </c>
      <c r="JQ508">
        <v>21.5931</v>
      </c>
      <c r="JR508">
        <v>246.363</v>
      </c>
      <c r="JS508">
        <v>14.7378</v>
      </c>
      <c r="JT508">
        <v>100.51</v>
      </c>
      <c r="JU508">
        <v>100.632</v>
      </c>
    </row>
    <row r="509" spans="1:281">
      <c r="A509">
        <v>493</v>
      </c>
      <c r="B509">
        <v>1659638994.5</v>
      </c>
      <c r="C509">
        <v>10986.5</v>
      </c>
      <c r="D509" t="s">
        <v>1414</v>
      </c>
      <c r="E509" t="s">
        <v>1415</v>
      </c>
      <c r="F509">
        <v>5</v>
      </c>
      <c r="G509" t="s">
        <v>1393</v>
      </c>
      <c r="H509" t="s">
        <v>416</v>
      </c>
      <c r="I509">
        <v>1659638987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274.3028866707895</v>
      </c>
      <c r="AK509">
        <v>278.2473818181816</v>
      </c>
      <c r="AL509">
        <v>-3.194504419773047</v>
      </c>
      <c r="AM509">
        <v>65.51363018779136</v>
      </c>
      <c r="AN509">
        <f>(AP509 - AO509 + DI509*1E3/(8.314*(DK509+273.15)) * AR509/DH509 * AQ509) * DH509/(100*CV509) * 1000/(1000 - AP509)</f>
        <v>0</v>
      </c>
      <c r="AO509">
        <v>14.69987446376215</v>
      </c>
      <c r="AP509">
        <v>18.52454895104896</v>
      </c>
      <c r="AQ509">
        <v>2.315032575516123E-05</v>
      </c>
      <c r="AR509">
        <v>82.67625432066218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1659638987</v>
      </c>
      <c r="DB509">
        <v>295.0404074074074</v>
      </c>
      <c r="DC509">
        <v>284.8904444444445</v>
      </c>
      <c r="DD509">
        <v>18.5214962962963</v>
      </c>
      <c r="DE509">
        <v>14.69948148148148</v>
      </c>
      <c r="DF509">
        <v>297.815074074074</v>
      </c>
      <c r="DG509">
        <v>18.66510740740741</v>
      </c>
      <c r="DH509">
        <v>500.0058518518518</v>
      </c>
      <c r="DI509">
        <v>90.42344074074074</v>
      </c>
      <c r="DJ509">
        <v>0.1000182888888889</v>
      </c>
      <c r="DK509">
        <v>24.84450000000001</v>
      </c>
      <c r="DL509">
        <v>25.0099037037037</v>
      </c>
      <c r="DM509">
        <v>999.9000000000001</v>
      </c>
      <c r="DN509">
        <v>0</v>
      </c>
      <c r="DO509">
        <v>0</v>
      </c>
      <c r="DP509">
        <v>10002.12296296296</v>
      </c>
      <c r="DQ509">
        <v>0</v>
      </c>
      <c r="DR509">
        <v>9.345701111111113</v>
      </c>
      <c r="DS509">
        <v>10.14997481481481</v>
      </c>
      <c r="DT509">
        <v>300.6081111111111</v>
      </c>
      <c r="DU509">
        <v>289.1405925925926</v>
      </c>
      <c r="DV509">
        <v>3.822013333333334</v>
      </c>
      <c r="DW509">
        <v>284.8904444444445</v>
      </c>
      <c r="DX509">
        <v>14.69948148148148</v>
      </c>
      <c r="DY509">
        <v>1.674777037037037</v>
      </c>
      <c r="DZ509">
        <v>1.329177777777778</v>
      </c>
      <c r="EA509">
        <v>14.6646037037037</v>
      </c>
      <c r="EB509">
        <v>11.1328962962963</v>
      </c>
      <c r="EC509">
        <v>1999.964444444445</v>
      </c>
      <c r="ED509">
        <v>0.9800043333333333</v>
      </c>
      <c r="EE509">
        <v>0.01999528518518519</v>
      </c>
      <c r="EF509">
        <v>0</v>
      </c>
      <c r="EG509">
        <v>633.3315925925925</v>
      </c>
      <c r="EH509">
        <v>5.00097</v>
      </c>
      <c r="EI509">
        <v>12896.58518518518</v>
      </c>
      <c r="EJ509">
        <v>16707.31111111111</v>
      </c>
      <c r="EK509">
        <v>39.72203703703703</v>
      </c>
      <c r="EL509">
        <v>40.57385185185185</v>
      </c>
      <c r="EM509">
        <v>39.34237037037037</v>
      </c>
      <c r="EN509">
        <v>40.9627037037037</v>
      </c>
      <c r="EO509">
        <v>40.38403703703703</v>
      </c>
      <c r="EP509">
        <v>1955.072592592593</v>
      </c>
      <c r="EQ509">
        <v>39.89037037037037</v>
      </c>
      <c r="ER509">
        <v>0</v>
      </c>
      <c r="ES509">
        <v>1659638994.9</v>
      </c>
      <c r="ET509">
        <v>0</v>
      </c>
      <c r="EU509">
        <v>633.2451600000001</v>
      </c>
      <c r="EV509">
        <v>-12.14853844964471</v>
      </c>
      <c r="EW509">
        <v>-205.4846150963738</v>
      </c>
      <c r="EX509">
        <v>12894.872</v>
      </c>
      <c r="EY509">
        <v>15</v>
      </c>
      <c r="EZ509">
        <v>0</v>
      </c>
      <c r="FA509" t="s">
        <v>419</v>
      </c>
      <c r="FB509">
        <v>1659135797.5</v>
      </c>
      <c r="FC509">
        <v>1659135788</v>
      </c>
      <c r="FD509">
        <v>0</v>
      </c>
      <c r="FE509">
        <v>0.3</v>
      </c>
      <c r="FF509">
        <v>-0.002</v>
      </c>
      <c r="FG509">
        <v>-2.209</v>
      </c>
      <c r="FH509">
        <v>-0.089</v>
      </c>
      <c r="FI509">
        <v>1520</v>
      </c>
      <c r="FJ509">
        <v>20</v>
      </c>
      <c r="FK509">
        <v>0.06</v>
      </c>
      <c r="FL509">
        <v>0.03</v>
      </c>
      <c r="FM509">
        <v>9.542460250000001</v>
      </c>
      <c r="FN509">
        <v>9.870678236397715</v>
      </c>
      <c r="FO509">
        <v>0.9501912339300113</v>
      </c>
      <c r="FP509">
        <v>0</v>
      </c>
      <c r="FQ509">
        <v>634.2990882352942</v>
      </c>
      <c r="FR509">
        <v>-14.34177235112489</v>
      </c>
      <c r="FS509">
        <v>1.433990798388058</v>
      </c>
      <c r="FT509">
        <v>0</v>
      </c>
      <c r="FU509">
        <v>3.819394</v>
      </c>
      <c r="FV509">
        <v>0.03598581613507158</v>
      </c>
      <c r="FW509">
        <v>0.004148004821597972</v>
      </c>
      <c r="FX509">
        <v>1</v>
      </c>
      <c r="FY509">
        <v>1</v>
      </c>
      <c r="FZ509">
        <v>3</v>
      </c>
      <c r="GA509" t="s">
        <v>429</v>
      </c>
      <c r="GB509">
        <v>2.98332</v>
      </c>
      <c r="GC509">
        <v>2.71547</v>
      </c>
      <c r="GD509">
        <v>0.0671947</v>
      </c>
      <c r="GE509">
        <v>0.0636743</v>
      </c>
      <c r="GF509">
        <v>0.0897602</v>
      </c>
      <c r="GG509">
        <v>0.07449600000000001</v>
      </c>
      <c r="GH509">
        <v>29504.9</v>
      </c>
      <c r="GI509">
        <v>29772.1</v>
      </c>
      <c r="GJ509">
        <v>29396.4</v>
      </c>
      <c r="GK509">
        <v>29405.7</v>
      </c>
      <c r="GL509">
        <v>35442.9</v>
      </c>
      <c r="GM509">
        <v>36184.7</v>
      </c>
      <c r="GN509">
        <v>41396.7</v>
      </c>
      <c r="GO509">
        <v>41899.9</v>
      </c>
      <c r="GP509">
        <v>1.9598</v>
      </c>
      <c r="GQ509">
        <v>2.37952</v>
      </c>
      <c r="GR509">
        <v>0.07797030000000001</v>
      </c>
      <c r="GS509">
        <v>0</v>
      </c>
      <c r="GT509">
        <v>23.72</v>
      </c>
      <c r="GU509">
        <v>999.9</v>
      </c>
      <c r="GV509">
        <v>35.8</v>
      </c>
      <c r="GW509">
        <v>32.1</v>
      </c>
      <c r="GX509">
        <v>19.0116</v>
      </c>
      <c r="GY509">
        <v>63.3228</v>
      </c>
      <c r="GZ509">
        <v>22.2356</v>
      </c>
      <c r="HA509">
        <v>2</v>
      </c>
      <c r="HB509">
        <v>-0.133041</v>
      </c>
      <c r="HC509">
        <v>1.72305</v>
      </c>
      <c r="HD509">
        <v>20.3277</v>
      </c>
      <c r="HE509">
        <v>5.21729</v>
      </c>
      <c r="HF509">
        <v>12.0099</v>
      </c>
      <c r="HG509">
        <v>4.98895</v>
      </c>
      <c r="HH509">
        <v>3.28845</v>
      </c>
      <c r="HI509">
        <v>9999</v>
      </c>
      <c r="HJ509">
        <v>9999</v>
      </c>
      <c r="HK509">
        <v>9999</v>
      </c>
      <c r="HL509">
        <v>195</v>
      </c>
      <c r="HM509">
        <v>1.86742</v>
      </c>
      <c r="HN509">
        <v>1.86646</v>
      </c>
      <c r="HO509">
        <v>1.86594</v>
      </c>
      <c r="HP509">
        <v>1.86584</v>
      </c>
      <c r="HQ509">
        <v>1.86768</v>
      </c>
      <c r="HR509">
        <v>1.87016</v>
      </c>
      <c r="HS509">
        <v>1.86875</v>
      </c>
      <c r="HT509">
        <v>1.87027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-2.693</v>
      </c>
      <c r="II509">
        <v>-0.1436</v>
      </c>
      <c r="IJ509">
        <v>-1.529487217637811</v>
      </c>
      <c r="IK509">
        <v>-0.005072214745875086</v>
      </c>
      <c r="IL509">
        <v>3.316774363808987E-06</v>
      </c>
      <c r="IM509">
        <v>-1.107588672722244E-09</v>
      </c>
      <c r="IN509">
        <v>-0.1603591687652909</v>
      </c>
      <c r="IO509">
        <v>-0.0181951569465493</v>
      </c>
      <c r="IP509">
        <v>0.001659309118516343</v>
      </c>
      <c r="IQ509">
        <v>-3.409663313950778E-05</v>
      </c>
      <c r="IR509">
        <v>19</v>
      </c>
      <c r="IS509">
        <v>2290</v>
      </c>
      <c r="IT509">
        <v>1</v>
      </c>
      <c r="IU509">
        <v>24</v>
      </c>
      <c r="IV509">
        <v>8386.6</v>
      </c>
      <c r="IW509">
        <v>8386.799999999999</v>
      </c>
      <c r="IX509">
        <v>0.844727</v>
      </c>
      <c r="IY509">
        <v>2.23267</v>
      </c>
      <c r="IZ509">
        <v>1.94702</v>
      </c>
      <c r="JA509">
        <v>2.64404</v>
      </c>
      <c r="JB509">
        <v>2.19482</v>
      </c>
      <c r="JC509">
        <v>2.35474</v>
      </c>
      <c r="JD509">
        <v>36.6943</v>
      </c>
      <c r="JE509">
        <v>24.035</v>
      </c>
      <c r="JF509">
        <v>18</v>
      </c>
      <c r="JG509">
        <v>519.75</v>
      </c>
      <c r="JH509">
        <v>813.702</v>
      </c>
      <c r="JI509">
        <v>21.5724</v>
      </c>
      <c r="JJ509">
        <v>26.3914</v>
      </c>
      <c r="JK509">
        <v>29.9999</v>
      </c>
      <c r="JL509">
        <v>26.4126</v>
      </c>
      <c r="JM509">
        <v>26.3404</v>
      </c>
      <c r="JN509">
        <v>16.8425</v>
      </c>
      <c r="JO509">
        <v>21.2227</v>
      </c>
      <c r="JP509">
        <v>22.17</v>
      </c>
      <c r="JQ509">
        <v>21.5907</v>
      </c>
      <c r="JR509">
        <v>232.928</v>
      </c>
      <c r="JS509">
        <v>14.7378</v>
      </c>
      <c r="JT509">
        <v>100.511</v>
      </c>
      <c r="JU509">
        <v>100.633</v>
      </c>
    </row>
    <row r="510" spans="1:281">
      <c r="A510">
        <v>494</v>
      </c>
      <c r="B510">
        <v>1659638999.5</v>
      </c>
      <c r="C510">
        <v>10991.5</v>
      </c>
      <c r="D510" t="s">
        <v>1416</v>
      </c>
      <c r="E510" t="s">
        <v>1417</v>
      </c>
      <c r="F510">
        <v>5</v>
      </c>
      <c r="G510" t="s">
        <v>1393</v>
      </c>
      <c r="H510" t="s">
        <v>416</v>
      </c>
      <c r="I510">
        <v>1659638991.714286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257.5515508638198</v>
      </c>
      <c r="AK510">
        <v>262.2491212121211</v>
      </c>
      <c r="AL510">
        <v>-3.196351498264487</v>
      </c>
      <c r="AM510">
        <v>65.51363018779136</v>
      </c>
      <c r="AN510">
        <f>(AP510 - AO510 + DI510*1E3/(8.314*(DK510+273.15)) * AR510/DH510 * AQ510) * DH510/(100*CV510) * 1000/(1000 - AP510)</f>
        <v>0</v>
      </c>
      <c r="AO510">
        <v>14.70099321602322</v>
      </c>
      <c r="AP510">
        <v>18.529706993007</v>
      </c>
      <c r="AQ510">
        <v>1.909072869831392E-05</v>
      </c>
      <c r="AR510">
        <v>82.67625432066218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1659638991.714286</v>
      </c>
      <c r="DB510">
        <v>280.2604642857142</v>
      </c>
      <c r="DC510">
        <v>269.3342142857143</v>
      </c>
      <c r="DD510">
        <v>18.52358928571428</v>
      </c>
      <c r="DE510">
        <v>14.70008928571429</v>
      </c>
      <c r="DF510">
        <v>282.9843214285714</v>
      </c>
      <c r="DG510">
        <v>18.66718214285714</v>
      </c>
      <c r="DH510">
        <v>500.0137142857142</v>
      </c>
      <c r="DI510">
        <v>90.42353928571427</v>
      </c>
      <c r="DJ510">
        <v>0.09999132499999999</v>
      </c>
      <c r="DK510">
        <v>24.84453571428572</v>
      </c>
      <c r="DL510">
        <v>25.004225</v>
      </c>
      <c r="DM510">
        <v>999.9000000000002</v>
      </c>
      <c r="DN510">
        <v>0</v>
      </c>
      <c r="DO510">
        <v>0</v>
      </c>
      <c r="DP510">
        <v>9999.02142857143</v>
      </c>
      <c r="DQ510">
        <v>0</v>
      </c>
      <c r="DR510">
        <v>9.352735714285716</v>
      </c>
      <c r="DS510">
        <v>10.92628821428572</v>
      </c>
      <c r="DT510">
        <v>285.5498571428571</v>
      </c>
      <c r="DU510">
        <v>273.3525</v>
      </c>
      <c r="DV510">
        <v>3.823493571428572</v>
      </c>
      <c r="DW510">
        <v>269.3342142857143</v>
      </c>
      <c r="DX510">
        <v>14.70008928571429</v>
      </c>
      <c r="DY510">
        <v>1.674968214285715</v>
      </c>
      <c r="DZ510">
        <v>1.329234285714286</v>
      </c>
      <c r="EA510">
        <v>14.666375</v>
      </c>
      <c r="EB510">
        <v>11.13353928571429</v>
      </c>
      <c r="EC510">
        <v>1999.97</v>
      </c>
      <c r="ED510">
        <v>0.9800020357142859</v>
      </c>
      <c r="EE510">
        <v>0.01999768214285714</v>
      </c>
      <c r="EF510">
        <v>0</v>
      </c>
      <c r="EG510">
        <v>632.4245357142858</v>
      </c>
      <c r="EH510">
        <v>5.00097</v>
      </c>
      <c r="EI510">
        <v>12882.10714285714</v>
      </c>
      <c r="EJ510">
        <v>16707.33571428571</v>
      </c>
      <c r="EK510">
        <v>39.82339285714285</v>
      </c>
      <c r="EL510">
        <v>40.65157142857142</v>
      </c>
      <c r="EM510">
        <v>39.42832142857142</v>
      </c>
      <c r="EN510">
        <v>41.09575</v>
      </c>
      <c r="EO510">
        <v>40.47746428571428</v>
      </c>
      <c r="EP510">
        <v>1955.073571428571</v>
      </c>
      <c r="EQ510">
        <v>39.89464285714286</v>
      </c>
      <c r="ER510">
        <v>0</v>
      </c>
      <c r="ES510">
        <v>1659638999.7</v>
      </c>
      <c r="ET510">
        <v>0</v>
      </c>
      <c r="EU510">
        <v>632.36004</v>
      </c>
      <c r="EV510">
        <v>-11.1190000078598</v>
      </c>
      <c r="EW510">
        <v>-159.5923076593012</v>
      </c>
      <c r="EX510">
        <v>12880.284</v>
      </c>
      <c r="EY510">
        <v>15</v>
      </c>
      <c r="EZ510">
        <v>0</v>
      </c>
      <c r="FA510" t="s">
        <v>419</v>
      </c>
      <c r="FB510">
        <v>1659135797.5</v>
      </c>
      <c r="FC510">
        <v>1659135788</v>
      </c>
      <c r="FD510">
        <v>0</v>
      </c>
      <c r="FE510">
        <v>0.3</v>
      </c>
      <c r="FF510">
        <v>-0.002</v>
      </c>
      <c r="FG510">
        <v>-2.209</v>
      </c>
      <c r="FH510">
        <v>-0.089</v>
      </c>
      <c r="FI510">
        <v>1520</v>
      </c>
      <c r="FJ510">
        <v>20</v>
      </c>
      <c r="FK510">
        <v>0.06</v>
      </c>
      <c r="FL510">
        <v>0.03</v>
      </c>
      <c r="FM510">
        <v>10.39536829268293</v>
      </c>
      <c r="FN510">
        <v>9.78980195121952</v>
      </c>
      <c r="FO510">
        <v>0.9656341393345126</v>
      </c>
      <c r="FP510">
        <v>0</v>
      </c>
      <c r="FQ510">
        <v>633.1014705882353</v>
      </c>
      <c r="FR510">
        <v>-12.13246753344579</v>
      </c>
      <c r="FS510">
        <v>1.213490232038398</v>
      </c>
      <c r="FT510">
        <v>0</v>
      </c>
      <c r="FU510">
        <v>3.822609512195122</v>
      </c>
      <c r="FV510">
        <v>0.01945588850173933</v>
      </c>
      <c r="FW510">
        <v>0.002309164088244184</v>
      </c>
      <c r="FX510">
        <v>1</v>
      </c>
      <c r="FY510">
        <v>1</v>
      </c>
      <c r="FZ510">
        <v>3</v>
      </c>
      <c r="GA510" t="s">
        <v>429</v>
      </c>
      <c r="GB510">
        <v>2.98329</v>
      </c>
      <c r="GC510">
        <v>2.71557</v>
      </c>
      <c r="GD510">
        <v>0.06392780000000001</v>
      </c>
      <c r="GE510">
        <v>0.0602042</v>
      </c>
      <c r="GF510">
        <v>0.0897826</v>
      </c>
      <c r="GG510">
        <v>0.0744938</v>
      </c>
      <c r="GH510">
        <v>29608.7</v>
      </c>
      <c r="GI510">
        <v>29882.2</v>
      </c>
      <c r="GJ510">
        <v>29396.9</v>
      </c>
      <c r="GK510">
        <v>29405.5</v>
      </c>
      <c r="GL510">
        <v>35442.5</v>
      </c>
      <c r="GM510">
        <v>36184.6</v>
      </c>
      <c r="GN510">
        <v>41397.4</v>
      </c>
      <c r="GO510">
        <v>41899.7</v>
      </c>
      <c r="GP510">
        <v>1.95975</v>
      </c>
      <c r="GQ510">
        <v>2.37972</v>
      </c>
      <c r="GR510">
        <v>0.07815660000000001</v>
      </c>
      <c r="GS510">
        <v>0</v>
      </c>
      <c r="GT510">
        <v>23.7174</v>
      </c>
      <c r="GU510">
        <v>999.9</v>
      </c>
      <c r="GV510">
        <v>35.8</v>
      </c>
      <c r="GW510">
        <v>32.1</v>
      </c>
      <c r="GX510">
        <v>19.0114</v>
      </c>
      <c r="GY510">
        <v>63.4228</v>
      </c>
      <c r="GZ510">
        <v>22.1514</v>
      </c>
      <c r="HA510">
        <v>2</v>
      </c>
      <c r="HB510">
        <v>-0.0688237</v>
      </c>
      <c r="HC510">
        <v>1.58883</v>
      </c>
      <c r="HD510">
        <v>20.3286</v>
      </c>
      <c r="HE510">
        <v>5.21804</v>
      </c>
      <c r="HF510">
        <v>12.0099</v>
      </c>
      <c r="HG510">
        <v>4.98925</v>
      </c>
      <c r="HH510">
        <v>3.28865</v>
      </c>
      <c r="HI510">
        <v>9999</v>
      </c>
      <c r="HJ510">
        <v>9999</v>
      </c>
      <c r="HK510">
        <v>9999</v>
      </c>
      <c r="HL510">
        <v>195</v>
      </c>
      <c r="HM510">
        <v>1.86745</v>
      </c>
      <c r="HN510">
        <v>1.86646</v>
      </c>
      <c r="HO510">
        <v>1.86591</v>
      </c>
      <c r="HP510">
        <v>1.86584</v>
      </c>
      <c r="HQ510">
        <v>1.86768</v>
      </c>
      <c r="HR510">
        <v>1.87015</v>
      </c>
      <c r="HS510">
        <v>1.86876</v>
      </c>
      <c r="HT510">
        <v>1.87027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-2.638</v>
      </c>
      <c r="II510">
        <v>-0.1435</v>
      </c>
      <c r="IJ510">
        <v>-1.529487217637811</v>
      </c>
      <c r="IK510">
        <v>-0.005072214745875086</v>
      </c>
      <c r="IL510">
        <v>3.316774363808987E-06</v>
      </c>
      <c r="IM510">
        <v>-1.107588672722244E-09</v>
      </c>
      <c r="IN510">
        <v>-0.1603591687652909</v>
      </c>
      <c r="IO510">
        <v>-0.0181951569465493</v>
      </c>
      <c r="IP510">
        <v>0.001659309118516343</v>
      </c>
      <c r="IQ510">
        <v>-3.409663313950778E-05</v>
      </c>
      <c r="IR510">
        <v>19</v>
      </c>
      <c r="IS510">
        <v>2290</v>
      </c>
      <c r="IT510">
        <v>1</v>
      </c>
      <c r="IU510">
        <v>24</v>
      </c>
      <c r="IV510">
        <v>8386.700000000001</v>
      </c>
      <c r="IW510">
        <v>8386.9</v>
      </c>
      <c r="IX510">
        <v>0.802002</v>
      </c>
      <c r="IY510">
        <v>2.23877</v>
      </c>
      <c r="IZ510">
        <v>1.94702</v>
      </c>
      <c r="JA510">
        <v>2.64404</v>
      </c>
      <c r="JB510">
        <v>2.19482</v>
      </c>
      <c r="JC510">
        <v>2.32178</v>
      </c>
      <c r="JD510">
        <v>36.6943</v>
      </c>
      <c r="JE510">
        <v>24.035</v>
      </c>
      <c r="JF510">
        <v>18</v>
      </c>
      <c r="JG510">
        <v>519.703</v>
      </c>
      <c r="JH510">
        <v>813.89</v>
      </c>
      <c r="JI510">
        <v>21.5743</v>
      </c>
      <c r="JJ510">
        <v>26.3909</v>
      </c>
      <c r="JK510">
        <v>29.9997</v>
      </c>
      <c r="JL510">
        <v>26.4109</v>
      </c>
      <c r="JM510">
        <v>26.3398</v>
      </c>
      <c r="JN510">
        <v>15.9178</v>
      </c>
      <c r="JO510">
        <v>21.2227</v>
      </c>
      <c r="JP510">
        <v>21.7981</v>
      </c>
      <c r="JQ510">
        <v>21.5903</v>
      </c>
      <c r="JR510">
        <v>212.893</v>
      </c>
      <c r="JS510">
        <v>14.7378</v>
      </c>
      <c r="JT510">
        <v>100.513</v>
      </c>
      <c r="JU510">
        <v>100.633</v>
      </c>
    </row>
    <row r="511" spans="1:281">
      <c r="A511">
        <v>495</v>
      </c>
      <c r="B511">
        <v>1659639004.5</v>
      </c>
      <c r="C511">
        <v>10996.5</v>
      </c>
      <c r="D511" t="s">
        <v>1418</v>
      </c>
      <c r="E511" t="s">
        <v>1419</v>
      </c>
      <c r="F511">
        <v>5</v>
      </c>
      <c r="G511" t="s">
        <v>1393</v>
      </c>
      <c r="H511" t="s">
        <v>416</v>
      </c>
      <c r="I511">
        <v>1659638997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240.7676768089291</v>
      </c>
      <c r="AK511">
        <v>246.2386303030304</v>
      </c>
      <c r="AL511">
        <v>-3.197471768048826</v>
      </c>
      <c r="AM511">
        <v>65.51363018779136</v>
      </c>
      <c r="AN511">
        <f>(AP511 - AO511 + DI511*1E3/(8.314*(DK511+273.15)) * AR511/DH511 * AQ511) * DH511/(100*CV511) * 1000/(1000 - AP511)</f>
        <v>0</v>
      </c>
      <c r="AO511">
        <v>14.69623538170095</v>
      </c>
      <c r="AP511">
        <v>18.53075804195804</v>
      </c>
      <c r="AQ511">
        <v>2.279875260733637E-05</v>
      </c>
      <c r="AR511">
        <v>82.67625432066218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1659638997</v>
      </c>
      <c r="DB511">
        <v>263.6601851851852</v>
      </c>
      <c r="DC511">
        <v>251.8878518518519</v>
      </c>
      <c r="DD511">
        <v>18.52725185185185</v>
      </c>
      <c r="DE511">
        <v>14.69614074074074</v>
      </c>
      <c r="DF511">
        <v>266.3257777777778</v>
      </c>
      <c r="DG511">
        <v>18.67081481481481</v>
      </c>
      <c r="DH511">
        <v>499.9999259259259</v>
      </c>
      <c r="DI511">
        <v>90.4233333333333</v>
      </c>
      <c r="DJ511">
        <v>0.1000033666666667</v>
      </c>
      <c r="DK511">
        <v>24.84615925925926</v>
      </c>
      <c r="DL511">
        <v>25.00228148148148</v>
      </c>
      <c r="DM511">
        <v>999.9000000000001</v>
      </c>
      <c r="DN511">
        <v>0</v>
      </c>
      <c r="DO511">
        <v>0</v>
      </c>
      <c r="DP511">
        <v>9989.194074074074</v>
      </c>
      <c r="DQ511">
        <v>0</v>
      </c>
      <c r="DR511">
        <v>9.352623703703706</v>
      </c>
      <c r="DS511">
        <v>11.77237777777778</v>
      </c>
      <c r="DT511">
        <v>268.6372962962963</v>
      </c>
      <c r="DU511">
        <v>255.6448888888889</v>
      </c>
      <c r="DV511">
        <v>3.831105185185185</v>
      </c>
      <c r="DW511">
        <v>251.8878518518519</v>
      </c>
      <c r="DX511">
        <v>14.69614074074074</v>
      </c>
      <c r="DY511">
        <v>1.675295925925926</v>
      </c>
      <c r="DZ511">
        <v>1.328874814814815</v>
      </c>
      <c r="EA511">
        <v>14.66940370370371</v>
      </c>
      <c r="EB511">
        <v>11.12945925925926</v>
      </c>
      <c r="EC511">
        <v>1999.946296296296</v>
      </c>
      <c r="ED511">
        <v>0.9799981111111113</v>
      </c>
      <c r="EE511">
        <v>0.02000174444444444</v>
      </c>
      <c r="EF511">
        <v>0</v>
      </c>
      <c r="EG511">
        <v>631.5715555555556</v>
      </c>
      <c r="EH511">
        <v>5.00097</v>
      </c>
      <c r="EI511">
        <v>12869.75555555556</v>
      </c>
      <c r="EJ511">
        <v>16707.12222222222</v>
      </c>
      <c r="EK511">
        <v>39.93485185185185</v>
      </c>
      <c r="EL511">
        <v>40.74051851851852</v>
      </c>
      <c r="EM511">
        <v>39.52062962962962</v>
      </c>
      <c r="EN511">
        <v>41.24285185185185</v>
      </c>
      <c r="EO511">
        <v>40.5877037037037</v>
      </c>
      <c r="EP511">
        <v>1955.042962962963</v>
      </c>
      <c r="EQ511">
        <v>39.90148148148148</v>
      </c>
      <c r="ER511">
        <v>0</v>
      </c>
      <c r="ES511">
        <v>1659639004.5</v>
      </c>
      <c r="ET511">
        <v>0</v>
      </c>
      <c r="EU511">
        <v>631.5668000000001</v>
      </c>
      <c r="EV511">
        <v>-8.534153825707817</v>
      </c>
      <c r="EW511">
        <v>-107.4230767182539</v>
      </c>
      <c r="EX511">
        <v>12869.528</v>
      </c>
      <c r="EY511">
        <v>15</v>
      </c>
      <c r="EZ511">
        <v>0</v>
      </c>
      <c r="FA511" t="s">
        <v>419</v>
      </c>
      <c r="FB511">
        <v>1659135797.5</v>
      </c>
      <c r="FC511">
        <v>1659135788</v>
      </c>
      <c r="FD511">
        <v>0</v>
      </c>
      <c r="FE511">
        <v>0.3</v>
      </c>
      <c r="FF511">
        <v>-0.002</v>
      </c>
      <c r="FG511">
        <v>-2.209</v>
      </c>
      <c r="FH511">
        <v>-0.089</v>
      </c>
      <c r="FI511">
        <v>1520</v>
      </c>
      <c r="FJ511">
        <v>20</v>
      </c>
      <c r="FK511">
        <v>0.06</v>
      </c>
      <c r="FL511">
        <v>0.03</v>
      </c>
      <c r="FM511">
        <v>11.33375625</v>
      </c>
      <c r="FN511">
        <v>9.615977898686641</v>
      </c>
      <c r="FO511">
        <v>0.9252156405986862</v>
      </c>
      <c r="FP511">
        <v>0</v>
      </c>
      <c r="FQ511">
        <v>632.1471470588235</v>
      </c>
      <c r="FR511">
        <v>-10.09495797715488</v>
      </c>
      <c r="FS511">
        <v>1.027841803241799</v>
      </c>
      <c r="FT511">
        <v>0</v>
      </c>
      <c r="FU511">
        <v>3.82812625</v>
      </c>
      <c r="FV511">
        <v>0.08270127579735852</v>
      </c>
      <c r="FW511">
        <v>0.009394428052707637</v>
      </c>
      <c r="FX511">
        <v>1</v>
      </c>
      <c r="FY511">
        <v>1</v>
      </c>
      <c r="FZ511">
        <v>3</v>
      </c>
      <c r="GA511" t="s">
        <v>429</v>
      </c>
      <c r="GB511">
        <v>2.98343</v>
      </c>
      <c r="GC511">
        <v>2.71548</v>
      </c>
      <c r="GD511">
        <v>0.0605871</v>
      </c>
      <c r="GE511">
        <v>0.0566751</v>
      </c>
      <c r="GF511">
        <v>0.08978120000000001</v>
      </c>
      <c r="GG511">
        <v>0.07440090000000001</v>
      </c>
      <c r="GH511">
        <v>29714.3</v>
      </c>
      <c r="GI511">
        <v>29994.8</v>
      </c>
      <c r="GJ511">
        <v>29396.8</v>
      </c>
      <c r="GK511">
        <v>29405.9</v>
      </c>
      <c r="GL511">
        <v>35442.3</v>
      </c>
      <c r="GM511">
        <v>36188.4</v>
      </c>
      <c r="GN511">
        <v>41397.1</v>
      </c>
      <c r="GO511">
        <v>41900</v>
      </c>
      <c r="GP511">
        <v>1.95977</v>
      </c>
      <c r="GQ511">
        <v>2.37943</v>
      </c>
      <c r="GR511">
        <v>0.0784919</v>
      </c>
      <c r="GS511">
        <v>0</v>
      </c>
      <c r="GT511">
        <v>23.715</v>
      </c>
      <c r="GU511">
        <v>999.9</v>
      </c>
      <c r="GV511">
        <v>35.8</v>
      </c>
      <c r="GW511">
        <v>32.1</v>
      </c>
      <c r="GX511">
        <v>19.0144</v>
      </c>
      <c r="GY511">
        <v>63.4928</v>
      </c>
      <c r="GZ511">
        <v>22.2436</v>
      </c>
      <c r="HA511">
        <v>2</v>
      </c>
      <c r="HB511">
        <v>-0.0690981</v>
      </c>
      <c r="HC511">
        <v>1.56808</v>
      </c>
      <c r="HD511">
        <v>20.3286</v>
      </c>
      <c r="HE511">
        <v>5.21774</v>
      </c>
      <c r="HF511">
        <v>12.0099</v>
      </c>
      <c r="HG511">
        <v>4.98905</v>
      </c>
      <c r="HH511">
        <v>3.28865</v>
      </c>
      <c r="HI511">
        <v>9999</v>
      </c>
      <c r="HJ511">
        <v>9999</v>
      </c>
      <c r="HK511">
        <v>9999</v>
      </c>
      <c r="HL511">
        <v>195</v>
      </c>
      <c r="HM511">
        <v>1.86743</v>
      </c>
      <c r="HN511">
        <v>1.86646</v>
      </c>
      <c r="HO511">
        <v>1.86589</v>
      </c>
      <c r="HP511">
        <v>1.86584</v>
      </c>
      <c r="HQ511">
        <v>1.86768</v>
      </c>
      <c r="HR511">
        <v>1.87017</v>
      </c>
      <c r="HS511">
        <v>1.86876</v>
      </c>
      <c r="HT511">
        <v>1.87027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-2.581</v>
      </c>
      <c r="II511">
        <v>-0.1435</v>
      </c>
      <c r="IJ511">
        <v>-1.529487217637811</v>
      </c>
      <c r="IK511">
        <v>-0.005072214745875086</v>
      </c>
      <c r="IL511">
        <v>3.316774363808987E-06</v>
      </c>
      <c r="IM511">
        <v>-1.107588672722244E-09</v>
      </c>
      <c r="IN511">
        <v>-0.1603591687652909</v>
      </c>
      <c r="IO511">
        <v>-0.0181951569465493</v>
      </c>
      <c r="IP511">
        <v>0.001659309118516343</v>
      </c>
      <c r="IQ511">
        <v>-3.409663313950778E-05</v>
      </c>
      <c r="IR511">
        <v>19</v>
      </c>
      <c r="IS511">
        <v>2290</v>
      </c>
      <c r="IT511">
        <v>1</v>
      </c>
      <c r="IU511">
        <v>24</v>
      </c>
      <c r="IV511">
        <v>8386.799999999999</v>
      </c>
      <c r="IW511">
        <v>8386.9</v>
      </c>
      <c r="IX511">
        <v>0.755615</v>
      </c>
      <c r="IY511">
        <v>2.23877</v>
      </c>
      <c r="IZ511">
        <v>1.94702</v>
      </c>
      <c r="JA511">
        <v>2.64404</v>
      </c>
      <c r="JB511">
        <v>2.19482</v>
      </c>
      <c r="JC511">
        <v>2.33643</v>
      </c>
      <c r="JD511">
        <v>36.6943</v>
      </c>
      <c r="JE511">
        <v>24.035</v>
      </c>
      <c r="JF511">
        <v>18</v>
      </c>
      <c r="JG511">
        <v>519.7140000000001</v>
      </c>
      <c r="JH511">
        <v>813.559</v>
      </c>
      <c r="JI511">
        <v>21.5811</v>
      </c>
      <c r="JJ511">
        <v>26.3898</v>
      </c>
      <c r="JK511">
        <v>29.9997</v>
      </c>
      <c r="JL511">
        <v>26.4104</v>
      </c>
      <c r="JM511">
        <v>26.3376</v>
      </c>
      <c r="JN511">
        <v>15.0696</v>
      </c>
      <c r="JO511">
        <v>21.2227</v>
      </c>
      <c r="JP511">
        <v>21.7981</v>
      </c>
      <c r="JQ511">
        <v>21.5875</v>
      </c>
      <c r="JR511">
        <v>199.536</v>
      </c>
      <c r="JS511">
        <v>14.7378</v>
      </c>
      <c r="JT511">
        <v>100.512</v>
      </c>
      <c r="JU511">
        <v>100.633</v>
      </c>
    </row>
    <row r="512" spans="1:281">
      <c r="A512">
        <v>496</v>
      </c>
      <c r="B512">
        <v>1659639009.5</v>
      </c>
      <c r="C512">
        <v>11001.5</v>
      </c>
      <c r="D512" t="s">
        <v>1420</v>
      </c>
      <c r="E512" t="s">
        <v>1421</v>
      </c>
      <c r="F512">
        <v>5</v>
      </c>
      <c r="G512" t="s">
        <v>1393</v>
      </c>
      <c r="H512" t="s">
        <v>416</v>
      </c>
      <c r="I512">
        <v>1659639001.714286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224.2016853033261</v>
      </c>
      <c r="AK512">
        <v>230.2659696969697</v>
      </c>
      <c r="AL512">
        <v>-3.192908175073441</v>
      </c>
      <c r="AM512">
        <v>65.51363018779136</v>
      </c>
      <c r="AN512">
        <f>(AP512 - AO512 + DI512*1E3/(8.314*(DK512+273.15)) * AR512/DH512 * AQ512) * DH512/(100*CV512) * 1000/(1000 - AP512)</f>
        <v>0</v>
      </c>
      <c r="AO512">
        <v>14.67321805170003</v>
      </c>
      <c r="AP512">
        <v>18.52627202797203</v>
      </c>
      <c r="AQ512">
        <v>-2.101539713886704E-05</v>
      </c>
      <c r="AR512">
        <v>82.67625432066218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1659639001.714286</v>
      </c>
      <c r="DB512">
        <v>248.8556785714286</v>
      </c>
      <c r="DC512">
        <v>236.4124642857143</v>
      </c>
      <c r="DD512">
        <v>18.52855357142857</v>
      </c>
      <c r="DE512">
        <v>14.687525</v>
      </c>
      <c r="DF512">
        <v>251.468</v>
      </c>
      <c r="DG512">
        <v>18.67211071428571</v>
      </c>
      <c r="DH512">
        <v>499.9955357142857</v>
      </c>
      <c r="DI512">
        <v>90.424125</v>
      </c>
      <c r="DJ512">
        <v>0.09999585714285716</v>
      </c>
      <c r="DK512">
        <v>24.85106785714285</v>
      </c>
      <c r="DL512">
        <v>24.99965714285714</v>
      </c>
      <c r="DM512">
        <v>999.9000000000002</v>
      </c>
      <c r="DN512">
        <v>0</v>
      </c>
      <c r="DO512">
        <v>0</v>
      </c>
      <c r="DP512">
        <v>9988.822499999998</v>
      </c>
      <c r="DQ512">
        <v>0</v>
      </c>
      <c r="DR512">
        <v>9.345357142857145</v>
      </c>
      <c r="DS512">
        <v>12.44314285714286</v>
      </c>
      <c r="DT512">
        <v>253.5536428571429</v>
      </c>
      <c r="DU512">
        <v>239.9367857142857</v>
      </c>
      <c r="DV512">
        <v>3.8410275</v>
      </c>
      <c r="DW512">
        <v>236.4124642857143</v>
      </c>
      <c r="DX512">
        <v>14.687525</v>
      </c>
      <c r="DY512">
        <v>1.675428214285714</v>
      </c>
      <c r="DZ512">
        <v>1.328107142857143</v>
      </c>
      <c r="EA512">
        <v>14.67062857142857</v>
      </c>
      <c r="EB512">
        <v>11.12075</v>
      </c>
      <c r="EC512">
        <v>1999.968571428572</v>
      </c>
      <c r="ED512">
        <v>0.9799962500000002</v>
      </c>
      <c r="EE512">
        <v>0.02000370714285714</v>
      </c>
      <c r="EF512">
        <v>0</v>
      </c>
      <c r="EG512">
        <v>631.0672142857142</v>
      </c>
      <c r="EH512">
        <v>5.00097</v>
      </c>
      <c r="EI512">
        <v>12863.44642857143</v>
      </c>
      <c r="EJ512">
        <v>16707.29642857143</v>
      </c>
      <c r="EK512">
        <v>40.02871428571427</v>
      </c>
      <c r="EL512">
        <v>40.82339285714284</v>
      </c>
      <c r="EM512">
        <v>39.61364285714285</v>
      </c>
      <c r="EN512">
        <v>41.37260714285713</v>
      </c>
      <c r="EO512">
        <v>40.6805357142857</v>
      </c>
      <c r="EP512">
        <v>1955.061428571428</v>
      </c>
      <c r="EQ512">
        <v>39.90678571428572</v>
      </c>
      <c r="ER512">
        <v>0</v>
      </c>
      <c r="ES512">
        <v>1659639009.9</v>
      </c>
      <c r="ET512">
        <v>0</v>
      </c>
      <c r="EU512">
        <v>631.0547692307692</v>
      </c>
      <c r="EV512">
        <v>-4.312683757237393</v>
      </c>
      <c r="EW512">
        <v>-50.33504262701852</v>
      </c>
      <c r="EX512">
        <v>12863.01153846154</v>
      </c>
      <c r="EY512">
        <v>15</v>
      </c>
      <c r="EZ512">
        <v>0</v>
      </c>
      <c r="FA512" t="s">
        <v>419</v>
      </c>
      <c r="FB512">
        <v>1659135797.5</v>
      </c>
      <c r="FC512">
        <v>1659135788</v>
      </c>
      <c r="FD512">
        <v>0</v>
      </c>
      <c r="FE512">
        <v>0.3</v>
      </c>
      <c r="FF512">
        <v>-0.002</v>
      </c>
      <c r="FG512">
        <v>-2.209</v>
      </c>
      <c r="FH512">
        <v>-0.089</v>
      </c>
      <c r="FI512">
        <v>1520</v>
      </c>
      <c r="FJ512">
        <v>20</v>
      </c>
      <c r="FK512">
        <v>0.06</v>
      </c>
      <c r="FL512">
        <v>0.03</v>
      </c>
      <c r="FM512">
        <v>11.96697804878049</v>
      </c>
      <c r="FN512">
        <v>8.952284320557505</v>
      </c>
      <c r="FO512">
        <v>0.8881162263292814</v>
      </c>
      <c r="FP512">
        <v>0</v>
      </c>
      <c r="FQ512">
        <v>631.4532058823528</v>
      </c>
      <c r="FR512">
        <v>-6.564018338090364</v>
      </c>
      <c r="FS512">
        <v>0.6856742400694311</v>
      </c>
      <c r="FT512">
        <v>0</v>
      </c>
      <c r="FU512">
        <v>3.835506341463415</v>
      </c>
      <c r="FV512">
        <v>0.1275027177700373</v>
      </c>
      <c r="FW512">
        <v>0.01346491697167623</v>
      </c>
      <c r="FX512">
        <v>0</v>
      </c>
      <c r="FY512">
        <v>0</v>
      </c>
      <c r="FZ512">
        <v>3</v>
      </c>
      <c r="GA512" t="s">
        <v>426</v>
      </c>
      <c r="GB512">
        <v>2.98348</v>
      </c>
      <c r="GC512">
        <v>2.71563</v>
      </c>
      <c r="GD512">
        <v>0.0571795</v>
      </c>
      <c r="GE512">
        <v>0.0532026</v>
      </c>
      <c r="GF512">
        <v>0.0897694</v>
      </c>
      <c r="GG512">
        <v>0.0743991</v>
      </c>
      <c r="GH512">
        <v>29821.9</v>
      </c>
      <c r="GI512">
        <v>30105.4</v>
      </c>
      <c r="GJ512">
        <v>29396.7</v>
      </c>
      <c r="GK512">
        <v>29406.1</v>
      </c>
      <c r="GL512">
        <v>35442.6</v>
      </c>
      <c r="GM512">
        <v>36188.8</v>
      </c>
      <c r="GN512">
        <v>41397</v>
      </c>
      <c r="GO512">
        <v>41900.4</v>
      </c>
      <c r="GP512">
        <v>1.95995</v>
      </c>
      <c r="GQ512">
        <v>2.37937</v>
      </c>
      <c r="GR512">
        <v>0.0780076</v>
      </c>
      <c r="GS512">
        <v>0</v>
      </c>
      <c r="GT512">
        <v>23.7125</v>
      </c>
      <c r="GU512">
        <v>999.9</v>
      </c>
      <c r="GV512">
        <v>35.8</v>
      </c>
      <c r="GW512">
        <v>32.1</v>
      </c>
      <c r="GX512">
        <v>19.0116</v>
      </c>
      <c r="GY512">
        <v>63.8028</v>
      </c>
      <c r="GZ512">
        <v>22.0673</v>
      </c>
      <c r="HA512">
        <v>2</v>
      </c>
      <c r="HB512">
        <v>-0.0695452</v>
      </c>
      <c r="HC512">
        <v>1.53647</v>
      </c>
      <c r="HD512">
        <v>20.3289</v>
      </c>
      <c r="HE512">
        <v>5.21699</v>
      </c>
      <c r="HF512">
        <v>12.0099</v>
      </c>
      <c r="HG512">
        <v>4.98865</v>
      </c>
      <c r="HH512">
        <v>3.28845</v>
      </c>
      <c r="HI512">
        <v>9999</v>
      </c>
      <c r="HJ512">
        <v>9999</v>
      </c>
      <c r="HK512">
        <v>9999</v>
      </c>
      <c r="HL512">
        <v>195</v>
      </c>
      <c r="HM512">
        <v>1.86744</v>
      </c>
      <c r="HN512">
        <v>1.86646</v>
      </c>
      <c r="HO512">
        <v>1.86589</v>
      </c>
      <c r="HP512">
        <v>1.86584</v>
      </c>
      <c r="HQ512">
        <v>1.86768</v>
      </c>
      <c r="HR512">
        <v>1.87014</v>
      </c>
      <c r="HS512">
        <v>1.86876</v>
      </c>
      <c r="HT512">
        <v>1.87027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-2.523</v>
      </c>
      <c r="II512">
        <v>-0.1436</v>
      </c>
      <c r="IJ512">
        <v>-1.529487217637811</v>
      </c>
      <c r="IK512">
        <v>-0.005072214745875086</v>
      </c>
      <c r="IL512">
        <v>3.316774363808987E-06</v>
      </c>
      <c r="IM512">
        <v>-1.107588672722244E-09</v>
      </c>
      <c r="IN512">
        <v>-0.1603591687652909</v>
      </c>
      <c r="IO512">
        <v>-0.0181951569465493</v>
      </c>
      <c r="IP512">
        <v>0.001659309118516343</v>
      </c>
      <c r="IQ512">
        <v>-3.409663313950778E-05</v>
      </c>
      <c r="IR512">
        <v>19</v>
      </c>
      <c r="IS512">
        <v>2290</v>
      </c>
      <c r="IT512">
        <v>1</v>
      </c>
      <c r="IU512">
        <v>24</v>
      </c>
      <c r="IV512">
        <v>8386.9</v>
      </c>
      <c r="IW512">
        <v>8387</v>
      </c>
      <c r="IX512">
        <v>0.7141110000000001</v>
      </c>
      <c r="IY512">
        <v>2.23511</v>
      </c>
      <c r="IZ512">
        <v>1.94702</v>
      </c>
      <c r="JA512">
        <v>2.64404</v>
      </c>
      <c r="JB512">
        <v>2.19482</v>
      </c>
      <c r="JC512">
        <v>2.37305</v>
      </c>
      <c r="JD512">
        <v>36.6943</v>
      </c>
      <c r="JE512">
        <v>24.0437</v>
      </c>
      <c r="JF512">
        <v>18</v>
      </c>
      <c r="JG512">
        <v>519.809</v>
      </c>
      <c r="JH512">
        <v>813.504</v>
      </c>
      <c r="JI512">
        <v>21.5845</v>
      </c>
      <c r="JJ512">
        <v>26.3886</v>
      </c>
      <c r="JK512">
        <v>29.9999</v>
      </c>
      <c r="JL512">
        <v>26.4081</v>
      </c>
      <c r="JM512">
        <v>26.3371</v>
      </c>
      <c r="JN512">
        <v>14.2262</v>
      </c>
      <c r="JO512">
        <v>21.2227</v>
      </c>
      <c r="JP512">
        <v>21.7981</v>
      </c>
      <c r="JQ512">
        <v>21.6034</v>
      </c>
      <c r="JR512">
        <v>186.118</v>
      </c>
      <c r="JS512">
        <v>14.7378</v>
      </c>
      <c r="JT512">
        <v>100.512</v>
      </c>
      <c r="JU512">
        <v>100.634</v>
      </c>
    </row>
    <row r="513" spans="1:281">
      <c r="A513">
        <v>497</v>
      </c>
      <c r="B513">
        <v>1659639014.5</v>
      </c>
      <c r="C513">
        <v>11006.5</v>
      </c>
      <c r="D513" t="s">
        <v>1422</v>
      </c>
      <c r="E513" t="s">
        <v>1423</v>
      </c>
      <c r="F513">
        <v>5</v>
      </c>
      <c r="G513" t="s">
        <v>1393</v>
      </c>
      <c r="H513" t="s">
        <v>416</v>
      </c>
      <c r="I513">
        <v>1659639007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208.3022355639839</v>
      </c>
      <c r="AK513">
        <v>214.6901757575758</v>
      </c>
      <c r="AL513">
        <v>-3.107082462380366</v>
      </c>
      <c r="AM513">
        <v>65.51363018779136</v>
      </c>
      <c r="AN513">
        <f>(AP513 - AO513 + DI513*1E3/(8.314*(DK513+273.15)) * AR513/DH513 * AQ513) * DH513/(100*CV513) * 1000/(1000 - AP513)</f>
        <v>0</v>
      </c>
      <c r="AO513">
        <v>14.67384566954039</v>
      </c>
      <c r="AP513">
        <v>18.52544685314687</v>
      </c>
      <c r="AQ513">
        <v>-6.663326224083005E-06</v>
      </c>
      <c r="AR513">
        <v>82.67625432066218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1659639007</v>
      </c>
      <c r="DB513">
        <v>232.3382962962962</v>
      </c>
      <c r="DC513">
        <v>219.310962962963</v>
      </c>
      <c r="DD513">
        <v>18.52823703703704</v>
      </c>
      <c r="DE513">
        <v>14.67791111111111</v>
      </c>
      <c r="DF513">
        <v>234.8900740740741</v>
      </c>
      <c r="DG513">
        <v>18.6718</v>
      </c>
      <c r="DH513">
        <v>499.9938518518519</v>
      </c>
      <c r="DI513">
        <v>90.42407037037039</v>
      </c>
      <c r="DJ513">
        <v>0.09999435185185185</v>
      </c>
      <c r="DK513">
        <v>24.8577962962963</v>
      </c>
      <c r="DL513">
        <v>24.99938888888889</v>
      </c>
      <c r="DM513">
        <v>999.9000000000001</v>
      </c>
      <c r="DN513">
        <v>0</v>
      </c>
      <c r="DO513">
        <v>0</v>
      </c>
      <c r="DP513">
        <v>9988.309259259258</v>
      </c>
      <c r="DQ513">
        <v>0</v>
      </c>
      <c r="DR513">
        <v>9.33752888888889</v>
      </c>
      <c r="DS513">
        <v>13.02722592592593</v>
      </c>
      <c r="DT513">
        <v>236.7243703703704</v>
      </c>
      <c r="DU513">
        <v>222.5781111111111</v>
      </c>
      <c r="DV513">
        <v>3.850320740740741</v>
      </c>
      <c r="DW513">
        <v>219.310962962963</v>
      </c>
      <c r="DX513">
        <v>14.67791111111111</v>
      </c>
      <c r="DY513">
        <v>1.675398148148148</v>
      </c>
      <c r="DZ513">
        <v>1.327237037037037</v>
      </c>
      <c r="EA513">
        <v>14.67035185185185</v>
      </c>
      <c r="EB513">
        <v>11.11088518518518</v>
      </c>
      <c r="EC513">
        <v>1999.959259259259</v>
      </c>
      <c r="ED513">
        <v>0.9799960000000001</v>
      </c>
      <c r="EE513">
        <v>0.020004</v>
      </c>
      <c r="EF513">
        <v>0</v>
      </c>
      <c r="EG513">
        <v>630.8141481481483</v>
      </c>
      <c r="EH513">
        <v>5.00097</v>
      </c>
      <c r="EI513">
        <v>12860.56666666667</v>
      </c>
      <c r="EJ513">
        <v>16707.22222222222</v>
      </c>
      <c r="EK513">
        <v>40.13403703703703</v>
      </c>
      <c r="EL513">
        <v>40.91177777777778</v>
      </c>
      <c r="EM513">
        <v>39.70811111111111</v>
      </c>
      <c r="EN513">
        <v>41.50677777777777</v>
      </c>
      <c r="EO513">
        <v>40.77981481481481</v>
      </c>
      <c r="EP513">
        <v>1955.050740740741</v>
      </c>
      <c r="EQ513">
        <v>39.9074074074074</v>
      </c>
      <c r="ER513">
        <v>0</v>
      </c>
      <c r="ES513">
        <v>1659639014.7</v>
      </c>
      <c r="ET513">
        <v>0</v>
      </c>
      <c r="EU513">
        <v>630.8288846153846</v>
      </c>
      <c r="EV513">
        <v>-1.119692299850933</v>
      </c>
      <c r="EW513">
        <v>-2.540170886327455</v>
      </c>
      <c r="EX513">
        <v>12860.75</v>
      </c>
      <c r="EY513">
        <v>15</v>
      </c>
      <c r="EZ513">
        <v>0</v>
      </c>
      <c r="FA513" t="s">
        <v>419</v>
      </c>
      <c r="FB513">
        <v>1659135797.5</v>
      </c>
      <c r="FC513">
        <v>1659135788</v>
      </c>
      <c r="FD513">
        <v>0</v>
      </c>
      <c r="FE513">
        <v>0.3</v>
      </c>
      <c r="FF513">
        <v>-0.002</v>
      </c>
      <c r="FG513">
        <v>-2.209</v>
      </c>
      <c r="FH513">
        <v>-0.089</v>
      </c>
      <c r="FI513">
        <v>1520</v>
      </c>
      <c r="FJ513">
        <v>20</v>
      </c>
      <c r="FK513">
        <v>0.06</v>
      </c>
      <c r="FL513">
        <v>0.03</v>
      </c>
      <c r="FM513">
        <v>12.684425</v>
      </c>
      <c r="FN513">
        <v>6.602703939962486</v>
      </c>
      <c r="FO513">
        <v>0.6544006726578144</v>
      </c>
      <c r="FP513">
        <v>0</v>
      </c>
      <c r="FQ513">
        <v>631.0139705882353</v>
      </c>
      <c r="FR513">
        <v>-3.224919785754378</v>
      </c>
      <c r="FS513">
        <v>0.4055765312050926</v>
      </c>
      <c r="FT513">
        <v>0</v>
      </c>
      <c r="FU513">
        <v>3.8439775</v>
      </c>
      <c r="FV513">
        <v>0.1093134709193189</v>
      </c>
      <c r="FW513">
        <v>0.01207323108161191</v>
      </c>
      <c r="FX513">
        <v>0</v>
      </c>
      <c r="FY513">
        <v>0</v>
      </c>
      <c r="FZ513">
        <v>3</v>
      </c>
      <c r="GA513" t="s">
        <v>426</v>
      </c>
      <c r="GB513">
        <v>2.98328</v>
      </c>
      <c r="GC513">
        <v>2.71562</v>
      </c>
      <c r="GD513">
        <v>0.0537841</v>
      </c>
      <c r="GE513">
        <v>0.0496106</v>
      </c>
      <c r="GF513">
        <v>0.089764</v>
      </c>
      <c r="GG513">
        <v>0.0743877</v>
      </c>
      <c r="GH513">
        <v>29930.2</v>
      </c>
      <c r="GI513">
        <v>30219.3</v>
      </c>
      <c r="GJ513">
        <v>29397.5</v>
      </c>
      <c r="GK513">
        <v>29405.8</v>
      </c>
      <c r="GL513">
        <v>35443.5</v>
      </c>
      <c r="GM513">
        <v>36188.7</v>
      </c>
      <c r="GN513">
        <v>41397.8</v>
      </c>
      <c r="GO513">
        <v>41899.8</v>
      </c>
      <c r="GP513">
        <v>1.95975</v>
      </c>
      <c r="GQ513">
        <v>2.3794</v>
      </c>
      <c r="GR513">
        <v>0.0784919</v>
      </c>
      <c r="GS513">
        <v>0</v>
      </c>
      <c r="GT513">
        <v>23.7105</v>
      </c>
      <c r="GU513">
        <v>999.9</v>
      </c>
      <c r="GV513">
        <v>35.8</v>
      </c>
      <c r="GW513">
        <v>32.1</v>
      </c>
      <c r="GX513">
        <v>19.0139</v>
      </c>
      <c r="GY513">
        <v>63.7228</v>
      </c>
      <c r="GZ513">
        <v>22.1554</v>
      </c>
      <c r="HA513">
        <v>2</v>
      </c>
      <c r="HB513">
        <v>-0.06951980000000001</v>
      </c>
      <c r="HC513">
        <v>1.51372</v>
      </c>
      <c r="HD513">
        <v>20.3291</v>
      </c>
      <c r="HE513">
        <v>5.21804</v>
      </c>
      <c r="HF513">
        <v>12.0099</v>
      </c>
      <c r="HG513">
        <v>4.989</v>
      </c>
      <c r="HH513">
        <v>3.28863</v>
      </c>
      <c r="HI513">
        <v>9999</v>
      </c>
      <c r="HJ513">
        <v>9999</v>
      </c>
      <c r="HK513">
        <v>9999</v>
      </c>
      <c r="HL513">
        <v>195</v>
      </c>
      <c r="HM513">
        <v>1.86742</v>
      </c>
      <c r="HN513">
        <v>1.86646</v>
      </c>
      <c r="HO513">
        <v>1.86592</v>
      </c>
      <c r="HP513">
        <v>1.86584</v>
      </c>
      <c r="HQ513">
        <v>1.86768</v>
      </c>
      <c r="HR513">
        <v>1.87014</v>
      </c>
      <c r="HS513">
        <v>1.86875</v>
      </c>
      <c r="HT513">
        <v>1.87027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-2.465</v>
      </c>
      <c r="II513">
        <v>-0.1436</v>
      </c>
      <c r="IJ513">
        <v>-1.529487217637811</v>
      </c>
      <c r="IK513">
        <v>-0.005072214745875086</v>
      </c>
      <c r="IL513">
        <v>3.316774363808987E-06</v>
      </c>
      <c r="IM513">
        <v>-1.107588672722244E-09</v>
      </c>
      <c r="IN513">
        <v>-0.1603591687652909</v>
      </c>
      <c r="IO513">
        <v>-0.0181951569465493</v>
      </c>
      <c r="IP513">
        <v>0.001659309118516343</v>
      </c>
      <c r="IQ513">
        <v>-3.409663313950778E-05</v>
      </c>
      <c r="IR513">
        <v>19</v>
      </c>
      <c r="IS513">
        <v>2290</v>
      </c>
      <c r="IT513">
        <v>1</v>
      </c>
      <c r="IU513">
        <v>24</v>
      </c>
      <c r="IV513">
        <v>8387</v>
      </c>
      <c r="IW513">
        <v>8387.1</v>
      </c>
      <c r="IX513">
        <v>0.667725</v>
      </c>
      <c r="IY513">
        <v>2.23755</v>
      </c>
      <c r="IZ513">
        <v>1.94702</v>
      </c>
      <c r="JA513">
        <v>2.64404</v>
      </c>
      <c r="JB513">
        <v>2.19482</v>
      </c>
      <c r="JC513">
        <v>2.38159</v>
      </c>
      <c r="JD513">
        <v>36.6943</v>
      </c>
      <c r="JE513">
        <v>24.0437</v>
      </c>
      <c r="JF513">
        <v>18</v>
      </c>
      <c r="JG513">
        <v>519.677</v>
      </c>
      <c r="JH513">
        <v>813.502</v>
      </c>
      <c r="JI513">
        <v>21.5997</v>
      </c>
      <c r="JJ513">
        <v>26.3886</v>
      </c>
      <c r="JK513">
        <v>29.9999</v>
      </c>
      <c r="JL513">
        <v>26.4081</v>
      </c>
      <c r="JM513">
        <v>26.3354</v>
      </c>
      <c r="JN513">
        <v>13.2829</v>
      </c>
      <c r="JO513">
        <v>21.2227</v>
      </c>
      <c r="JP513">
        <v>21.7981</v>
      </c>
      <c r="JQ513">
        <v>21.605</v>
      </c>
      <c r="JR513">
        <v>165.953</v>
      </c>
      <c r="JS513">
        <v>14.7378</v>
      </c>
      <c r="JT513">
        <v>100.514</v>
      </c>
      <c r="JU513">
        <v>100.633</v>
      </c>
    </row>
    <row r="514" spans="1:281">
      <c r="A514">
        <v>498</v>
      </c>
      <c r="B514">
        <v>1659639019.5</v>
      </c>
      <c r="C514">
        <v>11011.5</v>
      </c>
      <c r="D514" t="s">
        <v>1424</v>
      </c>
      <c r="E514" t="s">
        <v>1425</v>
      </c>
      <c r="F514">
        <v>5</v>
      </c>
      <c r="G514" t="s">
        <v>1393</v>
      </c>
      <c r="H514" t="s">
        <v>416</v>
      </c>
      <c r="I514">
        <v>1659639011.714286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191.7622183458564</v>
      </c>
      <c r="AK514">
        <v>199.1012545454545</v>
      </c>
      <c r="AL514">
        <v>-3.131292970954081</v>
      </c>
      <c r="AM514">
        <v>65.51363018779136</v>
      </c>
      <c r="AN514">
        <f>(AP514 - AO514 + DI514*1E3/(8.314*(DK514+273.15)) * AR514/DH514 * AQ514) * DH514/(100*CV514) * 1000/(1000 - AP514)</f>
        <v>0</v>
      </c>
      <c r="AO514">
        <v>14.66933299202018</v>
      </c>
      <c r="AP514">
        <v>18.52556503496505</v>
      </c>
      <c r="AQ514">
        <v>3.680942639279313E-06</v>
      </c>
      <c r="AR514">
        <v>82.67625432066218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1659639011.714286</v>
      </c>
      <c r="DB514">
        <v>217.7645</v>
      </c>
      <c r="DC514">
        <v>204.1320714285714</v>
      </c>
      <c r="DD514">
        <v>18.52647857142857</v>
      </c>
      <c r="DE514">
        <v>14.67241071428572</v>
      </c>
      <c r="DF514">
        <v>220.2616428571428</v>
      </c>
      <c r="DG514">
        <v>18.67006428571429</v>
      </c>
      <c r="DH514">
        <v>499.9963928571428</v>
      </c>
      <c r="DI514">
        <v>90.4239357142857</v>
      </c>
      <c r="DJ514">
        <v>0.09998283571428571</v>
      </c>
      <c r="DK514">
        <v>24.86236071428571</v>
      </c>
      <c r="DL514">
        <v>25.00220357142857</v>
      </c>
      <c r="DM514">
        <v>999.9000000000002</v>
      </c>
      <c r="DN514">
        <v>0</v>
      </c>
      <c r="DO514">
        <v>0</v>
      </c>
      <c r="DP514">
        <v>9996.993214285714</v>
      </c>
      <c r="DQ514">
        <v>0</v>
      </c>
      <c r="DR514">
        <v>9.330801428571432</v>
      </c>
      <c r="DS514">
        <v>13.63235714285714</v>
      </c>
      <c r="DT514">
        <v>221.8750714285714</v>
      </c>
      <c r="DU514">
        <v>207.1719285714286</v>
      </c>
      <c r="DV514">
        <v>3.854074285714286</v>
      </c>
      <c r="DW514">
        <v>204.1320714285714</v>
      </c>
      <c r="DX514">
        <v>14.67241071428572</v>
      </c>
      <c r="DY514">
        <v>1.6752375</v>
      </c>
      <c r="DZ514">
        <v>1.326736428571429</v>
      </c>
      <c r="EA514">
        <v>14.66885714285714</v>
      </c>
      <c r="EB514">
        <v>11.10520714285714</v>
      </c>
      <c r="EC514">
        <v>1999.971071428572</v>
      </c>
      <c r="ED514">
        <v>0.9799974285714287</v>
      </c>
      <c r="EE514">
        <v>0.02000257142857143</v>
      </c>
      <c r="EF514">
        <v>0</v>
      </c>
      <c r="EG514">
        <v>630.8384642857144</v>
      </c>
      <c r="EH514">
        <v>5.00097</v>
      </c>
      <c r="EI514">
        <v>12862.35357142857</v>
      </c>
      <c r="EJ514">
        <v>16707.30357142857</v>
      </c>
      <c r="EK514">
        <v>40.22746428571428</v>
      </c>
      <c r="EL514">
        <v>40.99532142857142</v>
      </c>
      <c r="EM514">
        <v>39.78992857142856</v>
      </c>
      <c r="EN514">
        <v>41.62924999999999</v>
      </c>
      <c r="EO514">
        <v>40.87032142857142</v>
      </c>
      <c r="EP514">
        <v>1955.065714285714</v>
      </c>
      <c r="EQ514">
        <v>39.90428571428572</v>
      </c>
      <c r="ER514">
        <v>0</v>
      </c>
      <c r="ES514">
        <v>1659639019.5</v>
      </c>
      <c r="ET514">
        <v>0</v>
      </c>
      <c r="EU514">
        <v>630.8146153846154</v>
      </c>
      <c r="EV514">
        <v>1.123829073310729</v>
      </c>
      <c r="EW514">
        <v>44.46153840328032</v>
      </c>
      <c r="EX514">
        <v>12862.48846153846</v>
      </c>
      <c r="EY514">
        <v>15</v>
      </c>
      <c r="EZ514">
        <v>0</v>
      </c>
      <c r="FA514" t="s">
        <v>419</v>
      </c>
      <c r="FB514">
        <v>1659135797.5</v>
      </c>
      <c r="FC514">
        <v>1659135788</v>
      </c>
      <c r="FD514">
        <v>0</v>
      </c>
      <c r="FE514">
        <v>0.3</v>
      </c>
      <c r="FF514">
        <v>-0.002</v>
      </c>
      <c r="FG514">
        <v>-2.209</v>
      </c>
      <c r="FH514">
        <v>-0.089</v>
      </c>
      <c r="FI514">
        <v>1520</v>
      </c>
      <c r="FJ514">
        <v>20</v>
      </c>
      <c r="FK514">
        <v>0.06</v>
      </c>
      <c r="FL514">
        <v>0.03</v>
      </c>
      <c r="FM514">
        <v>13.2164175</v>
      </c>
      <c r="FN514">
        <v>6.81862626641648</v>
      </c>
      <c r="FO514">
        <v>0.6802245698618582</v>
      </c>
      <c r="FP514">
        <v>0</v>
      </c>
      <c r="FQ514">
        <v>630.8649705882353</v>
      </c>
      <c r="FR514">
        <v>-0.6360427762879105</v>
      </c>
      <c r="FS514">
        <v>0.2533272105509739</v>
      </c>
      <c r="FT514">
        <v>1</v>
      </c>
      <c r="FU514">
        <v>3.85000575</v>
      </c>
      <c r="FV514">
        <v>0.06267545966228576</v>
      </c>
      <c r="FW514">
        <v>0.008264437333388146</v>
      </c>
      <c r="FX514">
        <v>1</v>
      </c>
      <c r="FY514">
        <v>2</v>
      </c>
      <c r="FZ514">
        <v>3</v>
      </c>
      <c r="GA514" t="s">
        <v>420</v>
      </c>
      <c r="GB514">
        <v>2.98333</v>
      </c>
      <c r="GC514">
        <v>2.71577</v>
      </c>
      <c r="GD514">
        <v>0.0502918</v>
      </c>
      <c r="GE514">
        <v>0.0458207</v>
      </c>
      <c r="GF514">
        <v>0.0897622</v>
      </c>
      <c r="GG514">
        <v>0.07441449999999999</v>
      </c>
      <c r="GH514">
        <v>30040.8</v>
      </c>
      <c r="GI514">
        <v>30340</v>
      </c>
      <c r="GJ514">
        <v>29397.7</v>
      </c>
      <c r="GK514">
        <v>29405.9</v>
      </c>
      <c r="GL514">
        <v>35443.7</v>
      </c>
      <c r="GM514">
        <v>36187.7</v>
      </c>
      <c r="GN514">
        <v>41398.1</v>
      </c>
      <c r="GO514">
        <v>41900</v>
      </c>
      <c r="GP514">
        <v>1.95975</v>
      </c>
      <c r="GQ514">
        <v>2.37917</v>
      </c>
      <c r="GR514">
        <v>0.07912520000000001</v>
      </c>
      <c r="GS514">
        <v>0</v>
      </c>
      <c r="GT514">
        <v>23.708</v>
      </c>
      <c r="GU514">
        <v>999.9</v>
      </c>
      <c r="GV514">
        <v>35.7</v>
      </c>
      <c r="GW514">
        <v>32.1</v>
      </c>
      <c r="GX514">
        <v>18.9604</v>
      </c>
      <c r="GY514">
        <v>63.5828</v>
      </c>
      <c r="GZ514">
        <v>22.1755</v>
      </c>
      <c r="HA514">
        <v>2</v>
      </c>
      <c r="HB514">
        <v>-0.06960619999999999</v>
      </c>
      <c r="HC514">
        <v>1.54018</v>
      </c>
      <c r="HD514">
        <v>20.3288</v>
      </c>
      <c r="HE514">
        <v>5.21804</v>
      </c>
      <c r="HF514">
        <v>12.0099</v>
      </c>
      <c r="HG514">
        <v>4.989</v>
      </c>
      <c r="HH514">
        <v>3.28855</v>
      </c>
      <c r="HI514">
        <v>9999</v>
      </c>
      <c r="HJ514">
        <v>9999</v>
      </c>
      <c r="HK514">
        <v>9999</v>
      </c>
      <c r="HL514">
        <v>195</v>
      </c>
      <c r="HM514">
        <v>1.86747</v>
      </c>
      <c r="HN514">
        <v>1.86646</v>
      </c>
      <c r="HO514">
        <v>1.86591</v>
      </c>
      <c r="HP514">
        <v>1.86584</v>
      </c>
      <c r="HQ514">
        <v>1.86768</v>
      </c>
      <c r="HR514">
        <v>1.87015</v>
      </c>
      <c r="HS514">
        <v>1.86876</v>
      </c>
      <c r="HT514">
        <v>1.87027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-2.406</v>
      </c>
      <c r="II514">
        <v>-0.1436</v>
      </c>
      <c r="IJ514">
        <v>-1.529487217637811</v>
      </c>
      <c r="IK514">
        <v>-0.005072214745875086</v>
      </c>
      <c r="IL514">
        <v>3.316774363808987E-06</v>
      </c>
      <c r="IM514">
        <v>-1.107588672722244E-09</v>
      </c>
      <c r="IN514">
        <v>-0.1603591687652909</v>
      </c>
      <c r="IO514">
        <v>-0.0181951569465493</v>
      </c>
      <c r="IP514">
        <v>0.001659309118516343</v>
      </c>
      <c r="IQ514">
        <v>-3.409663313950778E-05</v>
      </c>
      <c r="IR514">
        <v>19</v>
      </c>
      <c r="IS514">
        <v>2290</v>
      </c>
      <c r="IT514">
        <v>1</v>
      </c>
      <c r="IU514">
        <v>24</v>
      </c>
      <c r="IV514">
        <v>8387</v>
      </c>
      <c r="IW514">
        <v>8387.200000000001</v>
      </c>
      <c r="IX514">
        <v>0.622559</v>
      </c>
      <c r="IY514">
        <v>2.24487</v>
      </c>
      <c r="IZ514">
        <v>1.94702</v>
      </c>
      <c r="JA514">
        <v>2.64404</v>
      </c>
      <c r="JB514">
        <v>2.19482</v>
      </c>
      <c r="JC514">
        <v>2.3584</v>
      </c>
      <c r="JD514">
        <v>36.6943</v>
      </c>
      <c r="JE514">
        <v>24.0437</v>
      </c>
      <c r="JF514">
        <v>18</v>
      </c>
      <c r="JG514">
        <v>519.657</v>
      </c>
      <c r="JH514">
        <v>813.265</v>
      </c>
      <c r="JI514">
        <v>21.6067</v>
      </c>
      <c r="JJ514">
        <v>26.3864</v>
      </c>
      <c r="JK514">
        <v>29.9999</v>
      </c>
      <c r="JL514">
        <v>26.406</v>
      </c>
      <c r="JM514">
        <v>26.3344</v>
      </c>
      <c r="JN514">
        <v>12.3895</v>
      </c>
      <c r="JO514">
        <v>20.939</v>
      </c>
      <c r="JP514">
        <v>21.7981</v>
      </c>
      <c r="JQ514">
        <v>21.6045</v>
      </c>
      <c r="JR514">
        <v>152.275</v>
      </c>
      <c r="JS514">
        <v>14.7378</v>
      </c>
      <c r="JT514">
        <v>100.515</v>
      </c>
      <c r="JU514">
        <v>100.634</v>
      </c>
    </row>
    <row r="515" spans="1:281">
      <c r="A515">
        <v>499</v>
      </c>
      <c r="B515">
        <v>1659639024.5</v>
      </c>
      <c r="C515">
        <v>11016.5</v>
      </c>
      <c r="D515" t="s">
        <v>1426</v>
      </c>
      <c r="E515" t="s">
        <v>1427</v>
      </c>
      <c r="F515">
        <v>5</v>
      </c>
      <c r="G515" t="s">
        <v>1393</v>
      </c>
      <c r="H515" t="s">
        <v>416</v>
      </c>
      <c r="I515">
        <v>1659639017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175.0425266744542</v>
      </c>
      <c r="AK515">
        <v>183.2800181818181</v>
      </c>
      <c r="AL515">
        <v>-3.168519561026393</v>
      </c>
      <c r="AM515">
        <v>65.51363018779136</v>
      </c>
      <c r="AN515">
        <f>(AP515 - AO515 + DI515*1E3/(8.314*(DK515+273.15)) * AR515/DH515 * AQ515) * DH515/(100*CV515) * 1000/(1000 - AP515)</f>
        <v>0</v>
      </c>
      <c r="AO515">
        <v>14.68456574944718</v>
      </c>
      <c r="AP515">
        <v>18.53195944055944</v>
      </c>
      <c r="AQ515">
        <v>1.476230991629686E-05</v>
      </c>
      <c r="AR515">
        <v>82.67625432066218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1659639017</v>
      </c>
      <c r="DB515">
        <v>201.4954814814815</v>
      </c>
      <c r="DC515">
        <v>187.0294814814815</v>
      </c>
      <c r="DD515">
        <v>18.52642962962963</v>
      </c>
      <c r="DE515">
        <v>14.67745555555556</v>
      </c>
      <c r="DF515">
        <v>203.9303333333334</v>
      </c>
      <c r="DG515">
        <v>18.67000740740741</v>
      </c>
      <c r="DH515">
        <v>500.0034444444445</v>
      </c>
      <c r="DI515">
        <v>90.42371481481484</v>
      </c>
      <c r="DJ515">
        <v>0.09999652962962964</v>
      </c>
      <c r="DK515">
        <v>24.86681111111111</v>
      </c>
      <c r="DL515">
        <v>25.00427777777778</v>
      </c>
      <c r="DM515">
        <v>999.9000000000001</v>
      </c>
      <c r="DN515">
        <v>0</v>
      </c>
      <c r="DO515">
        <v>0</v>
      </c>
      <c r="DP515">
        <v>10001.76592592593</v>
      </c>
      <c r="DQ515">
        <v>0</v>
      </c>
      <c r="DR515">
        <v>9.330450000000003</v>
      </c>
      <c r="DS515">
        <v>14.46599259259259</v>
      </c>
      <c r="DT515">
        <v>205.2989259259259</v>
      </c>
      <c r="DU515">
        <v>189.8154444444445</v>
      </c>
      <c r="DV515">
        <v>3.848974814814815</v>
      </c>
      <c r="DW515">
        <v>187.0294814814815</v>
      </c>
      <c r="DX515">
        <v>14.67745555555556</v>
      </c>
      <c r="DY515">
        <v>1.675228888888889</v>
      </c>
      <c r="DZ515">
        <v>1.327189629629629</v>
      </c>
      <c r="EA515">
        <v>14.66877037037037</v>
      </c>
      <c r="EB515">
        <v>11.11034814814815</v>
      </c>
      <c r="EC515">
        <v>1999.945555555556</v>
      </c>
      <c r="ED515">
        <v>0.9799986666666668</v>
      </c>
      <c r="EE515">
        <v>0.02000133333333334</v>
      </c>
      <c r="EF515">
        <v>0</v>
      </c>
      <c r="EG515">
        <v>630.9327777777777</v>
      </c>
      <c r="EH515">
        <v>5.00097</v>
      </c>
      <c r="EI515">
        <v>12868.18518518518</v>
      </c>
      <c r="EJ515">
        <v>16707.09259259259</v>
      </c>
      <c r="EK515">
        <v>40.3377037037037</v>
      </c>
      <c r="EL515">
        <v>41.0831111111111</v>
      </c>
      <c r="EM515">
        <v>39.88403703703703</v>
      </c>
      <c r="EN515">
        <v>41.76137037037036</v>
      </c>
      <c r="EO515">
        <v>40.96729629629629</v>
      </c>
      <c r="EP515">
        <v>1955.043703703704</v>
      </c>
      <c r="EQ515">
        <v>39.90074074074074</v>
      </c>
      <c r="ER515">
        <v>0</v>
      </c>
      <c r="ES515">
        <v>1659639024.9</v>
      </c>
      <c r="ET515">
        <v>0</v>
      </c>
      <c r="EU515">
        <v>630.91936</v>
      </c>
      <c r="EV515">
        <v>2.015999998901282</v>
      </c>
      <c r="EW515">
        <v>101.8076921481149</v>
      </c>
      <c r="EX515">
        <v>12869.232</v>
      </c>
      <c r="EY515">
        <v>15</v>
      </c>
      <c r="EZ515">
        <v>0</v>
      </c>
      <c r="FA515" t="s">
        <v>419</v>
      </c>
      <c r="FB515">
        <v>1659135797.5</v>
      </c>
      <c r="FC515">
        <v>1659135788</v>
      </c>
      <c r="FD515">
        <v>0</v>
      </c>
      <c r="FE515">
        <v>0.3</v>
      </c>
      <c r="FF515">
        <v>-0.002</v>
      </c>
      <c r="FG515">
        <v>-2.209</v>
      </c>
      <c r="FH515">
        <v>-0.089</v>
      </c>
      <c r="FI515">
        <v>1520</v>
      </c>
      <c r="FJ515">
        <v>20</v>
      </c>
      <c r="FK515">
        <v>0.06</v>
      </c>
      <c r="FL515">
        <v>0.03</v>
      </c>
      <c r="FM515">
        <v>13.98036341463415</v>
      </c>
      <c r="FN515">
        <v>9.259728919860637</v>
      </c>
      <c r="FO515">
        <v>0.9468346108845135</v>
      </c>
      <c r="FP515">
        <v>0</v>
      </c>
      <c r="FQ515">
        <v>630.8528529411765</v>
      </c>
      <c r="FR515">
        <v>1.112161958747167</v>
      </c>
      <c r="FS515">
        <v>0.2813379935397951</v>
      </c>
      <c r="FT515">
        <v>0</v>
      </c>
      <c r="FU515">
        <v>3.851000975609756</v>
      </c>
      <c r="FV515">
        <v>-0.04345275261323246</v>
      </c>
      <c r="FW515">
        <v>0.006033429556969872</v>
      </c>
      <c r="FX515">
        <v>1</v>
      </c>
      <c r="FY515">
        <v>1</v>
      </c>
      <c r="FZ515">
        <v>3</v>
      </c>
      <c r="GA515" t="s">
        <v>429</v>
      </c>
      <c r="GB515">
        <v>2.98343</v>
      </c>
      <c r="GC515">
        <v>2.71563</v>
      </c>
      <c r="GD515">
        <v>0.0466783</v>
      </c>
      <c r="GE515">
        <v>0.0419201</v>
      </c>
      <c r="GF515">
        <v>0.0897936</v>
      </c>
      <c r="GG515">
        <v>0.0744644</v>
      </c>
      <c r="GH515">
        <v>30155</v>
      </c>
      <c r="GI515">
        <v>30463.6</v>
      </c>
      <c r="GJ515">
        <v>29397.6</v>
      </c>
      <c r="GK515">
        <v>29405.6</v>
      </c>
      <c r="GL515">
        <v>35442.3</v>
      </c>
      <c r="GM515">
        <v>36185.1</v>
      </c>
      <c r="GN515">
        <v>41398</v>
      </c>
      <c r="GO515">
        <v>41899.4</v>
      </c>
      <c r="GP515">
        <v>1.96</v>
      </c>
      <c r="GQ515">
        <v>2.37895</v>
      </c>
      <c r="GR515">
        <v>0.0786781</v>
      </c>
      <c r="GS515">
        <v>0</v>
      </c>
      <c r="GT515">
        <v>23.7055</v>
      </c>
      <c r="GU515">
        <v>999.9</v>
      </c>
      <c r="GV515">
        <v>35.7</v>
      </c>
      <c r="GW515">
        <v>32.1</v>
      </c>
      <c r="GX515">
        <v>18.9589</v>
      </c>
      <c r="GY515">
        <v>63.4728</v>
      </c>
      <c r="GZ515">
        <v>22.2316</v>
      </c>
      <c r="HA515">
        <v>2</v>
      </c>
      <c r="HB515">
        <v>-0.0699365</v>
      </c>
      <c r="HC515">
        <v>1.56664</v>
      </c>
      <c r="HD515">
        <v>20.3286</v>
      </c>
      <c r="HE515">
        <v>5.21699</v>
      </c>
      <c r="HF515">
        <v>12.0099</v>
      </c>
      <c r="HG515">
        <v>4.9889</v>
      </c>
      <c r="HH515">
        <v>3.28848</v>
      </c>
      <c r="HI515">
        <v>9999</v>
      </c>
      <c r="HJ515">
        <v>9999</v>
      </c>
      <c r="HK515">
        <v>9999</v>
      </c>
      <c r="HL515">
        <v>195</v>
      </c>
      <c r="HM515">
        <v>1.86746</v>
      </c>
      <c r="HN515">
        <v>1.86646</v>
      </c>
      <c r="HO515">
        <v>1.8659</v>
      </c>
      <c r="HP515">
        <v>1.86584</v>
      </c>
      <c r="HQ515">
        <v>1.86768</v>
      </c>
      <c r="HR515">
        <v>1.87017</v>
      </c>
      <c r="HS515">
        <v>1.86877</v>
      </c>
      <c r="HT515">
        <v>1.87026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-2.344</v>
      </c>
      <c r="II515">
        <v>-0.1435</v>
      </c>
      <c r="IJ515">
        <v>-1.529487217637811</v>
      </c>
      <c r="IK515">
        <v>-0.005072214745875086</v>
      </c>
      <c r="IL515">
        <v>3.316774363808987E-06</v>
      </c>
      <c r="IM515">
        <v>-1.107588672722244E-09</v>
      </c>
      <c r="IN515">
        <v>-0.1603591687652909</v>
      </c>
      <c r="IO515">
        <v>-0.0181951569465493</v>
      </c>
      <c r="IP515">
        <v>0.001659309118516343</v>
      </c>
      <c r="IQ515">
        <v>-3.409663313950778E-05</v>
      </c>
      <c r="IR515">
        <v>19</v>
      </c>
      <c r="IS515">
        <v>2290</v>
      </c>
      <c r="IT515">
        <v>1</v>
      </c>
      <c r="IU515">
        <v>24</v>
      </c>
      <c r="IV515">
        <v>8387.1</v>
      </c>
      <c r="IW515">
        <v>8387.299999999999</v>
      </c>
      <c r="IX515">
        <v>0.574951</v>
      </c>
      <c r="IY515">
        <v>2.25708</v>
      </c>
      <c r="IZ515">
        <v>1.94702</v>
      </c>
      <c r="JA515">
        <v>2.64404</v>
      </c>
      <c r="JB515">
        <v>2.19482</v>
      </c>
      <c r="JC515">
        <v>2.34131</v>
      </c>
      <c r="JD515">
        <v>36.6943</v>
      </c>
      <c r="JE515">
        <v>24.035</v>
      </c>
      <c r="JF515">
        <v>18</v>
      </c>
      <c r="JG515">
        <v>519.817</v>
      </c>
      <c r="JH515">
        <v>813.023</v>
      </c>
      <c r="JI515">
        <v>21.6071</v>
      </c>
      <c r="JJ515">
        <v>26.3864</v>
      </c>
      <c r="JK515">
        <v>30.0001</v>
      </c>
      <c r="JL515">
        <v>26.4054</v>
      </c>
      <c r="JM515">
        <v>26.3331</v>
      </c>
      <c r="JN515">
        <v>11.4158</v>
      </c>
      <c r="JO515">
        <v>20.939</v>
      </c>
      <c r="JP515">
        <v>21.7981</v>
      </c>
      <c r="JQ515">
        <v>21.5996</v>
      </c>
      <c r="JR515">
        <v>132.205</v>
      </c>
      <c r="JS515">
        <v>14.7378</v>
      </c>
      <c r="JT515">
        <v>100.515</v>
      </c>
      <c r="JU515">
        <v>100.632</v>
      </c>
    </row>
    <row r="516" spans="1:281">
      <c r="A516">
        <v>500</v>
      </c>
      <c r="B516">
        <v>1659639029.5</v>
      </c>
      <c r="C516">
        <v>11021.5</v>
      </c>
      <c r="D516" t="s">
        <v>1428</v>
      </c>
      <c r="E516" t="s">
        <v>1429</v>
      </c>
      <c r="F516">
        <v>5</v>
      </c>
      <c r="G516" t="s">
        <v>1393</v>
      </c>
      <c r="H516" t="s">
        <v>416</v>
      </c>
      <c r="I516">
        <v>1659639021.714286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158.1498703945656</v>
      </c>
      <c r="AK516">
        <v>167.3400363636364</v>
      </c>
      <c r="AL516">
        <v>-3.191937180092587</v>
      </c>
      <c r="AM516">
        <v>65.51363018779136</v>
      </c>
      <c r="AN516">
        <f>(AP516 - AO516 + DI516*1E3/(8.314*(DK516+273.15)) * AR516/DH516 * AQ516) * DH516/(100*CV516) * 1000/(1000 - AP516)</f>
        <v>0</v>
      </c>
      <c r="AO516">
        <v>14.69175022544927</v>
      </c>
      <c r="AP516">
        <v>18.54076293706294</v>
      </c>
      <c r="AQ516">
        <v>4.449056480517242E-05</v>
      </c>
      <c r="AR516">
        <v>82.67625432066218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1659639021.714286</v>
      </c>
      <c r="DB516">
        <v>186.9419642857143</v>
      </c>
      <c r="DC516">
        <v>171.4899642857143</v>
      </c>
      <c r="DD516">
        <v>18.53027142857143</v>
      </c>
      <c r="DE516">
        <v>14.68317857142857</v>
      </c>
      <c r="DF516">
        <v>189.3198571428571</v>
      </c>
      <c r="DG516">
        <v>18.67381428571428</v>
      </c>
      <c r="DH516">
        <v>500.0095000000001</v>
      </c>
      <c r="DI516">
        <v>90.42411785714286</v>
      </c>
      <c r="DJ516">
        <v>0.1000283107142857</v>
      </c>
      <c r="DK516">
        <v>24.87184642857143</v>
      </c>
      <c r="DL516">
        <v>25.00365</v>
      </c>
      <c r="DM516">
        <v>999.9000000000002</v>
      </c>
      <c r="DN516">
        <v>0</v>
      </c>
      <c r="DO516">
        <v>0</v>
      </c>
      <c r="DP516">
        <v>10002.48142857143</v>
      </c>
      <c r="DQ516">
        <v>0</v>
      </c>
      <c r="DR516">
        <v>9.330450000000003</v>
      </c>
      <c r="DS516">
        <v>15.45205714285714</v>
      </c>
      <c r="DT516">
        <v>190.4714285714286</v>
      </c>
      <c r="DU516">
        <v>174.0453571428571</v>
      </c>
      <c r="DV516">
        <v>3.847095</v>
      </c>
      <c r="DW516">
        <v>171.4899642857143</v>
      </c>
      <c r="DX516">
        <v>14.68317857142857</v>
      </c>
      <c r="DY516">
        <v>1.675583928571429</v>
      </c>
      <c r="DZ516">
        <v>1.327712857142857</v>
      </c>
      <c r="EA516">
        <v>14.67204642857143</v>
      </c>
      <c r="EB516">
        <v>11.11628571428571</v>
      </c>
      <c r="EC516">
        <v>1999.9675</v>
      </c>
      <c r="ED516">
        <v>0.9800002142857142</v>
      </c>
      <c r="EE516">
        <v>0.01999980714285714</v>
      </c>
      <c r="EF516">
        <v>0</v>
      </c>
      <c r="EG516">
        <v>631.1203214285715</v>
      </c>
      <c r="EH516">
        <v>5.00097</v>
      </c>
      <c r="EI516">
        <v>12877.425</v>
      </c>
      <c r="EJ516">
        <v>16707.29285714286</v>
      </c>
      <c r="EK516">
        <v>40.4305357142857</v>
      </c>
      <c r="EL516">
        <v>41.156</v>
      </c>
      <c r="EM516">
        <v>39.96182142857142</v>
      </c>
      <c r="EN516">
        <v>41.87924999999999</v>
      </c>
      <c r="EO516">
        <v>41.05774999999998</v>
      </c>
      <c r="EP516">
        <v>1955.0675</v>
      </c>
      <c r="EQ516">
        <v>39.89928571428572</v>
      </c>
      <c r="ER516">
        <v>0</v>
      </c>
      <c r="ES516">
        <v>1659639029.7</v>
      </c>
      <c r="ET516">
        <v>0</v>
      </c>
      <c r="EU516">
        <v>631.15732</v>
      </c>
      <c r="EV516">
        <v>3.494384608665352</v>
      </c>
      <c r="EW516">
        <v>141.3692307564275</v>
      </c>
      <c r="EX516">
        <v>12878.88</v>
      </c>
      <c r="EY516">
        <v>15</v>
      </c>
      <c r="EZ516">
        <v>0</v>
      </c>
      <c r="FA516" t="s">
        <v>419</v>
      </c>
      <c r="FB516">
        <v>1659135797.5</v>
      </c>
      <c r="FC516">
        <v>1659135788</v>
      </c>
      <c r="FD516">
        <v>0</v>
      </c>
      <c r="FE516">
        <v>0.3</v>
      </c>
      <c r="FF516">
        <v>-0.002</v>
      </c>
      <c r="FG516">
        <v>-2.209</v>
      </c>
      <c r="FH516">
        <v>-0.089</v>
      </c>
      <c r="FI516">
        <v>1520</v>
      </c>
      <c r="FJ516">
        <v>20</v>
      </c>
      <c r="FK516">
        <v>0.06</v>
      </c>
      <c r="FL516">
        <v>0.03</v>
      </c>
      <c r="FM516">
        <v>14.9380225</v>
      </c>
      <c r="FN516">
        <v>12.43916510318947</v>
      </c>
      <c r="FO516">
        <v>1.198291502825481</v>
      </c>
      <c r="FP516">
        <v>0</v>
      </c>
      <c r="FQ516">
        <v>631.0230882352942</v>
      </c>
      <c r="FR516">
        <v>2.51341482202734</v>
      </c>
      <c r="FS516">
        <v>0.3679135422452905</v>
      </c>
      <c r="FT516">
        <v>0</v>
      </c>
      <c r="FU516">
        <v>3.848286499999999</v>
      </c>
      <c r="FV516">
        <v>-0.03896172607880128</v>
      </c>
      <c r="FW516">
        <v>0.006120727714087619</v>
      </c>
      <c r="FX516">
        <v>1</v>
      </c>
      <c r="FY516">
        <v>1</v>
      </c>
      <c r="FZ516">
        <v>3</v>
      </c>
      <c r="GA516" t="s">
        <v>429</v>
      </c>
      <c r="GB516">
        <v>2.98344</v>
      </c>
      <c r="GC516">
        <v>2.71558</v>
      </c>
      <c r="GD516">
        <v>0.0429504</v>
      </c>
      <c r="GE516">
        <v>0.0379189</v>
      </c>
      <c r="GF516">
        <v>0.0898201</v>
      </c>
      <c r="GG516">
        <v>0.0744628</v>
      </c>
      <c r="GH516">
        <v>30273</v>
      </c>
      <c r="GI516">
        <v>30591.3</v>
      </c>
      <c r="GJ516">
        <v>29397.6</v>
      </c>
      <c r="GK516">
        <v>29406</v>
      </c>
      <c r="GL516">
        <v>35441.1</v>
      </c>
      <c r="GM516">
        <v>36185.5</v>
      </c>
      <c r="GN516">
        <v>41397.9</v>
      </c>
      <c r="GO516">
        <v>41899.8</v>
      </c>
      <c r="GP516">
        <v>1.95985</v>
      </c>
      <c r="GQ516">
        <v>2.37925</v>
      </c>
      <c r="GR516">
        <v>0.0791997</v>
      </c>
      <c r="GS516">
        <v>0</v>
      </c>
      <c r="GT516">
        <v>23.7034</v>
      </c>
      <c r="GU516">
        <v>999.9</v>
      </c>
      <c r="GV516">
        <v>35.7</v>
      </c>
      <c r="GW516">
        <v>32.1</v>
      </c>
      <c r="GX516">
        <v>18.9588</v>
      </c>
      <c r="GY516">
        <v>63.6928</v>
      </c>
      <c r="GZ516">
        <v>22.1554</v>
      </c>
      <c r="HA516">
        <v>2</v>
      </c>
      <c r="HB516">
        <v>-0.069685</v>
      </c>
      <c r="HC516">
        <v>1.5689</v>
      </c>
      <c r="HD516">
        <v>20.3281</v>
      </c>
      <c r="HE516">
        <v>5.21759</v>
      </c>
      <c r="HF516">
        <v>12.0099</v>
      </c>
      <c r="HG516">
        <v>4.98885</v>
      </c>
      <c r="HH516">
        <v>3.28865</v>
      </c>
      <c r="HI516">
        <v>9999</v>
      </c>
      <c r="HJ516">
        <v>9999</v>
      </c>
      <c r="HK516">
        <v>9999</v>
      </c>
      <c r="HL516">
        <v>195</v>
      </c>
      <c r="HM516">
        <v>1.86747</v>
      </c>
      <c r="HN516">
        <v>1.86646</v>
      </c>
      <c r="HO516">
        <v>1.86589</v>
      </c>
      <c r="HP516">
        <v>1.86584</v>
      </c>
      <c r="HQ516">
        <v>1.86768</v>
      </c>
      <c r="HR516">
        <v>1.87016</v>
      </c>
      <c r="HS516">
        <v>1.86875</v>
      </c>
      <c r="HT516">
        <v>1.87026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-2.281</v>
      </c>
      <c r="II516">
        <v>-0.1435</v>
      </c>
      <c r="IJ516">
        <v>-1.529487217637811</v>
      </c>
      <c r="IK516">
        <v>-0.005072214745875086</v>
      </c>
      <c r="IL516">
        <v>3.316774363808987E-06</v>
      </c>
      <c r="IM516">
        <v>-1.107588672722244E-09</v>
      </c>
      <c r="IN516">
        <v>-0.1603591687652909</v>
      </c>
      <c r="IO516">
        <v>-0.0181951569465493</v>
      </c>
      <c r="IP516">
        <v>0.001659309118516343</v>
      </c>
      <c r="IQ516">
        <v>-3.409663313950778E-05</v>
      </c>
      <c r="IR516">
        <v>19</v>
      </c>
      <c r="IS516">
        <v>2290</v>
      </c>
      <c r="IT516">
        <v>1</v>
      </c>
      <c r="IU516">
        <v>24</v>
      </c>
      <c r="IV516">
        <v>8387.200000000001</v>
      </c>
      <c r="IW516">
        <v>8387.4</v>
      </c>
      <c r="IX516">
        <v>0.528564</v>
      </c>
      <c r="IY516">
        <v>2.2583</v>
      </c>
      <c r="IZ516">
        <v>1.94702</v>
      </c>
      <c r="JA516">
        <v>2.64404</v>
      </c>
      <c r="JB516">
        <v>2.19482</v>
      </c>
      <c r="JC516">
        <v>2.32422</v>
      </c>
      <c r="JD516">
        <v>36.6943</v>
      </c>
      <c r="JE516">
        <v>24.035</v>
      </c>
      <c r="JF516">
        <v>18</v>
      </c>
      <c r="JG516">
        <v>519.703</v>
      </c>
      <c r="JH516">
        <v>813.298</v>
      </c>
      <c r="JI516">
        <v>21.6021</v>
      </c>
      <c r="JJ516">
        <v>26.3853</v>
      </c>
      <c r="JK516">
        <v>30.0002</v>
      </c>
      <c r="JL516">
        <v>26.4037</v>
      </c>
      <c r="JM516">
        <v>26.3316</v>
      </c>
      <c r="JN516">
        <v>10.5129</v>
      </c>
      <c r="JO516">
        <v>20.939</v>
      </c>
      <c r="JP516">
        <v>21.7981</v>
      </c>
      <c r="JQ516">
        <v>21.604</v>
      </c>
      <c r="JR516">
        <v>118.846</v>
      </c>
      <c r="JS516">
        <v>14.7378</v>
      </c>
      <c r="JT516">
        <v>100.515</v>
      </c>
      <c r="JU516">
        <v>100.633</v>
      </c>
    </row>
    <row r="517" spans="1:281">
      <c r="A517">
        <v>501</v>
      </c>
      <c r="B517">
        <v>1659639034.5</v>
      </c>
      <c r="C517">
        <v>11026.5</v>
      </c>
      <c r="D517" t="s">
        <v>1430</v>
      </c>
      <c r="E517" t="s">
        <v>1431</v>
      </c>
      <c r="F517">
        <v>5</v>
      </c>
      <c r="G517" t="s">
        <v>1393</v>
      </c>
      <c r="H517" t="s">
        <v>416</v>
      </c>
      <c r="I517">
        <v>1659639027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141.3526756793301</v>
      </c>
      <c r="AK517">
        <v>151.3401636363636</v>
      </c>
      <c r="AL517">
        <v>-3.197129009303314</v>
      </c>
      <c r="AM517">
        <v>65.51363018779136</v>
      </c>
      <c r="AN517">
        <f>(AP517 - AO517 + DI517*1E3/(8.314*(DK517+273.15)) * AR517/DH517 * AQ517) * DH517/(100*CV517) * 1000/(1000 - AP517)</f>
        <v>0</v>
      </c>
      <c r="AO517">
        <v>14.69117010447973</v>
      </c>
      <c r="AP517">
        <v>18.54519930069932</v>
      </c>
      <c r="AQ517">
        <v>1.936323016354092E-05</v>
      </c>
      <c r="AR517">
        <v>82.67625432066218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1659639027</v>
      </c>
      <c r="DB517">
        <v>170.4754074074074</v>
      </c>
      <c r="DC517">
        <v>153.9840740740741</v>
      </c>
      <c r="DD517">
        <v>18.53642592592593</v>
      </c>
      <c r="DE517">
        <v>14.69037777777778</v>
      </c>
      <c r="DF517">
        <v>172.7874074074074</v>
      </c>
      <c r="DG517">
        <v>18.67991851851852</v>
      </c>
      <c r="DH517">
        <v>499.9944814814814</v>
      </c>
      <c r="DI517">
        <v>90.42421851851853</v>
      </c>
      <c r="DJ517">
        <v>0.09998865185185186</v>
      </c>
      <c r="DK517">
        <v>24.87831851851852</v>
      </c>
      <c r="DL517">
        <v>25.00112962962963</v>
      </c>
      <c r="DM517">
        <v>999.9000000000001</v>
      </c>
      <c r="DN517">
        <v>0</v>
      </c>
      <c r="DO517">
        <v>0</v>
      </c>
      <c r="DP517">
        <v>10003.12518518518</v>
      </c>
      <c r="DQ517">
        <v>0</v>
      </c>
      <c r="DR517">
        <v>9.330450000000003</v>
      </c>
      <c r="DS517">
        <v>16.49126296296296</v>
      </c>
      <c r="DT517">
        <v>173.6949629629629</v>
      </c>
      <c r="DU517">
        <v>156.2798888888889</v>
      </c>
      <c r="DV517">
        <v>3.846044074074074</v>
      </c>
      <c r="DW517">
        <v>153.9840740740741</v>
      </c>
      <c r="DX517">
        <v>14.69037777777778</v>
      </c>
      <c r="DY517">
        <v>1.676141481481482</v>
      </c>
      <c r="DZ517">
        <v>1.328365925925926</v>
      </c>
      <c r="EA517">
        <v>14.67721111111111</v>
      </c>
      <c r="EB517">
        <v>11.12369259259259</v>
      </c>
      <c r="EC517">
        <v>1999.978888888889</v>
      </c>
      <c r="ED517">
        <v>0.9800011111111111</v>
      </c>
      <c r="EE517">
        <v>0.01999892592592592</v>
      </c>
      <c r="EF517">
        <v>0</v>
      </c>
      <c r="EG517">
        <v>631.5945185185184</v>
      </c>
      <c r="EH517">
        <v>5.00097</v>
      </c>
      <c r="EI517">
        <v>12890.6962962963</v>
      </c>
      <c r="EJ517">
        <v>16707.41851851852</v>
      </c>
      <c r="EK517">
        <v>40.52988888888888</v>
      </c>
      <c r="EL517">
        <v>41.19651851851851</v>
      </c>
      <c r="EM517">
        <v>40.04844444444444</v>
      </c>
      <c r="EN517">
        <v>41.93729629629629</v>
      </c>
      <c r="EO517">
        <v>41.10844444444443</v>
      </c>
      <c r="EP517">
        <v>1955.079259259259</v>
      </c>
      <c r="EQ517">
        <v>39.89814814814815</v>
      </c>
      <c r="ER517">
        <v>0</v>
      </c>
      <c r="ES517">
        <v>1659639034.5</v>
      </c>
      <c r="ET517">
        <v>0</v>
      </c>
      <c r="EU517">
        <v>631.6306</v>
      </c>
      <c r="EV517">
        <v>8.119153824585524</v>
      </c>
      <c r="EW517">
        <v>168.9153843851224</v>
      </c>
      <c r="EX517">
        <v>12891.116</v>
      </c>
      <c r="EY517">
        <v>15</v>
      </c>
      <c r="EZ517">
        <v>0</v>
      </c>
      <c r="FA517" t="s">
        <v>419</v>
      </c>
      <c r="FB517">
        <v>1659135797.5</v>
      </c>
      <c r="FC517">
        <v>1659135788</v>
      </c>
      <c r="FD517">
        <v>0</v>
      </c>
      <c r="FE517">
        <v>0.3</v>
      </c>
      <c r="FF517">
        <v>-0.002</v>
      </c>
      <c r="FG517">
        <v>-2.209</v>
      </c>
      <c r="FH517">
        <v>-0.089</v>
      </c>
      <c r="FI517">
        <v>1520</v>
      </c>
      <c r="FJ517">
        <v>20</v>
      </c>
      <c r="FK517">
        <v>0.06</v>
      </c>
      <c r="FL517">
        <v>0.03</v>
      </c>
      <c r="FM517">
        <v>15.7353825</v>
      </c>
      <c r="FN517">
        <v>12.09993208255156</v>
      </c>
      <c r="FO517">
        <v>1.165714569456756</v>
      </c>
      <c r="FP517">
        <v>0</v>
      </c>
      <c r="FQ517">
        <v>631.3371764705881</v>
      </c>
      <c r="FR517">
        <v>4.541512604545074</v>
      </c>
      <c r="FS517">
        <v>0.5561587517008263</v>
      </c>
      <c r="FT517">
        <v>0</v>
      </c>
      <c r="FU517">
        <v>3.848136</v>
      </c>
      <c r="FV517">
        <v>-0.01244735459662649</v>
      </c>
      <c r="FW517">
        <v>0.0060437744001576</v>
      </c>
      <c r="FX517">
        <v>1</v>
      </c>
      <c r="FY517">
        <v>1</v>
      </c>
      <c r="FZ517">
        <v>3</v>
      </c>
      <c r="GA517" t="s">
        <v>429</v>
      </c>
      <c r="GB517">
        <v>2.98327</v>
      </c>
      <c r="GC517">
        <v>2.71568</v>
      </c>
      <c r="GD517">
        <v>0.0391323</v>
      </c>
      <c r="GE517">
        <v>0.0338476</v>
      </c>
      <c r="GF517">
        <v>0.0898347</v>
      </c>
      <c r="GG517">
        <v>0.074457</v>
      </c>
      <c r="GH517">
        <v>30393.5</v>
      </c>
      <c r="GI517">
        <v>30720.4</v>
      </c>
      <c r="GJ517">
        <v>29397.3</v>
      </c>
      <c r="GK517">
        <v>29405.6</v>
      </c>
      <c r="GL517">
        <v>35440.3</v>
      </c>
      <c r="GM517">
        <v>36185.3</v>
      </c>
      <c r="GN517">
        <v>41397.7</v>
      </c>
      <c r="GO517">
        <v>41899.4</v>
      </c>
      <c r="GP517">
        <v>1.95968</v>
      </c>
      <c r="GQ517">
        <v>2.37923</v>
      </c>
      <c r="GR517">
        <v>0.0794977</v>
      </c>
      <c r="GS517">
        <v>0</v>
      </c>
      <c r="GT517">
        <v>23.7015</v>
      </c>
      <c r="GU517">
        <v>999.9</v>
      </c>
      <c r="GV517">
        <v>35.7</v>
      </c>
      <c r="GW517">
        <v>32.1</v>
      </c>
      <c r="GX517">
        <v>18.9581</v>
      </c>
      <c r="GY517">
        <v>63.5828</v>
      </c>
      <c r="GZ517">
        <v>22.2676</v>
      </c>
      <c r="HA517">
        <v>2</v>
      </c>
      <c r="HB517">
        <v>-0.06992379999999999</v>
      </c>
      <c r="HC517">
        <v>1.56161</v>
      </c>
      <c r="HD517">
        <v>20.3271</v>
      </c>
      <c r="HE517">
        <v>5.21684</v>
      </c>
      <c r="HF517">
        <v>12.0099</v>
      </c>
      <c r="HG517">
        <v>4.98895</v>
      </c>
      <c r="HH517">
        <v>3.2885</v>
      </c>
      <c r="HI517">
        <v>9999</v>
      </c>
      <c r="HJ517">
        <v>9999</v>
      </c>
      <c r="HK517">
        <v>9999</v>
      </c>
      <c r="HL517">
        <v>195</v>
      </c>
      <c r="HM517">
        <v>1.86745</v>
      </c>
      <c r="HN517">
        <v>1.86646</v>
      </c>
      <c r="HO517">
        <v>1.86587</v>
      </c>
      <c r="HP517">
        <v>1.86584</v>
      </c>
      <c r="HQ517">
        <v>1.86768</v>
      </c>
      <c r="HR517">
        <v>1.87015</v>
      </c>
      <c r="HS517">
        <v>1.86876</v>
      </c>
      <c r="HT517">
        <v>1.87027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-2.216</v>
      </c>
      <c r="II517">
        <v>-0.1434</v>
      </c>
      <c r="IJ517">
        <v>-1.529487217637811</v>
      </c>
      <c r="IK517">
        <v>-0.005072214745875086</v>
      </c>
      <c r="IL517">
        <v>3.316774363808987E-06</v>
      </c>
      <c r="IM517">
        <v>-1.107588672722244E-09</v>
      </c>
      <c r="IN517">
        <v>-0.1603591687652909</v>
      </c>
      <c r="IO517">
        <v>-0.0181951569465493</v>
      </c>
      <c r="IP517">
        <v>0.001659309118516343</v>
      </c>
      <c r="IQ517">
        <v>-3.409663313950778E-05</v>
      </c>
      <c r="IR517">
        <v>19</v>
      </c>
      <c r="IS517">
        <v>2290</v>
      </c>
      <c r="IT517">
        <v>1</v>
      </c>
      <c r="IU517">
        <v>24</v>
      </c>
      <c r="IV517">
        <v>8387.299999999999</v>
      </c>
      <c r="IW517">
        <v>8387.4</v>
      </c>
      <c r="IX517">
        <v>0.480957</v>
      </c>
      <c r="IY517">
        <v>2.2522</v>
      </c>
      <c r="IZ517">
        <v>1.94702</v>
      </c>
      <c r="JA517">
        <v>2.64526</v>
      </c>
      <c r="JB517">
        <v>2.19482</v>
      </c>
      <c r="JC517">
        <v>2.3645</v>
      </c>
      <c r="JD517">
        <v>36.6943</v>
      </c>
      <c r="JE517">
        <v>24.0437</v>
      </c>
      <c r="JF517">
        <v>18</v>
      </c>
      <c r="JG517">
        <v>519.5890000000001</v>
      </c>
      <c r="JH517">
        <v>813.263</v>
      </c>
      <c r="JI517">
        <v>21.6038</v>
      </c>
      <c r="JJ517">
        <v>26.3842</v>
      </c>
      <c r="JK517">
        <v>30.0001</v>
      </c>
      <c r="JL517">
        <v>26.4037</v>
      </c>
      <c r="JM517">
        <v>26.331</v>
      </c>
      <c r="JN517">
        <v>9.52763</v>
      </c>
      <c r="JO517">
        <v>20.939</v>
      </c>
      <c r="JP517">
        <v>21.7981</v>
      </c>
      <c r="JQ517">
        <v>21.6035</v>
      </c>
      <c r="JR517">
        <v>98.7503</v>
      </c>
      <c r="JS517">
        <v>14.7378</v>
      </c>
      <c r="JT517">
        <v>100.514</v>
      </c>
      <c r="JU517">
        <v>100.632</v>
      </c>
    </row>
    <row r="518" spans="1:281">
      <c r="A518">
        <v>502</v>
      </c>
      <c r="B518">
        <v>1659639039.5</v>
      </c>
      <c r="C518">
        <v>11031.5</v>
      </c>
      <c r="D518" t="s">
        <v>1432</v>
      </c>
      <c r="E518" t="s">
        <v>1433</v>
      </c>
      <c r="F518">
        <v>5</v>
      </c>
      <c r="G518" t="s">
        <v>1393</v>
      </c>
      <c r="H518" t="s">
        <v>416</v>
      </c>
      <c r="I518">
        <v>1659639031.714286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124.4998167346294</v>
      </c>
      <c r="AK518">
        <v>135.2555515151514</v>
      </c>
      <c r="AL518">
        <v>-3.228900895959767</v>
      </c>
      <c r="AM518">
        <v>65.51363018779136</v>
      </c>
      <c r="AN518">
        <f>(AP518 - AO518 + DI518*1E3/(8.314*(DK518+273.15)) * AR518/DH518 * AQ518) * DH518/(100*CV518) * 1000/(1000 - AP518)</f>
        <v>0</v>
      </c>
      <c r="AO518">
        <v>14.68981725766331</v>
      </c>
      <c r="AP518">
        <v>18.54809020979023</v>
      </c>
      <c r="AQ518">
        <v>1.530267508994869E-05</v>
      </c>
      <c r="AR518">
        <v>82.67625432066218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1659639031.714286</v>
      </c>
      <c r="DB518">
        <v>155.6978214285714</v>
      </c>
      <c r="DC518">
        <v>138.3328214285714</v>
      </c>
      <c r="DD518">
        <v>18.54238214285714</v>
      </c>
      <c r="DE518">
        <v>14.69051785714286</v>
      </c>
      <c r="DF518">
        <v>157.9494642857143</v>
      </c>
      <c r="DG518">
        <v>18.68582857142857</v>
      </c>
      <c r="DH518">
        <v>500.0051785714285</v>
      </c>
      <c r="DI518">
        <v>90.42401428571429</v>
      </c>
      <c r="DJ518">
        <v>0.1000185857142857</v>
      </c>
      <c r="DK518">
        <v>24.88337857142858</v>
      </c>
      <c r="DL518">
        <v>25.00712857142857</v>
      </c>
      <c r="DM518">
        <v>999.9000000000002</v>
      </c>
      <c r="DN518">
        <v>0</v>
      </c>
      <c r="DO518">
        <v>0</v>
      </c>
      <c r="DP518">
        <v>10000.40142857143</v>
      </c>
      <c r="DQ518">
        <v>0</v>
      </c>
      <c r="DR518">
        <v>9.330450000000003</v>
      </c>
      <c r="DS518">
        <v>17.36486428571428</v>
      </c>
      <c r="DT518">
        <v>158.6393214285715</v>
      </c>
      <c r="DU518">
        <v>140.3953928571429</v>
      </c>
      <c r="DV518">
        <v>3.851856071428571</v>
      </c>
      <c r="DW518">
        <v>138.3328214285714</v>
      </c>
      <c r="DX518">
        <v>14.69051785714286</v>
      </c>
      <c r="DY518">
        <v>1.676676428571429</v>
      </c>
      <c r="DZ518">
        <v>1.328375357142857</v>
      </c>
      <c r="EA518">
        <v>14.68215714285714</v>
      </c>
      <c r="EB518">
        <v>11.12380714285714</v>
      </c>
      <c r="EC518">
        <v>2000.059285714286</v>
      </c>
      <c r="ED518">
        <v>0.9800006428571429</v>
      </c>
      <c r="EE518">
        <v>0.01999939285714286</v>
      </c>
      <c r="EF518">
        <v>0</v>
      </c>
      <c r="EG518">
        <v>632.2934642857143</v>
      </c>
      <c r="EH518">
        <v>5.00097</v>
      </c>
      <c r="EI518">
        <v>12904.85</v>
      </c>
      <c r="EJ518">
        <v>16708.08214285714</v>
      </c>
      <c r="EK518">
        <v>40.56453571428572</v>
      </c>
      <c r="EL518">
        <v>41.15603571428571</v>
      </c>
      <c r="EM518">
        <v>40.09364285714286</v>
      </c>
      <c r="EN518">
        <v>41.86807142857142</v>
      </c>
      <c r="EO518">
        <v>41.06664285714285</v>
      </c>
      <c r="EP518">
        <v>1955.156785714286</v>
      </c>
      <c r="EQ518">
        <v>39.90071428571429</v>
      </c>
      <c r="ER518">
        <v>0</v>
      </c>
      <c r="ES518">
        <v>1659639039.9</v>
      </c>
      <c r="ET518">
        <v>0</v>
      </c>
      <c r="EU518">
        <v>632.3948076923077</v>
      </c>
      <c r="EV518">
        <v>10.75914531539526</v>
      </c>
      <c r="EW518">
        <v>189.531623988747</v>
      </c>
      <c r="EX518">
        <v>12906.44615384615</v>
      </c>
      <c r="EY518">
        <v>15</v>
      </c>
      <c r="EZ518">
        <v>0</v>
      </c>
      <c r="FA518" t="s">
        <v>419</v>
      </c>
      <c r="FB518">
        <v>1659135797.5</v>
      </c>
      <c r="FC518">
        <v>1659135788</v>
      </c>
      <c r="FD518">
        <v>0</v>
      </c>
      <c r="FE518">
        <v>0.3</v>
      </c>
      <c r="FF518">
        <v>-0.002</v>
      </c>
      <c r="FG518">
        <v>-2.209</v>
      </c>
      <c r="FH518">
        <v>-0.089</v>
      </c>
      <c r="FI518">
        <v>1520</v>
      </c>
      <c r="FJ518">
        <v>20</v>
      </c>
      <c r="FK518">
        <v>0.06</v>
      </c>
      <c r="FL518">
        <v>0.03</v>
      </c>
      <c r="FM518">
        <v>16.8949825</v>
      </c>
      <c r="FN518">
        <v>11.06409343339588</v>
      </c>
      <c r="FO518">
        <v>1.06550228880268</v>
      </c>
      <c r="FP518">
        <v>0</v>
      </c>
      <c r="FQ518">
        <v>631.9794117647058</v>
      </c>
      <c r="FR518">
        <v>8.857020624785157</v>
      </c>
      <c r="FS518">
        <v>0.9137743033750969</v>
      </c>
      <c r="FT518">
        <v>0</v>
      </c>
      <c r="FU518">
        <v>3.8490385</v>
      </c>
      <c r="FV518">
        <v>0.07014911819887101</v>
      </c>
      <c r="FW518">
        <v>0.007060685713866635</v>
      </c>
      <c r="FX518">
        <v>1</v>
      </c>
      <c r="FY518">
        <v>1</v>
      </c>
      <c r="FZ518">
        <v>3</v>
      </c>
      <c r="GA518" t="s">
        <v>429</v>
      </c>
      <c r="GB518">
        <v>2.9835</v>
      </c>
      <c r="GC518">
        <v>2.71553</v>
      </c>
      <c r="GD518">
        <v>0.0352097</v>
      </c>
      <c r="GE518">
        <v>0.0296575</v>
      </c>
      <c r="GF518">
        <v>0.08984689999999999</v>
      </c>
      <c r="GG518">
        <v>0.07445060000000001</v>
      </c>
      <c r="GH518">
        <v>30517.5</v>
      </c>
      <c r="GI518">
        <v>30854</v>
      </c>
      <c r="GJ518">
        <v>29397.3</v>
      </c>
      <c r="GK518">
        <v>29406</v>
      </c>
      <c r="GL518">
        <v>35439.7</v>
      </c>
      <c r="GM518">
        <v>36185.7</v>
      </c>
      <c r="GN518">
        <v>41397.7</v>
      </c>
      <c r="GO518">
        <v>41899.7</v>
      </c>
      <c r="GP518">
        <v>1.95998</v>
      </c>
      <c r="GQ518">
        <v>2.3791</v>
      </c>
      <c r="GR518">
        <v>0.0809878</v>
      </c>
      <c r="GS518">
        <v>0</v>
      </c>
      <c r="GT518">
        <v>23.6995</v>
      </c>
      <c r="GU518">
        <v>999.9</v>
      </c>
      <c r="GV518">
        <v>35.7</v>
      </c>
      <c r="GW518">
        <v>32.1</v>
      </c>
      <c r="GX518">
        <v>18.9564</v>
      </c>
      <c r="GY518">
        <v>63.6828</v>
      </c>
      <c r="GZ518">
        <v>22.0433</v>
      </c>
      <c r="HA518">
        <v>2</v>
      </c>
      <c r="HB518">
        <v>-0.0699085</v>
      </c>
      <c r="HC518">
        <v>1.59161</v>
      </c>
      <c r="HD518">
        <v>20.3267</v>
      </c>
      <c r="HE518">
        <v>5.21699</v>
      </c>
      <c r="HF518">
        <v>12.0099</v>
      </c>
      <c r="HG518">
        <v>4.9888</v>
      </c>
      <c r="HH518">
        <v>3.2885</v>
      </c>
      <c r="HI518">
        <v>9999</v>
      </c>
      <c r="HJ518">
        <v>9999</v>
      </c>
      <c r="HK518">
        <v>9999</v>
      </c>
      <c r="HL518">
        <v>195</v>
      </c>
      <c r="HM518">
        <v>1.86743</v>
      </c>
      <c r="HN518">
        <v>1.86646</v>
      </c>
      <c r="HO518">
        <v>1.8659</v>
      </c>
      <c r="HP518">
        <v>1.86584</v>
      </c>
      <c r="HQ518">
        <v>1.86768</v>
      </c>
      <c r="HR518">
        <v>1.87014</v>
      </c>
      <c r="HS518">
        <v>1.86876</v>
      </c>
      <c r="HT518">
        <v>1.87027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-2.15</v>
      </c>
      <c r="II518">
        <v>-0.1434</v>
      </c>
      <c r="IJ518">
        <v>-1.529487217637811</v>
      </c>
      <c r="IK518">
        <v>-0.005072214745875086</v>
      </c>
      <c r="IL518">
        <v>3.316774363808987E-06</v>
      </c>
      <c r="IM518">
        <v>-1.107588672722244E-09</v>
      </c>
      <c r="IN518">
        <v>-0.1603591687652909</v>
      </c>
      <c r="IO518">
        <v>-0.0181951569465493</v>
      </c>
      <c r="IP518">
        <v>0.001659309118516343</v>
      </c>
      <c r="IQ518">
        <v>-3.409663313950778E-05</v>
      </c>
      <c r="IR518">
        <v>19</v>
      </c>
      <c r="IS518">
        <v>2290</v>
      </c>
      <c r="IT518">
        <v>1</v>
      </c>
      <c r="IU518">
        <v>24</v>
      </c>
      <c r="IV518">
        <v>8387.4</v>
      </c>
      <c r="IW518">
        <v>8387.5</v>
      </c>
      <c r="IX518">
        <v>0.43457</v>
      </c>
      <c r="IY518">
        <v>2.25586</v>
      </c>
      <c r="IZ518">
        <v>1.94702</v>
      </c>
      <c r="JA518">
        <v>2.64404</v>
      </c>
      <c r="JB518">
        <v>2.19482</v>
      </c>
      <c r="JC518">
        <v>2.35718</v>
      </c>
      <c r="JD518">
        <v>36.6943</v>
      </c>
      <c r="JE518">
        <v>24.0437</v>
      </c>
      <c r="JF518">
        <v>18</v>
      </c>
      <c r="JG518">
        <v>519.765</v>
      </c>
      <c r="JH518">
        <v>813.109</v>
      </c>
      <c r="JI518">
        <v>21.6034</v>
      </c>
      <c r="JJ518">
        <v>26.3842</v>
      </c>
      <c r="JK518">
        <v>30.0001</v>
      </c>
      <c r="JL518">
        <v>26.4015</v>
      </c>
      <c r="JM518">
        <v>26.3289</v>
      </c>
      <c r="JN518">
        <v>8.61295</v>
      </c>
      <c r="JO518">
        <v>20.939</v>
      </c>
      <c r="JP518">
        <v>21.7981</v>
      </c>
      <c r="JQ518">
        <v>21.5886</v>
      </c>
      <c r="JR518">
        <v>85.355</v>
      </c>
      <c r="JS518">
        <v>14.7366</v>
      </c>
      <c r="JT518">
        <v>100.514</v>
      </c>
      <c r="JU518">
        <v>100.633</v>
      </c>
    </row>
    <row r="519" spans="1:281">
      <c r="A519">
        <v>503</v>
      </c>
      <c r="B519">
        <v>1659639044.5</v>
      </c>
      <c r="C519">
        <v>11036.5</v>
      </c>
      <c r="D519" t="s">
        <v>1434</v>
      </c>
      <c r="E519" t="s">
        <v>1435</v>
      </c>
      <c r="F519">
        <v>5</v>
      </c>
      <c r="G519" t="s">
        <v>1393</v>
      </c>
      <c r="H519" t="s">
        <v>416</v>
      </c>
      <c r="I519">
        <v>1659639037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107.6214660221932</v>
      </c>
      <c r="AK519">
        <v>119.2680848484848</v>
      </c>
      <c r="AL519">
        <v>-3.196329609465916</v>
      </c>
      <c r="AM519">
        <v>65.51363018779136</v>
      </c>
      <c r="AN519">
        <f>(AP519 - AO519 + DI519*1E3/(8.314*(DK519+273.15)) * AR519/DH519 * AQ519) * DH519/(100*CV519) * 1000/(1000 - AP519)</f>
        <v>0</v>
      </c>
      <c r="AO519">
        <v>14.68802638792108</v>
      </c>
      <c r="AP519">
        <v>18.55449860139861</v>
      </c>
      <c r="AQ519">
        <v>2.590067966216567E-05</v>
      </c>
      <c r="AR519">
        <v>82.67625432066218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1659639037</v>
      </c>
      <c r="DB519">
        <v>139.0772222222222</v>
      </c>
      <c r="DC519">
        <v>120.7839074074074</v>
      </c>
      <c r="DD519">
        <v>18.54759259259259</v>
      </c>
      <c r="DE519">
        <v>14.68924444444444</v>
      </c>
      <c r="DF519">
        <v>141.2595185185185</v>
      </c>
      <c r="DG519">
        <v>18.69101111111111</v>
      </c>
      <c r="DH519">
        <v>499.9846296296296</v>
      </c>
      <c r="DI519">
        <v>90.42350740740739</v>
      </c>
      <c r="DJ519">
        <v>0.09996448888888888</v>
      </c>
      <c r="DK519">
        <v>24.88999259259259</v>
      </c>
      <c r="DL519">
        <v>25.01667777777778</v>
      </c>
      <c r="DM519">
        <v>999.9000000000001</v>
      </c>
      <c r="DN519">
        <v>0</v>
      </c>
      <c r="DO519">
        <v>0</v>
      </c>
      <c r="DP519">
        <v>10000.97259259259</v>
      </c>
      <c r="DQ519">
        <v>0</v>
      </c>
      <c r="DR519">
        <v>9.331542962962963</v>
      </c>
      <c r="DS519">
        <v>18.29318518518518</v>
      </c>
      <c r="DT519">
        <v>141.7054444444445</v>
      </c>
      <c r="DU519">
        <v>122.5847037037037</v>
      </c>
      <c r="DV519">
        <v>3.858354814814815</v>
      </c>
      <c r="DW519">
        <v>120.7839074074074</v>
      </c>
      <c r="DX519">
        <v>14.68924444444444</v>
      </c>
      <c r="DY519">
        <v>1.677138518518519</v>
      </c>
      <c r="DZ519">
        <v>1.328252222222222</v>
      </c>
      <c r="EA519">
        <v>14.68643333333333</v>
      </c>
      <c r="EB519">
        <v>11.1224</v>
      </c>
      <c r="EC519">
        <v>2000.08037037037</v>
      </c>
      <c r="ED519">
        <v>0.9799981111111113</v>
      </c>
      <c r="EE519">
        <v>0.0200019037037037</v>
      </c>
      <c r="EF519">
        <v>0</v>
      </c>
      <c r="EG519">
        <v>633.2713333333332</v>
      </c>
      <c r="EH519">
        <v>5.00097</v>
      </c>
      <c r="EI519">
        <v>12921.98888888889</v>
      </c>
      <c r="EJ519">
        <v>16708.24444444444</v>
      </c>
      <c r="EK519">
        <v>40.55537037037037</v>
      </c>
      <c r="EL519">
        <v>41.0391111111111</v>
      </c>
      <c r="EM519">
        <v>40.125</v>
      </c>
      <c r="EN519">
        <v>41.68496296296296</v>
      </c>
      <c r="EO519">
        <v>40.96029629629628</v>
      </c>
      <c r="EP519">
        <v>1955.174074074074</v>
      </c>
      <c r="EQ519">
        <v>39.90518518518519</v>
      </c>
      <c r="ER519">
        <v>0</v>
      </c>
      <c r="ES519">
        <v>1659639044.7</v>
      </c>
      <c r="ET519">
        <v>0</v>
      </c>
      <c r="EU519">
        <v>633.274423076923</v>
      </c>
      <c r="EV519">
        <v>11.05302566954311</v>
      </c>
      <c r="EW519">
        <v>206.1504275287192</v>
      </c>
      <c r="EX519">
        <v>12922.22692307692</v>
      </c>
      <c r="EY519">
        <v>15</v>
      </c>
      <c r="EZ519">
        <v>0</v>
      </c>
      <c r="FA519" t="s">
        <v>419</v>
      </c>
      <c r="FB519">
        <v>1659135797.5</v>
      </c>
      <c r="FC519">
        <v>1659135788</v>
      </c>
      <c r="FD519">
        <v>0</v>
      </c>
      <c r="FE519">
        <v>0.3</v>
      </c>
      <c r="FF519">
        <v>-0.002</v>
      </c>
      <c r="FG519">
        <v>-2.209</v>
      </c>
      <c r="FH519">
        <v>-0.089</v>
      </c>
      <c r="FI519">
        <v>1520</v>
      </c>
      <c r="FJ519">
        <v>20</v>
      </c>
      <c r="FK519">
        <v>0.06</v>
      </c>
      <c r="FL519">
        <v>0.03</v>
      </c>
      <c r="FM519">
        <v>17.8101125</v>
      </c>
      <c r="FN519">
        <v>10.55128142589114</v>
      </c>
      <c r="FO519">
        <v>1.015277312655882</v>
      </c>
      <c r="FP519">
        <v>0</v>
      </c>
      <c r="FQ519">
        <v>632.7479999999999</v>
      </c>
      <c r="FR519">
        <v>10.91483576564252</v>
      </c>
      <c r="FS519">
        <v>1.102822981902243</v>
      </c>
      <c r="FT519">
        <v>0</v>
      </c>
      <c r="FU519">
        <v>3.854972</v>
      </c>
      <c r="FV519">
        <v>0.07383602251404814</v>
      </c>
      <c r="FW519">
        <v>0.007138510418847877</v>
      </c>
      <c r="FX519">
        <v>1</v>
      </c>
      <c r="FY519">
        <v>1</v>
      </c>
      <c r="FZ519">
        <v>3</v>
      </c>
      <c r="GA519" t="s">
        <v>429</v>
      </c>
      <c r="GB519">
        <v>2.98327</v>
      </c>
      <c r="GC519">
        <v>2.71563</v>
      </c>
      <c r="GD519">
        <v>0.0312307</v>
      </c>
      <c r="GE519">
        <v>0.0254016</v>
      </c>
      <c r="GF519">
        <v>0.0898669</v>
      </c>
      <c r="GG519">
        <v>0.0744486</v>
      </c>
      <c r="GH519">
        <v>30643.2</v>
      </c>
      <c r="GI519">
        <v>30989.3</v>
      </c>
      <c r="GJ519">
        <v>29397.1</v>
      </c>
      <c r="GK519">
        <v>29406</v>
      </c>
      <c r="GL519">
        <v>35438.5</v>
      </c>
      <c r="GM519">
        <v>36185.8</v>
      </c>
      <c r="GN519">
        <v>41397.2</v>
      </c>
      <c r="GO519">
        <v>41899.7</v>
      </c>
      <c r="GP519">
        <v>1.95973</v>
      </c>
      <c r="GQ519">
        <v>2.37902</v>
      </c>
      <c r="GR519">
        <v>0.0808015</v>
      </c>
      <c r="GS519">
        <v>0</v>
      </c>
      <c r="GT519">
        <v>23.6975</v>
      </c>
      <c r="GU519">
        <v>999.9</v>
      </c>
      <c r="GV519">
        <v>35.7</v>
      </c>
      <c r="GW519">
        <v>32.1</v>
      </c>
      <c r="GX519">
        <v>18.9595</v>
      </c>
      <c r="GY519">
        <v>63.5428</v>
      </c>
      <c r="GZ519">
        <v>22.2196</v>
      </c>
      <c r="HA519">
        <v>2</v>
      </c>
      <c r="HB519">
        <v>-0.0696087</v>
      </c>
      <c r="HC519">
        <v>1.66519</v>
      </c>
      <c r="HD519">
        <v>20.3262</v>
      </c>
      <c r="HE519">
        <v>5.21699</v>
      </c>
      <c r="HF519">
        <v>12.0099</v>
      </c>
      <c r="HG519">
        <v>4.98895</v>
      </c>
      <c r="HH519">
        <v>3.28845</v>
      </c>
      <c r="HI519">
        <v>9999</v>
      </c>
      <c r="HJ519">
        <v>9999</v>
      </c>
      <c r="HK519">
        <v>9999</v>
      </c>
      <c r="HL519">
        <v>195</v>
      </c>
      <c r="HM519">
        <v>1.86743</v>
      </c>
      <c r="HN519">
        <v>1.86646</v>
      </c>
      <c r="HO519">
        <v>1.86588</v>
      </c>
      <c r="HP519">
        <v>1.86584</v>
      </c>
      <c r="HQ519">
        <v>1.86768</v>
      </c>
      <c r="HR519">
        <v>1.87017</v>
      </c>
      <c r="HS519">
        <v>1.86876</v>
      </c>
      <c r="HT519">
        <v>1.87026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-2.082</v>
      </c>
      <c r="II519">
        <v>-0.1433</v>
      </c>
      <c r="IJ519">
        <v>-1.529487217637811</v>
      </c>
      <c r="IK519">
        <v>-0.005072214745875086</v>
      </c>
      <c r="IL519">
        <v>3.316774363808987E-06</v>
      </c>
      <c r="IM519">
        <v>-1.107588672722244E-09</v>
      </c>
      <c r="IN519">
        <v>-0.1603591687652909</v>
      </c>
      <c r="IO519">
        <v>-0.0181951569465493</v>
      </c>
      <c r="IP519">
        <v>0.001659309118516343</v>
      </c>
      <c r="IQ519">
        <v>-3.409663313950778E-05</v>
      </c>
      <c r="IR519">
        <v>19</v>
      </c>
      <c r="IS519">
        <v>2290</v>
      </c>
      <c r="IT519">
        <v>1</v>
      </c>
      <c r="IU519">
        <v>24</v>
      </c>
      <c r="IV519">
        <v>8387.5</v>
      </c>
      <c r="IW519">
        <v>8387.6</v>
      </c>
      <c r="IX519">
        <v>0.385742</v>
      </c>
      <c r="IY519">
        <v>2.26562</v>
      </c>
      <c r="IZ519">
        <v>1.94702</v>
      </c>
      <c r="JA519">
        <v>2.64282</v>
      </c>
      <c r="JB519">
        <v>2.19482</v>
      </c>
      <c r="JC519">
        <v>2.37427</v>
      </c>
      <c r="JD519">
        <v>36.6943</v>
      </c>
      <c r="JE519">
        <v>24.0437</v>
      </c>
      <c r="JF519">
        <v>18</v>
      </c>
      <c r="JG519">
        <v>519.601</v>
      </c>
      <c r="JH519">
        <v>813.033</v>
      </c>
      <c r="JI519">
        <v>21.5908</v>
      </c>
      <c r="JJ519">
        <v>26.3837</v>
      </c>
      <c r="JK519">
        <v>30.0001</v>
      </c>
      <c r="JL519">
        <v>26.4015</v>
      </c>
      <c r="JM519">
        <v>26.3288</v>
      </c>
      <c r="JN519">
        <v>7.62351</v>
      </c>
      <c r="JO519">
        <v>20.939</v>
      </c>
      <c r="JP519">
        <v>21.4264</v>
      </c>
      <c r="JQ519">
        <v>21.5613</v>
      </c>
      <c r="JR519">
        <v>65.31619999999999</v>
      </c>
      <c r="JS519">
        <v>14.7313</v>
      </c>
      <c r="JT519">
        <v>100.513</v>
      </c>
      <c r="JU519">
        <v>100.633</v>
      </c>
    </row>
    <row r="520" spans="1:281">
      <c r="A520">
        <v>504</v>
      </c>
      <c r="B520">
        <v>1659639049.5</v>
      </c>
      <c r="C520">
        <v>11041.5</v>
      </c>
      <c r="D520" t="s">
        <v>1436</v>
      </c>
      <c r="E520" t="s">
        <v>1437</v>
      </c>
      <c r="F520">
        <v>5</v>
      </c>
      <c r="G520" t="s">
        <v>1393</v>
      </c>
      <c r="H520" t="s">
        <v>416</v>
      </c>
      <c r="I520">
        <v>1659639041.714286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90.60609628794056</v>
      </c>
      <c r="AK520">
        <v>103.2121939393939</v>
      </c>
      <c r="AL520">
        <v>-3.210268690073413</v>
      </c>
      <c r="AM520">
        <v>65.51363018779136</v>
      </c>
      <c r="AN520">
        <f>(AP520 - AO520 + DI520*1E3/(8.314*(DK520+273.15)) * AR520/DH520 * AQ520) * DH520/(100*CV520) * 1000/(1000 - AP520)</f>
        <v>0</v>
      </c>
      <c r="AO520">
        <v>14.68307351804617</v>
      </c>
      <c r="AP520">
        <v>18.55212307692308</v>
      </c>
      <c r="AQ520">
        <v>4.807884524055847E-06</v>
      </c>
      <c r="AR520">
        <v>82.67625432066218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1659639041.714286</v>
      </c>
      <c r="DB520">
        <v>124.2395714285714</v>
      </c>
      <c r="DC520">
        <v>105.0609071428571</v>
      </c>
      <c r="DD520">
        <v>18.550825</v>
      </c>
      <c r="DE520">
        <v>14.68208571428571</v>
      </c>
      <c r="DF520">
        <v>126.3586428571429</v>
      </c>
      <c r="DG520">
        <v>18.69420714285714</v>
      </c>
      <c r="DH520">
        <v>499.9985</v>
      </c>
      <c r="DI520">
        <v>90.42430714285716</v>
      </c>
      <c r="DJ520">
        <v>0.1000155857142857</v>
      </c>
      <c r="DK520">
        <v>24.89606785714286</v>
      </c>
      <c r="DL520">
        <v>25.02430357142857</v>
      </c>
      <c r="DM520">
        <v>999.9000000000002</v>
      </c>
      <c r="DN520">
        <v>0</v>
      </c>
      <c r="DO520">
        <v>0</v>
      </c>
      <c r="DP520">
        <v>9997.229642857143</v>
      </c>
      <c r="DQ520">
        <v>0</v>
      </c>
      <c r="DR520">
        <v>9.336170714285716</v>
      </c>
      <c r="DS520">
        <v>19.17860000000001</v>
      </c>
      <c r="DT520">
        <v>126.5879285714286</v>
      </c>
      <c r="DU520">
        <v>106.6266285714286</v>
      </c>
      <c r="DV520">
        <v>3.868745000000001</v>
      </c>
      <c r="DW520">
        <v>105.0609071428571</v>
      </c>
      <c r="DX520">
        <v>14.68208571428571</v>
      </c>
      <c r="DY520">
        <v>1.677445714285714</v>
      </c>
      <c r="DZ520">
        <v>1.327616785714286</v>
      </c>
      <c r="EA520">
        <v>14.68927142857143</v>
      </c>
      <c r="EB520">
        <v>11.11518928571429</v>
      </c>
      <c r="EC520">
        <v>2000.084642857143</v>
      </c>
      <c r="ED520">
        <v>0.9799975357142857</v>
      </c>
      <c r="EE520">
        <v>0.02000241785714286</v>
      </c>
      <c r="EF520">
        <v>0</v>
      </c>
      <c r="EG520">
        <v>634.1896785714285</v>
      </c>
      <c r="EH520">
        <v>5.00097</v>
      </c>
      <c r="EI520">
        <v>12939.12142857143</v>
      </c>
      <c r="EJ520">
        <v>16708.26428571429</v>
      </c>
      <c r="EK520">
        <v>40.49525</v>
      </c>
      <c r="EL520">
        <v>40.89710714285713</v>
      </c>
      <c r="EM520">
        <v>40.125</v>
      </c>
      <c r="EN520">
        <v>41.48639285714285</v>
      </c>
      <c r="EO520">
        <v>40.84346428571428</v>
      </c>
      <c r="EP520">
        <v>1955.176428571429</v>
      </c>
      <c r="EQ520">
        <v>39.90571428571429</v>
      </c>
      <c r="ER520">
        <v>0</v>
      </c>
      <c r="ES520">
        <v>1659639049.5</v>
      </c>
      <c r="ET520">
        <v>0</v>
      </c>
      <c r="EU520">
        <v>634.2364999999999</v>
      </c>
      <c r="EV520">
        <v>12.2998632473979</v>
      </c>
      <c r="EW520">
        <v>226.3282048468989</v>
      </c>
      <c r="EX520">
        <v>12939.65769230769</v>
      </c>
      <c r="EY520">
        <v>15</v>
      </c>
      <c r="EZ520">
        <v>0</v>
      </c>
      <c r="FA520" t="s">
        <v>419</v>
      </c>
      <c r="FB520">
        <v>1659135797.5</v>
      </c>
      <c r="FC520">
        <v>1659135788</v>
      </c>
      <c r="FD520">
        <v>0</v>
      </c>
      <c r="FE520">
        <v>0.3</v>
      </c>
      <c r="FF520">
        <v>-0.002</v>
      </c>
      <c r="FG520">
        <v>-2.209</v>
      </c>
      <c r="FH520">
        <v>-0.089</v>
      </c>
      <c r="FI520">
        <v>1520</v>
      </c>
      <c r="FJ520">
        <v>20</v>
      </c>
      <c r="FK520">
        <v>0.06</v>
      </c>
      <c r="FL520">
        <v>0.03</v>
      </c>
      <c r="FM520">
        <v>18.540065</v>
      </c>
      <c r="FN520">
        <v>10.95486078799247</v>
      </c>
      <c r="FO520">
        <v>1.055070768372909</v>
      </c>
      <c r="FP520">
        <v>0</v>
      </c>
      <c r="FQ520">
        <v>633.5256764705883</v>
      </c>
      <c r="FR520">
        <v>11.56719634577822</v>
      </c>
      <c r="FS520">
        <v>1.16303777493122</v>
      </c>
      <c r="FT520">
        <v>0</v>
      </c>
      <c r="FU520">
        <v>3.861722250000001</v>
      </c>
      <c r="FV520">
        <v>0.101369043151965</v>
      </c>
      <c r="FW520">
        <v>0.01072899587275063</v>
      </c>
      <c r="FX520">
        <v>0</v>
      </c>
      <c r="FY520">
        <v>0</v>
      </c>
      <c r="FZ520">
        <v>3</v>
      </c>
      <c r="GA520" t="s">
        <v>426</v>
      </c>
      <c r="GB520">
        <v>2.98342</v>
      </c>
      <c r="GC520">
        <v>2.71566</v>
      </c>
      <c r="GD520">
        <v>0.0271646</v>
      </c>
      <c r="GE520">
        <v>0.021015</v>
      </c>
      <c r="GF520">
        <v>0.0898568</v>
      </c>
      <c r="GG520">
        <v>0.0742896</v>
      </c>
      <c r="GH520">
        <v>30771.1</v>
      </c>
      <c r="GI520">
        <v>31128.6</v>
      </c>
      <c r="GJ520">
        <v>29396.4</v>
      </c>
      <c r="GK520">
        <v>29405.8</v>
      </c>
      <c r="GL520">
        <v>35437.8</v>
      </c>
      <c r="GM520">
        <v>36191.6</v>
      </c>
      <c r="GN520">
        <v>41396.1</v>
      </c>
      <c r="GO520">
        <v>41899.3</v>
      </c>
      <c r="GP520">
        <v>1.95987</v>
      </c>
      <c r="GQ520">
        <v>2.3789</v>
      </c>
      <c r="GR520">
        <v>0.0819936</v>
      </c>
      <c r="GS520">
        <v>0</v>
      </c>
      <c r="GT520">
        <v>23.6974</v>
      </c>
      <c r="GU520">
        <v>999.9</v>
      </c>
      <c r="GV520">
        <v>35.7</v>
      </c>
      <c r="GW520">
        <v>32.1</v>
      </c>
      <c r="GX520">
        <v>18.9581</v>
      </c>
      <c r="GY520">
        <v>63.8228</v>
      </c>
      <c r="GZ520">
        <v>22.2316</v>
      </c>
      <c r="HA520">
        <v>2</v>
      </c>
      <c r="HB520">
        <v>-0.0693496</v>
      </c>
      <c r="HC520">
        <v>1.71667</v>
      </c>
      <c r="HD520">
        <v>20.3258</v>
      </c>
      <c r="HE520">
        <v>5.21774</v>
      </c>
      <c r="HF520">
        <v>12.0099</v>
      </c>
      <c r="HG520">
        <v>4.989</v>
      </c>
      <c r="HH520">
        <v>3.28845</v>
      </c>
      <c r="HI520">
        <v>9999</v>
      </c>
      <c r="HJ520">
        <v>9999</v>
      </c>
      <c r="HK520">
        <v>9999</v>
      </c>
      <c r="HL520">
        <v>195</v>
      </c>
      <c r="HM520">
        <v>1.86744</v>
      </c>
      <c r="HN520">
        <v>1.86646</v>
      </c>
      <c r="HO520">
        <v>1.8659</v>
      </c>
      <c r="HP520">
        <v>1.86584</v>
      </c>
      <c r="HQ520">
        <v>1.86768</v>
      </c>
      <c r="HR520">
        <v>1.87015</v>
      </c>
      <c r="HS520">
        <v>1.86877</v>
      </c>
      <c r="HT520">
        <v>1.87027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-2.013</v>
      </c>
      <c r="II520">
        <v>-0.1434</v>
      </c>
      <c r="IJ520">
        <v>-1.529487217637811</v>
      </c>
      <c r="IK520">
        <v>-0.005072214745875086</v>
      </c>
      <c r="IL520">
        <v>3.316774363808987E-06</v>
      </c>
      <c r="IM520">
        <v>-1.107588672722244E-09</v>
      </c>
      <c r="IN520">
        <v>-0.1603591687652909</v>
      </c>
      <c r="IO520">
        <v>-0.0181951569465493</v>
      </c>
      <c r="IP520">
        <v>0.001659309118516343</v>
      </c>
      <c r="IQ520">
        <v>-3.409663313950778E-05</v>
      </c>
      <c r="IR520">
        <v>19</v>
      </c>
      <c r="IS520">
        <v>2290</v>
      </c>
      <c r="IT520">
        <v>1</v>
      </c>
      <c r="IU520">
        <v>24</v>
      </c>
      <c r="IV520">
        <v>8387.5</v>
      </c>
      <c r="IW520">
        <v>8387.700000000001</v>
      </c>
      <c r="IX520">
        <v>0.339355</v>
      </c>
      <c r="IY520">
        <v>2.27783</v>
      </c>
      <c r="IZ520">
        <v>1.94702</v>
      </c>
      <c r="JA520">
        <v>2.64526</v>
      </c>
      <c r="JB520">
        <v>2.19482</v>
      </c>
      <c r="JC520">
        <v>2.32788</v>
      </c>
      <c r="JD520">
        <v>36.6943</v>
      </c>
      <c r="JE520">
        <v>24.035</v>
      </c>
      <c r="JF520">
        <v>18</v>
      </c>
      <c r="JG520">
        <v>519.6799999999999</v>
      </c>
      <c r="JH520">
        <v>812.876</v>
      </c>
      <c r="JI520">
        <v>21.5624</v>
      </c>
      <c r="JJ520">
        <v>26.382</v>
      </c>
      <c r="JK520">
        <v>30.0001</v>
      </c>
      <c r="JL520">
        <v>26.3993</v>
      </c>
      <c r="JM520">
        <v>26.3266</v>
      </c>
      <c r="JN520">
        <v>6.71391</v>
      </c>
      <c r="JO520">
        <v>20.939</v>
      </c>
      <c r="JP520">
        <v>21.4264</v>
      </c>
      <c r="JQ520">
        <v>21.5356</v>
      </c>
      <c r="JR520">
        <v>51.9483</v>
      </c>
      <c r="JS520">
        <v>14.7353</v>
      </c>
      <c r="JT520">
        <v>100.51</v>
      </c>
      <c r="JU520">
        <v>100.632</v>
      </c>
    </row>
    <row r="521" spans="1:281">
      <c r="A521">
        <v>505</v>
      </c>
      <c r="B521">
        <v>1659639054.5</v>
      </c>
      <c r="C521">
        <v>11046.5</v>
      </c>
      <c r="D521" t="s">
        <v>1438</v>
      </c>
      <c r="E521" t="s">
        <v>1439</v>
      </c>
      <c r="F521">
        <v>5</v>
      </c>
      <c r="G521" t="s">
        <v>1393</v>
      </c>
      <c r="H521" t="s">
        <v>416</v>
      </c>
      <c r="I521">
        <v>1659639047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73.56900882560646</v>
      </c>
      <c r="AK521">
        <v>87.06384181818184</v>
      </c>
      <c r="AL521">
        <v>-3.228718194650459</v>
      </c>
      <c r="AM521">
        <v>65.51363018779136</v>
      </c>
      <c r="AN521">
        <f>(AP521 - AO521 + DI521*1E3/(8.314*(DK521+273.15)) * AR521/DH521 * AQ521) * DH521/(100*CV521) * 1000/(1000 - AP521)</f>
        <v>0</v>
      </c>
      <c r="AO521">
        <v>14.63998581884521</v>
      </c>
      <c r="AP521">
        <v>18.54012587412588</v>
      </c>
      <c r="AQ521">
        <v>-4.49346928329163E-05</v>
      </c>
      <c r="AR521">
        <v>82.67625432066218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1659639047</v>
      </c>
      <c r="DB521">
        <v>107.5705148148148</v>
      </c>
      <c r="DC521">
        <v>87.37372592592592</v>
      </c>
      <c r="DD521">
        <v>18.5499962962963</v>
      </c>
      <c r="DE521">
        <v>14.66786296296296</v>
      </c>
      <c r="DF521">
        <v>109.6170740740741</v>
      </c>
      <c r="DG521">
        <v>18.69338148148148</v>
      </c>
      <c r="DH521">
        <v>499.9866666666666</v>
      </c>
      <c r="DI521">
        <v>90.42503703703706</v>
      </c>
      <c r="DJ521">
        <v>0.09993743333333333</v>
      </c>
      <c r="DK521">
        <v>24.90313703703704</v>
      </c>
      <c r="DL521">
        <v>25.02917407407408</v>
      </c>
      <c r="DM521">
        <v>999.9000000000001</v>
      </c>
      <c r="DN521">
        <v>0</v>
      </c>
      <c r="DO521">
        <v>0</v>
      </c>
      <c r="DP521">
        <v>10002.97666666667</v>
      </c>
      <c r="DQ521">
        <v>0</v>
      </c>
      <c r="DR521">
        <v>9.341483333333334</v>
      </c>
      <c r="DS521">
        <v>20.19682222222222</v>
      </c>
      <c r="DT521">
        <v>109.6037666666667</v>
      </c>
      <c r="DU521">
        <v>88.67466296296296</v>
      </c>
      <c r="DV521">
        <v>3.882138518518518</v>
      </c>
      <c r="DW521">
        <v>87.37372592592592</v>
      </c>
      <c r="DX521">
        <v>14.66786296296296</v>
      </c>
      <c r="DY521">
        <v>1.677384074074074</v>
      </c>
      <c r="DZ521">
        <v>1.326342592592593</v>
      </c>
      <c r="EA521">
        <v>14.68871111111111</v>
      </c>
      <c r="EB521">
        <v>11.1007037037037</v>
      </c>
      <c r="EC521">
        <v>2000.021481481482</v>
      </c>
      <c r="ED521">
        <v>0.9799983333333332</v>
      </c>
      <c r="EE521">
        <v>0.02000151851851852</v>
      </c>
      <c r="EF521">
        <v>0</v>
      </c>
      <c r="EG521">
        <v>635.3940740740742</v>
      </c>
      <c r="EH521">
        <v>5.00097</v>
      </c>
      <c r="EI521">
        <v>12960.09259259259</v>
      </c>
      <c r="EJ521">
        <v>16707.75185185185</v>
      </c>
      <c r="EK521">
        <v>40.43037037037037</v>
      </c>
      <c r="EL521">
        <v>40.75207407407407</v>
      </c>
      <c r="EM521">
        <v>40.111</v>
      </c>
      <c r="EN521">
        <v>41.29148148148148</v>
      </c>
      <c r="EO521">
        <v>40.7497037037037</v>
      </c>
      <c r="EP521">
        <v>1955.115925925926</v>
      </c>
      <c r="EQ521">
        <v>39.90333333333334</v>
      </c>
      <c r="ER521">
        <v>0</v>
      </c>
      <c r="ES521">
        <v>1659639054.9</v>
      </c>
      <c r="ET521">
        <v>0</v>
      </c>
      <c r="EU521">
        <v>635.5198</v>
      </c>
      <c r="EV521">
        <v>14.90492306714295</v>
      </c>
      <c r="EW521">
        <v>253.2769227380131</v>
      </c>
      <c r="EX521">
        <v>12962.316</v>
      </c>
      <c r="EY521">
        <v>15</v>
      </c>
      <c r="EZ521">
        <v>0</v>
      </c>
      <c r="FA521" t="s">
        <v>419</v>
      </c>
      <c r="FB521">
        <v>1659135797.5</v>
      </c>
      <c r="FC521">
        <v>1659135788</v>
      </c>
      <c r="FD521">
        <v>0</v>
      </c>
      <c r="FE521">
        <v>0.3</v>
      </c>
      <c r="FF521">
        <v>-0.002</v>
      </c>
      <c r="FG521">
        <v>-2.209</v>
      </c>
      <c r="FH521">
        <v>-0.089</v>
      </c>
      <c r="FI521">
        <v>1520</v>
      </c>
      <c r="FJ521">
        <v>20</v>
      </c>
      <c r="FK521">
        <v>0.06</v>
      </c>
      <c r="FL521">
        <v>0.03</v>
      </c>
      <c r="FM521">
        <v>19.53019756097561</v>
      </c>
      <c r="FN521">
        <v>11.60756864111502</v>
      </c>
      <c r="FO521">
        <v>1.145600571324247</v>
      </c>
      <c r="FP521">
        <v>0</v>
      </c>
      <c r="FQ521">
        <v>634.6723235294118</v>
      </c>
      <c r="FR521">
        <v>13.21162721141652</v>
      </c>
      <c r="FS521">
        <v>1.32014853711036</v>
      </c>
      <c r="FT521">
        <v>0</v>
      </c>
      <c r="FU521">
        <v>3.874840487804877</v>
      </c>
      <c r="FV521">
        <v>0.1669369337979048</v>
      </c>
      <c r="FW521">
        <v>0.01836263318053875</v>
      </c>
      <c r="FX521">
        <v>0</v>
      </c>
      <c r="FY521">
        <v>0</v>
      </c>
      <c r="FZ521">
        <v>3</v>
      </c>
      <c r="GA521" t="s">
        <v>426</v>
      </c>
      <c r="GB521">
        <v>2.98318</v>
      </c>
      <c r="GC521">
        <v>2.71557</v>
      </c>
      <c r="GD521">
        <v>0.0230084</v>
      </c>
      <c r="GE521">
        <v>0.0165905</v>
      </c>
      <c r="GF521">
        <v>0.08981840000000001</v>
      </c>
      <c r="GG521">
        <v>0.0743915</v>
      </c>
      <c r="GH521">
        <v>30902.3</v>
      </c>
      <c r="GI521">
        <v>31269.1</v>
      </c>
      <c r="GJ521">
        <v>29396.2</v>
      </c>
      <c r="GK521">
        <v>29405.6</v>
      </c>
      <c r="GL521">
        <v>35439.4</v>
      </c>
      <c r="GM521">
        <v>36187.2</v>
      </c>
      <c r="GN521">
        <v>41396.3</v>
      </c>
      <c r="GO521">
        <v>41898.9</v>
      </c>
      <c r="GP521">
        <v>1.95977</v>
      </c>
      <c r="GQ521">
        <v>2.37905</v>
      </c>
      <c r="GR521">
        <v>0.08068980000000001</v>
      </c>
      <c r="GS521">
        <v>0</v>
      </c>
      <c r="GT521">
        <v>23.6974</v>
      </c>
      <c r="GU521">
        <v>999.9</v>
      </c>
      <c r="GV521">
        <v>35.6</v>
      </c>
      <c r="GW521">
        <v>32.1</v>
      </c>
      <c r="GX521">
        <v>18.9051</v>
      </c>
      <c r="GY521">
        <v>63.5928</v>
      </c>
      <c r="GZ521">
        <v>22.3518</v>
      </c>
      <c r="HA521">
        <v>2</v>
      </c>
      <c r="HB521">
        <v>-0.0695783</v>
      </c>
      <c r="HC521">
        <v>1.77344</v>
      </c>
      <c r="HD521">
        <v>20.3251</v>
      </c>
      <c r="HE521">
        <v>5.21804</v>
      </c>
      <c r="HF521">
        <v>12.0099</v>
      </c>
      <c r="HG521">
        <v>4.98905</v>
      </c>
      <c r="HH521">
        <v>3.28858</v>
      </c>
      <c r="HI521">
        <v>9999</v>
      </c>
      <c r="HJ521">
        <v>9999</v>
      </c>
      <c r="HK521">
        <v>9999</v>
      </c>
      <c r="HL521">
        <v>195</v>
      </c>
      <c r="HM521">
        <v>1.86741</v>
      </c>
      <c r="HN521">
        <v>1.86646</v>
      </c>
      <c r="HO521">
        <v>1.86588</v>
      </c>
      <c r="HP521">
        <v>1.86584</v>
      </c>
      <c r="HQ521">
        <v>1.86768</v>
      </c>
      <c r="HR521">
        <v>1.87017</v>
      </c>
      <c r="HS521">
        <v>1.86876</v>
      </c>
      <c r="HT521">
        <v>1.87026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-1.941</v>
      </c>
      <c r="II521">
        <v>-0.1435</v>
      </c>
      <c r="IJ521">
        <v>-1.529487217637811</v>
      </c>
      <c r="IK521">
        <v>-0.005072214745875086</v>
      </c>
      <c r="IL521">
        <v>3.316774363808987E-06</v>
      </c>
      <c r="IM521">
        <v>-1.107588672722244E-09</v>
      </c>
      <c r="IN521">
        <v>-0.1603591687652909</v>
      </c>
      <c r="IO521">
        <v>-0.0181951569465493</v>
      </c>
      <c r="IP521">
        <v>0.001659309118516343</v>
      </c>
      <c r="IQ521">
        <v>-3.409663313950778E-05</v>
      </c>
      <c r="IR521">
        <v>19</v>
      </c>
      <c r="IS521">
        <v>2290</v>
      </c>
      <c r="IT521">
        <v>1</v>
      </c>
      <c r="IU521">
        <v>24</v>
      </c>
      <c r="IV521">
        <v>8387.6</v>
      </c>
      <c r="IW521">
        <v>8387.799999999999</v>
      </c>
      <c r="IX521">
        <v>0.290527</v>
      </c>
      <c r="IY521">
        <v>2.29126</v>
      </c>
      <c r="IZ521">
        <v>1.94702</v>
      </c>
      <c r="JA521">
        <v>2.64282</v>
      </c>
      <c r="JB521">
        <v>2.19482</v>
      </c>
      <c r="JC521">
        <v>2.32422</v>
      </c>
      <c r="JD521">
        <v>36.6943</v>
      </c>
      <c r="JE521">
        <v>24.035</v>
      </c>
      <c r="JF521">
        <v>18</v>
      </c>
      <c r="JG521">
        <v>519.614</v>
      </c>
      <c r="JH521">
        <v>813.025</v>
      </c>
      <c r="JI521">
        <v>21.5338</v>
      </c>
      <c r="JJ521">
        <v>26.382</v>
      </c>
      <c r="JK521">
        <v>30.0001</v>
      </c>
      <c r="JL521">
        <v>26.3993</v>
      </c>
      <c r="JM521">
        <v>26.3266</v>
      </c>
      <c r="JN521">
        <v>5.73339</v>
      </c>
      <c r="JO521">
        <v>20.6499</v>
      </c>
      <c r="JP521">
        <v>21.4264</v>
      </c>
      <c r="JQ521">
        <v>21.4993</v>
      </c>
      <c r="JR521">
        <v>31.8904</v>
      </c>
      <c r="JS521">
        <v>14.7353</v>
      </c>
      <c r="JT521">
        <v>100.51</v>
      </c>
      <c r="JU521">
        <v>100.632</v>
      </c>
    </row>
    <row r="522" spans="1:281">
      <c r="A522">
        <v>506</v>
      </c>
      <c r="B522">
        <v>1659639151.5</v>
      </c>
      <c r="C522">
        <v>11143.5</v>
      </c>
      <c r="D522" t="s">
        <v>1440</v>
      </c>
      <c r="E522" t="s">
        <v>1441</v>
      </c>
      <c r="F522">
        <v>5</v>
      </c>
      <c r="G522" t="s">
        <v>1393</v>
      </c>
      <c r="H522" t="s">
        <v>416</v>
      </c>
      <c r="I522">
        <v>1659639143.5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426.3033962153971</v>
      </c>
      <c r="AK522">
        <v>409.349115151515</v>
      </c>
      <c r="AL522">
        <v>-0.001840653074005308</v>
      </c>
      <c r="AM522">
        <v>65.51363018779136</v>
      </c>
      <c r="AN522">
        <f>(AP522 - AO522 + DI522*1E3/(8.314*(DK522+273.15)) * AR522/DH522 * AQ522) * DH522/(100*CV522) * 1000/(1000 - AP522)</f>
        <v>0</v>
      </c>
      <c r="AO522">
        <v>14.57774404382739</v>
      </c>
      <c r="AP522">
        <v>18.53652727272728</v>
      </c>
      <c r="AQ522">
        <v>-4.006335087582404E-05</v>
      </c>
      <c r="AR522">
        <v>82.67625432066218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1659639143.5</v>
      </c>
      <c r="DB522">
        <v>401.8323870967742</v>
      </c>
      <c r="DC522">
        <v>420.0671290322581</v>
      </c>
      <c r="DD522">
        <v>18.54840322580645</v>
      </c>
      <c r="DE522">
        <v>14.61697419354839</v>
      </c>
      <c r="DF522">
        <v>404.9454193548386</v>
      </c>
      <c r="DG522">
        <v>18.69180000000001</v>
      </c>
      <c r="DH522">
        <v>500.0087741935483</v>
      </c>
      <c r="DI522">
        <v>90.42232580645158</v>
      </c>
      <c r="DJ522">
        <v>0.09999641290322581</v>
      </c>
      <c r="DK522">
        <v>24.90589032258065</v>
      </c>
      <c r="DL522">
        <v>24.98932258064517</v>
      </c>
      <c r="DM522">
        <v>999.9000000000003</v>
      </c>
      <c r="DN522">
        <v>0</v>
      </c>
      <c r="DO522">
        <v>0</v>
      </c>
      <c r="DP522">
        <v>9997.794838709677</v>
      </c>
      <c r="DQ522">
        <v>0</v>
      </c>
      <c r="DR522">
        <v>9.356380000000001</v>
      </c>
      <c r="DS522">
        <v>-18.23480322580645</v>
      </c>
      <c r="DT522">
        <v>409.4265806451613</v>
      </c>
      <c r="DU522">
        <v>426.2983225806452</v>
      </c>
      <c r="DV522">
        <v>3.931434516129032</v>
      </c>
      <c r="DW522">
        <v>420.0671290322581</v>
      </c>
      <c r="DX522">
        <v>14.61697419354839</v>
      </c>
      <c r="DY522">
        <v>1.677189677419355</v>
      </c>
      <c r="DZ522">
        <v>1.3217</v>
      </c>
      <c r="EA522">
        <v>14.6869</v>
      </c>
      <c r="EB522">
        <v>11.04789354838709</v>
      </c>
      <c r="EC522">
        <v>2000.019032258065</v>
      </c>
      <c r="ED522">
        <v>0.9799941935483875</v>
      </c>
      <c r="EE522">
        <v>0.02000540645161289</v>
      </c>
      <c r="EF522">
        <v>0</v>
      </c>
      <c r="EG522">
        <v>634.9370322580646</v>
      </c>
      <c r="EH522">
        <v>5.000969999999999</v>
      </c>
      <c r="EI522">
        <v>12924.08709677419</v>
      </c>
      <c r="EJ522">
        <v>16707.71290322581</v>
      </c>
      <c r="EK522">
        <v>39.47348387096773</v>
      </c>
      <c r="EL522">
        <v>39.56016129032258</v>
      </c>
      <c r="EM522">
        <v>39.397</v>
      </c>
      <c r="EN522">
        <v>39.35654838709676</v>
      </c>
      <c r="EO522">
        <v>39.788</v>
      </c>
      <c r="EP522">
        <v>1955.108709677419</v>
      </c>
      <c r="EQ522">
        <v>39.91032258064517</v>
      </c>
      <c r="ER522">
        <v>0</v>
      </c>
      <c r="ES522">
        <v>1659639151.5</v>
      </c>
      <c r="ET522">
        <v>0</v>
      </c>
      <c r="EU522">
        <v>634.932423076923</v>
      </c>
      <c r="EV522">
        <v>-2.951760690336112</v>
      </c>
      <c r="EW522">
        <v>-95.20341869035185</v>
      </c>
      <c r="EX522">
        <v>12923.56538461539</v>
      </c>
      <c r="EY522">
        <v>15</v>
      </c>
      <c r="EZ522">
        <v>0</v>
      </c>
      <c r="FA522" t="s">
        <v>419</v>
      </c>
      <c r="FB522">
        <v>1659135797.5</v>
      </c>
      <c r="FC522">
        <v>1659135788</v>
      </c>
      <c r="FD522">
        <v>0</v>
      </c>
      <c r="FE522">
        <v>0.3</v>
      </c>
      <c r="FF522">
        <v>-0.002</v>
      </c>
      <c r="FG522">
        <v>-2.209</v>
      </c>
      <c r="FH522">
        <v>-0.089</v>
      </c>
      <c r="FI522">
        <v>1520</v>
      </c>
      <c r="FJ522">
        <v>20</v>
      </c>
      <c r="FK522">
        <v>0.06</v>
      </c>
      <c r="FL522">
        <v>0.03</v>
      </c>
      <c r="FM522">
        <v>-18.20986585365853</v>
      </c>
      <c r="FN522">
        <v>-0.6040222996515551</v>
      </c>
      <c r="FO522">
        <v>0.06806167794551542</v>
      </c>
      <c r="FP522">
        <v>0</v>
      </c>
      <c r="FQ522">
        <v>635.1359117647058</v>
      </c>
      <c r="FR522">
        <v>-3.614591292821002</v>
      </c>
      <c r="FS522">
        <v>0.4206256102274744</v>
      </c>
      <c r="FT522">
        <v>0</v>
      </c>
      <c r="FU522">
        <v>3.925004390243903</v>
      </c>
      <c r="FV522">
        <v>0.1728848780487838</v>
      </c>
      <c r="FW522">
        <v>0.02219848391316018</v>
      </c>
      <c r="FX522">
        <v>0</v>
      </c>
      <c r="FY522">
        <v>0</v>
      </c>
      <c r="FZ522">
        <v>3</v>
      </c>
      <c r="GA522" t="s">
        <v>426</v>
      </c>
      <c r="GB522">
        <v>2.98309</v>
      </c>
      <c r="GC522">
        <v>2.71524</v>
      </c>
      <c r="GD522">
        <v>0.0918151</v>
      </c>
      <c r="GE522">
        <v>0.0935048</v>
      </c>
      <c r="GF522">
        <v>0.0898142</v>
      </c>
      <c r="GG522">
        <v>0.07425909999999999</v>
      </c>
      <c r="GH522">
        <v>28727.6</v>
      </c>
      <c r="GI522">
        <v>28825</v>
      </c>
      <c r="GJ522">
        <v>29397.6</v>
      </c>
      <c r="GK522">
        <v>29407</v>
      </c>
      <c r="GL522">
        <v>35442.6</v>
      </c>
      <c r="GM522">
        <v>36196</v>
      </c>
      <c r="GN522">
        <v>41398.4</v>
      </c>
      <c r="GO522">
        <v>41901.5</v>
      </c>
      <c r="GP522">
        <v>1.9598</v>
      </c>
      <c r="GQ522">
        <v>2.3804</v>
      </c>
      <c r="GR522">
        <v>0.0800565</v>
      </c>
      <c r="GS522">
        <v>0</v>
      </c>
      <c r="GT522">
        <v>23.6775</v>
      </c>
      <c r="GU522">
        <v>999.9</v>
      </c>
      <c r="GV522">
        <v>35.3</v>
      </c>
      <c r="GW522">
        <v>32.1</v>
      </c>
      <c r="GX522">
        <v>18.7479</v>
      </c>
      <c r="GY522">
        <v>63.6128</v>
      </c>
      <c r="GZ522">
        <v>22.1314</v>
      </c>
      <c r="HA522">
        <v>2</v>
      </c>
      <c r="HB522">
        <v>-0.13607</v>
      </c>
      <c r="HC522">
        <v>1.62236</v>
      </c>
      <c r="HD522">
        <v>20.3277</v>
      </c>
      <c r="HE522">
        <v>5.21999</v>
      </c>
      <c r="HF522">
        <v>12.0099</v>
      </c>
      <c r="HG522">
        <v>4.9897</v>
      </c>
      <c r="HH522">
        <v>3.28903</v>
      </c>
      <c r="HI522">
        <v>9999</v>
      </c>
      <c r="HJ522">
        <v>9999</v>
      </c>
      <c r="HK522">
        <v>9999</v>
      </c>
      <c r="HL522">
        <v>195</v>
      </c>
      <c r="HM522">
        <v>1.86742</v>
      </c>
      <c r="HN522">
        <v>1.86646</v>
      </c>
      <c r="HO522">
        <v>1.8659</v>
      </c>
      <c r="HP522">
        <v>1.86584</v>
      </c>
      <c r="HQ522">
        <v>1.86768</v>
      </c>
      <c r="HR522">
        <v>1.87015</v>
      </c>
      <c r="HS522">
        <v>1.86877</v>
      </c>
      <c r="HT522">
        <v>1.87025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-3.113</v>
      </c>
      <c r="II522">
        <v>-0.1434</v>
      </c>
      <c r="IJ522">
        <v>-1.529487217637811</v>
      </c>
      <c r="IK522">
        <v>-0.005072214745875086</v>
      </c>
      <c r="IL522">
        <v>3.316774363808987E-06</v>
      </c>
      <c r="IM522">
        <v>-1.107588672722244E-09</v>
      </c>
      <c r="IN522">
        <v>-0.1603591687652909</v>
      </c>
      <c r="IO522">
        <v>-0.0181951569465493</v>
      </c>
      <c r="IP522">
        <v>0.001659309118516343</v>
      </c>
      <c r="IQ522">
        <v>-3.409663313950778E-05</v>
      </c>
      <c r="IR522">
        <v>19</v>
      </c>
      <c r="IS522">
        <v>2290</v>
      </c>
      <c r="IT522">
        <v>1</v>
      </c>
      <c r="IU522">
        <v>24</v>
      </c>
      <c r="IV522">
        <v>8389.200000000001</v>
      </c>
      <c r="IW522">
        <v>8389.4</v>
      </c>
      <c r="IX522">
        <v>1.28662</v>
      </c>
      <c r="IY522">
        <v>2.23633</v>
      </c>
      <c r="IZ522">
        <v>1.94702</v>
      </c>
      <c r="JA522">
        <v>2.64526</v>
      </c>
      <c r="JB522">
        <v>2.19482</v>
      </c>
      <c r="JC522">
        <v>2.38159</v>
      </c>
      <c r="JD522">
        <v>36.6943</v>
      </c>
      <c r="JE522">
        <v>24.035</v>
      </c>
      <c r="JF522">
        <v>18</v>
      </c>
      <c r="JG522">
        <v>519.4299999999999</v>
      </c>
      <c r="JH522">
        <v>814.023</v>
      </c>
      <c r="JI522">
        <v>21.5494</v>
      </c>
      <c r="JJ522">
        <v>26.3642</v>
      </c>
      <c r="JK522">
        <v>29.9999</v>
      </c>
      <c r="JL522">
        <v>26.3771</v>
      </c>
      <c r="JM522">
        <v>26.3036</v>
      </c>
      <c r="JN522">
        <v>25.8269</v>
      </c>
      <c r="JO522">
        <v>20.0951</v>
      </c>
      <c r="JP522">
        <v>20.6796</v>
      </c>
      <c r="JQ522">
        <v>21.5519</v>
      </c>
      <c r="JR522">
        <v>426.743</v>
      </c>
      <c r="JS522">
        <v>14.6789</v>
      </c>
      <c r="JT522">
        <v>100.515</v>
      </c>
      <c r="JU522">
        <v>100.637</v>
      </c>
    </row>
    <row r="523" spans="1:281">
      <c r="A523">
        <v>507</v>
      </c>
      <c r="B523">
        <v>1659639156.5</v>
      </c>
      <c r="C523">
        <v>11148.5</v>
      </c>
      <c r="D523" t="s">
        <v>1442</v>
      </c>
      <c r="E523" t="s">
        <v>1443</v>
      </c>
      <c r="F523">
        <v>5</v>
      </c>
      <c r="G523" t="s">
        <v>1393</v>
      </c>
      <c r="H523" t="s">
        <v>416</v>
      </c>
      <c r="I523">
        <v>1659639148.655172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426.4662128474974</v>
      </c>
      <c r="AK523">
        <v>409.4083636363636</v>
      </c>
      <c r="AL523">
        <v>0.003254383165395704</v>
      </c>
      <c r="AM523">
        <v>65.51363018779136</v>
      </c>
      <c r="AN523">
        <f>(AP523 - AO523 + DI523*1E3/(8.314*(DK523+273.15)) * AR523/DH523 * AQ523) * DH523/(100*CV523) * 1000/(1000 - AP523)</f>
        <v>0</v>
      </c>
      <c r="AO523">
        <v>14.63806384009434</v>
      </c>
      <c r="AP523">
        <v>18.55295314685316</v>
      </c>
      <c r="AQ523">
        <v>2.535873773316478E-05</v>
      </c>
      <c r="AR523">
        <v>82.67625432066218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1659639148.655172</v>
      </c>
      <c r="DB523">
        <v>401.7978965517243</v>
      </c>
      <c r="DC523">
        <v>420.3021724137931</v>
      </c>
      <c r="DD523">
        <v>18.54677586206896</v>
      </c>
      <c r="DE523">
        <v>14.61580344827586</v>
      </c>
      <c r="DF523">
        <v>404.9108620689655</v>
      </c>
      <c r="DG523">
        <v>18.69018275862069</v>
      </c>
      <c r="DH523">
        <v>499.9471034482759</v>
      </c>
      <c r="DI523">
        <v>90.42202413793103</v>
      </c>
      <c r="DJ523">
        <v>0.09989562068965518</v>
      </c>
      <c r="DK523">
        <v>24.90443103448275</v>
      </c>
      <c r="DL523">
        <v>24.99268275862069</v>
      </c>
      <c r="DM523">
        <v>999.9000000000002</v>
      </c>
      <c r="DN523">
        <v>0</v>
      </c>
      <c r="DO523">
        <v>0</v>
      </c>
      <c r="DP523">
        <v>9999.439310344827</v>
      </c>
      <c r="DQ523">
        <v>0</v>
      </c>
      <c r="DR523">
        <v>9.37037827586207</v>
      </c>
      <c r="DS523">
        <v>-18.50421034482759</v>
      </c>
      <c r="DT523">
        <v>409.3908620689655</v>
      </c>
      <c r="DU523">
        <v>426.5363448275863</v>
      </c>
      <c r="DV523">
        <v>3.930981724137931</v>
      </c>
      <c r="DW523">
        <v>420.3021724137931</v>
      </c>
      <c r="DX523">
        <v>14.61580344827586</v>
      </c>
      <c r="DY523">
        <v>1.67703724137931</v>
      </c>
      <c r="DZ523">
        <v>1.32159</v>
      </c>
      <c r="EA523">
        <v>14.68549310344828</v>
      </c>
      <c r="EB523">
        <v>11.04663793103449</v>
      </c>
      <c r="EC523">
        <v>2000.013103448276</v>
      </c>
      <c r="ED523">
        <v>0.9799936896551725</v>
      </c>
      <c r="EE523">
        <v>0.02000591034482758</v>
      </c>
      <c r="EF523">
        <v>0</v>
      </c>
      <c r="EG523">
        <v>634.6890689655173</v>
      </c>
      <c r="EH523">
        <v>5.000969999999999</v>
      </c>
      <c r="EI523">
        <v>12916.54827586207</v>
      </c>
      <c r="EJ523">
        <v>16707.66551724138</v>
      </c>
      <c r="EK523">
        <v>39.42858620689655</v>
      </c>
      <c r="EL523">
        <v>39.52993103448276</v>
      </c>
      <c r="EM523">
        <v>39.35762068965517</v>
      </c>
      <c r="EN523">
        <v>39.30579310344827</v>
      </c>
      <c r="EO523">
        <v>39.74972413793103</v>
      </c>
      <c r="EP523">
        <v>1955.10275862069</v>
      </c>
      <c r="EQ523">
        <v>39.91034482758621</v>
      </c>
      <c r="ER523">
        <v>0</v>
      </c>
      <c r="ES523">
        <v>1659639156.9</v>
      </c>
      <c r="ET523">
        <v>0</v>
      </c>
      <c r="EU523">
        <v>634.6591999999999</v>
      </c>
      <c r="EV523">
        <v>-3.031153837469379</v>
      </c>
      <c r="EW523">
        <v>-76.02307680926579</v>
      </c>
      <c r="EX523">
        <v>12915.34</v>
      </c>
      <c r="EY523">
        <v>15</v>
      </c>
      <c r="EZ523">
        <v>0</v>
      </c>
      <c r="FA523" t="s">
        <v>419</v>
      </c>
      <c r="FB523">
        <v>1659135797.5</v>
      </c>
      <c r="FC523">
        <v>1659135788</v>
      </c>
      <c r="FD523">
        <v>0</v>
      </c>
      <c r="FE523">
        <v>0.3</v>
      </c>
      <c r="FF523">
        <v>-0.002</v>
      </c>
      <c r="FG523">
        <v>-2.209</v>
      </c>
      <c r="FH523">
        <v>-0.089</v>
      </c>
      <c r="FI523">
        <v>1520</v>
      </c>
      <c r="FJ523">
        <v>20</v>
      </c>
      <c r="FK523">
        <v>0.06</v>
      </c>
      <c r="FL523">
        <v>0.03</v>
      </c>
      <c r="FM523">
        <v>-18.35136585365854</v>
      </c>
      <c r="FN523">
        <v>-2.249372822299663</v>
      </c>
      <c r="FO523">
        <v>0.3522835724517864</v>
      </c>
      <c r="FP523">
        <v>0</v>
      </c>
      <c r="FQ523">
        <v>634.8351470588235</v>
      </c>
      <c r="FR523">
        <v>-3.069778460231333</v>
      </c>
      <c r="FS523">
        <v>0.371947982792096</v>
      </c>
      <c r="FT523">
        <v>0</v>
      </c>
      <c r="FU523">
        <v>3.92538</v>
      </c>
      <c r="FV523">
        <v>0.004604738675969084</v>
      </c>
      <c r="FW523">
        <v>0.02190391534217281</v>
      </c>
      <c r="FX523">
        <v>1</v>
      </c>
      <c r="FY523">
        <v>1</v>
      </c>
      <c r="FZ523">
        <v>3</v>
      </c>
      <c r="GA523" t="s">
        <v>429</v>
      </c>
      <c r="GB523">
        <v>2.98334</v>
      </c>
      <c r="GC523">
        <v>2.71563</v>
      </c>
      <c r="GD523">
        <v>0.0918413</v>
      </c>
      <c r="GE523">
        <v>0.09403830000000001</v>
      </c>
      <c r="GF523">
        <v>0.0898682</v>
      </c>
      <c r="GG523">
        <v>0.07427400000000001</v>
      </c>
      <c r="GH523">
        <v>28726.7</v>
      </c>
      <c r="GI523">
        <v>28808.2</v>
      </c>
      <c r="GJ523">
        <v>29397.5</v>
      </c>
      <c r="GK523">
        <v>29407.1</v>
      </c>
      <c r="GL523">
        <v>35440.4</v>
      </c>
      <c r="GM523">
        <v>36195.4</v>
      </c>
      <c r="GN523">
        <v>41398.3</v>
      </c>
      <c r="GO523">
        <v>41901.4</v>
      </c>
      <c r="GP523">
        <v>1.96</v>
      </c>
      <c r="GQ523">
        <v>2.38038</v>
      </c>
      <c r="GR523">
        <v>0.08091329999999999</v>
      </c>
      <c r="GS523">
        <v>0</v>
      </c>
      <c r="GT523">
        <v>23.6779</v>
      </c>
      <c r="GU523">
        <v>999.9</v>
      </c>
      <c r="GV523">
        <v>35.3</v>
      </c>
      <c r="GW523">
        <v>32.1</v>
      </c>
      <c r="GX523">
        <v>18.7483</v>
      </c>
      <c r="GY523">
        <v>63.4428</v>
      </c>
      <c r="GZ523">
        <v>22.2035</v>
      </c>
      <c r="HA523">
        <v>2</v>
      </c>
      <c r="HB523">
        <v>-0.07143040000000001</v>
      </c>
      <c r="HC523">
        <v>1.55929</v>
      </c>
      <c r="HD523">
        <v>20.3272</v>
      </c>
      <c r="HE523">
        <v>5.21744</v>
      </c>
      <c r="HF523">
        <v>12.0099</v>
      </c>
      <c r="HG523">
        <v>4.98875</v>
      </c>
      <c r="HH523">
        <v>3.28855</v>
      </c>
      <c r="HI523">
        <v>9999</v>
      </c>
      <c r="HJ523">
        <v>9999</v>
      </c>
      <c r="HK523">
        <v>9999</v>
      </c>
      <c r="HL523">
        <v>195</v>
      </c>
      <c r="HM523">
        <v>1.86743</v>
      </c>
      <c r="HN523">
        <v>1.86646</v>
      </c>
      <c r="HO523">
        <v>1.8659</v>
      </c>
      <c r="HP523">
        <v>1.86584</v>
      </c>
      <c r="HQ523">
        <v>1.86768</v>
      </c>
      <c r="HR523">
        <v>1.87015</v>
      </c>
      <c r="HS523">
        <v>1.86876</v>
      </c>
      <c r="HT523">
        <v>1.87024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-3.113</v>
      </c>
      <c r="II523">
        <v>-0.1433</v>
      </c>
      <c r="IJ523">
        <v>-1.529487217637811</v>
      </c>
      <c r="IK523">
        <v>-0.005072214745875086</v>
      </c>
      <c r="IL523">
        <v>3.316774363808987E-06</v>
      </c>
      <c r="IM523">
        <v>-1.107588672722244E-09</v>
      </c>
      <c r="IN523">
        <v>-0.1603591687652909</v>
      </c>
      <c r="IO523">
        <v>-0.0181951569465493</v>
      </c>
      <c r="IP523">
        <v>0.001659309118516343</v>
      </c>
      <c r="IQ523">
        <v>-3.409663313950778E-05</v>
      </c>
      <c r="IR523">
        <v>19</v>
      </c>
      <c r="IS523">
        <v>2290</v>
      </c>
      <c r="IT523">
        <v>1</v>
      </c>
      <c r="IU523">
        <v>24</v>
      </c>
      <c r="IV523">
        <v>8389.299999999999</v>
      </c>
      <c r="IW523">
        <v>8389.5</v>
      </c>
      <c r="IX523">
        <v>1.31226</v>
      </c>
      <c r="IY523">
        <v>2.23877</v>
      </c>
      <c r="IZ523">
        <v>1.94702</v>
      </c>
      <c r="JA523">
        <v>2.64526</v>
      </c>
      <c r="JB523">
        <v>2.19482</v>
      </c>
      <c r="JC523">
        <v>2.32666</v>
      </c>
      <c r="JD523">
        <v>36.6943</v>
      </c>
      <c r="JE523">
        <v>24.035</v>
      </c>
      <c r="JF523">
        <v>18</v>
      </c>
      <c r="JG523">
        <v>519.552</v>
      </c>
      <c r="JH523">
        <v>813.979</v>
      </c>
      <c r="JI523">
        <v>21.5563</v>
      </c>
      <c r="JJ523">
        <v>26.3625</v>
      </c>
      <c r="JK523">
        <v>29.9999</v>
      </c>
      <c r="JL523">
        <v>26.376</v>
      </c>
      <c r="JM523">
        <v>26.3023</v>
      </c>
      <c r="JN523">
        <v>26.3164</v>
      </c>
      <c r="JO523">
        <v>20.0951</v>
      </c>
      <c r="JP523">
        <v>20.6796</v>
      </c>
      <c r="JQ523">
        <v>21.5579</v>
      </c>
      <c r="JR523">
        <v>440.147</v>
      </c>
      <c r="JS523">
        <v>14.6725</v>
      </c>
      <c r="JT523">
        <v>100.515</v>
      </c>
      <c r="JU523">
        <v>100.637</v>
      </c>
    </row>
    <row r="524" spans="1:281">
      <c r="A524">
        <v>508</v>
      </c>
      <c r="B524">
        <v>1659639161.5</v>
      </c>
      <c r="C524">
        <v>11153.5</v>
      </c>
      <c r="D524" t="s">
        <v>1444</v>
      </c>
      <c r="E524" t="s">
        <v>1445</v>
      </c>
      <c r="F524">
        <v>5</v>
      </c>
      <c r="G524" t="s">
        <v>1393</v>
      </c>
      <c r="H524" t="s">
        <v>416</v>
      </c>
      <c r="I524">
        <v>1659639153.732143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433.447267328948</v>
      </c>
      <c r="AK524">
        <v>412.5124727272726</v>
      </c>
      <c r="AL524">
        <v>0.7825075435253352</v>
      </c>
      <c r="AM524">
        <v>65.51363018779136</v>
      </c>
      <c r="AN524">
        <f>(AP524 - AO524 + DI524*1E3/(8.314*(DK524+273.15)) * AR524/DH524 * AQ524) * DH524/(100*CV524) * 1000/(1000 - AP524)</f>
        <v>0</v>
      </c>
      <c r="AO524">
        <v>14.63930454897112</v>
      </c>
      <c r="AP524">
        <v>18.56334195804197</v>
      </c>
      <c r="AQ524">
        <v>1.926478669936923E-05</v>
      </c>
      <c r="AR524">
        <v>82.67625432066218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1659639153.732143</v>
      </c>
      <c r="DB524">
        <v>402.2346785714286</v>
      </c>
      <c r="DC524">
        <v>423.0336428571428</v>
      </c>
      <c r="DD524">
        <v>18.54848928571429</v>
      </c>
      <c r="DE524">
        <v>14.62393214285714</v>
      </c>
      <c r="DF524">
        <v>405.3488928571429</v>
      </c>
      <c r="DG524">
        <v>18.69188214285714</v>
      </c>
      <c r="DH524">
        <v>499.9501071428571</v>
      </c>
      <c r="DI524">
        <v>90.42185357142857</v>
      </c>
      <c r="DJ524">
        <v>0.09990176071428572</v>
      </c>
      <c r="DK524">
        <v>24.90553928571429</v>
      </c>
      <c r="DL524">
        <v>24.99641785714286</v>
      </c>
      <c r="DM524">
        <v>999.9000000000002</v>
      </c>
      <c r="DN524">
        <v>0</v>
      </c>
      <c r="DO524">
        <v>0</v>
      </c>
      <c r="DP524">
        <v>10001.62892857143</v>
      </c>
      <c r="DQ524">
        <v>0</v>
      </c>
      <c r="DR524">
        <v>9.494406071428571</v>
      </c>
      <c r="DS524">
        <v>-20.798925</v>
      </c>
      <c r="DT524">
        <v>409.8366785714285</v>
      </c>
      <c r="DU524">
        <v>429.3119642857142</v>
      </c>
      <c r="DV524">
        <v>3.924560714285714</v>
      </c>
      <c r="DW524">
        <v>423.0336428571428</v>
      </c>
      <c r="DX524">
        <v>14.62393214285714</v>
      </c>
      <c r="DY524">
        <v>1.677188571428571</v>
      </c>
      <c r="DZ524">
        <v>1.322323214285714</v>
      </c>
      <c r="EA524">
        <v>14.68689642857143</v>
      </c>
      <c r="EB524">
        <v>11.05499285714285</v>
      </c>
      <c r="EC524">
        <v>2000.006071428572</v>
      </c>
      <c r="ED524">
        <v>0.97999325</v>
      </c>
      <c r="EE524">
        <v>0.02000635</v>
      </c>
      <c r="EF524">
        <v>0</v>
      </c>
      <c r="EG524">
        <v>634.4691428571429</v>
      </c>
      <c r="EH524">
        <v>5.00097</v>
      </c>
      <c r="EI524">
        <v>12910.35357142857</v>
      </c>
      <c r="EJ524">
        <v>16707.59642857143</v>
      </c>
      <c r="EK524">
        <v>39.39935714285714</v>
      </c>
      <c r="EL524">
        <v>39.50885714285715</v>
      </c>
      <c r="EM524">
        <v>39.33674999999999</v>
      </c>
      <c r="EN524">
        <v>39.25414285714285</v>
      </c>
      <c r="EO524">
        <v>39.71174999999999</v>
      </c>
      <c r="EP524">
        <v>1955.093571428572</v>
      </c>
      <c r="EQ524">
        <v>39.91035714285714</v>
      </c>
      <c r="ER524">
        <v>0</v>
      </c>
      <c r="ES524">
        <v>1659639161.7</v>
      </c>
      <c r="ET524">
        <v>0</v>
      </c>
      <c r="EU524">
        <v>634.44516</v>
      </c>
      <c r="EV524">
        <v>-1.934923070300724</v>
      </c>
      <c r="EW524">
        <v>-68.58461538033552</v>
      </c>
      <c r="EX524">
        <v>12909.556</v>
      </c>
      <c r="EY524">
        <v>15</v>
      </c>
      <c r="EZ524">
        <v>0</v>
      </c>
      <c r="FA524" t="s">
        <v>419</v>
      </c>
      <c r="FB524">
        <v>1659135797.5</v>
      </c>
      <c r="FC524">
        <v>1659135788</v>
      </c>
      <c r="FD524">
        <v>0</v>
      </c>
      <c r="FE524">
        <v>0.3</v>
      </c>
      <c r="FF524">
        <v>-0.002</v>
      </c>
      <c r="FG524">
        <v>-2.209</v>
      </c>
      <c r="FH524">
        <v>-0.089</v>
      </c>
      <c r="FI524">
        <v>1520</v>
      </c>
      <c r="FJ524">
        <v>20</v>
      </c>
      <c r="FK524">
        <v>0.06</v>
      </c>
      <c r="FL524">
        <v>0.03</v>
      </c>
      <c r="FM524">
        <v>-20.104705</v>
      </c>
      <c r="FN524">
        <v>-25.32533358348968</v>
      </c>
      <c r="FO524">
        <v>3.050452688614429</v>
      </c>
      <c r="FP524">
        <v>0</v>
      </c>
      <c r="FQ524">
        <v>634.5999117647059</v>
      </c>
      <c r="FR524">
        <v>-2.800626433939486</v>
      </c>
      <c r="FS524">
        <v>0.349689977622785</v>
      </c>
      <c r="FT524">
        <v>0</v>
      </c>
      <c r="FU524">
        <v>3.927386</v>
      </c>
      <c r="FV524">
        <v>-0.1066030018761738</v>
      </c>
      <c r="FW524">
        <v>0.02128929423442685</v>
      </c>
      <c r="FX524">
        <v>0</v>
      </c>
      <c r="FY524">
        <v>0</v>
      </c>
      <c r="FZ524">
        <v>3</v>
      </c>
      <c r="GA524" t="s">
        <v>426</v>
      </c>
      <c r="GB524">
        <v>2.98336</v>
      </c>
      <c r="GC524">
        <v>2.71575</v>
      </c>
      <c r="GD524">
        <v>0.0924537</v>
      </c>
      <c r="GE524">
        <v>0.0959552</v>
      </c>
      <c r="GF524">
        <v>0.0899027</v>
      </c>
      <c r="GG524">
        <v>0.0742778</v>
      </c>
      <c r="GH524">
        <v>28707.4</v>
      </c>
      <c r="GI524">
        <v>28747</v>
      </c>
      <c r="GJ524">
        <v>29397.6</v>
      </c>
      <c r="GK524">
        <v>29406.9</v>
      </c>
      <c r="GL524">
        <v>35439.2</v>
      </c>
      <c r="GM524">
        <v>36195</v>
      </c>
      <c r="GN524">
        <v>41398.5</v>
      </c>
      <c r="GO524">
        <v>41901.1</v>
      </c>
      <c r="GP524">
        <v>1.96</v>
      </c>
      <c r="GQ524">
        <v>2.3806</v>
      </c>
      <c r="GR524">
        <v>0.0807643</v>
      </c>
      <c r="GS524">
        <v>0</v>
      </c>
      <c r="GT524">
        <v>23.6795</v>
      </c>
      <c r="GU524">
        <v>999.9</v>
      </c>
      <c r="GV524">
        <v>35.3</v>
      </c>
      <c r="GW524">
        <v>32.1</v>
      </c>
      <c r="GX524">
        <v>18.7482</v>
      </c>
      <c r="GY524">
        <v>63.7228</v>
      </c>
      <c r="GZ524">
        <v>22.1995</v>
      </c>
      <c r="HA524">
        <v>2</v>
      </c>
      <c r="HB524">
        <v>-0.0714431</v>
      </c>
      <c r="HC524">
        <v>1.78682</v>
      </c>
      <c r="HD524">
        <v>20.3252</v>
      </c>
      <c r="HE524">
        <v>5.21789</v>
      </c>
      <c r="HF524">
        <v>12.0099</v>
      </c>
      <c r="HG524">
        <v>4.98925</v>
      </c>
      <c r="HH524">
        <v>3.28863</v>
      </c>
      <c r="HI524">
        <v>9999</v>
      </c>
      <c r="HJ524">
        <v>9999</v>
      </c>
      <c r="HK524">
        <v>9999</v>
      </c>
      <c r="HL524">
        <v>195</v>
      </c>
      <c r="HM524">
        <v>1.86742</v>
      </c>
      <c r="HN524">
        <v>1.86646</v>
      </c>
      <c r="HO524">
        <v>1.8659</v>
      </c>
      <c r="HP524">
        <v>1.86584</v>
      </c>
      <c r="HQ524">
        <v>1.86768</v>
      </c>
      <c r="HR524">
        <v>1.87013</v>
      </c>
      <c r="HS524">
        <v>1.86878</v>
      </c>
      <c r="HT524">
        <v>1.87026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-3.124</v>
      </c>
      <c r="II524">
        <v>-0.1433</v>
      </c>
      <c r="IJ524">
        <v>-1.529487217637811</v>
      </c>
      <c r="IK524">
        <v>-0.005072214745875086</v>
      </c>
      <c r="IL524">
        <v>3.316774363808987E-06</v>
      </c>
      <c r="IM524">
        <v>-1.107588672722244E-09</v>
      </c>
      <c r="IN524">
        <v>-0.1603591687652909</v>
      </c>
      <c r="IO524">
        <v>-0.0181951569465493</v>
      </c>
      <c r="IP524">
        <v>0.001659309118516343</v>
      </c>
      <c r="IQ524">
        <v>-3.409663313950778E-05</v>
      </c>
      <c r="IR524">
        <v>19</v>
      </c>
      <c r="IS524">
        <v>2290</v>
      </c>
      <c r="IT524">
        <v>1</v>
      </c>
      <c r="IU524">
        <v>24</v>
      </c>
      <c r="IV524">
        <v>8389.4</v>
      </c>
      <c r="IW524">
        <v>8389.6</v>
      </c>
      <c r="IX524">
        <v>1.34399</v>
      </c>
      <c r="IY524">
        <v>2.23389</v>
      </c>
      <c r="IZ524">
        <v>1.94702</v>
      </c>
      <c r="JA524">
        <v>2.64526</v>
      </c>
      <c r="JB524">
        <v>2.19482</v>
      </c>
      <c r="JC524">
        <v>2.36206</v>
      </c>
      <c r="JD524">
        <v>36.6943</v>
      </c>
      <c r="JE524">
        <v>24.035</v>
      </c>
      <c r="JF524">
        <v>18</v>
      </c>
      <c r="JG524">
        <v>519.542</v>
      </c>
      <c r="JH524">
        <v>814.189</v>
      </c>
      <c r="JI524">
        <v>21.5463</v>
      </c>
      <c r="JJ524">
        <v>26.3619</v>
      </c>
      <c r="JK524">
        <v>30.0003</v>
      </c>
      <c r="JL524">
        <v>26.3749</v>
      </c>
      <c r="JM524">
        <v>26.3014</v>
      </c>
      <c r="JN524">
        <v>27.0419</v>
      </c>
      <c r="JO524">
        <v>20.0951</v>
      </c>
      <c r="JP524">
        <v>20.6796</v>
      </c>
      <c r="JQ524">
        <v>21.5071</v>
      </c>
      <c r="JR524">
        <v>460.218</v>
      </c>
      <c r="JS524">
        <v>14.6641</v>
      </c>
      <c r="JT524">
        <v>100.515</v>
      </c>
      <c r="JU524">
        <v>100.636</v>
      </c>
    </row>
    <row r="525" spans="1:281">
      <c r="A525">
        <v>509</v>
      </c>
      <c r="B525">
        <v>1659639166.5</v>
      </c>
      <c r="C525">
        <v>11158.5</v>
      </c>
      <c r="D525" t="s">
        <v>1446</v>
      </c>
      <c r="E525" t="s">
        <v>1447</v>
      </c>
      <c r="F525">
        <v>5</v>
      </c>
      <c r="G525" t="s">
        <v>1393</v>
      </c>
      <c r="H525" t="s">
        <v>416</v>
      </c>
      <c r="I525">
        <v>1659639159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446.7196843444618</v>
      </c>
      <c r="AK525">
        <v>420.5174727272727</v>
      </c>
      <c r="AL525">
        <v>1.747374250193395</v>
      </c>
      <c r="AM525">
        <v>65.51363018779136</v>
      </c>
      <c r="AN525">
        <f>(AP525 - AO525 + DI525*1E3/(8.314*(DK525+273.15)) * AR525/DH525 * AQ525) * DH525/(100*CV525) * 1000/(1000 - AP525)</f>
        <v>0</v>
      </c>
      <c r="AO525">
        <v>14.64011370802809</v>
      </c>
      <c r="AP525">
        <v>18.56762237762238</v>
      </c>
      <c r="AQ525">
        <v>3.413543308002384E-06</v>
      </c>
      <c r="AR525">
        <v>82.67625432066218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1659639159</v>
      </c>
      <c r="DB525">
        <v>404.7285185185186</v>
      </c>
      <c r="DC525">
        <v>430.418037037037</v>
      </c>
      <c r="DD525">
        <v>18.55694814814815</v>
      </c>
      <c r="DE525">
        <v>14.63943703703704</v>
      </c>
      <c r="DF525">
        <v>407.850074074074</v>
      </c>
      <c r="DG525">
        <v>18.70027407407407</v>
      </c>
      <c r="DH525">
        <v>499.9665925925925</v>
      </c>
      <c r="DI525">
        <v>90.42184814814816</v>
      </c>
      <c r="DJ525">
        <v>0.09994318518518519</v>
      </c>
      <c r="DK525">
        <v>24.90868148148149</v>
      </c>
      <c r="DL525">
        <v>25.00386666666667</v>
      </c>
      <c r="DM525">
        <v>999.9000000000001</v>
      </c>
      <c r="DN525">
        <v>0</v>
      </c>
      <c r="DO525">
        <v>0</v>
      </c>
      <c r="DP525">
        <v>10004.67592592593</v>
      </c>
      <c r="DQ525">
        <v>0</v>
      </c>
      <c r="DR525">
        <v>9.568136296296295</v>
      </c>
      <c r="DS525">
        <v>-25.6895</v>
      </c>
      <c r="DT525">
        <v>412.3811481481481</v>
      </c>
      <c r="DU525">
        <v>436.8127407407407</v>
      </c>
      <c r="DV525">
        <v>3.917515185185186</v>
      </c>
      <c r="DW525">
        <v>430.418037037037</v>
      </c>
      <c r="DX525">
        <v>14.63943703703704</v>
      </c>
      <c r="DY525">
        <v>1.677953703703704</v>
      </c>
      <c r="DZ525">
        <v>1.323724814814815</v>
      </c>
      <c r="EA525">
        <v>14.69397037037037</v>
      </c>
      <c r="EB525">
        <v>11.07097037037037</v>
      </c>
      <c r="EC525">
        <v>1999.988148148148</v>
      </c>
      <c r="ED525">
        <v>0.9799925555555555</v>
      </c>
      <c r="EE525">
        <v>0.02000704444444445</v>
      </c>
      <c r="EF525">
        <v>0</v>
      </c>
      <c r="EG525">
        <v>634.2252592592594</v>
      </c>
      <c r="EH525">
        <v>5.00097</v>
      </c>
      <c r="EI525">
        <v>12905.08518518518</v>
      </c>
      <c r="EJ525">
        <v>16707.44814814815</v>
      </c>
      <c r="EK525">
        <v>39.35629629629629</v>
      </c>
      <c r="EL525">
        <v>39.486</v>
      </c>
      <c r="EM525">
        <v>39.30514814814815</v>
      </c>
      <c r="EN525">
        <v>39.20574074074074</v>
      </c>
      <c r="EO525">
        <v>39.67096296296296</v>
      </c>
      <c r="EP525">
        <v>1955.072222222222</v>
      </c>
      <c r="EQ525">
        <v>39.91074074074074</v>
      </c>
      <c r="ER525">
        <v>0</v>
      </c>
      <c r="ES525">
        <v>1659639166.5</v>
      </c>
      <c r="ET525">
        <v>0</v>
      </c>
      <c r="EU525">
        <v>634.25644</v>
      </c>
      <c r="EV525">
        <v>-2.015153835729587</v>
      </c>
      <c r="EW525">
        <v>-53.81538457383937</v>
      </c>
      <c r="EX525">
        <v>12904.912</v>
      </c>
      <c r="EY525">
        <v>15</v>
      </c>
      <c r="EZ525">
        <v>0</v>
      </c>
      <c r="FA525" t="s">
        <v>419</v>
      </c>
      <c r="FB525">
        <v>1659135797.5</v>
      </c>
      <c r="FC525">
        <v>1659135788</v>
      </c>
      <c r="FD525">
        <v>0</v>
      </c>
      <c r="FE525">
        <v>0.3</v>
      </c>
      <c r="FF525">
        <v>-0.002</v>
      </c>
      <c r="FG525">
        <v>-2.209</v>
      </c>
      <c r="FH525">
        <v>-0.089</v>
      </c>
      <c r="FI525">
        <v>1520</v>
      </c>
      <c r="FJ525">
        <v>20</v>
      </c>
      <c r="FK525">
        <v>0.06</v>
      </c>
      <c r="FL525">
        <v>0.03</v>
      </c>
      <c r="FM525">
        <v>-23.09691951219512</v>
      </c>
      <c r="FN525">
        <v>-52.57110104529615</v>
      </c>
      <c r="FO525">
        <v>5.60471166836198</v>
      </c>
      <c r="FP525">
        <v>0</v>
      </c>
      <c r="FQ525">
        <v>634.3773823529411</v>
      </c>
      <c r="FR525">
        <v>-2.296027495759231</v>
      </c>
      <c r="FS525">
        <v>0.3024240317545862</v>
      </c>
      <c r="FT525">
        <v>0</v>
      </c>
      <c r="FU525">
        <v>3.925905365853659</v>
      </c>
      <c r="FV525">
        <v>-0.09203205574912685</v>
      </c>
      <c r="FW525">
        <v>0.01995572111836492</v>
      </c>
      <c r="FX525">
        <v>1</v>
      </c>
      <c r="FY525">
        <v>1</v>
      </c>
      <c r="FZ525">
        <v>3</v>
      </c>
      <c r="GA525" t="s">
        <v>429</v>
      </c>
      <c r="GB525">
        <v>2.98329</v>
      </c>
      <c r="GC525">
        <v>2.71559</v>
      </c>
      <c r="GD525">
        <v>0.0938847</v>
      </c>
      <c r="GE525">
        <v>0.0983835</v>
      </c>
      <c r="GF525">
        <v>0.0899151</v>
      </c>
      <c r="GG525">
        <v>0.0742799</v>
      </c>
      <c r="GH525">
        <v>28663</v>
      </c>
      <c r="GI525">
        <v>28669.8</v>
      </c>
      <c r="GJ525">
        <v>29398.5</v>
      </c>
      <c r="GK525">
        <v>29406.9</v>
      </c>
      <c r="GL525">
        <v>35439.9</v>
      </c>
      <c r="GM525">
        <v>36195.1</v>
      </c>
      <c r="GN525">
        <v>41399.9</v>
      </c>
      <c r="GO525">
        <v>41901.3</v>
      </c>
      <c r="GP525">
        <v>1.96003</v>
      </c>
      <c r="GQ525">
        <v>2.38068</v>
      </c>
      <c r="GR525">
        <v>0.0804663</v>
      </c>
      <c r="GS525">
        <v>0</v>
      </c>
      <c r="GT525">
        <v>23.6824</v>
      </c>
      <c r="GU525">
        <v>999.9</v>
      </c>
      <c r="GV525">
        <v>35.3</v>
      </c>
      <c r="GW525">
        <v>32.1</v>
      </c>
      <c r="GX525">
        <v>18.7468</v>
      </c>
      <c r="GY525">
        <v>63.8528</v>
      </c>
      <c r="GZ525">
        <v>22.1795</v>
      </c>
      <c r="HA525">
        <v>2</v>
      </c>
      <c r="HB525">
        <v>-0.0712246</v>
      </c>
      <c r="HC525">
        <v>1.73254</v>
      </c>
      <c r="HD525">
        <v>20.3257</v>
      </c>
      <c r="HE525">
        <v>5.21699</v>
      </c>
      <c r="HF525">
        <v>12.0099</v>
      </c>
      <c r="HG525">
        <v>4.98895</v>
      </c>
      <c r="HH525">
        <v>3.2885</v>
      </c>
      <c r="HI525">
        <v>9999</v>
      </c>
      <c r="HJ525">
        <v>9999</v>
      </c>
      <c r="HK525">
        <v>9999</v>
      </c>
      <c r="HL525">
        <v>195</v>
      </c>
      <c r="HM525">
        <v>1.8674</v>
      </c>
      <c r="HN525">
        <v>1.86646</v>
      </c>
      <c r="HO525">
        <v>1.86587</v>
      </c>
      <c r="HP525">
        <v>1.86584</v>
      </c>
      <c r="HQ525">
        <v>1.86768</v>
      </c>
      <c r="HR525">
        <v>1.87014</v>
      </c>
      <c r="HS525">
        <v>1.86878</v>
      </c>
      <c r="HT525">
        <v>1.87027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-3.148</v>
      </c>
      <c r="II525">
        <v>-0.1433</v>
      </c>
      <c r="IJ525">
        <v>-1.529487217637811</v>
      </c>
      <c r="IK525">
        <v>-0.005072214745875086</v>
      </c>
      <c r="IL525">
        <v>3.316774363808987E-06</v>
      </c>
      <c r="IM525">
        <v>-1.107588672722244E-09</v>
      </c>
      <c r="IN525">
        <v>-0.1603591687652909</v>
      </c>
      <c r="IO525">
        <v>-0.0181951569465493</v>
      </c>
      <c r="IP525">
        <v>0.001659309118516343</v>
      </c>
      <c r="IQ525">
        <v>-3.409663313950778E-05</v>
      </c>
      <c r="IR525">
        <v>19</v>
      </c>
      <c r="IS525">
        <v>2290</v>
      </c>
      <c r="IT525">
        <v>1</v>
      </c>
      <c r="IU525">
        <v>24</v>
      </c>
      <c r="IV525">
        <v>8389.5</v>
      </c>
      <c r="IW525">
        <v>8389.6</v>
      </c>
      <c r="IX525">
        <v>1.3855</v>
      </c>
      <c r="IY525">
        <v>2.22534</v>
      </c>
      <c r="IZ525">
        <v>1.94702</v>
      </c>
      <c r="JA525">
        <v>2.64404</v>
      </c>
      <c r="JB525">
        <v>2.19482</v>
      </c>
      <c r="JC525">
        <v>2.37793</v>
      </c>
      <c r="JD525">
        <v>36.6943</v>
      </c>
      <c r="JE525">
        <v>24.0437</v>
      </c>
      <c r="JF525">
        <v>18</v>
      </c>
      <c r="JG525">
        <v>519.548</v>
      </c>
      <c r="JH525">
        <v>814.244</v>
      </c>
      <c r="JI525">
        <v>21.5076</v>
      </c>
      <c r="JJ525">
        <v>26.3603</v>
      </c>
      <c r="JK525">
        <v>30</v>
      </c>
      <c r="JL525">
        <v>26.3738</v>
      </c>
      <c r="JM525">
        <v>26.3001</v>
      </c>
      <c r="JN525">
        <v>27.7856</v>
      </c>
      <c r="JO525">
        <v>20.0951</v>
      </c>
      <c r="JP525">
        <v>20.6796</v>
      </c>
      <c r="JQ525">
        <v>21.5025</v>
      </c>
      <c r="JR525">
        <v>473.592</v>
      </c>
      <c r="JS525">
        <v>14.6569</v>
      </c>
      <c r="JT525">
        <v>100.519</v>
      </c>
      <c r="JU525">
        <v>100.637</v>
      </c>
    </row>
    <row r="526" spans="1:281">
      <c r="A526">
        <v>510</v>
      </c>
      <c r="B526">
        <v>1659639171.5</v>
      </c>
      <c r="C526">
        <v>11163.5</v>
      </c>
      <c r="D526" t="s">
        <v>1448</v>
      </c>
      <c r="E526" t="s">
        <v>1449</v>
      </c>
      <c r="F526">
        <v>5</v>
      </c>
      <c r="G526" t="s">
        <v>1393</v>
      </c>
      <c r="H526" t="s">
        <v>416</v>
      </c>
      <c r="I526">
        <v>1659639163.714286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462.397774965786</v>
      </c>
      <c r="AK526">
        <v>432.3422181818184</v>
      </c>
      <c r="AL526">
        <v>2.464480796240515</v>
      </c>
      <c r="AM526">
        <v>65.51363018779136</v>
      </c>
      <c r="AN526">
        <f>(AP526 - AO526 + DI526*1E3/(8.314*(DK526+273.15)) * AR526/DH526 * AQ526) * DH526/(100*CV526) * 1000/(1000 - AP526)</f>
        <v>0</v>
      </c>
      <c r="AO526">
        <v>14.6407036620978</v>
      </c>
      <c r="AP526">
        <v>18.57389790209791</v>
      </c>
      <c r="AQ526">
        <v>1.124189524542847E-05</v>
      </c>
      <c r="AR526">
        <v>82.67625432066218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1659639163.714286</v>
      </c>
      <c r="DB526">
        <v>410.2956428571429</v>
      </c>
      <c r="DC526">
        <v>441.9136428571429</v>
      </c>
      <c r="DD526">
        <v>18.56496428571429</v>
      </c>
      <c r="DE526">
        <v>14.63990714285714</v>
      </c>
      <c r="DF526">
        <v>413.4333928571428</v>
      </c>
      <c r="DG526">
        <v>18.708225</v>
      </c>
      <c r="DH526">
        <v>500.0090357142857</v>
      </c>
      <c r="DI526">
        <v>90.42202142857145</v>
      </c>
      <c r="DJ526">
        <v>0.09998228928571429</v>
      </c>
      <c r="DK526">
        <v>24.91163571428572</v>
      </c>
      <c r="DL526">
        <v>25.00652142857143</v>
      </c>
      <c r="DM526">
        <v>999.9000000000002</v>
      </c>
      <c r="DN526">
        <v>0</v>
      </c>
      <c r="DO526">
        <v>0</v>
      </c>
      <c r="DP526">
        <v>10004.77678571429</v>
      </c>
      <c r="DQ526">
        <v>0</v>
      </c>
      <c r="DR526">
        <v>9.555984285714286</v>
      </c>
      <c r="DS526">
        <v>-31.61812857142857</v>
      </c>
      <c r="DT526">
        <v>418.0568571428572</v>
      </c>
      <c r="DU526">
        <v>448.4794285714287</v>
      </c>
      <c r="DV526">
        <v>3.925065</v>
      </c>
      <c r="DW526">
        <v>441.9136428571429</v>
      </c>
      <c r="DX526">
        <v>14.63990714285714</v>
      </c>
      <c r="DY526">
        <v>1.678681785714286</v>
      </c>
      <c r="DZ526">
        <v>1.323769285714286</v>
      </c>
      <c r="EA526">
        <v>14.70068928571429</v>
      </c>
      <c r="EB526">
        <v>11.071475</v>
      </c>
      <c r="EC526">
        <v>1999.996785714286</v>
      </c>
      <c r="ED526">
        <v>0.9799939999999999</v>
      </c>
      <c r="EE526">
        <v>0.020005675</v>
      </c>
      <c r="EF526">
        <v>0</v>
      </c>
      <c r="EG526">
        <v>634.2088214285715</v>
      </c>
      <c r="EH526">
        <v>5.00097</v>
      </c>
      <c r="EI526">
        <v>12902.92142857143</v>
      </c>
      <c r="EJ526">
        <v>16707.51785714286</v>
      </c>
      <c r="EK526">
        <v>39.33449999999999</v>
      </c>
      <c r="EL526">
        <v>39.46625</v>
      </c>
      <c r="EM526">
        <v>39.28321428571428</v>
      </c>
      <c r="EN526">
        <v>39.16714285714285</v>
      </c>
      <c r="EO526">
        <v>39.64935714285714</v>
      </c>
      <c r="EP526">
        <v>1955.0825</v>
      </c>
      <c r="EQ526">
        <v>39.90785714285715</v>
      </c>
      <c r="ER526">
        <v>0</v>
      </c>
      <c r="ES526">
        <v>1659639171.9</v>
      </c>
      <c r="ET526">
        <v>0</v>
      </c>
      <c r="EU526">
        <v>634.2364615384614</v>
      </c>
      <c r="EV526">
        <v>0.1963076988328878</v>
      </c>
      <c r="EW526">
        <v>-4.741880383014778</v>
      </c>
      <c r="EX526">
        <v>12902.83461538462</v>
      </c>
      <c r="EY526">
        <v>15</v>
      </c>
      <c r="EZ526">
        <v>0</v>
      </c>
      <c r="FA526" t="s">
        <v>419</v>
      </c>
      <c r="FB526">
        <v>1659135797.5</v>
      </c>
      <c r="FC526">
        <v>1659135788</v>
      </c>
      <c r="FD526">
        <v>0</v>
      </c>
      <c r="FE526">
        <v>0.3</v>
      </c>
      <c r="FF526">
        <v>-0.002</v>
      </c>
      <c r="FG526">
        <v>-2.209</v>
      </c>
      <c r="FH526">
        <v>-0.089</v>
      </c>
      <c r="FI526">
        <v>1520</v>
      </c>
      <c r="FJ526">
        <v>20</v>
      </c>
      <c r="FK526">
        <v>0.06</v>
      </c>
      <c r="FL526">
        <v>0.03</v>
      </c>
      <c r="FM526">
        <v>-28.515365</v>
      </c>
      <c r="FN526">
        <v>-75.98819212007504</v>
      </c>
      <c r="FO526">
        <v>7.35454207182711</v>
      </c>
      <c r="FP526">
        <v>0</v>
      </c>
      <c r="FQ526">
        <v>634.2778235294118</v>
      </c>
      <c r="FR526">
        <v>-0.6106035103539618</v>
      </c>
      <c r="FS526">
        <v>0.2716223016257707</v>
      </c>
      <c r="FT526">
        <v>1</v>
      </c>
      <c r="FU526">
        <v>3.92059275</v>
      </c>
      <c r="FV526">
        <v>0.09380206378985392</v>
      </c>
      <c r="FW526">
        <v>0.009288213764632033</v>
      </c>
      <c r="FX526">
        <v>1</v>
      </c>
      <c r="FY526">
        <v>2</v>
      </c>
      <c r="FZ526">
        <v>3</v>
      </c>
      <c r="GA526" t="s">
        <v>420</v>
      </c>
      <c r="GB526">
        <v>2.98332</v>
      </c>
      <c r="GC526">
        <v>2.7157</v>
      </c>
      <c r="GD526">
        <v>0.0959091</v>
      </c>
      <c r="GE526">
        <v>0.100993</v>
      </c>
      <c r="GF526">
        <v>0.0899393</v>
      </c>
      <c r="GG526">
        <v>0.0742762</v>
      </c>
      <c r="GH526">
        <v>28598.7</v>
      </c>
      <c r="GI526">
        <v>28587.2</v>
      </c>
      <c r="GJ526">
        <v>29398.2</v>
      </c>
      <c r="GK526">
        <v>29407.2</v>
      </c>
      <c r="GL526">
        <v>35438.5</v>
      </c>
      <c r="GM526">
        <v>36195.6</v>
      </c>
      <c r="GN526">
        <v>41399.3</v>
      </c>
      <c r="GO526">
        <v>41901.6</v>
      </c>
      <c r="GP526">
        <v>1.96028</v>
      </c>
      <c r="GQ526">
        <v>2.3807</v>
      </c>
      <c r="GR526">
        <v>0.0802949</v>
      </c>
      <c r="GS526">
        <v>0</v>
      </c>
      <c r="GT526">
        <v>23.687</v>
      </c>
      <c r="GU526">
        <v>999.9</v>
      </c>
      <c r="GV526">
        <v>35.3</v>
      </c>
      <c r="GW526">
        <v>32.1</v>
      </c>
      <c r="GX526">
        <v>18.7473</v>
      </c>
      <c r="GY526">
        <v>63.4428</v>
      </c>
      <c r="GZ526">
        <v>22.2075</v>
      </c>
      <c r="HA526">
        <v>2</v>
      </c>
      <c r="HB526">
        <v>-0.07153959999999999</v>
      </c>
      <c r="HC526">
        <v>1.72228</v>
      </c>
      <c r="HD526">
        <v>20.3258</v>
      </c>
      <c r="HE526">
        <v>5.21744</v>
      </c>
      <c r="HF526">
        <v>12.0099</v>
      </c>
      <c r="HG526">
        <v>4.98915</v>
      </c>
      <c r="HH526">
        <v>3.2885</v>
      </c>
      <c r="HI526">
        <v>9999</v>
      </c>
      <c r="HJ526">
        <v>9999</v>
      </c>
      <c r="HK526">
        <v>9999</v>
      </c>
      <c r="HL526">
        <v>195</v>
      </c>
      <c r="HM526">
        <v>1.8674</v>
      </c>
      <c r="HN526">
        <v>1.86646</v>
      </c>
      <c r="HO526">
        <v>1.86588</v>
      </c>
      <c r="HP526">
        <v>1.86584</v>
      </c>
      <c r="HQ526">
        <v>1.86768</v>
      </c>
      <c r="HR526">
        <v>1.87015</v>
      </c>
      <c r="HS526">
        <v>1.8688</v>
      </c>
      <c r="HT526">
        <v>1.87027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-3.181</v>
      </c>
      <c r="II526">
        <v>-0.1432</v>
      </c>
      <c r="IJ526">
        <v>-1.529487217637811</v>
      </c>
      <c r="IK526">
        <v>-0.005072214745875086</v>
      </c>
      <c r="IL526">
        <v>3.316774363808987E-06</v>
      </c>
      <c r="IM526">
        <v>-1.107588672722244E-09</v>
      </c>
      <c r="IN526">
        <v>-0.1603591687652909</v>
      </c>
      <c r="IO526">
        <v>-0.0181951569465493</v>
      </c>
      <c r="IP526">
        <v>0.001659309118516343</v>
      </c>
      <c r="IQ526">
        <v>-3.409663313950778E-05</v>
      </c>
      <c r="IR526">
        <v>19</v>
      </c>
      <c r="IS526">
        <v>2290</v>
      </c>
      <c r="IT526">
        <v>1</v>
      </c>
      <c r="IU526">
        <v>24</v>
      </c>
      <c r="IV526">
        <v>8389.6</v>
      </c>
      <c r="IW526">
        <v>8389.700000000001</v>
      </c>
      <c r="IX526">
        <v>1.42212</v>
      </c>
      <c r="IY526">
        <v>2.22778</v>
      </c>
      <c r="IZ526">
        <v>1.94702</v>
      </c>
      <c r="JA526">
        <v>2.64404</v>
      </c>
      <c r="JB526">
        <v>2.19482</v>
      </c>
      <c r="JC526">
        <v>2.37549</v>
      </c>
      <c r="JD526">
        <v>36.6943</v>
      </c>
      <c r="JE526">
        <v>24.0437</v>
      </c>
      <c r="JF526">
        <v>18</v>
      </c>
      <c r="JG526">
        <v>519.701</v>
      </c>
      <c r="JH526">
        <v>814.265</v>
      </c>
      <c r="JI526">
        <v>21.4956</v>
      </c>
      <c r="JJ526">
        <v>26.3597</v>
      </c>
      <c r="JK526">
        <v>30</v>
      </c>
      <c r="JL526">
        <v>26.3727</v>
      </c>
      <c r="JM526">
        <v>26.2998</v>
      </c>
      <c r="JN526">
        <v>28.6038</v>
      </c>
      <c r="JO526">
        <v>20.0951</v>
      </c>
      <c r="JP526">
        <v>20.6796</v>
      </c>
      <c r="JQ526">
        <v>21.493</v>
      </c>
      <c r="JR526">
        <v>493.672</v>
      </c>
      <c r="JS526">
        <v>14.6408</v>
      </c>
      <c r="JT526">
        <v>100.517</v>
      </c>
      <c r="JU526">
        <v>100.638</v>
      </c>
    </row>
    <row r="527" spans="1:281">
      <c r="A527">
        <v>511</v>
      </c>
      <c r="B527">
        <v>1659639176.5</v>
      </c>
      <c r="C527">
        <v>11168.5</v>
      </c>
      <c r="D527" t="s">
        <v>1450</v>
      </c>
      <c r="E527" t="s">
        <v>1451</v>
      </c>
      <c r="F527">
        <v>5</v>
      </c>
      <c r="G527" t="s">
        <v>1393</v>
      </c>
      <c r="H527" t="s">
        <v>416</v>
      </c>
      <c r="I527">
        <v>1659639169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478.9491319671245</v>
      </c>
      <c r="AK527">
        <v>446.4277333333334</v>
      </c>
      <c r="AL527">
        <v>2.87898847974673</v>
      </c>
      <c r="AM527">
        <v>65.51363018779136</v>
      </c>
      <c r="AN527">
        <f>(AP527 - AO527 + DI527*1E3/(8.314*(DK527+273.15)) * AR527/DH527 * AQ527) * DH527/(100*CV527) * 1000/(1000 - AP527)</f>
        <v>0</v>
      </c>
      <c r="AO527">
        <v>14.64010922135938</v>
      </c>
      <c r="AP527">
        <v>18.57817342657343</v>
      </c>
      <c r="AQ527">
        <v>9.061736336778076E-06</v>
      </c>
      <c r="AR527">
        <v>82.67625432066218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1659639169</v>
      </c>
      <c r="DB527">
        <v>420.3544074074074</v>
      </c>
      <c r="DC527">
        <v>457.7284074074074</v>
      </c>
      <c r="DD527">
        <v>18.57128518518519</v>
      </c>
      <c r="DE527">
        <v>14.64037777777778</v>
      </c>
      <c r="DF527">
        <v>423.5211111111112</v>
      </c>
      <c r="DG527">
        <v>18.7144962962963</v>
      </c>
      <c r="DH527">
        <v>500.0103703703703</v>
      </c>
      <c r="DI527">
        <v>90.42198148148147</v>
      </c>
      <c r="DJ527">
        <v>0.0999998</v>
      </c>
      <c r="DK527">
        <v>24.91376666666667</v>
      </c>
      <c r="DL527">
        <v>25.00982222222222</v>
      </c>
      <c r="DM527">
        <v>999.9000000000001</v>
      </c>
      <c r="DN527">
        <v>0</v>
      </c>
      <c r="DO527">
        <v>0</v>
      </c>
      <c r="DP527">
        <v>10001.64407407407</v>
      </c>
      <c r="DQ527">
        <v>0</v>
      </c>
      <c r="DR527">
        <v>9.43402</v>
      </c>
      <c r="DS527">
        <v>-37.37414444444445</v>
      </c>
      <c r="DT527">
        <v>428.3085555555555</v>
      </c>
      <c r="DU527">
        <v>464.5292962962963</v>
      </c>
      <c r="DV527">
        <v>3.930914444444445</v>
      </c>
      <c r="DW527">
        <v>457.7284074074074</v>
      </c>
      <c r="DX527">
        <v>14.64037777777778</v>
      </c>
      <c r="DY527">
        <v>1.679252592592593</v>
      </c>
      <c r="DZ527">
        <v>1.32381037037037</v>
      </c>
      <c r="EA527">
        <v>14.70595555555555</v>
      </c>
      <c r="EB527">
        <v>11.07194814814815</v>
      </c>
      <c r="EC527">
        <v>2000.022592592593</v>
      </c>
      <c r="ED527">
        <v>0.979994962962963</v>
      </c>
      <c r="EE527">
        <v>0.02000477037037037</v>
      </c>
      <c r="EF527">
        <v>0</v>
      </c>
      <c r="EG527">
        <v>634.3617037037037</v>
      </c>
      <c r="EH527">
        <v>5.00097</v>
      </c>
      <c r="EI527">
        <v>12905.38148148148</v>
      </c>
      <c r="EJ527">
        <v>16707.74074074074</v>
      </c>
      <c r="EK527">
        <v>39.29362962962963</v>
      </c>
      <c r="EL527">
        <v>39.444</v>
      </c>
      <c r="EM527">
        <v>39.25214814814814</v>
      </c>
      <c r="EN527">
        <v>39.14107407407408</v>
      </c>
      <c r="EO527">
        <v>39.61096296296296</v>
      </c>
      <c r="EP527">
        <v>1955.109259259259</v>
      </c>
      <c r="EQ527">
        <v>39.90851851851852</v>
      </c>
      <c r="ER527">
        <v>0</v>
      </c>
      <c r="ES527">
        <v>1659639176.7</v>
      </c>
      <c r="ET527">
        <v>0</v>
      </c>
      <c r="EU527">
        <v>634.4070769230771</v>
      </c>
      <c r="EV527">
        <v>4.09593163849521</v>
      </c>
      <c r="EW527">
        <v>71.07350423215108</v>
      </c>
      <c r="EX527">
        <v>12905.68076923077</v>
      </c>
      <c r="EY527">
        <v>15</v>
      </c>
      <c r="EZ527">
        <v>0</v>
      </c>
      <c r="FA527" t="s">
        <v>419</v>
      </c>
      <c r="FB527">
        <v>1659135797.5</v>
      </c>
      <c r="FC527">
        <v>1659135788</v>
      </c>
      <c r="FD527">
        <v>0</v>
      </c>
      <c r="FE527">
        <v>0.3</v>
      </c>
      <c r="FF527">
        <v>-0.002</v>
      </c>
      <c r="FG527">
        <v>-2.209</v>
      </c>
      <c r="FH527">
        <v>-0.089</v>
      </c>
      <c r="FI527">
        <v>1520</v>
      </c>
      <c r="FJ527">
        <v>20</v>
      </c>
      <c r="FK527">
        <v>0.06</v>
      </c>
      <c r="FL527">
        <v>0.03</v>
      </c>
      <c r="FM527">
        <v>-32.98622</v>
      </c>
      <c r="FN527">
        <v>-69.27737786116313</v>
      </c>
      <c r="FO527">
        <v>6.757548695244452</v>
      </c>
      <c r="FP527">
        <v>0</v>
      </c>
      <c r="FQ527">
        <v>634.3302058823529</v>
      </c>
      <c r="FR527">
        <v>1.144461423322487</v>
      </c>
      <c r="FS527">
        <v>0.3417971344845791</v>
      </c>
      <c r="FT527">
        <v>0</v>
      </c>
      <c r="FU527">
        <v>3.926633750000001</v>
      </c>
      <c r="FV527">
        <v>0.07154915572232864</v>
      </c>
      <c r="FW527">
        <v>0.006981732123012168</v>
      </c>
      <c r="FX527">
        <v>1</v>
      </c>
      <c r="FY527">
        <v>1</v>
      </c>
      <c r="FZ527">
        <v>3</v>
      </c>
      <c r="GA527" t="s">
        <v>429</v>
      </c>
      <c r="GB527">
        <v>2.98343</v>
      </c>
      <c r="GC527">
        <v>2.71559</v>
      </c>
      <c r="GD527">
        <v>0.0982575</v>
      </c>
      <c r="GE527">
        <v>0.103637</v>
      </c>
      <c r="GF527">
        <v>0.08995350000000001</v>
      </c>
      <c r="GG527">
        <v>0.0742815</v>
      </c>
      <c r="GH527">
        <v>28523.9</v>
      </c>
      <c r="GI527">
        <v>28503</v>
      </c>
      <c r="GJ527">
        <v>29397.7</v>
      </c>
      <c r="GK527">
        <v>29407.1</v>
      </c>
      <c r="GL527">
        <v>35437.6</v>
      </c>
      <c r="GM527">
        <v>36195.1</v>
      </c>
      <c r="GN527">
        <v>41398.9</v>
      </c>
      <c r="GO527">
        <v>41901.3</v>
      </c>
      <c r="GP527">
        <v>1.96012</v>
      </c>
      <c r="GQ527">
        <v>2.3807</v>
      </c>
      <c r="GR527">
        <v>0.08028</v>
      </c>
      <c r="GS527">
        <v>0</v>
      </c>
      <c r="GT527">
        <v>23.6926</v>
      </c>
      <c r="GU527">
        <v>999.9</v>
      </c>
      <c r="GV527">
        <v>35.3</v>
      </c>
      <c r="GW527">
        <v>32.1</v>
      </c>
      <c r="GX527">
        <v>18.7477</v>
      </c>
      <c r="GY527">
        <v>63.7228</v>
      </c>
      <c r="GZ527">
        <v>22.2075</v>
      </c>
      <c r="HA527">
        <v>2</v>
      </c>
      <c r="HB527">
        <v>-0.0713415</v>
      </c>
      <c r="HC527">
        <v>1.70838</v>
      </c>
      <c r="HD527">
        <v>20.326</v>
      </c>
      <c r="HE527">
        <v>5.21714</v>
      </c>
      <c r="HF527">
        <v>12.0099</v>
      </c>
      <c r="HG527">
        <v>4.98875</v>
      </c>
      <c r="HH527">
        <v>3.28848</v>
      </c>
      <c r="HI527">
        <v>9999</v>
      </c>
      <c r="HJ527">
        <v>9999</v>
      </c>
      <c r="HK527">
        <v>9999</v>
      </c>
      <c r="HL527">
        <v>195</v>
      </c>
      <c r="HM527">
        <v>1.86743</v>
      </c>
      <c r="HN527">
        <v>1.86646</v>
      </c>
      <c r="HO527">
        <v>1.86586</v>
      </c>
      <c r="HP527">
        <v>1.86584</v>
      </c>
      <c r="HQ527">
        <v>1.86768</v>
      </c>
      <c r="HR527">
        <v>1.87015</v>
      </c>
      <c r="HS527">
        <v>1.8688</v>
      </c>
      <c r="HT527">
        <v>1.87027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-3.221</v>
      </c>
      <c r="II527">
        <v>-0.1432</v>
      </c>
      <c r="IJ527">
        <v>-1.529487217637811</v>
      </c>
      <c r="IK527">
        <v>-0.005072214745875086</v>
      </c>
      <c r="IL527">
        <v>3.316774363808987E-06</v>
      </c>
      <c r="IM527">
        <v>-1.107588672722244E-09</v>
      </c>
      <c r="IN527">
        <v>-0.1603591687652909</v>
      </c>
      <c r="IO527">
        <v>-0.0181951569465493</v>
      </c>
      <c r="IP527">
        <v>0.001659309118516343</v>
      </c>
      <c r="IQ527">
        <v>-3.409663313950778E-05</v>
      </c>
      <c r="IR527">
        <v>19</v>
      </c>
      <c r="IS527">
        <v>2290</v>
      </c>
      <c r="IT527">
        <v>1</v>
      </c>
      <c r="IU527">
        <v>24</v>
      </c>
      <c r="IV527">
        <v>8389.6</v>
      </c>
      <c r="IW527">
        <v>8389.799999999999</v>
      </c>
      <c r="IX527">
        <v>1.46362</v>
      </c>
      <c r="IY527">
        <v>2.22656</v>
      </c>
      <c r="IZ527">
        <v>1.94702</v>
      </c>
      <c r="JA527">
        <v>2.64282</v>
      </c>
      <c r="JB527">
        <v>2.19482</v>
      </c>
      <c r="JC527">
        <v>2.34741</v>
      </c>
      <c r="JD527">
        <v>36.6943</v>
      </c>
      <c r="JE527">
        <v>24.035</v>
      </c>
      <c r="JF527">
        <v>18</v>
      </c>
      <c r="JG527">
        <v>519.599</v>
      </c>
      <c r="JH527">
        <v>814.237</v>
      </c>
      <c r="JI527">
        <v>21.4853</v>
      </c>
      <c r="JJ527">
        <v>26.3597</v>
      </c>
      <c r="JK527">
        <v>30.0002</v>
      </c>
      <c r="JL527">
        <v>26.3721</v>
      </c>
      <c r="JM527">
        <v>26.2979</v>
      </c>
      <c r="JN527">
        <v>29.3734</v>
      </c>
      <c r="JO527">
        <v>20.0951</v>
      </c>
      <c r="JP527">
        <v>20.6796</v>
      </c>
      <c r="JQ527">
        <v>21.4854</v>
      </c>
      <c r="JR527">
        <v>507.034</v>
      </c>
      <c r="JS527">
        <v>14.6279</v>
      </c>
      <c r="JT527">
        <v>100.516</v>
      </c>
      <c r="JU527">
        <v>100.637</v>
      </c>
    </row>
    <row r="528" spans="1:281">
      <c r="A528">
        <v>512</v>
      </c>
      <c r="B528">
        <v>1659639181.5</v>
      </c>
      <c r="C528">
        <v>11173.5</v>
      </c>
      <c r="D528" t="s">
        <v>1452</v>
      </c>
      <c r="E528" t="s">
        <v>1453</v>
      </c>
      <c r="F528">
        <v>5</v>
      </c>
      <c r="G528" t="s">
        <v>1393</v>
      </c>
      <c r="H528" t="s">
        <v>416</v>
      </c>
      <c r="I528">
        <v>1659639173.714286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495.8331619310117</v>
      </c>
      <c r="AK528">
        <v>461.8033696969696</v>
      </c>
      <c r="AL528">
        <v>3.106107812126083</v>
      </c>
      <c r="AM528">
        <v>65.51363018779136</v>
      </c>
      <c r="AN528">
        <f>(AP528 - AO528 + DI528*1E3/(8.314*(DK528+273.15)) * AR528/DH528 * AQ528) * DH528/(100*CV528) * 1000/(1000 - AP528)</f>
        <v>0</v>
      </c>
      <c r="AO528">
        <v>14.6408876499638</v>
      </c>
      <c r="AP528">
        <v>18.58190069930071</v>
      </c>
      <c r="AQ528">
        <v>7.053475736673329E-06</v>
      </c>
      <c r="AR528">
        <v>82.67625432066218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1659639173.714286</v>
      </c>
      <c r="DB528">
        <v>432.2696428571429</v>
      </c>
      <c r="DC528">
        <v>472.9893214285713</v>
      </c>
      <c r="DD528">
        <v>18.57597857142857</v>
      </c>
      <c r="DE528">
        <v>14.64088571428572</v>
      </c>
      <c r="DF528">
        <v>435.4700357142857</v>
      </c>
      <c r="DG528">
        <v>18.71915</v>
      </c>
      <c r="DH528">
        <v>500.0097857142857</v>
      </c>
      <c r="DI528">
        <v>90.42156785714285</v>
      </c>
      <c r="DJ528">
        <v>0.09999773214285713</v>
      </c>
      <c r="DK528">
        <v>24.91480357142857</v>
      </c>
      <c r="DL528">
        <v>25.01158571428571</v>
      </c>
      <c r="DM528">
        <v>999.9000000000002</v>
      </c>
      <c r="DN528">
        <v>0</v>
      </c>
      <c r="DO528">
        <v>0</v>
      </c>
      <c r="DP528">
        <v>10000.33642857143</v>
      </c>
      <c r="DQ528">
        <v>0</v>
      </c>
      <c r="DR528">
        <v>9.373863571428572</v>
      </c>
      <c r="DS528">
        <v>-40.71977857142857</v>
      </c>
      <c r="DT528">
        <v>440.4514642857143</v>
      </c>
      <c r="DU528">
        <v>480.0172142857144</v>
      </c>
      <c r="DV528">
        <v>3.9350975</v>
      </c>
      <c r="DW528">
        <v>472.9893214285713</v>
      </c>
      <c r="DX528">
        <v>14.64088571428572</v>
      </c>
      <c r="DY528">
        <v>1.679669285714285</v>
      </c>
      <c r="DZ528">
        <v>1.323851071428571</v>
      </c>
      <c r="EA528">
        <v>14.7098</v>
      </c>
      <c r="EB528">
        <v>11.0724</v>
      </c>
      <c r="EC528">
        <v>2000.014285714286</v>
      </c>
      <c r="ED528">
        <v>0.9799951428571426</v>
      </c>
      <c r="EE528">
        <v>0.02000464285714286</v>
      </c>
      <c r="EF528">
        <v>0</v>
      </c>
      <c r="EG528">
        <v>634.9020714285715</v>
      </c>
      <c r="EH528">
        <v>5.00097</v>
      </c>
      <c r="EI528">
        <v>12914.26785714286</v>
      </c>
      <c r="EJ528">
        <v>16707.67857142857</v>
      </c>
      <c r="EK528">
        <v>39.27435714285714</v>
      </c>
      <c r="EL528">
        <v>39.4215</v>
      </c>
      <c r="EM528">
        <v>39.22075</v>
      </c>
      <c r="EN528">
        <v>39.10699999999999</v>
      </c>
      <c r="EO528">
        <v>39.58899999999999</v>
      </c>
      <c r="EP528">
        <v>1955.101785714286</v>
      </c>
      <c r="EQ528">
        <v>39.91035714285714</v>
      </c>
      <c r="ER528">
        <v>0</v>
      </c>
      <c r="ES528">
        <v>1659639181.5</v>
      </c>
      <c r="ET528">
        <v>0</v>
      </c>
      <c r="EU528">
        <v>634.9400769230768</v>
      </c>
      <c r="EV528">
        <v>8.29900853469988</v>
      </c>
      <c r="EW528">
        <v>154.5504270766939</v>
      </c>
      <c r="EX528">
        <v>12914.65384615385</v>
      </c>
      <c r="EY528">
        <v>15</v>
      </c>
      <c r="EZ528">
        <v>0</v>
      </c>
      <c r="FA528" t="s">
        <v>419</v>
      </c>
      <c r="FB528">
        <v>1659135797.5</v>
      </c>
      <c r="FC528">
        <v>1659135788</v>
      </c>
      <c r="FD528">
        <v>0</v>
      </c>
      <c r="FE528">
        <v>0.3</v>
      </c>
      <c r="FF528">
        <v>-0.002</v>
      </c>
      <c r="FG528">
        <v>-2.209</v>
      </c>
      <c r="FH528">
        <v>-0.089</v>
      </c>
      <c r="FI528">
        <v>1520</v>
      </c>
      <c r="FJ528">
        <v>20</v>
      </c>
      <c r="FK528">
        <v>0.06</v>
      </c>
      <c r="FL528">
        <v>0.03</v>
      </c>
      <c r="FM528">
        <v>-38.6713225</v>
      </c>
      <c r="FN528">
        <v>-43.50412570356464</v>
      </c>
      <c r="FO528">
        <v>4.305404028049371</v>
      </c>
      <c r="FP528">
        <v>0</v>
      </c>
      <c r="FQ528">
        <v>634.6700588235294</v>
      </c>
      <c r="FR528">
        <v>6.022734908580087</v>
      </c>
      <c r="FS528">
        <v>0.6903469690787886</v>
      </c>
      <c r="FT528">
        <v>0</v>
      </c>
      <c r="FU528">
        <v>3.932651</v>
      </c>
      <c r="FV528">
        <v>0.05390116322700685</v>
      </c>
      <c r="FW528">
        <v>0.005334502226075078</v>
      </c>
      <c r="FX528">
        <v>1</v>
      </c>
      <c r="FY528">
        <v>1</v>
      </c>
      <c r="FZ528">
        <v>3</v>
      </c>
      <c r="GA528" t="s">
        <v>429</v>
      </c>
      <c r="GB528">
        <v>2.98332</v>
      </c>
      <c r="GC528">
        <v>2.71561</v>
      </c>
      <c r="GD528">
        <v>0.100766</v>
      </c>
      <c r="GE528">
        <v>0.106258</v>
      </c>
      <c r="GF528">
        <v>0.08996700000000001</v>
      </c>
      <c r="GG528">
        <v>0.0742873</v>
      </c>
      <c r="GH528">
        <v>28444.6</v>
      </c>
      <c r="GI528">
        <v>28419.8</v>
      </c>
      <c r="GJ528">
        <v>29397.7</v>
      </c>
      <c r="GK528">
        <v>29407.2</v>
      </c>
      <c r="GL528">
        <v>35437</v>
      </c>
      <c r="GM528">
        <v>36195.4</v>
      </c>
      <c r="GN528">
        <v>41398.7</v>
      </c>
      <c r="GO528">
        <v>41901.7</v>
      </c>
      <c r="GP528">
        <v>1.95987</v>
      </c>
      <c r="GQ528">
        <v>2.38098</v>
      </c>
      <c r="GR528">
        <v>0.0800937</v>
      </c>
      <c r="GS528">
        <v>0</v>
      </c>
      <c r="GT528">
        <v>23.6983</v>
      </c>
      <c r="GU528">
        <v>999.9</v>
      </c>
      <c r="GV528">
        <v>35.3</v>
      </c>
      <c r="GW528">
        <v>32.1</v>
      </c>
      <c r="GX528">
        <v>18.7474</v>
      </c>
      <c r="GY528">
        <v>63.7328</v>
      </c>
      <c r="GZ528">
        <v>22.1394</v>
      </c>
      <c r="HA528">
        <v>2</v>
      </c>
      <c r="HB528">
        <v>-0.0717988</v>
      </c>
      <c r="HC528">
        <v>1.72489</v>
      </c>
      <c r="HD528">
        <v>20.3258</v>
      </c>
      <c r="HE528">
        <v>5.21759</v>
      </c>
      <c r="HF528">
        <v>12.0099</v>
      </c>
      <c r="HG528">
        <v>4.989</v>
      </c>
      <c r="HH528">
        <v>3.2885</v>
      </c>
      <c r="HI528">
        <v>9999</v>
      </c>
      <c r="HJ528">
        <v>9999</v>
      </c>
      <c r="HK528">
        <v>9999</v>
      </c>
      <c r="HL528">
        <v>195</v>
      </c>
      <c r="HM528">
        <v>1.8674</v>
      </c>
      <c r="HN528">
        <v>1.86646</v>
      </c>
      <c r="HO528">
        <v>1.86589</v>
      </c>
      <c r="HP528">
        <v>1.86584</v>
      </c>
      <c r="HQ528">
        <v>1.86768</v>
      </c>
      <c r="HR528">
        <v>1.87014</v>
      </c>
      <c r="HS528">
        <v>1.86879</v>
      </c>
      <c r="HT528">
        <v>1.87027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-3.263</v>
      </c>
      <c r="II528">
        <v>-0.1431</v>
      </c>
      <c r="IJ528">
        <v>-1.529487217637811</v>
      </c>
      <c r="IK528">
        <v>-0.005072214745875086</v>
      </c>
      <c r="IL528">
        <v>3.316774363808987E-06</v>
      </c>
      <c r="IM528">
        <v>-1.107588672722244E-09</v>
      </c>
      <c r="IN528">
        <v>-0.1603591687652909</v>
      </c>
      <c r="IO528">
        <v>-0.0181951569465493</v>
      </c>
      <c r="IP528">
        <v>0.001659309118516343</v>
      </c>
      <c r="IQ528">
        <v>-3.409663313950778E-05</v>
      </c>
      <c r="IR528">
        <v>19</v>
      </c>
      <c r="IS528">
        <v>2290</v>
      </c>
      <c r="IT528">
        <v>1</v>
      </c>
      <c r="IU528">
        <v>24</v>
      </c>
      <c r="IV528">
        <v>8389.700000000001</v>
      </c>
      <c r="IW528">
        <v>8389.9</v>
      </c>
      <c r="IX528">
        <v>1.50269</v>
      </c>
      <c r="IY528">
        <v>2.23145</v>
      </c>
      <c r="IZ528">
        <v>1.94702</v>
      </c>
      <c r="JA528">
        <v>2.64526</v>
      </c>
      <c r="JB528">
        <v>2.19482</v>
      </c>
      <c r="JC528">
        <v>2.33398</v>
      </c>
      <c r="JD528">
        <v>36.6943</v>
      </c>
      <c r="JE528">
        <v>24.035</v>
      </c>
      <c r="JF528">
        <v>18</v>
      </c>
      <c r="JG528">
        <v>519.42</v>
      </c>
      <c r="JH528">
        <v>814.509</v>
      </c>
      <c r="JI528">
        <v>21.4777</v>
      </c>
      <c r="JJ528">
        <v>26.3575</v>
      </c>
      <c r="JK528">
        <v>30</v>
      </c>
      <c r="JL528">
        <v>26.3705</v>
      </c>
      <c r="JM528">
        <v>26.2979</v>
      </c>
      <c r="JN528">
        <v>30.194</v>
      </c>
      <c r="JO528">
        <v>20.0951</v>
      </c>
      <c r="JP528">
        <v>20.6796</v>
      </c>
      <c r="JQ528">
        <v>21.4728</v>
      </c>
      <c r="JR528">
        <v>527.074</v>
      </c>
      <c r="JS528">
        <v>14.6142</v>
      </c>
      <c r="JT528">
        <v>100.516</v>
      </c>
      <c r="JU528">
        <v>100.638</v>
      </c>
    </row>
    <row r="529" spans="1:281">
      <c r="A529">
        <v>513</v>
      </c>
      <c r="B529">
        <v>1659639186.5</v>
      </c>
      <c r="C529">
        <v>11178.5</v>
      </c>
      <c r="D529" t="s">
        <v>1454</v>
      </c>
      <c r="E529" t="s">
        <v>1455</v>
      </c>
      <c r="F529">
        <v>5</v>
      </c>
      <c r="G529" t="s">
        <v>1393</v>
      </c>
      <c r="H529" t="s">
        <v>416</v>
      </c>
      <c r="I529">
        <v>1659639179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512.8685386381005</v>
      </c>
      <c r="AK529">
        <v>477.7125575757576</v>
      </c>
      <c r="AL529">
        <v>3.211368377139594</v>
      </c>
      <c r="AM529">
        <v>65.51363018779136</v>
      </c>
      <c r="AN529">
        <f>(AP529 - AO529 + DI529*1E3/(8.314*(DK529+273.15)) * AR529/DH529 * AQ529) * DH529/(100*CV529) * 1000/(1000 - AP529)</f>
        <v>0</v>
      </c>
      <c r="AO529">
        <v>14.64284518002859</v>
      </c>
      <c r="AP529">
        <v>18.58733496503497</v>
      </c>
      <c r="AQ529">
        <v>6.622903775708246E-06</v>
      </c>
      <c r="AR529">
        <v>82.67625432066218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1659639179</v>
      </c>
      <c r="DB529">
        <v>447.3576296296297</v>
      </c>
      <c r="DC529">
        <v>490.5170740740741</v>
      </c>
      <c r="DD529">
        <v>18.5808</v>
      </c>
      <c r="DE529">
        <v>14.64188148148148</v>
      </c>
      <c r="DF529">
        <v>450.6001111111112</v>
      </c>
      <c r="DG529">
        <v>18.72392962962963</v>
      </c>
      <c r="DH529">
        <v>500.006925925926</v>
      </c>
      <c r="DI529">
        <v>90.42162222222224</v>
      </c>
      <c r="DJ529">
        <v>0.1000039962962963</v>
      </c>
      <c r="DK529">
        <v>24.91521111111111</v>
      </c>
      <c r="DL529">
        <v>25.01116296296297</v>
      </c>
      <c r="DM529">
        <v>999.9000000000001</v>
      </c>
      <c r="DN529">
        <v>0</v>
      </c>
      <c r="DO529">
        <v>0</v>
      </c>
      <c r="DP529">
        <v>9999.537407407406</v>
      </c>
      <c r="DQ529">
        <v>0</v>
      </c>
      <c r="DR529">
        <v>9.375731481481481</v>
      </c>
      <c r="DS529">
        <v>-43.15950740740741</v>
      </c>
      <c r="DT529">
        <v>455.8272592592592</v>
      </c>
      <c r="DU529">
        <v>497.8058518518519</v>
      </c>
      <c r="DV529">
        <v>3.938923703703704</v>
      </c>
      <c r="DW529">
        <v>490.5170740740741</v>
      </c>
      <c r="DX529">
        <v>14.64188148148148</v>
      </c>
      <c r="DY529">
        <v>1.680105925925926</v>
      </c>
      <c r="DZ529">
        <v>1.323942222222223</v>
      </c>
      <c r="EA529">
        <v>14.71383703703704</v>
      </c>
      <c r="EB529">
        <v>11.07344074074074</v>
      </c>
      <c r="EC529">
        <v>2000.008148148148</v>
      </c>
      <c r="ED529">
        <v>0.9799936666666665</v>
      </c>
      <c r="EE529">
        <v>0.02000607037037037</v>
      </c>
      <c r="EF529">
        <v>0</v>
      </c>
      <c r="EG529">
        <v>635.7618518518518</v>
      </c>
      <c r="EH529">
        <v>5.00097</v>
      </c>
      <c r="EI529">
        <v>12931.25925925926</v>
      </c>
      <c r="EJ529">
        <v>16707.62222222222</v>
      </c>
      <c r="EK529">
        <v>39.23362962962963</v>
      </c>
      <c r="EL529">
        <v>39.40025925925926</v>
      </c>
      <c r="EM529">
        <v>39.19866666666667</v>
      </c>
      <c r="EN529">
        <v>39.08533333333333</v>
      </c>
      <c r="EO529">
        <v>39.55288888888889</v>
      </c>
      <c r="EP529">
        <v>1955.092592592593</v>
      </c>
      <c r="EQ529">
        <v>39.91518518518519</v>
      </c>
      <c r="ER529">
        <v>0</v>
      </c>
      <c r="ES529">
        <v>1659639186.9</v>
      </c>
      <c r="ET529">
        <v>0</v>
      </c>
      <c r="EU529">
        <v>635.86576</v>
      </c>
      <c r="EV529">
        <v>12.01515381975937</v>
      </c>
      <c r="EW529">
        <v>247.2538457423252</v>
      </c>
      <c r="EX529">
        <v>12933.556</v>
      </c>
      <c r="EY529">
        <v>15</v>
      </c>
      <c r="EZ529">
        <v>0</v>
      </c>
      <c r="FA529" t="s">
        <v>419</v>
      </c>
      <c r="FB529">
        <v>1659135797.5</v>
      </c>
      <c r="FC529">
        <v>1659135788</v>
      </c>
      <c r="FD529">
        <v>0</v>
      </c>
      <c r="FE529">
        <v>0.3</v>
      </c>
      <c r="FF529">
        <v>-0.002</v>
      </c>
      <c r="FG529">
        <v>-2.209</v>
      </c>
      <c r="FH529">
        <v>-0.089</v>
      </c>
      <c r="FI529">
        <v>1520</v>
      </c>
      <c r="FJ529">
        <v>20</v>
      </c>
      <c r="FK529">
        <v>0.06</v>
      </c>
      <c r="FL529">
        <v>0.03</v>
      </c>
      <c r="FM529">
        <v>-41.2410525</v>
      </c>
      <c r="FN529">
        <v>-30.01876435272031</v>
      </c>
      <c r="FO529">
        <v>2.970726257919728</v>
      </c>
      <c r="FP529">
        <v>0</v>
      </c>
      <c r="FQ529">
        <v>635.1762058823529</v>
      </c>
      <c r="FR529">
        <v>9.010466003881751</v>
      </c>
      <c r="FS529">
        <v>0.9602394241698862</v>
      </c>
      <c r="FT529">
        <v>0</v>
      </c>
      <c r="FU529">
        <v>3.935988</v>
      </c>
      <c r="FV529">
        <v>0.04455467166978267</v>
      </c>
      <c r="FW529">
        <v>0.004446039923347529</v>
      </c>
      <c r="FX529">
        <v>1</v>
      </c>
      <c r="FY529">
        <v>1</v>
      </c>
      <c r="FZ529">
        <v>3</v>
      </c>
      <c r="GA529" t="s">
        <v>429</v>
      </c>
      <c r="GB529">
        <v>2.98328</v>
      </c>
      <c r="GC529">
        <v>2.71562</v>
      </c>
      <c r="GD529">
        <v>0.10332</v>
      </c>
      <c r="GE529">
        <v>0.108846</v>
      </c>
      <c r="GF529">
        <v>0.0899862</v>
      </c>
      <c r="GG529">
        <v>0.0742911</v>
      </c>
      <c r="GH529">
        <v>28364.5</v>
      </c>
      <c r="GI529">
        <v>28337.2</v>
      </c>
      <c r="GJ529">
        <v>29398.4</v>
      </c>
      <c r="GK529">
        <v>29406.9</v>
      </c>
      <c r="GL529">
        <v>35437.2</v>
      </c>
      <c r="GM529">
        <v>36194.7</v>
      </c>
      <c r="GN529">
        <v>41399.8</v>
      </c>
      <c r="GO529">
        <v>41901.1</v>
      </c>
      <c r="GP529">
        <v>1.96005</v>
      </c>
      <c r="GQ529">
        <v>2.38083</v>
      </c>
      <c r="GR529">
        <v>0.0796467</v>
      </c>
      <c r="GS529">
        <v>0</v>
      </c>
      <c r="GT529">
        <v>23.7046</v>
      </c>
      <c r="GU529">
        <v>999.9</v>
      </c>
      <c r="GV529">
        <v>35.3</v>
      </c>
      <c r="GW529">
        <v>32.1</v>
      </c>
      <c r="GX529">
        <v>18.7483</v>
      </c>
      <c r="GY529">
        <v>63.7128</v>
      </c>
      <c r="GZ529">
        <v>22.3438</v>
      </c>
      <c r="HA529">
        <v>2</v>
      </c>
      <c r="HB529">
        <v>-0.0715676</v>
      </c>
      <c r="HC529">
        <v>1.75053</v>
      </c>
      <c r="HD529">
        <v>20.3256</v>
      </c>
      <c r="HE529">
        <v>5.21744</v>
      </c>
      <c r="HF529">
        <v>12.0099</v>
      </c>
      <c r="HG529">
        <v>4.9889</v>
      </c>
      <c r="HH529">
        <v>3.28848</v>
      </c>
      <c r="HI529">
        <v>9999</v>
      </c>
      <c r="HJ529">
        <v>9999</v>
      </c>
      <c r="HK529">
        <v>9999</v>
      </c>
      <c r="HL529">
        <v>195</v>
      </c>
      <c r="HM529">
        <v>1.86742</v>
      </c>
      <c r="HN529">
        <v>1.86646</v>
      </c>
      <c r="HO529">
        <v>1.8659</v>
      </c>
      <c r="HP529">
        <v>1.86584</v>
      </c>
      <c r="HQ529">
        <v>1.86768</v>
      </c>
      <c r="HR529">
        <v>1.87013</v>
      </c>
      <c r="HS529">
        <v>1.86878</v>
      </c>
      <c r="HT529">
        <v>1.87027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-3.306</v>
      </c>
      <c r="II529">
        <v>-0.1431</v>
      </c>
      <c r="IJ529">
        <v>-1.529487217637811</v>
      </c>
      <c r="IK529">
        <v>-0.005072214745875086</v>
      </c>
      <c r="IL529">
        <v>3.316774363808987E-06</v>
      </c>
      <c r="IM529">
        <v>-1.107588672722244E-09</v>
      </c>
      <c r="IN529">
        <v>-0.1603591687652909</v>
      </c>
      <c r="IO529">
        <v>-0.0181951569465493</v>
      </c>
      <c r="IP529">
        <v>0.001659309118516343</v>
      </c>
      <c r="IQ529">
        <v>-3.409663313950778E-05</v>
      </c>
      <c r="IR529">
        <v>19</v>
      </c>
      <c r="IS529">
        <v>2290</v>
      </c>
      <c r="IT529">
        <v>1</v>
      </c>
      <c r="IU529">
        <v>24</v>
      </c>
      <c r="IV529">
        <v>8389.799999999999</v>
      </c>
      <c r="IW529">
        <v>8390</v>
      </c>
      <c r="IX529">
        <v>1.54297</v>
      </c>
      <c r="IY529">
        <v>2.22412</v>
      </c>
      <c r="IZ529">
        <v>1.94702</v>
      </c>
      <c r="JA529">
        <v>2.64404</v>
      </c>
      <c r="JB529">
        <v>2.19482</v>
      </c>
      <c r="JC529">
        <v>2.33154</v>
      </c>
      <c r="JD529">
        <v>36.6943</v>
      </c>
      <c r="JE529">
        <v>24.035</v>
      </c>
      <c r="JF529">
        <v>18</v>
      </c>
      <c r="JG529">
        <v>519.534</v>
      </c>
      <c r="JH529">
        <v>814.328</v>
      </c>
      <c r="JI529">
        <v>21.4648</v>
      </c>
      <c r="JJ529">
        <v>26.3575</v>
      </c>
      <c r="JK529">
        <v>30.0002</v>
      </c>
      <c r="JL529">
        <v>26.3705</v>
      </c>
      <c r="JM529">
        <v>26.2958</v>
      </c>
      <c r="JN529">
        <v>30.9593</v>
      </c>
      <c r="JO529">
        <v>20.0951</v>
      </c>
      <c r="JP529">
        <v>20.6796</v>
      </c>
      <c r="JQ529">
        <v>21.4578</v>
      </c>
      <c r="JR529">
        <v>540.432</v>
      </c>
      <c r="JS529">
        <v>14.5991</v>
      </c>
      <c r="JT529">
        <v>100.519</v>
      </c>
      <c r="JU529">
        <v>100.636</v>
      </c>
    </row>
    <row r="530" spans="1:281">
      <c r="A530">
        <v>514</v>
      </c>
      <c r="B530">
        <v>1659639191.5</v>
      </c>
      <c r="C530">
        <v>11183.5</v>
      </c>
      <c r="D530" t="s">
        <v>1456</v>
      </c>
      <c r="E530" t="s">
        <v>1457</v>
      </c>
      <c r="F530">
        <v>5</v>
      </c>
      <c r="G530" t="s">
        <v>1393</v>
      </c>
      <c r="H530" t="s">
        <v>416</v>
      </c>
      <c r="I530">
        <v>1659639183.714286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529.9368823792693</v>
      </c>
      <c r="AK530">
        <v>493.8707151515155</v>
      </c>
      <c r="AL530">
        <v>3.234091179034615</v>
      </c>
      <c r="AM530">
        <v>65.51363018779136</v>
      </c>
      <c r="AN530">
        <f>(AP530 - AO530 + DI530*1E3/(8.314*(DK530+273.15)) * AR530/DH530 * AQ530) * DH530/(100*CV530) * 1000/(1000 - AP530)</f>
        <v>0</v>
      </c>
      <c r="AO530">
        <v>14.64396240314222</v>
      </c>
      <c r="AP530">
        <v>18.59101748251749</v>
      </c>
      <c r="AQ530">
        <v>8.36430172630072E-06</v>
      </c>
      <c r="AR530">
        <v>82.67625432066218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1659639183.714286</v>
      </c>
      <c r="DB530">
        <v>461.7789999999999</v>
      </c>
      <c r="DC530">
        <v>506.3161071428571</v>
      </c>
      <c r="DD530">
        <v>18.58495</v>
      </c>
      <c r="DE530">
        <v>14.64297857142857</v>
      </c>
      <c r="DF530">
        <v>465.0609642857143</v>
      </c>
      <c r="DG530">
        <v>18.72803928571429</v>
      </c>
      <c r="DH530">
        <v>499.9981428571429</v>
      </c>
      <c r="DI530">
        <v>90.42215</v>
      </c>
      <c r="DJ530">
        <v>0.09998964285714285</v>
      </c>
      <c r="DK530">
        <v>24.914425</v>
      </c>
      <c r="DL530">
        <v>25.01364285714286</v>
      </c>
      <c r="DM530">
        <v>999.9000000000002</v>
      </c>
      <c r="DN530">
        <v>0</v>
      </c>
      <c r="DO530">
        <v>0</v>
      </c>
      <c r="DP530">
        <v>10006.0275</v>
      </c>
      <c r="DQ530">
        <v>0</v>
      </c>
      <c r="DR530">
        <v>9.375218571428572</v>
      </c>
      <c r="DS530">
        <v>-44.537125</v>
      </c>
      <c r="DT530">
        <v>470.5237499999999</v>
      </c>
      <c r="DU530">
        <v>513.8402142857143</v>
      </c>
      <c r="DV530">
        <v>3.941975</v>
      </c>
      <c r="DW530">
        <v>506.3161071428571</v>
      </c>
      <c r="DX530">
        <v>14.64297857142857</v>
      </c>
      <c r="DY530">
        <v>1.680491071428572</v>
      </c>
      <c r="DZ530">
        <v>1.324049285714286</v>
      </c>
      <c r="EA530">
        <v>14.71738571428571</v>
      </c>
      <c r="EB530">
        <v>11.07465</v>
      </c>
      <c r="EC530">
        <v>2000.020357142857</v>
      </c>
      <c r="ED530">
        <v>0.9799974642857142</v>
      </c>
      <c r="EE530">
        <v>0.02000240714285715</v>
      </c>
      <c r="EF530">
        <v>0</v>
      </c>
      <c r="EG530">
        <v>636.7933571428572</v>
      </c>
      <c r="EH530">
        <v>5.00097</v>
      </c>
      <c r="EI530">
        <v>12952.325</v>
      </c>
      <c r="EJ530">
        <v>16707.74285714285</v>
      </c>
      <c r="EK530">
        <v>39.21174999999999</v>
      </c>
      <c r="EL530">
        <v>39.38164285714286</v>
      </c>
      <c r="EM530">
        <v>39.16707142857143</v>
      </c>
      <c r="EN530">
        <v>39.05099999999999</v>
      </c>
      <c r="EO530">
        <v>39.52878571428572</v>
      </c>
      <c r="EP530">
        <v>1955.112142857143</v>
      </c>
      <c r="EQ530">
        <v>39.90821428571429</v>
      </c>
      <c r="ER530">
        <v>0</v>
      </c>
      <c r="ES530">
        <v>1659639191.7</v>
      </c>
      <c r="ET530">
        <v>0</v>
      </c>
      <c r="EU530">
        <v>636.95588</v>
      </c>
      <c r="EV530">
        <v>14.57084614472437</v>
      </c>
      <c r="EW530">
        <v>305.0307692197566</v>
      </c>
      <c r="EX530">
        <v>12955.392</v>
      </c>
      <c r="EY530">
        <v>15</v>
      </c>
      <c r="EZ530">
        <v>0</v>
      </c>
      <c r="FA530" t="s">
        <v>419</v>
      </c>
      <c r="FB530">
        <v>1659135797.5</v>
      </c>
      <c r="FC530">
        <v>1659135788</v>
      </c>
      <c r="FD530">
        <v>0</v>
      </c>
      <c r="FE530">
        <v>0.3</v>
      </c>
      <c r="FF530">
        <v>-0.002</v>
      </c>
      <c r="FG530">
        <v>-2.209</v>
      </c>
      <c r="FH530">
        <v>-0.089</v>
      </c>
      <c r="FI530">
        <v>1520</v>
      </c>
      <c r="FJ530">
        <v>20</v>
      </c>
      <c r="FK530">
        <v>0.06</v>
      </c>
      <c r="FL530">
        <v>0.03</v>
      </c>
      <c r="FM530">
        <v>-43.7220675</v>
      </c>
      <c r="FN530">
        <v>-17.83697223264528</v>
      </c>
      <c r="FO530">
        <v>1.746083131953845</v>
      </c>
      <c r="FP530">
        <v>0</v>
      </c>
      <c r="FQ530">
        <v>636.2471470588234</v>
      </c>
      <c r="FR530">
        <v>12.72658518043619</v>
      </c>
      <c r="FS530">
        <v>1.289906634385805</v>
      </c>
      <c r="FT530">
        <v>0</v>
      </c>
      <c r="FU530">
        <v>3.9405255</v>
      </c>
      <c r="FV530">
        <v>0.03816810506566058</v>
      </c>
      <c r="FW530">
        <v>0.003735969050995981</v>
      </c>
      <c r="FX530">
        <v>1</v>
      </c>
      <c r="FY530">
        <v>1</v>
      </c>
      <c r="FZ530">
        <v>3</v>
      </c>
      <c r="GA530" t="s">
        <v>429</v>
      </c>
      <c r="GB530">
        <v>2.98359</v>
      </c>
      <c r="GC530">
        <v>2.71583</v>
      </c>
      <c r="GD530">
        <v>0.105871</v>
      </c>
      <c r="GE530">
        <v>0.111414</v>
      </c>
      <c r="GF530">
        <v>0.0900029</v>
      </c>
      <c r="GG530">
        <v>0.0742963</v>
      </c>
      <c r="GH530">
        <v>28283.2</v>
      </c>
      <c r="GI530">
        <v>28256.2</v>
      </c>
      <c r="GJ530">
        <v>29397.7</v>
      </c>
      <c r="GK530">
        <v>29407.6</v>
      </c>
      <c r="GL530">
        <v>35435.4</v>
      </c>
      <c r="GM530">
        <v>36195.3</v>
      </c>
      <c r="GN530">
        <v>41398.4</v>
      </c>
      <c r="GO530">
        <v>41902</v>
      </c>
      <c r="GP530">
        <v>1.96028</v>
      </c>
      <c r="GQ530">
        <v>2.3809</v>
      </c>
      <c r="GR530">
        <v>0.07946789999999999</v>
      </c>
      <c r="GS530">
        <v>0</v>
      </c>
      <c r="GT530">
        <v>23.71</v>
      </c>
      <c r="GU530">
        <v>999.9</v>
      </c>
      <c r="GV530">
        <v>35.3</v>
      </c>
      <c r="GW530">
        <v>32.1</v>
      </c>
      <c r="GX530">
        <v>18.7471</v>
      </c>
      <c r="GY530">
        <v>63.6628</v>
      </c>
      <c r="GZ530">
        <v>22.0873</v>
      </c>
      <c r="HA530">
        <v>2</v>
      </c>
      <c r="HB530">
        <v>-0.0716286</v>
      </c>
      <c r="HC530">
        <v>1.74475</v>
      </c>
      <c r="HD530">
        <v>20.3257</v>
      </c>
      <c r="HE530">
        <v>5.21744</v>
      </c>
      <c r="HF530">
        <v>12.0099</v>
      </c>
      <c r="HG530">
        <v>4.98915</v>
      </c>
      <c r="HH530">
        <v>3.28848</v>
      </c>
      <c r="HI530">
        <v>9999</v>
      </c>
      <c r="HJ530">
        <v>9999</v>
      </c>
      <c r="HK530">
        <v>9999</v>
      </c>
      <c r="HL530">
        <v>195</v>
      </c>
      <c r="HM530">
        <v>1.86741</v>
      </c>
      <c r="HN530">
        <v>1.86646</v>
      </c>
      <c r="HO530">
        <v>1.86588</v>
      </c>
      <c r="HP530">
        <v>1.86584</v>
      </c>
      <c r="HQ530">
        <v>1.86768</v>
      </c>
      <c r="HR530">
        <v>1.87013</v>
      </c>
      <c r="HS530">
        <v>1.86878</v>
      </c>
      <c r="HT530">
        <v>1.87027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-3.348</v>
      </c>
      <c r="II530">
        <v>-0.1431</v>
      </c>
      <c r="IJ530">
        <v>-1.529487217637811</v>
      </c>
      <c r="IK530">
        <v>-0.005072214745875086</v>
      </c>
      <c r="IL530">
        <v>3.316774363808987E-06</v>
      </c>
      <c r="IM530">
        <v>-1.107588672722244E-09</v>
      </c>
      <c r="IN530">
        <v>-0.1603591687652909</v>
      </c>
      <c r="IO530">
        <v>-0.0181951569465493</v>
      </c>
      <c r="IP530">
        <v>0.001659309118516343</v>
      </c>
      <c r="IQ530">
        <v>-3.409663313950778E-05</v>
      </c>
      <c r="IR530">
        <v>19</v>
      </c>
      <c r="IS530">
        <v>2290</v>
      </c>
      <c r="IT530">
        <v>1</v>
      </c>
      <c r="IU530">
        <v>24</v>
      </c>
      <c r="IV530">
        <v>8389.9</v>
      </c>
      <c r="IW530">
        <v>8390.1</v>
      </c>
      <c r="IX530">
        <v>1.58081</v>
      </c>
      <c r="IY530">
        <v>2.21924</v>
      </c>
      <c r="IZ530">
        <v>1.94702</v>
      </c>
      <c r="JA530">
        <v>2.64404</v>
      </c>
      <c r="JB530">
        <v>2.19482</v>
      </c>
      <c r="JC530">
        <v>2.37549</v>
      </c>
      <c r="JD530">
        <v>36.6943</v>
      </c>
      <c r="JE530">
        <v>24.035</v>
      </c>
      <c r="JF530">
        <v>18</v>
      </c>
      <c r="JG530">
        <v>519.663</v>
      </c>
      <c r="JH530">
        <v>814.403</v>
      </c>
      <c r="JI530">
        <v>21.4519</v>
      </c>
      <c r="JJ530">
        <v>26.3575</v>
      </c>
      <c r="JK530">
        <v>30</v>
      </c>
      <c r="JL530">
        <v>26.3683</v>
      </c>
      <c r="JM530">
        <v>26.2958</v>
      </c>
      <c r="JN530">
        <v>31.7669</v>
      </c>
      <c r="JO530">
        <v>20.0951</v>
      </c>
      <c r="JP530">
        <v>20.3057</v>
      </c>
      <c r="JQ530">
        <v>21.4489</v>
      </c>
      <c r="JR530">
        <v>560.471</v>
      </c>
      <c r="JS530">
        <v>14.582</v>
      </c>
      <c r="JT530">
        <v>100.516</v>
      </c>
      <c r="JU530">
        <v>100.639</v>
      </c>
    </row>
    <row r="531" spans="1:281">
      <c r="A531">
        <v>515</v>
      </c>
      <c r="B531">
        <v>1659639196.5</v>
      </c>
      <c r="C531">
        <v>11188.5</v>
      </c>
      <c r="D531" t="s">
        <v>1458</v>
      </c>
      <c r="E531" t="s">
        <v>1459</v>
      </c>
      <c r="F531">
        <v>5</v>
      </c>
      <c r="G531" t="s">
        <v>1393</v>
      </c>
      <c r="H531" t="s">
        <v>416</v>
      </c>
      <c r="I531">
        <v>1659639189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547.0675697917534</v>
      </c>
      <c r="AK531">
        <v>510.3612848484847</v>
      </c>
      <c r="AL531">
        <v>3.293998553891127</v>
      </c>
      <c r="AM531">
        <v>65.51363018779136</v>
      </c>
      <c r="AN531">
        <f>(AP531 - AO531 + DI531*1E3/(8.314*(DK531+273.15)) * AR531/DH531 * AQ531) * DH531/(100*CV531) * 1000/(1000 - AP531)</f>
        <v>0</v>
      </c>
      <c r="AO531">
        <v>14.6436050746749</v>
      </c>
      <c r="AP531">
        <v>18.58975454545456</v>
      </c>
      <c r="AQ531">
        <v>4.582322735160612E-06</v>
      </c>
      <c r="AR531">
        <v>82.67625432066218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1659639189</v>
      </c>
      <c r="DB531">
        <v>478.4215555555556</v>
      </c>
      <c r="DC531">
        <v>524.098037037037</v>
      </c>
      <c r="DD531">
        <v>18.58893703703704</v>
      </c>
      <c r="DE531">
        <v>14.64228148148148</v>
      </c>
      <c r="DF531">
        <v>481.7482592592593</v>
      </c>
      <c r="DG531">
        <v>18.732</v>
      </c>
      <c r="DH531">
        <v>500.0098888888889</v>
      </c>
      <c r="DI531">
        <v>90.42292962962964</v>
      </c>
      <c r="DJ531">
        <v>0.1000203407407407</v>
      </c>
      <c r="DK531">
        <v>24.91301111111111</v>
      </c>
      <c r="DL531">
        <v>25.01082222222222</v>
      </c>
      <c r="DM531">
        <v>999.9000000000001</v>
      </c>
      <c r="DN531">
        <v>0</v>
      </c>
      <c r="DO531">
        <v>0</v>
      </c>
      <c r="DP531">
        <v>10006.50518518519</v>
      </c>
      <c r="DQ531">
        <v>0</v>
      </c>
      <c r="DR531">
        <v>9.380102592592593</v>
      </c>
      <c r="DS531">
        <v>-45.67643703703703</v>
      </c>
      <c r="DT531">
        <v>487.4834074074074</v>
      </c>
      <c r="DU531">
        <v>531.8859259259259</v>
      </c>
      <c r="DV531">
        <v>3.94665962962963</v>
      </c>
      <c r="DW531">
        <v>524.098037037037</v>
      </c>
      <c r="DX531">
        <v>14.64228148148148</v>
      </c>
      <c r="DY531">
        <v>1.680866296296296</v>
      </c>
      <c r="DZ531">
        <v>1.323997407407407</v>
      </c>
      <c r="EA531">
        <v>14.72084444444445</v>
      </c>
      <c r="EB531">
        <v>11.07407037037037</v>
      </c>
      <c r="EC531">
        <v>2000.039259259259</v>
      </c>
      <c r="ED531">
        <v>0.9800020370370369</v>
      </c>
      <c r="EE531">
        <v>0.01999798518518519</v>
      </c>
      <c r="EF531">
        <v>0</v>
      </c>
      <c r="EG531">
        <v>638.2018888888889</v>
      </c>
      <c r="EH531">
        <v>5.00097</v>
      </c>
      <c r="EI531">
        <v>12980.12962962963</v>
      </c>
      <c r="EJ531">
        <v>16707.91481481482</v>
      </c>
      <c r="EK531">
        <v>39.17096296296296</v>
      </c>
      <c r="EL531">
        <v>39.354</v>
      </c>
      <c r="EM531">
        <v>39.14566666666666</v>
      </c>
      <c r="EN531">
        <v>39.02525925925926</v>
      </c>
      <c r="EO531">
        <v>39.49755555555556</v>
      </c>
      <c r="EP531">
        <v>1955.14037037037</v>
      </c>
      <c r="EQ531">
        <v>39.8988888888889</v>
      </c>
      <c r="ER531">
        <v>0</v>
      </c>
      <c r="ES531">
        <v>1659639196.5</v>
      </c>
      <c r="ET531">
        <v>0</v>
      </c>
      <c r="EU531">
        <v>638.2330000000001</v>
      </c>
      <c r="EV531">
        <v>18.34876921235283</v>
      </c>
      <c r="EW531">
        <v>335.999999502362</v>
      </c>
      <c r="EX531">
        <v>12980.936</v>
      </c>
      <c r="EY531">
        <v>15</v>
      </c>
      <c r="EZ531">
        <v>0</v>
      </c>
      <c r="FA531" t="s">
        <v>419</v>
      </c>
      <c r="FB531">
        <v>1659135797.5</v>
      </c>
      <c r="FC531">
        <v>1659135788</v>
      </c>
      <c r="FD531">
        <v>0</v>
      </c>
      <c r="FE531">
        <v>0.3</v>
      </c>
      <c r="FF531">
        <v>-0.002</v>
      </c>
      <c r="FG531">
        <v>-2.209</v>
      </c>
      <c r="FH531">
        <v>-0.089</v>
      </c>
      <c r="FI531">
        <v>1520</v>
      </c>
      <c r="FJ531">
        <v>20</v>
      </c>
      <c r="FK531">
        <v>0.06</v>
      </c>
      <c r="FL531">
        <v>0.03</v>
      </c>
      <c r="FM531">
        <v>-44.81473999999999</v>
      </c>
      <c r="FN531">
        <v>-13.62149268292667</v>
      </c>
      <c r="FO531">
        <v>1.324322011219326</v>
      </c>
      <c r="FP531">
        <v>0</v>
      </c>
      <c r="FQ531">
        <v>637.2341470588235</v>
      </c>
      <c r="FR531">
        <v>15.43304812653725</v>
      </c>
      <c r="FS531">
        <v>1.548154767539746</v>
      </c>
      <c r="FT531">
        <v>0</v>
      </c>
      <c r="FU531">
        <v>3.943505</v>
      </c>
      <c r="FV531">
        <v>0.04774018761725524</v>
      </c>
      <c r="FW531">
        <v>0.004737737856825749</v>
      </c>
      <c r="FX531">
        <v>1</v>
      </c>
      <c r="FY531">
        <v>1</v>
      </c>
      <c r="FZ531">
        <v>3</v>
      </c>
      <c r="GA531" t="s">
        <v>429</v>
      </c>
      <c r="GB531">
        <v>2.98343</v>
      </c>
      <c r="GC531">
        <v>2.71557</v>
      </c>
      <c r="GD531">
        <v>0.108417</v>
      </c>
      <c r="GE531">
        <v>0.113922</v>
      </c>
      <c r="GF531">
        <v>0.0899942</v>
      </c>
      <c r="GG531">
        <v>0.0742507</v>
      </c>
      <c r="GH531">
        <v>28202.6</v>
      </c>
      <c r="GI531">
        <v>28176.4</v>
      </c>
      <c r="GJ531">
        <v>29397.6</v>
      </c>
      <c r="GK531">
        <v>29407.5</v>
      </c>
      <c r="GL531">
        <v>35435.6</v>
      </c>
      <c r="GM531">
        <v>36197.2</v>
      </c>
      <c r="GN531">
        <v>41398.1</v>
      </c>
      <c r="GO531">
        <v>41902</v>
      </c>
      <c r="GP531">
        <v>1.96003</v>
      </c>
      <c r="GQ531">
        <v>2.38088</v>
      </c>
      <c r="GR531">
        <v>0.0787154</v>
      </c>
      <c r="GS531">
        <v>0</v>
      </c>
      <c r="GT531">
        <v>23.7148</v>
      </c>
      <c r="GU531">
        <v>999.9</v>
      </c>
      <c r="GV531">
        <v>35.3</v>
      </c>
      <c r="GW531">
        <v>32</v>
      </c>
      <c r="GX531">
        <v>18.6411</v>
      </c>
      <c r="GY531">
        <v>63.7628</v>
      </c>
      <c r="GZ531">
        <v>22.0513</v>
      </c>
      <c r="HA531">
        <v>2</v>
      </c>
      <c r="HB531">
        <v>-0.07169970000000001</v>
      </c>
      <c r="HC531">
        <v>1.76868</v>
      </c>
      <c r="HD531">
        <v>20.3254</v>
      </c>
      <c r="HE531">
        <v>5.21789</v>
      </c>
      <c r="HF531">
        <v>12.0099</v>
      </c>
      <c r="HG531">
        <v>4.9892</v>
      </c>
      <c r="HH531">
        <v>3.28863</v>
      </c>
      <c r="HI531">
        <v>9999</v>
      </c>
      <c r="HJ531">
        <v>9999</v>
      </c>
      <c r="HK531">
        <v>9999</v>
      </c>
      <c r="HL531">
        <v>195</v>
      </c>
      <c r="HM531">
        <v>1.8674</v>
      </c>
      <c r="HN531">
        <v>1.86646</v>
      </c>
      <c r="HO531">
        <v>1.86587</v>
      </c>
      <c r="HP531">
        <v>1.86584</v>
      </c>
      <c r="HQ531">
        <v>1.86768</v>
      </c>
      <c r="HR531">
        <v>1.87013</v>
      </c>
      <c r="HS531">
        <v>1.86876</v>
      </c>
      <c r="HT531">
        <v>1.87027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-3.389</v>
      </c>
      <c r="II531">
        <v>-0.1431</v>
      </c>
      <c r="IJ531">
        <v>-1.529487217637811</v>
      </c>
      <c r="IK531">
        <v>-0.005072214745875086</v>
      </c>
      <c r="IL531">
        <v>3.316774363808987E-06</v>
      </c>
      <c r="IM531">
        <v>-1.107588672722244E-09</v>
      </c>
      <c r="IN531">
        <v>-0.1603591687652909</v>
      </c>
      <c r="IO531">
        <v>-0.0181951569465493</v>
      </c>
      <c r="IP531">
        <v>0.001659309118516343</v>
      </c>
      <c r="IQ531">
        <v>-3.409663313950778E-05</v>
      </c>
      <c r="IR531">
        <v>19</v>
      </c>
      <c r="IS531">
        <v>2290</v>
      </c>
      <c r="IT531">
        <v>1</v>
      </c>
      <c r="IU531">
        <v>24</v>
      </c>
      <c r="IV531">
        <v>8390</v>
      </c>
      <c r="IW531">
        <v>8390.1</v>
      </c>
      <c r="IX531">
        <v>1.62109</v>
      </c>
      <c r="IY531">
        <v>2.22534</v>
      </c>
      <c r="IZ531">
        <v>1.94702</v>
      </c>
      <c r="JA531">
        <v>2.64526</v>
      </c>
      <c r="JB531">
        <v>2.19482</v>
      </c>
      <c r="JC531">
        <v>2.36938</v>
      </c>
      <c r="JD531">
        <v>36.6943</v>
      </c>
      <c r="JE531">
        <v>24.035</v>
      </c>
      <c r="JF531">
        <v>18</v>
      </c>
      <c r="JG531">
        <v>519.498</v>
      </c>
      <c r="JH531">
        <v>814.356</v>
      </c>
      <c r="JI531">
        <v>21.4399</v>
      </c>
      <c r="JJ531">
        <v>26.3553</v>
      </c>
      <c r="JK531">
        <v>30.0001</v>
      </c>
      <c r="JL531">
        <v>26.3682</v>
      </c>
      <c r="JM531">
        <v>26.2942</v>
      </c>
      <c r="JN531">
        <v>32.5221</v>
      </c>
      <c r="JO531">
        <v>20.0951</v>
      </c>
      <c r="JP531">
        <v>20.3057</v>
      </c>
      <c r="JQ531">
        <v>21.4333</v>
      </c>
      <c r="JR531">
        <v>573.86</v>
      </c>
      <c r="JS531">
        <v>14.5693</v>
      </c>
      <c r="JT531">
        <v>100.515</v>
      </c>
      <c r="JU531">
        <v>100.639</v>
      </c>
    </row>
    <row r="532" spans="1:281">
      <c r="A532">
        <v>516</v>
      </c>
      <c r="B532">
        <v>1659639201.5</v>
      </c>
      <c r="C532">
        <v>11193.5</v>
      </c>
      <c r="D532" t="s">
        <v>1460</v>
      </c>
      <c r="E532" t="s">
        <v>1461</v>
      </c>
      <c r="F532">
        <v>5</v>
      </c>
      <c r="G532" t="s">
        <v>1393</v>
      </c>
      <c r="H532" t="s">
        <v>416</v>
      </c>
      <c r="I532">
        <v>1659639193.714286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564.0567885032366</v>
      </c>
      <c r="AK532">
        <v>526.7905636363636</v>
      </c>
      <c r="AL532">
        <v>3.289098272390313</v>
      </c>
      <c r="AM532">
        <v>65.51363018779136</v>
      </c>
      <c r="AN532">
        <f>(AP532 - AO532 + DI532*1E3/(8.314*(DK532+273.15)) * AR532/DH532 * AQ532) * DH532/(100*CV532) * 1000/(1000 - AP532)</f>
        <v>0</v>
      </c>
      <c r="AO532">
        <v>14.63171560916103</v>
      </c>
      <c r="AP532">
        <v>18.59265244755246</v>
      </c>
      <c r="AQ532">
        <v>4.319363020416563E-06</v>
      </c>
      <c r="AR532">
        <v>82.67625432066218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1659639193.714286</v>
      </c>
      <c r="DB532">
        <v>493.5156428571428</v>
      </c>
      <c r="DC532">
        <v>539.9547500000001</v>
      </c>
      <c r="DD532">
        <v>18.590925</v>
      </c>
      <c r="DE532">
        <v>14.63882857142857</v>
      </c>
      <c r="DF532">
        <v>496.8819642857143</v>
      </c>
      <c r="DG532">
        <v>18.733975</v>
      </c>
      <c r="DH532">
        <v>500.0083571428572</v>
      </c>
      <c r="DI532">
        <v>90.42314999999999</v>
      </c>
      <c r="DJ532">
        <v>0.100030175</v>
      </c>
      <c r="DK532">
        <v>24.90972142857143</v>
      </c>
      <c r="DL532">
        <v>25.00935357142857</v>
      </c>
      <c r="DM532">
        <v>999.9000000000002</v>
      </c>
      <c r="DN532">
        <v>0</v>
      </c>
      <c r="DO532">
        <v>0</v>
      </c>
      <c r="DP532">
        <v>10004.37428571428</v>
      </c>
      <c r="DQ532">
        <v>0</v>
      </c>
      <c r="DR532">
        <v>9.375368928571429</v>
      </c>
      <c r="DS532">
        <v>-46.43908571428572</v>
      </c>
      <c r="DT532">
        <v>502.8642857142858</v>
      </c>
      <c r="DU532">
        <v>547.9762857142857</v>
      </c>
      <c r="DV532">
        <v>3.952096785714286</v>
      </c>
      <c r="DW532">
        <v>539.9547500000001</v>
      </c>
      <c r="DX532">
        <v>14.63882857142857</v>
      </c>
      <c r="DY532">
        <v>1.681050714285715</v>
      </c>
      <c r="DZ532">
        <v>1.323688571428571</v>
      </c>
      <c r="EA532">
        <v>14.72254285714286</v>
      </c>
      <c r="EB532">
        <v>11.07056428571429</v>
      </c>
      <c r="EC532">
        <v>2000.042857142857</v>
      </c>
      <c r="ED532">
        <v>0.9800062500000001</v>
      </c>
      <c r="EE532">
        <v>0.01999395</v>
      </c>
      <c r="EF532">
        <v>0</v>
      </c>
      <c r="EG532">
        <v>639.6194999999999</v>
      </c>
      <c r="EH532">
        <v>5.00097</v>
      </c>
      <c r="EI532">
        <v>13007.29642857143</v>
      </c>
      <c r="EJ532">
        <v>16707.975</v>
      </c>
      <c r="EK532">
        <v>39.14935714285714</v>
      </c>
      <c r="EL532">
        <v>39.33449999999999</v>
      </c>
      <c r="EM532">
        <v>39.10696428571428</v>
      </c>
      <c r="EN532">
        <v>38.99539285714285</v>
      </c>
      <c r="EO532">
        <v>39.47075</v>
      </c>
      <c r="EP532">
        <v>1955.152142857143</v>
      </c>
      <c r="EQ532">
        <v>39.89035714285716</v>
      </c>
      <c r="ER532">
        <v>0</v>
      </c>
      <c r="ES532">
        <v>1659639201.9</v>
      </c>
      <c r="ET532">
        <v>0</v>
      </c>
      <c r="EU532">
        <v>639.782423076923</v>
      </c>
      <c r="EV532">
        <v>19.22786326794991</v>
      </c>
      <c r="EW532">
        <v>355.7538461284043</v>
      </c>
      <c r="EX532">
        <v>13010.39230769231</v>
      </c>
      <c r="EY532">
        <v>15</v>
      </c>
      <c r="EZ532">
        <v>0</v>
      </c>
      <c r="FA532" t="s">
        <v>419</v>
      </c>
      <c r="FB532">
        <v>1659135797.5</v>
      </c>
      <c r="FC532">
        <v>1659135788</v>
      </c>
      <c r="FD532">
        <v>0</v>
      </c>
      <c r="FE532">
        <v>0.3</v>
      </c>
      <c r="FF532">
        <v>-0.002</v>
      </c>
      <c r="FG532">
        <v>-2.209</v>
      </c>
      <c r="FH532">
        <v>-0.089</v>
      </c>
      <c r="FI532">
        <v>1520</v>
      </c>
      <c r="FJ532">
        <v>20</v>
      </c>
      <c r="FK532">
        <v>0.06</v>
      </c>
      <c r="FL532">
        <v>0.03</v>
      </c>
      <c r="FM532">
        <v>-46.00706</v>
      </c>
      <c r="FN532">
        <v>-9.874980112570388</v>
      </c>
      <c r="FO532">
        <v>0.9566345715057554</v>
      </c>
      <c r="FP532">
        <v>0</v>
      </c>
      <c r="FQ532">
        <v>638.8908529411766</v>
      </c>
      <c r="FR532">
        <v>18.23714286339106</v>
      </c>
      <c r="FS532">
        <v>1.806917917539879</v>
      </c>
      <c r="FT532">
        <v>0</v>
      </c>
      <c r="FU532">
        <v>3.949573</v>
      </c>
      <c r="FV532">
        <v>0.06881268292682279</v>
      </c>
      <c r="FW532">
        <v>0.006765464950762819</v>
      </c>
      <c r="FX532">
        <v>1</v>
      </c>
      <c r="FY532">
        <v>1</v>
      </c>
      <c r="FZ532">
        <v>3</v>
      </c>
      <c r="GA532" t="s">
        <v>429</v>
      </c>
      <c r="GB532">
        <v>2.98332</v>
      </c>
      <c r="GC532">
        <v>2.71563</v>
      </c>
      <c r="GD532">
        <v>0.110921</v>
      </c>
      <c r="GE532">
        <v>0.116392</v>
      </c>
      <c r="GF532">
        <v>0.09000030000000001</v>
      </c>
      <c r="GG532">
        <v>0.07425420000000001</v>
      </c>
      <c r="GH532">
        <v>28124.1</v>
      </c>
      <c r="GI532">
        <v>28097.9</v>
      </c>
      <c r="GJ532">
        <v>29398.4</v>
      </c>
      <c r="GK532">
        <v>29407.5</v>
      </c>
      <c r="GL532">
        <v>35436.6</v>
      </c>
      <c r="GM532">
        <v>36197.1</v>
      </c>
      <c r="GN532">
        <v>41399.6</v>
      </c>
      <c r="GO532">
        <v>41902.1</v>
      </c>
      <c r="GP532">
        <v>1.9598</v>
      </c>
      <c r="GQ532">
        <v>2.38098</v>
      </c>
      <c r="GR532">
        <v>0.07771699999999999</v>
      </c>
      <c r="GS532">
        <v>0</v>
      </c>
      <c r="GT532">
        <v>23.719</v>
      </c>
      <c r="GU532">
        <v>999.9</v>
      </c>
      <c r="GV532">
        <v>35.2</v>
      </c>
      <c r="GW532">
        <v>32.1</v>
      </c>
      <c r="GX532">
        <v>18.6936</v>
      </c>
      <c r="GY532">
        <v>63.4728</v>
      </c>
      <c r="GZ532">
        <v>22.0072</v>
      </c>
      <c r="HA532">
        <v>2</v>
      </c>
      <c r="HB532">
        <v>-0.0717073</v>
      </c>
      <c r="HC532">
        <v>1.75596</v>
      </c>
      <c r="HD532">
        <v>20.3254</v>
      </c>
      <c r="HE532">
        <v>5.21774</v>
      </c>
      <c r="HF532">
        <v>12.0099</v>
      </c>
      <c r="HG532">
        <v>4.98915</v>
      </c>
      <c r="HH532">
        <v>3.28865</v>
      </c>
      <c r="HI532">
        <v>9999</v>
      </c>
      <c r="HJ532">
        <v>9999</v>
      </c>
      <c r="HK532">
        <v>9999</v>
      </c>
      <c r="HL532">
        <v>195</v>
      </c>
      <c r="HM532">
        <v>1.8674</v>
      </c>
      <c r="HN532">
        <v>1.86646</v>
      </c>
      <c r="HO532">
        <v>1.86586</v>
      </c>
      <c r="HP532">
        <v>1.86584</v>
      </c>
      <c r="HQ532">
        <v>1.86768</v>
      </c>
      <c r="HR532">
        <v>1.87012</v>
      </c>
      <c r="HS532">
        <v>1.86877</v>
      </c>
      <c r="HT532">
        <v>1.87027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-3.431</v>
      </c>
      <c r="II532">
        <v>-0.1431</v>
      </c>
      <c r="IJ532">
        <v>-1.529487217637811</v>
      </c>
      <c r="IK532">
        <v>-0.005072214745875086</v>
      </c>
      <c r="IL532">
        <v>3.316774363808987E-06</v>
      </c>
      <c r="IM532">
        <v>-1.107588672722244E-09</v>
      </c>
      <c r="IN532">
        <v>-0.1603591687652909</v>
      </c>
      <c r="IO532">
        <v>-0.0181951569465493</v>
      </c>
      <c r="IP532">
        <v>0.001659309118516343</v>
      </c>
      <c r="IQ532">
        <v>-3.409663313950778E-05</v>
      </c>
      <c r="IR532">
        <v>19</v>
      </c>
      <c r="IS532">
        <v>2290</v>
      </c>
      <c r="IT532">
        <v>1</v>
      </c>
      <c r="IU532">
        <v>24</v>
      </c>
      <c r="IV532">
        <v>8390.1</v>
      </c>
      <c r="IW532">
        <v>8390.200000000001</v>
      </c>
      <c r="IX532">
        <v>1.65894</v>
      </c>
      <c r="IY532">
        <v>2.22412</v>
      </c>
      <c r="IZ532">
        <v>1.94702</v>
      </c>
      <c r="JA532">
        <v>2.64526</v>
      </c>
      <c r="JB532">
        <v>2.19482</v>
      </c>
      <c r="JC532">
        <v>2.36694</v>
      </c>
      <c r="JD532">
        <v>36.6943</v>
      </c>
      <c r="JE532">
        <v>24.035</v>
      </c>
      <c r="JF532">
        <v>18</v>
      </c>
      <c r="JG532">
        <v>519.348</v>
      </c>
      <c r="JH532">
        <v>814.444</v>
      </c>
      <c r="JI532">
        <v>21.427</v>
      </c>
      <c r="JJ532">
        <v>26.3553</v>
      </c>
      <c r="JK532">
        <v>30.0001</v>
      </c>
      <c r="JL532">
        <v>26.3678</v>
      </c>
      <c r="JM532">
        <v>26.2936</v>
      </c>
      <c r="JN532">
        <v>33.327</v>
      </c>
      <c r="JO532">
        <v>20.0951</v>
      </c>
      <c r="JP532">
        <v>20.3057</v>
      </c>
      <c r="JQ532">
        <v>21.4252</v>
      </c>
      <c r="JR532">
        <v>593.913</v>
      </c>
      <c r="JS532">
        <v>14.5561</v>
      </c>
      <c r="JT532">
        <v>100.518</v>
      </c>
      <c r="JU532">
        <v>100.639</v>
      </c>
    </row>
    <row r="533" spans="1:281">
      <c r="A533">
        <v>517</v>
      </c>
      <c r="B533">
        <v>1659639206.5</v>
      </c>
      <c r="C533">
        <v>11198.5</v>
      </c>
      <c r="D533" t="s">
        <v>1462</v>
      </c>
      <c r="E533" t="s">
        <v>1463</v>
      </c>
      <c r="F533">
        <v>5</v>
      </c>
      <c r="G533" t="s">
        <v>1393</v>
      </c>
      <c r="H533" t="s">
        <v>416</v>
      </c>
      <c r="I533">
        <v>1659639199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581.0955945386186</v>
      </c>
      <c r="AK533">
        <v>543.3618727272726</v>
      </c>
      <c r="AL533">
        <v>3.311366270842316</v>
      </c>
      <c r="AM533">
        <v>65.51363018779136</v>
      </c>
      <c r="AN533">
        <f>(AP533 - AO533 + DI533*1E3/(8.314*(DK533+273.15)) * AR533/DH533 * AQ533) * DH533/(100*CV533) * 1000/(1000 - AP533)</f>
        <v>0</v>
      </c>
      <c r="AO533">
        <v>14.63456337317262</v>
      </c>
      <c r="AP533">
        <v>18.59232377622379</v>
      </c>
      <c r="AQ533">
        <v>2.053404998837999E-06</v>
      </c>
      <c r="AR533">
        <v>82.67625432066218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1659639199</v>
      </c>
      <c r="DB533">
        <v>510.5710740740741</v>
      </c>
      <c r="DC533">
        <v>557.7288148148148</v>
      </c>
      <c r="DD533">
        <v>18.59184814814815</v>
      </c>
      <c r="DE533">
        <v>14.63195555555555</v>
      </c>
      <c r="DF533">
        <v>513.9814814814815</v>
      </c>
      <c r="DG533">
        <v>18.73488888888889</v>
      </c>
      <c r="DH533">
        <v>500.0067777777778</v>
      </c>
      <c r="DI533">
        <v>90.42297037037039</v>
      </c>
      <c r="DJ533">
        <v>0.1000059333333333</v>
      </c>
      <c r="DK533">
        <v>24.90625555555556</v>
      </c>
      <c r="DL533">
        <v>25.00111851851852</v>
      </c>
      <c r="DM533">
        <v>999.9000000000001</v>
      </c>
      <c r="DN533">
        <v>0</v>
      </c>
      <c r="DO533">
        <v>0</v>
      </c>
      <c r="DP533">
        <v>9999.094814814815</v>
      </c>
      <c r="DQ533">
        <v>0</v>
      </c>
      <c r="DR533">
        <v>9.372140370370371</v>
      </c>
      <c r="DS533">
        <v>-47.15773333333333</v>
      </c>
      <c r="DT533">
        <v>520.2433333333333</v>
      </c>
      <c r="DU533">
        <v>566.0105555555556</v>
      </c>
      <c r="DV533">
        <v>3.959881851851852</v>
      </c>
      <c r="DW533">
        <v>557.7288148148148</v>
      </c>
      <c r="DX533">
        <v>14.63195555555555</v>
      </c>
      <c r="DY533">
        <v>1.681131111111111</v>
      </c>
      <c r="DZ533">
        <v>1.323065185185185</v>
      </c>
      <c r="EA533">
        <v>14.72328148148148</v>
      </c>
      <c r="EB533">
        <v>11.06347037037037</v>
      </c>
      <c r="EC533">
        <v>2000.043703703704</v>
      </c>
      <c r="ED533">
        <v>0.9800056666666666</v>
      </c>
      <c r="EE533">
        <v>0.01999453333333333</v>
      </c>
      <c r="EF533">
        <v>0</v>
      </c>
      <c r="EG533">
        <v>641.2490740740742</v>
      </c>
      <c r="EH533">
        <v>5.00097</v>
      </c>
      <c r="EI533">
        <v>13038.74444444444</v>
      </c>
      <c r="EJ533">
        <v>16707.98518518519</v>
      </c>
      <c r="EK533">
        <v>39.10629629629629</v>
      </c>
      <c r="EL533">
        <v>39.312</v>
      </c>
      <c r="EM533">
        <v>39.083</v>
      </c>
      <c r="EN533">
        <v>38.96733333333333</v>
      </c>
      <c r="EO533">
        <v>39.44407407407407</v>
      </c>
      <c r="EP533">
        <v>1955.152592592593</v>
      </c>
      <c r="EQ533">
        <v>39.89074074074075</v>
      </c>
      <c r="ER533">
        <v>0</v>
      </c>
      <c r="ES533">
        <v>1659639206.7</v>
      </c>
      <c r="ET533">
        <v>0</v>
      </c>
      <c r="EU533">
        <v>641.2491153846154</v>
      </c>
      <c r="EV533">
        <v>17.73165814913775</v>
      </c>
      <c r="EW533">
        <v>360.6256412086979</v>
      </c>
      <c r="EX533">
        <v>13038.97307692308</v>
      </c>
      <c r="EY533">
        <v>15</v>
      </c>
      <c r="EZ533">
        <v>0</v>
      </c>
      <c r="FA533" t="s">
        <v>419</v>
      </c>
      <c r="FB533">
        <v>1659135797.5</v>
      </c>
      <c r="FC533">
        <v>1659135788</v>
      </c>
      <c r="FD533">
        <v>0</v>
      </c>
      <c r="FE533">
        <v>0.3</v>
      </c>
      <c r="FF533">
        <v>-0.002</v>
      </c>
      <c r="FG533">
        <v>-2.209</v>
      </c>
      <c r="FH533">
        <v>-0.089</v>
      </c>
      <c r="FI533">
        <v>1520</v>
      </c>
      <c r="FJ533">
        <v>20</v>
      </c>
      <c r="FK533">
        <v>0.06</v>
      </c>
      <c r="FL533">
        <v>0.03</v>
      </c>
      <c r="FM533">
        <v>-46.62360750000001</v>
      </c>
      <c r="FN533">
        <v>-8.422283302063677</v>
      </c>
      <c r="FO533">
        <v>0.8156124442366912</v>
      </c>
      <c r="FP533">
        <v>0</v>
      </c>
      <c r="FQ533">
        <v>639.9534117647058</v>
      </c>
      <c r="FR533">
        <v>17.94111534786423</v>
      </c>
      <c r="FS533">
        <v>1.774933654396317</v>
      </c>
      <c r="FT533">
        <v>0</v>
      </c>
      <c r="FU533">
        <v>3.95380225</v>
      </c>
      <c r="FV533">
        <v>0.07196476547841436</v>
      </c>
      <c r="FW533">
        <v>0.007403742461586608</v>
      </c>
      <c r="FX533">
        <v>1</v>
      </c>
      <c r="FY533">
        <v>1</v>
      </c>
      <c r="FZ533">
        <v>3</v>
      </c>
      <c r="GA533" t="s">
        <v>429</v>
      </c>
      <c r="GB533">
        <v>2.98318</v>
      </c>
      <c r="GC533">
        <v>2.71568</v>
      </c>
      <c r="GD533">
        <v>0.113409</v>
      </c>
      <c r="GE533">
        <v>0.118843</v>
      </c>
      <c r="GF533">
        <v>0.0900016</v>
      </c>
      <c r="GG533">
        <v>0.0741091</v>
      </c>
      <c r="GH533">
        <v>28045.2</v>
      </c>
      <c r="GI533">
        <v>28020.2</v>
      </c>
      <c r="GJ533">
        <v>29398.2</v>
      </c>
      <c r="GK533">
        <v>29407.7</v>
      </c>
      <c r="GL533">
        <v>35436</v>
      </c>
      <c r="GM533">
        <v>36203.4</v>
      </c>
      <c r="GN533">
        <v>41399</v>
      </c>
      <c r="GO533">
        <v>41902.6</v>
      </c>
      <c r="GP533">
        <v>1.9602</v>
      </c>
      <c r="GQ533">
        <v>2.3809</v>
      </c>
      <c r="GR533">
        <v>0.0775605</v>
      </c>
      <c r="GS533">
        <v>0</v>
      </c>
      <c r="GT533">
        <v>23.7237</v>
      </c>
      <c r="GU533">
        <v>999.9</v>
      </c>
      <c r="GV533">
        <v>35.2</v>
      </c>
      <c r="GW533">
        <v>32.1</v>
      </c>
      <c r="GX533">
        <v>18.6937</v>
      </c>
      <c r="GY533">
        <v>63.7528</v>
      </c>
      <c r="GZ533">
        <v>22.3077</v>
      </c>
      <c r="HA533">
        <v>2</v>
      </c>
      <c r="HB533">
        <v>-0.201402</v>
      </c>
      <c r="HC533">
        <v>1.69192</v>
      </c>
      <c r="HD533">
        <v>20.3272</v>
      </c>
      <c r="HE533">
        <v>5.21684</v>
      </c>
      <c r="HF533">
        <v>12.0099</v>
      </c>
      <c r="HG533">
        <v>4.98905</v>
      </c>
      <c r="HH533">
        <v>3.2885</v>
      </c>
      <c r="HI533">
        <v>9999</v>
      </c>
      <c r="HJ533">
        <v>9999</v>
      </c>
      <c r="HK533">
        <v>9999</v>
      </c>
      <c r="HL533">
        <v>195</v>
      </c>
      <c r="HM533">
        <v>1.86742</v>
      </c>
      <c r="HN533">
        <v>1.86646</v>
      </c>
      <c r="HO533">
        <v>1.86586</v>
      </c>
      <c r="HP533">
        <v>1.86584</v>
      </c>
      <c r="HQ533">
        <v>1.86768</v>
      </c>
      <c r="HR533">
        <v>1.87014</v>
      </c>
      <c r="HS533">
        <v>1.86877</v>
      </c>
      <c r="HT533">
        <v>1.87027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-3.472</v>
      </c>
      <c r="II533">
        <v>-0.143</v>
      </c>
      <c r="IJ533">
        <v>-1.529487217637811</v>
      </c>
      <c r="IK533">
        <v>-0.005072214745875086</v>
      </c>
      <c r="IL533">
        <v>3.316774363808987E-06</v>
      </c>
      <c r="IM533">
        <v>-1.107588672722244E-09</v>
      </c>
      <c r="IN533">
        <v>-0.1603591687652909</v>
      </c>
      <c r="IO533">
        <v>-0.0181951569465493</v>
      </c>
      <c r="IP533">
        <v>0.001659309118516343</v>
      </c>
      <c r="IQ533">
        <v>-3.409663313950778E-05</v>
      </c>
      <c r="IR533">
        <v>19</v>
      </c>
      <c r="IS533">
        <v>2290</v>
      </c>
      <c r="IT533">
        <v>1</v>
      </c>
      <c r="IU533">
        <v>24</v>
      </c>
      <c r="IV533">
        <v>8390.1</v>
      </c>
      <c r="IW533">
        <v>8390.299999999999</v>
      </c>
      <c r="IX533">
        <v>1.69922</v>
      </c>
      <c r="IY533">
        <v>2.22778</v>
      </c>
      <c r="IZ533">
        <v>1.94702</v>
      </c>
      <c r="JA533">
        <v>2.64404</v>
      </c>
      <c r="JB533">
        <v>2.19482</v>
      </c>
      <c r="JC533">
        <v>2.33154</v>
      </c>
      <c r="JD533">
        <v>36.6943</v>
      </c>
      <c r="JE533">
        <v>24.035</v>
      </c>
      <c r="JF533">
        <v>18</v>
      </c>
      <c r="JG533">
        <v>519.592</v>
      </c>
      <c r="JH533">
        <v>814.34</v>
      </c>
      <c r="JI533">
        <v>21.4329</v>
      </c>
      <c r="JJ533">
        <v>26.3553</v>
      </c>
      <c r="JK533">
        <v>29.9999</v>
      </c>
      <c r="JL533">
        <v>26.366</v>
      </c>
      <c r="JM533">
        <v>26.2915</v>
      </c>
      <c r="JN533">
        <v>34.0696</v>
      </c>
      <c r="JO533">
        <v>20.3739</v>
      </c>
      <c r="JP533">
        <v>20.3057</v>
      </c>
      <c r="JQ533">
        <v>21.4653</v>
      </c>
      <c r="JR533">
        <v>607.2859999999999</v>
      </c>
      <c r="JS533">
        <v>14.5435</v>
      </c>
      <c r="JT533">
        <v>100.517</v>
      </c>
      <c r="JU533">
        <v>100.64</v>
      </c>
    </row>
    <row r="534" spans="1:281">
      <c r="A534">
        <v>518</v>
      </c>
      <c r="B534">
        <v>1659639211.5</v>
      </c>
      <c r="C534">
        <v>11203.5</v>
      </c>
      <c r="D534" t="s">
        <v>1464</v>
      </c>
      <c r="E534" t="s">
        <v>1465</v>
      </c>
      <c r="F534">
        <v>5</v>
      </c>
      <c r="G534" t="s">
        <v>1393</v>
      </c>
      <c r="H534" t="s">
        <v>416</v>
      </c>
      <c r="I534">
        <v>1659639203.714286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598.2246445319438</v>
      </c>
      <c r="AK534">
        <v>559.9331878787876</v>
      </c>
      <c r="AL534">
        <v>3.322096649092074</v>
      </c>
      <c r="AM534">
        <v>65.51363018779136</v>
      </c>
      <c r="AN534">
        <f>(AP534 - AO534 + DI534*1E3/(8.314*(DK534+273.15)) * AR534/DH534 * AQ534) * DH534/(100*CV534) * 1000/(1000 - AP534)</f>
        <v>0</v>
      </c>
      <c r="AO534">
        <v>14.57895235519489</v>
      </c>
      <c r="AP534">
        <v>18.57639790209791</v>
      </c>
      <c r="AQ534">
        <v>-1.433586375819934E-05</v>
      </c>
      <c r="AR534">
        <v>82.67625432066218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1659639203.714286</v>
      </c>
      <c r="DB534">
        <v>525.8431071428571</v>
      </c>
      <c r="DC534">
        <v>573.5873928571428</v>
      </c>
      <c r="DD534">
        <v>18.58941785714286</v>
      </c>
      <c r="DE534">
        <v>14.61040714285714</v>
      </c>
      <c r="DF534">
        <v>529.2920357142858</v>
      </c>
      <c r="DG534">
        <v>18.73246785714286</v>
      </c>
      <c r="DH534">
        <v>499.9989642857143</v>
      </c>
      <c r="DI534">
        <v>90.42300357142858</v>
      </c>
      <c r="DJ534">
        <v>0.09997862142857143</v>
      </c>
      <c r="DK534">
        <v>24.90453214285714</v>
      </c>
      <c r="DL534">
        <v>24.99987857142857</v>
      </c>
      <c r="DM534">
        <v>999.9000000000002</v>
      </c>
      <c r="DN534">
        <v>0</v>
      </c>
      <c r="DO534">
        <v>0</v>
      </c>
      <c r="DP534">
        <v>10002.04964285714</v>
      </c>
      <c r="DQ534">
        <v>0</v>
      </c>
      <c r="DR534">
        <v>9.368745000000001</v>
      </c>
      <c r="DS534">
        <v>-47.7443107142857</v>
      </c>
      <c r="DT534">
        <v>535.8032857142858</v>
      </c>
      <c r="DU534">
        <v>582.0916785714286</v>
      </c>
      <c r="DV534">
        <v>3.979001071428572</v>
      </c>
      <c r="DW534">
        <v>573.5873928571428</v>
      </c>
      <c r="DX534">
        <v>14.61040714285714</v>
      </c>
      <c r="DY534">
        <v>1.680911428571428</v>
      </c>
      <c r="DZ534">
        <v>1.321117142857143</v>
      </c>
      <c r="EA534">
        <v>14.72125714285714</v>
      </c>
      <c r="EB534">
        <v>11.04125357142857</v>
      </c>
      <c r="EC534">
        <v>2000.0225</v>
      </c>
      <c r="ED534">
        <v>0.9800050714285715</v>
      </c>
      <c r="EE534">
        <v>0.01999512857142857</v>
      </c>
      <c r="EF534">
        <v>0</v>
      </c>
      <c r="EG534">
        <v>642.6885000000001</v>
      </c>
      <c r="EH534">
        <v>5.00097</v>
      </c>
      <c r="EI534">
        <v>13066.51428571429</v>
      </c>
      <c r="EJ534">
        <v>16707.8</v>
      </c>
      <c r="EK534">
        <v>39.08449999999999</v>
      </c>
      <c r="EL534">
        <v>39.29428571428571</v>
      </c>
      <c r="EM534">
        <v>39.05539285714286</v>
      </c>
      <c r="EN534">
        <v>38.94824999999999</v>
      </c>
      <c r="EO534">
        <v>39.41489285714285</v>
      </c>
      <c r="EP534">
        <v>1955.131071428572</v>
      </c>
      <c r="EQ534">
        <v>39.89107142857144</v>
      </c>
      <c r="ER534">
        <v>0</v>
      </c>
      <c r="ES534">
        <v>1659639211.5</v>
      </c>
      <c r="ET534">
        <v>0</v>
      </c>
      <c r="EU534">
        <v>642.6877307692308</v>
      </c>
      <c r="EV534">
        <v>17.83606836026947</v>
      </c>
      <c r="EW534">
        <v>353.364101974114</v>
      </c>
      <c r="EX534">
        <v>13067.35</v>
      </c>
      <c r="EY534">
        <v>15</v>
      </c>
      <c r="EZ534">
        <v>0</v>
      </c>
      <c r="FA534" t="s">
        <v>419</v>
      </c>
      <c r="FB534">
        <v>1659135797.5</v>
      </c>
      <c r="FC534">
        <v>1659135788</v>
      </c>
      <c r="FD534">
        <v>0</v>
      </c>
      <c r="FE534">
        <v>0.3</v>
      </c>
      <c r="FF534">
        <v>-0.002</v>
      </c>
      <c r="FG534">
        <v>-2.209</v>
      </c>
      <c r="FH534">
        <v>-0.089</v>
      </c>
      <c r="FI534">
        <v>1520</v>
      </c>
      <c r="FJ534">
        <v>20</v>
      </c>
      <c r="FK534">
        <v>0.06</v>
      </c>
      <c r="FL534">
        <v>0.03</v>
      </c>
      <c r="FM534">
        <v>-47.439105</v>
      </c>
      <c r="FN534">
        <v>-7.422965853658409</v>
      </c>
      <c r="FO534">
        <v>0.714818808492753</v>
      </c>
      <c r="FP534">
        <v>0</v>
      </c>
      <c r="FQ534">
        <v>641.792</v>
      </c>
      <c r="FR534">
        <v>18.06377386713035</v>
      </c>
      <c r="FS534">
        <v>1.78487702657634</v>
      </c>
      <c r="FT534">
        <v>0</v>
      </c>
      <c r="FU534">
        <v>3.9721875</v>
      </c>
      <c r="FV534">
        <v>0.2186598123827333</v>
      </c>
      <c r="FW534">
        <v>0.02373945668607443</v>
      </c>
      <c r="FX534">
        <v>0</v>
      </c>
      <c r="FY534">
        <v>0</v>
      </c>
      <c r="FZ534">
        <v>3</v>
      </c>
      <c r="GA534" t="s">
        <v>426</v>
      </c>
      <c r="GB534">
        <v>2.98336</v>
      </c>
      <c r="GC534">
        <v>2.71558</v>
      </c>
      <c r="GD534">
        <v>0.115855</v>
      </c>
      <c r="GE534">
        <v>0.121247</v>
      </c>
      <c r="GF534">
        <v>0.089944</v>
      </c>
      <c r="GG534">
        <v>0.0740104</v>
      </c>
      <c r="GH534">
        <v>27968.2</v>
      </c>
      <c r="GI534">
        <v>27944</v>
      </c>
      <c r="GJ534">
        <v>29398.5</v>
      </c>
      <c r="GK534">
        <v>29407.9</v>
      </c>
      <c r="GL534">
        <v>35438.7</v>
      </c>
      <c r="GM534">
        <v>36207.6</v>
      </c>
      <c r="GN534">
        <v>41399.4</v>
      </c>
      <c r="GO534">
        <v>41902.8</v>
      </c>
      <c r="GP534">
        <v>1.95998</v>
      </c>
      <c r="GQ534">
        <v>2.38123</v>
      </c>
      <c r="GR534">
        <v>0.0778027</v>
      </c>
      <c r="GS534">
        <v>0</v>
      </c>
      <c r="GT534">
        <v>23.727</v>
      </c>
      <c r="GU534">
        <v>999.9</v>
      </c>
      <c r="GV534">
        <v>35.2</v>
      </c>
      <c r="GW534">
        <v>32.1</v>
      </c>
      <c r="GX534">
        <v>18.693</v>
      </c>
      <c r="GY534">
        <v>63.6428</v>
      </c>
      <c r="GZ534">
        <v>22.1154</v>
      </c>
      <c r="HA534">
        <v>2</v>
      </c>
      <c r="HB534">
        <v>-0.136771</v>
      </c>
      <c r="HC534">
        <v>1.67236</v>
      </c>
      <c r="HD534">
        <v>20.3269</v>
      </c>
      <c r="HE534">
        <v>5.21699</v>
      </c>
      <c r="HF534">
        <v>12.0099</v>
      </c>
      <c r="HG534">
        <v>4.9889</v>
      </c>
      <c r="HH534">
        <v>3.2885</v>
      </c>
      <c r="HI534">
        <v>9999</v>
      </c>
      <c r="HJ534">
        <v>9999</v>
      </c>
      <c r="HK534">
        <v>9999</v>
      </c>
      <c r="HL534">
        <v>195</v>
      </c>
      <c r="HM534">
        <v>1.86742</v>
      </c>
      <c r="HN534">
        <v>1.86646</v>
      </c>
      <c r="HO534">
        <v>1.86586</v>
      </c>
      <c r="HP534">
        <v>1.86584</v>
      </c>
      <c r="HQ534">
        <v>1.86768</v>
      </c>
      <c r="HR534">
        <v>1.87015</v>
      </c>
      <c r="HS534">
        <v>1.86878</v>
      </c>
      <c r="HT534">
        <v>1.87027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-3.512</v>
      </c>
      <c r="II534">
        <v>-0.1432</v>
      </c>
      <c r="IJ534">
        <v>-1.529487217637811</v>
      </c>
      <c r="IK534">
        <v>-0.005072214745875086</v>
      </c>
      <c r="IL534">
        <v>3.316774363808987E-06</v>
      </c>
      <c r="IM534">
        <v>-1.107588672722244E-09</v>
      </c>
      <c r="IN534">
        <v>-0.1603591687652909</v>
      </c>
      <c r="IO534">
        <v>-0.0181951569465493</v>
      </c>
      <c r="IP534">
        <v>0.001659309118516343</v>
      </c>
      <c r="IQ534">
        <v>-3.409663313950778E-05</v>
      </c>
      <c r="IR534">
        <v>19</v>
      </c>
      <c r="IS534">
        <v>2290</v>
      </c>
      <c r="IT534">
        <v>1</v>
      </c>
      <c r="IU534">
        <v>24</v>
      </c>
      <c r="IV534">
        <v>8390.200000000001</v>
      </c>
      <c r="IW534">
        <v>8390.4</v>
      </c>
      <c r="IX534">
        <v>1.73584</v>
      </c>
      <c r="IY534">
        <v>2.21313</v>
      </c>
      <c r="IZ534">
        <v>1.94702</v>
      </c>
      <c r="JA534">
        <v>2.64404</v>
      </c>
      <c r="JB534">
        <v>2.19482</v>
      </c>
      <c r="JC534">
        <v>2.37671</v>
      </c>
      <c r="JD534">
        <v>36.6943</v>
      </c>
      <c r="JE534">
        <v>24.035</v>
      </c>
      <c r="JF534">
        <v>18</v>
      </c>
      <c r="JG534">
        <v>519.4450000000001</v>
      </c>
      <c r="JH534">
        <v>814.659</v>
      </c>
      <c r="JI534">
        <v>21.4634</v>
      </c>
      <c r="JJ534">
        <v>26.3553</v>
      </c>
      <c r="JK534">
        <v>29.9998</v>
      </c>
      <c r="JL534">
        <v>26.366</v>
      </c>
      <c r="JM534">
        <v>26.2914</v>
      </c>
      <c r="JN534">
        <v>34.8628</v>
      </c>
      <c r="JO534">
        <v>20.3739</v>
      </c>
      <c r="JP534">
        <v>20.3057</v>
      </c>
      <c r="JQ534">
        <v>21.468</v>
      </c>
      <c r="JR534">
        <v>627.3200000000001</v>
      </c>
      <c r="JS534">
        <v>14.546</v>
      </c>
      <c r="JT534">
        <v>100.518</v>
      </c>
      <c r="JU534">
        <v>100.64</v>
      </c>
    </row>
    <row r="535" spans="1:281">
      <c r="A535">
        <v>519</v>
      </c>
      <c r="B535">
        <v>1659639216.5</v>
      </c>
      <c r="C535">
        <v>11208.5</v>
      </c>
      <c r="D535" t="s">
        <v>1466</v>
      </c>
      <c r="E535" t="s">
        <v>1467</v>
      </c>
      <c r="F535">
        <v>5</v>
      </c>
      <c r="G535" t="s">
        <v>1393</v>
      </c>
      <c r="H535" t="s">
        <v>416</v>
      </c>
      <c r="I535">
        <v>1659639209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615.2933131298352</v>
      </c>
      <c r="AK535">
        <v>576.4696787878788</v>
      </c>
      <c r="AL535">
        <v>3.321872105291162</v>
      </c>
      <c r="AM535">
        <v>65.51363018779136</v>
      </c>
      <c r="AN535">
        <f>(AP535 - AO535 + DI535*1E3/(8.314*(DK535+273.15)) * AR535/DH535 * AQ535) * DH535/(100*CV535) * 1000/(1000 - AP535)</f>
        <v>0</v>
      </c>
      <c r="AO535">
        <v>14.56607016271855</v>
      </c>
      <c r="AP535">
        <v>18.56540000000001</v>
      </c>
      <c r="AQ535">
        <v>-1.97417572111475E-05</v>
      </c>
      <c r="AR535">
        <v>82.67625432066218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1659639209</v>
      </c>
      <c r="DB535">
        <v>543.0003333333333</v>
      </c>
      <c r="DC535">
        <v>591.3854074074073</v>
      </c>
      <c r="DD535">
        <v>18.58200740740741</v>
      </c>
      <c r="DE535">
        <v>14.58752222222222</v>
      </c>
      <c r="DF535">
        <v>546.4917037037038</v>
      </c>
      <c r="DG535">
        <v>18.72511481481481</v>
      </c>
      <c r="DH535">
        <v>500.0066666666667</v>
      </c>
      <c r="DI535">
        <v>90.42302592592594</v>
      </c>
      <c r="DJ535">
        <v>0.09999241111111112</v>
      </c>
      <c r="DK535">
        <v>24.90429629629629</v>
      </c>
      <c r="DL535">
        <v>24.99997407407407</v>
      </c>
      <c r="DM535">
        <v>999.9000000000001</v>
      </c>
      <c r="DN535">
        <v>0</v>
      </c>
      <c r="DO535">
        <v>0</v>
      </c>
      <c r="DP535">
        <v>10001.54851851852</v>
      </c>
      <c r="DQ535">
        <v>0</v>
      </c>
      <c r="DR535">
        <v>9.381715555555555</v>
      </c>
      <c r="DS535">
        <v>-48.38505555555556</v>
      </c>
      <c r="DT535">
        <v>553.2812592592593</v>
      </c>
      <c r="DU535">
        <v>600.1396666666667</v>
      </c>
      <c r="DV535">
        <v>3.994474074074074</v>
      </c>
      <c r="DW535">
        <v>591.3854074074073</v>
      </c>
      <c r="DX535">
        <v>14.58752222222222</v>
      </c>
      <c r="DY535">
        <v>1.680241481481481</v>
      </c>
      <c r="DZ535">
        <v>1.319048518518518</v>
      </c>
      <c r="EA535">
        <v>14.71507037037037</v>
      </c>
      <c r="EB535">
        <v>11.01764814814815</v>
      </c>
      <c r="EC535">
        <v>2000.004444444445</v>
      </c>
      <c r="ED535">
        <v>0.9800046666666667</v>
      </c>
      <c r="EE535">
        <v>0.01999553333333333</v>
      </c>
      <c r="EF535">
        <v>0</v>
      </c>
      <c r="EG535">
        <v>644.1982592592593</v>
      </c>
      <c r="EH535">
        <v>5.00097</v>
      </c>
      <c r="EI535">
        <v>13096.7962962963</v>
      </c>
      <c r="EJ535">
        <v>16707.64074074074</v>
      </c>
      <c r="EK535">
        <v>39.04822222222222</v>
      </c>
      <c r="EL535">
        <v>39.27296296296296</v>
      </c>
      <c r="EM535">
        <v>39.03444444444444</v>
      </c>
      <c r="EN535">
        <v>38.91862962962963</v>
      </c>
      <c r="EO535">
        <v>39.39107407407408</v>
      </c>
      <c r="EP535">
        <v>1955.113703703703</v>
      </c>
      <c r="EQ535">
        <v>39.89074074074075</v>
      </c>
      <c r="ER535">
        <v>0</v>
      </c>
      <c r="ES535">
        <v>1659639216.9</v>
      </c>
      <c r="ET535">
        <v>0</v>
      </c>
      <c r="EU535">
        <v>644.3254000000001</v>
      </c>
      <c r="EV535">
        <v>17.81230767313602</v>
      </c>
      <c r="EW535">
        <v>331.3307686802357</v>
      </c>
      <c r="EX535">
        <v>13099.888</v>
      </c>
      <c r="EY535">
        <v>15</v>
      </c>
      <c r="EZ535">
        <v>0</v>
      </c>
      <c r="FA535" t="s">
        <v>419</v>
      </c>
      <c r="FB535">
        <v>1659135797.5</v>
      </c>
      <c r="FC535">
        <v>1659135788</v>
      </c>
      <c r="FD535">
        <v>0</v>
      </c>
      <c r="FE535">
        <v>0.3</v>
      </c>
      <c r="FF535">
        <v>-0.002</v>
      </c>
      <c r="FG535">
        <v>-2.209</v>
      </c>
      <c r="FH535">
        <v>-0.089</v>
      </c>
      <c r="FI535">
        <v>1520</v>
      </c>
      <c r="FJ535">
        <v>20</v>
      </c>
      <c r="FK535">
        <v>0.06</v>
      </c>
      <c r="FL535">
        <v>0.03</v>
      </c>
      <c r="FM535">
        <v>-48.054165</v>
      </c>
      <c r="FN535">
        <v>-7.294579362101234</v>
      </c>
      <c r="FO535">
        <v>0.7026626877634816</v>
      </c>
      <c r="FP535">
        <v>0</v>
      </c>
      <c r="FQ535">
        <v>643.3688529411764</v>
      </c>
      <c r="FR535">
        <v>17.46605042617005</v>
      </c>
      <c r="FS535">
        <v>1.725931259832741</v>
      </c>
      <c r="FT535">
        <v>0</v>
      </c>
      <c r="FU535">
        <v>3.985164</v>
      </c>
      <c r="FV535">
        <v>0.2057421388367651</v>
      </c>
      <c r="FW535">
        <v>0.02318807633246023</v>
      </c>
      <c r="FX535">
        <v>0</v>
      </c>
      <c r="FY535">
        <v>0</v>
      </c>
      <c r="FZ535">
        <v>3</v>
      </c>
      <c r="GA535" t="s">
        <v>426</v>
      </c>
      <c r="GB535">
        <v>2.98346</v>
      </c>
      <c r="GC535">
        <v>2.71559</v>
      </c>
      <c r="GD535">
        <v>0.11827</v>
      </c>
      <c r="GE535">
        <v>0.123614</v>
      </c>
      <c r="GF535">
        <v>0.0899061</v>
      </c>
      <c r="GG535">
        <v>0.0740072</v>
      </c>
      <c r="GH535">
        <v>27892</v>
      </c>
      <c r="GI535">
        <v>27869</v>
      </c>
      <c r="GJ535">
        <v>29398.7</v>
      </c>
      <c r="GK535">
        <v>29408.2</v>
      </c>
      <c r="GL535">
        <v>35440.6</v>
      </c>
      <c r="GM535">
        <v>36208.1</v>
      </c>
      <c r="GN535">
        <v>41399.8</v>
      </c>
      <c r="GO535">
        <v>41903.3</v>
      </c>
      <c r="GP535">
        <v>1.96012</v>
      </c>
      <c r="GQ535">
        <v>2.38103</v>
      </c>
      <c r="GR535">
        <v>0.0778213</v>
      </c>
      <c r="GS535">
        <v>0</v>
      </c>
      <c r="GT535">
        <v>23.7311</v>
      </c>
      <c r="GU535">
        <v>999.9</v>
      </c>
      <c r="GV535">
        <v>35.2</v>
      </c>
      <c r="GW535">
        <v>32.1</v>
      </c>
      <c r="GX535">
        <v>18.6956</v>
      </c>
      <c r="GY535">
        <v>63.7128</v>
      </c>
      <c r="GZ535">
        <v>22.1154</v>
      </c>
      <c r="HA535">
        <v>2</v>
      </c>
      <c r="HB535">
        <v>-0.07244920000000001</v>
      </c>
      <c r="HC535">
        <v>1.65388</v>
      </c>
      <c r="HD535">
        <v>20.3266</v>
      </c>
      <c r="HE535">
        <v>5.21714</v>
      </c>
      <c r="HF535">
        <v>12.0099</v>
      </c>
      <c r="HG535">
        <v>4.9889</v>
      </c>
      <c r="HH535">
        <v>3.28845</v>
      </c>
      <c r="HI535">
        <v>9999</v>
      </c>
      <c r="HJ535">
        <v>9999</v>
      </c>
      <c r="HK535">
        <v>9999</v>
      </c>
      <c r="HL535">
        <v>195</v>
      </c>
      <c r="HM535">
        <v>1.86741</v>
      </c>
      <c r="HN535">
        <v>1.86646</v>
      </c>
      <c r="HO535">
        <v>1.86585</v>
      </c>
      <c r="HP535">
        <v>1.86584</v>
      </c>
      <c r="HQ535">
        <v>1.86768</v>
      </c>
      <c r="HR535">
        <v>1.87014</v>
      </c>
      <c r="HS535">
        <v>1.86877</v>
      </c>
      <c r="HT535">
        <v>1.87026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-3.551</v>
      </c>
      <c r="II535">
        <v>-0.1433</v>
      </c>
      <c r="IJ535">
        <v>-1.529487217637811</v>
      </c>
      <c r="IK535">
        <v>-0.005072214745875086</v>
      </c>
      <c r="IL535">
        <v>3.316774363808987E-06</v>
      </c>
      <c r="IM535">
        <v>-1.107588672722244E-09</v>
      </c>
      <c r="IN535">
        <v>-0.1603591687652909</v>
      </c>
      <c r="IO535">
        <v>-0.0181951569465493</v>
      </c>
      <c r="IP535">
        <v>0.001659309118516343</v>
      </c>
      <c r="IQ535">
        <v>-3.409663313950778E-05</v>
      </c>
      <c r="IR535">
        <v>19</v>
      </c>
      <c r="IS535">
        <v>2290</v>
      </c>
      <c r="IT535">
        <v>1</v>
      </c>
      <c r="IU535">
        <v>24</v>
      </c>
      <c r="IV535">
        <v>8390.299999999999</v>
      </c>
      <c r="IW535">
        <v>8390.5</v>
      </c>
      <c r="IX535">
        <v>1.77612</v>
      </c>
      <c r="IY535">
        <v>2.21924</v>
      </c>
      <c r="IZ535">
        <v>1.94702</v>
      </c>
      <c r="JA535">
        <v>2.64526</v>
      </c>
      <c r="JB535">
        <v>2.19482</v>
      </c>
      <c r="JC535">
        <v>2.37793</v>
      </c>
      <c r="JD535">
        <v>36.718</v>
      </c>
      <c r="JE535">
        <v>24.0437</v>
      </c>
      <c r="JF535">
        <v>18</v>
      </c>
      <c r="JG535">
        <v>519.523</v>
      </c>
      <c r="JH535">
        <v>814.429</v>
      </c>
      <c r="JI535">
        <v>21.4709</v>
      </c>
      <c r="JJ535">
        <v>26.3531</v>
      </c>
      <c r="JK535">
        <v>29.9999</v>
      </c>
      <c r="JL535">
        <v>26.3638</v>
      </c>
      <c r="JM535">
        <v>26.2892</v>
      </c>
      <c r="JN535">
        <v>35.5965</v>
      </c>
      <c r="JO535">
        <v>20.3739</v>
      </c>
      <c r="JP535">
        <v>20.3057</v>
      </c>
      <c r="JQ535">
        <v>21.4663</v>
      </c>
      <c r="JR535">
        <v>640.684</v>
      </c>
      <c r="JS535">
        <v>14.5498</v>
      </c>
      <c r="JT535">
        <v>100.519</v>
      </c>
      <c r="JU535">
        <v>100.641</v>
      </c>
    </row>
    <row r="536" spans="1:281">
      <c r="A536">
        <v>520</v>
      </c>
      <c r="B536">
        <v>1659639221.5</v>
      </c>
      <c r="C536">
        <v>11213.5</v>
      </c>
      <c r="D536" t="s">
        <v>1468</v>
      </c>
      <c r="E536" t="s">
        <v>1469</v>
      </c>
      <c r="F536">
        <v>5</v>
      </c>
      <c r="G536" t="s">
        <v>1393</v>
      </c>
      <c r="H536" t="s">
        <v>416</v>
      </c>
      <c r="I536">
        <v>1659639213.714286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632.3805761424002</v>
      </c>
      <c r="AK536">
        <v>593.1861030303029</v>
      </c>
      <c r="AL536">
        <v>3.33969498006444</v>
      </c>
      <c r="AM536">
        <v>65.51363018779136</v>
      </c>
      <c r="AN536">
        <f>(AP536 - AO536 + DI536*1E3/(8.314*(DK536+273.15)) * AR536/DH536 * AQ536) * DH536/(100*CV536) * 1000/(1000 - AP536)</f>
        <v>0</v>
      </c>
      <c r="AO536">
        <v>14.56634156056001</v>
      </c>
      <c r="AP536">
        <v>18.55932447552449</v>
      </c>
      <c r="AQ536">
        <v>-7.70811573142744E-06</v>
      </c>
      <c r="AR536">
        <v>82.67625432066218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1659639213.714286</v>
      </c>
      <c r="DB536">
        <v>558.3566428571429</v>
      </c>
      <c r="DC536">
        <v>607.2696785714286</v>
      </c>
      <c r="DD536">
        <v>18.57242857142857</v>
      </c>
      <c r="DE536">
        <v>14.56936428571429</v>
      </c>
      <c r="DF536">
        <v>561.8851785714286</v>
      </c>
      <c r="DG536">
        <v>18.715625</v>
      </c>
      <c r="DH536">
        <v>500.0112857142857</v>
      </c>
      <c r="DI536">
        <v>90.42254285714284</v>
      </c>
      <c r="DJ536">
        <v>0.1000233892857143</v>
      </c>
      <c r="DK536">
        <v>24.90447499999999</v>
      </c>
      <c r="DL536">
        <v>25.00288571428571</v>
      </c>
      <c r="DM536">
        <v>999.9000000000002</v>
      </c>
      <c r="DN536">
        <v>0</v>
      </c>
      <c r="DO536">
        <v>0</v>
      </c>
      <c r="DP536">
        <v>9995.333214285713</v>
      </c>
      <c r="DQ536">
        <v>0</v>
      </c>
      <c r="DR536">
        <v>9.396946428571429</v>
      </c>
      <c r="DS536">
        <v>-48.91291785714286</v>
      </c>
      <c r="DT536">
        <v>568.92275</v>
      </c>
      <c r="DU536">
        <v>616.2478571428572</v>
      </c>
      <c r="DV536">
        <v>4.003066071428572</v>
      </c>
      <c r="DW536">
        <v>607.2696785714286</v>
      </c>
      <c r="DX536">
        <v>14.56936428571429</v>
      </c>
      <c r="DY536">
        <v>1.679366785714286</v>
      </c>
      <c r="DZ536">
        <v>1.3174</v>
      </c>
      <c r="EA536">
        <v>14.707</v>
      </c>
      <c r="EB536">
        <v>10.99883214285714</v>
      </c>
      <c r="EC536">
        <v>2000.004642857143</v>
      </c>
      <c r="ED536">
        <v>0.9800043214285716</v>
      </c>
      <c r="EE536">
        <v>0.01999587857142857</v>
      </c>
      <c r="EF536">
        <v>0</v>
      </c>
      <c r="EG536">
        <v>645.5915000000001</v>
      </c>
      <c r="EH536">
        <v>5.00097</v>
      </c>
      <c r="EI536">
        <v>13122.425</v>
      </c>
      <c r="EJ536">
        <v>16707.63214285715</v>
      </c>
      <c r="EK536">
        <v>39.02878571428572</v>
      </c>
      <c r="EL536">
        <v>39.25442857142857</v>
      </c>
      <c r="EM536">
        <v>39.0155</v>
      </c>
      <c r="EN536">
        <v>38.89935714285714</v>
      </c>
      <c r="EO536">
        <v>39.36149999999999</v>
      </c>
      <c r="EP536">
        <v>1955.114285714286</v>
      </c>
      <c r="EQ536">
        <v>39.89035714285716</v>
      </c>
      <c r="ER536">
        <v>0</v>
      </c>
      <c r="ES536">
        <v>1659639221.7</v>
      </c>
      <c r="ET536">
        <v>0</v>
      </c>
      <c r="EU536">
        <v>645.71496</v>
      </c>
      <c r="EV536">
        <v>16.69461539439596</v>
      </c>
      <c r="EW536">
        <v>315.0846153742521</v>
      </c>
      <c r="EX536">
        <v>13125.772</v>
      </c>
      <c r="EY536">
        <v>15</v>
      </c>
      <c r="EZ536">
        <v>0</v>
      </c>
      <c r="FA536" t="s">
        <v>419</v>
      </c>
      <c r="FB536">
        <v>1659135797.5</v>
      </c>
      <c r="FC536">
        <v>1659135788</v>
      </c>
      <c r="FD536">
        <v>0</v>
      </c>
      <c r="FE536">
        <v>0.3</v>
      </c>
      <c r="FF536">
        <v>-0.002</v>
      </c>
      <c r="FG536">
        <v>-2.209</v>
      </c>
      <c r="FH536">
        <v>-0.089</v>
      </c>
      <c r="FI536">
        <v>1520</v>
      </c>
      <c r="FJ536">
        <v>20</v>
      </c>
      <c r="FK536">
        <v>0.06</v>
      </c>
      <c r="FL536">
        <v>0.03</v>
      </c>
      <c r="FM536">
        <v>-48.53920243902439</v>
      </c>
      <c r="FN536">
        <v>-6.786025087108106</v>
      </c>
      <c r="FO536">
        <v>0.6714176819630148</v>
      </c>
      <c r="FP536">
        <v>0</v>
      </c>
      <c r="FQ536">
        <v>644.5863529411766</v>
      </c>
      <c r="FR536">
        <v>17.54062643675475</v>
      </c>
      <c r="FS536">
        <v>1.732333701081604</v>
      </c>
      <c r="FT536">
        <v>0</v>
      </c>
      <c r="FU536">
        <v>3.992647560975609</v>
      </c>
      <c r="FV536">
        <v>0.1152033449477331</v>
      </c>
      <c r="FW536">
        <v>0.01898067229790424</v>
      </c>
      <c r="FX536">
        <v>0</v>
      </c>
      <c r="FY536">
        <v>0</v>
      </c>
      <c r="FZ536">
        <v>3</v>
      </c>
      <c r="GA536" t="s">
        <v>426</v>
      </c>
      <c r="GB536">
        <v>2.98344</v>
      </c>
      <c r="GC536">
        <v>2.71559</v>
      </c>
      <c r="GD536">
        <v>0.120666</v>
      </c>
      <c r="GE536">
        <v>0.125954</v>
      </c>
      <c r="GF536">
        <v>0.08988740000000001</v>
      </c>
      <c r="GG536">
        <v>0.074003</v>
      </c>
      <c r="GH536">
        <v>27816.3</v>
      </c>
      <c r="GI536">
        <v>27794.4</v>
      </c>
      <c r="GJ536">
        <v>29398.8</v>
      </c>
      <c r="GK536">
        <v>29408</v>
      </c>
      <c r="GL536">
        <v>35441.3</v>
      </c>
      <c r="GM536">
        <v>36208.1</v>
      </c>
      <c r="GN536">
        <v>41399.7</v>
      </c>
      <c r="GO536">
        <v>41903</v>
      </c>
      <c r="GP536">
        <v>1.96015</v>
      </c>
      <c r="GQ536">
        <v>2.38118</v>
      </c>
      <c r="GR536">
        <v>0.0770614</v>
      </c>
      <c r="GS536">
        <v>0</v>
      </c>
      <c r="GT536">
        <v>23.7355</v>
      </c>
      <c r="GU536">
        <v>999.9</v>
      </c>
      <c r="GV536">
        <v>35.2</v>
      </c>
      <c r="GW536">
        <v>32.1</v>
      </c>
      <c r="GX536">
        <v>18.6943</v>
      </c>
      <c r="GY536">
        <v>63.6628</v>
      </c>
      <c r="GZ536">
        <v>22.0032</v>
      </c>
      <c r="HA536">
        <v>2</v>
      </c>
      <c r="HB536">
        <v>-0.07239080000000001</v>
      </c>
      <c r="HC536">
        <v>1.6903</v>
      </c>
      <c r="HD536">
        <v>20.3263</v>
      </c>
      <c r="HE536">
        <v>5.21744</v>
      </c>
      <c r="HF536">
        <v>12.0099</v>
      </c>
      <c r="HG536">
        <v>4.9889</v>
      </c>
      <c r="HH536">
        <v>3.28845</v>
      </c>
      <c r="HI536">
        <v>9999</v>
      </c>
      <c r="HJ536">
        <v>9999</v>
      </c>
      <c r="HK536">
        <v>9999</v>
      </c>
      <c r="HL536">
        <v>195.1</v>
      </c>
      <c r="HM536">
        <v>1.86744</v>
      </c>
      <c r="HN536">
        <v>1.86646</v>
      </c>
      <c r="HO536">
        <v>1.86591</v>
      </c>
      <c r="HP536">
        <v>1.86584</v>
      </c>
      <c r="HQ536">
        <v>1.86768</v>
      </c>
      <c r="HR536">
        <v>1.87015</v>
      </c>
      <c r="HS536">
        <v>1.86878</v>
      </c>
      <c r="HT536">
        <v>1.87027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-3.589</v>
      </c>
      <c r="II536">
        <v>-0.1433</v>
      </c>
      <c r="IJ536">
        <v>-1.529487217637811</v>
      </c>
      <c r="IK536">
        <v>-0.005072214745875086</v>
      </c>
      <c r="IL536">
        <v>3.316774363808987E-06</v>
      </c>
      <c r="IM536">
        <v>-1.107588672722244E-09</v>
      </c>
      <c r="IN536">
        <v>-0.1603591687652909</v>
      </c>
      <c r="IO536">
        <v>-0.0181951569465493</v>
      </c>
      <c r="IP536">
        <v>0.001659309118516343</v>
      </c>
      <c r="IQ536">
        <v>-3.409663313950778E-05</v>
      </c>
      <c r="IR536">
        <v>19</v>
      </c>
      <c r="IS536">
        <v>2290</v>
      </c>
      <c r="IT536">
        <v>1</v>
      </c>
      <c r="IU536">
        <v>24</v>
      </c>
      <c r="IV536">
        <v>8390.4</v>
      </c>
      <c r="IW536">
        <v>8390.6</v>
      </c>
      <c r="IX536">
        <v>1.81152</v>
      </c>
      <c r="IY536">
        <v>2.2229</v>
      </c>
      <c r="IZ536">
        <v>1.94702</v>
      </c>
      <c r="JA536">
        <v>2.64526</v>
      </c>
      <c r="JB536">
        <v>2.19482</v>
      </c>
      <c r="JC536">
        <v>2.38647</v>
      </c>
      <c r="JD536">
        <v>36.6943</v>
      </c>
      <c r="JE536">
        <v>24.0437</v>
      </c>
      <c r="JF536">
        <v>18</v>
      </c>
      <c r="JG536">
        <v>519.54</v>
      </c>
      <c r="JH536">
        <v>814.578</v>
      </c>
      <c r="JI536">
        <v>21.4689</v>
      </c>
      <c r="JJ536">
        <v>26.3531</v>
      </c>
      <c r="JK536">
        <v>30</v>
      </c>
      <c r="JL536">
        <v>26.3638</v>
      </c>
      <c r="JM536">
        <v>26.2892</v>
      </c>
      <c r="JN536">
        <v>36.38</v>
      </c>
      <c r="JO536">
        <v>20.3739</v>
      </c>
      <c r="JP536">
        <v>20.3057</v>
      </c>
      <c r="JQ536">
        <v>21.4616</v>
      </c>
      <c r="JR536">
        <v>660.716</v>
      </c>
      <c r="JS536">
        <v>14.5484</v>
      </c>
      <c r="JT536">
        <v>100.519</v>
      </c>
      <c r="JU536">
        <v>100.641</v>
      </c>
    </row>
    <row r="537" spans="1:281">
      <c r="A537">
        <v>521</v>
      </c>
      <c r="B537">
        <v>1659639226.5</v>
      </c>
      <c r="C537">
        <v>11218.5</v>
      </c>
      <c r="D537" t="s">
        <v>1470</v>
      </c>
      <c r="E537" t="s">
        <v>1471</v>
      </c>
      <c r="F537">
        <v>5</v>
      </c>
      <c r="G537" t="s">
        <v>1393</v>
      </c>
      <c r="H537" t="s">
        <v>416</v>
      </c>
      <c r="I537">
        <v>1659639219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649.4294699542883</v>
      </c>
      <c r="AK537">
        <v>609.7464303030301</v>
      </c>
      <c r="AL537">
        <v>3.304971063574997</v>
      </c>
      <c r="AM537">
        <v>65.51363018779136</v>
      </c>
      <c r="AN537">
        <f>(AP537 - AO537 + DI537*1E3/(8.314*(DK537+273.15)) * AR537/DH537 * AQ537) * DH537/(100*CV537) * 1000/(1000 - AP537)</f>
        <v>0</v>
      </c>
      <c r="AO537">
        <v>14.56566177633779</v>
      </c>
      <c r="AP537">
        <v>18.55913286713288</v>
      </c>
      <c r="AQ537">
        <v>-2.56171898718624E-06</v>
      </c>
      <c r="AR537">
        <v>82.67625432066218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1659639219</v>
      </c>
      <c r="DB537">
        <v>575.5993703703703</v>
      </c>
      <c r="DC537">
        <v>625.0518518518519</v>
      </c>
      <c r="DD537">
        <v>18.5631962962963</v>
      </c>
      <c r="DE537">
        <v>14.56592222222222</v>
      </c>
      <c r="DF537">
        <v>579.169</v>
      </c>
      <c r="DG537">
        <v>18.70647037037037</v>
      </c>
      <c r="DH537">
        <v>500.0097777777777</v>
      </c>
      <c r="DI537">
        <v>90.42177777777776</v>
      </c>
      <c r="DJ537">
        <v>0.1000268592592593</v>
      </c>
      <c r="DK537">
        <v>24.90421851851852</v>
      </c>
      <c r="DL537">
        <v>25.00517037037037</v>
      </c>
      <c r="DM537">
        <v>999.9000000000001</v>
      </c>
      <c r="DN537">
        <v>0</v>
      </c>
      <c r="DO537">
        <v>0</v>
      </c>
      <c r="DP537">
        <v>9991.664074074073</v>
      </c>
      <c r="DQ537">
        <v>0</v>
      </c>
      <c r="DR537">
        <v>9.412782962962963</v>
      </c>
      <c r="DS537">
        <v>-49.45228148148148</v>
      </c>
      <c r="DT537">
        <v>586.4864074074075</v>
      </c>
      <c r="DU537">
        <v>634.2907407407408</v>
      </c>
      <c r="DV537">
        <v>3.997272592592592</v>
      </c>
      <c r="DW537">
        <v>625.0518518518519</v>
      </c>
      <c r="DX537">
        <v>14.56592222222222</v>
      </c>
      <c r="DY537">
        <v>1.678517777777778</v>
      </c>
      <c r="DZ537">
        <v>1.317078148148148</v>
      </c>
      <c r="EA537">
        <v>14.69916666666667</v>
      </c>
      <c r="EB537">
        <v>10.99515555555555</v>
      </c>
      <c r="EC537">
        <v>2000.022962962963</v>
      </c>
      <c r="ED537">
        <v>0.9800041111111113</v>
      </c>
      <c r="EE537">
        <v>0.01999608888888889</v>
      </c>
      <c r="EF537">
        <v>0</v>
      </c>
      <c r="EG537">
        <v>646.961037037037</v>
      </c>
      <c r="EH537">
        <v>5.00097</v>
      </c>
      <c r="EI537">
        <v>13149.61851851852</v>
      </c>
      <c r="EJ537">
        <v>16707.7962962963</v>
      </c>
      <c r="EK537">
        <v>39.00222222222222</v>
      </c>
      <c r="EL537">
        <v>39.23133333333333</v>
      </c>
      <c r="EM537">
        <v>38.98129629629629</v>
      </c>
      <c r="EN537">
        <v>38.87262962962964</v>
      </c>
      <c r="EO537">
        <v>39.34</v>
      </c>
      <c r="EP537">
        <v>1955.132962962963</v>
      </c>
      <c r="EQ537">
        <v>39.89000000000001</v>
      </c>
      <c r="ER537">
        <v>0</v>
      </c>
      <c r="ES537">
        <v>1659639226.5</v>
      </c>
      <c r="ET537">
        <v>0</v>
      </c>
      <c r="EU537">
        <v>646.9562000000001</v>
      </c>
      <c r="EV537">
        <v>15.44615382712024</v>
      </c>
      <c r="EW537">
        <v>296.9692303260703</v>
      </c>
      <c r="EX537">
        <v>13150.192</v>
      </c>
      <c r="EY537">
        <v>15</v>
      </c>
      <c r="EZ537">
        <v>0</v>
      </c>
      <c r="FA537" t="s">
        <v>419</v>
      </c>
      <c r="FB537">
        <v>1659135797.5</v>
      </c>
      <c r="FC537">
        <v>1659135788</v>
      </c>
      <c r="FD537">
        <v>0</v>
      </c>
      <c r="FE537">
        <v>0.3</v>
      </c>
      <c r="FF537">
        <v>-0.002</v>
      </c>
      <c r="FG537">
        <v>-2.209</v>
      </c>
      <c r="FH537">
        <v>-0.089</v>
      </c>
      <c r="FI537">
        <v>1520</v>
      </c>
      <c r="FJ537">
        <v>20</v>
      </c>
      <c r="FK537">
        <v>0.06</v>
      </c>
      <c r="FL537">
        <v>0.03</v>
      </c>
      <c r="FM537">
        <v>-49.08164146341463</v>
      </c>
      <c r="FN537">
        <v>-6.109421602787473</v>
      </c>
      <c r="FO537">
        <v>0.6043122997241237</v>
      </c>
      <c r="FP537">
        <v>0</v>
      </c>
      <c r="FQ537">
        <v>646.0864117647059</v>
      </c>
      <c r="FR537">
        <v>16.05448432702612</v>
      </c>
      <c r="FS537">
        <v>1.590392221650101</v>
      </c>
      <c r="FT537">
        <v>0</v>
      </c>
      <c r="FU537">
        <v>4.000307560975609</v>
      </c>
      <c r="FV537">
        <v>-0.04916738675956944</v>
      </c>
      <c r="FW537">
        <v>0.0079547941613044</v>
      </c>
      <c r="FX537">
        <v>1</v>
      </c>
      <c r="FY537">
        <v>1</v>
      </c>
      <c r="FZ537">
        <v>3</v>
      </c>
      <c r="GA537" t="s">
        <v>429</v>
      </c>
      <c r="GB537">
        <v>2.98346</v>
      </c>
      <c r="GC537">
        <v>2.71556</v>
      </c>
      <c r="GD537">
        <v>0.123012</v>
      </c>
      <c r="GE537">
        <v>0.128263</v>
      </c>
      <c r="GF537">
        <v>0.0898862</v>
      </c>
      <c r="GG537">
        <v>0.0740053</v>
      </c>
      <c r="GH537">
        <v>27741.6</v>
      </c>
      <c r="GI537">
        <v>27721.1</v>
      </c>
      <c r="GJ537">
        <v>29398.2</v>
      </c>
      <c r="GK537">
        <v>29408.1</v>
      </c>
      <c r="GL537">
        <v>35441.1</v>
      </c>
      <c r="GM537">
        <v>36208</v>
      </c>
      <c r="GN537">
        <v>41399.4</v>
      </c>
      <c r="GO537">
        <v>41902.9</v>
      </c>
      <c r="GP537">
        <v>1.9602</v>
      </c>
      <c r="GQ537">
        <v>2.38133</v>
      </c>
      <c r="GR537">
        <v>0.0772998</v>
      </c>
      <c r="GS537">
        <v>0</v>
      </c>
      <c r="GT537">
        <v>23.7387</v>
      </c>
      <c r="GU537">
        <v>999.9</v>
      </c>
      <c r="GV537">
        <v>35.2</v>
      </c>
      <c r="GW537">
        <v>32.1</v>
      </c>
      <c r="GX537">
        <v>18.6938</v>
      </c>
      <c r="GY537">
        <v>63.8528</v>
      </c>
      <c r="GZ537">
        <v>22.1274</v>
      </c>
      <c r="HA537">
        <v>2</v>
      </c>
      <c r="HB537">
        <v>-0.137048</v>
      </c>
      <c r="HC537">
        <v>1.7653</v>
      </c>
      <c r="HD537">
        <v>20.3262</v>
      </c>
      <c r="HE537">
        <v>5.21684</v>
      </c>
      <c r="HF537">
        <v>12.0099</v>
      </c>
      <c r="HG537">
        <v>4.9888</v>
      </c>
      <c r="HH537">
        <v>3.28845</v>
      </c>
      <c r="HI537">
        <v>9999</v>
      </c>
      <c r="HJ537">
        <v>9999</v>
      </c>
      <c r="HK537">
        <v>9999</v>
      </c>
      <c r="HL537">
        <v>195.1</v>
      </c>
      <c r="HM537">
        <v>1.86743</v>
      </c>
      <c r="HN537">
        <v>1.86646</v>
      </c>
      <c r="HO537">
        <v>1.86586</v>
      </c>
      <c r="HP537">
        <v>1.86584</v>
      </c>
      <c r="HQ537">
        <v>1.86768</v>
      </c>
      <c r="HR537">
        <v>1.87014</v>
      </c>
      <c r="HS537">
        <v>1.86877</v>
      </c>
      <c r="HT537">
        <v>1.87027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-3.626</v>
      </c>
      <c r="II537">
        <v>-0.1434</v>
      </c>
      <c r="IJ537">
        <v>-1.529487217637811</v>
      </c>
      <c r="IK537">
        <v>-0.005072214745875086</v>
      </c>
      <c r="IL537">
        <v>3.316774363808987E-06</v>
      </c>
      <c r="IM537">
        <v>-1.107588672722244E-09</v>
      </c>
      <c r="IN537">
        <v>-0.1603591687652909</v>
      </c>
      <c r="IO537">
        <v>-0.0181951569465493</v>
      </c>
      <c r="IP537">
        <v>0.001659309118516343</v>
      </c>
      <c r="IQ537">
        <v>-3.409663313950778E-05</v>
      </c>
      <c r="IR537">
        <v>19</v>
      </c>
      <c r="IS537">
        <v>2290</v>
      </c>
      <c r="IT537">
        <v>1</v>
      </c>
      <c r="IU537">
        <v>24</v>
      </c>
      <c r="IV537">
        <v>8390.5</v>
      </c>
      <c r="IW537">
        <v>8390.6</v>
      </c>
      <c r="IX537">
        <v>1.85059</v>
      </c>
      <c r="IY537">
        <v>2.22412</v>
      </c>
      <c r="IZ537">
        <v>1.94702</v>
      </c>
      <c r="JA537">
        <v>2.64404</v>
      </c>
      <c r="JB537">
        <v>2.19482</v>
      </c>
      <c r="JC537">
        <v>2.35718</v>
      </c>
      <c r="JD537">
        <v>36.6943</v>
      </c>
      <c r="JE537">
        <v>24.035</v>
      </c>
      <c r="JF537">
        <v>18</v>
      </c>
      <c r="JG537">
        <v>519.558</v>
      </c>
      <c r="JH537">
        <v>814.705</v>
      </c>
      <c r="JI537">
        <v>21.4627</v>
      </c>
      <c r="JJ537">
        <v>26.3531</v>
      </c>
      <c r="JK537">
        <v>30.0001</v>
      </c>
      <c r="JL537">
        <v>26.3622</v>
      </c>
      <c r="JM537">
        <v>26.2877</v>
      </c>
      <c r="JN537">
        <v>37.1048</v>
      </c>
      <c r="JO537">
        <v>20.3739</v>
      </c>
      <c r="JP537">
        <v>20.3057</v>
      </c>
      <c r="JQ537">
        <v>21.4583</v>
      </c>
      <c r="JR537">
        <v>674.083</v>
      </c>
      <c r="JS537">
        <v>14.5471</v>
      </c>
      <c r="JT537">
        <v>100.518</v>
      </c>
      <c r="JU537">
        <v>100.641</v>
      </c>
    </row>
    <row r="538" spans="1:281">
      <c r="A538">
        <v>522</v>
      </c>
      <c r="B538">
        <v>1659639231</v>
      </c>
      <c r="C538">
        <v>11223</v>
      </c>
      <c r="D538" t="s">
        <v>1472</v>
      </c>
      <c r="E538" t="s">
        <v>1473</v>
      </c>
      <c r="F538">
        <v>5</v>
      </c>
      <c r="G538" t="s">
        <v>1393</v>
      </c>
      <c r="H538" t="s">
        <v>416</v>
      </c>
      <c r="I538">
        <v>1659639223.444444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664.6778800391276</v>
      </c>
      <c r="AK538">
        <v>624.8122121212122</v>
      </c>
      <c r="AL538">
        <v>3.35298083479779</v>
      </c>
      <c r="AM538">
        <v>65.51363018779136</v>
      </c>
      <c r="AN538">
        <f>(AP538 - AO538 + DI538*1E3/(8.314*(DK538+273.15)) * AR538/DH538 * AQ538) * DH538/(100*CV538) * 1000/(1000 - AP538)</f>
        <v>0</v>
      </c>
      <c r="AO538">
        <v>14.56570085282371</v>
      </c>
      <c r="AP538">
        <v>18.55930139860141</v>
      </c>
      <c r="AQ538">
        <v>-9.68588021369948E-07</v>
      </c>
      <c r="AR538">
        <v>82.67625432066218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1659639223.444444</v>
      </c>
      <c r="DB538">
        <v>590.1309259259259</v>
      </c>
      <c r="DC538">
        <v>639.9698148148148</v>
      </c>
      <c r="DD538">
        <v>18.56003703703704</v>
      </c>
      <c r="DE538">
        <v>14.56585925925926</v>
      </c>
      <c r="DF538">
        <v>593.7344074074074</v>
      </c>
      <c r="DG538">
        <v>18.70334074074074</v>
      </c>
      <c r="DH538">
        <v>499.9977777777777</v>
      </c>
      <c r="DI538">
        <v>90.42201851851854</v>
      </c>
      <c r="DJ538">
        <v>0.09998864444444445</v>
      </c>
      <c r="DK538">
        <v>24.90346296296297</v>
      </c>
      <c r="DL538">
        <v>25.00514444444445</v>
      </c>
      <c r="DM538">
        <v>999.9000000000001</v>
      </c>
      <c r="DN538">
        <v>0</v>
      </c>
      <c r="DO538">
        <v>0</v>
      </c>
      <c r="DP538">
        <v>9996.107407407406</v>
      </c>
      <c r="DQ538">
        <v>0</v>
      </c>
      <c r="DR538">
        <v>9.418403333333334</v>
      </c>
      <c r="DS538">
        <v>-49.83875555555556</v>
      </c>
      <c r="DT538">
        <v>601.2909259259259</v>
      </c>
      <c r="DU538">
        <v>649.4292222222224</v>
      </c>
      <c r="DV538">
        <v>3.994180370370371</v>
      </c>
      <c r="DW538">
        <v>639.9698148148148</v>
      </c>
      <c r="DX538">
        <v>14.56585925925926</v>
      </c>
      <c r="DY538">
        <v>1.678237037037037</v>
      </c>
      <c r="DZ538">
        <v>1.317075555555556</v>
      </c>
      <c r="EA538">
        <v>14.69657407407407</v>
      </c>
      <c r="EB538">
        <v>10.99512962962963</v>
      </c>
      <c r="EC538">
        <v>2000.03</v>
      </c>
      <c r="ED538">
        <v>0.9800036666666666</v>
      </c>
      <c r="EE538">
        <v>0.01999653333333333</v>
      </c>
      <c r="EF538">
        <v>0</v>
      </c>
      <c r="EG538">
        <v>648.0388148148148</v>
      </c>
      <c r="EH538">
        <v>5.00097</v>
      </c>
      <c r="EI538">
        <v>13170.71111111111</v>
      </c>
      <c r="EJ538">
        <v>16707.85555555556</v>
      </c>
      <c r="EK538">
        <v>38.97666666666666</v>
      </c>
      <c r="EL538">
        <v>39.21266666666666</v>
      </c>
      <c r="EM538">
        <v>38.96033333333333</v>
      </c>
      <c r="EN538">
        <v>38.85166666666666</v>
      </c>
      <c r="EO538">
        <v>39.32133333333333</v>
      </c>
      <c r="EP538">
        <v>1955.139259259259</v>
      </c>
      <c r="EQ538">
        <v>39.89037037037038</v>
      </c>
      <c r="ER538">
        <v>0</v>
      </c>
      <c r="ES538">
        <v>1659639231.3</v>
      </c>
      <c r="ET538">
        <v>0</v>
      </c>
      <c r="EU538">
        <v>648.1516399999999</v>
      </c>
      <c r="EV538">
        <v>13.63746155269178</v>
      </c>
      <c r="EW538">
        <v>268.3076926900828</v>
      </c>
      <c r="EX538">
        <v>13172.652</v>
      </c>
      <c r="EY538">
        <v>15</v>
      </c>
      <c r="EZ538">
        <v>0</v>
      </c>
      <c r="FA538" t="s">
        <v>419</v>
      </c>
      <c r="FB538">
        <v>1659135797.5</v>
      </c>
      <c r="FC538">
        <v>1659135788</v>
      </c>
      <c r="FD538">
        <v>0</v>
      </c>
      <c r="FE538">
        <v>0.3</v>
      </c>
      <c r="FF538">
        <v>-0.002</v>
      </c>
      <c r="FG538">
        <v>-2.209</v>
      </c>
      <c r="FH538">
        <v>-0.089</v>
      </c>
      <c r="FI538">
        <v>1520</v>
      </c>
      <c r="FJ538">
        <v>20</v>
      </c>
      <c r="FK538">
        <v>0.06</v>
      </c>
      <c r="FL538">
        <v>0.03</v>
      </c>
      <c r="FM538">
        <v>-49.47601463414634</v>
      </c>
      <c r="FN538">
        <v>-5.668135191637719</v>
      </c>
      <c r="FO538">
        <v>0.5612405847158449</v>
      </c>
      <c r="FP538">
        <v>0</v>
      </c>
      <c r="FQ538">
        <v>647.1392058823528</v>
      </c>
      <c r="FR538">
        <v>15.11307869604888</v>
      </c>
      <c r="FS538">
        <v>1.502834552739117</v>
      </c>
      <c r="FT538">
        <v>0</v>
      </c>
      <c r="FU538">
        <v>3.998158048780487</v>
      </c>
      <c r="FV538">
        <v>-0.0575318466898991</v>
      </c>
      <c r="FW538">
        <v>0.006338708116247893</v>
      </c>
      <c r="FX538">
        <v>1</v>
      </c>
      <c r="FY538">
        <v>1</v>
      </c>
      <c r="FZ538">
        <v>3</v>
      </c>
      <c r="GA538" t="s">
        <v>429</v>
      </c>
      <c r="GB538">
        <v>2.98341</v>
      </c>
      <c r="GC538">
        <v>2.71583</v>
      </c>
      <c r="GD538">
        <v>0.125119</v>
      </c>
      <c r="GE538">
        <v>0.130307</v>
      </c>
      <c r="GF538">
        <v>0.0898905</v>
      </c>
      <c r="GG538">
        <v>0.0740053</v>
      </c>
      <c r="GH538">
        <v>27675.2</v>
      </c>
      <c r="GI538">
        <v>27656.2</v>
      </c>
      <c r="GJ538">
        <v>29398.5</v>
      </c>
      <c r="GK538">
        <v>29408.1</v>
      </c>
      <c r="GL538">
        <v>35440.8</v>
      </c>
      <c r="GM538">
        <v>36208.2</v>
      </c>
      <c r="GN538">
        <v>41399.1</v>
      </c>
      <c r="GO538">
        <v>41903.1</v>
      </c>
      <c r="GP538">
        <v>1.96012</v>
      </c>
      <c r="GQ538">
        <v>2.38127</v>
      </c>
      <c r="GR538">
        <v>0.0763498</v>
      </c>
      <c r="GS538">
        <v>0</v>
      </c>
      <c r="GT538">
        <v>23.7405</v>
      </c>
      <c r="GU538">
        <v>999.9</v>
      </c>
      <c r="GV538">
        <v>35.2</v>
      </c>
      <c r="GW538">
        <v>32.1</v>
      </c>
      <c r="GX538">
        <v>18.6946</v>
      </c>
      <c r="GY538">
        <v>63.7428</v>
      </c>
      <c r="GZ538">
        <v>22.0873</v>
      </c>
      <c r="HA538">
        <v>2</v>
      </c>
      <c r="HB538">
        <v>-0.20187</v>
      </c>
      <c r="HC538">
        <v>1.84971</v>
      </c>
      <c r="HD538">
        <v>20.3258</v>
      </c>
      <c r="HE538">
        <v>5.21774</v>
      </c>
      <c r="HF538">
        <v>12.0099</v>
      </c>
      <c r="HG538">
        <v>4.98885</v>
      </c>
      <c r="HH538">
        <v>3.28842</v>
      </c>
      <c r="HI538">
        <v>9999</v>
      </c>
      <c r="HJ538">
        <v>9999</v>
      </c>
      <c r="HK538">
        <v>9999</v>
      </c>
      <c r="HL538">
        <v>195.1</v>
      </c>
      <c r="HM538">
        <v>1.86743</v>
      </c>
      <c r="HN538">
        <v>1.86646</v>
      </c>
      <c r="HO538">
        <v>1.86588</v>
      </c>
      <c r="HP538">
        <v>1.86584</v>
      </c>
      <c r="HQ538">
        <v>1.86768</v>
      </c>
      <c r="HR538">
        <v>1.87014</v>
      </c>
      <c r="HS538">
        <v>1.86878</v>
      </c>
      <c r="HT538">
        <v>1.87027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-3.66</v>
      </c>
      <c r="II538">
        <v>-0.1433</v>
      </c>
      <c r="IJ538">
        <v>-1.529487217637811</v>
      </c>
      <c r="IK538">
        <v>-0.005072214745875086</v>
      </c>
      <c r="IL538">
        <v>3.316774363808987E-06</v>
      </c>
      <c r="IM538">
        <v>-1.107588672722244E-09</v>
      </c>
      <c r="IN538">
        <v>-0.1603591687652909</v>
      </c>
      <c r="IO538">
        <v>-0.0181951569465493</v>
      </c>
      <c r="IP538">
        <v>0.001659309118516343</v>
      </c>
      <c r="IQ538">
        <v>-3.409663313950778E-05</v>
      </c>
      <c r="IR538">
        <v>19</v>
      </c>
      <c r="IS538">
        <v>2290</v>
      </c>
      <c r="IT538">
        <v>1</v>
      </c>
      <c r="IU538">
        <v>24</v>
      </c>
      <c r="IV538">
        <v>8390.6</v>
      </c>
      <c r="IW538">
        <v>8390.700000000001</v>
      </c>
      <c r="IX538">
        <v>1.88354</v>
      </c>
      <c r="IY538">
        <v>2.2168</v>
      </c>
      <c r="IZ538">
        <v>1.94702</v>
      </c>
      <c r="JA538">
        <v>2.64404</v>
      </c>
      <c r="JB538">
        <v>2.19482</v>
      </c>
      <c r="JC538">
        <v>2.3877</v>
      </c>
      <c r="JD538">
        <v>36.6943</v>
      </c>
      <c r="JE538">
        <v>24.0437</v>
      </c>
      <c r="JF538">
        <v>18</v>
      </c>
      <c r="JG538">
        <v>519.504</v>
      </c>
      <c r="JH538">
        <v>814.644</v>
      </c>
      <c r="JI538">
        <v>21.4567</v>
      </c>
      <c r="JJ538">
        <v>26.3531</v>
      </c>
      <c r="JK538">
        <v>30</v>
      </c>
      <c r="JL538">
        <v>26.3616</v>
      </c>
      <c r="JM538">
        <v>26.287</v>
      </c>
      <c r="JN538">
        <v>37.7611</v>
      </c>
      <c r="JO538">
        <v>20.3739</v>
      </c>
      <c r="JP538">
        <v>20.3057</v>
      </c>
      <c r="JQ538">
        <v>21.4494</v>
      </c>
      <c r="JR538">
        <v>687.4400000000001</v>
      </c>
      <c r="JS538">
        <v>14.5408</v>
      </c>
      <c r="JT538">
        <v>100.518</v>
      </c>
      <c r="JU538">
        <v>100.641</v>
      </c>
    </row>
    <row r="539" spans="1:281">
      <c r="A539">
        <v>523</v>
      </c>
      <c r="B539">
        <v>1659639236</v>
      </c>
      <c r="C539">
        <v>11228</v>
      </c>
      <c r="D539" t="s">
        <v>1474</v>
      </c>
      <c r="E539" t="s">
        <v>1475</v>
      </c>
      <c r="F539">
        <v>5</v>
      </c>
      <c r="G539" t="s">
        <v>1393</v>
      </c>
      <c r="H539" t="s">
        <v>416</v>
      </c>
      <c r="I539">
        <v>1659639228.462963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681.8011945738057</v>
      </c>
      <c r="AK539">
        <v>641.4221757575759</v>
      </c>
      <c r="AL539">
        <v>3.328898872552914</v>
      </c>
      <c r="AM539">
        <v>65.51363018779136</v>
      </c>
      <c r="AN539">
        <f>(AP539 - AO539 + DI539*1E3/(8.314*(DK539+273.15)) * AR539/DH539 * AQ539) * DH539/(100*CV539) * 1000/(1000 - AP539)</f>
        <v>0</v>
      </c>
      <c r="AO539">
        <v>14.56502402434143</v>
      </c>
      <c r="AP539">
        <v>18.55968531468532</v>
      </c>
      <c r="AQ539">
        <v>-3.124083553661693E-06</v>
      </c>
      <c r="AR539">
        <v>82.67625432066218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1659639228.462963</v>
      </c>
      <c r="DB539">
        <v>606.5234074074074</v>
      </c>
      <c r="DC539">
        <v>656.8365185185185</v>
      </c>
      <c r="DD539">
        <v>18.55892222222222</v>
      </c>
      <c r="DE539">
        <v>14.56535185185185</v>
      </c>
      <c r="DF539">
        <v>610.1642962962964</v>
      </c>
      <c r="DG539">
        <v>18.70223703703703</v>
      </c>
      <c r="DH539">
        <v>500.0011111111111</v>
      </c>
      <c r="DI539">
        <v>90.42289259259259</v>
      </c>
      <c r="DJ539">
        <v>0.09996075185185187</v>
      </c>
      <c r="DK539">
        <v>24.90161481481482</v>
      </c>
      <c r="DL539">
        <v>25.0008962962963</v>
      </c>
      <c r="DM539">
        <v>999.9000000000001</v>
      </c>
      <c r="DN539">
        <v>0</v>
      </c>
      <c r="DO539">
        <v>0</v>
      </c>
      <c r="DP539">
        <v>10005.25185185185</v>
      </c>
      <c r="DQ539">
        <v>0</v>
      </c>
      <c r="DR539">
        <v>9.413095555555556</v>
      </c>
      <c r="DS539">
        <v>-50.31316296296296</v>
      </c>
      <c r="DT539">
        <v>617.9926296296297</v>
      </c>
      <c r="DU539">
        <v>666.5450740740743</v>
      </c>
      <c r="DV539">
        <v>3.993565555555555</v>
      </c>
      <c r="DW539">
        <v>656.8365185185185</v>
      </c>
      <c r="DX539">
        <v>14.56535185185185</v>
      </c>
      <c r="DY539">
        <v>1.678151111111111</v>
      </c>
      <c r="DZ539">
        <v>1.317042222222222</v>
      </c>
      <c r="EA539">
        <v>14.6957962962963</v>
      </c>
      <c r="EB539">
        <v>10.99475185185185</v>
      </c>
      <c r="EC539">
        <v>2000.027777777778</v>
      </c>
      <c r="ED539">
        <v>0.9800033333333333</v>
      </c>
      <c r="EE539">
        <v>0.01999686666666667</v>
      </c>
      <c r="EF539">
        <v>0</v>
      </c>
      <c r="EG539">
        <v>649.106037037037</v>
      </c>
      <c r="EH539">
        <v>5.00097</v>
      </c>
      <c r="EI539">
        <v>13192.40740740741</v>
      </c>
      <c r="EJ539">
        <v>16707.83703703704</v>
      </c>
      <c r="EK539">
        <v>38.95566666666667</v>
      </c>
      <c r="EL539">
        <v>39.19166666666666</v>
      </c>
      <c r="EM539">
        <v>38.93244444444444</v>
      </c>
      <c r="EN539">
        <v>38.83066666666667</v>
      </c>
      <c r="EO539">
        <v>39.30511111111111</v>
      </c>
      <c r="EP539">
        <v>1955.134814814815</v>
      </c>
      <c r="EQ539">
        <v>39.89037037037038</v>
      </c>
      <c r="ER539">
        <v>0</v>
      </c>
      <c r="ES539">
        <v>1659639236.1</v>
      </c>
      <c r="ET539">
        <v>0</v>
      </c>
      <c r="EU539">
        <v>649.18676</v>
      </c>
      <c r="EV539">
        <v>13.29015385485949</v>
      </c>
      <c r="EW539">
        <v>238.0000003918546</v>
      </c>
      <c r="EX539">
        <v>13193.072</v>
      </c>
      <c r="EY539">
        <v>15</v>
      </c>
      <c r="EZ539">
        <v>0</v>
      </c>
      <c r="FA539" t="s">
        <v>419</v>
      </c>
      <c r="FB539">
        <v>1659135797.5</v>
      </c>
      <c r="FC539">
        <v>1659135788</v>
      </c>
      <c r="FD539">
        <v>0</v>
      </c>
      <c r="FE539">
        <v>0.3</v>
      </c>
      <c r="FF539">
        <v>-0.002</v>
      </c>
      <c r="FG539">
        <v>-2.209</v>
      </c>
      <c r="FH539">
        <v>-0.089</v>
      </c>
      <c r="FI539">
        <v>1520</v>
      </c>
      <c r="FJ539">
        <v>20</v>
      </c>
      <c r="FK539">
        <v>0.06</v>
      </c>
      <c r="FL539">
        <v>0.03</v>
      </c>
      <c r="FM539">
        <v>-50.014155</v>
      </c>
      <c r="FN539">
        <v>-5.528472045028015</v>
      </c>
      <c r="FO539">
        <v>0.5340157048018341</v>
      </c>
      <c r="FP539">
        <v>0</v>
      </c>
      <c r="FQ539">
        <v>648.3030882352941</v>
      </c>
      <c r="FR539">
        <v>13.16310159025552</v>
      </c>
      <c r="FS539">
        <v>1.31157097916621</v>
      </c>
      <c r="FT539">
        <v>0</v>
      </c>
      <c r="FU539">
        <v>3.994362</v>
      </c>
      <c r="FV539">
        <v>-0.01086348968105773</v>
      </c>
      <c r="FW539">
        <v>0.001787725090722814</v>
      </c>
      <c r="FX539">
        <v>1</v>
      </c>
      <c r="FY539">
        <v>1</v>
      </c>
      <c r="FZ539">
        <v>3</v>
      </c>
      <c r="GA539" t="s">
        <v>429</v>
      </c>
      <c r="GB539">
        <v>2.98349</v>
      </c>
      <c r="GC539">
        <v>2.71559</v>
      </c>
      <c r="GD539">
        <v>0.127417</v>
      </c>
      <c r="GE539">
        <v>0.132578</v>
      </c>
      <c r="GF539">
        <v>0.0898954</v>
      </c>
      <c r="GG539">
        <v>0.0740036</v>
      </c>
      <c r="GH539">
        <v>27602.3</v>
      </c>
      <c r="GI539">
        <v>27584.3</v>
      </c>
      <c r="GJ539">
        <v>29398.3</v>
      </c>
      <c r="GK539">
        <v>29408.5</v>
      </c>
      <c r="GL539">
        <v>35440.5</v>
      </c>
      <c r="GM539">
        <v>36208.7</v>
      </c>
      <c r="GN539">
        <v>41399</v>
      </c>
      <c r="GO539">
        <v>41903.6</v>
      </c>
      <c r="GP539">
        <v>1.96033</v>
      </c>
      <c r="GQ539">
        <v>2.38135</v>
      </c>
      <c r="GR539">
        <v>0.07584689999999999</v>
      </c>
      <c r="GS539">
        <v>0</v>
      </c>
      <c r="GT539">
        <v>23.7425</v>
      </c>
      <c r="GU539">
        <v>999.9</v>
      </c>
      <c r="GV539">
        <v>35.2</v>
      </c>
      <c r="GW539">
        <v>32.1</v>
      </c>
      <c r="GX539">
        <v>18.6938</v>
      </c>
      <c r="GY539">
        <v>63.6328</v>
      </c>
      <c r="GZ539">
        <v>22.0753</v>
      </c>
      <c r="HA539">
        <v>2</v>
      </c>
      <c r="HB539">
        <v>-0.137144</v>
      </c>
      <c r="HC539">
        <v>1.7353</v>
      </c>
      <c r="HD539">
        <v>20.3263</v>
      </c>
      <c r="HE539">
        <v>5.21789</v>
      </c>
      <c r="HF539">
        <v>12.0099</v>
      </c>
      <c r="HG539">
        <v>4.98915</v>
      </c>
      <c r="HH539">
        <v>3.28865</v>
      </c>
      <c r="HI539">
        <v>9999</v>
      </c>
      <c r="HJ539">
        <v>9999</v>
      </c>
      <c r="HK539">
        <v>9999</v>
      </c>
      <c r="HL539">
        <v>195.1</v>
      </c>
      <c r="HM539">
        <v>1.8674</v>
      </c>
      <c r="HN539">
        <v>1.86646</v>
      </c>
      <c r="HO539">
        <v>1.86589</v>
      </c>
      <c r="HP539">
        <v>1.86584</v>
      </c>
      <c r="HQ539">
        <v>1.86768</v>
      </c>
      <c r="HR539">
        <v>1.87014</v>
      </c>
      <c r="HS539">
        <v>1.86878</v>
      </c>
      <c r="HT539">
        <v>1.87027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-3.697</v>
      </c>
      <c r="II539">
        <v>-0.1433</v>
      </c>
      <c r="IJ539">
        <v>-1.529487217637811</v>
      </c>
      <c r="IK539">
        <v>-0.005072214745875086</v>
      </c>
      <c r="IL539">
        <v>3.316774363808987E-06</v>
      </c>
      <c r="IM539">
        <v>-1.107588672722244E-09</v>
      </c>
      <c r="IN539">
        <v>-0.1603591687652909</v>
      </c>
      <c r="IO539">
        <v>-0.0181951569465493</v>
      </c>
      <c r="IP539">
        <v>0.001659309118516343</v>
      </c>
      <c r="IQ539">
        <v>-3.409663313950778E-05</v>
      </c>
      <c r="IR539">
        <v>19</v>
      </c>
      <c r="IS539">
        <v>2290</v>
      </c>
      <c r="IT539">
        <v>1</v>
      </c>
      <c r="IU539">
        <v>24</v>
      </c>
      <c r="IV539">
        <v>8390.6</v>
      </c>
      <c r="IW539">
        <v>8390.799999999999</v>
      </c>
      <c r="IX539">
        <v>1.92261</v>
      </c>
      <c r="IY539">
        <v>2.21924</v>
      </c>
      <c r="IZ539">
        <v>1.94702</v>
      </c>
      <c r="JA539">
        <v>2.64404</v>
      </c>
      <c r="JB539">
        <v>2.19482</v>
      </c>
      <c r="JC539">
        <v>2.3645</v>
      </c>
      <c r="JD539">
        <v>36.6943</v>
      </c>
      <c r="JE539">
        <v>24.035</v>
      </c>
      <c r="JF539">
        <v>18</v>
      </c>
      <c r="JG539">
        <v>519.634</v>
      </c>
      <c r="JH539">
        <v>814.717</v>
      </c>
      <c r="JI539">
        <v>21.4507</v>
      </c>
      <c r="JJ539">
        <v>26.3531</v>
      </c>
      <c r="JK539">
        <v>30</v>
      </c>
      <c r="JL539">
        <v>26.3616</v>
      </c>
      <c r="JM539">
        <v>26.2868</v>
      </c>
      <c r="JN539">
        <v>38.5376</v>
      </c>
      <c r="JO539">
        <v>20.3739</v>
      </c>
      <c r="JP539">
        <v>20.3057</v>
      </c>
      <c r="JQ539">
        <v>21.4594</v>
      </c>
      <c r="JR539">
        <v>707.479</v>
      </c>
      <c r="JS539">
        <v>14.5357</v>
      </c>
      <c r="JT539">
        <v>100.517</v>
      </c>
      <c r="JU539">
        <v>100.642</v>
      </c>
    </row>
    <row r="540" spans="1:281">
      <c r="A540">
        <v>524</v>
      </c>
      <c r="B540">
        <v>1659639241</v>
      </c>
      <c r="C540">
        <v>11233</v>
      </c>
      <c r="D540" t="s">
        <v>1476</v>
      </c>
      <c r="E540" t="s">
        <v>1477</v>
      </c>
      <c r="F540">
        <v>5</v>
      </c>
      <c r="G540" t="s">
        <v>1393</v>
      </c>
      <c r="H540" t="s">
        <v>416</v>
      </c>
      <c r="I540">
        <v>1659639233.481482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698.9381362964674</v>
      </c>
      <c r="AK540">
        <v>658.0465515151515</v>
      </c>
      <c r="AL540">
        <v>3.313240285216849</v>
      </c>
      <c r="AM540">
        <v>65.51363018779136</v>
      </c>
      <c r="AN540">
        <f>(AP540 - AO540 + DI540*1E3/(8.314*(DK540+273.15)) * AR540/DH540 * AQ540) * DH540/(100*CV540) * 1000/(1000 - AP540)</f>
        <v>0</v>
      </c>
      <c r="AO540">
        <v>14.5646913535499</v>
      </c>
      <c r="AP540">
        <v>18.56367482517484</v>
      </c>
      <c r="AQ540">
        <v>1.248646379609362E-05</v>
      </c>
      <c r="AR540">
        <v>82.67625432066218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1659639233.481482</v>
      </c>
      <c r="DB540">
        <v>622.9232962962963</v>
      </c>
      <c r="DC540">
        <v>673.7238518518519</v>
      </c>
      <c r="DD540">
        <v>18.56045185185185</v>
      </c>
      <c r="DE540">
        <v>14.56494814814815</v>
      </c>
      <c r="DF540">
        <v>626.6009259259258</v>
      </c>
      <c r="DG540">
        <v>18.70375185185185</v>
      </c>
      <c r="DH540">
        <v>500.0084074074074</v>
      </c>
      <c r="DI540">
        <v>90.42374074074074</v>
      </c>
      <c r="DJ540">
        <v>0.09999051851851853</v>
      </c>
      <c r="DK540">
        <v>24.90097407407407</v>
      </c>
      <c r="DL540">
        <v>24.99413333333334</v>
      </c>
      <c r="DM540">
        <v>999.9000000000001</v>
      </c>
      <c r="DN540">
        <v>0</v>
      </c>
      <c r="DO540">
        <v>0</v>
      </c>
      <c r="DP540">
        <v>9999.142962962962</v>
      </c>
      <c r="DQ540">
        <v>0</v>
      </c>
      <c r="DR540">
        <v>9.310049259259259</v>
      </c>
      <c r="DS540">
        <v>-50.80070740740742</v>
      </c>
      <c r="DT540">
        <v>634.7035925925926</v>
      </c>
      <c r="DU540">
        <v>683.6817407407407</v>
      </c>
      <c r="DV540">
        <v>3.995504444444444</v>
      </c>
      <c r="DW540">
        <v>673.7238518518519</v>
      </c>
      <c r="DX540">
        <v>14.56494814814815</v>
      </c>
      <c r="DY540">
        <v>1.678305185185185</v>
      </c>
      <c r="DZ540">
        <v>1.317016666666667</v>
      </c>
      <c r="EA540">
        <v>14.69721851851852</v>
      </c>
      <c r="EB540">
        <v>10.99446666666667</v>
      </c>
      <c r="EC540">
        <v>2000.009259259259</v>
      </c>
      <c r="ED540">
        <v>0.9800027777777779</v>
      </c>
      <c r="EE540">
        <v>0.01999742222222222</v>
      </c>
      <c r="EF540">
        <v>0</v>
      </c>
      <c r="EG540">
        <v>650.0871111111111</v>
      </c>
      <c r="EH540">
        <v>5.00097</v>
      </c>
      <c r="EI540">
        <v>13211.6037037037</v>
      </c>
      <c r="EJ540">
        <v>16707.67407407408</v>
      </c>
      <c r="EK540">
        <v>38.91633333333333</v>
      </c>
      <c r="EL540">
        <v>39.187</v>
      </c>
      <c r="EM540">
        <v>38.90944444444444</v>
      </c>
      <c r="EN540">
        <v>38.81433333333333</v>
      </c>
      <c r="EO540">
        <v>39.28444444444444</v>
      </c>
      <c r="EP540">
        <v>1955.112962962963</v>
      </c>
      <c r="EQ540">
        <v>39.8925925925926</v>
      </c>
      <c r="ER540">
        <v>0</v>
      </c>
      <c r="ES540">
        <v>1659639240.9</v>
      </c>
      <c r="ET540">
        <v>0</v>
      </c>
      <c r="EU540">
        <v>650.11324</v>
      </c>
      <c r="EV540">
        <v>11.54315382990964</v>
      </c>
      <c r="EW540">
        <v>218.4846150438224</v>
      </c>
      <c r="EX540">
        <v>13211.524</v>
      </c>
      <c r="EY540">
        <v>15</v>
      </c>
      <c r="EZ540">
        <v>0</v>
      </c>
      <c r="FA540" t="s">
        <v>419</v>
      </c>
      <c r="FB540">
        <v>1659135797.5</v>
      </c>
      <c r="FC540">
        <v>1659135788</v>
      </c>
      <c r="FD540">
        <v>0</v>
      </c>
      <c r="FE540">
        <v>0.3</v>
      </c>
      <c r="FF540">
        <v>-0.002</v>
      </c>
      <c r="FG540">
        <v>-2.209</v>
      </c>
      <c r="FH540">
        <v>-0.089</v>
      </c>
      <c r="FI540">
        <v>1520</v>
      </c>
      <c r="FJ540">
        <v>20</v>
      </c>
      <c r="FK540">
        <v>0.06</v>
      </c>
      <c r="FL540">
        <v>0.03</v>
      </c>
      <c r="FM540">
        <v>-50.49531</v>
      </c>
      <c r="FN540">
        <v>-5.85883227016878</v>
      </c>
      <c r="FO540">
        <v>0.5660375251694887</v>
      </c>
      <c r="FP540">
        <v>0</v>
      </c>
      <c r="FQ540">
        <v>649.432088235294</v>
      </c>
      <c r="FR540">
        <v>12.02244461266012</v>
      </c>
      <c r="FS540">
        <v>1.216301417936092</v>
      </c>
      <c r="FT540">
        <v>0</v>
      </c>
      <c r="FU540">
        <v>3.994695</v>
      </c>
      <c r="FV540">
        <v>0.01895864915571148</v>
      </c>
      <c r="FW540">
        <v>0.002301977410836209</v>
      </c>
      <c r="FX540">
        <v>1</v>
      </c>
      <c r="FY540">
        <v>1</v>
      </c>
      <c r="FZ540">
        <v>3</v>
      </c>
      <c r="GA540" t="s">
        <v>429</v>
      </c>
      <c r="GB540">
        <v>2.98359</v>
      </c>
      <c r="GC540">
        <v>2.71547</v>
      </c>
      <c r="GD540">
        <v>0.129678</v>
      </c>
      <c r="GE540">
        <v>0.134802</v>
      </c>
      <c r="GF540">
        <v>0.0899056</v>
      </c>
      <c r="GG540">
        <v>0.0740022</v>
      </c>
      <c r="GH540">
        <v>27530.7</v>
      </c>
      <c r="GI540">
        <v>27513.7</v>
      </c>
      <c r="GJ540">
        <v>29398.2</v>
      </c>
      <c r="GK540">
        <v>29408.6</v>
      </c>
      <c r="GL540">
        <v>35440.1</v>
      </c>
      <c r="GM540">
        <v>36208.9</v>
      </c>
      <c r="GN540">
        <v>41399</v>
      </c>
      <c r="GO540">
        <v>41903.8</v>
      </c>
      <c r="GP540">
        <v>1.96045</v>
      </c>
      <c r="GQ540">
        <v>2.38135</v>
      </c>
      <c r="GR540">
        <v>0.075791</v>
      </c>
      <c r="GS540">
        <v>0</v>
      </c>
      <c r="GT540">
        <v>23.746</v>
      </c>
      <c r="GU540">
        <v>999.9</v>
      </c>
      <c r="GV540">
        <v>35.2</v>
      </c>
      <c r="GW540">
        <v>32.1</v>
      </c>
      <c r="GX540">
        <v>18.6946</v>
      </c>
      <c r="GY540">
        <v>63.4928</v>
      </c>
      <c r="GZ540">
        <v>22.1434</v>
      </c>
      <c r="HA540">
        <v>2</v>
      </c>
      <c r="HB540">
        <v>-0.202002</v>
      </c>
      <c r="HC540">
        <v>1.77228</v>
      </c>
      <c r="HD540">
        <v>20.3266</v>
      </c>
      <c r="HE540">
        <v>5.21834</v>
      </c>
      <c r="HF540">
        <v>12.0099</v>
      </c>
      <c r="HG540">
        <v>4.98925</v>
      </c>
      <c r="HH540">
        <v>3.28863</v>
      </c>
      <c r="HI540">
        <v>9999</v>
      </c>
      <c r="HJ540">
        <v>9999</v>
      </c>
      <c r="HK540">
        <v>9999</v>
      </c>
      <c r="HL540">
        <v>195.1</v>
      </c>
      <c r="HM540">
        <v>1.86741</v>
      </c>
      <c r="HN540">
        <v>1.86646</v>
      </c>
      <c r="HO540">
        <v>1.86586</v>
      </c>
      <c r="HP540">
        <v>1.86584</v>
      </c>
      <c r="HQ540">
        <v>1.86768</v>
      </c>
      <c r="HR540">
        <v>1.87012</v>
      </c>
      <c r="HS540">
        <v>1.86876</v>
      </c>
      <c r="HT540">
        <v>1.87027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-3.732</v>
      </c>
      <c r="II540">
        <v>-0.1433</v>
      </c>
      <c r="IJ540">
        <v>-1.529487217637811</v>
      </c>
      <c r="IK540">
        <v>-0.005072214745875086</v>
      </c>
      <c r="IL540">
        <v>3.316774363808987E-06</v>
      </c>
      <c r="IM540">
        <v>-1.107588672722244E-09</v>
      </c>
      <c r="IN540">
        <v>-0.1603591687652909</v>
      </c>
      <c r="IO540">
        <v>-0.0181951569465493</v>
      </c>
      <c r="IP540">
        <v>0.001659309118516343</v>
      </c>
      <c r="IQ540">
        <v>-3.409663313950778E-05</v>
      </c>
      <c r="IR540">
        <v>19</v>
      </c>
      <c r="IS540">
        <v>2290</v>
      </c>
      <c r="IT540">
        <v>1</v>
      </c>
      <c r="IU540">
        <v>24</v>
      </c>
      <c r="IV540">
        <v>8390.700000000001</v>
      </c>
      <c r="IW540">
        <v>8390.9</v>
      </c>
      <c r="IX540">
        <v>1.95801</v>
      </c>
      <c r="IY540">
        <v>2.22046</v>
      </c>
      <c r="IZ540">
        <v>1.94702</v>
      </c>
      <c r="JA540">
        <v>2.64404</v>
      </c>
      <c r="JB540">
        <v>2.19482</v>
      </c>
      <c r="JC540">
        <v>2.33276</v>
      </c>
      <c r="JD540">
        <v>36.6943</v>
      </c>
      <c r="JE540">
        <v>24.035</v>
      </c>
      <c r="JF540">
        <v>18</v>
      </c>
      <c r="JG540">
        <v>519.704</v>
      </c>
      <c r="JH540">
        <v>814.686</v>
      </c>
      <c r="JI540">
        <v>21.4591</v>
      </c>
      <c r="JJ540">
        <v>26.3514</v>
      </c>
      <c r="JK540">
        <v>30</v>
      </c>
      <c r="JL540">
        <v>26.3602</v>
      </c>
      <c r="JM540">
        <v>26.2848</v>
      </c>
      <c r="JN540">
        <v>39.2403</v>
      </c>
      <c r="JO540">
        <v>20.3739</v>
      </c>
      <c r="JP540">
        <v>19.9327</v>
      </c>
      <c r="JQ540">
        <v>21.4667</v>
      </c>
      <c r="JR540">
        <v>720.835</v>
      </c>
      <c r="JS540">
        <v>14.5318</v>
      </c>
      <c r="JT540">
        <v>100.517</v>
      </c>
      <c r="JU540">
        <v>100.643</v>
      </c>
    </row>
    <row r="541" spans="1:281">
      <c r="A541">
        <v>525</v>
      </c>
      <c r="B541">
        <v>1659639246</v>
      </c>
      <c r="C541">
        <v>11238</v>
      </c>
      <c r="D541" t="s">
        <v>1478</v>
      </c>
      <c r="E541" t="s">
        <v>1479</v>
      </c>
      <c r="F541">
        <v>5</v>
      </c>
      <c r="G541" t="s">
        <v>1393</v>
      </c>
      <c r="H541" t="s">
        <v>416</v>
      </c>
      <c r="I541">
        <v>1659639238.5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715.9174598644349</v>
      </c>
      <c r="AK541">
        <v>674.7005393939392</v>
      </c>
      <c r="AL541">
        <v>3.338993698292661</v>
      </c>
      <c r="AM541">
        <v>65.51363018779136</v>
      </c>
      <c r="AN541">
        <f>(AP541 - AO541 + DI541*1E3/(8.314*(DK541+273.15)) * AR541/DH541 * AQ541) * DH541/(100*CV541) * 1000/(1000 - AP541)</f>
        <v>0</v>
      </c>
      <c r="AO541">
        <v>14.56302958012548</v>
      </c>
      <c r="AP541">
        <v>18.56369720279721</v>
      </c>
      <c r="AQ541">
        <v>1.598159516305455E-06</v>
      </c>
      <c r="AR541">
        <v>82.67625432066218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1659639238.5</v>
      </c>
      <c r="DB541">
        <v>639.3097777777776</v>
      </c>
      <c r="DC541">
        <v>690.6225185185186</v>
      </c>
      <c r="DD541">
        <v>18.56208518518518</v>
      </c>
      <c r="DE541">
        <v>14.55962222222222</v>
      </c>
      <c r="DF541">
        <v>643.0235925925926</v>
      </c>
      <c r="DG541">
        <v>18.70537037037037</v>
      </c>
      <c r="DH541">
        <v>500.0174074074075</v>
      </c>
      <c r="DI541">
        <v>90.42372222222221</v>
      </c>
      <c r="DJ541">
        <v>0.09998807777777777</v>
      </c>
      <c r="DK541">
        <v>24.89954074074074</v>
      </c>
      <c r="DL541">
        <v>24.99223703703704</v>
      </c>
      <c r="DM541">
        <v>999.9000000000001</v>
      </c>
      <c r="DN541">
        <v>0</v>
      </c>
      <c r="DO541">
        <v>0</v>
      </c>
      <c r="DP541">
        <v>9992.015185185184</v>
      </c>
      <c r="DQ541">
        <v>0</v>
      </c>
      <c r="DR541">
        <v>9.243225555555556</v>
      </c>
      <c r="DS541">
        <v>-51.31285925925926</v>
      </c>
      <c r="DT541">
        <v>651.4011481481482</v>
      </c>
      <c r="DU541">
        <v>700.8263703703705</v>
      </c>
      <c r="DV541">
        <v>4.002450740740741</v>
      </c>
      <c r="DW541">
        <v>690.6225185185186</v>
      </c>
      <c r="DX541">
        <v>14.55962222222222</v>
      </c>
      <c r="DY541">
        <v>1.678451481481481</v>
      </c>
      <c r="DZ541">
        <v>1.316535185185185</v>
      </c>
      <c r="EA541">
        <v>14.69857037037037</v>
      </c>
      <c r="EB541">
        <v>10.98895925925926</v>
      </c>
      <c r="EC541">
        <v>2000.028148148148</v>
      </c>
      <c r="ED541">
        <v>0.9800026666666668</v>
      </c>
      <c r="EE541">
        <v>0.01999753333333333</v>
      </c>
      <c r="EF541">
        <v>0</v>
      </c>
      <c r="EG541">
        <v>651.0204074074073</v>
      </c>
      <c r="EH541">
        <v>5.00097</v>
      </c>
      <c r="EI541">
        <v>13229.20740740741</v>
      </c>
      <c r="EJ541">
        <v>16707.82592592593</v>
      </c>
      <c r="EK541">
        <v>38.89566666666666</v>
      </c>
      <c r="EL541">
        <v>39.17092592592593</v>
      </c>
      <c r="EM541">
        <v>38.88877777777778</v>
      </c>
      <c r="EN541">
        <v>38.80281481481481</v>
      </c>
      <c r="EO541">
        <v>39.26377777777778</v>
      </c>
      <c r="EP541">
        <v>1955.129259259259</v>
      </c>
      <c r="EQ541">
        <v>39.89555555555556</v>
      </c>
      <c r="ER541">
        <v>0</v>
      </c>
      <c r="ES541">
        <v>1659639246.3</v>
      </c>
      <c r="ET541">
        <v>0</v>
      </c>
      <c r="EU541">
        <v>651.042423076923</v>
      </c>
      <c r="EV541">
        <v>10.25671796007055</v>
      </c>
      <c r="EW541">
        <v>199.1965813673329</v>
      </c>
      <c r="EX541">
        <v>13229.13461538462</v>
      </c>
      <c r="EY541">
        <v>15</v>
      </c>
      <c r="EZ541">
        <v>0</v>
      </c>
      <c r="FA541" t="s">
        <v>419</v>
      </c>
      <c r="FB541">
        <v>1659135797.5</v>
      </c>
      <c r="FC541">
        <v>1659135788</v>
      </c>
      <c r="FD541">
        <v>0</v>
      </c>
      <c r="FE541">
        <v>0.3</v>
      </c>
      <c r="FF541">
        <v>-0.002</v>
      </c>
      <c r="FG541">
        <v>-2.209</v>
      </c>
      <c r="FH541">
        <v>-0.089</v>
      </c>
      <c r="FI541">
        <v>1520</v>
      </c>
      <c r="FJ541">
        <v>20</v>
      </c>
      <c r="FK541">
        <v>0.06</v>
      </c>
      <c r="FL541">
        <v>0.03</v>
      </c>
      <c r="FM541">
        <v>-50.9830325</v>
      </c>
      <c r="FN541">
        <v>-6.031138086303997</v>
      </c>
      <c r="FO541">
        <v>0.5821174470789809</v>
      </c>
      <c r="FP541">
        <v>0</v>
      </c>
      <c r="FQ541">
        <v>650.3534411764706</v>
      </c>
      <c r="FR541">
        <v>10.93666921769951</v>
      </c>
      <c r="FS541">
        <v>1.109778308311452</v>
      </c>
      <c r="FT541">
        <v>0</v>
      </c>
      <c r="FU541">
        <v>3.9986255</v>
      </c>
      <c r="FV541">
        <v>0.06626656660412573</v>
      </c>
      <c r="FW541">
        <v>0.008346807758059368</v>
      </c>
      <c r="FX541">
        <v>1</v>
      </c>
      <c r="FY541">
        <v>1</v>
      </c>
      <c r="FZ541">
        <v>3</v>
      </c>
      <c r="GA541" t="s">
        <v>429</v>
      </c>
      <c r="GB541">
        <v>2.98331</v>
      </c>
      <c r="GC541">
        <v>2.71548</v>
      </c>
      <c r="GD541">
        <v>0.131922</v>
      </c>
      <c r="GE541">
        <v>0.137003</v>
      </c>
      <c r="GF541">
        <v>0.0899002</v>
      </c>
      <c r="GG541">
        <v>0.07384789999999999</v>
      </c>
      <c r="GH541">
        <v>27459.7</v>
      </c>
      <c r="GI541">
        <v>27443.7</v>
      </c>
      <c r="GJ541">
        <v>29398.1</v>
      </c>
      <c r="GK541">
        <v>29408.5</v>
      </c>
      <c r="GL541">
        <v>35440.1</v>
      </c>
      <c r="GM541">
        <v>36214.7</v>
      </c>
      <c r="GN541">
        <v>41398.6</v>
      </c>
      <c r="GO541">
        <v>41903.4</v>
      </c>
      <c r="GP541">
        <v>1.96015</v>
      </c>
      <c r="GQ541">
        <v>2.38135</v>
      </c>
      <c r="GR541">
        <v>0.0767224</v>
      </c>
      <c r="GS541">
        <v>0</v>
      </c>
      <c r="GT541">
        <v>23.749</v>
      </c>
      <c r="GU541">
        <v>999.9</v>
      </c>
      <c r="GV541">
        <v>35.2</v>
      </c>
      <c r="GW541">
        <v>32.1</v>
      </c>
      <c r="GX541">
        <v>18.6933</v>
      </c>
      <c r="GY541">
        <v>63.5928</v>
      </c>
      <c r="GZ541">
        <v>22.1915</v>
      </c>
      <c r="HA541">
        <v>2</v>
      </c>
      <c r="HB541">
        <v>-0.137256</v>
      </c>
      <c r="HC541">
        <v>1.69922</v>
      </c>
      <c r="HD541">
        <v>20.3266</v>
      </c>
      <c r="HE541">
        <v>5.21804</v>
      </c>
      <c r="HF541">
        <v>12.0099</v>
      </c>
      <c r="HG541">
        <v>4.98905</v>
      </c>
      <c r="HH541">
        <v>3.28865</v>
      </c>
      <c r="HI541">
        <v>9999</v>
      </c>
      <c r="HJ541">
        <v>9999</v>
      </c>
      <c r="HK541">
        <v>9999</v>
      </c>
      <c r="HL541">
        <v>195.1</v>
      </c>
      <c r="HM541">
        <v>1.86738</v>
      </c>
      <c r="HN541">
        <v>1.86647</v>
      </c>
      <c r="HO541">
        <v>1.86588</v>
      </c>
      <c r="HP541">
        <v>1.86584</v>
      </c>
      <c r="HQ541">
        <v>1.86768</v>
      </c>
      <c r="HR541">
        <v>1.87013</v>
      </c>
      <c r="HS541">
        <v>1.86877</v>
      </c>
      <c r="HT541">
        <v>1.87027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-3.767</v>
      </c>
      <c r="II541">
        <v>-0.1433</v>
      </c>
      <c r="IJ541">
        <v>-1.529487217637811</v>
      </c>
      <c r="IK541">
        <v>-0.005072214745875086</v>
      </c>
      <c r="IL541">
        <v>3.316774363808987E-06</v>
      </c>
      <c r="IM541">
        <v>-1.107588672722244E-09</v>
      </c>
      <c r="IN541">
        <v>-0.1603591687652909</v>
      </c>
      <c r="IO541">
        <v>-0.0181951569465493</v>
      </c>
      <c r="IP541">
        <v>0.001659309118516343</v>
      </c>
      <c r="IQ541">
        <v>-3.409663313950778E-05</v>
      </c>
      <c r="IR541">
        <v>19</v>
      </c>
      <c r="IS541">
        <v>2290</v>
      </c>
      <c r="IT541">
        <v>1</v>
      </c>
      <c r="IU541">
        <v>24</v>
      </c>
      <c r="IV541">
        <v>8390.799999999999</v>
      </c>
      <c r="IW541">
        <v>8391</v>
      </c>
      <c r="IX541">
        <v>1.99585</v>
      </c>
      <c r="IY541">
        <v>2.21558</v>
      </c>
      <c r="IZ541">
        <v>1.94702</v>
      </c>
      <c r="JA541">
        <v>2.64526</v>
      </c>
      <c r="JB541">
        <v>2.19482</v>
      </c>
      <c r="JC541">
        <v>2.36694</v>
      </c>
      <c r="JD541">
        <v>36.6943</v>
      </c>
      <c r="JE541">
        <v>24.035</v>
      </c>
      <c r="JF541">
        <v>18</v>
      </c>
      <c r="JG541">
        <v>519.5</v>
      </c>
      <c r="JH541">
        <v>814.686</v>
      </c>
      <c r="JI541">
        <v>21.4679</v>
      </c>
      <c r="JJ541">
        <v>26.3508</v>
      </c>
      <c r="JK541">
        <v>30</v>
      </c>
      <c r="JL541">
        <v>26.3594</v>
      </c>
      <c r="JM541">
        <v>26.2848</v>
      </c>
      <c r="JN541">
        <v>40.007</v>
      </c>
      <c r="JO541">
        <v>20.3739</v>
      </c>
      <c r="JP541">
        <v>19.9327</v>
      </c>
      <c r="JQ541">
        <v>21.4732</v>
      </c>
      <c r="JR541">
        <v>740.87</v>
      </c>
      <c r="JS541">
        <v>14.5319</v>
      </c>
      <c r="JT541">
        <v>100.516</v>
      </c>
      <c r="JU541">
        <v>100.642</v>
      </c>
    </row>
    <row r="542" spans="1:281">
      <c r="A542">
        <v>526</v>
      </c>
      <c r="B542">
        <v>1659639251</v>
      </c>
      <c r="C542">
        <v>11243</v>
      </c>
      <c r="D542" t="s">
        <v>1480</v>
      </c>
      <c r="E542" t="s">
        <v>1481</v>
      </c>
      <c r="F542">
        <v>5</v>
      </c>
      <c r="G542" t="s">
        <v>1393</v>
      </c>
      <c r="H542" t="s">
        <v>416</v>
      </c>
      <c r="I542">
        <v>1659639243.214286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733.0348556561103</v>
      </c>
      <c r="AK542">
        <v>691.4095151515148</v>
      </c>
      <c r="AL542">
        <v>3.343960669324631</v>
      </c>
      <c r="AM542">
        <v>65.51363018779136</v>
      </c>
      <c r="AN542">
        <f>(AP542 - AO542 + DI542*1E3/(8.314*(DK542+273.15)) * AR542/DH542 * AQ542) * DH542/(100*CV542) * 1000/(1000 - AP542)</f>
        <v>0</v>
      </c>
      <c r="AO542">
        <v>14.51731466340759</v>
      </c>
      <c r="AP542">
        <v>18.54995804195805</v>
      </c>
      <c r="AQ542">
        <v>-1.70115455664393E-05</v>
      </c>
      <c r="AR542">
        <v>82.67625432066218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1659639243.214286</v>
      </c>
      <c r="DB542">
        <v>654.7216071428571</v>
      </c>
      <c r="DC542">
        <v>706.4918571428572</v>
      </c>
      <c r="DD542">
        <v>18.56073214285714</v>
      </c>
      <c r="DE542">
        <v>14.54403214285714</v>
      </c>
      <c r="DF542">
        <v>658.468857142857</v>
      </c>
      <c r="DG542">
        <v>18.704025</v>
      </c>
      <c r="DH542">
        <v>500.0035714285714</v>
      </c>
      <c r="DI542">
        <v>90.42354999999999</v>
      </c>
      <c r="DJ542">
        <v>0.1000277714285714</v>
      </c>
      <c r="DK542">
        <v>24.89750357142857</v>
      </c>
      <c r="DL542">
        <v>24.99668928571428</v>
      </c>
      <c r="DM542">
        <v>999.9000000000002</v>
      </c>
      <c r="DN542">
        <v>0</v>
      </c>
      <c r="DO542">
        <v>0</v>
      </c>
      <c r="DP542">
        <v>9979.464642857143</v>
      </c>
      <c r="DQ542">
        <v>0</v>
      </c>
      <c r="DR542">
        <v>9.244434285714286</v>
      </c>
      <c r="DS542">
        <v>-51.77028571428572</v>
      </c>
      <c r="DT542">
        <v>667.1035357142856</v>
      </c>
      <c r="DU542">
        <v>716.9185357142857</v>
      </c>
      <c r="DV542">
        <v>4.016687499999999</v>
      </c>
      <c r="DW542">
        <v>706.4918571428572</v>
      </c>
      <c r="DX542">
        <v>14.54403214285714</v>
      </c>
      <c r="DY542">
        <v>1.678326428571429</v>
      </c>
      <c r="DZ542">
        <v>1.315123571428571</v>
      </c>
      <c r="EA542">
        <v>14.69741071428571</v>
      </c>
      <c r="EB542">
        <v>10.9728</v>
      </c>
      <c r="EC542">
        <v>2000.012857142857</v>
      </c>
      <c r="ED542">
        <v>0.9800021785714288</v>
      </c>
      <c r="EE542">
        <v>0.01999802142857143</v>
      </c>
      <c r="EF542">
        <v>0</v>
      </c>
      <c r="EG542">
        <v>651.74125</v>
      </c>
      <c r="EH542">
        <v>5.00097</v>
      </c>
      <c r="EI542">
        <v>13243.65357142857</v>
      </c>
      <c r="EJ542">
        <v>16707.70357142857</v>
      </c>
      <c r="EK542">
        <v>38.87046428571428</v>
      </c>
      <c r="EL542">
        <v>39.15157142857142</v>
      </c>
      <c r="EM542">
        <v>38.85925</v>
      </c>
      <c r="EN542">
        <v>38.78321428571428</v>
      </c>
      <c r="EO542">
        <v>39.22974999999999</v>
      </c>
      <c r="EP542">
        <v>1955.112857142857</v>
      </c>
      <c r="EQ542">
        <v>39.89857142857143</v>
      </c>
      <c r="ER542">
        <v>0</v>
      </c>
      <c r="ES542">
        <v>1659639251.1</v>
      </c>
      <c r="ET542">
        <v>0</v>
      </c>
      <c r="EU542">
        <v>651.7593461538462</v>
      </c>
      <c r="EV542">
        <v>8.803589745993659</v>
      </c>
      <c r="EW542">
        <v>175.1760683285305</v>
      </c>
      <c r="EX542">
        <v>13244.02692307692</v>
      </c>
      <c r="EY542">
        <v>15</v>
      </c>
      <c r="EZ542">
        <v>0</v>
      </c>
      <c r="FA542" t="s">
        <v>419</v>
      </c>
      <c r="FB542">
        <v>1659135797.5</v>
      </c>
      <c r="FC542">
        <v>1659135788</v>
      </c>
      <c r="FD542">
        <v>0</v>
      </c>
      <c r="FE542">
        <v>0.3</v>
      </c>
      <c r="FF542">
        <v>-0.002</v>
      </c>
      <c r="FG542">
        <v>-2.209</v>
      </c>
      <c r="FH542">
        <v>-0.089</v>
      </c>
      <c r="FI542">
        <v>1520</v>
      </c>
      <c r="FJ542">
        <v>20</v>
      </c>
      <c r="FK542">
        <v>0.06</v>
      </c>
      <c r="FL542">
        <v>0.03</v>
      </c>
      <c r="FM542">
        <v>-51.40158780487805</v>
      </c>
      <c r="FN542">
        <v>-6.077638327526151</v>
      </c>
      <c r="FO542">
        <v>0.6006405747992567</v>
      </c>
      <c r="FP542">
        <v>0</v>
      </c>
      <c r="FQ542">
        <v>651.2816470588235</v>
      </c>
      <c r="FR542">
        <v>9.398319327283314</v>
      </c>
      <c r="FS542">
        <v>0.9673349344629909</v>
      </c>
      <c r="FT542">
        <v>0</v>
      </c>
      <c r="FU542">
        <v>4.008674390243901</v>
      </c>
      <c r="FV542">
        <v>0.1621977700348431</v>
      </c>
      <c r="FW542">
        <v>0.01813998898119711</v>
      </c>
      <c r="FX542">
        <v>0</v>
      </c>
      <c r="FY542">
        <v>0</v>
      </c>
      <c r="FZ542">
        <v>3</v>
      </c>
      <c r="GA542" t="s">
        <v>426</v>
      </c>
      <c r="GB542">
        <v>2.98308</v>
      </c>
      <c r="GC542">
        <v>2.71523</v>
      </c>
      <c r="GD542">
        <v>0.134143</v>
      </c>
      <c r="GE542">
        <v>0.139156</v>
      </c>
      <c r="GF542">
        <v>0.08985559999999999</v>
      </c>
      <c r="GG542">
        <v>0.0738157</v>
      </c>
      <c r="GH542">
        <v>27389.2</v>
      </c>
      <c r="GI542">
        <v>27375.1</v>
      </c>
      <c r="GJ542">
        <v>29397.8</v>
      </c>
      <c r="GK542">
        <v>29408.4</v>
      </c>
      <c r="GL542">
        <v>35441.9</v>
      </c>
      <c r="GM542">
        <v>36215.9</v>
      </c>
      <c r="GN542">
        <v>41398.7</v>
      </c>
      <c r="GO542">
        <v>41903.2</v>
      </c>
      <c r="GP542">
        <v>1.96017</v>
      </c>
      <c r="GQ542">
        <v>2.38118</v>
      </c>
      <c r="GR542">
        <v>0.0756569</v>
      </c>
      <c r="GS542">
        <v>0</v>
      </c>
      <c r="GT542">
        <v>23.7493</v>
      </c>
      <c r="GU542">
        <v>999.9</v>
      </c>
      <c r="GV542">
        <v>35.2</v>
      </c>
      <c r="GW542">
        <v>32.1</v>
      </c>
      <c r="GX542">
        <v>18.6937</v>
      </c>
      <c r="GY542">
        <v>63.4828</v>
      </c>
      <c r="GZ542">
        <v>22.2957</v>
      </c>
      <c r="HA542">
        <v>2</v>
      </c>
      <c r="HB542">
        <v>-0.137678</v>
      </c>
      <c r="HC542">
        <v>1.74231</v>
      </c>
      <c r="HD542">
        <v>20.326</v>
      </c>
      <c r="HE542">
        <v>5.21654</v>
      </c>
      <c r="HF542">
        <v>12.0099</v>
      </c>
      <c r="HG542">
        <v>4.9884</v>
      </c>
      <c r="HH542">
        <v>3.28825</v>
      </c>
      <c r="HI542">
        <v>9999</v>
      </c>
      <c r="HJ542">
        <v>9999</v>
      </c>
      <c r="HK542">
        <v>9999</v>
      </c>
      <c r="HL542">
        <v>195.1</v>
      </c>
      <c r="HM542">
        <v>1.8674</v>
      </c>
      <c r="HN542">
        <v>1.86647</v>
      </c>
      <c r="HO542">
        <v>1.86592</v>
      </c>
      <c r="HP542">
        <v>1.86584</v>
      </c>
      <c r="HQ542">
        <v>1.86768</v>
      </c>
      <c r="HR542">
        <v>1.87014</v>
      </c>
      <c r="HS542">
        <v>1.86878</v>
      </c>
      <c r="HT542">
        <v>1.87027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-3.802</v>
      </c>
      <c r="II542">
        <v>-0.1434</v>
      </c>
      <c r="IJ542">
        <v>-1.529487217637811</v>
      </c>
      <c r="IK542">
        <v>-0.005072214745875086</v>
      </c>
      <c r="IL542">
        <v>3.316774363808987E-06</v>
      </c>
      <c r="IM542">
        <v>-1.107588672722244E-09</v>
      </c>
      <c r="IN542">
        <v>-0.1603591687652909</v>
      </c>
      <c r="IO542">
        <v>-0.0181951569465493</v>
      </c>
      <c r="IP542">
        <v>0.001659309118516343</v>
      </c>
      <c r="IQ542">
        <v>-3.409663313950778E-05</v>
      </c>
      <c r="IR542">
        <v>19</v>
      </c>
      <c r="IS542">
        <v>2290</v>
      </c>
      <c r="IT542">
        <v>1</v>
      </c>
      <c r="IU542">
        <v>24</v>
      </c>
      <c r="IV542">
        <v>8390.9</v>
      </c>
      <c r="IW542">
        <v>8391</v>
      </c>
      <c r="IX542">
        <v>2.03003</v>
      </c>
      <c r="IY542">
        <v>2.21069</v>
      </c>
      <c r="IZ542">
        <v>1.94702</v>
      </c>
      <c r="JA542">
        <v>2.64404</v>
      </c>
      <c r="JB542">
        <v>2.19482</v>
      </c>
      <c r="JC542">
        <v>2.36572</v>
      </c>
      <c r="JD542">
        <v>36.6943</v>
      </c>
      <c r="JE542">
        <v>24.035</v>
      </c>
      <c r="JF542">
        <v>18</v>
      </c>
      <c r="JG542">
        <v>519.516</v>
      </c>
      <c r="JH542">
        <v>814.513</v>
      </c>
      <c r="JI542">
        <v>21.4729</v>
      </c>
      <c r="JJ542">
        <v>26.3508</v>
      </c>
      <c r="JK542">
        <v>30.0001</v>
      </c>
      <c r="JL542">
        <v>26.3594</v>
      </c>
      <c r="JM542">
        <v>26.2848</v>
      </c>
      <c r="JN542">
        <v>40.7068</v>
      </c>
      <c r="JO542">
        <v>20.3739</v>
      </c>
      <c r="JP542">
        <v>19.9327</v>
      </c>
      <c r="JQ542">
        <v>21.4654</v>
      </c>
      <c r="JR542">
        <v>754.226</v>
      </c>
      <c r="JS542">
        <v>14.5356</v>
      </c>
      <c r="JT542">
        <v>100.516</v>
      </c>
      <c r="JU542">
        <v>100.642</v>
      </c>
    </row>
    <row r="543" spans="1:281">
      <c r="A543">
        <v>527</v>
      </c>
      <c r="B543">
        <v>1659639256</v>
      </c>
      <c r="C543">
        <v>11248</v>
      </c>
      <c r="D543" t="s">
        <v>1482</v>
      </c>
      <c r="E543" t="s">
        <v>1483</v>
      </c>
      <c r="F543">
        <v>5</v>
      </c>
      <c r="G543" t="s">
        <v>1393</v>
      </c>
      <c r="H543" t="s">
        <v>416</v>
      </c>
      <c r="I543">
        <v>1659639248.5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749.2693813423759</v>
      </c>
      <c r="AK543">
        <v>707.8851757575757</v>
      </c>
      <c r="AL543">
        <v>3.266081202029396</v>
      </c>
      <c r="AM543">
        <v>65.51363018779136</v>
      </c>
      <c r="AN543">
        <f>(AP543 - AO543 + DI543*1E3/(8.314*(DK543+273.15)) * AR543/DH543 * AQ543) * DH543/(100*CV543) * 1000/(1000 - AP543)</f>
        <v>0</v>
      </c>
      <c r="AO543">
        <v>14.51446169158073</v>
      </c>
      <c r="AP543">
        <v>18.54238741258742</v>
      </c>
      <c r="AQ543">
        <v>-1.282626265663697E-05</v>
      </c>
      <c r="AR543">
        <v>82.67625432066218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1659639248.5</v>
      </c>
      <c r="DB543">
        <v>672.0005925925926</v>
      </c>
      <c r="DC543">
        <v>723.9797407407407</v>
      </c>
      <c r="DD543">
        <v>18.55451851851852</v>
      </c>
      <c r="DE543">
        <v>14.52663703703704</v>
      </c>
      <c r="DF543">
        <v>675.7846666666666</v>
      </c>
      <c r="DG543">
        <v>18.69786666666667</v>
      </c>
      <c r="DH543">
        <v>499.9743703703703</v>
      </c>
      <c r="DI543">
        <v>90.4229888888889</v>
      </c>
      <c r="DJ543">
        <v>0.09991692962962963</v>
      </c>
      <c r="DK543">
        <v>24.89464074074074</v>
      </c>
      <c r="DL543">
        <v>24.99695925925926</v>
      </c>
      <c r="DM543">
        <v>999.9000000000001</v>
      </c>
      <c r="DN543">
        <v>0</v>
      </c>
      <c r="DO543">
        <v>0</v>
      </c>
      <c r="DP543">
        <v>9984.488888888889</v>
      </c>
      <c r="DQ543">
        <v>0</v>
      </c>
      <c r="DR543">
        <v>9.335083703703704</v>
      </c>
      <c r="DS543">
        <v>-51.97915185185185</v>
      </c>
      <c r="DT543">
        <v>684.7049259259259</v>
      </c>
      <c r="DU543">
        <v>734.6517037037037</v>
      </c>
      <c r="DV543">
        <v>4.027871111111112</v>
      </c>
      <c r="DW543">
        <v>723.9797407407407</v>
      </c>
      <c r="DX543">
        <v>14.52663703703704</v>
      </c>
      <c r="DY543">
        <v>1.677755185185185</v>
      </c>
      <c r="DZ543">
        <v>1.313543333333333</v>
      </c>
      <c r="EA543">
        <v>14.69212592592593</v>
      </c>
      <c r="EB543">
        <v>10.9547037037037</v>
      </c>
      <c r="EC543">
        <v>2000.00925925926</v>
      </c>
      <c r="ED543">
        <v>0.980001777777778</v>
      </c>
      <c r="EE543">
        <v>0.01999842222222223</v>
      </c>
      <c r="EF543">
        <v>0</v>
      </c>
      <c r="EG543">
        <v>652.5116666666667</v>
      </c>
      <c r="EH543">
        <v>5.00097</v>
      </c>
      <c r="EI543">
        <v>13257.82962962963</v>
      </c>
      <c r="EJ543">
        <v>16707.66296296296</v>
      </c>
      <c r="EK543">
        <v>38.84699999999999</v>
      </c>
      <c r="EL543">
        <v>39.12959259259259</v>
      </c>
      <c r="EM543">
        <v>38.83766666666666</v>
      </c>
      <c r="EN543">
        <v>38.76148148148148</v>
      </c>
      <c r="EO543">
        <v>39.208</v>
      </c>
      <c r="EP543">
        <v>1955.109259259259</v>
      </c>
      <c r="EQ543">
        <v>39.9</v>
      </c>
      <c r="ER543">
        <v>0</v>
      </c>
      <c r="ES543">
        <v>1659639255.9</v>
      </c>
      <c r="ET543">
        <v>0</v>
      </c>
      <c r="EU543">
        <v>652.4743076923077</v>
      </c>
      <c r="EV543">
        <v>7.910700847894476</v>
      </c>
      <c r="EW543">
        <v>146.157264885877</v>
      </c>
      <c r="EX543">
        <v>13256.81923076923</v>
      </c>
      <c r="EY543">
        <v>15</v>
      </c>
      <c r="EZ543">
        <v>0</v>
      </c>
      <c r="FA543" t="s">
        <v>419</v>
      </c>
      <c r="FB543">
        <v>1659135797.5</v>
      </c>
      <c r="FC543">
        <v>1659135788</v>
      </c>
      <c r="FD543">
        <v>0</v>
      </c>
      <c r="FE543">
        <v>0.3</v>
      </c>
      <c r="FF543">
        <v>-0.002</v>
      </c>
      <c r="FG543">
        <v>-2.209</v>
      </c>
      <c r="FH543">
        <v>-0.089</v>
      </c>
      <c r="FI543">
        <v>1520</v>
      </c>
      <c r="FJ543">
        <v>20</v>
      </c>
      <c r="FK543">
        <v>0.06</v>
      </c>
      <c r="FL543">
        <v>0.03</v>
      </c>
      <c r="FM543">
        <v>-51.79318292682927</v>
      </c>
      <c r="FN543">
        <v>-2.847424390243884</v>
      </c>
      <c r="FO543">
        <v>0.3837774653093097</v>
      </c>
      <c r="FP543">
        <v>0</v>
      </c>
      <c r="FQ543">
        <v>652.1031470588233</v>
      </c>
      <c r="FR543">
        <v>8.657555376885737</v>
      </c>
      <c r="FS543">
        <v>0.8915178772366396</v>
      </c>
      <c r="FT543">
        <v>0</v>
      </c>
      <c r="FU543">
        <v>4.019700487804879</v>
      </c>
      <c r="FV543">
        <v>0.1446733797909441</v>
      </c>
      <c r="FW543">
        <v>0.01731899112017162</v>
      </c>
      <c r="FX543">
        <v>0</v>
      </c>
      <c r="FY543">
        <v>0</v>
      </c>
      <c r="FZ543">
        <v>3</v>
      </c>
      <c r="GA543" t="s">
        <v>426</v>
      </c>
      <c r="GB543">
        <v>2.98375</v>
      </c>
      <c r="GC543">
        <v>2.71569</v>
      </c>
      <c r="GD543">
        <v>0.136295</v>
      </c>
      <c r="GE543">
        <v>0.141211</v>
      </c>
      <c r="GF543">
        <v>0.0898297</v>
      </c>
      <c r="GG543">
        <v>0.0738147</v>
      </c>
      <c r="GH543">
        <v>27321.5</v>
      </c>
      <c r="GI543">
        <v>27309.7</v>
      </c>
      <c r="GJ543">
        <v>29398.2</v>
      </c>
      <c r="GK543">
        <v>29408.3</v>
      </c>
      <c r="GL543">
        <v>35443.1</v>
      </c>
      <c r="GM543">
        <v>36216.1</v>
      </c>
      <c r="GN543">
        <v>41398.8</v>
      </c>
      <c r="GO543">
        <v>41903.4</v>
      </c>
      <c r="GP543">
        <v>1.96035</v>
      </c>
      <c r="GQ543">
        <v>2.3814</v>
      </c>
      <c r="GR543">
        <v>0.075046</v>
      </c>
      <c r="GS543">
        <v>0</v>
      </c>
      <c r="GT543">
        <v>23.7493</v>
      </c>
      <c r="GU543">
        <v>999.9</v>
      </c>
      <c r="GV543">
        <v>35.2</v>
      </c>
      <c r="GW543">
        <v>32</v>
      </c>
      <c r="GX543">
        <v>18.5875</v>
      </c>
      <c r="GY543">
        <v>63.4028</v>
      </c>
      <c r="GZ543">
        <v>22.1314</v>
      </c>
      <c r="HA543">
        <v>2</v>
      </c>
      <c r="HB543">
        <v>-0.137627</v>
      </c>
      <c r="HC543">
        <v>1.73691</v>
      </c>
      <c r="HD543">
        <v>20.3254</v>
      </c>
      <c r="HE543">
        <v>5.21265</v>
      </c>
      <c r="HF543">
        <v>12.0099</v>
      </c>
      <c r="HG543">
        <v>4.9871</v>
      </c>
      <c r="HH543">
        <v>3.28758</v>
      </c>
      <c r="HI543">
        <v>9999</v>
      </c>
      <c r="HJ543">
        <v>9999</v>
      </c>
      <c r="HK543">
        <v>9999</v>
      </c>
      <c r="HL543">
        <v>195.1</v>
      </c>
      <c r="HM543">
        <v>1.86743</v>
      </c>
      <c r="HN543">
        <v>1.86647</v>
      </c>
      <c r="HO543">
        <v>1.86592</v>
      </c>
      <c r="HP543">
        <v>1.86584</v>
      </c>
      <c r="HQ543">
        <v>1.86768</v>
      </c>
      <c r="HR543">
        <v>1.87015</v>
      </c>
      <c r="HS543">
        <v>1.86879</v>
      </c>
      <c r="HT543">
        <v>1.87027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-3.835</v>
      </c>
      <c r="II543">
        <v>-0.1435</v>
      </c>
      <c r="IJ543">
        <v>-1.529487217637811</v>
      </c>
      <c r="IK543">
        <v>-0.005072214745875086</v>
      </c>
      <c r="IL543">
        <v>3.316774363808987E-06</v>
      </c>
      <c r="IM543">
        <v>-1.107588672722244E-09</v>
      </c>
      <c r="IN543">
        <v>-0.1603591687652909</v>
      </c>
      <c r="IO543">
        <v>-0.0181951569465493</v>
      </c>
      <c r="IP543">
        <v>0.001659309118516343</v>
      </c>
      <c r="IQ543">
        <v>-3.409663313950778E-05</v>
      </c>
      <c r="IR543">
        <v>19</v>
      </c>
      <c r="IS543">
        <v>2290</v>
      </c>
      <c r="IT543">
        <v>1</v>
      </c>
      <c r="IU543">
        <v>24</v>
      </c>
      <c r="IV543">
        <v>8391</v>
      </c>
      <c r="IW543">
        <v>8391.1</v>
      </c>
      <c r="IX543">
        <v>2.07031</v>
      </c>
      <c r="IY543">
        <v>2.21802</v>
      </c>
      <c r="IZ543">
        <v>1.94702</v>
      </c>
      <c r="JA543">
        <v>2.64526</v>
      </c>
      <c r="JB543">
        <v>2.19482</v>
      </c>
      <c r="JC543">
        <v>2.36938</v>
      </c>
      <c r="JD543">
        <v>36.6943</v>
      </c>
      <c r="JE543">
        <v>24.035</v>
      </c>
      <c r="JF543">
        <v>18</v>
      </c>
      <c r="JG543">
        <v>519.6180000000001</v>
      </c>
      <c r="JH543">
        <v>814.703</v>
      </c>
      <c r="JI543">
        <v>21.4677</v>
      </c>
      <c r="JJ543">
        <v>26.3508</v>
      </c>
      <c r="JK543">
        <v>30</v>
      </c>
      <c r="JL543">
        <v>26.3579</v>
      </c>
      <c r="JM543">
        <v>26.2826</v>
      </c>
      <c r="JN543">
        <v>41.5044</v>
      </c>
      <c r="JO543">
        <v>20.3739</v>
      </c>
      <c r="JP543">
        <v>19.9327</v>
      </c>
      <c r="JQ543">
        <v>21.468</v>
      </c>
      <c r="JR543">
        <v>774.27</v>
      </c>
      <c r="JS543">
        <v>14.5356</v>
      </c>
      <c r="JT543">
        <v>100.517</v>
      </c>
      <c r="JU543">
        <v>100.642</v>
      </c>
    </row>
    <row r="544" spans="1:281">
      <c r="A544">
        <v>528</v>
      </c>
      <c r="B544">
        <v>1659639261</v>
      </c>
      <c r="C544">
        <v>11253</v>
      </c>
      <c r="D544" t="s">
        <v>1484</v>
      </c>
      <c r="E544" t="s">
        <v>1485</v>
      </c>
      <c r="F544">
        <v>5</v>
      </c>
      <c r="G544" t="s">
        <v>1393</v>
      </c>
      <c r="H544" t="s">
        <v>416</v>
      </c>
      <c r="I544">
        <v>1659639253.214286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767.1485418322945</v>
      </c>
      <c r="AK544">
        <v>724.4506484848483</v>
      </c>
      <c r="AL544">
        <v>3.367599019753404</v>
      </c>
      <c r="AM544">
        <v>65.51363018779136</v>
      </c>
      <c r="AN544">
        <f>(AP544 - AO544 + DI544*1E3/(8.314*(DK544+273.15)) * AR544/DH544 * AQ544) * DH544/(100*CV544) * 1000/(1000 - AP544)</f>
        <v>0</v>
      </c>
      <c r="AO544">
        <v>14.5139745236896</v>
      </c>
      <c r="AP544">
        <v>18.53814825174825</v>
      </c>
      <c r="AQ544">
        <v>-6.73296349926593E-06</v>
      </c>
      <c r="AR544">
        <v>82.67625432066218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1659639253.214286</v>
      </c>
      <c r="DB544">
        <v>687.3198928571427</v>
      </c>
      <c r="DC544">
        <v>739.8805714285716</v>
      </c>
      <c r="DD544">
        <v>18.54692142857143</v>
      </c>
      <c r="DE544">
        <v>14.51503571428571</v>
      </c>
      <c r="DF544">
        <v>691.1359642857143</v>
      </c>
      <c r="DG544">
        <v>18.69033214285714</v>
      </c>
      <c r="DH544">
        <v>500.0166785714287</v>
      </c>
      <c r="DI544">
        <v>90.42302142857145</v>
      </c>
      <c r="DJ544">
        <v>0.09999949642857142</v>
      </c>
      <c r="DK544">
        <v>24.89166428571429</v>
      </c>
      <c r="DL544">
        <v>24.99274642857143</v>
      </c>
      <c r="DM544">
        <v>999.9000000000002</v>
      </c>
      <c r="DN544">
        <v>0</v>
      </c>
      <c r="DO544">
        <v>0</v>
      </c>
      <c r="DP544">
        <v>9984.484642857144</v>
      </c>
      <c r="DQ544">
        <v>0</v>
      </c>
      <c r="DR544">
        <v>9.391677857142856</v>
      </c>
      <c r="DS544">
        <v>-52.56074999999999</v>
      </c>
      <c r="DT544">
        <v>700.3083571428571</v>
      </c>
      <c r="DU544">
        <v>750.7782500000001</v>
      </c>
      <c r="DV544">
        <v>4.031885357142857</v>
      </c>
      <c r="DW544">
        <v>739.8805714285716</v>
      </c>
      <c r="DX544">
        <v>14.51503571428571</v>
      </c>
      <c r="DY544">
        <v>1.677068928571429</v>
      </c>
      <c r="DZ544">
        <v>1.312495</v>
      </c>
      <c r="EA544">
        <v>14.68578928571429</v>
      </c>
      <c r="EB544">
        <v>10.94268928571429</v>
      </c>
      <c r="EC544">
        <v>2000</v>
      </c>
      <c r="ED544">
        <v>0.9800014285714287</v>
      </c>
      <c r="EE544">
        <v>0.01999877142857143</v>
      </c>
      <c r="EF544">
        <v>0</v>
      </c>
      <c r="EG544">
        <v>653.0575000000001</v>
      </c>
      <c r="EH544">
        <v>5.00097</v>
      </c>
      <c r="EI544">
        <v>13268.22857142857</v>
      </c>
      <c r="EJ544">
        <v>16707.58571428571</v>
      </c>
      <c r="EK544">
        <v>38.82774999999999</v>
      </c>
      <c r="EL544">
        <v>39.12275</v>
      </c>
      <c r="EM544">
        <v>38.81210714285714</v>
      </c>
      <c r="EN544">
        <v>38.75221428571428</v>
      </c>
      <c r="EO544">
        <v>39.18703571428571</v>
      </c>
      <c r="EP544">
        <v>1955.1</v>
      </c>
      <c r="EQ544">
        <v>39.9</v>
      </c>
      <c r="ER544">
        <v>0</v>
      </c>
      <c r="ES544">
        <v>1659639261.3</v>
      </c>
      <c r="ET544">
        <v>0</v>
      </c>
      <c r="EU544">
        <v>653.1159200000001</v>
      </c>
      <c r="EV544">
        <v>6.276307694678644</v>
      </c>
      <c r="EW544">
        <v>115.9153847337449</v>
      </c>
      <c r="EX544">
        <v>13269.476</v>
      </c>
      <c r="EY544">
        <v>15</v>
      </c>
      <c r="EZ544">
        <v>0</v>
      </c>
      <c r="FA544" t="s">
        <v>419</v>
      </c>
      <c r="FB544">
        <v>1659135797.5</v>
      </c>
      <c r="FC544">
        <v>1659135788</v>
      </c>
      <c r="FD544">
        <v>0</v>
      </c>
      <c r="FE544">
        <v>0.3</v>
      </c>
      <c r="FF544">
        <v>-0.002</v>
      </c>
      <c r="FG544">
        <v>-2.209</v>
      </c>
      <c r="FH544">
        <v>-0.089</v>
      </c>
      <c r="FI544">
        <v>1520</v>
      </c>
      <c r="FJ544">
        <v>20</v>
      </c>
      <c r="FK544">
        <v>0.06</v>
      </c>
      <c r="FL544">
        <v>0.03</v>
      </c>
      <c r="FM544">
        <v>-52.20724390243902</v>
      </c>
      <c r="FN544">
        <v>-4.844487804878108</v>
      </c>
      <c r="FO544">
        <v>0.6649530341195313</v>
      </c>
      <c r="FP544">
        <v>0</v>
      </c>
      <c r="FQ544">
        <v>652.6537941176471</v>
      </c>
      <c r="FR544">
        <v>7.570832700250458</v>
      </c>
      <c r="FS544">
        <v>0.7831379857159763</v>
      </c>
      <c r="FT544">
        <v>0</v>
      </c>
      <c r="FU544">
        <v>4.025203170731706</v>
      </c>
      <c r="FV544">
        <v>0.07161679442508255</v>
      </c>
      <c r="FW544">
        <v>0.01355761012809726</v>
      </c>
      <c r="FX544">
        <v>1</v>
      </c>
      <c r="FY544">
        <v>1</v>
      </c>
      <c r="FZ544">
        <v>3</v>
      </c>
      <c r="GA544" t="s">
        <v>429</v>
      </c>
      <c r="GB544">
        <v>2.98344</v>
      </c>
      <c r="GC544">
        <v>2.71552</v>
      </c>
      <c r="GD544">
        <v>0.138467</v>
      </c>
      <c r="GE544">
        <v>0.143501</v>
      </c>
      <c r="GF544">
        <v>0.0898212</v>
      </c>
      <c r="GG544">
        <v>0.0738095</v>
      </c>
      <c r="GH544">
        <v>27252.3</v>
      </c>
      <c r="GI544">
        <v>27237</v>
      </c>
      <c r="GJ544">
        <v>29397.7</v>
      </c>
      <c r="GK544">
        <v>29408.4</v>
      </c>
      <c r="GL544">
        <v>35443.4</v>
      </c>
      <c r="GM544">
        <v>36216.2</v>
      </c>
      <c r="GN544">
        <v>41398.7</v>
      </c>
      <c r="GO544">
        <v>41903.2</v>
      </c>
      <c r="GP544">
        <v>1.96025</v>
      </c>
      <c r="GQ544">
        <v>2.3814</v>
      </c>
      <c r="GR544">
        <v>0.0758395</v>
      </c>
      <c r="GS544">
        <v>0</v>
      </c>
      <c r="GT544">
        <v>23.7493</v>
      </c>
      <c r="GU544">
        <v>999.9</v>
      </c>
      <c r="GV544">
        <v>35.2</v>
      </c>
      <c r="GW544">
        <v>32.1</v>
      </c>
      <c r="GX544">
        <v>18.6926</v>
      </c>
      <c r="GY544">
        <v>63.7428</v>
      </c>
      <c r="GZ544">
        <v>22.1274</v>
      </c>
      <c r="HA544">
        <v>2</v>
      </c>
      <c r="HB544">
        <v>-0.137391</v>
      </c>
      <c r="HC544">
        <v>1.6968</v>
      </c>
      <c r="HD544">
        <v>20.3267</v>
      </c>
      <c r="HE544">
        <v>5.21729</v>
      </c>
      <c r="HF544">
        <v>12.0099</v>
      </c>
      <c r="HG544">
        <v>4.9891</v>
      </c>
      <c r="HH544">
        <v>3.2885</v>
      </c>
      <c r="HI544">
        <v>9999</v>
      </c>
      <c r="HJ544">
        <v>9999</v>
      </c>
      <c r="HK544">
        <v>9999</v>
      </c>
      <c r="HL544">
        <v>195.1</v>
      </c>
      <c r="HM544">
        <v>1.8674</v>
      </c>
      <c r="HN544">
        <v>1.86646</v>
      </c>
      <c r="HO544">
        <v>1.8659</v>
      </c>
      <c r="HP544">
        <v>1.86584</v>
      </c>
      <c r="HQ544">
        <v>1.86768</v>
      </c>
      <c r="HR544">
        <v>1.87015</v>
      </c>
      <c r="HS544">
        <v>1.8688</v>
      </c>
      <c r="HT544">
        <v>1.87027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-3.869</v>
      </c>
      <c r="II544">
        <v>-0.1435</v>
      </c>
      <c r="IJ544">
        <v>-1.529487217637811</v>
      </c>
      <c r="IK544">
        <v>-0.005072214745875086</v>
      </c>
      <c r="IL544">
        <v>3.316774363808987E-06</v>
      </c>
      <c r="IM544">
        <v>-1.107588672722244E-09</v>
      </c>
      <c r="IN544">
        <v>-0.1603591687652909</v>
      </c>
      <c r="IO544">
        <v>-0.0181951569465493</v>
      </c>
      <c r="IP544">
        <v>0.001659309118516343</v>
      </c>
      <c r="IQ544">
        <v>-3.409663313950778E-05</v>
      </c>
      <c r="IR544">
        <v>19</v>
      </c>
      <c r="IS544">
        <v>2290</v>
      </c>
      <c r="IT544">
        <v>1</v>
      </c>
      <c r="IU544">
        <v>24</v>
      </c>
      <c r="IV544">
        <v>8391.1</v>
      </c>
      <c r="IW544">
        <v>8391.200000000001</v>
      </c>
      <c r="IX544">
        <v>2.10327</v>
      </c>
      <c r="IY544">
        <v>2.21924</v>
      </c>
      <c r="IZ544">
        <v>1.94702</v>
      </c>
      <c r="JA544">
        <v>2.64526</v>
      </c>
      <c r="JB544">
        <v>2.19482</v>
      </c>
      <c r="JC544">
        <v>2.34863</v>
      </c>
      <c r="JD544">
        <v>36.6943</v>
      </c>
      <c r="JE544">
        <v>24.035</v>
      </c>
      <c r="JF544">
        <v>18</v>
      </c>
      <c r="JG544">
        <v>519.545</v>
      </c>
      <c r="JH544">
        <v>814.703</v>
      </c>
      <c r="JI544">
        <v>21.4704</v>
      </c>
      <c r="JJ544">
        <v>26.3508</v>
      </c>
      <c r="JK544">
        <v>30</v>
      </c>
      <c r="JL544">
        <v>26.3572</v>
      </c>
      <c r="JM544">
        <v>26.2826</v>
      </c>
      <c r="JN544">
        <v>42.169</v>
      </c>
      <c r="JO544">
        <v>20.3739</v>
      </c>
      <c r="JP544">
        <v>19.9327</v>
      </c>
      <c r="JQ544">
        <v>21.4792</v>
      </c>
      <c r="JR544">
        <v>787.626</v>
      </c>
      <c r="JS544">
        <v>14.5356</v>
      </c>
      <c r="JT544">
        <v>100.516</v>
      </c>
      <c r="JU544">
        <v>100.642</v>
      </c>
    </row>
    <row r="545" spans="1:281">
      <c r="A545">
        <v>529</v>
      </c>
      <c r="B545">
        <v>1659639266</v>
      </c>
      <c r="C545">
        <v>11258</v>
      </c>
      <c r="D545" t="s">
        <v>1486</v>
      </c>
      <c r="E545" t="s">
        <v>1487</v>
      </c>
      <c r="F545">
        <v>5</v>
      </c>
      <c r="G545" t="s">
        <v>1393</v>
      </c>
      <c r="H545" t="s">
        <v>416</v>
      </c>
      <c r="I545">
        <v>1659639258.5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784.3349979362104</v>
      </c>
      <c r="AK545">
        <v>741.7115818181818</v>
      </c>
      <c r="AL545">
        <v>3.438143436070549</v>
      </c>
      <c r="AM545">
        <v>65.51363018779136</v>
      </c>
      <c r="AN545">
        <f>(AP545 - AO545 + DI545*1E3/(8.314*(DK545+273.15)) * AR545/DH545 * AQ545) * DH545/(100*CV545) * 1000/(1000 - AP545)</f>
        <v>0</v>
      </c>
      <c r="AO545">
        <v>14.51181047085785</v>
      </c>
      <c r="AP545">
        <v>18.54205734265736</v>
      </c>
      <c r="AQ545">
        <v>1.664884777337837E-06</v>
      </c>
      <c r="AR545">
        <v>82.67625432066218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1659639258.5</v>
      </c>
      <c r="DB545">
        <v>704.6535185185186</v>
      </c>
      <c r="DC545">
        <v>757.6881481481481</v>
      </c>
      <c r="DD545">
        <v>18.54118518518518</v>
      </c>
      <c r="DE545">
        <v>14.51318518518518</v>
      </c>
      <c r="DF545">
        <v>708.5054074074075</v>
      </c>
      <c r="DG545">
        <v>18.68464074074074</v>
      </c>
      <c r="DH545">
        <v>500.0219999999999</v>
      </c>
      <c r="DI545">
        <v>90.42347777777779</v>
      </c>
      <c r="DJ545">
        <v>0.09994334444444444</v>
      </c>
      <c r="DK545">
        <v>24.88177037037037</v>
      </c>
      <c r="DL545">
        <v>25.00789259259259</v>
      </c>
      <c r="DM545">
        <v>999.9000000000001</v>
      </c>
      <c r="DN545">
        <v>0</v>
      </c>
      <c r="DO545">
        <v>0</v>
      </c>
      <c r="DP545">
        <v>9996.295925925926</v>
      </c>
      <c r="DQ545">
        <v>0</v>
      </c>
      <c r="DR545">
        <v>9.406331111111111</v>
      </c>
      <c r="DS545">
        <v>-53.0346</v>
      </c>
      <c r="DT545">
        <v>717.9654074074075</v>
      </c>
      <c r="DU545">
        <v>768.8466666666666</v>
      </c>
      <c r="DV545">
        <v>4.02800037037037</v>
      </c>
      <c r="DW545">
        <v>757.6881481481481</v>
      </c>
      <c r="DX545">
        <v>14.51318518518518</v>
      </c>
      <c r="DY545">
        <v>1.676558888888889</v>
      </c>
      <c r="DZ545">
        <v>1.312333703703704</v>
      </c>
      <c r="EA545">
        <v>14.68107037037037</v>
      </c>
      <c r="EB545">
        <v>10.94084814814815</v>
      </c>
      <c r="EC545">
        <v>2000.004814814814</v>
      </c>
      <c r="ED545">
        <v>0.9800011111111112</v>
      </c>
      <c r="EE545">
        <v>0.01999908888888889</v>
      </c>
      <c r="EF545">
        <v>0</v>
      </c>
      <c r="EG545">
        <v>653.5581111111111</v>
      </c>
      <c r="EH545">
        <v>5.00097</v>
      </c>
      <c r="EI545">
        <v>13276.78518518518</v>
      </c>
      <c r="EJ545">
        <v>16707.61851851852</v>
      </c>
      <c r="EK545">
        <v>38.79592592592593</v>
      </c>
      <c r="EL545">
        <v>39.10166666666666</v>
      </c>
      <c r="EM545">
        <v>38.78444444444444</v>
      </c>
      <c r="EN545">
        <v>38.73833333333333</v>
      </c>
      <c r="EO545">
        <v>39.16403703703704</v>
      </c>
      <c r="EP545">
        <v>1955.104814814815</v>
      </c>
      <c r="EQ545">
        <v>39.9</v>
      </c>
      <c r="ER545">
        <v>0</v>
      </c>
      <c r="ES545">
        <v>1659639266.1</v>
      </c>
      <c r="ET545">
        <v>0</v>
      </c>
      <c r="EU545">
        <v>653.55228</v>
      </c>
      <c r="EV545">
        <v>3.499153840258368</v>
      </c>
      <c r="EW545">
        <v>77.91538473250637</v>
      </c>
      <c r="EX545">
        <v>13276.96</v>
      </c>
      <c r="EY545">
        <v>15</v>
      </c>
      <c r="EZ545">
        <v>0</v>
      </c>
      <c r="FA545" t="s">
        <v>419</v>
      </c>
      <c r="FB545">
        <v>1659135797.5</v>
      </c>
      <c r="FC545">
        <v>1659135788</v>
      </c>
      <c r="FD545">
        <v>0</v>
      </c>
      <c r="FE545">
        <v>0.3</v>
      </c>
      <c r="FF545">
        <v>-0.002</v>
      </c>
      <c r="FG545">
        <v>-2.209</v>
      </c>
      <c r="FH545">
        <v>-0.089</v>
      </c>
      <c r="FI545">
        <v>1520</v>
      </c>
      <c r="FJ545">
        <v>20</v>
      </c>
      <c r="FK545">
        <v>0.06</v>
      </c>
      <c r="FL545">
        <v>0.03</v>
      </c>
      <c r="FM545">
        <v>-52.78842749999999</v>
      </c>
      <c r="FN545">
        <v>-6.849254409005552</v>
      </c>
      <c r="FO545">
        <v>0.8388630355986311</v>
      </c>
      <c r="FP545">
        <v>0</v>
      </c>
      <c r="FQ545">
        <v>653.1782941176471</v>
      </c>
      <c r="FR545">
        <v>5.643911373410528</v>
      </c>
      <c r="FS545">
        <v>0.6025819704752881</v>
      </c>
      <c r="FT545">
        <v>0</v>
      </c>
      <c r="FU545">
        <v>4.031060249999999</v>
      </c>
      <c r="FV545">
        <v>-0.04736228893060496</v>
      </c>
      <c r="FW545">
        <v>0.005441727890799032</v>
      </c>
      <c r="FX545">
        <v>1</v>
      </c>
      <c r="FY545">
        <v>1</v>
      </c>
      <c r="FZ545">
        <v>3</v>
      </c>
      <c r="GA545" t="s">
        <v>429</v>
      </c>
      <c r="GB545">
        <v>2.98323</v>
      </c>
      <c r="GC545">
        <v>2.71554</v>
      </c>
      <c r="GD545">
        <v>0.140674</v>
      </c>
      <c r="GE545">
        <v>0.145546</v>
      </c>
      <c r="GF545">
        <v>0.0898337</v>
      </c>
      <c r="GG545">
        <v>0.0738052</v>
      </c>
      <c r="GH545">
        <v>27183.1</v>
      </c>
      <c r="GI545">
        <v>27172.2</v>
      </c>
      <c r="GJ545">
        <v>29398.3</v>
      </c>
      <c r="GK545">
        <v>29408.6</v>
      </c>
      <c r="GL545">
        <v>35443.4</v>
      </c>
      <c r="GM545">
        <v>36216.8</v>
      </c>
      <c r="GN545">
        <v>41399.2</v>
      </c>
      <c r="GO545">
        <v>41903.6</v>
      </c>
      <c r="GP545">
        <v>1.96012</v>
      </c>
      <c r="GQ545">
        <v>2.38168</v>
      </c>
      <c r="GR545">
        <v>0.0841022</v>
      </c>
      <c r="GS545">
        <v>0</v>
      </c>
      <c r="GT545">
        <v>23.7493</v>
      </c>
      <c r="GU545">
        <v>999.9</v>
      </c>
      <c r="GV545">
        <v>35.1</v>
      </c>
      <c r="GW545">
        <v>32</v>
      </c>
      <c r="GX545">
        <v>18.5366</v>
      </c>
      <c r="GY545">
        <v>63.5728</v>
      </c>
      <c r="GZ545">
        <v>22.2236</v>
      </c>
      <c r="HA545">
        <v>2</v>
      </c>
      <c r="HB545">
        <v>-0.0729802</v>
      </c>
      <c r="HC545">
        <v>1.64203</v>
      </c>
      <c r="HD545">
        <v>20.3263</v>
      </c>
      <c r="HE545">
        <v>5.21549</v>
      </c>
      <c r="HF545">
        <v>12.0099</v>
      </c>
      <c r="HG545">
        <v>4.9884</v>
      </c>
      <c r="HH545">
        <v>3.28828</v>
      </c>
      <c r="HI545">
        <v>9999</v>
      </c>
      <c r="HJ545">
        <v>9999</v>
      </c>
      <c r="HK545">
        <v>9999</v>
      </c>
      <c r="HL545">
        <v>195.1</v>
      </c>
      <c r="HM545">
        <v>1.8674</v>
      </c>
      <c r="HN545">
        <v>1.86646</v>
      </c>
      <c r="HO545">
        <v>1.86589</v>
      </c>
      <c r="HP545">
        <v>1.86584</v>
      </c>
      <c r="HQ545">
        <v>1.86768</v>
      </c>
      <c r="HR545">
        <v>1.87015</v>
      </c>
      <c r="HS545">
        <v>1.86879</v>
      </c>
      <c r="HT545">
        <v>1.87027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-3.903</v>
      </c>
      <c r="II545">
        <v>-0.1435</v>
      </c>
      <c r="IJ545">
        <v>-1.529487217637811</v>
      </c>
      <c r="IK545">
        <v>-0.005072214745875086</v>
      </c>
      <c r="IL545">
        <v>3.316774363808987E-06</v>
      </c>
      <c r="IM545">
        <v>-1.107588672722244E-09</v>
      </c>
      <c r="IN545">
        <v>-0.1603591687652909</v>
      </c>
      <c r="IO545">
        <v>-0.0181951569465493</v>
      </c>
      <c r="IP545">
        <v>0.001659309118516343</v>
      </c>
      <c r="IQ545">
        <v>-3.409663313950778E-05</v>
      </c>
      <c r="IR545">
        <v>19</v>
      </c>
      <c r="IS545">
        <v>2290</v>
      </c>
      <c r="IT545">
        <v>1</v>
      </c>
      <c r="IU545">
        <v>24</v>
      </c>
      <c r="IV545">
        <v>8391.1</v>
      </c>
      <c r="IW545">
        <v>8391.299999999999</v>
      </c>
      <c r="IX545">
        <v>2.14111</v>
      </c>
      <c r="IY545">
        <v>2.21313</v>
      </c>
      <c r="IZ545">
        <v>1.94702</v>
      </c>
      <c r="JA545">
        <v>2.64526</v>
      </c>
      <c r="JB545">
        <v>2.19482</v>
      </c>
      <c r="JC545">
        <v>2.34497</v>
      </c>
      <c r="JD545">
        <v>36.6943</v>
      </c>
      <c r="JE545">
        <v>24.0262</v>
      </c>
      <c r="JF545">
        <v>18</v>
      </c>
      <c r="JG545">
        <v>519.4640000000001</v>
      </c>
      <c r="JH545">
        <v>814.976</v>
      </c>
      <c r="JI545">
        <v>21.4795</v>
      </c>
      <c r="JJ545">
        <v>26.3508</v>
      </c>
      <c r="JK545">
        <v>30.0001</v>
      </c>
      <c r="JL545">
        <v>26.3572</v>
      </c>
      <c r="JM545">
        <v>26.2826</v>
      </c>
      <c r="JN545">
        <v>42.9185</v>
      </c>
      <c r="JO545">
        <v>20.0781</v>
      </c>
      <c r="JP545">
        <v>19.9327</v>
      </c>
      <c r="JQ545">
        <v>21.4807</v>
      </c>
      <c r="JR545">
        <v>807.6609999999999</v>
      </c>
      <c r="JS545">
        <v>14.6505</v>
      </c>
      <c r="JT545">
        <v>100.518</v>
      </c>
      <c r="JU545">
        <v>100.642</v>
      </c>
    </row>
    <row r="546" spans="1:281">
      <c r="A546">
        <v>530</v>
      </c>
      <c r="B546">
        <v>1659639271</v>
      </c>
      <c r="C546">
        <v>11263</v>
      </c>
      <c r="D546" t="s">
        <v>1488</v>
      </c>
      <c r="E546" t="s">
        <v>1489</v>
      </c>
      <c r="F546">
        <v>5</v>
      </c>
      <c r="G546" t="s">
        <v>1393</v>
      </c>
      <c r="H546" t="s">
        <v>416</v>
      </c>
      <c r="I546">
        <v>1659639263.214286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801.1844076205492</v>
      </c>
      <c r="AK546">
        <v>758.4756666666668</v>
      </c>
      <c r="AL546">
        <v>3.34777363284659</v>
      </c>
      <c r="AM546">
        <v>65.51363018779136</v>
      </c>
      <c r="AN546">
        <f>(AP546 - AO546 + DI546*1E3/(8.314*(DK546+273.15)) * AR546/DH546 * AQ546) * DH546/(100*CV546) * 1000/(1000 - AP546)</f>
        <v>0</v>
      </c>
      <c r="AO546">
        <v>14.51127059637142</v>
      </c>
      <c r="AP546">
        <v>18.54693356643357</v>
      </c>
      <c r="AQ546">
        <v>4.286698774649394E-06</v>
      </c>
      <c r="AR546">
        <v>82.67625432066218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1659639263.214286</v>
      </c>
      <c r="DB546">
        <v>720.1976428571428</v>
      </c>
      <c r="DC546">
        <v>773.7557142857142</v>
      </c>
      <c r="DD546">
        <v>18.541225</v>
      </c>
      <c r="DE546">
        <v>14.51693214285715</v>
      </c>
      <c r="DF546">
        <v>724.0810357142857</v>
      </c>
      <c r="DG546">
        <v>18.68468214285715</v>
      </c>
      <c r="DH546">
        <v>500.0503928571429</v>
      </c>
      <c r="DI546">
        <v>90.42394999999999</v>
      </c>
      <c r="DJ546">
        <v>0.1000545714285714</v>
      </c>
      <c r="DK546">
        <v>24.86780714285715</v>
      </c>
      <c r="DL546">
        <v>25.06775714285715</v>
      </c>
      <c r="DM546">
        <v>999.9000000000002</v>
      </c>
      <c r="DN546">
        <v>0</v>
      </c>
      <c r="DO546">
        <v>0</v>
      </c>
      <c r="DP546">
        <v>9994.329285714286</v>
      </c>
      <c r="DQ546">
        <v>0</v>
      </c>
      <c r="DR546">
        <v>9.413556785714286</v>
      </c>
      <c r="DS546">
        <v>-53.55804285714286</v>
      </c>
      <c r="DT546">
        <v>733.8033214285714</v>
      </c>
      <c r="DU546">
        <v>785.1538928571429</v>
      </c>
      <c r="DV546">
        <v>4.024296071428571</v>
      </c>
      <c r="DW546">
        <v>773.7557142857142</v>
      </c>
      <c r="DX546">
        <v>14.51693214285715</v>
      </c>
      <c r="DY546">
        <v>1.676571071428571</v>
      </c>
      <c r="DZ546">
        <v>1.312678928571428</v>
      </c>
      <c r="EA546">
        <v>14.68119285714286</v>
      </c>
      <c r="EB546">
        <v>10.94480357142857</v>
      </c>
      <c r="EC546">
        <v>2000.017857142857</v>
      </c>
      <c r="ED546">
        <v>0.980001</v>
      </c>
      <c r="EE546">
        <v>0.01999919642857143</v>
      </c>
      <c r="EF546">
        <v>0</v>
      </c>
      <c r="EG546">
        <v>653.8450357142856</v>
      </c>
      <c r="EH546">
        <v>5.00097</v>
      </c>
      <c r="EI546">
        <v>13282.45</v>
      </c>
      <c r="EJ546">
        <v>16707.73571428571</v>
      </c>
      <c r="EK546">
        <v>38.77657142857142</v>
      </c>
      <c r="EL546">
        <v>39.08224999999999</v>
      </c>
      <c r="EM546">
        <v>38.7655</v>
      </c>
      <c r="EN546">
        <v>38.71849999999999</v>
      </c>
      <c r="EO546">
        <v>39.14492857142857</v>
      </c>
      <c r="EP546">
        <v>1955.117857142857</v>
      </c>
      <c r="EQ546">
        <v>39.9</v>
      </c>
      <c r="ER546">
        <v>0</v>
      </c>
      <c r="ES546">
        <v>1659639270.9</v>
      </c>
      <c r="ET546">
        <v>0</v>
      </c>
      <c r="EU546">
        <v>653.8541600000001</v>
      </c>
      <c r="EV546">
        <v>2.934384603815615</v>
      </c>
      <c r="EW546">
        <v>51.81538452490667</v>
      </c>
      <c r="EX546">
        <v>13282.732</v>
      </c>
      <c r="EY546">
        <v>15</v>
      </c>
      <c r="EZ546">
        <v>0</v>
      </c>
      <c r="FA546" t="s">
        <v>419</v>
      </c>
      <c r="FB546">
        <v>1659135797.5</v>
      </c>
      <c r="FC546">
        <v>1659135788</v>
      </c>
      <c r="FD546">
        <v>0</v>
      </c>
      <c r="FE546">
        <v>0.3</v>
      </c>
      <c r="FF546">
        <v>-0.002</v>
      </c>
      <c r="FG546">
        <v>-2.209</v>
      </c>
      <c r="FH546">
        <v>-0.089</v>
      </c>
      <c r="FI546">
        <v>1520</v>
      </c>
      <c r="FJ546">
        <v>20</v>
      </c>
      <c r="FK546">
        <v>0.06</v>
      </c>
      <c r="FL546">
        <v>0.03</v>
      </c>
      <c r="FM546">
        <v>-53.132555</v>
      </c>
      <c r="FN546">
        <v>-6.258344465290659</v>
      </c>
      <c r="FO546">
        <v>0.8116044257980609</v>
      </c>
      <c r="FP546">
        <v>0</v>
      </c>
      <c r="FQ546">
        <v>653.6299117647059</v>
      </c>
      <c r="FR546">
        <v>4.126249041978096</v>
      </c>
      <c r="FS546">
        <v>0.4870653638733946</v>
      </c>
      <c r="FT546">
        <v>0</v>
      </c>
      <c r="FU546">
        <v>4.027141</v>
      </c>
      <c r="FV546">
        <v>-0.03264878048781585</v>
      </c>
      <c r="FW546">
        <v>0.006163515960878223</v>
      </c>
      <c r="FX546">
        <v>1</v>
      </c>
      <c r="FY546">
        <v>1</v>
      </c>
      <c r="FZ546">
        <v>3</v>
      </c>
      <c r="GA546" t="s">
        <v>429</v>
      </c>
      <c r="GB546">
        <v>2.98323</v>
      </c>
      <c r="GC546">
        <v>2.71556</v>
      </c>
      <c r="GD546">
        <v>0.142804</v>
      </c>
      <c r="GE546">
        <v>0.147616</v>
      </c>
      <c r="GF546">
        <v>0.0898583</v>
      </c>
      <c r="GG546">
        <v>0.0739923</v>
      </c>
      <c r="GH546">
        <v>27115.9</v>
      </c>
      <c r="GI546">
        <v>27106.4</v>
      </c>
      <c r="GJ546">
        <v>29398.5</v>
      </c>
      <c r="GK546">
        <v>29408.6</v>
      </c>
      <c r="GL546">
        <v>35442.8</v>
      </c>
      <c r="GM546">
        <v>36209.4</v>
      </c>
      <c r="GN546">
        <v>41399.7</v>
      </c>
      <c r="GO546">
        <v>41903.6</v>
      </c>
      <c r="GP546">
        <v>1.96017</v>
      </c>
      <c r="GQ546">
        <v>2.3819</v>
      </c>
      <c r="GR546">
        <v>0.0891984</v>
      </c>
      <c r="GS546">
        <v>0</v>
      </c>
      <c r="GT546">
        <v>23.7493</v>
      </c>
      <c r="GU546">
        <v>999.9</v>
      </c>
      <c r="GV546">
        <v>35.1</v>
      </c>
      <c r="GW546">
        <v>32</v>
      </c>
      <c r="GX546">
        <v>18.5357</v>
      </c>
      <c r="GY546">
        <v>63.8228</v>
      </c>
      <c r="GZ546">
        <v>22.1514</v>
      </c>
      <c r="HA546">
        <v>2</v>
      </c>
      <c r="HB546">
        <v>-0.0728125</v>
      </c>
      <c r="HC546">
        <v>1.67596</v>
      </c>
      <c r="HD546">
        <v>20.3259</v>
      </c>
      <c r="HE546">
        <v>5.21504</v>
      </c>
      <c r="HF546">
        <v>12.0099</v>
      </c>
      <c r="HG546">
        <v>4.9884</v>
      </c>
      <c r="HH546">
        <v>3.2882</v>
      </c>
      <c r="HI546">
        <v>9999</v>
      </c>
      <c r="HJ546">
        <v>9999</v>
      </c>
      <c r="HK546">
        <v>9999</v>
      </c>
      <c r="HL546">
        <v>195.1</v>
      </c>
      <c r="HM546">
        <v>1.86742</v>
      </c>
      <c r="HN546">
        <v>1.86647</v>
      </c>
      <c r="HO546">
        <v>1.86591</v>
      </c>
      <c r="HP546">
        <v>1.86584</v>
      </c>
      <c r="HQ546">
        <v>1.86768</v>
      </c>
      <c r="HR546">
        <v>1.87015</v>
      </c>
      <c r="HS546">
        <v>1.86878</v>
      </c>
      <c r="HT546">
        <v>1.87027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-3.936</v>
      </c>
      <c r="II546">
        <v>-0.1434</v>
      </c>
      <c r="IJ546">
        <v>-1.529487217637811</v>
      </c>
      <c r="IK546">
        <v>-0.005072214745875086</v>
      </c>
      <c r="IL546">
        <v>3.316774363808987E-06</v>
      </c>
      <c r="IM546">
        <v>-1.107588672722244E-09</v>
      </c>
      <c r="IN546">
        <v>-0.1603591687652909</v>
      </c>
      <c r="IO546">
        <v>-0.0181951569465493</v>
      </c>
      <c r="IP546">
        <v>0.001659309118516343</v>
      </c>
      <c r="IQ546">
        <v>-3.409663313950778E-05</v>
      </c>
      <c r="IR546">
        <v>19</v>
      </c>
      <c r="IS546">
        <v>2290</v>
      </c>
      <c r="IT546">
        <v>1</v>
      </c>
      <c r="IU546">
        <v>24</v>
      </c>
      <c r="IV546">
        <v>8391.200000000001</v>
      </c>
      <c r="IW546">
        <v>8391.4</v>
      </c>
      <c r="IX546">
        <v>2.17529</v>
      </c>
      <c r="IY546">
        <v>2.21191</v>
      </c>
      <c r="IZ546">
        <v>1.94702</v>
      </c>
      <c r="JA546">
        <v>2.64526</v>
      </c>
      <c r="JB546">
        <v>2.19482</v>
      </c>
      <c r="JC546">
        <v>2.37183</v>
      </c>
      <c r="JD546">
        <v>36.6943</v>
      </c>
      <c r="JE546">
        <v>24.0437</v>
      </c>
      <c r="JF546">
        <v>18</v>
      </c>
      <c r="JG546">
        <v>519.496</v>
      </c>
      <c r="JH546">
        <v>815.172</v>
      </c>
      <c r="JI546">
        <v>21.4807</v>
      </c>
      <c r="JJ546">
        <v>26.3499</v>
      </c>
      <c r="JK546">
        <v>30.0002</v>
      </c>
      <c r="JL546">
        <v>26.3572</v>
      </c>
      <c r="JM546">
        <v>26.2806</v>
      </c>
      <c r="JN546">
        <v>43.5963</v>
      </c>
      <c r="JO546">
        <v>19.0696</v>
      </c>
      <c r="JP546">
        <v>19.9327</v>
      </c>
      <c r="JQ546">
        <v>21.4745</v>
      </c>
      <c r="JR546">
        <v>821.018</v>
      </c>
      <c r="JS546">
        <v>14.8716</v>
      </c>
      <c r="JT546">
        <v>100.518</v>
      </c>
      <c r="JU546">
        <v>100.642</v>
      </c>
    </row>
    <row r="547" spans="1:281">
      <c r="A547">
        <v>531</v>
      </c>
      <c r="B547">
        <v>1659639276</v>
      </c>
      <c r="C547">
        <v>11268</v>
      </c>
      <c r="D547" t="s">
        <v>1490</v>
      </c>
      <c r="E547" t="s">
        <v>1491</v>
      </c>
      <c r="F547">
        <v>5</v>
      </c>
      <c r="G547" t="s">
        <v>1393</v>
      </c>
      <c r="H547" t="s">
        <v>416</v>
      </c>
      <c r="I547">
        <v>1659639268.5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818.1526366554576</v>
      </c>
      <c r="AK547">
        <v>775.2294787878787</v>
      </c>
      <c r="AL547">
        <v>3.33792704019418</v>
      </c>
      <c r="AM547">
        <v>65.51363018779136</v>
      </c>
      <c r="AN547">
        <f>(AP547 - AO547 + DI547*1E3/(8.314*(DK547+273.15)) * AR547/DH547 * AQ547) * DH547/(100*CV547) * 1000/(1000 - AP547)</f>
        <v>0</v>
      </c>
      <c r="AO547">
        <v>14.57941080230021</v>
      </c>
      <c r="AP547">
        <v>18.58714545454547</v>
      </c>
      <c r="AQ547">
        <v>0.005268998551125947</v>
      </c>
      <c r="AR547">
        <v>82.67625432066218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1659639268.5</v>
      </c>
      <c r="DB547">
        <v>737.7807037037038</v>
      </c>
      <c r="DC547">
        <v>791.4595185185185</v>
      </c>
      <c r="DD547">
        <v>18.55054444444444</v>
      </c>
      <c r="DE547">
        <v>14.55620740740741</v>
      </c>
      <c r="DF547">
        <v>741.6994074074073</v>
      </c>
      <c r="DG547">
        <v>18.69392222222222</v>
      </c>
      <c r="DH547">
        <v>500.0105925925926</v>
      </c>
      <c r="DI547">
        <v>90.42445185185186</v>
      </c>
      <c r="DJ547">
        <v>0.0999918851851852</v>
      </c>
      <c r="DK547">
        <v>24.8519037037037</v>
      </c>
      <c r="DL547">
        <v>25.15315185185186</v>
      </c>
      <c r="DM547">
        <v>999.9000000000001</v>
      </c>
      <c r="DN547">
        <v>0</v>
      </c>
      <c r="DO547">
        <v>0</v>
      </c>
      <c r="DP547">
        <v>10004.28444444444</v>
      </c>
      <c r="DQ547">
        <v>0</v>
      </c>
      <c r="DR547">
        <v>9.418195925925927</v>
      </c>
      <c r="DS547">
        <v>-53.67864074074074</v>
      </c>
      <c r="DT547">
        <v>751.725925925926</v>
      </c>
      <c r="DU547">
        <v>803.151074074074</v>
      </c>
      <c r="DV547">
        <v>3.994337037037037</v>
      </c>
      <c r="DW547">
        <v>791.4595185185185</v>
      </c>
      <c r="DX547">
        <v>14.55620740740741</v>
      </c>
      <c r="DY547">
        <v>1.677423703703704</v>
      </c>
      <c r="DZ547">
        <v>1.316237407407408</v>
      </c>
      <c r="EA547">
        <v>14.68906666666667</v>
      </c>
      <c r="EB547">
        <v>10.98544444444444</v>
      </c>
      <c r="EC547">
        <v>2000.018888888889</v>
      </c>
      <c r="ED547">
        <v>0.9800007777777778</v>
      </c>
      <c r="EE547">
        <v>0.01999941481481482</v>
      </c>
      <c r="EF547">
        <v>0</v>
      </c>
      <c r="EG547">
        <v>654.1607777777776</v>
      </c>
      <c r="EH547">
        <v>5.00097</v>
      </c>
      <c r="EI547">
        <v>13287</v>
      </c>
      <c r="EJ547">
        <v>16707.74074074074</v>
      </c>
      <c r="EK547">
        <v>38.75459259259259</v>
      </c>
      <c r="EL547">
        <v>39.062</v>
      </c>
      <c r="EM547">
        <v>38.73366666666666</v>
      </c>
      <c r="EN547">
        <v>38.69174074074073</v>
      </c>
      <c r="EO547">
        <v>39.125</v>
      </c>
      <c r="EP547">
        <v>1955.118888888888</v>
      </c>
      <c r="EQ547">
        <v>39.9</v>
      </c>
      <c r="ER547">
        <v>0</v>
      </c>
      <c r="ES547">
        <v>1659639276.3</v>
      </c>
      <c r="ET547">
        <v>0</v>
      </c>
      <c r="EU547">
        <v>654.1611153846153</v>
      </c>
      <c r="EV547">
        <v>3.477572651676968</v>
      </c>
      <c r="EW547">
        <v>53.20683764390696</v>
      </c>
      <c r="EX547">
        <v>13287.02692307692</v>
      </c>
      <c r="EY547">
        <v>15</v>
      </c>
      <c r="EZ547">
        <v>0</v>
      </c>
      <c r="FA547" t="s">
        <v>419</v>
      </c>
      <c r="FB547">
        <v>1659135797.5</v>
      </c>
      <c r="FC547">
        <v>1659135788</v>
      </c>
      <c r="FD547">
        <v>0</v>
      </c>
      <c r="FE547">
        <v>0.3</v>
      </c>
      <c r="FF547">
        <v>-0.002</v>
      </c>
      <c r="FG547">
        <v>-2.209</v>
      </c>
      <c r="FH547">
        <v>-0.089</v>
      </c>
      <c r="FI547">
        <v>1520</v>
      </c>
      <c r="FJ547">
        <v>20</v>
      </c>
      <c r="FK547">
        <v>0.06</v>
      </c>
      <c r="FL547">
        <v>0.03</v>
      </c>
      <c r="FM547">
        <v>-53.58712750000001</v>
      </c>
      <c r="FN547">
        <v>-1.959902814259031</v>
      </c>
      <c r="FO547">
        <v>0.4376746942579047</v>
      </c>
      <c r="FP547">
        <v>0</v>
      </c>
      <c r="FQ547">
        <v>653.9388235294117</v>
      </c>
      <c r="FR547">
        <v>3.265729561807201</v>
      </c>
      <c r="FS547">
        <v>0.4013451991218202</v>
      </c>
      <c r="FT547">
        <v>0</v>
      </c>
      <c r="FU547">
        <v>4.0075585</v>
      </c>
      <c r="FV547">
        <v>-0.277374258911824</v>
      </c>
      <c r="FW547">
        <v>0.03589888943616503</v>
      </c>
      <c r="FX547">
        <v>0</v>
      </c>
      <c r="FY547">
        <v>0</v>
      </c>
      <c r="FZ547">
        <v>3</v>
      </c>
      <c r="GA547" t="s">
        <v>426</v>
      </c>
      <c r="GB547">
        <v>2.98353</v>
      </c>
      <c r="GC547">
        <v>2.71592</v>
      </c>
      <c r="GD547">
        <v>0.144901</v>
      </c>
      <c r="GE547">
        <v>0.149652</v>
      </c>
      <c r="GF547">
        <v>0.09001149999999999</v>
      </c>
      <c r="GG547">
        <v>0.0746139</v>
      </c>
      <c r="GH547">
        <v>27049.5</v>
      </c>
      <c r="GI547">
        <v>27041.8</v>
      </c>
      <c r="GJ547">
        <v>29398.4</v>
      </c>
      <c r="GK547">
        <v>29408.8</v>
      </c>
      <c r="GL547">
        <v>35436.3</v>
      </c>
      <c r="GM547">
        <v>36184.9</v>
      </c>
      <c r="GN547">
        <v>41399.1</v>
      </c>
      <c r="GO547">
        <v>41903.7</v>
      </c>
      <c r="GP547">
        <v>1.96012</v>
      </c>
      <c r="GQ547">
        <v>2.38205</v>
      </c>
      <c r="GR547">
        <v>0.0914186</v>
      </c>
      <c r="GS547">
        <v>0</v>
      </c>
      <c r="GT547">
        <v>23.7493</v>
      </c>
      <c r="GU547">
        <v>999.9</v>
      </c>
      <c r="GV547">
        <v>35.1</v>
      </c>
      <c r="GW547">
        <v>32.1</v>
      </c>
      <c r="GX547">
        <v>18.6408</v>
      </c>
      <c r="GY547">
        <v>63.9528</v>
      </c>
      <c r="GZ547">
        <v>22.0793</v>
      </c>
      <c r="HA547">
        <v>2</v>
      </c>
      <c r="HB547">
        <v>-0.136314</v>
      </c>
      <c r="HC547">
        <v>2.46881</v>
      </c>
      <c r="HD547">
        <v>20.3165</v>
      </c>
      <c r="HE547">
        <v>5.21774</v>
      </c>
      <c r="HF547">
        <v>12.0099</v>
      </c>
      <c r="HG547">
        <v>4.9887</v>
      </c>
      <c r="HH547">
        <v>3.28838</v>
      </c>
      <c r="HI547">
        <v>9999</v>
      </c>
      <c r="HJ547">
        <v>9999</v>
      </c>
      <c r="HK547">
        <v>9999</v>
      </c>
      <c r="HL547">
        <v>195.1</v>
      </c>
      <c r="HM547">
        <v>1.8674</v>
      </c>
      <c r="HN547">
        <v>1.86647</v>
      </c>
      <c r="HO547">
        <v>1.86588</v>
      </c>
      <c r="HP547">
        <v>1.86584</v>
      </c>
      <c r="HQ547">
        <v>1.86768</v>
      </c>
      <c r="HR547">
        <v>1.87014</v>
      </c>
      <c r="HS547">
        <v>1.86878</v>
      </c>
      <c r="HT547">
        <v>1.87026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-3.967</v>
      </c>
      <c r="II547">
        <v>-0.1431</v>
      </c>
      <c r="IJ547">
        <v>-1.529487217637811</v>
      </c>
      <c r="IK547">
        <v>-0.005072214745875086</v>
      </c>
      <c r="IL547">
        <v>3.316774363808987E-06</v>
      </c>
      <c r="IM547">
        <v>-1.107588672722244E-09</v>
      </c>
      <c r="IN547">
        <v>-0.1603591687652909</v>
      </c>
      <c r="IO547">
        <v>-0.0181951569465493</v>
      </c>
      <c r="IP547">
        <v>0.001659309118516343</v>
      </c>
      <c r="IQ547">
        <v>-3.409663313950778E-05</v>
      </c>
      <c r="IR547">
        <v>19</v>
      </c>
      <c r="IS547">
        <v>2290</v>
      </c>
      <c r="IT547">
        <v>1</v>
      </c>
      <c r="IU547">
        <v>24</v>
      </c>
      <c r="IV547">
        <v>8391.299999999999</v>
      </c>
      <c r="IW547">
        <v>8391.5</v>
      </c>
      <c r="IX547">
        <v>2.21313</v>
      </c>
      <c r="IY547">
        <v>2.21069</v>
      </c>
      <c r="IZ547">
        <v>1.94702</v>
      </c>
      <c r="JA547">
        <v>2.64526</v>
      </c>
      <c r="JB547">
        <v>2.19482</v>
      </c>
      <c r="JC547">
        <v>2.36206</v>
      </c>
      <c r="JD547">
        <v>36.6943</v>
      </c>
      <c r="JE547">
        <v>24.035</v>
      </c>
      <c r="JF547">
        <v>18</v>
      </c>
      <c r="JG547">
        <v>519.451</v>
      </c>
      <c r="JH547">
        <v>815.3150000000001</v>
      </c>
      <c r="JI547">
        <v>21.4344</v>
      </c>
      <c r="JJ547">
        <v>26.3486</v>
      </c>
      <c r="JK547">
        <v>30.0009</v>
      </c>
      <c r="JL547">
        <v>26.3557</v>
      </c>
      <c r="JM547">
        <v>26.2804</v>
      </c>
      <c r="JN547">
        <v>44.3523</v>
      </c>
      <c r="JO547">
        <v>18.4982</v>
      </c>
      <c r="JP547">
        <v>19.9327</v>
      </c>
      <c r="JQ547">
        <v>21.2671</v>
      </c>
      <c r="JR547">
        <v>841.05</v>
      </c>
      <c r="JS547">
        <v>14.9364</v>
      </c>
      <c r="JT547">
        <v>100.518</v>
      </c>
      <c r="JU547">
        <v>100.643</v>
      </c>
    </row>
    <row r="548" spans="1:281">
      <c r="A548">
        <v>532</v>
      </c>
      <c r="B548">
        <v>1659639281</v>
      </c>
      <c r="C548">
        <v>11273</v>
      </c>
      <c r="D548" t="s">
        <v>1492</v>
      </c>
      <c r="E548" t="s">
        <v>1493</v>
      </c>
      <c r="F548">
        <v>5</v>
      </c>
      <c r="G548" t="s">
        <v>1393</v>
      </c>
      <c r="H548" t="s">
        <v>416</v>
      </c>
      <c r="I548">
        <v>1659639273.214286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835.3198035754075</v>
      </c>
      <c r="AK548">
        <v>792.0454666666664</v>
      </c>
      <c r="AL548">
        <v>3.360700072878084</v>
      </c>
      <c r="AM548">
        <v>65.51363018779136</v>
      </c>
      <c r="AN548">
        <f>(AP548 - AO548 + DI548*1E3/(8.314*(DK548+273.15)) * AR548/DH548 * AQ548) * DH548/(100*CV548) * 1000/(1000 - AP548)</f>
        <v>0</v>
      </c>
      <c r="AO548">
        <v>14.75645997765397</v>
      </c>
      <c r="AP548">
        <v>18.66165104895106</v>
      </c>
      <c r="AQ548">
        <v>0.0146735321535966</v>
      </c>
      <c r="AR548">
        <v>82.67625432066218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1659639273.214286</v>
      </c>
      <c r="DB548">
        <v>753.3302500000001</v>
      </c>
      <c r="DC548">
        <v>807.1859999999999</v>
      </c>
      <c r="DD548">
        <v>18.57966071428572</v>
      </c>
      <c r="DE548">
        <v>14.64474285714286</v>
      </c>
      <c r="DF548">
        <v>757.2795357142858</v>
      </c>
      <c r="DG548">
        <v>18.72281785714286</v>
      </c>
      <c r="DH548">
        <v>500.0039285714286</v>
      </c>
      <c r="DI548">
        <v>90.42437142857143</v>
      </c>
      <c r="DJ548">
        <v>0.09996325714285714</v>
      </c>
      <c r="DK548">
        <v>24.84334642857143</v>
      </c>
      <c r="DL548">
        <v>25.22023214285714</v>
      </c>
      <c r="DM548">
        <v>999.9000000000002</v>
      </c>
      <c r="DN548">
        <v>0</v>
      </c>
      <c r="DO548">
        <v>0</v>
      </c>
      <c r="DP548">
        <v>10012.76357142857</v>
      </c>
      <c r="DQ548">
        <v>0</v>
      </c>
      <c r="DR548">
        <v>9.411800357142857</v>
      </c>
      <c r="DS548">
        <v>-53.85565357142857</v>
      </c>
      <c r="DT548">
        <v>767.5925</v>
      </c>
      <c r="DU548">
        <v>819.1844285714286</v>
      </c>
      <c r="DV548">
        <v>3.934926785714286</v>
      </c>
      <c r="DW548">
        <v>807.1859999999999</v>
      </c>
      <c r="DX548">
        <v>14.64474285714286</v>
      </c>
      <c r="DY548">
        <v>1.680055</v>
      </c>
      <c r="DZ548">
        <v>1.324241428571429</v>
      </c>
      <c r="EA548">
        <v>14.71333928571429</v>
      </c>
      <c r="EB548">
        <v>11.07643571428571</v>
      </c>
      <c r="EC548">
        <v>2000.014285714286</v>
      </c>
      <c r="ED548">
        <v>0.9800003571428573</v>
      </c>
      <c r="EE548">
        <v>0.01999982142857143</v>
      </c>
      <c r="EF548">
        <v>0</v>
      </c>
      <c r="EG548">
        <v>654.3761428571428</v>
      </c>
      <c r="EH548">
        <v>5.00097</v>
      </c>
      <c r="EI548">
        <v>13290.39642857143</v>
      </c>
      <c r="EJ548">
        <v>16707.7</v>
      </c>
      <c r="EK548">
        <v>38.73425</v>
      </c>
      <c r="EL548">
        <v>39.05092857142857</v>
      </c>
      <c r="EM548">
        <v>38.71399999999999</v>
      </c>
      <c r="EN548">
        <v>38.6715</v>
      </c>
      <c r="EO548">
        <v>39.10925</v>
      </c>
      <c r="EP548">
        <v>1955.113928571428</v>
      </c>
      <c r="EQ548">
        <v>39.90035714285715</v>
      </c>
      <c r="ER548">
        <v>0</v>
      </c>
      <c r="ES548">
        <v>1659639281.1</v>
      </c>
      <c r="ET548">
        <v>0</v>
      </c>
      <c r="EU548">
        <v>654.3817307692308</v>
      </c>
      <c r="EV548">
        <v>1.723863249629681</v>
      </c>
      <c r="EW548">
        <v>35.45982909089361</v>
      </c>
      <c r="EX548">
        <v>13290.56153846154</v>
      </c>
      <c r="EY548">
        <v>15</v>
      </c>
      <c r="EZ548">
        <v>0</v>
      </c>
      <c r="FA548" t="s">
        <v>419</v>
      </c>
      <c r="FB548">
        <v>1659135797.5</v>
      </c>
      <c r="FC548">
        <v>1659135788</v>
      </c>
      <c r="FD548">
        <v>0</v>
      </c>
      <c r="FE548">
        <v>0.3</v>
      </c>
      <c r="FF548">
        <v>-0.002</v>
      </c>
      <c r="FG548">
        <v>-2.209</v>
      </c>
      <c r="FH548">
        <v>-0.089</v>
      </c>
      <c r="FI548">
        <v>1520</v>
      </c>
      <c r="FJ548">
        <v>20</v>
      </c>
      <c r="FK548">
        <v>0.06</v>
      </c>
      <c r="FL548">
        <v>0.03</v>
      </c>
      <c r="FM548">
        <v>-53.81361707317074</v>
      </c>
      <c r="FN548">
        <v>-1.714496864111536</v>
      </c>
      <c r="FO548">
        <v>0.2469719120026871</v>
      </c>
      <c r="FP548">
        <v>0</v>
      </c>
      <c r="FQ548">
        <v>654.2128235294118</v>
      </c>
      <c r="FR548">
        <v>2.789060348944363</v>
      </c>
      <c r="FS548">
        <v>0.4028216267478396</v>
      </c>
      <c r="FT548">
        <v>0</v>
      </c>
      <c r="FU548">
        <v>3.959387804878048</v>
      </c>
      <c r="FV548">
        <v>-0.730669756097559</v>
      </c>
      <c r="FW548">
        <v>0.07759704204546607</v>
      </c>
      <c r="FX548">
        <v>0</v>
      </c>
      <c r="FY548">
        <v>0</v>
      </c>
      <c r="FZ548">
        <v>3</v>
      </c>
      <c r="GA548" t="s">
        <v>426</v>
      </c>
      <c r="GB548">
        <v>2.98334</v>
      </c>
      <c r="GC548">
        <v>2.71572</v>
      </c>
      <c r="GD548">
        <v>0.146978</v>
      </c>
      <c r="GE548">
        <v>0.151693</v>
      </c>
      <c r="GF548">
        <v>0.0902679</v>
      </c>
      <c r="GG548">
        <v>0.0750666</v>
      </c>
      <c r="GH548">
        <v>26983.4</v>
      </c>
      <c r="GI548">
        <v>26976.8</v>
      </c>
      <c r="GJ548">
        <v>29397.9</v>
      </c>
      <c r="GK548">
        <v>29408.7</v>
      </c>
      <c r="GL548">
        <v>35426</v>
      </c>
      <c r="GM548">
        <v>36167</v>
      </c>
      <c r="GN548">
        <v>41398.8</v>
      </c>
      <c r="GO548">
        <v>41903.6</v>
      </c>
      <c r="GP548">
        <v>1.95998</v>
      </c>
      <c r="GQ548">
        <v>2.38228</v>
      </c>
      <c r="GR548">
        <v>0.0921935</v>
      </c>
      <c r="GS548">
        <v>0</v>
      </c>
      <c r="GT548">
        <v>23.7501</v>
      </c>
      <c r="GU548">
        <v>999.9</v>
      </c>
      <c r="GV548">
        <v>35.1</v>
      </c>
      <c r="GW548">
        <v>32.1</v>
      </c>
      <c r="GX548">
        <v>18.6401</v>
      </c>
      <c r="GY548">
        <v>63.5428</v>
      </c>
      <c r="GZ548">
        <v>22.0753</v>
      </c>
      <c r="HA548">
        <v>2</v>
      </c>
      <c r="HB548">
        <v>-0.0689787</v>
      </c>
      <c r="HC548">
        <v>3.05978</v>
      </c>
      <c r="HD548">
        <v>20.3049</v>
      </c>
      <c r="HE548">
        <v>5.214</v>
      </c>
      <c r="HF548">
        <v>12.0099</v>
      </c>
      <c r="HG548">
        <v>4.9879</v>
      </c>
      <c r="HH548">
        <v>3.28785</v>
      </c>
      <c r="HI548">
        <v>9999</v>
      </c>
      <c r="HJ548">
        <v>9999</v>
      </c>
      <c r="HK548">
        <v>9999</v>
      </c>
      <c r="HL548">
        <v>195.1</v>
      </c>
      <c r="HM548">
        <v>1.8674</v>
      </c>
      <c r="HN548">
        <v>1.86647</v>
      </c>
      <c r="HO548">
        <v>1.86586</v>
      </c>
      <c r="HP548">
        <v>1.86584</v>
      </c>
      <c r="HQ548">
        <v>1.86768</v>
      </c>
      <c r="HR548">
        <v>1.87013</v>
      </c>
      <c r="HS548">
        <v>1.86878</v>
      </c>
      <c r="HT548">
        <v>1.87026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-3.999</v>
      </c>
      <c r="II548">
        <v>-0.1424</v>
      </c>
      <c r="IJ548">
        <v>-1.529487217637811</v>
      </c>
      <c r="IK548">
        <v>-0.005072214745875086</v>
      </c>
      <c r="IL548">
        <v>3.316774363808987E-06</v>
      </c>
      <c r="IM548">
        <v>-1.107588672722244E-09</v>
      </c>
      <c r="IN548">
        <v>-0.1603591687652909</v>
      </c>
      <c r="IO548">
        <v>-0.0181951569465493</v>
      </c>
      <c r="IP548">
        <v>0.001659309118516343</v>
      </c>
      <c r="IQ548">
        <v>-3.409663313950778E-05</v>
      </c>
      <c r="IR548">
        <v>19</v>
      </c>
      <c r="IS548">
        <v>2290</v>
      </c>
      <c r="IT548">
        <v>1</v>
      </c>
      <c r="IU548">
        <v>24</v>
      </c>
      <c r="IV548">
        <v>8391.4</v>
      </c>
      <c r="IW548">
        <v>8391.5</v>
      </c>
      <c r="IX548">
        <v>2.24731</v>
      </c>
      <c r="IY548">
        <v>2.21436</v>
      </c>
      <c r="IZ548">
        <v>1.94702</v>
      </c>
      <c r="JA548">
        <v>2.64404</v>
      </c>
      <c r="JB548">
        <v>2.19482</v>
      </c>
      <c r="JC548">
        <v>2.36328</v>
      </c>
      <c r="JD548">
        <v>36.6943</v>
      </c>
      <c r="JE548">
        <v>24.035</v>
      </c>
      <c r="JF548">
        <v>18</v>
      </c>
      <c r="JG548">
        <v>519.346</v>
      </c>
      <c r="JH548">
        <v>815.539</v>
      </c>
      <c r="JI548">
        <v>21.2212</v>
      </c>
      <c r="JJ548">
        <v>26.3486</v>
      </c>
      <c r="JK548">
        <v>30.0019</v>
      </c>
      <c r="JL548">
        <v>26.355</v>
      </c>
      <c r="JM548">
        <v>26.2804</v>
      </c>
      <c r="JN548">
        <v>45.0289</v>
      </c>
      <c r="JO548">
        <v>17.7012</v>
      </c>
      <c r="JP548">
        <v>19.9327</v>
      </c>
      <c r="JQ548">
        <v>21.0198</v>
      </c>
      <c r="JR548">
        <v>854.414</v>
      </c>
      <c r="JS548">
        <v>15.1198</v>
      </c>
      <c r="JT548">
        <v>100.516</v>
      </c>
      <c r="JU548">
        <v>100.643</v>
      </c>
    </row>
    <row r="549" spans="1:281">
      <c r="A549">
        <v>533</v>
      </c>
      <c r="B549">
        <v>1659639286</v>
      </c>
      <c r="C549">
        <v>11278</v>
      </c>
      <c r="D549" t="s">
        <v>1494</v>
      </c>
      <c r="E549" t="s">
        <v>1495</v>
      </c>
      <c r="F549">
        <v>5</v>
      </c>
      <c r="G549" t="s">
        <v>1393</v>
      </c>
      <c r="H549" t="s">
        <v>416</v>
      </c>
      <c r="I549">
        <v>1659639278.5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852.3889505616642</v>
      </c>
      <c r="AK549">
        <v>808.9760727272727</v>
      </c>
      <c r="AL549">
        <v>3.387984935908973</v>
      </c>
      <c r="AM549">
        <v>65.51363018779136</v>
      </c>
      <c r="AN549">
        <f>(AP549 - AO549 + DI549*1E3/(8.314*(DK549+273.15)) * AR549/DH549 * AQ549) * DH549/(100*CV549) * 1000/(1000 - AP549)</f>
        <v>0</v>
      </c>
      <c r="AO549">
        <v>14.88092136261466</v>
      </c>
      <c r="AP549">
        <v>18.73947832167832</v>
      </c>
      <c r="AQ549">
        <v>0.01573197758731018</v>
      </c>
      <c r="AR549">
        <v>82.67625432066218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1659639278.5</v>
      </c>
      <c r="DB549">
        <v>770.7250740740741</v>
      </c>
      <c r="DC549">
        <v>824.8481851851851</v>
      </c>
      <c r="DD549">
        <v>18.63558518518519</v>
      </c>
      <c r="DE549">
        <v>14.78086296296296</v>
      </c>
      <c r="DF549">
        <v>774.7082222222222</v>
      </c>
      <c r="DG549">
        <v>18.7782962962963</v>
      </c>
      <c r="DH549">
        <v>500.0215555555556</v>
      </c>
      <c r="DI549">
        <v>90.42446296296296</v>
      </c>
      <c r="DJ549">
        <v>0.09998117407407407</v>
      </c>
      <c r="DK549">
        <v>24.83515925925926</v>
      </c>
      <c r="DL549">
        <v>25.25238518518519</v>
      </c>
      <c r="DM549">
        <v>999.9000000000001</v>
      </c>
      <c r="DN549">
        <v>0</v>
      </c>
      <c r="DO549">
        <v>0</v>
      </c>
      <c r="DP549">
        <v>10017.80074074074</v>
      </c>
      <c r="DQ549">
        <v>0</v>
      </c>
      <c r="DR549">
        <v>9.409297037037037</v>
      </c>
      <c r="DS549">
        <v>-54.12300740740741</v>
      </c>
      <c r="DT549">
        <v>785.3616296296299</v>
      </c>
      <c r="DU549">
        <v>837.2248148148146</v>
      </c>
      <c r="DV549">
        <v>3.854733333333334</v>
      </c>
      <c r="DW549">
        <v>824.8481851851851</v>
      </c>
      <c r="DX549">
        <v>14.78086296296296</v>
      </c>
      <c r="DY549">
        <v>1.685112962962963</v>
      </c>
      <c r="DZ549">
        <v>1.336551111111111</v>
      </c>
      <c r="EA549">
        <v>14.7599037037037</v>
      </c>
      <c r="EB549">
        <v>11.21583333333333</v>
      </c>
      <c r="EC549">
        <v>2000.016666666667</v>
      </c>
      <c r="ED549">
        <v>0.9800001111111113</v>
      </c>
      <c r="EE549">
        <v>0.02000005925925926</v>
      </c>
      <c r="EF549">
        <v>0</v>
      </c>
      <c r="EG549">
        <v>654.5588518518518</v>
      </c>
      <c r="EH549">
        <v>5.00097</v>
      </c>
      <c r="EI549">
        <v>13292.93703703704</v>
      </c>
      <c r="EJ549">
        <v>16707.71481481482</v>
      </c>
      <c r="EK549">
        <v>38.71266666666666</v>
      </c>
      <c r="EL549">
        <v>39.03903703703704</v>
      </c>
      <c r="EM549">
        <v>38.68707407407407</v>
      </c>
      <c r="EN549">
        <v>38.65025925925926</v>
      </c>
      <c r="EO549">
        <v>39.08766666666666</v>
      </c>
      <c r="EP549">
        <v>1955.116296296296</v>
      </c>
      <c r="EQ549">
        <v>39.90037037037037</v>
      </c>
      <c r="ER549">
        <v>0</v>
      </c>
      <c r="ES549">
        <v>1659639285.9</v>
      </c>
      <c r="ET549">
        <v>0</v>
      </c>
      <c r="EU549">
        <v>654.5283076923076</v>
      </c>
      <c r="EV549">
        <v>1.083282048643307</v>
      </c>
      <c r="EW549">
        <v>22.37948716306767</v>
      </c>
      <c r="EX549">
        <v>13292.86153846154</v>
      </c>
      <c r="EY549">
        <v>15</v>
      </c>
      <c r="EZ549">
        <v>0</v>
      </c>
      <c r="FA549" t="s">
        <v>419</v>
      </c>
      <c r="FB549">
        <v>1659135797.5</v>
      </c>
      <c r="FC549">
        <v>1659135788</v>
      </c>
      <c r="FD549">
        <v>0</v>
      </c>
      <c r="FE549">
        <v>0.3</v>
      </c>
      <c r="FF549">
        <v>-0.002</v>
      </c>
      <c r="FG549">
        <v>-2.209</v>
      </c>
      <c r="FH549">
        <v>-0.089</v>
      </c>
      <c r="FI549">
        <v>1520</v>
      </c>
      <c r="FJ549">
        <v>20</v>
      </c>
      <c r="FK549">
        <v>0.06</v>
      </c>
      <c r="FL549">
        <v>0.03</v>
      </c>
      <c r="FM549">
        <v>-53.9746</v>
      </c>
      <c r="FN549">
        <v>-3.170801393728333</v>
      </c>
      <c r="FO549">
        <v>0.3186114385587683</v>
      </c>
      <c r="FP549">
        <v>0</v>
      </c>
      <c r="FQ549">
        <v>654.4458823529412</v>
      </c>
      <c r="FR549">
        <v>1.564705880604186</v>
      </c>
      <c r="FS549">
        <v>0.3216074301074887</v>
      </c>
      <c r="FT549">
        <v>0</v>
      </c>
      <c r="FU549">
        <v>3.901851951219512</v>
      </c>
      <c r="FV549">
        <v>-0.922190592334494</v>
      </c>
      <c r="FW549">
        <v>0.09227709284803801</v>
      </c>
      <c r="FX549">
        <v>0</v>
      </c>
      <c r="FY549">
        <v>0</v>
      </c>
      <c r="FZ549">
        <v>3</v>
      </c>
      <c r="GA549" t="s">
        <v>426</v>
      </c>
      <c r="GB549">
        <v>2.98348</v>
      </c>
      <c r="GC549">
        <v>2.71579</v>
      </c>
      <c r="GD549">
        <v>0.149054</v>
      </c>
      <c r="GE549">
        <v>0.153693</v>
      </c>
      <c r="GF549">
        <v>0.0905358</v>
      </c>
      <c r="GG549">
        <v>0.0755284</v>
      </c>
      <c r="GH549">
        <v>26917.8</v>
      </c>
      <c r="GI549">
        <v>26912.6</v>
      </c>
      <c r="GJ549">
        <v>29397.9</v>
      </c>
      <c r="GK549">
        <v>29407.9</v>
      </c>
      <c r="GL549">
        <v>35415.2</v>
      </c>
      <c r="GM549">
        <v>36147.9</v>
      </c>
      <c r="GN549">
        <v>41398.6</v>
      </c>
      <c r="GO549">
        <v>41902.6</v>
      </c>
      <c r="GP549">
        <v>1.96008</v>
      </c>
      <c r="GQ549">
        <v>2.3824</v>
      </c>
      <c r="GR549">
        <v>0.0919923</v>
      </c>
      <c r="GS549">
        <v>0</v>
      </c>
      <c r="GT549">
        <v>23.7521</v>
      </c>
      <c r="GU549">
        <v>999.9</v>
      </c>
      <c r="GV549">
        <v>35.1</v>
      </c>
      <c r="GW549">
        <v>32</v>
      </c>
      <c r="GX549">
        <v>18.5369</v>
      </c>
      <c r="GY549">
        <v>63.7328</v>
      </c>
      <c r="GZ549">
        <v>22.1915</v>
      </c>
      <c r="HA549">
        <v>2</v>
      </c>
      <c r="HB549">
        <v>-0.0664278</v>
      </c>
      <c r="HC549">
        <v>3.52975</v>
      </c>
      <c r="HD549">
        <v>20.2962</v>
      </c>
      <c r="HE549">
        <v>5.21789</v>
      </c>
      <c r="HF549">
        <v>12.0099</v>
      </c>
      <c r="HG549">
        <v>4.98895</v>
      </c>
      <c r="HH549">
        <v>3.28845</v>
      </c>
      <c r="HI549">
        <v>9999</v>
      </c>
      <c r="HJ549">
        <v>9999</v>
      </c>
      <c r="HK549">
        <v>9999</v>
      </c>
      <c r="HL549">
        <v>195.1</v>
      </c>
      <c r="HM549">
        <v>1.86743</v>
      </c>
      <c r="HN549">
        <v>1.86646</v>
      </c>
      <c r="HO549">
        <v>1.86587</v>
      </c>
      <c r="HP549">
        <v>1.86584</v>
      </c>
      <c r="HQ549">
        <v>1.86768</v>
      </c>
      <c r="HR549">
        <v>1.87015</v>
      </c>
      <c r="HS549">
        <v>1.86876</v>
      </c>
      <c r="HT549">
        <v>1.87027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-4.031</v>
      </c>
      <c r="II549">
        <v>-0.1418</v>
      </c>
      <c r="IJ549">
        <v>-1.529487217637811</v>
      </c>
      <c r="IK549">
        <v>-0.005072214745875086</v>
      </c>
      <c r="IL549">
        <v>3.316774363808987E-06</v>
      </c>
      <c r="IM549">
        <v>-1.107588672722244E-09</v>
      </c>
      <c r="IN549">
        <v>-0.1603591687652909</v>
      </c>
      <c r="IO549">
        <v>-0.0181951569465493</v>
      </c>
      <c r="IP549">
        <v>0.001659309118516343</v>
      </c>
      <c r="IQ549">
        <v>-3.409663313950778E-05</v>
      </c>
      <c r="IR549">
        <v>19</v>
      </c>
      <c r="IS549">
        <v>2290</v>
      </c>
      <c r="IT549">
        <v>1</v>
      </c>
      <c r="IU549">
        <v>24</v>
      </c>
      <c r="IV549">
        <v>8391.5</v>
      </c>
      <c r="IW549">
        <v>8391.6</v>
      </c>
      <c r="IX549">
        <v>2.28394</v>
      </c>
      <c r="IY549">
        <v>2.21191</v>
      </c>
      <c r="IZ549">
        <v>1.94702</v>
      </c>
      <c r="JA549">
        <v>2.64404</v>
      </c>
      <c r="JB549">
        <v>2.19482</v>
      </c>
      <c r="JC549">
        <v>2.33398</v>
      </c>
      <c r="JD549">
        <v>36.6943</v>
      </c>
      <c r="JE549">
        <v>24.0175</v>
      </c>
      <c r="JF549">
        <v>18</v>
      </c>
      <c r="JG549">
        <v>519.4109999999999</v>
      </c>
      <c r="JH549">
        <v>815.663</v>
      </c>
      <c r="JI549">
        <v>20.9462</v>
      </c>
      <c r="JJ549">
        <v>26.3486</v>
      </c>
      <c r="JK549">
        <v>30.0022</v>
      </c>
      <c r="JL549">
        <v>26.355</v>
      </c>
      <c r="JM549">
        <v>26.2804</v>
      </c>
      <c r="JN549">
        <v>45.7769</v>
      </c>
      <c r="JO549">
        <v>17.1363</v>
      </c>
      <c r="JP549">
        <v>19.9327</v>
      </c>
      <c r="JQ549">
        <v>20.7553</v>
      </c>
      <c r="JR549">
        <v>874.448</v>
      </c>
      <c r="JS549">
        <v>15.1781</v>
      </c>
      <c r="JT549">
        <v>100.516</v>
      </c>
      <c r="JU549">
        <v>100.64</v>
      </c>
    </row>
    <row r="550" spans="1:281">
      <c r="A550">
        <v>534</v>
      </c>
      <c r="B550">
        <v>1659639291</v>
      </c>
      <c r="C550">
        <v>11283</v>
      </c>
      <c r="D550" t="s">
        <v>1496</v>
      </c>
      <c r="E550" t="s">
        <v>1497</v>
      </c>
      <c r="F550">
        <v>5</v>
      </c>
      <c r="G550" t="s">
        <v>1393</v>
      </c>
      <c r="H550" t="s">
        <v>416</v>
      </c>
      <c r="I550">
        <v>1659639283.214286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869.5367081355299</v>
      </c>
      <c r="AK550">
        <v>825.8054181818179</v>
      </c>
      <c r="AL550">
        <v>3.360839807945968</v>
      </c>
      <c r="AM550">
        <v>65.51363018779136</v>
      </c>
      <c r="AN550">
        <f>(AP550 - AO550 + DI550*1E3/(8.314*(DK550+273.15)) * AR550/DH550 * AQ550) * DH550/(100*CV550) * 1000/(1000 - AP550)</f>
        <v>0</v>
      </c>
      <c r="AO550">
        <v>14.99582221898907</v>
      </c>
      <c r="AP550">
        <v>18.8138986013986</v>
      </c>
      <c r="AQ550">
        <v>0.01588377620760618</v>
      </c>
      <c r="AR550">
        <v>82.67625432066218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1659639283.214286</v>
      </c>
      <c r="DB550">
        <v>786.2537857142858</v>
      </c>
      <c r="DC550">
        <v>840.6569642857145</v>
      </c>
      <c r="DD550">
        <v>18.70396428571429</v>
      </c>
      <c r="DE550">
        <v>14.904425</v>
      </c>
      <c r="DF550">
        <v>790.2667499999999</v>
      </c>
      <c r="DG550">
        <v>18.84613928571429</v>
      </c>
      <c r="DH550">
        <v>500.0194999999999</v>
      </c>
      <c r="DI550">
        <v>90.42398571428571</v>
      </c>
      <c r="DJ550">
        <v>0.09999033928571428</v>
      </c>
      <c r="DK550">
        <v>24.82193214285714</v>
      </c>
      <c r="DL550">
        <v>25.26028928571429</v>
      </c>
      <c r="DM550">
        <v>999.9000000000002</v>
      </c>
      <c r="DN550">
        <v>0</v>
      </c>
      <c r="DO550">
        <v>0</v>
      </c>
      <c r="DP550">
        <v>10014.125</v>
      </c>
      <c r="DQ550">
        <v>0</v>
      </c>
      <c r="DR550">
        <v>9.402466785714285</v>
      </c>
      <c r="DS550">
        <v>-54.4031</v>
      </c>
      <c r="DT550">
        <v>801.2412500000002</v>
      </c>
      <c r="DU550">
        <v>853.3775357142857</v>
      </c>
      <c r="DV550">
        <v>3.799553214285715</v>
      </c>
      <c r="DW550">
        <v>840.6569642857145</v>
      </c>
      <c r="DX550">
        <v>14.904425</v>
      </c>
      <c r="DY550">
        <v>1.691287142857143</v>
      </c>
      <c r="DZ550">
        <v>1.347717142857143</v>
      </c>
      <c r="EA550">
        <v>14.81661071428571</v>
      </c>
      <c r="EB550">
        <v>11.34148571428572</v>
      </c>
      <c r="EC550">
        <v>1999.987142857143</v>
      </c>
      <c r="ED550">
        <v>0.9799994999999998</v>
      </c>
      <c r="EE550">
        <v>0.02000065000000001</v>
      </c>
      <c r="EF550">
        <v>0</v>
      </c>
      <c r="EG550">
        <v>654.7330714285715</v>
      </c>
      <c r="EH550">
        <v>5.00097</v>
      </c>
      <c r="EI550">
        <v>13294.05714285714</v>
      </c>
      <c r="EJ550">
        <v>16707.46071428572</v>
      </c>
      <c r="EK550">
        <v>38.69375</v>
      </c>
      <c r="EL550">
        <v>39.02214285714285</v>
      </c>
      <c r="EM550">
        <v>38.67814285714285</v>
      </c>
      <c r="EN550">
        <v>38.6405</v>
      </c>
      <c r="EO550">
        <v>39.06875</v>
      </c>
      <c r="EP550">
        <v>1955.086428571429</v>
      </c>
      <c r="EQ550">
        <v>39.90071428571429</v>
      </c>
      <c r="ER550">
        <v>0</v>
      </c>
      <c r="ES550">
        <v>1659639291.3</v>
      </c>
      <c r="ET550">
        <v>0</v>
      </c>
      <c r="EU550">
        <v>654.70624</v>
      </c>
      <c r="EV550">
        <v>1.721461532260529</v>
      </c>
      <c r="EW550">
        <v>13.6000000489547</v>
      </c>
      <c r="EX550">
        <v>13294.524</v>
      </c>
      <c r="EY550">
        <v>15</v>
      </c>
      <c r="EZ550">
        <v>0</v>
      </c>
      <c r="FA550" t="s">
        <v>419</v>
      </c>
      <c r="FB550">
        <v>1659135797.5</v>
      </c>
      <c r="FC550">
        <v>1659135788</v>
      </c>
      <c r="FD550">
        <v>0</v>
      </c>
      <c r="FE550">
        <v>0.3</v>
      </c>
      <c r="FF550">
        <v>-0.002</v>
      </c>
      <c r="FG550">
        <v>-2.209</v>
      </c>
      <c r="FH550">
        <v>-0.089</v>
      </c>
      <c r="FI550">
        <v>1520</v>
      </c>
      <c r="FJ550">
        <v>20</v>
      </c>
      <c r="FK550">
        <v>0.06</v>
      </c>
      <c r="FL550">
        <v>0.03</v>
      </c>
      <c r="FM550">
        <v>-54.1807487804878</v>
      </c>
      <c r="FN550">
        <v>-3.288399303135835</v>
      </c>
      <c r="FO550">
        <v>0.33047052200332</v>
      </c>
      <c r="FP550">
        <v>0</v>
      </c>
      <c r="FQ550">
        <v>654.6075</v>
      </c>
      <c r="FR550">
        <v>2.001665392794599</v>
      </c>
      <c r="FS550">
        <v>0.3311140064903793</v>
      </c>
      <c r="FT550">
        <v>0</v>
      </c>
      <c r="FU550">
        <v>3.850448780487805</v>
      </c>
      <c r="FV550">
        <v>-0.7831214634146276</v>
      </c>
      <c r="FW550">
        <v>0.08018797878993601</v>
      </c>
      <c r="FX550">
        <v>0</v>
      </c>
      <c r="FY550">
        <v>0</v>
      </c>
      <c r="FZ550">
        <v>3</v>
      </c>
      <c r="GA550" t="s">
        <v>426</v>
      </c>
      <c r="GB550">
        <v>2.98338</v>
      </c>
      <c r="GC550">
        <v>2.71587</v>
      </c>
      <c r="GD550">
        <v>0.151095</v>
      </c>
      <c r="GE550">
        <v>0.155705</v>
      </c>
      <c r="GF550">
        <v>0.0907839</v>
      </c>
      <c r="GG550">
        <v>0.0758549</v>
      </c>
      <c r="GH550">
        <v>26852.7</v>
      </c>
      <c r="GI550">
        <v>26848.1</v>
      </c>
      <c r="GJ550">
        <v>29397.3</v>
      </c>
      <c r="GK550">
        <v>29407.3</v>
      </c>
      <c r="GL550">
        <v>35405.1</v>
      </c>
      <c r="GM550">
        <v>36134.1</v>
      </c>
      <c r="GN550">
        <v>41398.1</v>
      </c>
      <c r="GO550">
        <v>41901.5</v>
      </c>
      <c r="GP550">
        <v>1.96005</v>
      </c>
      <c r="GQ550">
        <v>2.38242</v>
      </c>
      <c r="GR550">
        <v>0.0911877</v>
      </c>
      <c r="GS550">
        <v>0</v>
      </c>
      <c r="GT550">
        <v>23.7546</v>
      </c>
      <c r="GU550">
        <v>999.9</v>
      </c>
      <c r="GV550">
        <v>35.1</v>
      </c>
      <c r="GW550">
        <v>32.1</v>
      </c>
      <c r="GX550">
        <v>18.6406</v>
      </c>
      <c r="GY550">
        <v>63.6528</v>
      </c>
      <c r="GZ550">
        <v>22.0713</v>
      </c>
      <c r="HA550">
        <v>2</v>
      </c>
      <c r="HB550">
        <v>-0.129301</v>
      </c>
      <c r="HC550">
        <v>3.87931</v>
      </c>
      <c r="HD550">
        <v>20.2898</v>
      </c>
      <c r="HE550">
        <v>5.21849</v>
      </c>
      <c r="HF550">
        <v>12.0099</v>
      </c>
      <c r="HG550">
        <v>4.9894</v>
      </c>
      <c r="HH550">
        <v>3.28863</v>
      </c>
      <c r="HI550">
        <v>9999</v>
      </c>
      <c r="HJ550">
        <v>9999</v>
      </c>
      <c r="HK550">
        <v>9999</v>
      </c>
      <c r="HL550">
        <v>195.1</v>
      </c>
      <c r="HM550">
        <v>1.86745</v>
      </c>
      <c r="HN550">
        <v>1.86646</v>
      </c>
      <c r="HO550">
        <v>1.86589</v>
      </c>
      <c r="HP550">
        <v>1.86584</v>
      </c>
      <c r="HQ550">
        <v>1.86768</v>
      </c>
      <c r="HR550">
        <v>1.87016</v>
      </c>
      <c r="HS550">
        <v>1.8688</v>
      </c>
      <c r="HT550">
        <v>1.87027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-4.061</v>
      </c>
      <c r="II550">
        <v>-0.1412</v>
      </c>
      <c r="IJ550">
        <v>-1.529487217637811</v>
      </c>
      <c r="IK550">
        <v>-0.005072214745875086</v>
      </c>
      <c r="IL550">
        <v>3.316774363808987E-06</v>
      </c>
      <c r="IM550">
        <v>-1.107588672722244E-09</v>
      </c>
      <c r="IN550">
        <v>-0.1603591687652909</v>
      </c>
      <c r="IO550">
        <v>-0.0181951569465493</v>
      </c>
      <c r="IP550">
        <v>0.001659309118516343</v>
      </c>
      <c r="IQ550">
        <v>-3.409663313950778E-05</v>
      </c>
      <c r="IR550">
        <v>19</v>
      </c>
      <c r="IS550">
        <v>2290</v>
      </c>
      <c r="IT550">
        <v>1</v>
      </c>
      <c r="IU550">
        <v>24</v>
      </c>
      <c r="IV550">
        <v>8391.6</v>
      </c>
      <c r="IW550">
        <v>8391.700000000001</v>
      </c>
      <c r="IX550">
        <v>2.31812</v>
      </c>
      <c r="IY550">
        <v>2.21313</v>
      </c>
      <c r="IZ550">
        <v>1.94702</v>
      </c>
      <c r="JA550">
        <v>2.64404</v>
      </c>
      <c r="JB550">
        <v>2.19482</v>
      </c>
      <c r="JC550">
        <v>2.323</v>
      </c>
      <c r="JD550">
        <v>36.6943</v>
      </c>
      <c r="JE550">
        <v>24.0175</v>
      </c>
      <c r="JF550">
        <v>18</v>
      </c>
      <c r="JG550">
        <v>519.395</v>
      </c>
      <c r="JH550">
        <v>815.688</v>
      </c>
      <c r="JI550">
        <v>20.6553</v>
      </c>
      <c r="JJ550">
        <v>26.3486</v>
      </c>
      <c r="JK550">
        <v>30.0019</v>
      </c>
      <c r="JL550">
        <v>26.355</v>
      </c>
      <c r="JM550">
        <v>26.2804</v>
      </c>
      <c r="JN550">
        <v>46.4467</v>
      </c>
      <c r="JO550">
        <v>16.8438</v>
      </c>
      <c r="JP550">
        <v>19.9327</v>
      </c>
      <c r="JQ550">
        <v>20.4937</v>
      </c>
      <c r="JR550">
        <v>887.804</v>
      </c>
      <c r="JS550">
        <v>15.225</v>
      </c>
      <c r="JT550">
        <v>100.515</v>
      </c>
      <c r="JU550">
        <v>100.638</v>
      </c>
    </row>
    <row r="551" spans="1:281">
      <c r="A551">
        <v>535</v>
      </c>
      <c r="B551">
        <v>1659639296</v>
      </c>
      <c r="C551">
        <v>11288</v>
      </c>
      <c r="D551" t="s">
        <v>1498</v>
      </c>
      <c r="E551" t="s">
        <v>1499</v>
      </c>
      <c r="F551">
        <v>5</v>
      </c>
      <c r="G551" t="s">
        <v>1393</v>
      </c>
      <c r="H551" t="s">
        <v>416</v>
      </c>
      <c r="I551">
        <v>1659639288.5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886.6564399092257</v>
      </c>
      <c r="AK551">
        <v>842.8738606060607</v>
      </c>
      <c r="AL551">
        <v>3.402634869457031</v>
      </c>
      <c r="AM551">
        <v>65.51363018779136</v>
      </c>
      <c r="AN551">
        <f>(AP551 - AO551 + DI551*1E3/(8.314*(DK551+273.15)) * AR551/DH551 * AQ551) * DH551/(100*CV551) * 1000/(1000 - AP551)</f>
        <v>0</v>
      </c>
      <c r="AO551">
        <v>15.07971640051788</v>
      </c>
      <c r="AP551">
        <v>18.87168531468533</v>
      </c>
      <c r="AQ551">
        <v>0.01273282195680098</v>
      </c>
      <c r="AR551">
        <v>82.67625432066218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1659639288.5</v>
      </c>
      <c r="DB551">
        <v>803.7409259259259</v>
      </c>
      <c r="DC551">
        <v>858.3504074074073</v>
      </c>
      <c r="DD551">
        <v>18.78130370370371</v>
      </c>
      <c r="DE551">
        <v>15.01404814814815</v>
      </c>
      <c r="DF551">
        <v>807.7870370370371</v>
      </c>
      <c r="DG551">
        <v>18.92286296296297</v>
      </c>
      <c r="DH551">
        <v>500.0402222222222</v>
      </c>
      <c r="DI551">
        <v>90.42393333333332</v>
      </c>
      <c r="DJ551">
        <v>0.100071525925926</v>
      </c>
      <c r="DK551">
        <v>24.79908148148148</v>
      </c>
      <c r="DL551">
        <v>25.25185555555556</v>
      </c>
      <c r="DM551">
        <v>999.9000000000001</v>
      </c>
      <c r="DN551">
        <v>0</v>
      </c>
      <c r="DO551">
        <v>0</v>
      </c>
      <c r="DP551">
        <v>10000.62518518518</v>
      </c>
      <c r="DQ551">
        <v>0</v>
      </c>
      <c r="DR551">
        <v>9.395246296296296</v>
      </c>
      <c r="DS551">
        <v>-54.6094074074074</v>
      </c>
      <c r="DT551">
        <v>819.1260370370369</v>
      </c>
      <c r="DU551">
        <v>871.4351851851852</v>
      </c>
      <c r="DV551">
        <v>3.767267777777777</v>
      </c>
      <c r="DW551">
        <v>858.3504074074073</v>
      </c>
      <c r="DX551">
        <v>15.01404814814815</v>
      </c>
      <c r="DY551">
        <v>1.69827962962963</v>
      </c>
      <c r="DZ551">
        <v>1.357628888888889</v>
      </c>
      <c r="EA551">
        <v>14.88065185185185</v>
      </c>
      <c r="EB551">
        <v>11.45228518518519</v>
      </c>
      <c r="EC551">
        <v>1999.99962962963</v>
      </c>
      <c r="ED551">
        <v>0.9799994444444444</v>
      </c>
      <c r="EE551">
        <v>0.0200007037037037</v>
      </c>
      <c r="EF551">
        <v>0</v>
      </c>
      <c r="EG551">
        <v>654.8463333333333</v>
      </c>
      <c r="EH551">
        <v>5.00097</v>
      </c>
      <c r="EI551">
        <v>13295.22962962963</v>
      </c>
      <c r="EJ551">
        <v>16707.56666666667</v>
      </c>
      <c r="EK551">
        <v>38.6824074074074</v>
      </c>
      <c r="EL551">
        <v>39.01607407407408</v>
      </c>
      <c r="EM551">
        <v>38.66174074074074</v>
      </c>
      <c r="EN551">
        <v>38.62959259259259</v>
      </c>
      <c r="EO551">
        <v>39.062</v>
      </c>
      <c r="EP551">
        <v>1955.098888888889</v>
      </c>
      <c r="EQ551">
        <v>39.90074074074074</v>
      </c>
      <c r="ER551">
        <v>0</v>
      </c>
      <c r="ES551">
        <v>1659639296.1</v>
      </c>
      <c r="ET551">
        <v>0</v>
      </c>
      <c r="EU551">
        <v>654.8484800000001</v>
      </c>
      <c r="EV551">
        <v>1.453538450984643</v>
      </c>
      <c r="EW551">
        <v>9.023076981838436</v>
      </c>
      <c r="EX551">
        <v>13295.384</v>
      </c>
      <c r="EY551">
        <v>15</v>
      </c>
      <c r="EZ551">
        <v>0</v>
      </c>
      <c r="FA551" t="s">
        <v>419</v>
      </c>
      <c r="FB551">
        <v>1659135797.5</v>
      </c>
      <c r="FC551">
        <v>1659135788</v>
      </c>
      <c r="FD551">
        <v>0</v>
      </c>
      <c r="FE551">
        <v>0.3</v>
      </c>
      <c r="FF551">
        <v>-0.002</v>
      </c>
      <c r="FG551">
        <v>-2.209</v>
      </c>
      <c r="FH551">
        <v>-0.089</v>
      </c>
      <c r="FI551">
        <v>1520</v>
      </c>
      <c r="FJ551">
        <v>20</v>
      </c>
      <c r="FK551">
        <v>0.06</v>
      </c>
      <c r="FL551">
        <v>0.03</v>
      </c>
      <c r="FM551">
        <v>-54.47999</v>
      </c>
      <c r="FN551">
        <v>-2.683384615384537</v>
      </c>
      <c r="FO551">
        <v>0.2790658603269131</v>
      </c>
      <c r="FP551">
        <v>0</v>
      </c>
      <c r="FQ551">
        <v>654.7415</v>
      </c>
      <c r="FR551">
        <v>1.367685250682532</v>
      </c>
      <c r="FS551">
        <v>0.2838030852130887</v>
      </c>
      <c r="FT551">
        <v>0</v>
      </c>
      <c r="FU551">
        <v>3.79011275</v>
      </c>
      <c r="FV551">
        <v>-0.381194859287053</v>
      </c>
      <c r="FW551">
        <v>0.03846823462205538</v>
      </c>
      <c r="FX551">
        <v>0</v>
      </c>
      <c r="FY551">
        <v>0</v>
      </c>
      <c r="FZ551">
        <v>3</v>
      </c>
      <c r="GA551" t="s">
        <v>426</v>
      </c>
      <c r="GB551">
        <v>2.98322</v>
      </c>
      <c r="GC551">
        <v>2.7155</v>
      </c>
      <c r="GD551">
        <v>0.153139</v>
      </c>
      <c r="GE551">
        <v>0.157626</v>
      </c>
      <c r="GF551">
        <v>0.09098009999999999</v>
      </c>
      <c r="GG551">
        <v>0.0761057</v>
      </c>
      <c r="GH551">
        <v>26788.1</v>
      </c>
      <c r="GI551">
        <v>26786.4</v>
      </c>
      <c r="GJ551">
        <v>29397.3</v>
      </c>
      <c r="GK551">
        <v>29406.7</v>
      </c>
      <c r="GL551">
        <v>35397.5</v>
      </c>
      <c r="GM551">
        <v>36123.6</v>
      </c>
      <c r="GN551">
        <v>41398.3</v>
      </c>
      <c r="GO551">
        <v>41900.8</v>
      </c>
      <c r="GP551">
        <v>1.95973</v>
      </c>
      <c r="GQ551">
        <v>2.38273</v>
      </c>
      <c r="GR551">
        <v>0.0896193</v>
      </c>
      <c r="GS551">
        <v>0</v>
      </c>
      <c r="GT551">
        <v>23.7565</v>
      </c>
      <c r="GU551">
        <v>999.9</v>
      </c>
      <c r="GV551">
        <v>35.1</v>
      </c>
      <c r="GW551">
        <v>32.1</v>
      </c>
      <c r="GX551">
        <v>18.6394</v>
      </c>
      <c r="GY551">
        <v>63.8728</v>
      </c>
      <c r="GZ551">
        <v>22.0994</v>
      </c>
      <c r="HA551">
        <v>2</v>
      </c>
      <c r="HB551">
        <v>-0.128028</v>
      </c>
      <c r="HC551">
        <v>4.06316</v>
      </c>
      <c r="HD551">
        <v>20.286</v>
      </c>
      <c r="HE551">
        <v>5.21834</v>
      </c>
      <c r="HF551">
        <v>12.0099</v>
      </c>
      <c r="HG551">
        <v>4.9893</v>
      </c>
      <c r="HH551">
        <v>3.28858</v>
      </c>
      <c r="HI551">
        <v>9999</v>
      </c>
      <c r="HJ551">
        <v>9999</v>
      </c>
      <c r="HK551">
        <v>9999</v>
      </c>
      <c r="HL551">
        <v>195.1</v>
      </c>
      <c r="HM551">
        <v>1.86743</v>
      </c>
      <c r="HN551">
        <v>1.86646</v>
      </c>
      <c r="HO551">
        <v>1.86588</v>
      </c>
      <c r="HP551">
        <v>1.86584</v>
      </c>
      <c r="HQ551">
        <v>1.86768</v>
      </c>
      <c r="HR551">
        <v>1.87017</v>
      </c>
      <c r="HS551">
        <v>1.86875</v>
      </c>
      <c r="HT551">
        <v>1.87027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-4.093</v>
      </c>
      <c r="II551">
        <v>-0.1407</v>
      </c>
      <c r="IJ551">
        <v>-1.529487217637811</v>
      </c>
      <c r="IK551">
        <v>-0.005072214745875086</v>
      </c>
      <c r="IL551">
        <v>3.316774363808987E-06</v>
      </c>
      <c r="IM551">
        <v>-1.107588672722244E-09</v>
      </c>
      <c r="IN551">
        <v>-0.1603591687652909</v>
      </c>
      <c r="IO551">
        <v>-0.0181951569465493</v>
      </c>
      <c r="IP551">
        <v>0.001659309118516343</v>
      </c>
      <c r="IQ551">
        <v>-3.409663313950778E-05</v>
      </c>
      <c r="IR551">
        <v>19</v>
      </c>
      <c r="IS551">
        <v>2290</v>
      </c>
      <c r="IT551">
        <v>1</v>
      </c>
      <c r="IU551">
        <v>24</v>
      </c>
      <c r="IV551">
        <v>8391.6</v>
      </c>
      <c r="IW551">
        <v>8391.799999999999</v>
      </c>
      <c r="IX551">
        <v>2.34985</v>
      </c>
      <c r="IY551">
        <v>2.20947</v>
      </c>
      <c r="IZ551">
        <v>1.94702</v>
      </c>
      <c r="JA551">
        <v>2.64404</v>
      </c>
      <c r="JB551">
        <v>2.19482</v>
      </c>
      <c r="JC551">
        <v>2.36084</v>
      </c>
      <c r="JD551">
        <v>36.6943</v>
      </c>
      <c r="JE551">
        <v>24.0175</v>
      </c>
      <c r="JF551">
        <v>18</v>
      </c>
      <c r="JG551">
        <v>519.183</v>
      </c>
      <c r="JH551">
        <v>815.975</v>
      </c>
      <c r="JI551">
        <v>20.376</v>
      </c>
      <c r="JJ551">
        <v>26.3486</v>
      </c>
      <c r="JK551">
        <v>30.0014</v>
      </c>
      <c r="JL551">
        <v>26.355</v>
      </c>
      <c r="JM551">
        <v>26.2796</v>
      </c>
      <c r="JN551">
        <v>47.1486</v>
      </c>
      <c r="JO551">
        <v>16.5319</v>
      </c>
      <c r="JP551">
        <v>19.9327</v>
      </c>
      <c r="JQ551">
        <v>20.2441</v>
      </c>
      <c r="JR551">
        <v>907.838</v>
      </c>
      <c r="JS551">
        <v>15.2612</v>
      </c>
      <c r="JT551">
        <v>100.515</v>
      </c>
      <c r="JU551">
        <v>100.636</v>
      </c>
    </row>
    <row r="552" spans="1:281">
      <c r="A552">
        <v>536</v>
      </c>
      <c r="B552">
        <v>1659639301</v>
      </c>
      <c r="C552">
        <v>11293</v>
      </c>
      <c r="D552" t="s">
        <v>1500</v>
      </c>
      <c r="E552" t="s">
        <v>1501</v>
      </c>
      <c r="F552">
        <v>5</v>
      </c>
      <c r="G552" t="s">
        <v>1393</v>
      </c>
      <c r="H552" t="s">
        <v>416</v>
      </c>
      <c r="I552">
        <v>1659639293.214286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903.2203310314352</v>
      </c>
      <c r="AK552">
        <v>859.676006060606</v>
      </c>
      <c r="AL552">
        <v>3.375197953728635</v>
      </c>
      <c r="AM552">
        <v>65.51363018779136</v>
      </c>
      <c r="AN552">
        <f>(AP552 - AO552 + DI552*1E3/(8.314*(DK552+273.15)) * AR552/DH552 * AQ552) * DH552/(100*CV552) * 1000/(1000 - AP552)</f>
        <v>0</v>
      </c>
      <c r="AO552">
        <v>15.15186882838229</v>
      </c>
      <c r="AP552">
        <v>18.91418531468532</v>
      </c>
      <c r="AQ552">
        <v>0.009699700606598145</v>
      </c>
      <c r="AR552">
        <v>82.67625432066218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1659639293.214286</v>
      </c>
      <c r="DB552">
        <v>819.3338214285715</v>
      </c>
      <c r="DC552">
        <v>873.9848214285714</v>
      </c>
      <c r="DD552">
        <v>18.84116071428571</v>
      </c>
      <c r="DE552">
        <v>15.09104285714286</v>
      </c>
      <c r="DF552">
        <v>823.4092499999999</v>
      </c>
      <c r="DG552">
        <v>18.98223571428571</v>
      </c>
      <c r="DH552">
        <v>500.0152142857143</v>
      </c>
      <c r="DI552">
        <v>90.42431785714287</v>
      </c>
      <c r="DJ552">
        <v>0.1000333107142857</v>
      </c>
      <c r="DK552">
        <v>24.77399285714286</v>
      </c>
      <c r="DL552">
        <v>25.22848928571429</v>
      </c>
      <c r="DM552">
        <v>999.9000000000002</v>
      </c>
      <c r="DN552">
        <v>0</v>
      </c>
      <c r="DO552">
        <v>0</v>
      </c>
      <c r="DP552">
        <v>10005.35571428571</v>
      </c>
      <c r="DQ552">
        <v>0</v>
      </c>
      <c r="DR552">
        <v>9.390423214285715</v>
      </c>
      <c r="DS552">
        <v>-54.65089285714286</v>
      </c>
      <c r="DT552">
        <v>835.0683214285715</v>
      </c>
      <c r="DU552">
        <v>887.3771428571429</v>
      </c>
      <c r="DV552">
        <v>3.7501325</v>
      </c>
      <c r="DW552">
        <v>873.9848214285714</v>
      </c>
      <c r="DX552">
        <v>15.09104285714286</v>
      </c>
      <c r="DY552">
        <v>1.703699642857143</v>
      </c>
      <c r="DZ552">
        <v>1.364597142857143</v>
      </c>
      <c r="EA552">
        <v>14.93013571428571</v>
      </c>
      <c r="EB552">
        <v>11.52971071428571</v>
      </c>
      <c r="EC552">
        <v>2000.019642857143</v>
      </c>
      <c r="ED552">
        <v>0.9799991785714284</v>
      </c>
      <c r="EE552">
        <v>0.02000096071428572</v>
      </c>
      <c r="EF552">
        <v>0</v>
      </c>
      <c r="EG552">
        <v>654.9642857142857</v>
      </c>
      <c r="EH552">
        <v>5.00097</v>
      </c>
      <c r="EI552">
        <v>13297.18928571429</v>
      </c>
      <c r="EJ552">
        <v>16707.73571428571</v>
      </c>
      <c r="EK552">
        <v>38.66707142857143</v>
      </c>
      <c r="EL552">
        <v>39.00664285714286</v>
      </c>
      <c r="EM552">
        <v>38.65157142857142</v>
      </c>
      <c r="EN552">
        <v>38.62942857142857</v>
      </c>
      <c r="EO552">
        <v>39.062</v>
      </c>
      <c r="EP552">
        <v>1955.117857142857</v>
      </c>
      <c r="EQ552">
        <v>39.90178571428572</v>
      </c>
      <c r="ER552">
        <v>0</v>
      </c>
      <c r="ES552">
        <v>1659639300.9</v>
      </c>
      <c r="ET552">
        <v>0</v>
      </c>
      <c r="EU552">
        <v>655.00824</v>
      </c>
      <c r="EV552">
        <v>1.37476921707336</v>
      </c>
      <c r="EW552">
        <v>28.33076931903976</v>
      </c>
      <c r="EX552">
        <v>13297.208</v>
      </c>
      <c r="EY552">
        <v>15</v>
      </c>
      <c r="EZ552">
        <v>0</v>
      </c>
      <c r="FA552" t="s">
        <v>419</v>
      </c>
      <c r="FB552">
        <v>1659135797.5</v>
      </c>
      <c r="FC552">
        <v>1659135788</v>
      </c>
      <c r="FD552">
        <v>0</v>
      </c>
      <c r="FE552">
        <v>0.3</v>
      </c>
      <c r="FF552">
        <v>-0.002</v>
      </c>
      <c r="FG552">
        <v>-2.209</v>
      </c>
      <c r="FH552">
        <v>-0.089</v>
      </c>
      <c r="FI552">
        <v>1520</v>
      </c>
      <c r="FJ552">
        <v>20</v>
      </c>
      <c r="FK552">
        <v>0.06</v>
      </c>
      <c r="FL552">
        <v>0.03</v>
      </c>
      <c r="FM552">
        <v>-54.58621000000001</v>
      </c>
      <c r="FN552">
        <v>-0.8147347091931944</v>
      </c>
      <c r="FO552">
        <v>0.1796995489699405</v>
      </c>
      <c r="FP552">
        <v>0</v>
      </c>
      <c r="FQ552">
        <v>654.887794117647</v>
      </c>
      <c r="FR552">
        <v>1.814071804105002</v>
      </c>
      <c r="FS552">
        <v>0.2589206986717963</v>
      </c>
      <c r="FT552">
        <v>0</v>
      </c>
      <c r="FU552">
        <v>3.7624345</v>
      </c>
      <c r="FV552">
        <v>-0.2321121951219582</v>
      </c>
      <c r="FW552">
        <v>0.02364764046897706</v>
      </c>
      <c r="FX552">
        <v>0</v>
      </c>
      <c r="FY552">
        <v>0</v>
      </c>
      <c r="FZ552">
        <v>3</v>
      </c>
      <c r="GA552" t="s">
        <v>426</v>
      </c>
      <c r="GB552">
        <v>2.98355</v>
      </c>
      <c r="GC552">
        <v>2.71572</v>
      </c>
      <c r="GD552">
        <v>0.155138</v>
      </c>
      <c r="GE552">
        <v>0.159518</v>
      </c>
      <c r="GF552">
        <v>0.0911177</v>
      </c>
      <c r="GG552">
        <v>0.0762787</v>
      </c>
      <c r="GH552">
        <v>26724.4</v>
      </c>
      <c r="GI552">
        <v>26726.7</v>
      </c>
      <c r="GJ552">
        <v>29396.8</v>
      </c>
      <c r="GK552">
        <v>29407.1</v>
      </c>
      <c r="GL552">
        <v>35391.2</v>
      </c>
      <c r="GM552">
        <v>36117.3</v>
      </c>
      <c r="GN552">
        <v>41397.2</v>
      </c>
      <c r="GO552">
        <v>41901.4</v>
      </c>
      <c r="GP552">
        <v>1.95985</v>
      </c>
      <c r="GQ552">
        <v>2.3825</v>
      </c>
      <c r="GR552">
        <v>0.0823811</v>
      </c>
      <c r="GS552">
        <v>0</v>
      </c>
      <c r="GT552">
        <v>23.7556</v>
      </c>
      <c r="GU552">
        <v>999.9</v>
      </c>
      <c r="GV552">
        <v>35.1</v>
      </c>
      <c r="GW552">
        <v>32</v>
      </c>
      <c r="GX552">
        <v>18.534</v>
      </c>
      <c r="GY552">
        <v>63.6728</v>
      </c>
      <c r="GZ552">
        <v>21.9832</v>
      </c>
      <c r="HA552">
        <v>2</v>
      </c>
      <c r="HB552">
        <v>-0.062721</v>
      </c>
      <c r="HC552">
        <v>4.08551</v>
      </c>
      <c r="HD552">
        <v>20.2844</v>
      </c>
      <c r="HE552">
        <v>5.21849</v>
      </c>
      <c r="HF552">
        <v>12.0099</v>
      </c>
      <c r="HG552">
        <v>4.9893</v>
      </c>
      <c r="HH552">
        <v>3.2885</v>
      </c>
      <c r="HI552">
        <v>9999</v>
      </c>
      <c r="HJ552">
        <v>9999</v>
      </c>
      <c r="HK552">
        <v>9999</v>
      </c>
      <c r="HL552">
        <v>195.1</v>
      </c>
      <c r="HM552">
        <v>1.86743</v>
      </c>
      <c r="HN552">
        <v>1.86646</v>
      </c>
      <c r="HO552">
        <v>1.86586</v>
      </c>
      <c r="HP552">
        <v>1.86584</v>
      </c>
      <c r="HQ552">
        <v>1.86768</v>
      </c>
      <c r="HR552">
        <v>1.87016</v>
      </c>
      <c r="HS552">
        <v>1.86876</v>
      </c>
      <c r="HT552">
        <v>1.87027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-4.123</v>
      </c>
      <c r="II552">
        <v>-0.1404</v>
      </c>
      <c r="IJ552">
        <v>-1.529487217637811</v>
      </c>
      <c r="IK552">
        <v>-0.005072214745875086</v>
      </c>
      <c r="IL552">
        <v>3.316774363808987E-06</v>
      </c>
      <c r="IM552">
        <v>-1.107588672722244E-09</v>
      </c>
      <c r="IN552">
        <v>-0.1603591687652909</v>
      </c>
      <c r="IO552">
        <v>-0.0181951569465493</v>
      </c>
      <c r="IP552">
        <v>0.001659309118516343</v>
      </c>
      <c r="IQ552">
        <v>-3.409663313950778E-05</v>
      </c>
      <c r="IR552">
        <v>19</v>
      </c>
      <c r="IS552">
        <v>2290</v>
      </c>
      <c r="IT552">
        <v>1</v>
      </c>
      <c r="IU552">
        <v>24</v>
      </c>
      <c r="IV552">
        <v>8391.700000000001</v>
      </c>
      <c r="IW552">
        <v>8391.9</v>
      </c>
      <c r="IX552">
        <v>2.38525</v>
      </c>
      <c r="IY552">
        <v>2.20581</v>
      </c>
      <c r="IZ552">
        <v>1.94702</v>
      </c>
      <c r="JA552">
        <v>2.64526</v>
      </c>
      <c r="JB552">
        <v>2.19482</v>
      </c>
      <c r="JC552">
        <v>2.37305</v>
      </c>
      <c r="JD552">
        <v>36.6943</v>
      </c>
      <c r="JE552">
        <v>24.0262</v>
      </c>
      <c r="JF552">
        <v>18</v>
      </c>
      <c r="JG552">
        <v>519.264</v>
      </c>
      <c r="JH552">
        <v>815.73</v>
      </c>
      <c r="JI552">
        <v>20.1199</v>
      </c>
      <c r="JJ552">
        <v>26.3486</v>
      </c>
      <c r="JK552">
        <v>30.0009</v>
      </c>
      <c r="JL552">
        <v>26.355</v>
      </c>
      <c r="JM552">
        <v>26.2782</v>
      </c>
      <c r="JN552">
        <v>47.8021</v>
      </c>
      <c r="JO552">
        <v>16.2332</v>
      </c>
      <c r="JP552">
        <v>19.9327</v>
      </c>
      <c r="JQ552">
        <v>20.0177</v>
      </c>
      <c r="JR552">
        <v>921.193</v>
      </c>
      <c r="JS552">
        <v>15.2942</v>
      </c>
      <c r="JT552">
        <v>100.512</v>
      </c>
      <c r="JU552">
        <v>100.637</v>
      </c>
    </row>
    <row r="553" spans="1:281">
      <c r="A553">
        <v>537</v>
      </c>
      <c r="B553">
        <v>1659639306</v>
      </c>
      <c r="C553">
        <v>11298</v>
      </c>
      <c r="D553" t="s">
        <v>1502</v>
      </c>
      <c r="E553" t="s">
        <v>1503</v>
      </c>
      <c r="F553">
        <v>5</v>
      </c>
      <c r="G553" t="s">
        <v>1393</v>
      </c>
      <c r="H553" t="s">
        <v>416</v>
      </c>
      <c r="I553">
        <v>1659639298.5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919.5512130220801</v>
      </c>
      <c r="AK553">
        <v>876.1890303030303</v>
      </c>
      <c r="AL553">
        <v>3.30474594247617</v>
      </c>
      <c r="AM553">
        <v>65.51363018779136</v>
      </c>
      <c r="AN553">
        <f>(AP553 - AO553 + DI553*1E3/(8.314*(DK553+273.15)) * AR553/DH553 * AQ553) * DH553/(100*CV553) * 1000/(1000 - AP553)</f>
        <v>0</v>
      </c>
      <c r="AO553">
        <v>15.19208374186107</v>
      </c>
      <c r="AP553">
        <v>18.94071118881119</v>
      </c>
      <c r="AQ553">
        <v>0.007038152730675867</v>
      </c>
      <c r="AR553">
        <v>82.67625432066218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1659639298.5</v>
      </c>
      <c r="DB553">
        <v>836.7458888888889</v>
      </c>
      <c r="DC553">
        <v>891.2943333333335</v>
      </c>
      <c r="DD553">
        <v>18.89391851851852</v>
      </c>
      <c r="DE553">
        <v>15.15383703703704</v>
      </c>
      <c r="DF553">
        <v>840.8537037037037</v>
      </c>
      <c r="DG553">
        <v>19.03456666666666</v>
      </c>
      <c r="DH553">
        <v>500.0036666666667</v>
      </c>
      <c r="DI553">
        <v>90.42564074074075</v>
      </c>
      <c r="DJ553">
        <v>0.1000239481481481</v>
      </c>
      <c r="DK553">
        <v>24.7492</v>
      </c>
      <c r="DL553">
        <v>25.14619629629629</v>
      </c>
      <c r="DM553">
        <v>999.9000000000001</v>
      </c>
      <c r="DN553">
        <v>0</v>
      </c>
      <c r="DO553">
        <v>0</v>
      </c>
      <c r="DP553">
        <v>10003.7262962963</v>
      </c>
      <c r="DQ553">
        <v>0</v>
      </c>
      <c r="DR553">
        <v>9.39743148148148</v>
      </c>
      <c r="DS553">
        <v>-54.5484037037037</v>
      </c>
      <c r="DT553">
        <v>852.8602962962963</v>
      </c>
      <c r="DU553">
        <v>905.0092592592592</v>
      </c>
      <c r="DV553">
        <v>3.740092592592592</v>
      </c>
      <c r="DW553">
        <v>891.2943333333335</v>
      </c>
      <c r="DX553">
        <v>15.15383703703704</v>
      </c>
      <c r="DY553">
        <v>1.708495185185185</v>
      </c>
      <c r="DZ553">
        <v>1.370294814814814</v>
      </c>
      <c r="EA553">
        <v>14.97381111111111</v>
      </c>
      <c r="EB553">
        <v>11.59278518518519</v>
      </c>
      <c r="EC553">
        <v>2000.02</v>
      </c>
      <c r="ED553">
        <v>0.979999111111111</v>
      </c>
      <c r="EE553">
        <v>0.02000102592592592</v>
      </c>
      <c r="EF553">
        <v>0</v>
      </c>
      <c r="EG553">
        <v>655.1047037037036</v>
      </c>
      <c r="EH553">
        <v>5.00097</v>
      </c>
      <c r="EI553">
        <v>13299.7</v>
      </c>
      <c r="EJ553">
        <v>16707.74814814815</v>
      </c>
      <c r="EK553">
        <v>38.64566666666666</v>
      </c>
      <c r="EL553">
        <v>39.00459259259259</v>
      </c>
      <c r="EM553">
        <v>38.63418518518519</v>
      </c>
      <c r="EN553">
        <v>38.625</v>
      </c>
      <c r="EO553">
        <v>39.04133333333333</v>
      </c>
      <c r="EP553">
        <v>1955.118518518518</v>
      </c>
      <c r="EQ553">
        <v>39.90148148148148</v>
      </c>
      <c r="ER553">
        <v>0</v>
      </c>
      <c r="ES553">
        <v>1659639306.3</v>
      </c>
      <c r="ET553">
        <v>0</v>
      </c>
      <c r="EU553">
        <v>655.1326538461539</v>
      </c>
      <c r="EV553">
        <v>2.142256400952824</v>
      </c>
      <c r="EW553">
        <v>35.04273513457139</v>
      </c>
      <c r="EX553">
        <v>13299.65384615384</v>
      </c>
      <c r="EY553">
        <v>15</v>
      </c>
      <c r="EZ553">
        <v>0</v>
      </c>
      <c r="FA553" t="s">
        <v>419</v>
      </c>
      <c r="FB553">
        <v>1659135797.5</v>
      </c>
      <c r="FC553">
        <v>1659135788</v>
      </c>
      <c r="FD553">
        <v>0</v>
      </c>
      <c r="FE553">
        <v>0.3</v>
      </c>
      <c r="FF553">
        <v>-0.002</v>
      </c>
      <c r="FG553">
        <v>-2.209</v>
      </c>
      <c r="FH553">
        <v>-0.089</v>
      </c>
      <c r="FI553">
        <v>1520</v>
      </c>
      <c r="FJ553">
        <v>20</v>
      </c>
      <c r="FK553">
        <v>0.06</v>
      </c>
      <c r="FL553">
        <v>0.03</v>
      </c>
      <c r="FM553">
        <v>-54.57747804878049</v>
      </c>
      <c r="FN553">
        <v>1.136448083623714</v>
      </c>
      <c r="FO553">
        <v>0.1877264531851094</v>
      </c>
      <c r="FP553">
        <v>0</v>
      </c>
      <c r="FQ553">
        <v>655.0552647058825</v>
      </c>
      <c r="FR553">
        <v>1.682490443927228</v>
      </c>
      <c r="FS553">
        <v>0.2281136595986796</v>
      </c>
      <c r="FT553">
        <v>0</v>
      </c>
      <c r="FU553">
        <v>3.746538780487804</v>
      </c>
      <c r="FV553">
        <v>-0.1201285714285812</v>
      </c>
      <c r="FW553">
        <v>0.01264894253656322</v>
      </c>
      <c r="FX553">
        <v>0</v>
      </c>
      <c r="FY553">
        <v>0</v>
      </c>
      <c r="FZ553">
        <v>3</v>
      </c>
      <c r="GA553" t="s">
        <v>426</v>
      </c>
      <c r="GB553">
        <v>2.98346</v>
      </c>
      <c r="GC553">
        <v>2.71572</v>
      </c>
      <c r="GD553">
        <v>0.157082</v>
      </c>
      <c r="GE553">
        <v>0.161413</v>
      </c>
      <c r="GF553">
        <v>0.0911981</v>
      </c>
      <c r="GG553">
        <v>0.07635409999999999</v>
      </c>
      <c r="GH553">
        <v>26663.2</v>
      </c>
      <c r="GI553">
        <v>26666.6</v>
      </c>
      <c r="GJ553">
        <v>29397.1</v>
      </c>
      <c r="GK553">
        <v>29407.3</v>
      </c>
      <c r="GL553">
        <v>35388.3</v>
      </c>
      <c r="GM553">
        <v>36114.7</v>
      </c>
      <c r="GN553">
        <v>41397.5</v>
      </c>
      <c r="GO553">
        <v>41901.8</v>
      </c>
      <c r="GP553">
        <v>1.95985</v>
      </c>
      <c r="GQ553">
        <v>2.38277</v>
      </c>
      <c r="GR553">
        <v>0.07171180000000001</v>
      </c>
      <c r="GS553">
        <v>0</v>
      </c>
      <c r="GT553">
        <v>23.7527</v>
      </c>
      <c r="GU553">
        <v>999.9</v>
      </c>
      <c r="GV553">
        <v>35.1</v>
      </c>
      <c r="GW553">
        <v>32</v>
      </c>
      <c r="GX553">
        <v>18.535</v>
      </c>
      <c r="GY553">
        <v>63.2328</v>
      </c>
      <c r="GZ553">
        <v>22.2196</v>
      </c>
      <c r="HA553">
        <v>2</v>
      </c>
      <c r="HB553">
        <v>-0.0629141</v>
      </c>
      <c r="HC553">
        <v>3.79685</v>
      </c>
      <c r="HD553">
        <v>20.2918</v>
      </c>
      <c r="HE553">
        <v>5.21729</v>
      </c>
      <c r="HF553">
        <v>12.0099</v>
      </c>
      <c r="HG553">
        <v>4.989</v>
      </c>
      <c r="HH553">
        <v>3.2884</v>
      </c>
      <c r="HI553">
        <v>9999</v>
      </c>
      <c r="HJ553">
        <v>9999</v>
      </c>
      <c r="HK553">
        <v>9999</v>
      </c>
      <c r="HL553">
        <v>195.1</v>
      </c>
      <c r="HM553">
        <v>1.86747</v>
      </c>
      <c r="HN553">
        <v>1.86647</v>
      </c>
      <c r="HO553">
        <v>1.86586</v>
      </c>
      <c r="HP553">
        <v>1.86584</v>
      </c>
      <c r="HQ553">
        <v>1.86768</v>
      </c>
      <c r="HR553">
        <v>1.87018</v>
      </c>
      <c r="HS553">
        <v>1.8688</v>
      </c>
      <c r="HT553">
        <v>1.87027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-4.153</v>
      </c>
      <c r="II553">
        <v>-0.1402</v>
      </c>
      <c r="IJ553">
        <v>-1.529487217637811</v>
      </c>
      <c r="IK553">
        <v>-0.005072214745875086</v>
      </c>
      <c r="IL553">
        <v>3.316774363808987E-06</v>
      </c>
      <c r="IM553">
        <v>-1.107588672722244E-09</v>
      </c>
      <c r="IN553">
        <v>-0.1603591687652909</v>
      </c>
      <c r="IO553">
        <v>-0.0181951569465493</v>
      </c>
      <c r="IP553">
        <v>0.001659309118516343</v>
      </c>
      <c r="IQ553">
        <v>-3.409663313950778E-05</v>
      </c>
      <c r="IR553">
        <v>19</v>
      </c>
      <c r="IS553">
        <v>2290</v>
      </c>
      <c r="IT553">
        <v>1</v>
      </c>
      <c r="IU553">
        <v>24</v>
      </c>
      <c r="IV553">
        <v>8391.799999999999</v>
      </c>
      <c r="IW553">
        <v>8392</v>
      </c>
      <c r="IX553">
        <v>2.41943</v>
      </c>
      <c r="IY553">
        <v>2.20703</v>
      </c>
      <c r="IZ553">
        <v>1.94702</v>
      </c>
      <c r="JA553">
        <v>2.64404</v>
      </c>
      <c r="JB553">
        <v>2.19482</v>
      </c>
      <c r="JC553">
        <v>2.38037</v>
      </c>
      <c r="JD553">
        <v>36.6943</v>
      </c>
      <c r="JE553">
        <v>24.0262</v>
      </c>
      <c r="JF553">
        <v>18</v>
      </c>
      <c r="JG553">
        <v>519.264</v>
      </c>
      <c r="JH553">
        <v>816.003</v>
      </c>
      <c r="JI553">
        <v>19.9076</v>
      </c>
      <c r="JJ553">
        <v>26.3486</v>
      </c>
      <c r="JK553">
        <v>29.9999</v>
      </c>
      <c r="JL553">
        <v>26.355</v>
      </c>
      <c r="JM553">
        <v>26.2782</v>
      </c>
      <c r="JN553">
        <v>48.5093</v>
      </c>
      <c r="JO553">
        <v>17.2455</v>
      </c>
      <c r="JP553">
        <v>19.9327</v>
      </c>
      <c r="JQ553">
        <v>19.9009</v>
      </c>
      <c r="JR553">
        <v>941.226</v>
      </c>
      <c r="JS553">
        <v>14.8246</v>
      </c>
      <c r="JT553">
        <v>100.513</v>
      </c>
      <c r="JU553">
        <v>100.638</v>
      </c>
    </row>
    <row r="554" spans="1:281">
      <c r="A554">
        <v>538</v>
      </c>
      <c r="B554">
        <v>1659639311</v>
      </c>
      <c r="C554">
        <v>11303</v>
      </c>
      <c r="D554" t="s">
        <v>1504</v>
      </c>
      <c r="E554" t="s">
        <v>1505</v>
      </c>
      <c r="F554">
        <v>5</v>
      </c>
      <c r="G554" t="s">
        <v>1393</v>
      </c>
      <c r="H554" t="s">
        <v>416</v>
      </c>
      <c r="I554">
        <v>1659639303.214286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936.4001881495213</v>
      </c>
      <c r="AK554">
        <v>892.8924424242418</v>
      </c>
      <c r="AL554">
        <v>3.346609616897861</v>
      </c>
      <c r="AM554">
        <v>65.51363018779136</v>
      </c>
      <c r="AN554">
        <f>(AP554 - AO554 + DI554*1E3/(8.314*(DK554+273.15)) * AR554/DH554 * AQ554) * DH554/(100*CV554) * 1000/(1000 - AP554)</f>
        <v>0</v>
      </c>
      <c r="AO554">
        <v>15.20628590555861</v>
      </c>
      <c r="AP554">
        <v>18.95312587412589</v>
      </c>
      <c r="AQ554">
        <v>0.001051082987810907</v>
      </c>
      <c r="AR554">
        <v>82.67625432066218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1659639303.214286</v>
      </c>
      <c r="DB554">
        <v>852.1714642857141</v>
      </c>
      <c r="DC554">
        <v>906.693</v>
      </c>
      <c r="DD554">
        <v>18.9247</v>
      </c>
      <c r="DE554">
        <v>15.17734285714286</v>
      </c>
      <c r="DF554">
        <v>856.307607142857</v>
      </c>
      <c r="DG554">
        <v>19.06510357142857</v>
      </c>
      <c r="DH554">
        <v>499.9747142857144</v>
      </c>
      <c r="DI554">
        <v>90.42610714285716</v>
      </c>
      <c r="DJ554">
        <v>0.09996575714285716</v>
      </c>
      <c r="DK554">
        <v>24.72497142857143</v>
      </c>
      <c r="DL554">
        <v>25.03466785714286</v>
      </c>
      <c r="DM554">
        <v>999.9000000000002</v>
      </c>
      <c r="DN554">
        <v>0</v>
      </c>
      <c r="DO554">
        <v>0</v>
      </c>
      <c r="DP554">
        <v>10008.34714285714</v>
      </c>
      <c r="DQ554">
        <v>0</v>
      </c>
      <c r="DR554">
        <v>9.401562857142858</v>
      </c>
      <c r="DS554">
        <v>-54.52154285714285</v>
      </c>
      <c r="DT554">
        <v>868.6100357142857</v>
      </c>
      <c r="DU554">
        <v>920.6663571428571</v>
      </c>
      <c r="DV554">
        <v>3.747366428571429</v>
      </c>
      <c r="DW554">
        <v>906.693</v>
      </c>
      <c r="DX554">
        <v>15.17734285714286</v>
      </c>
      <c r="DY554">
        <v>1.711286785714286</v>
      </c>
      <c r="DZ554">
        <v>1.3724275</v>
      </c>
      <c r="EA554">
        <v>14.99918571428571</v>
      </c>
      <c r="EB554">
        <v>11.61633928571429</v>
      </c>
      <c r="EC554">
        <v>2000.021785714286</v>
      </c>
      <c r="ED554">
        <v>0.9799987499999999</v>
      </c>
      <c r="EE554">
        <v>0.020001375</v>
      </c>
      <c r="EF554">
        <v>0</v>
      </c>
      <c r="EG554">
        <v>655.215</v>
      </c>
      <c r="EH554">
        <v>5.00097</v>
      </c>
      <c r="EI554">
        <v>13302.12142857143</v>
      </c>
      <c r="EJ554">
        <v>16707.76428571429</v>
      </c>
      <c r="EK554">
        <v>38.63164285714286</v>
      </c>
      <c r="EL554">
        <v>39</v>
      </c>
      <c r="EM554">
        <v>38.62942857142857</v>
      </c>
      <c r="EN554">
        <v>38.625</v>
      </c>
      <c r="EO554">
        <v>39.02214285714285</v>
      </c>
      <c r="EP554">
        <v>1955.119285714286</v>
      </c>
      <c r="EQ554">
        <v>39.90250000000001</v>
      </c>
      <c r="ER554">
        <v>0</v>
      </c>
      <c r="ES554">
        <v>1659639311.1</v>
      </c>
      <c r="ET554">
        <v>0</v>
      </c>
      <c r="EU554">
        <v>655.2304230769231</v>
      </c>
      <c r="EV554">
        <v>0.6872820495728942</v>
      </c>
      <c r="EW554">
        <v>27.88034193239769</v>
      </c>
      <c r="EX554">
        <v>13302.08846153846</v>
      </c>
      <c r="EY554">
        <v>15</v>
      </c>
      <c r="EZ554">
        <v>0</v>
      </c>
      <c r="FA554" t="s">
        <v>419</v>
      </c>
      <c r="FB554">
        <v>1659135797.5</v>
      </c>
      <c r="FC554">
        <v>1659135788</v>
      </c>
      <c r="FD554">
        <v>0</v>
      </c>
      <c r="FE554">
        <v>0.3</v>
      </c>
      <c r="FF554">
        <v>-0.002</v>
      </c>
      <c r="FG554">
        <v>-2.209</v>
      </c>
      <c r="FH554">
        <v>-0.089</v>
      </c>
      <c r="FI554">
        <v>1520</v>
      </c>
      <c r="FJ554">
        <v>20</v>
      </c>
      <c r="FK554">
        <v>0.06</v>
      </c>
      <c r="FL554">
        <v>0.03</v>
      </c>
      <c r="FM554">
        <v>-54.58077249999999</v>
      </c>
      <c r="FN554">
        <v>0.8231133208255816</v>
      </c>
      <c r="FO554">
        <v>0.1819536479264707</v>
      </c>
      <c r="FP554">
        <v>0</v>
      </c>
      <c r="FQ554">
        <v>655.1447941176471</v>
      </c>
      <c r="FR554">
        <v>1.600656983454254</v>
      </c>
      <c r="FS554">
        <v>0.2161103720476553</v>
      </c>
      <c r="FT554">
        <v>0</v>
      </c>
      <c r="FU554">
        <v>3.74539225</v>
      </c>
      <c r="FV554">
        <v>0.0331781988742954</v>
      </c>
      <c r="FW554">
        <v>0.01730228041148045</v>
      </c>
      <c r="FX554">
        <v>1</v>
      </c>
      <c r="FY554">
        <v>1</v>
      </c>
      <c r="FZ554">
        <v>3</v>
      </c>
      <c r="GA554" t="s">
        <v>429</v>
      </c>
      <c r="GB554">
        <v>2.98339</v>
      </c>
      <c r="GC554">
        <v>2.71565</v>
      </c>
      <c r="GD554">
        <v>0.159033</v>
      </c>
      <c r="GE554">
        <v>0.163321</v>
      </c>
      <c r="GF554">
        <v>0.0912361</v>
      </c>
      <c r="GG554">
        <v>0.0759049</v>
      </c>
      <c r="GH554">
        <v>26602.2</v>
      </c>
      <c r="GI554">
        <v>26606.2</v>
      </c>
      <c r="GJ554">
        <v>29397.8</v>
      </c>
      <c r="GK554">
        <v>29407.5</v>
      </c>
      <c r="GL554">
        <v>35388</v>
      </c>
      <c r="GM554">
        <v>36132.7</v>
      </c>
      <c r="GN554">
        <v>41398.9</v>
      </c>
      <c r="GO554">
        <v>41902</v>
      </c>
      <c r="GP554">
        <v>1.96015</v>
      </c>
      <c r="GQ554">
        <v>2.3823</v>
      </c>
      <c r="GR554">
        <v>0.0667721</v>
      </c>
      <c r="GS554">
        <v>0</v>
      </c>
      <c r="GT554">
        <v>23.7471</v>
      </c>
      <c r="GU554">
        <v>999.9</v>
      </c>
      <c r="GV554">
        <v>35.1</v>
      </c>
      <c r="GW554">
        <v>32.1</v>
      </c>
      <c r="GX554">
        <v>18.6386</v>
      </c>
      <c r="GY554">
        <v>63.6928</v>
      </c>
      <c r="GZ554">
        <v>22.0553</v>
      </c>
      <c r="HA554">
        <v>2</v>
      </c>
      <c r="HB554">
        <v>-0.132609</v>
      </c>
      <c r="HC554">
        <v>0.606005</v>
      </c>
      <c r="HD554">
        <v>20.3224</v>
      </c>
      <c r="HE554">
        <v>5.21519</v>
      </c>
      <c r="HF554">
        <v>12.0099</v>
      </c>
      <c r="HG554">
        <v>4.9885</v>
      </c>
      <c r="HH554">
        <v>3.2882</v>
      </c>
      <c r="HI554">
        <v>9999</v>
      </c>
      <c r="HJ554">
        <v>9999</v>
      </c>
      <c r="HK554">
        <v>9999</v>
      </c>
      <c r="HL554">
        <v>195.1</v>
      </c>
      <c r="HM554">
        <v>1.86742</v>
      </c>
      <c r="HN554">
        <v>1.86646</v>
      </c>
      <c r="HO554">
        <v>1.86585</v>
      </c>
      <c r="HP554">
        <v>1.86584</v>
      </c>
      <c r="HQ554">
        <v>1.86768</v>
      </c>
      <c r="HR554">
        <v>1.87016</v>
      </c>
      <c r="HS554">
        <v>1.86875</v>
      </c>
      <c r="HT554">
        <v>1.87027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-4.183</v>
      </c>
      <c r="II554">
        <v>-0.1402</v>
      </c>
      <c r="IJ554">
        <v>-1.529487217637811</v>
      </c>
      <c r="IK554">
        <v>-0.005072214745875086</v>
      </c>
      <c r="IL554">
        <v>3.316774363808987E-06</v>
      </c>
      <c r="IM554">
        <v>-1.107588672722244E-09</v>
      </c>
      <c r="IN554">
        <v>-0.1603591687652909</v>
      </c>
      <c r="IO554">
        <v>-0.0181951569465493</v>
      </c>
      <c r="IP554">
        <v>0.001659309118516343</v>
      </c>
      <c r="IQ554">
        <v>-3.409663313950778E-05</v>
      </c>
      <c r="IR554">
        <v>19</v>
      </c>
      <c r="IS554">
        <v>2290</v>
      </c>
      <c r="IT554">
        <v>1</v>
      </c>
      <c r="IU554">
        <v>24</v>
      </c>
      <c r="IV554">
        <v>8391.9</v>
      </c>
      <c r="IW554">
        <v>8392</v>
      </c>
      <c r="IX554">
        <v>2.45483</v>
      </c>
      <c r="IY554">
        <v>2.21069</v>
      </c>
      <c r="IZ554">
        <v>1.94702</v>
      </c>
      <c r="JA554">
        <v>2.64526</v>
      </c>
      <c r="JB554">
        <v>2.19482</v>
      </c>
      <c r="JC554">
        <v>2.35107</v>
      </c>
      <c r="JD554">
        <v>36.6943</v>
      </c>
      <c r="JE554">
        <v>24.0437</v>
      </c>
      <c r="JF554">
        <v>18</v>
      </c>
      <c r="JG554">
        <v>519.442</v>
      </c>
      <c r="JH554">
        <v>815.52</v>
      </c>
      <c r="JI554">
        <v>19.9707</v>
      </c>
      <c r="JJ554">
        <v>26.3486</v>
      </c>
      <c r="JK554">
        <v>29.9965</v>
      </c>
      <c r="JL554">
        <v>26.3529</v>
      </c>
      <c r="JM554">
        <v>26.2774</v>
      </c>
      <c r="JN554">
        <v>49.1689</v>
      </c>
      <c r="JO554">
        <v>19.0495</v>
      </c>
      <c r="JP554">
        <v>19.9327</v>
      </c>
      <c r="JQ554">
        <v>20.6642</v>
      </c>
      <c r="JR554">
        <v>954.582</v>
      </c>
      <c r="JS554">
        <v>14.5265</v>
      </c>
      <c r="JT554">
        <v>100.516</v>
      </c>
      <c r="JU554">
        <v>100.639</v>
      </c>
    </row>
    <row r="555" spans="1:281">
      <c r="A555">
        <v>539</v>
      </c>
      <c r="B555">
        <v>1659639316</v>
      </c>
      <c r="C555">
        <v>11308</v>
      </c>
      <c r="D555" t="s">
        <v>1506</v>
      </c>
      <c r="E555" t="s">
        <v>1507</v>
      </c>
      <c r="F555">
        <v>5</v>
      </c>
      <c r="G555" t="s">
        <v>1393</v>
      </c>
      <c r="H555" t="s">
        <v>416</v>
      </c>
      <c r="I555">
        <v>1659639308.5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953.2346080717592</v>
      </c>
      <c r="AK555">
        <v>909.6185272727267</v>
      </c>
      <c r="AL555">
        <v>3.342351075291196</v>
      </c>
      <c r="AM555">
        <v>65.51363018779136</v>
      </c>
      <c r="AN555">
        <f>(AP555 - AO555 + DI555*1E3/(8.314*(DK555+273.15)) * AR555/DH555 * AQ555) * DH555/(100*CV555) * 1000/(1000 - AP555)</f>
        <v>0</v>
      </c>
      <c r="AO555">
        <v>15.02114647856712</v>
      </c>
      <c r="AP555">
        <v>18.940406993007</v>
      </c>
      <c r="AQ555">
        <v>0.0001934500274180998</v>
      </c>
      <c r="AR555">
        <v>82.67625432066218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1659639308.5</v>
      </c>
      <c r="DB555">
        <v>869.4435555555555</v>
      </c>
      <c r="DC555">
        <v>924.130037037037</v>
      </c>
      <c r="DD555">
        <v>18.94337777777778</v>
      </c>
      <c r="DE555">
        <v>15.10005555555556</v>
      </c>
      <c r="DF555">
        <v>873.6112222222221</v>
      </c>
      <c r="DG555">
        <v>19.08363703703704</v>
      </c>
      <c r="DH555">
        <v>499.9727777777778</v>
      </c>
      <c r="DI555">
        <v>90.42607037037035</v>
      </c>
      <c r="DJ555">
        <v>0.09998442222222222</v>
      </c>
      <c r="DK555">
        <v>24.6976962962963</v>
      </c>
      <c r="DL555">
        <v>24.90323703703704</v>
      </c>
      <c r="DM555">
        <v>999.9000000000001</v>
      </c>
      <c r="DN555">
        <v>0</v>
      </c>
      <c r="DO555">
        <v>0</v>
      </c>
      <c r="DP555">
        <v>10001.64111111111</v>
      </c>
      <c r="DQ555">
        <v>0</v>
      </c>
      <c r="DR555">
        <v>9.396390740740742</v>
      </c>
      <c r="DS555">
        <v>-54.68655925925925</v>
      </c>
      <c r="DT555">
        <v>886.2318518518518</v>
      </c>
      <c r="DU555">
        <v>938.2965925925926</v>
      </c>
      <c r="DV555">
        <v>3.843321481481481</v>
      </c>
      <c r="DW555">
        <v>924.130037037037</v>
      </c>
      <c r="DX555">
        <v>15.10005555555556</v>
      </c>
      <c r="DY555">
        <v>1.712974444444444</v>
      </c>
      <c r="DZ555">
        <v>1.365438888888889</v>
      </c>
      <c r="EA555">
        <v>15.01450740740741</v>
      </c>
      <c r="EB555">
        <v>11.53862962962963</v>
      </c>
      <c r="EC555">
        <v>1999.991111111111</v>
      </c>
      <c r="ED555">
        <v>0.9799986666666665</v>
      </c>
      <c r="EE555">
        <v>0.02000145555555555</v>
      </c>
      <c r="EF555">
        <v>0</v>
      </c>
      <c r="EG555">
        <v>655.277962962963</v>
      </c>
      <c r="EH555">
        <v>5.00097</v>
      </c>
      <c r="EI555">
        <v>13303.44074074074</v>
      </c>
      <c r="EJ555">
        <v>16707.5037037037</v>
      </c>
      <c r="EK555">
        <v>38.625</v>
      </c>
      <c r="EL555">
        <v>39</v>
      </c>
      <c r="EM555">
        <v>38.625</v>
      </c>
      <c r="EN555">
        <v>38.625</v>
      </c>
      <c r="EO555">
        <v>39</v>
      </c>
      <c r="EP555">
        <v>1955.08962962963</v>
      </c>
      <c r="EQ555">
        <v>39.90148148148148</v>
      </c>
      <c r="ER555">
        <v>0</v>
      </c>
      <c r="ES555">
        <v>1659639315.9</v>
      </c>
      <c r="ET555">
        <v>0</v>
      </c>
      <c r="EU555">
        <v>655.275076923077</v>
      </c>
      <c r="EV555">
        <v>-0.2798632395217877</v>
      </c>
      <c r="EW555">
        <v>5.68205123481053</v>
      </c>
      <c r="EX555">
        <v>13303.4</v>
      </c>
      <c r="EY555">
        <v>15</v>
      </c>
      <c r="EZ555">
        <v>0</v>
      </c>
      <c r="FA555" t="s">
        <v>419</v>
      </c>
      <c r="FB555">
        <v>1659135797.5</v>
      </c>
      <c r="FC555">
        <v>1659135788</v>
      </c>
      <c r="FD555">
        <v>0</v>
      </c>
      <c r="FE555">
        <v>0.3</v>
      </c>
      <c r="FF555">
        <v>-0.002</v>
      </c>
      <c r="FG555">
        <v>-2.209</v>
      </c>
      <c r="FH555">
        <v>-0.089</v>
      </c>
      <c r="FI555">
        <v>1520</v>
      </c>
      <c r="FJ555">
        <v>20</v>
      </c>
      <c r="FK555">
        <v>0.06</v>
      </c>
      <c r="FL555">
        <v>0.03</v>
      </c>
      <c r="FM555">
        <v>-54.63739756097562</v>
      </c>
      <c r="FN555">
        <v>-1.970673867595857</v>
      </c>
      <c r="FO555">
        <v>0.2506266677339367</v>
      </c>
      <c r="FP555">
        <v>0</v>
      </c>
      <c r="FQ555">
        <v>655.2393235294119</v>
      </c>
      <c r="FR555">
        <v>0.4092131423657234</v>
      </c>
      <c r="FS555">
        <v>0.1581050880210135</v>
      </c>
      <c r="FT555">
        <v>1</v>
      </c>
      <c r="FU555">
        <v>3.810080731707317</v>
      </c>
      <c r="FV555">
        <v>0.9905257839721168</v>
      </c>
      <c r="FW555">
        <v>0.1222857398780144</v>
      </c>
      <c r="FX555">
        <v>0</v>
      </c>
      <c r="FY555">
        <v>1</v>
      </c>
      <c r="FZ555">
        <v>3</v>
      </c>
      <c r="GA555" t="s">
        <v>429</v>
      </c>
      <c r="GB555">
        <v>2.98323</v>
      </c>
      <c r="GC555">
        <v>2.71539</v>
      </c>
      <c r="GD555">
        <v>0.16097</v>
      </c>
      <c r="GE555">
        <v>0.165206</v>
      </c>
      <c r="GF555">
        <v>0.0911681</v>
      </c>
      <c r="GG555">
        <v>0.07471999999999999</v>
      </c>
      <c r="GH555">
        <v>26541.3</v>
      </c>
      <c r="GI555">
        <v>26547.1</v>
      </c>
      <c r="GJ555">
        <v>29398.3</v>
      </c>
      <c r="GK555">
        <v>29408.5</v>
      </c>
      <c r="GL555">
        <v>35391.1</v>
      </c>
      <c r="GM555">
        <v>36181</v>
      </c>
      <c r="GN555">
        <v>41399.3</v>
      </c>
      <c r="GO555">
        <v>41903.6</v>
      </c>
      <c r="GP555">
        <v>1.96017</v>
      </c>
      <c r="GQ555">
        <v>2.3825</v>
      </c>
      <c r="GR555">
        <v>0.0649579</v>
      </c>
      <c r="GS555">
        <v>0</v>
      </c>
      <c r="GT555">
        <v>23.7373</v>
      </c>
      <c r="GU555">
        <v>999.9</v>
      </c>
      <c r="GV555">
        <v>35.1</v>
      </c>
      <c r="GW555">
        <v>32.1</v>
      </c>
      <c r="GX555">
        <v>18.6423</v>
      </c>
      <c r="GY555">
        <v>63.7628</v>
      </c>
      <c r="GZ555">
        <v>22.2716</v>
      </c>
      <c r="HA555">
        <v>2</v>
      </c>
      <c r="HB555">
        <v>-0.07488060000000001</v>
      </c>
      <c r="HC555">
        <v>0.732375</v>
      </c>
      <c r="HD555">
        <v>20.3323</v>
      </c>
      <c r="HE555">
        <v>5.2128</v>
      </c>
      <c r="HF555">
        <v>12.0099</v>
      </c>
      <c r="HG555">
        <v>4.98785</v>
      </c>
      <c r="HH555">
        <v>3.28768</v>
      </c>
      <c r="HI555">
        <v>9999</v>
      </c>
      <c r="HJ555">
        <v>9999</v>
      </c>
      <c r="HK555">
        <v>9999</v>
      </c>
      <c r="HL555">
        <v>195.1</v>
      </c>
      <c r="HM555">
        <v>1.86742</v>
      </c>
      <c r="HN555">
        <v>1.86646</v>
      </c>
      <c r="HO555">
        <v>1.86588</v>
      </c>
      <c r="HP555">
        <v>1.86584</v>
      </c>
      <c r="HQ555">
        <v>1.86768</v>
      </c>
      <c r="HR555">
        <v>1.8702</v>
      </c>
      <c r="HS555">
        <v>1.86876</v>
      </c>
      <c r="HT555">
        <v>1.87027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-4.213</v>
      </c>
      <c r="II555">
        <v>-0.1403</v>
      </c>
      <c r="IJ555">
        <v>-1.529487217637811</v>
      </c>
      <c r="IK555">
        <v>-0.005072214745875086</v>
      </c>
      <c r="IL555">
        <v>3.316774363808987E-06</v>
      </c>
      <c r="IM555">
        <v>-1.107588672722244E-09</v>
      </c>
      <c r="IN555">
        <v>-0.1603591687652909</v>
      </c>
      <c r="IO555">
        <v>-0.0181951569465493</v>
      </c>
      <c r="IP555">
        <v>0.001659309118516343</v>
      </c>
      <c r="IQ555">
        <v>-3.409663313950778E-05</v>
      </c>
      <c r="IR555">
        <v>19</v>
      </c>
      <c r="IS555">
        <v>2290</v>
      </c>
      <c r="IT555">
        <v>1</v>
      </c>
      <c r="IU555">
        <v>24</v>
      </c>
      <c r="IV555">
        <v>8392</v>
      </c>
      <c r="IW555">
        <v>8392.1</v>
      </c>
      <c r="IX555">
        <v>2.48657</v>
      </c>
      <c r="IY555">
        <v>2.21191</v>
      </c>
      <c r="IZ555">
        <v>1.94702</v>
      </c>
      <c r="JA555">
        <v>2.64404</v>
      </c>
      <c r="JB555">
        <v>2.19482</v>
      </c>
      <c r="JC555">
        <v>2.32788</v>
      </c>
      <c r="JD555">
        <v>36.6943</v>
      </c>
      <c r="JE555">
        <v>24.035</v>
      </c>
      <c r="JF555">
        <v>18</v>
      </c>
      <c r="JG555">
        <v>519.457</v>
      </c>
      <c r="JH555">
        <v>815.698</v>
      </c>
      <c r="JI555">
        <v>20.6125</v>
      </c>
      <c r="JJ555">
        <v>26.3506</v>
      </c>
      <c r="JK555">
        <v>29.9952</v>
      </c>
      <c r="JL555">
        <v>26.3527</v>
      </c>
      <c r="JM555">
        <v>26.276</v>
      </c>
      <c r="JN555">
        <v>49.8789</v>
      </c>
      <c r="JO555">
        <v>21.0667</v>
      </c>
      <c r="JP555">
        <v>19.5461</v>
      </c>
      <c r="JQ555">
        <v>20.7705</v>
      </c>
      <c r="JR555">
        <v>974.622</v>
      </c>
      <c r="JS555">
        <v>14.2554</v>
      </c>
      <c r="JT555">
        <v>100.518</v>
      </c>
      <c r="JU555">
        <v>100.642</v>
      </c>
    </row>
    <row r="556" spans="1:281">
      <c r="A556">
        <v>540</v>
      </c>
      <c r="B556">
        <v>1659639321</v>
      </c>
      <c r="C556">
        <v>11313</v>
      </c>
      <c r="D556" t="s">
        <v>1508</v>
      </c>
      <c r="E556" t="s">
        <v>1509</v>
      </c>
      <c r="F556">
        <v>5</v>
      </c>
      <c r="G556" t="s">
        <v>1393</v>
      </c>
      <c r="H556" t="s">
        <v>416</v>
      </c>
      <c r="I556">
        <v>1659639313.214286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969.762359936343</v>
      </c>
      <c r="AK556">
        <v>926.3672848484844</v>
      </c>
      <c r="AL556">
        <v>3.346974864604551</v>
      </c>
      <c r="AM556">
        <v>65.51363018779136</v>
      </c>
      <c r="AN556">
        <f>(AP556 - AO556 + DI556*1E3/(8.314*(DK556+273.15)) * AR556/DH556 * AQ556) * DH556/(100*CV556) * 1000/(1000 - AP556)</f>
        <v>0</v>
      </c>
      <c r="AO556">
        <v>14.68883691788196</v>
      </c>
      <c r="AP556">
        <v>18.81745664335665</v>
      </c>
      <c r="AQ556">
        <v>-0.01667815665166742</v>
      </c>
      <c r="AR556">
        <v>82.67625432066218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1659639313.214286</v>
      </c>
      <c r="DB556">
        <v>884.9096071428572</v>
      </c>
      <c r="DC556">
        <v>939.8498214285713</v>
      </c>
      <c r="DD556">
        <v>18.92555714285714</v>
      </c>
      <c r="DE556">
        <v>14.90346071428571</v>
      </c>
      <c r="DF556">
        <v>889.10525</v>
      </c>
      <c r="DG556">
        <v>19.06596071428572</v>
      </c>
      <c r="DH556">
        <v>499.9965</v>
      </c>
      <c r="DI556">
        <v>90.42486428571429</v>
      </c>
      <c r="DJ556">
        <v>0.1000002428571429</v>
      </c>
      <c r="DK556">
        <v>24.67917857142857</v>
      </c>
      <c r="DL556">
        <v>24.8351</v>
      </c>
      <c r="DM556">
        <v>999.9000000000002</v>
      </c>
      <c r="DN556">
        <v>0</v>
      </c>
      <c r="DO556">
        <v>0</v>
      </c>
      <c r="DP556">
        <v>10001.02285714286</v>
      </c>
      <c r="DQ556">
        <v>0</v>
      </c>
      <c r="DR556">
        <v>9.388666785714287</v>
      </c>
      <c r="DS556">
        <v>-54.94034642857143</v>
      </c>
      <c r="DT556">
        <v>901.979607142857</v>
      </c>
      <c r="DU556">
        <v>954.0648928571429</v>
      </c>
      <c r="DV556">
        <v>4.022093571428572</v>
      </c>
      <c r="DW556">
        <v>939.8498214285713</v>
      </c>
      <c r="DX556">
        <v>14.90346071428571</v>
      </c>
      <c r="DY556">
        <v>1.71134</v>
      </c>
      <c r="DZ556">
        <v>1.347643928571428</v>
      </c>
      <c r="EA556">
        <v>14.99964642857143</v>
      </c>
      <c r="EB556">
        <v>11.33895357142857</v>
      </c>
      <c r="EC556">
        <v>2000.013214285715</v>
      </c>
      <c r="ED556">
        <v>0.9799987499999999</v>
      </c>
      <c r="EE556">
        <v>0.02000137500000001</v>
      </c>
      <c r="EF556">
        <v>0</v>
      </c>
      <c r="EG556">
        <v>655.2770357142857</v>
      </c>
      <c r="EH556">
        <v>5.00097</v>
      </c>
      <c r="EI556">
        <v>13303.46785714286</v>
      </c>
      <c r="EJ556">
        <v>16707.68928571428</v>
      </c>
      <c r="EK556">
        <v>38.625</v>
      </c>
      <c r="EL556">
        <v>39</v>
      </c>
      <c r="EM556">
        <v>38.60925</v>
      </c>
      <c r="EN556">
        <v>38.625</v>
      </c>
      <c r="EO556">
        <v>39</v>
      </c>
      <c r="EP556">
        <v>1955.111785714286</v>
      </c>
      <c r="EQ556">
        <v>39.90142857142858</v>
      </c>
      <c r="ER556">
        <v>0</v>
      </c>
      <c r="ES556">
        <v>1659639321.3</v>
      </c>
      <c r="ET556">
        <v>0</v>
      </c>
      <c r="EU556">
        <v>655.26</v>
      </c>
      <c r="EV556">
        <v>-0.06699997677869426</v>
      </c>
      <c r="EW556">
        <v>-13.61538464962507</v>
      </c>
      <c r="EX556">
        <v>13303.276</v>
      </c>
      <c r="EY556">
        <v>15</v>
      </c>
      <c r="EZ556">
        <v>0</v>
      </c>
      <c r="FA556" t="s">
        <v>419</v>
      </c>
      <c r="FB556">
        <v>1659135797.5</v>
      </c>
      <c r="FC556">
        <v>1659135788</v>
      </c>
      <c r="FD556">
        <v>0</v>
      </c>
      <c r="FE556">
        <v>0.3</v>
      </c>
      <c r="FF556">
        <v>-0.002</v>
      </c>
      <c r="FG556">
        <v>-2.209</v>
      </c>
      <c r="FH556">
        <v>-0.089</v>
      </c>
      <c r="FI556">
        <v>1520</v>
      </c>
      <c r="FJ556">
        <v>20</v>
      </c>
      <c r="FK556">
        <v>0.06</v>
      </c>
      <c r="FL556">
        <v>0.03</v>
      </c>
      <c r="FM556">
        <v>-54.776145</v>
      </c>
      <c r="FN556">
        <v>-3.282742964352622</v>
      </c>
      <c r="FO556">
        <v>0.3216332351841146</v>
      </c>
      <c r="FP556">
        <v>0</v>
      </c>
      <c r="FQ556">
        <v>655.2859705882354</v>
      </c>
      <c r="FR556">
        <v>-0.0005958670699031498</v>
      </c>
      <c r="FS556">
        <v>0.1719836663404095</v>
      </c>
      <c r="FT556">
        <v>1</v>
      </c>
      <c r="FU556">
        <v>3.933817</v>
      </c>
      <c r="FV556">
        <v>2.159366679174476</v>
      </c>
      <c r="FW556">
        <v>0.2213298449961053</v>
      </c>
      <c r="FX556">
        <v>0</v>
      </c>
      <c r="FY556">
        <v>1</v>
      </c>
      <c r="FZ556">
        <v>3</v>
      </c>
      <c r="GA556" t="s">
        <v>429</v>
      </c>
      <c r="GB556">
        <v>2.98347</v>
      </c>
      <c r="GC556">
        <v>2.71573</v>
      </c>
      <c r="GD556">
        <v>0.162899</v>
      </c>
      <c r="GE556">
        <v>0.167077</v>
      </c>
      <c r="GF556">
        <v>0.09071170000000001</v>
      </c>
      <c r="GG556">
        <v>0.0733989</v>
      </c>
      <c r="GH556">
        <v>26481.5</v>
      </c>
      <c r="GI556">
        <v>26488.6</v>
      </c>
      <c r="GJ556">
        <v>29399.6</v>
      </c>
      <c r="GK556">
        <v>29409.6</v>
      </c>
      <c r="GL556">
        <v>35410.6</v>
      </c>
      <c r="GM556">
        <v>36234.5</v>
      </c>
      <c r="GN556">
        <v>41401</v>
      </c>
      <c r="GO556">
        <v>41905.1</v>
      </c>
      <c r="GP556">
        <v>1.96082</v>
      </c>
      <c r="GQ556">
        <v>2.38215</v>
      </c>
      <c r="GR556">
        <v>0.06521490000000001</v>
      </c>
      <c r="GS556">
        <v>0</v>
      </c>
      <c r="GT556">
        <v>23.7276</v>
      </c>
      <c r="GU556">
        <v>999.9</v>
      </c>
      <c r="GV556">
        <v>35</v>
      </c>
      <c r="GW556">
        <v>32.1</v>
      </c>
      <c r="GX556">
        <v>18.587</v>
      </c>
      <c r="GY556">
        <v>63.5628</v>
      </c>
      <c r="GZ556">
        <v>22.2115</v>
      </c>
      <c r="HA556">
        <v>2</v>
      </c>
      <c r="HB556">
        <v>-0.140023</v>
      </c>
      <c r="HC556">
        <v>1.06288</v>
      </c>
      <c r="HD556">
        <v>20.3318</v>
      </c>
      <c r="HE556">
        <v>5.21819</v>
      </c>
      <c r="HF556">
        <v>12.0099</v>
      </c>
      <c r="HG556">
        <v>4.98915</v>
      </c>
      <c r="HH556">
        <v>3.28853</v>
      </c>
      <c r="HI556">
        <v>9999</v>
      </c>
      <c r="HJ556">
        <v>9999</v>
      </c>
      <c r="HK556">
        <v>9999</v>
      </c>
      <c r="HL556">
        <v>195.1</v>
      </c>
      <c r="HM556">
        <v>1.86742</v>
      </c>
      <c r="HN556">
        <v>1.86647</v>
      </c>
      <c r="HO556">
        <v>1.86585</v>
      </c>
      <c r="HP556">
        <v>1.86584</v>
      </c>
      <c r="HQ556">
        <v>1.86768</v>
      </c>
      <c r="HR556">
        <v>1.87016</v>
      </c>
      <c r="HS556">
        <v>1.86876</v>
      </c>
      <c r="HT556">
        <v>1.87027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-4.241</v>
      </c>
      <c r="II556">
        <v>-0.1414</v>
      </c>
      <c r="IJ556">
        <v>-1.529487217637811</v>
      </c>
      <c r="IK556">
        <v>-0.005072214745875086</v>
      </c>
      <c r="IL556">
        <v>3.316774363808987E-06</v>
      </c>
      <c r="IM556">
        <v>-1.107588672722244E-09</v>
      </c>
      <c r="IN556">
        <v>-0.1603591687652909</v>
      </c>
      <c r="IO556">
        <v>-0.0181951569465493</v>
      </c>
      <c r="IP556">
        <v>0.001659309118516343</v>
      </c>
      <c r="IQ556">
        <v>-3.409663313950778E-05</v>
      </c>
      <c r="IR556">
        <v>19</v>
      </c>
      <c r="IS556">
        <v>2290</v>
      </c>
      <c r="IT556">
        <v>1</v>
      </c>
      <c r="IU556">
        <v>24</v>
      </c>
      <c r="IV556">
        <v>8392.1</v>
      </c>
      <c r="IW556">
        <v>8392.200000000001</v>
      </c>
      <c r="IX556">
        <v>2.52197</v>
      </c>
      <c r="IY556">
        <v>2.20947</v>
      </c>
      <c r="IZ556">
        <v>1.94702</v>
      </c>
      <c r="JA556">
        <v>2.64648</v>
      </c>
      <c r="JB556">
        <v>2.19482</v>
      </c>
      <c r="JC556">
        <v>2.33521</v>
      </c>
      <c r="JD556">
        <v>36.6943</v>
      </c>
      <c r="JE556">
        <v>24.035</v>
      </c>
      <c r="JF556">
        <v>18</v>
      </c>
      <c r="JG556">
        <v>519.881</v>
      </c>
      <c r="JH556">
        <v>815.33</v>
      </c>
      <c r="JI556">
        <v>20.8515</v>
      </c>
      <c r="JJ556">
        <v>26.3508</v>
      </c>
      <c r="JK556">
        <v>29.9981</v>
      </c>
      <c r="JL556">
        <v>26.3527</v>
      </c>
      <c r="JM556">
        <v>26.2746</v>
      </c>
      <c r="JN556">
        <v>50.5356</v>
      </c>
      <c r="JO556">
        <v>21.3841</v>
      </c>
      <c r="JP556">
        <v>19.5461</v>
      </c>
      <c r="JQ556">
        <v>20.9076</v>
      </c>
      <c r="JR556">
        <v>987.989</v>
      </c>
      <c r="JS556">
        <v>14.1647</v>
      </c>
      <c r="JT556">
        <v>100.522</v>
      </c>
      <c r="JU556">
        <v>100.646</v>
      </c>
    </row>
    <row r="557" spans="1:281">
      <c r="A557">
        <v>541</v>
      </c>
      <c r="B557">
        <v>1659639326</v>
      </c>
      <c r="C557">
        <v>11318</v>
      </c>
      <c r="D557" t="s">
        <v>1510</v>
      </c>
      <c r="E557" t="s">
        <v>1511</v>
      </c>
      <c r="F557">
        <v>5</v>
      </c>
      <c r="G557" t="s">
        <v>1393</v>
      </c>
      <c r="H557" t="s">
        <v>416</v>
      </c>
      <c r="I557">
        <v>1659639318.5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986.5511355970702</v>
      </c>
      <c r="AK557">
        <v>942.982278787879</v>
      </c>
      <c r="AL557">
        <v>3.31133661136301</v>
      </c>
      <c r="AM557">
        <v>65.51363018779136</v>
      </c>
      <c r="AN557">
        <f>(AP557 - AO557 + DI557*1E3/(8.314*(DK557+273.15)) * AR557/DH557 * AQ557) * DH557/(100*CV557) * 1000/(1000 - AP557)</f>
        <v>0</v>
      </c>
      <c r="AO557">
        <v>14.36604641484729</v>
      </c>
      <c r="AP557">
        <v>18.63368671328671</v>
      </c>
      <c r="AQ557">
        <v>-0.03860944586351998</v>
      </c>
      <c r="AR557">
        <v>82.67625432066218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1659639318.5</v>
      </c>
      <c r="DB557">
        <v>902.3304814814816</v>
      </c>
      <c r="DC557">
        <v>957.5489629629629</v>
      </c>
      <c r="DD557">
        <v>18.84405555555556</v>
      </c>
      <c r="DE557">
        <v>14.61159259259259</v>
      </c>
      <c r="DF557">
        <v>906.5575185185185</v>
      </c>
      <c r="DG557">
        <v>18.98510740740741</v>
      </c>
      <c r="DH557">
        <v>500.0095185185185</v>
      </c>
      <c r="DI557">
        <v>90.42448148148151</v>
      </c>
      <c r="DJ557">
        <v>0.09998866666666666</v>
      </c>
      <c r="DK557">
        <v>24.67384074074074</v>
      </c>
      <c r="DL557">
        <v>24.8051</v>
      </c>
      <c r="DM557">
        <v>999.9000000000001</v>
      </c>
      <c r="DN557">
        <v>0</v>
      </c>
      <c r="DO557">
        <v>0</v>
      </c>
      <c r="DP557">
        <v>10001.64333333333</v>
      </c>
      <c r="DQ557">
        <v>0</v>
      </c>
      <c r="DR557">
        <v>9.383017037037037</v>
      </c>
      <c r="DS557">
        <v>-55.21852962962962</v>
      </c>
      <c r="DT557">
        <v>919.6591481481482</v>
      </c>
      <c r="DU557">
        <v>971.7441111111112</v>
      </c>
      <c r="DV557">
        <v>4.232463703703704</v>
      </c>
      <c r="DW557">
        <v>957.5489629629629</v>
      </c>
      <c r="DX557">
        <v>14.61159259259259</v>
      </c>
      <c r="DY557">
        <v>1.703964074074074</v>
      </c>
      <c r="DZ557">
        <v>1.321246666666667</v>
      </c>
      <c r="EA557">
        <v>14.93236666666667</v>
      </c>
      <c r="EB557">
        <v>11.04071481481482</v>
      </c>
      <c r="EC557">
        <v>2000.009259259259</v>
      </c>
      <c r="ED557">
        <v>0.9799986666666665</v>
      </c>
      <c r="EE557">
        <v>0.02000145555555555</v>
      </c>
      <c r="EF557">
        <v>0</v>
      </c>
      <c r="EG557">
        <v>655.267925925926</v>
      </c>
      <c r="EH557">
        <v>5.00097</v>
      </c>
      <c r="EI557">
        <v>13301.98518518518</v>
      </c>
      <c r="EJ557">
        <v>16707.65185185185</v>
      </c>
      <c r="EK557">
        <v>38.61799999999999</v>
      </c>
      <c r="EL557">
        <v>38.98366666666666</v>
      </c>
      <c r="EM557">
        <v>38.58766666666666</v>
      </c>
      <c r="EN557">
        <v>38.625</v>
      </c>
      <c r="EO557">
        <v>38.99299999999999</v>
      </c>
      <c r="EP557">
        <v>1955.108518518519</v>
      </c>
      <c r="EQ557">
        <v>39.90074074074074</v>
      </c>
      <c r="ER557">
        <v>0</v>
      </c>
      <c r="ES557">
        <v>1659639326.1</v>
      </c>
      <c r="ET557">
        <v>0</v>
      </c>
      <c r="EU557">
        <v>655.25048</v>
      </c>
      <c r="EV557">
        <v>-0.2793846002337115</v>
      </c>
      <c r="EW557">
        <v>-26.91538461881524</v>
      </c>
      <c r="EX557">
        <v>13301.732</v>
      </c>
      <c r="EY557">
        <v>15</v>
      </c>
      <c r="EZ557">
        <v>0</v>
      </c>
      <c r="FA557" t="s">
        <v>419</v>
      </c>
      <c r="FB557">
        <v>1659135797.5</v>
      </c>
      <c r="FC557">
        <v>1659135788</v>
      </c>
      <c r="FD557">
        <v>0</v>
      </c>
      <c r="FE557">
        <v>0.3</v>
      </c>
      <c r="FF557">
        <v>-0.002</v>
      </c>
      <c r="FG557">
        <v>-2.209</v>
      </c>
      <c r="FH557">
        <v>-0.089</v>
      </c>
      <c r="FI557">
        <v>1520</v>
      </c>
      <c r="FJ557">
        <v>20</v>
      </c>
      <c r="FK557">
        <v>0.06</v>
      </c>
      <c r="FL557">
        <v>0.03</v>
      </c>
      <c r="FM557">
        <v>-55.05347317073171</v>
      </c>
      <c r="FN557">
        <v>-3.042158885017467</v>
      </c>
      <c r="FO557">
        <v>0.3046146145977436</v>
      </c>
      <c r="FP557">
        <v>0</v>
      </c>
      <c r="FQ557">
        <v>655.257411764706</v>
      </c>
      <c r="FR557">
        <v>-0.1199694360829321</v>
      </c>
      <c r="FS557">
        <v>0.2225853593894583</v>
      </c>
      <c r="FT557">
        <v>1</v>
      </c>
      <c r="FU557">
        <v>4.101326341463414</v>
      </c>
      <c r="FV557">
        <v>2.453675540069691</v>
      </c>
      <c r="FW557">
        <v>0.2503506464040143</v>
      </c>
      <c r="FX557">
        <v>0</v>
      </c>
      <c r="FY557">
        <v>1</v>
      </c>
      <c r="FZ557">
        <v>3</v>
      </c>
      <c r="GA557" t="s">
        <v>429</v>
      </c>
      <c r="GB557">
        <v>2.98326</v>
      </c>
      <c r="GC557">
        <v>2.7156</v>
      </c>
      <c r="GD557">
        <v>0.164811</v>
      </c>
      <c r="GE557">
        <v>0.168957</v>
      </c>
      <c r="GF557">
        <v>0.09009880000000001</v>
      </c>
      <c r="GG557">
        <v>0.0729764</v>
      </c>
      <c r="GH557">
        <v>26421.6</v>
      </c>
      <c r="GI557">
        <v>26428.9</v>
      </c>
      <c r="GJ557">
        <v>29400.3</v>
      </c>
      <c r="GK557">
        <v>29409.7</v>
      </c>
      <c r="GL557">
        <v>35435.6</v>
      </c>
      <c r="GM557">
        <v>36251.1</v>
      </c>
      <c r="GN557">
        <v>41401.8</v>
      </c>
      <c r="GO557">
        <v>41904.9</v>
      </c>
      <c r="GP557">
        <v>1.96055</v>
      </c>
      <c r="GQ557">
        <v>2.38205</v>
      </c>
      <c r="GR557">
        <v>0.06597119999999999</v>
      </c>
      <c r="GS557">
        <v>0</v>
      </c>
      <c r="GT557">
        <v>23.7206</v>
      </c>
      <c r="GU557">
        <v>999.9</v>
      </c>
      <c r="GV557">
        <v>35</v>
      </c>
      <c r="GW557">
        <v>32.1</v>
      </c>
      <c r="GX557">
        <v>18.5883</v>
      </c>
      <c r="GY557">
        <v>63.5428</v>
      </c>
      <c r="GZ557">
        <v>22.2115</v>
      </c>
      <c r="HA557">
        <v>2</v>
      </c>
      <c r="HB557">
        <v>-0.07469000000000001</v>
      </c>
      <c r="HC557">
        <v>1.13613</v>
      </c>
      <c r="HD557">
        <v>20.3309</v>
      </c>
      <c r="HE557">
        <v>5.21714</v>
      </c>
      <c r="HF557">
        <v>12.0099</v>
      </c>
      <c r="HG557">
        <v>4.989</v>
      </c>
      <c r="HH557">
        <v>3.28845</v>
      </c>
      <c r="HI557">
        <v>9999</v>
      </c>
      <c r="HJ557">
        <v>9999</v>
      </c>
      <c r="HK557">
        <v>9999</v>
      </c>
      <c r="HL557">
        <v>195.1</v>
      </c>
      <c r="HM557">
        <v>1.86744</v>
      </c>
      <c r="HN557">
        <v>1.86647</v>
      </c>
      <c r="HO557">
        <v>1.86587</v>
      </c>
      <c r="HP557">
        <v>1.86585</v>
      </c>
      <c r="HQ557">
        <v>1.86768</v>
      </c>
      <c r="HR557">
        <v>1.8702</v>
      </c>
      <c r="HS557">
        <v>1.86876</v>
      </c>
      <c r="HT557">
        <v>1.87027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-4.272</v>
      </c>
      <c r="II557">
        <v>-0.1428</v>
      </c>
      <c r="IJ557">
        <v>-1.529487217637811</v>
      </c>
      <c r="IK557">
        <v>-0.005072214745875086</v>
      </c>
      <c r="IL557">
        <v>3.316774363808987E-06</v>
      </c>
      <c r="IM557">
        <v>-1.107588672722244E-09</v>
      </c>
      <c r="IN557">
        <v>-0.1603591687652909</v>
      </c>
      <c r="IO557">
        <v>-0.0181951569465493</v>
      </c>
      <c r="IP557">
        <v>0.001659309118516343</v>
      </c>
      <c r="IQ557">
        <v>-3.409663313950778E-05</v>
      </c>
      <c r="IR557">
        <v>19</v>
      </c>
      <c r="IS557">
        <v>2290</v>
      </c>
      <c r="IT557">
        <v>1</v>
      </c>
      <c r="IU557">
        <v>24</v>
      </c>
      <c r="IV557">
        <v>8392.1</v>
      </c>
      <c r="IW557">
        <v>8392.299999999999</v>
      </c>
      <c r="IX557">
        <v>2.55493</v>
      </c>
      <c r="IY557">
        <v>2.20703</v>
      </c>
      <c r="IZ557">
        <v>1.94702</v>
      </c>
      <c r="JA557">
        <v>2.64648</v>
      </c>
      <c r="JB557">
        <v>2.19482</v>
      </c>
      <c r="JC557">
        <v>2.35962</v>
      </c>
      <c r="JD557">
        <v>36.6943</v>
      </c>
      <c r="JE557">
        <v>24.035</v>
      </c>
      <c r="JF557">
        <v>18</v>
      </c>
      <c r="JG557">
        <v>519.694</v>
      </c>
      <c r="JH557">
        <v>815.218</v>
      </c>
      <c r="JI557">
        <v>21.0154</v>
      </c>
      <c r="JJ557">
        <v>26.3518</v>
      </c>
      <c r="JK557">
        <v>29.9997</v>
      </c>
      <c r="JL557">
        <v>26.3518</v>
      </c>
      <c r="JM557">
        <v>26.2738</v>
      </c>
      <c r="JN557">
        <v>51.2542</v>
      </c>
      <c r="JO557">
        <v>22.0027</v>
      </c>
      <c r="JP557">
        <v>19.5461</v>
      </c>
      <c r="JQ557">
        <v>21.0491</v>
      </c>
      <c r="JR557">
        <v>1008.39</v>
      </c>
      <c r="JS557">
        <v>14.1334</v>
      </c>
      <c r="JT557">
        <v>100.524</v>
      </c>
      <c r="JU557">
        <v>100.646</v>
      </c>
    </row>
    <row r="558" spans="1:281">
      <c r="A558">
        <v>542</v>
      </c>
      <c r="B558">
        <v>1659639331</v>
      </c>
      <c r="C558">
        <v>11323</v>
      </c>
      <c r="D558" t="s">
        <v>1512</v>
      </c>
      <c r="E558" t="s">
        <v>1513</v>
      </c>
      <c r="F558">
        <v>5</v>
      </c>
      <c r="G558" t="s">
        <v>1393</v>
      </c>
      <c r="H558" t="s">
        <v>416</v>
      </c>
      <c r="I558">
        <v>1659639323.214286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1003.717703568846</v>
      </c>
      <c r="AK558">
        <v>960.0186606060605</v>
      </c>
      <c r="AL558">
        <v>3.414769740357863</v>
      </c>
      <c r="AM558">
        <v>65.51363018779136</v>
      </c>
      <c r="AN558">
        <f>(AP558 - AO558 + DI558*1E3/(8.314*(DK558+273.15)) * AR558/DH558 * AQ558) * DH558/(100*CV558) * 1000/(1000 - AP558)</f>
        <v>0</v>
      </c>
      <c r="AO558">
        <v>14.27260045973447</v>
      </c>
      <c r="AP558">
        <v>18.50473706293707</v>
      </c>
      <c r="AQ558">
        <v>-0.02922721622482522</v>
      </c>
      <c r="AR558">
        <v>82.67625432066218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1659639323.214286</v>
      </c>
      <c r="DB558">
        <v>917.9446071428572</v>
      </c>
      <c r="DC558">
        <v>973.4051071428572</v>
      </c>
      <c r="DD558">
        <v>18.71960714285714</v>
      </c>
      <c r="DE558">
        <v>14.40043571428571</v>
      </c>
      <c r="DF558">
        <v>922.1995357142857</v>
      </c>
      <c r="DG558">
        <v>18.86165357142858</v>
      </c>
      <c r="DH558">
        <v>500.0138214285715</v>
      </c>
      <c r="DI558">
        <v>90.42465714285716</v>
      </c>
      <c r="DJ558">
        <v>0.1000117607142857</v>
      </c>
      <c r="DK558">
        <v>24.68246785714286</v>
      </c>
      <c r="DL558">
        <v>24.80251071428571</v>
      </c>
      <c r="DM558">
        <v>999.9000000000002</v>
      </c>
      <c r="DN558">
        <v>0</v>
      </c>
      <c r="DO558">
        <v>0</v>
      </c>
      <c r="DP558">
        <v>10002.41142857143</v>
      </c>
      <c r="DQ558">
        <v>0</v>
      </c>
      <c r="DR558">
        <v>9.384401785714287</v>
      </c>
      <c r="DS558">
        <v>-55.46052857142858</v>
      </c>
      <c r="DT558">
        <v>935.4538571428569</v>
      </c>
      <c r="DU558">
        <v>987.625607142857</v>
      </c>
      <c r="DV558">
        <v>4.319176785714285</v>
      </c>
      <c r="DW558">
        <v>973.4051071428572</v>
      </c>
      <c r="DX558">
        <v>14.40043571428571</v>
      </c>
      <c r="DY558">
        <v>1.692715</v>
      </c>
      <c r="DZ558">
        <v>1.302154642857143</v>
      </c>
      <c r="EA558">
        <v>14.82938928571428</v>
      </c>
      <c r="EB558">
        <v>10.82287142857143</v>
      </c>
      <c r="EC558">
        <v>2000.025</v>
      </c>
      <c r="ED558">
        <v>0.9799985357142855</v>
      </c>
      <c r="EE558">
        <v>0.02000158214285714</v>
      </c>
      <c r="EF558">
        <v>0</v>
      </c>
      <c r="EG558">
        <v>655.1663571428571</v>
      </c>
      <c r="EH558">
        <v>5.00097</v>
      </c>
      <c r="EI558">
        <v>13299.62142857143</v>
      </c>
      <c r="EJ558">
        <v>16707.78928571429</v>
      </c>
      <c r="EK558">
        <v>38.598</v>
      </c>
      <c r="EL558">
        <v>38.9775</v>
      </c>
      <c r="EM558">
        <v>38.56874999999999</v>
      </c>
      <c r="EN558">
        <v>38.625</v>
      </c>
      <c r="EO558">
        <v>38.973</v>
      </c>
      <c r="EP558">
        <v>1955.123928571429</v>
      </c>
      <c r="EQ558">
        <v>39.90107142857143</v>
      </c>
      <c r="ER558">
        <v>0</v>
      </c>
      <c r="ES558">
        <v>1659639330.9</v>
      </c>
      <c r="ET558">
        <v>0</v>
      </c>
      <c r="EU558">
        <v>655.1452400000001</v>
      </c>
      <c r="EV558">
        <v>-1.808307681724169</v>
      </c>
      <c r="EW558">
        <v>-39.52307680467101</v>
      </c>
      <c r="EX558">
        <v>13299.34</v>
      </c>
      <c r="EY558">
        <v>15</v>
      </c>
      <c r="EZ558">
        <v>0</v>
      </c>
      <c r="FA558" t="s">
        <v>419</v>
      </c>
      <c r="FB558">
        <v>1659135797.5</v>
      </c>
      <c r="FC558">
        <v>1659135788</v>
      </c>
      <c r="FD558">
        <v>0</v>
      </c>
      <c r="FE558">
        <v>0.3</v>
      </c>
      <c r="FF558">
        <v>-0.002</v>
      </c>
      <c r="FG558">
        <v>-2.209</v>
      </c>
      <c r="FH558">
        <v>-0.089</v>
      </c>
      <c r="FI558">
        <v>1520</v>
      </c>
      <c r="FJ558">
        <v>20</v>
      </c>
      <c r="FK558">
        <v>0.06</v>
      </c>
      <c r="FL558">
        <v>0.03</v>
      </c>
      <c r="FM558">
        <v>-55.28493414634147</v>
      </c>
      <c r="FN558">
        <v>-3.127795818815275</v>
      </c>
      <c r="FO558">
        <v>0.3141580467634442</v>
      </c>
      <c r="FP558">
        <v>0</v>
      </c>
      <c r="FQ558">
        <v>655.2047352941177</v>
      </c>
      <c r="FR558">
        <v>-0.7445836454456949</v>
      </c>
      <c r="FS558">
        <v>0.2454073814537273</v>
      </c>
      <c r="FT558">
        <v>1</v>
      </c>
      <c r="FU558">
        <v>4.211126585365854</v>
      </c>
      <c r="FV558">
        <v>1.565611567944236</v>
      </c>
      <c r="FW558">
        <v>0.1857920313947928</v>
      </c>
      <c r="FX558">
        <v>0</v>
      </c>
      <c r="FY558">
        <v>1</v>
      </c>
      <c r="FZ558">
        <v>3</v>
      </c>
      <c r="GA558" t="s">
        <v>429</v>
      </c>
      <c r="GB558">
        <v>2.98367</v>
      </c>
      <c r="GC558">
        <v>2.71569</v>
      </c>
      <c r="GD558">
        <v>0.166731</v>
      </c>
      <c r="GE558">
        <v>0.170825</v>
      </c>
      <c r="GF558">
        <v>0.08966780000000001</v>
      </c>
      <c r="GG558">
        <v>0.0727061</v>
      </c>
      <c r="GH558">
        <v>26360.4</v>
      </c>
      <c r="GI558">
        <v>26369.6</v>
      </c>
      <c r="GJ558">
        <v>29399.7</v>
      </c>
      <c r="GK558">
        <v>29409.8</v>
      </c>
      <c r="GL558">
        <v>35452.5</v>
      </c>
      <c r="GM558">
        <v>36262.1</v>
      </c>
      <c r="GN558">
        <v>41401.6</v>
      </c>
      <c r="GO558">
        <v>41905.3</v>
      </c>
      <c r="GP558">
        <v>1.96065</v>
      </c>
      <c r="GQ558">
        <v>2.3819</v>
      </c>
      <c r="GR558">
        <v>0.0668094</v>
      </c>
      <c r="GS558">
        <v>0</v>
      </c>
      <c r="GT558">
        <v>23.7149</v>
      </c>
      <c r="GU558">
        <v>999.9</v>
      </c>
      <c r="GV558">
        <v>35</v>
      </c>
      <c r="GW558">
        <v>32.1</v>
      </c>
      <c r="GX558">
        <v>18.5884</v>
      </c>
      <c r="GY558">
        <v>63.7028</v>
      </c>
      <c r="GZ558">
        <v>22.0513</v>
      </c>
      <c r="HA558">
        <v>2</v>
      </c>
      <c r="HB558">
        <v>-0.139563</v>
      </c>
      <c r="HC558">
        <v>1.23687</v>
      </c>
      <c r="HD558">
        <v>20.3308</v>
      </c>
      <c r="HE558">
        <v>5.21609</v>
      </c>
      <c r="HF558">
        <v>12.0099</v>
      </c>
      <c r="HG558">
        <v>4.98875</v>
      </c>
      <c r="HH558">
        <v>3.28845</v>
      </c>
      <c r="HI558">
        <v>9999</v>
      </c>
      <c r="HJ558">
        <v>9999</v>
      </c>
      <c r="HK558">
        <v>9999</v>
      </c>
      <c r="HL558">
        <v>195.1</v>
      </c>
      <c r="HM558">
        <v>1.86744</v>
      </c>
      <c r="HN558">
        <v>1.86646</v>
      </c>
      <c r="HO558">
        <v>1.86585</v>
      </c>
      <c r="HP558">
        <v>1.86584</v>
      </c>
      <c r="HQ558">
        <v>1.86768</v>
      </c>
      <c r="HR558">
        <v>1.87017</v>
      </c>
      <c r="HS558">
        <v>1.86878</v>
      </c>
      <c r="HT558">
        <v>1.87027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-4.301</v>
      </c>
      <c r="II558">
        <v>-0.1438</v>
      </c>
      <c r="IJ558">
        <v>-1.529487217637811</v>
      </c>
      <c r="IK558">
        <v>-0.005072214745875086</v>
      </c>
      <c r="IL558">
        <v>3.316774363808987E-06</v>
      </c>
      <c r="IM558">
        <v>-1.107588672722244E-09</v>
      </c>
      <c r="IN558">
        <v>-0.1603591687652909</v>
      </c>
      <c r="IO558">
        <v>-0.0181951569465493</v>
      </c>
      <c r="IP558">
        <v>0.001659309118516343</v>
      </c>
      <c r="IQ558">
        <v>-3.409663313950778E-05</v>
      </c>
      <c r="IR558">
        <v>19</v>
      </c>
      <c r="IS558">
        <v>2290</v>
      </c>
      <c r="IT558">
        <v>1</v>
      </c>
      <c r="IU558">
        <v>24</v>
      </c>
      <c r="IV558">
        <v>8392.200000000001</v>
      </c>
      <c r="IW558">
        <v>8392.4</v>
      </c>
      <c r="IX558">
        <v>2.59155</v>
      </c>
      <c r="IY558">
        <v>2.20947</v>
      </c>
      <c r="IZ558">
        <v>1.94702</v>
      </c>
      <c r="JA558">
        <v>2.64526</v>
      </c>
      <c r="JB558">
        <v>2.19482</v>
      </c>
      <c r="JC558">
        <v>2.3645</v>
      </c>
      <c r="JD558">
        <v>36.6943</v>
      </c>
      <c r="JE558">
        <v>24.0437</v>
      </c>
      <c r="JF558">
        <v>18</v>
      </c>
      <c r="JG558">
        <v>519.747</v>
      </c>
      <c r="JH558">
        <v>815.069</v>
      </c>
      <c r="JI558">
        <v>21.1494</v>
      </c>
      <c r="JJ558">
        <v>26.3531</v>
      </c>
      <c r="JK558">
        <v>30</v>
      </c>
      <c r="JL558">
        <v>26.3505</v>
      </c>
      <c r="JM558">
        <v>26.2738</v>
      </c>
      <c r="JN558">
        <v>51.9093</v>
      </c>
      <c r="JO558">
        <v>22.2829</v>
      </c>
      <c r="JP558">
        <v>19.5461</v>
      </c>
      <c r="JQ558">
        <v>21.1859</v>
      </c>
      <c r="JR558">
        <v>1021.77</v>
      </c>
      <c r="JS558">
        <v>14.1031</v>
      </c>
      <c r="JT558">
        <v>100.523</v>
      </c>
      <c r="JU558">
        <v>100.646</v>
      </c>
    </row>
    <row r="559" spans="1:281">
      <c r="A559">
        <v>543</v>
      </c>
      <c r="B559">
        <v>1659639336</v>
      </c>
      <c r="C559">
        <v>11328</v>
      </c>
      <c r="D559" t="s">
        <v>1514</v>
      </c>
      <c r="E559" t="s">
        <v>1515</v>
      </c>
      <c r="F559">
        <v>5</v>
      </c>
      <c r="G559" t="s">
        <v>1393</v>
      </c>
      <c r="H559" t="s">
        <v>416</v>
      </c>
      <c r="I559">
        <v>1659639328.5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1020.676529018662</v>
      </c>
      <c r="AK559">
        <v>976.9862909090913</v>
      </c>
      <c r="AL559">
        <v>3.395969663195509</v>
      </c>
      <c r="AM559">
        <v>65.51363018779136</v>
      </c>
      <c r="AN559">
        <f>(AP559 - AO559 + DI559*1E3/(8.314*(DK559+273.15)) * AR559/DH559 * AQ559) * DH559/(100*CV559) * 1000/(1000 - AP559)</f>
        <v>0</v>
      </c>
      <c r="AO559">
        <v>14.2079577895762</v>
      </c>
      <c r="AP559">
        <v>18.41292167832169</v>
      </c>
      <c r="AQ559">
        <v>-0.02110771065763835</v>
      </c>
      <c r="AR559">
        <v>82.67625432066218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1659639328.5</v>
      </c>
      <c r="DB559">
        <v>935.5511481481481</v>
      </c>
      <c r="DC559">
        <v>991.2331851851852</v>
      </c>
      <c r="DD559">
        <v>18.56753703703704</v>
      </c>
      <c r="DE559">
        <v>14.25903333333333</v>
      </c>
      <c r="DF559">
        <v>939.8373703703704</v>
      </c>
      <c r="DG559">
        <v>18.7108</v>
      </c>
      <c r="DH559">
        <v>500.0174444444444</v>
      </c>
      <c r="DI559">
        <v>90.42517037037035</v>
      </c>
      <c r="DJ559">
        <v>0.1000261666666667</v>
      </c>
      <c r="DK559">
        <v>24.69331111111111</v>
      </c>
      <c r="DL559">
        <v>24.8103</v>
      </c>
      <c r="DM559">
        <v>999.9000000000001</v>
      </c>
      <c r="DN559">
        <v>0</v>
      </c>
      <c r="DO559">
        <v>0</v>
      </c>
      <c r="DP559">
        <v>9998.196296296295</v>
      </c>
      <c r="DQ559">
        <v>0</v>
      </c>
      <c r="DR559">
        <v>9.386659999999999</v>
      </c>
      <c r="DS559">
        <v>-55.68252222222223</v>
      </c>
      <c r="DT559">
        <v>953.2490740740742</v>
      </c>
      <c r="DU559">
        <v>1005.572185185185</v>
      </c>
      <c r="DV559">
        <v>4.30852074074074</v>
      </c>
      <c r="DW559">
        <v>991.2331851851852</v>
      </c>
      <c r="DX559">
        <v>14.25903333333333</v>
      </c>
      <c r="DY559">
        <v>1.678974074074074</v>
      </c>
      <c r="DZ559">
        <v>1.289374814814815</v>
      </c>
      <c r="EA559">
        <v>14.70313703703704</v>
      </c>
      <c r="EB559">
        <v>10.67544814814815</v>
      </c>
      <c r="EC559">
        <v>2000.022962962963</v>
      </c>
      <c r="ED559">
        <v>0.9799983333333332</v>
      </c>
      <c r="EE559">
        <v>0.02000177777777778</v>
      </c>
      <c r="EF559">
        <v>0</v>
      </c>
      <c r="EG559">
        <v>655.0185925925927</v>
      </c>
      <c r="EH559">
        <v>5.00097</v>
      </c>
      <c r="EI559">
        <v>13296.15925925926</v>
      </c>
      <c r="EJ559">
        <v>16707.76666666667</v>
      </c>
      <c r="EK559">
        <v>38.57599999999999</v>
      </c>
      <c r="EL559">
        <v>38.95566666666667</v>
      </c>
      <c r="EM559">
        <v>38.562</v>
      </c>
      <c r="EN559">
        <v>38.61333333333333</v>
      </c>
      <c r="EO559">
        <v>38.95099999999999</v>
      </c>
      <c r="EP559">
        <v>1955.121851851852</v>
      </c>
      <c r="EQ559">
        <v>39.90111111111111</v>
      </c>
      <c r="ER559">
        <v>0</v>
      </c>
      <c r="ES559">
        <v>1659639336.3</v>
      </c>
      <c r="ET559">
        <v>0</v>
      </c>
      <c r="EU559">
        <v>655.0059615384615</v>
      </c>
      <c r="EV559">
        <v>-1.972615398653349</v>
      </c>
      <c r="EW559">
        <v>-45.58974357805832</v>
      </c>
      <c r="EX559">
        <v>13295.95769230769</v>
      </c>
      <c r="EY559">
        <v>15</v>
      </c>
      <c r="EZ559">
        <v>0</v>
      </c>
      <c r="FA559" t="s">
        <v>419</v>
      </c>
      <c r="FB559">
        <v>1659135797.5</v>
      </c>
      <c r="FC559">
        <v>1659135788</v>
      </c>
      <c r="FD559">
        <v>0</v>
      </c>
      <c r="FE559">
        <v>0.3</v>
      </c>
      <c r="FF559">
        <v>-0.002</v>
      </c>
      <c r="FG559">
        <v>-2.209</v>
      </c>
      <c r="FH559">
        <v>-0.089</v>
      </c>
      <c r="FI559">
        <v>1520</v>
      </c>
      <c r="FJ559">
        <v>20</v>
      </c>
      <c r="FK559">
        <v>0.06</v>
      </c>
      <c r="FL559">
        <v>0.03</v>
      </c>
      <c r="FM559">
        <v>-55.53547560975609</v>
      </c>
      <c r="FN559">
        <v>-2.640004181184668</v>
      </c>
      <c r="FO559">
        <v>0.2742585523761429</v>
      </c>
      <c r="FP559">
        <v>0</v>
      </c>
      <c r="FQ559">
        <v>655.0894411764706</v>
      </c>
      <c r="FR559">
        <v>-1.749014517506396</v>
      </c>
      <c r="FS559">
        <v>0.3145128063582203</v>
      </c>
      <c r="FT559">
        <v>0</v>
      </c>
      <c r="FU559">
        <v>4.301921219512195</v>
      </c>
      <c r="FV559">
        <v>-0.1042841811846668</v>
      </c>
      <c r="FW559">
        <v>0.06272242906862648</v>
      </c>
      <c r="FX559">
        <v>0</v>
      </c>
      <c r="FY559">
        <v>0</v>
      </c>
      <c r="FZ559">
        <v>3</v>
      </c>
      <c r="GA559" t="s">
        <v>426</v>
      </c>
      <c r="GB559">
        <v>2.98326</v>
      </c>
      <c r="GC559">
        <v>2.71547</v>
      </c>
      <c r="GD559">
        <v>0.168639</v>
      </c>
      <c r="GE559">
        <v>0.172671</v>
      </c>
      <c r="GF559">
        <v>0.0893671</v>
      </c>
      <c r="GG559">
        <v>0.07255200000000001</v>
      </c>
      <c r="GH559">
        <v>26299.8</v>
      </c>
      <c r="GI559">
        <v>26310.5</v>
      </c>
      <c r="GJ559">
        <v>29399.4</v>
      </c>
      <c r="GK559">
        <v>29409.3</v>
      </c>
      <c r="GL559">
        <v>35464</v>
      </c>
      <c r="GM559">
        <v>36267.7</v>
      </c>
      <c r="GN559">
        <v>41401.2</v>
      </c>
      <c r="GO559">
        <v>41904.6</v>
      </c>
      <c r="GP559">
        <v>1.96047</v>
      </c>
      <c r="GQ559">
        <v>2.38205</v>
      </c>
      <c r="GR559">
        <v>0.0680685</v>
      </c>
      <c r="GS559">
        <v>0</v>
      </c>
      <c r="GT559">
        <v>23.7101</v>
      </c>
      <c r="GU559">
        <v>999.9</v>
      </c>
      <c r="GV559">
        <v>35</v>
      </c>
      <c r="GW559">
        <v>32.1</v>
      </c>
      <c r="GX559">
        <v>18.5887</v>
      </c>
      <c r="GY559">
        <v>63.4128</v>
      </c>
      <c r="GZ559">
        <v>22.0873</v>
      </c>
      <c r="HA559">
        <v>2</v>
      </c>
      <c r="HB559">
        <v>-0.0742302</v>
      </c>
      <c r="HC559">
        <v>1.13025</v>
      </c>
      <c r="HD559">
        <v>20.3309</v>
      </c>
      <c r="HE559">
        <v>5.21759</v>
      </c>
      <c r="HF559">
        <v>12.0099</v>
      </c>
      <c r="HG559">
        <v>4.9889</v>
      </c>
      <c r="HH559">
        <v>3.28863</v>
      </c>
      <c r="HI559">
        <v>9999</v>
      </c>
      <c r="HJ559">
        <v>9999</v>
      </c>
      <c r="HK559">
        <v>9999</v>
      </c>
      <c r="HL559">
        <v>195.1</v>
      </c>
      <c r="HM559">
        <v>1.86744</v>
      </c>
      <c r="HN559">
        <v>1.86646</v>
      </c>
      <c r="HO559">
        <v>1.8659</v>
      </c>
      <c r="HP559">
        <v>1.86584</v>
      </c>
      <c r="HQ559">
        <v>1.86768</v>
      </c>
      <c r="HR559">
        <v>1.87021</v>
      </c>
      <c r="HS559">
        <v>1.86878</v>
      </c>
      <c r="HT559">
        <v>1.87027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-4.331</v>
      </c>
      <c r="II559">
        <v>-0.1446</v>
      </c>
      <c r="IJ559">
        <v>-1.529487217637811</v>
      </c>
      <c r="IK559">
        <v>-0.005072214745875086</v>
      </c>
      <c r="IL559">
        <v>3.316774363808987E-06</v>
      </c>
      <c r="IM559">
        <v>-1.107588672722244E-09</v>
      </c>
      <c r="IN559">
        <v>-0.1603591687652909</v>
      </c>
      <c r="IO559">
        <v>-0.0181951569465493</v>
      </c>
      <c r="IP559">
        <v>0.001659309118516343</v>
      </c>
      <c r="IQ559">
        <v>-3.409663313950778E-05</v>
      </c>
      <c r="IR559">
        <v>19</v>
      </c>
      <c r="IS559">
        <v>2290</v>
      </c>
      <c r="IT559">
        <v>1</v>
      </c>
      <c r="IU559">
        <v>24</v>
      </c>
      <c r="IV559">
        <v>8392.299999999999</v>
      </c>
      <c r="IW559">
        <v>8392.5</v>
      </c>
      <c r="IX559">
        <v>2.62329</v>
      </c>
      <c r="IY559">
        <v>2.21191</v>
      </c>
      <c r="IZ559">
        <v>1.94702</v>
      </c>
      <c r="JA559">
        <v>2.64526</v>
      </c>
      <c r="JB559">
        <v>2.19482</v>
      </c>
      <c r="JC559">
        <v>2.31934</v>
      </c>
      <c r="JD559">
        <v>36.6943</v>
      </c>
      <c r="JE559">
        <v>24.035</v>
      </c>
      <c r="JF559">
        <v>18</v>
      </c>
      <c r="JG559">
        <v>519.633</v>
      </c>
      <c r="JH559">
        <v>815.217</v>
      </c>
      <c r="JI559">
        <v>21.2714</v>
      </c>
      <c r="JJ559">
        <v>26.3546</v>
      </c>
      <c r="JK559">
        <v>30.0003</v>
      </c>
      <c r="JL559">
        <v>26.3505</v>
      </c>
      <c r="JM559">
        <v>26.2738</v>
      </c>
      <c r="JN559">
        <v>52.6091</v>
      </c>
      <c r="JO559">
        <v>22.2829</v>
      </c>
      <c r="JP559">
        <v>19.5461</v>
      </c>
      <c r="JQ559">
        <v>21.3175</v>
      </c>
      <c r="JR559">
        <v>1041.82</v>
      </c>
      <c r="JS559">
        <v>14.0821</v>
      </c>
      <c r="JT559">
        <v>100.522</v>
      </c>
      <c r="JU559">
        <v>100.645</v>
      </c>
    </row>
    <row r="560" spans="1:281">
      <c r="A560">
        <v>544</v>
      </c>
      <c r="B560">
        <v>1659639341</v>
      </c>
      <c r="C560">
        <v>11333</v>
      </c>
      <c r="D560" t="s">
        <v>1516</v>
      </c>
      <c r="E560" t="s">
        <v>1517</v>
      </c>
      <c r="F560">
        <v>5</v>
      </c>
      <c r="G560" t="s">
        <v>1393</v>
      </c>
      <c r="H560" t="s">
        <v>416</v>
      </c>
      <c r="I560">
        <v>1659639333.214286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1037.737380383053</v>
      </c>
      <c r="AK560">
        <v>994.1691454545459</v>
      </c>
      <c r="AL560">
        <v>3.43544797873535</v>
      </c>
      <c r="AM560">
        <v>65.51363018779136</v>
      </c>
      <c r="AN560">
        <f>(AP560 - AO560 + DI560*1E3/(8.314*(DK560+273.15)) * AR560/DH560 * AQ560) * DH560/(100*CV560) * 1000/(1000 - AP560)</f>
        <v>0</v>
      </c>
      <c r="AO560">
        <v>14.17181410364971</v>
      </c>
      <c r="AP560">
        <v>18.35368671328672</v>
      </c>
      <c r="AQ560">
        <v>-0.01337417748497995</v>
      </c>
      <c r="AR560">
        <v>82.67625432066218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1659639333.214286</v>
      </c>
      <c r="DB560">
        <v>951.3600714285714</v>
      </c>
      <c r="DC560">
        <v>1007.138642857143</v>
      </c>
      <c r="DD560">
        <v>18.46370357142857</v>
      </c>
      <c r="DE560">
        <v>14.20444285714286</v>
      </c>
      <c r="DF560">
        <v>955.674357142857</v>
      </c>
      <c r="DG560">
        <v>18.60779642857143</v>
      </c>
      <c r="DH560">
        <v>500.0024285714285</v>
      </c>
      <c r="DI560">
        <v>90.42533214285713</v>
      </c>
      <c r="DJ560">
        <v>0.09999409999999999</v>
      </c>
      <c r="DK560">
        <v>24.70166785714286</v>
      </c>
      <c r="DL560">
        <v>24.82008571428572</v>
      </c>
      <c r="DM560">
        <v>999.9000000000002</v>
      </c>
      <c r="DN560">
        <v>0</v>
      </c>
      <c r="DO560">
        <v>0</v>
      </c>
      <c r="DP560">
        <v>9998.197142857141</v>
      </c>
      <c r="DQ560">
        <v>0</v>
      </c>
      <c r="DR560">
        <v>9.386660000000001</v>
      </c>
      <c r="DS560">
        <v>-55.77963928571428</v>
      </c>
      <c r="DT560">
        <v>969.2549285714285</v>
      </c>
      <c r="DU560">
        <v>1021.6515</v>
      </c>
      <c r="DV560">
        <v>4.259271071428572</v>
      </c>
      <c r="DW560">
        <v>1007.138642857143</v>
      </c>
      <c r="DX560">
        <v>14.20444285714286</v>
      </c>
      <c r="DY560">
        <v>1.669586785714286</v>
      </c>
      <c r="DZ560">
        <v>1.284440357142857</v>
      </c>
      <c r="EA560">
        <v>14.616375</v>
      </c>
      <c r="EB560">
        <v>10.61794642857143</v>
      </c>
      <c r="EC560">
        <v>2000.002142857142</v>
      </c>
      <c r="ED560">
        <v>0.9799982142857141</v>
      </c>
      <c r="EE560">
        <v>0.02000189285714286</v>
      </c>
      <c r="EF560">
        <v>0</v>
      </c>
      <c r="EG560">
        <v>654.88675</v>
      </c>
      <c r="EH560">
        <v>5.00097</v>
      </c>
      <c r="EI560">
        <v>13292.27142857143</v>
      </c>
      <c r="EJ560">
        <v>16707.59642857143</v>
      </c>
      <c r="EK560">
        <v>38.562</v>
      </c>
      <c r="EL560">
        <v>38.95049999999999</v>
      </c>
      <c r="EM560">
        <v>38.562</v>
      </c>
      <c r="EN560">
        <v>38.60925</v>
      </c>
      <c r="EO560">
        <v>38.937</v>
      </c>
      <c r="EP560">
        <v>1955.101785714285</v>
      </c>
      <c r="EQ560">
        <v>39.90035714285715</v>
      </c>
      <c r="ER560">
        <v>0</v>
      </c>
      <c r="ES560">
        <v>1659639341.1</v>
      </c>
      <c r="ET560">
        <v>0</v>
      </c>
      <c r="EU560">
        <v>654.848653846154</v>
      </c>
      <c r="EV560">
        <v>-1.744854715096436</v>
      </c>
      <c r="EW560">
        <v>-50.95384612057546</v>
      </c>
      <c r="EX560">
        <v>13292.11538461538</v>
      </c>
      <c r="EY560">
        <v>15</v>
      </c>
      <c r="EZ560">
        <v>0</v>
      </c>
      <c r="FA560" t="s">
        <v>419</v>
      </c>
      <c r="FB560">
        <v>1659135797.5</v>
      </c>
      <c r="FC560">
        <v>1659135788</v>
      </c>
      <c r="FD560">
        <v>0</v>
      </c>
      <c r="FE560">
        <v>0.3</v>
      </c>
      <c r="FF560">
        <v>-0.002</v>
      </c>
      <c r="FG560">
        <v>-2.209</v>
      </c>
      <c r="FH560">
        <v>-0.089</v>
      </c>
      <c r="FI560">
        <v>1520</v>
      </c>
      <c r="FJ560">
        <v>20</v>
      </c>
      <c r="FK560">
        <v>0.06</v>
      </c>
      <c r="FL560">
        <v>0.03</v>
      </c>
      <c r="FM560">
        <v>-55.68596749999999</v>
      </c>
      <c r="FN560">
        <v>-1.41883114446526</v>
      </c>
      <c r="FO560">
        <v>0.1788256320938079</v>
      </c>
      <c r="FP560">
        <v>0</v>
      </c>
      <c r="FQ560">
        <v>654.96</v>
      </c>
      <c r="FR560">
        <v>-1.880366698891222</v>
      </c>
      <c r="FS560">
        <v>0.3115710663905777</v>
      </c>
      <c r="FT560">
        <v>0</v>
      </c>
      <c r="FU560">
        <v>4.292059500000001</v>
      </c>
      <c r="FV560">
        <v>-0.6361735834897011</v>
      </c>
      <c r="FW560">
        <v>0.06193686720968376</v>
      </c>
      <c r="FX560">
        <v>0</v>
      </c>
      <c r="FY560">
        <v>0</v>
      </c>
      <c r="FZ560">
        <v>3</v>
      </c>
      <c r="GA560" t="s">
        <v>426</v>
      </c>
      <c r="GB560">
        <v>2.98342</v>
      </c>
      <c r="GC560">
        <v>2.71569</v>
      </c>
      <c r="GD560">
        <v>0.170548</v>
      </c>
      <c r="GE560">
        <v>0.174495</v>
      </c>
      <c r="GF560">
        <v>0.0891748</v>
      </c>
      <c r="GG560">
        <v>0.07237739999999999</v>
      </c>
      <c r="GH560">
        <v>26238.4</v>
      </c>
      <c r="GI560">
        <v>26252.1</v>
      </c>
      <c r="GJ560">
        <v>29398.2</v>
      </c>
      <c r="GK560">
        <v>29408.8</v>
      </c>
      <c r="GL560">
        <v>35470.3</v>
      </c>
      <c r="GM560">
        <v>36273.9</v>
      </c>
      <c r="GN560">
        <v>41399.6</v>
      </c>
      <c r="GO560">
        <v>41903.8</v>
      </c>
      <c r="GP560">
        <v>1.96052</v>
      </c>
      <c r="GQ560">
        <v>2.38207</v>
      </c>
      <c r="GR560">
        <v>0.06914140000000001</v>
      </c>
      <c r="GS560">
        <v>0</v>
      </c>
      <c r="GT560">
        <v>23.7059</v>
      </c>
      <c r="GU560">
        <v>999.9</v>
      </c>
      <c r="GV560">
        <v>35</v>
      </c>
      <c r="GW560">
        <v>32.1</v>
      </c>
      <c r="GX560">
        <v>18.5874</v>
      </c>
      <c r="GY560">
        <v>63.5128</v>
      </c>
      <c r="GZ560">
        <v>22.1715</v>
      </c>
      <c r="HA560">
        <v>2</v>
      </c>
      <c r="HB560">
        <v>-0.138984</v>
      </c>
      <c r="HC560">
        <v>1.14572</v>
      </c>
      <c r="HD560">
        <v>20.3311</v>
      </c>
      <c r="HE560">
        <v>5.21684</v>
      </c>
      <c r="HF560">
        <v>12.0099</v>
      </c>
      <c r="HG560">
        <v>4.98855</v>
      </c>
      <c r="HH560">
        <v>3.28863</v>
      </c>
      <c r="HI560">
        <v>9999</v>
      </c>
      <c r="HJ560">
        <v>9999</v>
      </c>
      <c r="HK560">
        <v>9999</v>
      </c>
      <c r="HL560">
        <v>195.1</v>
      </c>
      <c r="HM560">
        <v>1.86744</v>
      </c>
      <c r="HN560">
        <v>1.86646</v>
      </c>
      <c r="HO560">
        <v>1.86589</v>
      </c>
      <c r="HP560">
        <v>1.86584</v>
      </c>
      <c r="HQ560">
        <v>1.86768</v>
      </c>
      <c r="HR560">
        <v>1.87019</v>
      </c>
      <c r="HS560">
        <v>1.86876</v>
      </c>
      <c r="HT560">
        <v>1.87027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-4.361</v>
      </c>
      <c r="II560">
        <v>-0.145</v>
      </c>
      <c r="IJ560">
        <v>-1.529487217637811</v>
      </c>
      <c r="IK560">
        <v>-0.005072214745875086</v>
      </c>
      <c r="IL560">
        <v>3.316774363808987E-06</v>
      </c>
      <c r="IM560">
        <v>-1.107588672722244E-09</v>
      </c>
      <c r="IN560">
        <v>-0.1603591687652909</v>
      </c>
      <c r="IO560">
        <v>-0.0181951569465493</v>
      </c>
      <c r="IP560">
        <v>0.001659309118516343</v>
      </c>
      <c r="IQ560">
        <v>-3.409663313950778E-05</v>
      </c>
      <c r="IR560">
        <v>19</v>
      </c>
      <c r="IS560">
        <v>2290</v>
      </c>
      <c r="IT560">
        <v>1</v>
      </c>
      <c r="IU560">
        <v>24</v>
      </c>
      <c r="IV560">
        <v>8392.4</v>
      </c>
      <c r="IW560">
        <v>8392.5</v>
      </c>
      <c r="IX560">
        <v>2.65869</v>
      </c>
      <c r="IY560">
        <v>2.20337</v>
      </c>
      <c r="IZ560">
        <v>1.94702</v>
      </c>
      <c r="JA560">
        <v>2.64526</v>
      </c>
      <c r="JB560">
        <v>2.19482</v>
      </c>
      <c r="JC560">
        <v>2.37549</v>
      </c>
      <c r="JD560">
        <v>36.718</v>
      </c>
      <c r="JE560">
        <v>24.035</v>
      </c>
      <c r="JF560">
        <v>18</v>
      </c>
      <c r="JG560">
        <v>519.665</v>
      </c>
      <c r="JH560">
        <v>815.242</v>
      </c>
      <c r="JI560">
        <v>21.3916</v>
      </c>
      <c r="JJ560">
        <v>26.3553</v>
      </c>
      <c r="JK560">
        <v>30.0003</v>
      </c>
      <c r="JL560">
        <v>26.3505</v>
      </c>
      <c r="JM560">
        <v>26.2738</v>
      </c>
      <c r="JN560">
        <v>53.2611</v>
      </c>
      <c r="JO560">
        <v>22.5533</v>
      </c>
      <c r="JP560">
        <v>19.5461</v>
      </c>
      <c r="JQ560">
        <v>21.439</v>
      </c>
      <c r="JR560">
        <v>1055.2</v>
      </c>
      <c r="JS560">
        <v>14.0605</v>
      </c>
      <c r="JT560">
        <v>100.518</v>
      </c>
      <c r="JU560">
        <v>100.643</v>
      </c>
    </row>
    <row r="561" spans="1:281">
      <c r="A561">
        <v>545</v>
      </c>
      <c r="B561">
        <v>1659639346</v>
      </c>
      <c r="C561">
        <v>11338</v>
      </c>
      <c r="D561" t="s">
        <v>1518</v>
      </c>
      <c r="E561" t="s">
        <v>1519</v>
      </c>
      <c r="F561">
        <v>5</v>
      </c>
      <c r="G561" t="s">
        <v>1393</v>
      </c>
      <c r="H561" t="s">
        <v>416</v>
      </c>
      <c r="I561">
        <v>1659639338.5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1054.712059301105</v>
      </c>
      <c r="AK561">
        <v>1011.269442424242</v>
      </c>
      <c r="AL561">
        <v>3.408146105369194</v>
      </c>
      <c r="AM561">
        <v>65.51363018779136</v>
      </c>
      <c r="AN561">
        <f>(AP561 - AO561 + DI561*1E3/(8.314*(DK561+273.15)) * AR561/DH561 * AQ561) * DH561/(100*CV561) * 1000/(1000 - AP561)</f>
        <v>0</v>
      </c>
      <c r="AO561">
        <v>14.11206324121388</v>
      </c>
      <c r="AP561">
        <v>18.3018062937063</v>
      </c>
      <c r="AQ561">
        <v>-0.01007025976082287</v>
      </c>
      <c r="AR561">
        <v>82.67625432066218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1659639338.5</v>
      </c>
      <c r="DB561">
        <v>969.1699629629629</v>
      </c>
      <c r="DC561">
        <v>1024.912962962963</v>
      </c>
      <c r="DD561">
        <v>18.38122222222222</v>
      </c>
      <c r="DE561">
        <v>14.15291481481482</v>
      </c>
      <c r="DF561">
        <v>973.5157777777779</v>
      </c>
      <c r="DG561">
        <v>18.52597037037037</v>
      </c>
      <c r="DH561">
        <v>500.0223333333333</v>
      </c>
      <c r="DI561">
        <v>90.4253037037037</v>
      </c>
      <c r="DJ561">
        <v>0.1000129925925926</v>
      </c>
      <c r="DK561">
        <v>24.70994814814815</v>
      </c>
      <c r="DL561">
        <v>24.82908148148148</v>
      </c>
      <c r="DM561">
        <v>999.9000000000001</v>
      </c>
      <c r="DN561">
        <v>0</v>
      </c>
      <c r="DO561">
        <v>0</v>
      </c>
      <c r="DP561">
        <v>9991.348148148149</v>
      </c>
      <c r="DQ561">
        <v>0</v>
      </c>
      <c r="DR561">
        <v>9.386659999999999</v>
      </c>
      <c r="DS561">
        <v>-55.74392222222222</v>
      </c>
      <c r="DT561">
        <v>987.3172222222224</v>
      </c>
      <c r="DU561">
        <v>1039.627777777778</v>
      </c>
      <c r="DV561">
        <v>4.228308518518518</v>
      </c>
      <c r="DW561">
        <v>1024.912962962963</v>
      </c>
      <c r="DX561">
        <v>14.15291481481482</v>
      </c>
      <c r="DY561">
        <v>1.662126296296296</v>
      </c>
      <c r="DZ561">
        <v>1.279780740740741</v>
      </c>
      <c r="EA561">
        <v>14.54711111111111</v>
      </c>
      <c r="EB561">
        <v>10.56342962962963</v>
      </c>
      <c r="EC561">
        <v>1999.997777777778</v>
      </c>
      <c r="ED561">
        <v>0.979998111111111</v>
      </c>
      <c r="EE561">
        <v>0.02000199259259259</v>
      </c>
      <c r="EF561">
        <v>0</v>
      </c>
      <c r="EG561">
        <v>654.6536666666666</v>
      </c>
      <c r="EH561">
        <v>5.00097</v>
      </c>
      <c r="EI561">
        <v>13287.61851851851</v>
      </c>
      <c r="EJ561">
        <v>16707.55555555555</v>
      </c>
      <c r="EK561">
        <v>38.562</v>
      </c>
      <c r="EL561">
        <v>38.937</v>
      </c>
      <c r="EM561">
        <v>38.55051851851852</v>
      </c>
      <c r="EN561">
        <v>38.59233333333333</v>
      </c>
      <c r="EO561">
        <v>38.937</v>
      </c>
      <c r="EP561">
        <v>1955.096296296296</v>
      </c>
      <c r="EQ561">
        <v>39.9</v>
      </c>
      <c r="ER561">
        <v>0</v>
      </c>
      <c r="ES561">
        <v>1659639345.9</v>
      </c>
      <c r="ET561">
        <v>0</v>
      </c>
      <c r="EU561">
        <v>654.6635</v>
      </c>
      <c r="EV561">
        <v>-2.938837615036518</v>
      </c>
      <c r="EW561">
        <v>-57.28547006841102</v>
      </c>
      <c r="EX561">
        <v>13287.83076923077</v>
      </c>
      <c r="EY561">
        <v>15</v>
      </c>
      <c r="EZ561">
        <v>0</v>
      </c>
      <c r="FA561" t="s">
        <v>419</v>
      </c>
      <c r="FB561">
        <v>1659135797.5</v>
      </c>
      <c r="FC561">
        <v>1659135788</v>
      </c>
      <c r="FD561">
        <v>0</v>
      </c>
      <c r="FE561">
        <v>0.3</v>
      </c>
      <c r="FF561">
        <v>-0.002</v>
      </c>
      <c r="FG561">
        <v>-2.209</v>
      </c>
      <c r="FH561">
        <v>-0.089</v>
      </c>
      <c r="FI561">
        <v>1520</v>
      </c>
      <c r="FJ561">
        <v>20</v>
      </c>
      <c r="FK561">
        <v>0.06</v>
      </c>
      <c r="FL561">
        <v>0.03</v>
      </c>
      <c r="FM561">
        <v>-55.75258780487805</v>
      </c>
      <c r="FN561">
        <v>0.31141672473864</v>
      </c>
      <c r="FO561">
        <v>0.07073860916705105</v>
      </c>
      <c r="FP561">
        <v>1</v>
      </c>
      <c r="FQ561">
        <v>654.7339999999999</v>
      </c>
      <c r="FR561">
        <v>-2.336317800702588</v>
      </c>
      <c r="FS561">
        <v>0.3262853316455592</v>
      </c>
      <c r="FT561">
        <v>0</v>
      </c>
      <c r="FU561">
        <v>4.250856829268293</v>
      </c>
      <c r="FV561">
        <v>-0.3708518466898948</v>
      </c>
      <c r="FW561">
        <v>0.03950991764589601</v>
      </c>
      <c r="FX561">
        <v>0</v>
      </c>
      <c r="FY561">
        <v>1</v>
      </c>
      <c r="FZ561">
        <v>3</v>
      </c>
      <c r="GA561" t="s">
        <v>429</v>
      </c>
      <c r="GB561">
        <v>2.98338</v>
      </c>
      <c r="GC561">
        <v>2.71548</v>
      </c>
      <c r="GD561">
        <v>0.172419</v>
      </c>
      <c r="GE561">
        <v>0.176296</v>
      </c>
      <c r="GF561">
        <v>0.0889959</v>
      </c>
      <c r="GG561">
        <v>0.0722715</v>
      </c>
      <c r="GH561">
        <v>26179.1</v>
      </c>
      <c r="GI561">
        <v>26194.4</v>
      </c>
      <c r="GJ561">
        <v>29398.1</v>
      </c>
      <c r="GK561">
        <v>29408.3</v>
      </c>
      <c r="GL561">
        <v>35477.3</v>
      </c>
      <c r="GM561">
        <v>36277.4</v>
      </c>
      <c r="GN561">
        <v>41399.5</v>
      </c>
      <c r="GO561">
        <v>41903</v>
      </c>
      <c r="GP561">
        <v>1.96068</v>
      </c>
      <c r="GQ561">
        <v>2.38188</v>
      </c>
      <c r="GR561">
        <v>0.0691041</v>
      </c>
      <c r="GS561">
        <v>0</v>
      </c>
      <c r="GT561">
        <v>23.7023</v>
      </c>
      <c r="GU561">
        <v>999.9</v>
      </c>
      <c r="GV561">
        <v>34.9</v>
      </c>
      <c r="GW561">
        <v>32</v>
      </c>
      <c r="GX561">
        <v>18.4293</v>
      </c>
      <c r="GY561">
        <v>63.5528</v>
      </c>
      <c r="GZ561">
        <v>21.9872</v>
      </c>
      <c r="HA561">
        <v>2</v>
      </c>
      <c r="HB561">
        <v>-0.0741972</v>
      </c>
      <c r="HC561">
        <v>1.05101</v>
      </c>
      <c r="HD561">
        <v>20.3311</v>
      </c>
      <c r="HE561">
        <v>5.21669</v>
      </c>
      <c r="HF561">
        <v>12.0099</v>
      </c>
      <c r="HG561">
        <v>4.98915</v>
      </c>
      <c r="HH561">
        <v>3.28865</v>
      </c>
      <c r="HI561">
        <v>9999</v>
      </c>
      <c r="HJ561">
        <v>9999</v>
      </c>
      <c r="HK561">
        <v>9999</v>
      </c>
      <c r="HL561">
        <v>195.1</v>
      </c>
      <c r="HM561">
        <v>1.86746</v>
      </c>
      <c r="HN561">
        <v>1.86647</v>
      </c>
      <c r="HO561">
        <v>1.86588</v>
      </c>
      <c r="HP561">
        <v>1.86584</v>
      </c>
      <c r="HQ561">
        <v>1.86768</v>
      </c>
      <c r="HR561">
        <v>1.87017</v>
      </c>
      <c r="HS561">
        <v>1.86875</v>
      </c>
      <c r="HT561">
        <v>1.87027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-4.39</v>
      </c>
      <c r="II561">
        <v>-0.1454</v>
      </c>
      <c r="IJ561">
        <v>-1.529487217637811</v>
      </c>
      <c r="IK561">
        <v>-0.005072214745875086</v>
      </c>
      <c r="IL561">
        <v>3.316774363808987E-06</v>
      </c>
      <c r="IM561">
        <v>-1.107588672722244E-09</v>
      </c>
      <c r="IN561">
        <v>-0.1603591687652909</v>
      </c>
      <c r="IO561">
        <v>-0.0181951569465493</v>
      </c>
      <c r="IP561">
        <v>0.001659309118516343</v>
      </c>
      <c r="IQ561">
        <v>-3.409663313950778E-05</v>
      </c>
      <c r="IR561">
        <v>19</v>
      </c>
      <c r="IS561">
        <v>2290</v>
      </c>
      <c r="IT561">
        <v>1</v>
      </c>
      <c r="IU561">
        <v>24</v>
      </c>
      <c r="IV561">
        <v>8392.5</v>
      </c>
      <c r="IW561">
        <v>8392.6</v>
      </c>
      <c r="IX561">
        <v>2.69043</v>
      </c>
      <c r="IY561">
        <v>2.19971</v>
      </c>
      <c r="IZ561">
        <v>1.94702</v>
      </c>
      <c r="JA561">
        <v>2.64526</v>
      </c>
      <c r="JB561">
        <v>2.19482</v>
      </c>
      <c r="JC561">
        <v>2.37427</v>
      </c>
      <c r="JD561">
        <v>36.6943</v>
      </c>
      <c r="JE561">
        <v>24.035</v>
      </c>
      <c r="JF561">
        <v>18</v>
      </c>
      <c r="JG561">
        <v>519.763</v>
      </c>
      <c r="JH561">
        <v>815.044</v>
      </c>
      <c r="JI561">
        <v>21.5008</v>
      </c>
      <c r="JJ561">
        <v>26.3553</v>
      </c>
      <c r="JK561">
        <v>30.0001</v>
      </c>
      <c r="JL561">
        <v>26.3505</v>
      </c>
      <c r="JM561">
        <v>26.2738</v>
      </c>
      <c r="JN561">
        <v>53.9595</v>
      </c>
      <c r="JO561">
        <v>22.5533</v>
      </c>
      <c r="JP561">
        <v>19.5461</v>
      </c>
      <c r="JQ561">
        <v>21.5524</v>
      </c>
      <c r="JR561">
        <v>1075.25</v>
      </c>
      <c r="JS561">
        <v>14.0578</v>
      </c>
      <c r="JT561">
        <v>100.518</v>
      </c>
      <c r="JU561">
        <v>100.641</v>
      </c>
    </row>
    <row r="562" spans="1:281">
      <c r="A562">
        <v>546</v>
      </c>
      <c r="B562">
        <v>1659639351</v>
      </c>
      <c r="C562">
        <v>11343</v>
      </c>
      <c r="D562" t="s">
        <v>1520</v>
      </c>
      <c r="E562" t="s">
        <v>1521</v>
      </c>
      <c r="F562">
        <v>5</v>
      </c>
      <c r="G562" t="s">
        <v>1393</v>
      </c>
      <c r="H562" t="s">
        <v>416</v>
      </c>
      <c r="I562">
        <v>1659639343.214286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1071.649728587876</v>
      </c>
      <c r="AK562">
        <v>1028.231212121212</v>
      </c>
      <c r="AL562">
        <v>3.410847315706656</v>
      </c>
      <c r="AM562">
        <v>65.51363018779136</v>
      </c>
      <c r="AN562">
        <f>(AP562 - AO562 + DI562*1E3/(8.314*(DK562+273.15)) * AR562/DH562 * AQ562) * DH562/(100*CV562) * 1000/(1000 - AP562)</f>
        <v>0</v>
      </c>
      <c r="AO562">
        <v>14.09690577478046</v>
      </c>
      <c r="AP562">
        <v>18.27165384615386</v>
      </c>
      <c r="AQ562">
        <v>-0.007715968905373299</v>
      </c>
      <c r="AR562">
        <v>82.67625432066218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1659639343.214286</v>
      </c>
      <c r="DB562">
        <v>985.0154642857141</v>
      </c>
      <c r="DC562">
        <v>1040.731071428571</v>
      </c>
      <c r="DD562">
        <v>18.32955</v>
      </c>
      <c r="DE562">
        <v>14.12178928571429</v>
      </c>
      <c r="DF562">
        <v>989.3892857142856</v>
      </c>
      <c r="DG562">
        <v>18.47471071428572</v>
      </c>
      <c r="DH562">
        <v>499.9968571428572</v>
      </c>
      <c r="DI562">
        <v>90.42579642857142</v>
      </c>
      <c r="DJ562">
        <v>0.09995383214285715</v>
      </c>
      <c r="DK562">
        <v>24.71856428571428</v>
      </c>
      <c r="DL562">
        <v>24.83693214285714</v>
      </c>
      <c r="DM562">
        <v>999.9000000000002</v>
      </c>
      <c r="DN562">
        <v>0</v>
      </c>
      <c r="DO562">
        <v>0</v>
      </c>
      <c r="DP562">
        <v>9997.68607142857</v>
      </c>
      <c r="DQ562">
        <v>0</v>
      </c>
      <c r="DR562">
        <v>9.386660000000001</v>
      </c>
      <c r="DS562">
        <v>-55.71634285714286</v>
      </c>
      <c r="DT562">
        <v>1003.406178571428</v>
      </c>
      <c r="DU562">
        <v>1055.639285714286</v>
      </c>
      <c r="DV562">
        <v>4.207746785714287</v>
      </c>
      <c r="DW562">
        <v>1040.731071428571</v>
      </c>
      <c r="DX562">
        <v>14.12178928571429</v>
      </c>
      <c r="DY562">
        <v>1.657462142857143</v>
      </c>
      <c r="DZ562">
        <v>1.276974285714286</v>
      </c>
      <c r="EA562">
        <v>14.50363928571428</v>
      </c>
      <c r="EB562">
        <v>10.53051785714285</v>
      </c>
      <c r="EC562">
        <v>2000.008214285715</v>
      </c>
      <c r="ED562">
        <v>0.9799979999999998</v>
      </c>
      <c r="EE562">
        <v>0.0200021</v>
      </c>
      <c r="EF562">
        <v>0</v>
      </c>
      <c r="EG562">
        <v>654.4222142857143</v>
      </c>
      <c r="EH562">
        <v>5.00097</v>
      </c>
      <c r="EI562">
        <v>13282.85</v>
      </c>
      <c r="EJ562">
        <v>16707.63928571429</v>
      </c>
      <c r="EK562">
        <v>38.562</v>
      </c>
      <c r="EL562">
        <v>38.937</v>
      </c>
      <c r="EM562">
        <v>38.531</v>
      </c>
      <c r="EN562">
        <v>38.58224999999999</v>
      </c>
      <c r="EO562">
        <v>38.937</v>
      </c>
      <c r="EP562">
        <v>1955.103571428571</v>
      </c>
      <c r="EQ562">
        <v>39.90071428571429</v>
      </c>
      <c r="ER562">
        <v>0</v>
      </c>
      <c r="ES562">
        <v>1659639351.3</v>
      </c>
      <c r="ET562">
        <v>0</v>
      </c>
      <c r="EU562">
        <v>654.39212</v>
      </c>
      <c r="EV562">
        <v>-3.375076920059627</v>
      </c>
      <c r="EW562">
        <v>-61.83846162051302</v>
      </c>
      <c r="EX562">
        <v>13282.136</v>
      </c>
      <c r="EY562">
        <v>15</v>
      </c>
      <c r="EZ562">
        <v>0</v>
      </c>
      <c r="FA562" t="s">
        <v>419</v>
      </c>
      <c r="FB562">
        <v>1659135797.5</v>
      </c>
      <c r="FC562">
        <v>1659135788</v>
      </c>
      <c r="FD562">
        <v>0</v>
      </c>
      <c r="FE562">
        <v>0.3</v>
      </c>
      <c r="FF562">
        <v>-0.002</v>
      </c>
      <c r="FG562">
        <v>-2.209</v>
      </c>
      <c r="FH562">
        <v>-0.089</v>
      </c>
      <c r="FI562">
        <v>1520</v>
      </c>
      <c r="FJ562">
        <v>20</v>
      </c>
      <c r="FK562">
        <v>0.06</v>
      </c>
      <c r="FL562">
        <v>0.03</v>
      </c>
      <c r="FM562">
        <v>-55.73986499999999</v>
      </c>
      <c r="FN562">
        <v>0.4787392120075808</v>
      </c>
      <c r="FO562">
        <v>0.06495996286175085</v>
      </c>
      <c r="FP562">
        <v>1</v>
      </c>
      <c r="FQ562">
        <v>654.5614411764705</v>
      </c>
      <c r="FR562">
        <v>-2.718395723775648</v>
      </c>
      <c r="FS562">
        <v>0.3527963244420064</v>
      </c>
      <c r="FT562">
        <v>0</v>
      </c>
      <c r="FU562">
        <v>4.221917749999999</v>
      </c>
      <c r="FV562">
        <v>-0.2524438649155825</v>
      </c>
      <c r="FW562">
        <v>0.02627775261390327</v>
      </c>
      <c r="FX562">
        <v>0</v>
      </c>
      <c r="FY562">
        <v>1</v>
      </c>
      <c r="FZ562">
        <v>3</v>
      </c>
      <c r="GA562" t="s">
        <v>429</v>
      </c>
      <c r="GB562">
        <v>2.98329</v>
      </c>
      <c r="GC562">
        <v>2.71578</v>
      </c>
      <c r="GD562">
        <v>0.174278</v>
      </c>
      <c r="GE562">
        <v>0.178083</v>
      </c>
      <c r="GF562">
        <v>0.08890190000000001</v>
      </c>
      <c r="GG562">
        <v>0.0722518</v>
      </c>
      <c r="GH562">
        <v>26120.8</v>
      </c>
      <c r="GI562">
        <v>26137.5</v>
      </c>
      <c r="GJ562">
        <v>29398.6</v>
      </c>
      <c r="GK562">
        <v>29408.2</v>
      </c>
      <c r="GL562">
        <v>35481.5</v>
      </c>
      <c r="GM562">
        <v>36278.2</v>
      </c>
      <c r="GN562">
        <v>41400.1</v>
      </c>
      <c r="GO562">
        <v>41902.9</v>
      </c>
      <c r="GP562">
        <v>1.9603</v>
      </c>
      <c r="GQ562">
        <v>2.382</v>
      </c>
      <c r="GR562">
        <v>0.0697337</v>
      </c>
      <c r="GS562">
        <v>0</v>
      </c>
      <c r="GT562">
        <v>23.6992</v>
      </c>
      <c r="GU562">
        <v>999.9</v>
      </c>
      <c r="GV562">
        <v>34.9</v>
      </c>
      <c r="GW562">
        <v>32.1</v>
      </c>
      <c r="GX562">
        <v>18.5337</v>
      </c>
      <c r="GY562">
        <v>63.6528</v>
      </c>
      <c r="GZ562">
        <v>22.1554</v>
      </c>
      <c r="HA562">
        <v>2</v>
      </c>
      <c r="HB562">
        <v>-0.0741972</v>
      </c>
      <c r="HC562">
        <v>0.968543</v>
      </c>
      <c r="HD562">
        <v>20.3317</v>
      </c>
      <c r="HE562">
        <v>5.21579</v>
      </c>
      <c r="HF562">
        <v>12.0099</v>
      </c>
      <c r="HG562">
        <v>4.98895</v>
      </c>
      <c r="HH562">
        <v>3.28848</v>
      </c>
      <c r="HI562">
        <v>9999</v>
      </c>
      <c r="HJ562">
        <v>9999</v>
      </c>
      <c r="HK562">
        <v>9999</v>
      </c>
      <c r="HL562">
        <v>195.1</v>
      </c>
      <c r="HM562">
        <v>1.86743</v>
      </c>
      <c r="HN562">
        <v>1.86646</v>
      </c>
      <c r="HO562">
        <v>1.86586</v>
      </c>
      <c r="HP562">
        <v>1.86584</v>
      </c>
      <c r="HQ562">
        <v>1.86768</v>
      </c>
      <c r="HR562">
        <v>1.87018</v>
      </c>
      <c r="HS562">
        <v>1.86876</v>
      </c>
      <c r="HT562">
        <v>1.87027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-4.42</v>
      </c>
      <c r="II562">
        <v>-0.1457</v>
      </c>
      <c r="IJ562">
        <v>-1.529487217637811</v>
      </c>
      <c r="IK562">
        <v>-0.005072214745875086</v>
      </c>
      <c r="IL562">
        <v>3.316774363808987E-06</v>
      </c>
      <c r="IM562">
        <v>-1.107588672722244E-09</v>
      </c>
      <c r="IN562">
        <v>-0.1603591687652909</v>
      </c>
      <c r="IO562">
        <v>-0.0181951569465493</v>
      </c>
      <c r="IP562">
        <v>0.001659309118516343</v>
      </c>
      <c r="IQ562">
        <v>-3.409663313950778E-05</v>
      </c>
      <c r="IR562">
        <v>19</v>
      </c>
      <c r="IS562">
        <v>2290</v>
      </c>
      <c r="IT562">
        <v>1</v>
      </c>
      <c r="IU562">
        <v>24</v>
      </c>
      <c r="IV562">
        <v>8392.6</v>
      </c>
      <c r="IW562">
        <v>8392.700000000001</v>
      </c>
      <c r="IX562">
        <v>2.72705</v>
      </c>
      <c r="IY562">
        <v>2.20459</v>
      </c>
      <c r="IZ562">
        <v>1.94702</v>
      </c>
      <c r="JA562">
        <v>2.64526</v>
      </c>
      <c r="JB562">
        <v>2.19482</v>
      </c>
      <c r="JC562">
        <v>2.3584</v>
      </c>
      <c r="JD562">
        <v>36.6943</v>
      </c>
      <c r="JE562">
        <v>24.035</v>
      </c>
      <c r="JF562">
        <v>18</v>
      </c>
      <c r="JG562">
        <v>519.519</v>
      </c>
      <c r="JH562">
        <v>815.168</v>
      </c>
      <c r="JI562">
        <v>21.6158</v>
      </c>
      <c r="JJ562">
        <v>26.3575</v>
      </c>
      <c r="JK562">
        <v>30.0001</v>
      </c>
      <c r="JL562">
        <v>26.3505</v>
      </c>
      <c r="JM562">
        <v>26.2738</v>
      </c>
      <c r="JN562">
        <v>54.6095</v>
      </c>
      <c r="JO562">
        <v>22.5533</v>
      </c>
      <c r="JP562">
        <v>19.1592</v>
      </c>
      <c r="JQ562">
        <v>21.6663</v>
      </c>
      <c r="JR562">
        <v>1088.66</v>
      </c>
      <c r="JS562">
        <v>14.0421</v>
      </c>
      <c r="JT562">
        <v>100.519</v>
      </c>
      <c r="JU562">
        <v>100.641</v>
      </c>
    </row>
    <row r="563" spans="1:281">
      <c r="A563">
        <v>547</v>
      </c>
      <c r="B563">
        <v>1659639356</v>
      </c>
      <c r="C563">
        <v>11348</v>
      </c>
      <c r="D563" t="s">
        <v>1522</v>
      </c>
      <c r="E563" t="s">
        <v>1523</v>
      </c>
      <c r="F563">
        <v>5</v>
      </c>
      <c r="G563" t="s">
        <v>1393</v>
      </c>
      <c r="H563" t="s">
        <v>416</v>
      </c>
      <c r="I563">
        <v>1659639348.5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1088.514344533499</v>
      </c>
      <c r="AK563">
        <v>1045.244666666666</v>
      </c>
      <c r="AL563">
        <v>3.389728640627698</v>
      </c>
      <c r="AM563">
        <v>65.51363018779136</v>
      </c>
      <c r="AN563">
        <f>(AP563 - AO563 + DI563*1E3/(8.314*(DK563+273.15)) * AR563/DH563 * AQ563) * DH563/(100*CV563) * 1000/(1000 - AP563)</f>
        <v>0</v>
      </c>
      <c r="AO563">
        <v>14.09313753952903</v>
      </c>
      <c r="AP563">
        <v>18.25458671328672</v>
      </c>
      <c r="AQ563">
        <v>-0.00113429174382753</v>
      </c>
      <c r="AR563">
        <v>82.67625432066218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1659639348.5</v>
      </c>
      <c r="DB563">
        <v>1002.762074074074</v>
      </c>
      <c r="DC563">
        <v>1058.412592592593</v>
      </c>
      <c r="DD563">
        <v>18.28864814814815</v>
      </c>
      <c r="DE563">
        <v>14.09564814814815</v>
      </c>
      <c r="DF563">
        <v>1007.167148148148</v>
      </c>
      <c r="DG563">
        <v>18.43414814814815</v>
      </c>
      <c r="DH563">
        <v>500.0147407407407</v>
      </c>
      <c r="DI563">
        <v>90.4262814814815</v>
      </c>
      <c r="DJ563">
        <v>0.1000288777777778</v>
      </c>
      <c r="DK563">
        <v>24.72813703703704</v>
      </c>
      <c r="DL563">
        <v>24.84422592592593</v>
      </c>
      <c r="DM563">
        <v>999.9000000000001</v>
      </c>
      <c r="DN563">
        <v>0</v>
      </c>
      <c r="DO563">
        <v>0</v>
      </c>
      <c r="DP563">
        <v>9993.312592592592</v>
      </c>
      <c r="DQ563">
        <v>0</v>
      </c>
      <c r="DR563">
        <v>9.365998518518516</v>
      </c>
      <c r="DS563">
        <v>-55.65063703703704</v>
      </c>
      <c r="DT563">
        <v>1021.441555555556</v>
      </c>
      <c r="DU563">
        <v>1073.544814814815</v>
      </c>
      <c r="DV563">
        <v>4.19298037037037</v>
      </c>
      <c r="DW563">
        <v>1058.412592592593</v>
      </c>
      <c r="DX563">
        <v>14.09564814814815</v>
      </c>
      <c r="DY563">
        <v>1.653772222222222</v>
      </c>
      <c r="DZ563">
        <v>1.274617407407407</v>
      </c>
      <c r="EA563">
        <v>14.46918148148148</v>
      </c>
      <c r="EB563">
        <v>10.50284074074074</v>
      </c>
      <c r="EC563">
        <v>2000.01037037037</v>
      </c>
      <c r="ED563">
        <v>0.9799976666666665</v>
      </c>
      <c r="EE563">
        <v>0.02000243333333333</v>
      </c>
      <c r="EF563">
        <v>0</v>
      </c>
      <c r="EG563">
        <v>654.1528518518519</v>
      </c>
      <c r="EH563">
        <v>5.00097</v>
      </c>
      <c r="EI563">
        <v>13277.28888888889</v>
      </c>
      <c r="EJ563">
        <v>16707.65185185185</v>
      </c>
      <c r="EK563">
        <v>38.54133333333333</v>
      </c>
      <c r="EL563">
        <v>38.937</v>
      </c>
      <c r="EM563">
        <v>38.50918518518519</v>
      </c>
      <c r="EN563">
        <v>38.56666666666666</v>
      </c>
      <c r="EO563">
        <v>38.92781481481481</v>
      </c>
      <c r="EP563">
        <v>1955.102222222222</v>
      </c>
      <c r="EQ563">
        <v>39.90407407407407</v>
      </c>
      <c r="ER563">
        <v>0</v>
      </c>
      <c r="ES563">
        <v>1659639356.1</v>
      </c>
      <c r="ET563">
        <v>0</v>
      </c>
      <c r="EU563">
        <v>654.14864</v>
      </c>
      <c r="EV563">
        <v>-2.398692297737621</v>
      </c>
      <c r="EW563">
        <v>-63.31538473496806</v>
      </c>
      <c r="EX563">
        <v>13277.128</v>
      </c>
      <c r="EY563">
        <v>15</v>
      </c>
      <c r="EZ563">
        <v>0</v>
      </c>
      <c r="FA563" t="s">
        <v>419</v>
      </c>
      <c r="FB563">
        <v>1659135797.5</v>
      </c>
      <c r="FC563">
        <v>1659135788</v>
      </c>
      <c r="FD563">
        <v>0</v>
      </c>
      <c r="FE563">
        <v>0.3</v>
      </c>
      <c r="FF563">
        <v>-0.002</v>
      </c>
      <c r="FG563">
        <v>-2.209</v>
      </c>
      <c r="FH563">
        <v>-0.089</v>
      </c>
      <c r="FI563">
        <v>1520</v>
      </c>
      <c r="FJ563">
        <v>20</v>
      </c>
      <c r="FK563">
        <v>0.06</v>
      </c>
      <c r="FL563">
        <v>0.03</v>
      </c>
      <c r="FM563">
        <v>-55.68802439024391</v>
      </c>
      <c r="FN563">
        <v>0.6682557491288963</v>
      </c>
      <c r="FO563">
        <v>0.08306066481351058</v>
      </c>
      <c r="FP563">
        <v>0</v>
      </c>
      <c r="FQ563">
        <v>654.3115</v>
      </c>
      <c r="FR563">
        <v>-2.962245985639608</v>
      </c>
      <c r="FS563">
        <v>0.3479025598877756</v>
      </c>
      <c r="FT563">
        <v>0</v>
      </c>
      <c r="FU563">
        <v>4.20043268292683</v>
      </c>
      <c r="FV563">
        <v>-0.191297979094076</v>
      </c>
      <c r="FW563">
        <v>0.02051500010692828</v>
      </c>
      <c r="FX563">
        <v>0</v>
      </c>
      <c r="FY563">
        <v>0</v>
      </c>
      <c r="FZ563">
        <v>3</v>
      </c>
      <c r="GA563" t="s">
        <v>426</v>
      </c>
      <c r="GB563">
        <v>2.98334</v>
      </c>
      <c r="GC563">
        <v>2.71566</v>
      </c>
      <c r="GD563">
        <v>0.17611</v>
      </c>
      <c r="GE563">
        <v>0.179861</v>
      </c>
      <c r="GF563">
        <v>0.0888429</v>
      </c>
      <c r="GG563">
        <v>0.0721783</v>
      </c>
      <c r="GH563">
        <v>26062.7</v>
      </c>
      <c r="GI563">
        <v>26080.9</v>
      </c>
      <c r="GJ563">
        <v>29398.4</v>
      </c>
      <c r="GK563">
        <v>29408.1</v>
      </c>
      <c r="GL563">
        <v>35483.7</v>
      </c>
      <c r="GM563">
        <v>36281.3</v>
      </c>
      <c r="GN563">
        <v>41399.9</v>
      </c>
      <c r="GO563">
        <v>41903.2</v>
      </c>
      <c r="GP563">
        <v>1.96047</v>
      </c>
      <c r="GQ563">
        <v>2.38188</v>
      </c>
      <c r="GR563">
        <v>0.0705197</v>
      </c>
      <c r="GS563">
        <v>0</v>
      </c>
      <c r="GT563">
        <v>23.6963</v>
      </c>
      <c r="GU563">
        <v>999.9</v>
      </c>
      <c r="GV563">
        <v>34.9</v>
      </c>
      <c r="GW563">
        <v>32.1</v>
      </c>
      <c r="GX563">
        <v>18.5327</v>
      </c>
      <c r="GY563">
        <v>63.6628</v>
      </c>
      <c r="GZ563">
        <v>22.0633</v>
      </c>
      <c r="HA563">
        <v>2</v>
      </c>
      <c r="HB563">
        <v>-0.138989</v>
      </c>
      <c r="HC563">
        <v>0.970618</v>
      </c>
      <c r="HD563">
        <v>20.3321</v>
      </c>
      <c r="HE563">
        <v>5.21594</v>
      </c>
      <c r="HF563">
        <v>12.0099</v>
      </c>
      <c r="HG563">
        <v>4.98915</v>
      </c>
      <c r="HH563">
        <v>3.28845</v>
      </c>
      <c r="HI563">
        <v>9999</v>
      </c>
      <c r="HJ563">
        <v>9999</v>
      </c>
      <c r="HK563">
        <v>9999</v>
      </c>
      <c r="HL563">
        <v>195.1</v>
      </c>
      <c r="HM563">
        <v>1.86742</v>
      </c>
      <c r="HN563">
        <v>1.86646</v>
      </c>
      <c r="HO563">
        <v>1.86588</v>
      </c>
      <c r="HP563">
        <v>1.86584</v>
      </c>
      <c r="HQ563">
        <v>1.86768</v>
      </c>
      <c r="HR563">
        <v>1.87015</v>
      </c>
      <c r="HS563">
        <v>1.86877</v>
      </c>
      <c r="HT563">
        <v>1.87027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-4.44</v>
      </c>
      <c r="II563">
        <v>-0.1458</v>
      </c>
      <c r="IJ563">
        <v>-1.529487217637811</v>
      </c>
      <c r="IK563">
        <v>-0.005072214745875086</v>
      </c>
      <c r="IL563">
        <v>3.316774363808987E-06</v>
      </c>
      <c r="IM563">
        <v>-1.107588672722244E-09</v>
      </c>
      <c r="IN563">
        <v>-0.1603591687652909</v>
      </c>
      <c r="IO563">
        <v>-0.0181951569465493</v>
      </c>
      <c r="IP563">
        <v>0.001659309118516343</v>
      </c>
      <c r="IQ563">
        <v>-3.409663313950778E-05</v>
      </c>
      <c r="IR563">
        <v>19</v>
      </c>
      <c r="IS563">
        <v>2290</v>
      </c>
      <c r="IT563">
        <v>1</v>
      </c>
      <c r="IU563">
        <v>24</v>
      </c>
      <c r="IV563">
        <v>8392.6</v>
      </c>
      <c r="IW563">
        <v>8392.799999999999</v>
      </c>
      <c r="IX563">
        <v>2.75879</v>
      </c>
      <c r="IY563">
        <v>2.20947</v>
      </c>
      <c r="IZ563">
        <v>1.94702</v>
      </c>
      <c r="JA563">
        <v>2.64526</v>
      </c>
      <c r="JB563">
        <v>2.19482</v>
      </c>
      <c r="JC563">
        <v>2.33154</v>
      </c>
      <c r="JD563">
        <v>36.6943</v>
      </c>
      <c r="JE563">
        <v>24.035</v>
      </c>
      <c r="JF563">
        <v>18</v>
      </c>
      <c r="JG563">
        <v>519.633</v>
      </c>
      <c r="JH563">
        <v>815.044</v>
      </c>
      <c r="JI563">
        <v>21.7271</v>
      </c>
      <c r="JJ563">
        <v>26.3575</v>
      </c>
      <c r="JK563">
        <v>30.0001</v>
      </c>
      <c r="JL563">
        <v>26.3505</v>
      </c>
      <c r="JM563">
        <v>26.2738</v>
      </c>
      <c r="JN563">
        <v>55.3092</v>
      </c>
      <c r="JO563">
        <v>22.5533</v>
      </c>
      <c r="JP563">
        <v>19.1592</v>
      </c>
      <c r="JQ563">
        <v>21.7735</v>
      </c>
      <c r="JR563">
        <v>1108.78</v>
      </c>
      <c r="JS563">
        <v>14.0331</v>
      </c>
      <c r="JT563">
        <v>100.519</v>
      </c>
      <c r="JU563">
        <v>100.641</v>
      </c>
    </row>
    <row r="564" spans="1:281">
      <c r="A564">
        <v>548</v>
      </c>
      <c r="B564">
        <v>1659639361</v>
      </c>
      <c r="C564">
        <v>11353</v>
      </c>
      <c r="D564" t="s">
        <v>1524</v>
      </c>
      <c r="E564" t="s">
        <v>1525</v>
      </c>
      <c r="F564">
        <v>5</v>
      </c>
      <c r="G564" t="s">
        <v>1393</v>
      </c>
      <c r="H564" t="s">
        <v>416</v>
      </c>
      <c r="I564">
        <v>1659639353.214286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1105.70200151547</v>
      </c>
      <c r="AK564">
        <v>1062.393818181818</v>
      </c>
      <c r="AL564">
        <v>3.45485531787484</v>
      </c>
      <c r="AM564">
        <v>65.51363018779136</v>
      </c>
      <c r="AN564">
        <f>(AP564 - AO564 + DI564*1E3/(8.314*(DK564+273.15)) * AR564/DH564 * AQ564) * DH564/(100*CV564) * 1000/(1000 - AP564)</f>
        <v>0</v>
      </c>
      <c r="AO564">
        <v>14.0691472690689</v>
      </c>
      <c r="AP564">
        <v>18.24123496503497</v>
      </c>
      <c r="AQ564">
        <v>-0.0007900451311091971</v>
      </c>
      <c r="AR564">
        <v>82.67625432066218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1659639353.214286</v>
      </c>
      <c r="DB564">
        <v>1018.529821428571</v>
      </c>
      <c r="DC564">
        <v>1074.244285714286</v>
      </c>
      <c r="DD564">
        <v>18.263825</v>
      </c>
      <c r="DE564">
        <v>14.08385714285714</v>
      </c>
      <c r="DF564">
        <v>1022.962071428571</v>
      </c>
      <c r="DG564">
        <v>18.40954285714286</v>
      </c>
      <c r="DH564">
        <v>499.9919642857144</v>
      </c>
      <c r="DI564">
        <v>90.42694642857145</v>
      </c>
      <c r="DJ564">
        <v>0.09995411071428571</v>
      </c>
      <c r="DK564">
        <v>24.73833928571429</v>
      </c>
      <c r="DL564">
        <v>24.85387857142857</v>
      </c>
      <c r="DM564">
        <v>999.9000000000002</v>
      </c>
      <c r="DN564">
        <v>0</v>
      </c>
      <c r="DO564">
        <v>0</v>
      </c>
      <c r="DP564">
        <v>10003.57428571429</v>
      </c>
      <c r="DQ564">
        <v>0</v>
      </c>
      <c r="DR564">
        <v>9.323426428571429</v>
      </c>
      <c r="DS564">
        <v>-55.71543571428572</v>
      </c>
      <c r="DT564">
        <v>1037.476785714286</v>
      </c>
      <c r="DU564">
        <v>1089.59</v>
      </c>
      <c r="DV564">
        <v>4.179956071428571</v>
      </c>
      <c r="DW564">
        <v>1074.244285714286</v>
      </c>
      <c r="DX564">
        <v>14.08385714285714</v>
      </c>
      <c r="DY564">
        <v>1.651540714285714</v>
      </c>
      <c r="DZ564">
        <v>1.273561428571429</v>
      </c>
      <c r="EA564">
        <v>14.44830714285714</v>
      </c>
      <c r="EB564">
        <v>10.49039285714286</v>
      </c>
      <c r="EC564">
        <v>2000.027142857143</v>
      </c>
      <c r="ED564">
        <v>0.9799975714285711</v>
      </c>
      <c r="EE564">
        <v>0.02000252857142857</v>
      </c>
      <c r="EF564">
        <v>0</v>
      </c>
      <c r="EG564">
        <v>653.9549642857144</v>
      </c>
      <c r="EH564">
        <v>5.00097</v>
      </c>
      <c r="EI564">
        <v>13272.39642857143</v>
      </c>
      <c r="EJ564">
        <v>16707.78571428572</v>
      </c>
      <c r="EK564">
        <v>38.52214285714285</v>
      </c>
      <c r="EL564">
        <v>38.937</v>
      </c>
      <c r="EM564">
        <v>38.5</v>
      </c>
      <c r="EN564">
        <v>38.562</v>
      </c>
      <c r="EO564">
        <v>38.90821428571428</v>
      </c>
      <c r="EP564">
        <v>1955.117142857143</v>
      </c>
      <c r="EQ564">
        <v>39.90714285714286</v>
      </c>
      <c r="ER564">
        <v>0</v>
      </c>
      <c r="ES564">
        <v>1659639360.9</v>
      </c>
      <c r="ET564">
        <v>0</v>
      </c>
      <c r="EU564">
        <v>653.93188</v>
      </c>
      <c r="EV564">
        <v>-2.743307684145785</v>
      </c>
      <c r="EW564">
        <v>-61.36923066415241</v>
      </c>
      <c r="EX564">
        <v>13272.156</v>
      </c>
      <c r="EY564">
        <v>15</v>
      </c>
      <c r="EZ564">
        <v>0</v>
      </c>
      <c r="FA564" t="s">
        <v>419</v>
      </c>
      <c r="FB564">
        <v>1659135797.5</v>
      </c>
      <c r="FC564">
        <v>1659135788</v>
      </c>
      <c r="FD564">
        <v>0</v>
      </c>
      <c r="FE564">
        <v>0.3</v>
      </c>
      <c r="FF564">
        <v>-0.002</v>
      </c>
      <c r="FG564">
        <v>-2.209</v>
      </c>
      <c r="FH564">
        <v>-0.089</v>
      </c>
      <c r="FI564">
        <v>1520</v>
      </c>
      <c r="FJ564">
        <v>20</v>
      </c>
      <c r="FK564">
        <v>0.06</v>
      </c>
      <c r="FL564">
        <v>0.03</v>
      </c>
      <c r="FM564">
        <v>-55.69296585365854</v>
      </c>
      <c r="FN564">
        <v>-0.2844982578398345</v>
      </c>
      <c r="FO564">
        <v>0.0934670246005828</v>
      </c>
      <c r="FP564">
        <v>1</v>
      </c>
      <c r="FQ564">
        <v>654.1128823529411</v>
      </c>
      <c r="FR564">
        <v>-2.748357521531645</v>
      </c>
      <c r="FS564">
        <v>0.3169636056957387</v>
      </c>
      <c r="FT564">
        <v>0</v>
      </c>
      <c r="FU564">
        <v>4.192006097560975</v>
      </c>
      <c r="FV564">
        <v>-0.1709579790940725</v>
      </c>
      <c r="FW564">
        <v>0.01899288003668848</v>
      </c>
      <c r="FX564">
        <v>0</v>
      </c>
      <c r="FY564">
        <v>1</v>
      </c>
      <c r="FZ564">
        <v>3</v>
      </c>
      <c r="GA564" t="s">
        <v>429</v>
      </c>
      <c r="GB564">
        <v>2.98357</v>
      </c>
      <c r="GC564">
        <v>2.71567</v>
      </c>
      <c r="GD564">
        <v>0.177948</v>
      </c>
      <c r="GE564">
        <v>0.181658</v>
      </c>
      <c r="GF564">
        <v>0.0888019</v>
      </c>
      <c r="GG564">
        <v>0.07215530000000001</v>
      </c>
      <c r="GH564">
        <v>26004.7</v>
      </c>
      <c r="GI564">
        <v>26024</v>
      </c>
      <c r="GJ564">
        <v>29398.5</v>
      </c>
      <c r="GK564">
        <v>29408.3</v>
      </c>
      <c r="GL564">
        <v>35485.3</v>
      </c>
      <c r="GM564">
        <v>36282</v>
      </c>
      <c r="GN564">
        <v>41399.8</v>
      </c>
      <c r="GO564">
        <v>41902.9</v>
      </c>
      <c r="GP564">
        <v>1.9604</v>
      </c>
      <c r="GQ564">
        <v>2.3817</v>
      </c>
      <c r="GR564">
        <v>0.07154050000000001</v>
      </c>
      <c r="GS564">
        <v>0</v>
      </c>
      <c r="GT564">
        <v>23.6947</v>
      </c>
      <c r="GU564">
        <v>999.9</v>
      </c>
      <c r="GV564">
        <v>34.9</v>
      </c>
      <c r="GW564">
        <v>32</v>
      </c>
      <c r="GX564">
        <v>18.4295</v>
      </c>
      <c r="GY564">
        <v>63.6128</v>
      </c>
      <c r="GZ564">
        <v>22.1514</v>
      </c>
      <c r="HA564">
        <v>2</v>
      </c>
      <c r="HB564">
        <v>-0.0742785</v>
      </c>
      <c r="HC564">
        <v>0.878815</v>
      </c>
      <c r="HD564">
        <v>20.3323</v>
      </c>
      <c r="HE564">
        <v>5.21579</v>
      </c>
      <c r="HF564">
        <v>12.0099</v>
      </c>
      <c r="HG564">
        <v>4.98895</v>
      </c>
      <c r="HH564">
        <v>3.28848</v>
      </c>
      <c r="HI564">
        <v>9999</v>
      </c>
      <c r="HJ564">
        <v>9999</v>
      </c>
      <c r="HK564">
        <v>9999</v>
      </c>
      <c r="HL564">
        <v>195.1</v>
      </c>
      <c r="HM564">
        <v>1.86742</v>
      </c>
      <c r="HN564">
        <v>1.86647</v>
      </c>
      <c r="HO564">
        <v>1.86589</v>
      </c>
      <c r="HP564">
        <v>1.86585</v>
      </c>
      <c r="HQ564">
        <v>1.86768</v>
      </c>
      <c r="HR564">
        <v>1.87015</v>
      </c>
      <c r="HS564">
        <v>1.86878</v>
      </c>
      <c r="HT564">
        <v>1.87027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-4.48</v>
      </c>
      <c r="II564">
        <v>-0.1459</v>
      </c>
      <c r="IJ564">
        <v>-1.529487217637811</v>
      </c>
      <c r="IK564">
        <v>-0.005072214745875086</v>
      </c>
      <c r="IL564">
        <v>3.316774363808987E-06</v>
      </c>
      <c r="IM564">
        <v>-1.107588672722244E-09</v>
      </c>
      <c r="IN564">
        <v>-0.1603591687652909</v>
      </c>
      <c r="IO564">
        <v>-0.0181951569465493</v>
      </c>
      <c r="IP564">
        <v>0.001659309118516343</v>
      </c>
      <c r="IQ564">
        <v>-3.409663313950778E-05</v>
      </c>
      <c r="IR564">
        <v>19</v>
      </c>
      <c r="IS564">
        <v>2290</v>
      </c>
      <c r="IT564">
        <v>1</v>
      </c>
      <c r="IU564">
        <v>24</v>
      </c>
      <c r="IV564">
        <v>8392.700000000001</v>
      </c>
      <c r="IW564">
        <v>8392.9</v>
      </c>
      <c r="IX564">
        <v>2.79297</v>
      </c>
      <c r="IY564">
        <v>2.20459</v>
      </c>
      <c r="IZ564">
        <v>1.94702</v>
      </c>
      <c r="JA564">
        <v>2.64526</v>
      </c>
      <c r="JB564">
        <v>2.19482</v>
      </c>
      <c r="JC564">
        <v>2.36938</v>
      </c>
      <c r="JD564">
        <v>36.6943</v>
      </c>
      <c r="JE564">
        <v>24.035</v>
      </c>
      <c r="JF564">
        <v>18</v>
      </c>
      <c r="JG564">
        <v>519.5839999999999</v>
      </c>
      <c r="JH564">
        <v>814.87</v>
      </c>
      <c r="JI564">
        <v>21.8302</v>
      </c>
      <c r="JJ564">
        <v>26.3575</v>
      </c>
      <c r="JK564">
        <v>30</v>
      </c>
      <c r="JL564">
        <v>26.3505</v>
      </c>
      <c r="JM564">
        <v>26.2738</v>
      </c>
      <c r="JN564">
        <v>55.9464</v>
      </c>
      <c r="JO564">
        <v>22.5533</v>
      </c>
      <c r="JP564">
        <v>19.1592</v>
      </c>
      <c r="JQ564">
        <v>21.873</v>
      </c>
      <c r="JR564">
        <v>1122.14</v>
      </c>
      <c r="JS564">
        <v>14.0208</v>
      </c>
      <c r="JT564">
        <v>100.519</v>
      </c>
      <c r="JU564">
        <v>100.641</v>
      </c>
    </row>
    <row r="565" spans="1:281">
      <c r="A565">
        <v>549</v>
      </c>
      <c r="B565">
        <v>1659639366</v>
      </c>
      <c r="C565">
        <v>11358</v>
      </c>
      <c r="D565" t="s">
        <v>1526</v>
      </c>
      <c r="E565" t="s">
        <v>1527</v>
      </c>
      <c r="F565">
        <v>5</v>
      </c>
      <c r="G565" t="s">
        <v>1393</v>
      </c>
      <c r="H565" t="s">
        <v>416</v>
      </c>
      <c r="I565">
        <v>1659639358.5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1122.873582474708</v>
      </c>
      <c r="AK565">
        <v>1079.497393939394</v>
      </c>
      <c r="AL565">
        <v>3.429794344184586</v>
      </c>
      <c r="AM565">
        <v>65.51363018779136</v>
      </c>
      <c r="AN565">
        <f>(AP565 - AO565 + DI565*1E3/(8.314*(DK565+273.15)) * AR565/DH565 * AQ565) * DH565/(100*CV565) * 1000/(1000 - AP565)</f>
        <v>0</v>
      </c>
      <c r="AO565">
        <v>14.06642083445632</v>
      </c>
      <c r="AP565">
        <v>18.23345944055945</v>
      </c>
      <c r="AQ565">
        <v>-0.0002723245413489543</v>
      </c>
      <c r="AR565">
        <v>82.67625432066218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1659639358.5</v>
      </c>
      <c r="DB565">
        <v>1036.265555555555</v>
      </c>
      <c r="DC565">
        <v>1092.040740740741</v>
      </c>
      <c r="DD565">
        <v>18.2473</v>
      </c>
      <c r="DE565">
        <v>14.07353333333333</v>
      </c>
      <c r="DF565">
        <v>1040.728888888889</v>
      </c>
      <c r="DG565">
        <v>18.39315555555556</v>
      </c>
      <c r="DH565">
        <v>500.0098518518519</v>
      </c>
      <c r="DI565">
        <v>90.42695925925926</v>
      </c>
      <c r="DJ565">
        <v>0.1000261111111111</v>
      </c>
      <c r="DK565">
        <v>24.75082222222222</v>
      </c>
      <c r="DL565">
        <v>24.86371481481481</v>
      </c>
      <c r="DM565">
        <v>999.9000000000001</v>
      </c>
      <c r="DN565">
        <v>0</v>
      </c>
      <c r="DO565">
        <v>0</v>
      </c>
      <c r="DP565">
        <v>9997.617037037036</v>
      </c>
      <c r="DQ565">
        <v>0</v>
      </c>
      <c r="DR565">
        <v>9.22777</v>
      </c>
      <c r="DS565">
        <v>-55.77635555555556</v>
      </c>
      <c r="DT565">
        <v>1055.525185185185</v>
      </c>
      <c r="DU565">
        <v>1107.628888888889</v>
      </c>
      <c r="DV565">
        <v>4.173766666666666</v>
      </c>
      <c r="DW565">
        <v>1092.040740740741</v>
      </c>
      <c r="DX565">
        <v>14.07353333333333</v>
      </c>
      <c r="DY565">
        <v>1.650047407407407</v>
      </c>
      <c r="DZ565">
        <v>1.272627777777778</v>
      </c>
      <c r="EA565">
        <v>14.43431111111111</v>
      </c>
      <c r="EB565">
        <v>10.47939259259259</v>
      </c>
      <c r="EC565">
        <v>2000.010370370371</v>
      </c>
      <c r="ED565">
        <v>0.979997111111111</v>
      </c>
      <c r="EE565">
        <v>0.02000298888888889</v>
      </c>
      <c r="EF565">
        <v>0</v>
      </c>
      <c r="EG565">
        <v>653.7834444444445</v>
      </c>
      <c r="EH565">
        <v>5.00097</v>
      </c>
      <c r="EI565">
        <v>13266.71111111111</v>
      </c>
      <c r="EJ565">
        <v>16707.63333333333</v>
      </c>
      <c r="EK565">
        <v>38.5</v>
      </c>
      <c r="EL565">
        <v>38.92781481481481</v>
      </c>
      <c r="EM565">
        <v>38.5</v>
      </c>
      <c r="EN565">
        <v>38.562</v>
      </c>
      <c r="EO565">
        <v>38.88648148148148</v>
      </c>
      <c r="EP565">
        <v>1955.10037037037</v>
      </c>
      <c r="EQ565">
        <v>39.91</v>
      </c>
      <c r="ER565">
        <v>0</v>
      </c>
      <c r="ES565">
        <v>1659639366.3</v>
      </c>
      <c r="ET565">
        <v>0</v>
      </c>
      <c r="EU565">
        <v>653.8051538461538</v>
      </c>
      <c r="EV565">
        <v>-1.102427362757197</v>
      </c>
      <c r="EW565">
        <v>-65.51794876908571</v>
      </c>
      <c r="EX565">
        <v>13266.67692307692</v>
      </c>
      <c r="EY565">
        <v>15</v>
      </c>
      <c r="EZ565">
        <v>0</v>
      </c>
      <c r="FA565" t="s">
        <v>419</v>
      </c>
      <c r="FB565">
        <v>1659135797.5</v>
      </c>
      <c r="FC565">
        <v>1659135788</v>
      </c>
      <c r="FD565">
        <v>0</v>
      </c>
      <c r="FE565">
        <v>0.3</v>
      </c>
      <c r="FF565">
        <v>-0.002</v>
      </c>
      <c r="FG565">
        <v>-2.209</v>
      </c>
      <c r="FH565">
        <v>-0.089</v>
      </c>
      <c r="FI565">
        <v>1520</v>
      </c>
      <c r="FJ565">
        <v>20</v>
      </c>
      <c r="FK565">
        <v>0.06</v>
      </c>
      <c r="FL565">
        <v>0.03</v>
      </c>
      <c r="FM565">
        <v>-55.7539731707317</v>
      </c>
      <c r="FN565">
        <v>-0.9042648083624024</v>
      </c>
      <c r="FO565">
        <v>0.1307002920936337</v>
      </c>
      <c r="FP565">
        <v>0</v>
      </c>
      <c r="FQ565">
        <v>653.9105882352941</v>
      </c>
      <c r="FR565">
        <v>-2.166997709727107</v>
      </c>
      <c r="FS565">
        <v>0.3045438360842067</v>
      </c>
      <c r="FT565">
        <v>0</v>
      </c>
      <c r="FU565">
        <v>4.177971219512195</v>
      </c>
      <c r="FV565">
        <v>-0.06710885017420648</v>
      </c>
      <c r="FW565">
        <v>0.008120796607302791</v>
      </c>
      <c r="FX565">
        <v>1</v>
      </c>
      <c r="FY565">
        <v>1</v>
      </c>
      <c r="FZ565">
        <v>3</v>
      </c>
      <c r="GA565" t="s">
        <v>429</v>
      </c>
      <c r="GB565">
        <v>2.98324</v>
      </c>
      <c r="GC565">
        <v>2.71543</v>
      </c>
      <c r="GD565">
        <v>0.179763</v>
      </c>
      <c r="GE565">
        <v>0.183384</v>
      </c>
      <c r="GF565">
        <v>0.08877599999999999</v>
      </c>
      <c r="GG565">
        <v>0.0721507</v>
      </c>
      <c r="GH565">
        <v>25946.6</v>
      </c>
      <c r="GI565">
        <v>25968.9</v>
      </c>
      <c r="GJ565">
        <v>29397.8</v>
      </c>
      <c r="GK565">
        <v>29408.1</v>
      </c>
      <c r="GL565">
        <v>35485.7</v>
      </c>
      <c r="GM565">
        <v>36282.1</v>
      </c>
      <c r="GN565">
        <v>41399</v>
      </c>
      <c r="GO565">
        <v>41902.8</v>
      </c>
      <c r="GP565">
        <v>1.96043</v>
      </c>
      <c r="GQ565">
        <v>2.38197</v>
      </c>
      <c r="GR565">
        <v>0.07249410000000001</v>
      </c>
      <c r="GS565">
        <v>0</v>
      </c>
      <c r="GT565">
        <v>23.6935</v>
      </c>
      <c r="GU565">
        <v>999.9</v>
      </c>
      <c r="GV565">
        <v>34.9</v>
      </c>
      <c r="GW565">
        <v>32.1</v>
      </c>
      <c r="GX565">
        <v>18.5345</v>
      </c>
      <c r="GY565">
        <v>63.8628</v>
      </c>
      <c r="GZ565">
        <v>22.0593</v>
      </c>
      <c r="HA565">
        <v>2</v>
      </c>
      <c r="HB565">
        <v>-0.0745478</v>
      </c>
      <c r="HC565">
        <v>0.848712</v>
      </c>
      <c r="HD565">
        <v>20.3323</v>
      </c>
      <c r="HE565">
        <v>5.21579</v>
      </c>
      <c r="HF565">
        <v>12.0099</v>
      </c>
      <c r="HG565">
        <v>4.98895</v>
      </c>
      <c r="HH565">
        <v>3.2886</v>
      </c>
      <c r="HI565">
        <v>9999</v>
      </c>
      <c r="HJ565">
        <v>9999</v>
      </c>
      <c r="HK565">
        <v>9999</v>
      </c>
      <c r="HL565">
        <v>195.1</v>
      </c>
      <c r="HM565">
        <v>1.8674</v>
      </c>
      <c r="HN565">
        <v>1.86646</v>
      </c>
      <c r="HO565">
        <v>1.86588</v>
      </c>
      <c r="HP565">
        <v>1.86584</v>
      </c>
      <c r="HQ565">
        <v>1.86768</v>
      </c>
      <c r="HR565">
        <v>1.87015</v>
      </c>
      <c r="HS565">
        <v>1.86876</v>
      </c>
      <c r="HT565">
        <v>1.87027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-4.51</v>
      </c>
      <c r="II565">
        <v>-0.146</v>
      </c>
      <c r="IJ565">
        <v>-1.529487217637811</v>
      </c>
      <c r="IK565">
        <v>-0.005072214745875086</v>
      </c>
      <c r="IL565">
        <v>3.316774363808987E-06</v>
      </c>
      <c r="IM565">
        <v>-1.107588672722244E-09</v>
      </c>
      <c r="IN565">
        <v>-0.1603591687652909</v>
      </c>
      <c r="IO565">
        <v>-0.0181951569465493</v>
      </c>
      <c r="IP565">
        <v>0.001659309118516343</v>
      </c>
      <c r="IQ565">
        <v>-3.409663313950778E-05</v>
      </c>
      <c r="IR565">
        <v>19</v>
      </c>
      <c r="IS565">
        <v>2290</v>
      </c>
      <c r="IT565">
        <v>1</v>
      </c>
      <c r="IU565">
        <v>24</v>
      </c>
      <c r="IV565">
        <v>8392.799999999999</v>
      </c>
      <c r="IW565">
        <v>8393</v>
      </c>
      <c r="IX565">
        <v>2.82471</v>
      </c>
      <c r="IY565">
        <v>2.20215</v>
      </c>
      <c r="IZ565">
        <v>1.94702</v>
      </c>
      <c r="JA565">
        <v>2.64526</v>
      </c>
      <c r="JB565">
        <v>2.19482</v>
      </c>
      <c r="JC565">
        <v>2.36084</v>
      </c>
      <c r="JD565">
        <v>36.6943</v>
      </c>
      <c r="JE565">
        <v>24.0437</v>
      </c>
      <c r="JF565">
        <v>18</v>
      </c>
      <c r="JG565">
        <v>519.6</v>
      </c>
      <c r="JH565">
        <v>815.141</v>
      </c>
      <c r="JI565">
        <v>21.9237</v>
      </c>
      <c r="JJ565">
        <v>26.3575</v>
      </c>
      <c r="JK565">
        <v>30</v>
      </c>
      <c r="JL565">
        <v>26.3505</v>
      </c>
      <c r="JM565">
        <v>26.2736</v>
      </c>
      <c r="JN565">
        <v>56.637</v>
      </c>
      <c r="JO565">
        <v>22.5533</v>
      </c>
      <c r="JP565">
        <v>19.1592</v>
      </c>
      <c r="JQ565">
        <v>21.965</v>
      </c>
      <c r="JR565">
        <v>1142.17</v>
      </c>
      <c r="JS565">
        <v>14.0111</v>
      </c>
      <c r="JT565">
        <v>100.516</v>
      </c>
      <c r="JU565">
        <v>100.641</v>
      </c>
    </row>
    <row r="566" spans="1:281">
      <c r="A566">
        <v>550</v>
      </c>
      <c r="B566">
        <v>1659639371</v>
      </c>
      <c r="C566">
        <v>11363</v>
      </c>
      <c r="D566" t="s">
        <v>1528</v>
      </c>
      <c r="E566" t="s">
        <v>1529</v>
      </c>
      <c r="F566">
        <v>5</v>
      </c>
      <c r="G566" t="s">
        <v>1393</v>
      </c>
      <c r="H566" t="s">
        <v>416</v>
      </c>
      <c r="I566">
        <v>1659639363.214286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1139.6770366173</v>
      </c>
      <c r="AK566">
        <v>1096.65103030303</v>
      </c>
      <c r="AL566">
        <v>3.418588959857761</v>
      </c>
      <c r="AM566">
        <v>65.51363018779136</v>
      </c>
      <c r="AN566">
        <f>(AP566 - AO566 + DI566*1E3/(8.314*(DK566+273.15)) * AR566/DH566 * AQ566) * DH566/(100*CV566) * 1000/(1000 - AP566)</f>
        <v>0</v>
      </c>
      <c r="AO566">
        <v>14.06675822948533</v>
      </c>
      <c r="AP566">
        <v>18.2331062937063</v>
      </c>
      <c r="AQ566">
        <v>-6.038865984650268E-05</v>
      </c>
      <c r="AR566">
        <v>82.67625432066218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1659639363.214286</v>
      </c>
      <c r="DB566">
        <v>1052.118214285714</v>
      </c>
      <c r="DC566">
        <v>1107.911071428571</v>
      </c>
      <c r="DD566">
        <v>18.23826428571429</v>
      </c>
      <c r="DE566">
        <v>14.06670714285714</v>
      </c>
      <c r="DF566">
        <v>1056.608928571429</v>
      </c>
      <c r="DG566">
        <v>18.38418571428571</v>
      </c>
      <c r="DH566">
        <v>499.9872857142856</v>
      </c>
      <c r="DI566">
        <v>90.42692142857143</v>
      </c>
      <c r="DJ566">
        <v>0.09997915714285713</v>
      </c>
      <c r="DK566">
        <v>24.76423571428572</v>
      </c>
      <c r="DL566">
        <v>24.87705357142857</v>
      </c>
      <c r="DM566">
        <v>999.9000000000002</v>
      </c>
      <c r="DN566">
        <v>0</v>
      </c>
      <c r="DO566">
        <v>0</v>
      </c>
      <c r="DP566">
        <v>9997.744285714285</v>
      </c>
      <c r="DQ566">
        <v>0</v>
      </c>
      <c r="DR566">
        <v>9.167802142857143</v>
      </c>
      <c r="DS566">
        <v>-55.79405714285713</v>
      </c>
      <c r="DT566">
        <v>1071.6625</v>
      </c>
      <c r="DU566">
        <v>1123.718214285714</v>
      </c>
      <c r="DV566">
        <v>4.171561785714285</v>
      </c>
      <c r="DW566">
        <v>1107.911071428571</v>
      </c>
      <c r="DX566">
        <v>14.06670714285714</v>
      </c>
      <c r="DY566">
        <v>1.64923</v>
      </c>
      <c r="DZ566">
        <v>1.27201</v>
      </c>
      <c r="EA566">
        <v>14.42664642857143</v>
      </c>
      <c r="EB566">
        <v>10.47212142857143</v>
      </c>
      <c r="EC566">
        <v>2000.029285714286</v>
      </c>
      <c r="ED566">
        <v>0.9799969285714284</v>
      </c>
      <c r="EE566">
        <v>0.02000317142857143</v>
      </c>
      <c r="EF566">
        <v>0</v>
      </c>
      <c r="EG566">
        <v>653.5414999999999</v>
      </c>
      <c r="EH566">
        <v>5.00097</v>
      </c>
      <c r="EI566">
        <v>13261.83928571429</v>
      </c>
      <c r="EJ566">
        <v>16707.78928571429</v>
      </c>
      <c r="EK566">
        <v>38.5</v>
      </c>
      <c r="EL566">
        <v>38.91264285714285</v>
      </c>
      <c r="EM566">
        <v>38.49325</v>
      </c>
      <c r="EN566">
        <v>38.562</v>
      </c>
      <c r="EO566">
        <v>38.87721428571428</v>
      </c>
      <c r="EP566">
        <v>1955.119285714286</v>
      </c>
      <c r="EQ566">
        <v>39.91</v>
      </c>
      <c r="ER566">
        <v>0</v>
      </c>
      <c r="ES566">
        <v>1659639371.1</v>
      </c>
      <c r="ET566">
        <v>0</v>
      </c>
      <c r="EU566">
        <v>653.5898076923077</v>
      </c>
      <c r="EV566">
        <v>-2.787453013856204</v>
      </c>
      <c r="EW566">
        <v>-66.52307684266754</v>
      </c>
      <c r="EX566">
        <v>13261.5</v>
      </c>
      <c r="EY566">
        <v>15</v>
      </c>
      <c r="EZ566">
        <v>0</v>
      </c>
      <c r="FA566" t="s">
        <v>419</v>
      </c>
      <c r="FB566">
        <v>1659135797.5</v>
      </c>
      <c r="FC566">
        <v>1659135788</v>
      </c>
      <c r="FD566">
        <v>0</v>
      </c>
      <c r="FE566">
        <v>0.3</v>
      </c>
      <c r="FF566">
        <v>-0.002</v>
      </c>
      <c r="FG566">
        <v>-2.209</v>
      </c>
      <c r="FH566">
        <v>-0.089</v>
      </c>
      <c r="FI566">
        <v>1520</v>
      </c>
      <c r="FJ566">
        <v>20</v>
      </c>
      <c r="FK566">
        <v>0.06</v>
      </c>
      <c r="FL566">
        <v>0.03</v>
      </c>
      <c r="FM566">
        <v>-55.73920975609757</v>
      </c>
      <c r="FN566">
        <v>-0.3381114982579275</v>
      </c>
      <c r="FO566">
        <v>0.1396390290764155</v>
      </c>
      <c r="FP566">
        <v>1</v>
      </c>
      <c r="FQ566">
        <v>653.7113235294119</v>
      </c>
      <c r="FR566">
        <v>-2.199373573440703</v>
      </c>
      <c r="FS566">
        <v>0.3358045405386331</v>
      </c>
      <c r="FT566">
        <v>0</v>
      </c>
      <c r="FU566">
        <v>4.172989512195122</v>
      </c>
      <c r="FV566">
        <v>-0.03797059233448463</v>
      </c>
      <c r="FW566">
        <v>0.004489833475764554</v>
      </c>
      <c r="FX566">
        <v>1</v>
      </c>
      <c r="FY566">
        <v>2</v>
      </c>
      <c r="FZ566">
        <v>3</v>
      </c>
      <c r="GA566" t="s">
        <v>420</v>
      </c>
      <c r="GB566">
        <v>2.98343</v>
      </c>
      <c r="GC566">
        <v>2.71564</v>
      </c>
      <c r="GD566">
        <v>0.181564</v>
      </c>
      <c r="GE566">
        <v>0.185135</v>
      </c>
      <c r="GF566">
        <v>0.08877790000000001</v>
      </c>
      <c r="GG566">
        <v>0.0721412</v>
      </c>
      <c r="GH566">
        <v>25889.6</v>
      </c>
      <c r="GI566">
        <v>25913.2</v>
      </c>
      <c r="GJ566">
        <v>29397.7</v>
      </c>
      <c r="GK566">
        <v>29408.1</v>
      </c>
      <c r="GL566">
        <v>35485.2</v>
      </c>
      <c r="GM566">
        <v>36282.3</v>
      </c>
      <c r="GN566">
        <v>41398.5</v>
      </c>
      <c r="GO566">
        <v>41902.5</v>
      </c>
      <c r="GP566">
        <v>1.96028</v>
      </c>
      <c r="GQ566">
        <v>2.38175</v>
      </c>
      <c r="GR566">
        <v>0.0741854</v>
      </c>
      <c r="GS566">
        <v>0</v>
      </c>
      <c r="GT566">
        <v>23.6932</v>
      </c>
      <c r="GU566">
        <v>999.9</v>
      </c>
      <c r="GV566">
        <v>34.9</v>
      </c>
      <c r="GW566">
        <v>32.1</v>
      </c>
      <c r="GX566">
        <v>18.5354</v>
      </c>
      <c r="GY566">
        <v>63.7528</v>
      </c>
      <c r="GZ566">
        <v>22.0753</v>
      </c>
      <c r="HA566">
        <v>2</v>
      </c>
      <c r="HB566">
        <v>-0.0741819</v>
      </c>
      <c r="HC566">
        <v>0.835779</v>
      </c>
      <c r="HD566">
        <v>20.332</v>
      </c>
      <c r="HE566">
        <v>5.21295</v>
      </c>
      <c r="HF566">
        <v>12.0099</v>
      </c>
      <c r="HG566">
        <v>4.98815</v>
      </c>
      <c r="HH566">
        <v>3.28803</v>
      </c>
      <c r="HI566">
        <v>9999</v>
      </c>
      <c r="HJ566">
        <v>9999</v>
      </c>
      <c r="HK566">
        <v>9999</v>
      </c>
      <c r="HL566">
        <v>195.1</v>
      </c>
      <c r="HM566">
        <v>1.86743</v>
      </c>
      <c r="HN566">
        <v>1.86647</v>
      </c>
      <c r="HO566">
        <v>1.8659</v>
      </c>
      <c r="HP566">
        <v>1.86585</v>
      </c>
      <c r="HQ566">
        <v>1.86768</v>
      </c>
      <c r="HR566">
        <v>1.87015</v>
      </c>
      <c r="HS566">
        <v>1.86878</v>
      </c>
      <c r="HT566">
        <v>1.87027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-4.54</v>
      </c>
      <c r="II566">
        <v>-0.1459</v>
      </c>
      <c r="IJ566">
        <v>-1.529487217637811</v>
      </c>
      <c r="IK566">
        <v>-0.005072214745875086</v>
      </c>
      <c r="IL566">
        <v>3.316774363808987E-06</v>
      </c>
      <c r="IM566">
        <v>-1.107588672722244E-09</v>
      </c>
      <c r="IN566">
        <v>-0.1603591687652909</v>
      </c>
      <c r="IO566">
        <v>-0.0181951569465493</v>
      </c>
      <c r="IP566">
        <v>0.001659309118516343</v>
      </c>
      <c r="IQ566">
        <v>-3.409663313950778E-05</v>
      </c>
      <c r="IR566">
        <v>19</v>
      </c>
      <c r="IS566">
        <v>2290</v>
      </c>
      <c r="IT566">
        <v>1</v>
      </c>
      <c r="IU566">
        <v>24</v>
      </c>
      <c r="IV566">
        <v>8392.9</v>
      </c>
      <c r="IW566">
        <v>8393</v>
      </c>
      <c r="IX566">
        <v>2.86011</v>
      </c>
      <c r="IY566">
        <v>2.20459</v>
      </c>
      <c r="IZ566">
        <v>1.94702</v>
      </c>
      <c r="JA566">
        <v>2.64526</v>
      </c>
      <c r="JB566">
        <v>2.19482</v>
      </c>
      <c r="JC566">
        <v>2.36328</v>
      </c>
      <c r="JD566">
        <v>36.6943</v>
      </c>
      <c r="JE566">
        <v>24.035</v>
      </c>
      <c r="JF566">
        <v>18</v>
      </c>
      <c r="JG566">
        <v>519.502</v>
      </c>
      <c r="JH566">
        <v>814.895</v>
      </c>
      <c r="JI566">
        <v>22.0146</v>
      </c>
      <c r="JJ566">
        <v>26.3575</v>
      </c>
      <c r="JK566">
        <v>30.0002</v>
      </c>
      <c r="JL566">
        <v>26.3505</v>
      </c>
      <c r="JM566">
        <v>26.2721</v>
      </c>
      <c r="JN566">
        <v>57.267</v>
      </c>
      <c r="JO566">
        <v>22.5533</v>
      </c>
      <c r="JP566">
        <v>19.1592</v>
      </c>
      <c r="JQ566">
        <v>22.0475</v>
      </c>
      <c r="JR566">
        <v>1155.55</v>
      </c>
      <c r="JS566">
        <v>14.0927</v>
      </c>
      <c r="JT566">
        <v>100.516</v>
      </c>
      <c r="JU566">
        <v>100.64</v>
      </c>
    </row>
    <row r="567" spans="1:281">
      <c r="A567">
        <v>551</v>
      </c>
      <c r="B567">
        <v>1659639376</v>
      </c>
      <c r="C567">
        <v>11368</v>
      </c>
      <c r="D567" t="s">
        <v>1530</v>
      </c>
      <c r="E567" t="s">
        <v>1531</v>
      </c>
      <c r="F567">
        <v>5</v>
      </c>
      <c r="G567" t="s">
        <v>1393</v>
      </c>
      <c r="H567" t="s">
        <v>416</v>
      </c>
      <c r="I567">
        <v>1659639368.5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1156.751090563697</v>
      </c>
      <c r="AK567">
        <v>1113.575999999999</v>
      </c>
      <c r="AL567">
        <v>3.377530986980454</v>
      </c>
      <c r="AM567">
        <v>65.51363018779136</v>
      </c>
      <c r="AN567">
        <f>(AP567 - AO567 + DI567*1E3/(8.314*(DK567+273.15)) * AR567/DH567 * AQ567) * DH567/(100*CV567) * 1000/(1000 - AP567)</f>
        <v>0</v>
      </c>
      <c r="AO567">
        <v>14.06407989495069</v>
      </c>
      <c r="AP567">
        <v>18.23314895104897</v>
      </c>
      <c r="AQ567">
        <v>2.300504834035099E-05</v>
      </c>
      <c r="AR567">
        <v>82.67625432066218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1659639368.5</v>
      </c>
      <c r="DB567">
        <v>1069.887037037037</v>
      </c>
      <c r="DC567">
        <v>1125.645185185185</v>
      </c>
      <c r="DD567">
        <v>18.23409259259259</v>
      </c>
      <c r="DE567">
        <v>14.06514814814815</v>
      </c>
      <c r="DF567">
        <v>1074.410740740741</v>
      </c>
      <c r="DG567">
        <v>18.38004814814815</v>
      </c>
      <c r="DH567">
        <v>500.0119629629629</v>
      </c>
      <c r="DI567">
        <v>90.42594074074074</v>
      </c>
      <c r="DJ567">
        <v>0.1000417703703704</v>
      </c>
      <c r="DK567">
        <v>24.7787</v>
      </c>
      <c r="DL567">
        <v>24.89470740740741</v>
      </c>
      <c r="DM567">
        <v>999.9000000000001</v>
      </c>
      <c r="DN567">
        <v>0</v>
      </c>
      <c r="DO567">
        <v>0</v>
      </c>
      <c r="DP567">
        <v>9993.008888888888</v>
      </c>
      <c r="DQ567">
        <v>0</v>
      </c>
      <c r="DR567">
        <v>9.174528518518519</v>
      </c>
      <c r="DS567">
        <v>-55.75838888888889</v>
      </c>
      <c r="DT567">
        <v>1089.756666666667</v>
      </c>
      <c r="DU567">
        <v>1141.702592592593</v>
      </c>
      <c r="DV567">
        <v>4.168952222222222</v>
      </c>
      <c r="DW567">
        <v>1125.645185185185</v>
      </c>
      <c r="DX567">
        <v>14.06514814814815</v>
      </c>
      <c r="DY567">
        <v>1.648835185185185</v>
      </c>
      <c r="DZ567">
        <v>1.271855185185185</v>
      </c>
      <c r="EA567">
        <v>14.42293333333333</v>
      </c>
      <c r="EB567">
        <v>10.47029259259259</v>
      </c>
      <c r="EC567">
        <v>2000.008148148148</v>
      </c>
      <c r="ED567">
        <v>0.9799964444444443</v>
      </c>
      <c r="EE567">
        <v>0.02000365555555556</v>
      </c>
      <c r="EF567">
        <v>0</v>
      </c>
      <c r="EG567">
        <v>653.3578148148148</v>
      </c>
      <c r="EH567">
        <v>5.00097</v>
      </c>
      <c r="EI567">
        <v>13256.15185185185</v>
      </c>
      <c r="EJ567">
        <v>16707.61851851852</v>
      </c>
      <c r="EK567">
        <v>38.48833333333333</v>
      </c>
      <c r="EL567">
        <v>38.89107407407408</v>
      </c>
      <c r="EM567">
        <v>38.47199999999999</v>
      </c>
      <c r="EN567">
        <v>38.5574074074074</v>
      </c>
      <c r="EO567">
        <v>38.875</v>
      </c>
      <c r="EP567">
        <v>1955.098148148148</v>
      </c>
      <c r="EQ567">
        <v>39.91</v>
      </c>
      <c r="ER567">
        <v>0</v>
      </c>
      <c r="ES567">
        <v>1659639376.5</v>
      </c>
      <c r="ET567">
        <v>0</v>
      </c>
      <c r="EU567">
        <v>653.3493199999999</v>
      </c>
      <c r="EV567">
        <v>-4.187000010104157</v>
      </c>
      <c r="EW567">
        <v>-60.5461537063933</v>
      </c>
      <c r="EX567">
        <v>13255.564</v>
      </c>
      <c r="EY567">
        <v>15</v>
      </c>
      <c r="EZ567">
        <v>0</v>
      </c>
      <c r="FA567" t="s">
        <v>419</v>
      </c>
      <c r="FB567">
        <v>1659135797.5</v>
      </c>
      <c r="FC567">
        <v>1659135788</v>
      </c>
      <c r="FD567">
        <v>0</v>
      </c>
      <c r="FE567">
        <v>0.3</v>
      </c>
      <c r="FF567">
        <v>-0.002</v>
      </c>
      <c r="FG567">
        <v>-2.209</v>
      </c>
      <c r="FH567">
        <v>-0.089</v>
      </c>
      <c r="FI567">
        <v>1520</v>
      </c>
      <c r="FJ567">
        <v>20</v>
      </c>
      <c r="FK567">
        <v>0.06</v>
      </c>
      <c r="FL567">
        <v>0.03</v>
      </c>
      <c r="FM567">
        <v>-55.78084634146342</v>
      </c>
      <c r="FN567">
        <v>0.4849505226481969</v>
      </c>
      <c r="FO567">
        <v>0.1094890953420034</v>
      </c>
      <c r="FP567">
        <v>1</v>
      </c>
      <c r="FQ567">
        <v>653.4817352941177</v>
      </c>
      <c r="FR567">
        <v>-2.782505735629173</v>
      </c>
      <c r="FS567">
        <v>0.3915729448101077</v>
      </c>
      <c r="FT567">
        <v>0</v>
      </c>
      <c r="FU567">
        <v>4.171133902439025</v>
      </c>
      <c r="FV567">
        <v>-0.03076348432056257</v>
      </c>
      <c r="FW567">
        <v>0.003943419265393662</v>
      </c>
      <c r="FX567">
        <v>1</v>
      </c>
      <c r="FY567">
        <v>2</v>
      </c>
      <c r="FZ567">
        <v>3</v>
      </c>
      <c r="GA567" t="s">
        <v>420</v>
      </c>
      <c r="GB567">
        <v>2.98347</v>
      </c>
      <c r="GC567">
        <v>2.71574</v>
      </c>
      <c r="GD567">
        <v>0.183327</v>
      </c>
      <c r="GE567">
        <v>0.186846</v>
      </c>
      <c r="GF567">
        <v>0.0887733</v>
      </c>
      <c r="GG567">
        <v>0.07214230000000001</v>
      </c>
      <c r="GH567">
        <v>25833.6</v>
      </c>
      <c r="GI567">
        <v>25858.9</v>
      </c>
      <c r="GJ567">
        <v>29397.3</v>
      </c>
      <c r="GK567">
        <v>29408.2</v>
      </c>
      <c r="GL567">
        <v>35485.4</v>
      </c>
      <c r="GM567">
        <v>36282.5</v>
      </c>
      <c r="GN567">
        <v>41398.5</v>
      </c>
      <c r="GO567">
        <v>41902.7</v>
      </c>
      <c r="GP567">
        <v>1.9608</v>
      </c>
      <c r="GQ567">
        <v>2.38197</v>
      </c>
      <c r="GR567">
        <v>0.0745654</v>
      </c>
      <c r="GS567">
        <v>0</v>
      </c>
      <c r="GT567">
        <v>23.6914</v>
      </c>
      <c r="GU567">
        <v>999.9</v>
      </c>
      <c r="GV567">
        <v>34.9</v>
      </c>
      <c r="GW567">
        <v>32.1</v>
      </c>
      <c r="GX567">
        <v>18.5346</v>
      </c>
      <c r="GY567">
        <v>63.6729</v>
      </c>
      <c r="GZ567">
        <v>21.9792</v>
      </c>
      <c r="HA567">
        <v>2</v>
      </c>
      <c r="HB567">
        <v>-0.074187</v>
      </c>
      <c r="HC567">
        <v>0.859621</v>
      </c>
      <c r="HD567">
        <v>20.3324</v>
      </c>
      <c r="HE567">
        <v>5.21654</v>
      </c>
      <c r="HF567">
        <v>12.0099</v>
      </c>
      <c r="HG567">
        <v>4.98945</v>
      </c>
      <c r="HH567">
        <v>3.28865</v>
      </c>
      <c r="HI567">
        <v>9999</v>
      </c>
      <c r="HJ567">
        <v>9999</v>
      </c>
      <c r="HK567">
        <v>9999</v>
      </c>
      <c r="HL567">
        <v>195.1</v>
      </c>
      <c r="HM567">
        <v>1.86739</v>
      </c>
      <c r="HN567">
        <v>1.86646</v>
      </c>
      <c r="HO567">
        <v>1.86587</v>
      </c>
      <c r="HP567">
        <v>1.86584</v>
      </c>
      <c r="HQ567">
        <v>1.86768</v>
      </c>
      <c r="HR567">
        <v>1.87016</v>
      </c>
      <c r="HS567">
        <v>1.86876</v>
      </c>
      <c r="HT567">
        <v>1.87027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-4.56</v>
      </c>
      <c r="II567">
        <v>-0.146</v>
      </c>
      <c r="IJ567">
        <v>-1.529487217637811</v>
      </c>
      <c r="IK567">
        <v>-0.005072214745875086</v>
      </c>
      <c r="IL567">
        <v>3.316774363808987E-06</v>
      </c>
      <c r="IM567">
        <v>-1.107588672722244E-09</v>
      </c>
      <c r="IN567">
        <v>-0.1603591687652909</v>
      </c>
      <c r="IO567">
        <v>-0.0181951569465493</v>
      </c>
      <c r="IP567">
        <v>0.001659309118516343</v>
      </c>
      <c r="IQ567">
        <v>-3.409663313950778E-05</v>
      </c>
      <c r="IR567">
        <v>19</v>
      </c>
      <c r="IS567">
        <v>2290</v>
      </c>
      <c r="IT567">
        <v>1</v>
      </c>
      <c r="IU567">
        <v>24</v>
      </c>
      <c r="IV567">
        <v>8393</v>
      </c>
      <c r="IW567">
        <v>8393.1</v>
      </c>
      <c r="IX567">
        <v>2.89062</v>
      </c>
      <c r="IY567">
        <v>2.20947</v>
      </c>
      <c r="IZ567">
        <v>1.94702</v>
      </c>
      <c r="JA567">
        <v>2.64526</v>
      </c>
      <c r="JB567">
        <v>2.19482</v>
      </c>
      <c r="JC567">
        <v>2.32178</v>
      </c>
      <c r="JD567">
        <v>36.718</v>
      </c>
      <c r="JE567">
        <v>24.035</v>
      </c>
      <c r="JF567">
        <v>18</v>
      </c>
      <c r="JG567">
        <v>519.845</v>
      </c>
      <c r="JH567">
        <v>815.11</v>
      </c>
      <c r="JI567">
        <v>22.0903</v>
      </c>
      <c r="JJ567">
        <v>26.3575</v>
      </c>
      <c r="JK567">
        <v>30.0001</v>
      </c>
      <c r="JL567">
        <v>26.3505</v>
      </c>
      <c r="JM567">
        <v>26.2716</v>
      </c>
      <c r="JN567">
        <v>57.9543</v>
      </c>
      <c r="JO567">
        <v>22.5533</v>
      </c>
      <c r="JP567">
        <v>19.1592</v>
      </c>
      <c r="JQ567">
        <v>22.1116</v>
      </c>
      <c r="JR567">
        <v>1175.62</v>
      </c>
      <c r="JS567">
        <v>14.1161</v>
      </c>
      <c r="JT567">
        <v>100.515</v>
      </c>
      <c r="JU567">
        <v>100.641</v>
      </c>
    </row>
    <row r="568" spans="1:281">
      <c r="A568">
        <v>552</v>
      </c>
      <c r="B568">
        <v>1659639381</v>
      </c>
      <c r="C568">
        <v>11373</v>
      </c>
      <c r="D568" t="s">
        <v>1532</v>
      </c>
      <c r="E568" t="s">
        <v>1533</v>
      </c>
      <c r="F568">
        <v>5</v>
      </c>
      <c r="G568" t="s">
        <v>1393</v>
      </c>
      <c r="H568" t="s">
        <v>416</v>
      </c>
      <c r="I568">
        <v>1659639373.214286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1173.706675052529</v>
      </c>
      <c r="AK568">
        <v>1130.681454545454</v>
      </c>
      <c r="AL568">
        <v>3.419734642253677</v>
      </c>
      <c r="AM568">
        <v>65.51363018779136</v>
      </c>
      <c r="AN568">
        <f>(AP568 - AO568 + DI568*1E3/(8.314*(DK568+273.15)) * AR568/DH568 * AQ568) * DH568/(100*CV568) * 1000/(1000 - AP568)</f>
        <v>0</v>
      </c>
      <c r="AO568">
        <v>14.06639266777342</v>
      </c>
      <c r="AP568">
        <v>18.23348811188812</v>
      </c>
      <c r="AQ568">
        <v>-3.521494282912563E-05</v>
      </c>
      <c r="AR568">
        <v>82.67625432066218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1659639373.214286</v>
      </c>
      <c r="DB568">
        <v>1085.694285714286</v>
      </c>
      <c r="DC568">
        <v>1141.398928571429</v>
      </c>
      <c r="DD568">
        <v>18.23295714285714</v>
      </c>
      <c r="DE568">
        <v>14.066</v>
      </c>
      <c r="DF568">
        <v>1090.246428571429</v>
      </c>
      <c r="DG568">
        <v>18.37891785714286</v>
      </c>
      <c r="DH568">
        <v>500.0048928571428</v>
      </c>
      <c r="DI568">
        <v>90.42482142857143</v>
      </c>
      <c r="DJ568">
        <v>0.09999422500000001</v>
      </c>
      <c r="DK568">
        <v>24.79261785714286</v>
      </c>
      <c r="DL568">
        <v>24.90693571428572</v>
      </c>
      <c r="DM568">
        <v>999.9000000000002</v>
      </c>
      <c r="DN568">
        <v>0</v>
      </c>
      <c r="DO568">
        <v>0</v>
      </c>
      <c r="DP568">
        <v>9998.727142857142</v>
      </c>
      <c r="DQ568">
        <v>0</v>
      </c>
      <c r="DR568">
        <v>9.250758571428573</v>
      </c>
      <c r="DS568">
        <v>-55.70464642857143</v>
      </c>
      <c r="DT568">
        <v>1105.856428571429</v>
      </c>
      <c r="DU568">
        <v>1157.682142857143</v>
      </c>
      <c r="DV568">
        <v>4.166961428571429</v>
      </c>
      <c r="DW568">
        <v>1141.398928571429</v>
      </c>
      <c r="DX568">
        <v>14.066</v>
      </c>
      <c r="DY568">
        <v>1.648712857142858</v>
      </c>
      <c r="DZ568">
        <v>1.271916785714286</v>
      </c>
      <c r="EA568">
        <v>14.42178214285714</v>
      </c>
      <c r="EB568">
        <v>10.47102142857143</v>
      </c>
      <c r="EC568">
        <v>2000.01</v>
      </c>
      <c r="ED568">
        <v>0.9799962857142855</v>
      </c>
      <c r="EE568">
        <v>0.02000381428571429</v>
      </c>
      <c r="EF568">
        <v>0</v>
      </c>
      <c r="EG568">
        <v>653.0491071428571</v>
      </c>
      <c r="EH568">
        <v>5.00097</v>
      </c>
      <c r="EI568">
        <v>13251.35357142857</v>
      </c>
      <c r="EJ568">
        <v>16707.63928571429</v>
      </c>
      <c r="EK568">
        <v>38.46849999999999</v>
      </c>
      <c r="EL568">
        <v>38.88164285714286</v>
      </c>
      <c r="EM568">
        <v>38.45274999999999</v>
      </c>
      <c r="EN568">
        <v>38.54649999999999</v>
      </c>
      <c r="EO568">
        <v>38.86825</v>
      </c>
      <c r="EP568">
        <v>1955.1</v>
      </c>
      <c r="EQ568">
        <v>39.91</v>
      </c>
      <c r="ER568">
        <v>0</v>
      </c>
      <c r="ES568">
        <v>1659639381.3</v>
      </c>
      <c r="ET568">
        <v>0</v>
      </c>
      <c r="EU568">
        <v>653.05296</v>
      </c>
      <c r="EV568">
        <v>-2.245615388710351</v>
      </c>
      <c r="EW568">
        <v>-61.88461535494086</v>
      </c>
      <c r="EX568">
        <v>13250.484</v>
      </c>
      <c r="EY568">
        <v>15</v>
      </c>
      <c r="EZ568">
        <v>0</v>
      </c>
      <c r="FA568" t="s">
        <v>419</v>
      </c>
      <c r="FB568">
        <v>1659135797.5</v>
      </c>
      <c r="FC568">
        <v>1659135788</v>
      </c>
      <c r="FD568">
        <v>0</v>
      </c>
      <c r="FE568">
        <v>0.3</v>
      </c>
      <c r="FF568">
        <v>-0.002</v>
      </c>
      <c r="FG568">
        <v>-2.209</v>
      </c>
      <c r="FH568">
        <v>-0.089</v>
      </c>
      <c r="FI568">
        <v>1520</v>
      </c>
      <c r="FJ568">
        <v>20</v>
      </c>
      <c r="FK568">
        <v>0.06</v>
      </c>
      <c r="FL568">
        <v>0.03</v>
      </c>
      <c r="FM568">
        <v>-55.77120975609756</v>
      </c>
      <c r="FN568">
        <v>0.5551756097560571</v>
      </c>
      <c r="FO568">
        <v>0.111320551879122</v>
      </c>
      <c r="FP568">
        <v>0</v>
      </c>
      <c r="FQ568">
        <v>653.3061470588234</v>
      </c>
      <c r="FR568">
        <v>-3.388708946374803</v>
      </c>
      <c r="FS568">
        <v>0.4330620884946492</v>
      </c>
      <c r="FT568">
        <v>0</v>
      </c>
      <c r="FU568">
        <v>4.16859731707317</v>
      </c>
      <c r="FV568">
        <v>-0.02167860627177006</v>
      </c>
      <c r="FW568">
        <v>0.003049703723626925</v>
      </c>
      <c r="FX568">
        <v>1</v>
      </c>
      <c r="FY568">
        <v>1</v>
      </c>
      <c r="FZ568">
        <v>3</v>
      </c>
      <c r="GA568" t="s">
        <v>429</v>
      </c>
      <c r="GB568">
        <v>2.98324</v>
      </c>
      <c r="GC568">
        <v>2.71555</v>
      </c>
      <c r="GD568">
        <v>0.185097</v>
      </c>
      <c r="GE568">
        <v>0.188545</v>
      </c>
      <c r="GF568">
        <v>0.0887751</v>
      </c>
      <c r="GG568">
        <v>0.0721526</v>
      </c>
      <c r="GH568">
        <v>25777.6</v>
      </c>
      <c r="GI568">
        <v>25804.7</v>
      </c>
      <c r="GJ568">
        <v>29397.3</v>
      </c>
      <c r="GK568">
        <v>29407.9</v>
      </c>
      <c r="GL568">
        <v>35485.1</v>
      </c>
      <c r="GM568">
        <v>36282.4</v>
      </c>
      <c r="GN568">
        <v>41398.2</v>
      </c>
      <c r="GO568">
        <v>41903</v>
      </c>
      <c r="GP568">
        <v>1.96038</v>
      </c>
      <c r="GQ568">
        <v>2.382</v>
      </c>
      <c r="GR568">
        <v>0.07461760000000001</v>
      </c>
      <c r="GS568">
        <v>0</v>
      </c>
      <c r="GT568">
        <v>23.6935</v>
      </c>
      <c r="GU568">
        <v>999.9</v>
      </c>
      <c r="GV568">
        <v>34.9</v>
      </c>
      <c r="GW568">
        <v>32.1</v>
      </c>
      <c r="GX568">
        <v>18.5344</v>
      </c>
      <c r="GY568">
        <v>63.6529</v>
      </c>
      <c r="GZ568">
        <v>22.1795</v>
      </c>
      <c r="HA568">
        <v>2</v>
      </c>
      <c r="HB568">
        <v>-0.0741159</v>
      </c>
      <c r="HC568">
        <v>0.874575</v>
      </c>
      <c r="HD568">
        <v>20.3322</v>
      </c>
      <c r="HE568">
        <v>5.21549</v>
      </c>
      <c r="HF568">
        <v>12.0099</v>
      </c>
      <c r="HG568">
        <v>4.989</v>
      </c>
      <c r="HH568">
        <v>3.2885</v>
      </c>
      <c r="HI568">
        <v>9999</v>
      </c>
      <c r="HJ568">
        <v>9999</v>
      </c>
      <c r="HK568">
        <v>9999</v>
      </c>
      <c r="HL568">
        <v>195.1</v>
      </c>
      <c r="HM568">
        <v>1.86741</v>
      </c>
      <c r="HN568">
        <v>1.86646</v>
      </c>
      <c r="HO568">
        <v>1.8659</v>
      </c>
      <c r="HP568">
        <v>1.86584</v>
      </c>
      <c r="HQ568">
        <v>1.86768</v>
      </c>
      <c r="HR568">
        <v>1.87017</v>
      </c>
      <c r="HS568">
        <v>1.86876</v>
      </c>
      <c r="HT568">
        <v>1.87027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-4.6</v>
      </c>
      <c r="II568">
        <v>-0.146</v>
      </c>
      <c r="IJ568">
        <v>-1.529487217637811</v>
      </c>
      <c r="IK568">
        <v>-0.005072214745875086</v>
      </c>
      <c r="IL568">
        <v>3.316774363808987E-06</v>
      </c>
      <c r="IM568">
        <v>-1.107588672722244E-09</v>
      </c>
      <c r="IN568">
        <v>-0.1603591687652909</v>
      </c>
      <c r="IO568">
        <v>-0.0181951569465493</v>
      </c>
      <c r="IP568">
        <v>0.001659309118516343</v>
      </c>
      <c r="IQ568">
        <v>-3.409663313950778E-05</v>
      </c>
      <c r="IR568">
        <v>19</v>
      </c>
      <c r="IS568">
        <v>2290</v>
      </c>
      <c r="IT568">
        <v>1</v>
      </c>
      <c r="IU568">
        <v>24</v>
      </c>
      <c r="IV568">
        <v>8393.1</v>
      </c>
      <c r="IW568">
        <v>8393.200000000001</v>
      </c>
      <c r="IX568">
        <v>2.92603</v>
      </c>
      <c r="IY568">
        <v>2.19727</v>
      </c>
      <c r="IZ568">
        <v>1.94702</v>
      </c>
      <c r="JA568">
        <v>2.64526</v>
      </c>
      <c r="JB568">
        <v>2.19482</v>
      </c>
      <c r="JC568">
        <v>2.35229</v>
      </c>
      <c r="JD568">
        <v>36.6943</v>
      </c>
      <c r="JE568">
        <v>24.035</v>
      </c>
      <c r="JF568">
        <v>18</v>
      </c>
      <c r="JG568">
        <v>519.567</v>
      </c>
      <c r="JH568">
        <v>815.135</v>
      </c>
      <c r="JI568">
        <v>22.1527</v>
      </c>
      <c r="JJ568">
        <v>26.3582</v>
      </c>
      <c r="JK568">
        <v>30.0002</v>
      </c>
      <c r="JL568">
        <v>26.3505</v>
      </c>
      <c r="JM568">
        <v>26.2716</v>
      </c>
      <c r="JN568">
        <v>58.5874</v>
      </c>
      <c r="JO568">
        <v>22.5533</v>
      </c>
      <c r="JP568">
        <v>19.1592</v>
      </c>
      <c r="JQ568">
        <v>22.172</v>
      </c>
      <c r="JR568">
        <v>1189.01</v>
      </c>
      <c r="JS568">
        <v>14.1373</v>
      </c>
      <c r="JT568">
        <v>100.515</v>
      </c>
      <c r="JU568">
        <v>100.641</v>
      </c>
    </row>
    <row r="569" spans="1:281">
      <c r="A569">
        <v>553</v>
      </c>
      <c r="B569">
        <v>1659639386</v>
      </c>
      <c r="C569">
        <v>11378</v>
      </c>
      <c r="D569" t="s">
        <v>1534</v>
      </c>
      <c r="E569" t="s">
        <v>1535</v>
      </c>
      <c r="F569">
        <v>5</v>
      </c>
      <c r="G569" t="s">
        <v>1393</v>
      </c>
      <c r="H569" t="s">
        <v>416</v>
      </c>
      <c r="I569">
        <v>1659639378.5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1190.75835274283</v>
      </c>
      <c r="AK569">
        <v>1147.756242424242</v>
      </c>
      <c r="AL569">
        <v>3.419746874152952</v>
      </c>
      <c r="AM569">
        <v>65.51363018779136</v>
      </c>
      <c r="AN569">
        <f>(AP569 - AO569 + DI569*1E3/(8.314*(DK569+273.15)) * AR569/DH569 * AQ569) * DH569/(100*CV569) * 1000/(1000 - AP569)</f>
        <v>0</v>
      </c>
      <c r="AO569">
        <v>14.06692282491131</v>
      </c>
      <c r="AP569">
        <v>18.23851188811189</v>
      </c>
      <c r="AQ569">
        <v>3.744935520690564E-05</v>
      </c>
      <c r="AR569">
        <v>82.67625432066218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1659639378.5</v>
      </c>
      <c r="DB569">
        <v>1103.372222222222</v>
      </c>
      <c r="DC569">
        <v>1159.122592592593</v>
      </c>
      <c r="DD569">
        <v>18.23398518518519</v>
      </c>
      <c r="DE569">
        <v>14.06588888888889</v>
      </c>
      <c r="DF569">
        <v>1107.956296296296</v>
      </c>
      <c r="DG569">
        <v>18.37993703703704</v>
      </c>
      <c r="DH569">
        <v>500.0218148148148</v>
      </c>
      <c r="DI569">
        <v>90.42372592592594</v>
      </c>
      <c r="DJ569">
        <v>0.09999575555555555</v>
      </c>
      <c r="DK569">
        <v>24.80739259259259</v>
      </c>
      <c r="DL569">
        <v>24.92013333333334</v>
      </c>
      <c r="DM569">
        <v>999.9000000000001</v>
      </c>
      <c r="DN569">
        <v>0</v>
      </c>
      <c r="DO569">
        <v>0</v>
      </c>
      <c r="DP569">
        <v>10007.8</v>
      </c>
      <c r="DQ569">
        <v>0</v>
      </c>
      <c r="DR569">
        <v>9.330035555555558</v>
      </c>
      <c r="DS569">
        <v>-55.75039629629629</v>
      </c>
      <c r="DT569">
        <v>1123.864444444444</v>
      </c>
      <c r="DU569">
        <v>1175.659259259259</v>
      </c>
      <c r="DV569">
        <v>4.168099629629629</v>
      </c>
      <c r="DW569">
        <v>1159.122592592593</v>
      </c>
      <c r="DX569">
        <v>14.06588888888889</v>
      </c>
      <c r="DY569">
        <v>1.648785925925926</v>
      </c>
      <c r="DZ569">
        <v>1.271891481481481</v>
      </c>
      <c r="EA569">
        <v>14.42246666666667</v>
      </c>
      <c r="EB569">
        <v>10.47072592592593</v>
      </c>
      <c r="EC569">
        <v>2000.008518518519</v>
      </c>
      <c r="ED569">
        <v>0.9799961111111108</v>
      </c>
      <c r="EE569">
        <v>0.02000398888888889</v>
      </c>
      <c r="EF569">
        <v>0</v>
      </c>
      <c r="EG569">
        <v>652.9511851851852</v>
      </c>
      <c r="EH569">
        <v>5.00097</v>
      </c>
      <c r="EI569">
        <v>13245.98148148148</v>
      </c>
      <c r="EJ569">
        <v>16707.63333333334</v>
      </c>
      <c r="EK569">
        <v>38.44633333333333</v>
      </c>
      <c r="EL569">
        <v>38.875</v>
      </c>
      <c r="EM569">
        <v>38.437</v>
      </c>
      <c r="EN569">
        <v>38.52525925925926</v>
      </c>
      <c r="EO569">
        <v>38.85866666666666</v>
      </c>
      <c r="EP569">
        <v>1955.098518518518</v>
      </c>
      <c r="EQ569">
        <v>39.91</v>
      </c>
      <c r="ER569">
        <v>0</v>
      </c>
      <c r="ES569">
        <v>1659639386.1</v>
      </c>
      <c r="ET569">
        <v>0</v>
      </c>
      <c r="EU569">
        <v>652.9160000000001</v>
      </c>
      <c r="EV569">
        <v>-2.151307691555023</v>
      </c>
      <c r="EW569">
        <v>-61.90000005593343</v>
      </c>
      <c r="EX569">
        <v>13245.648</v>
      </c>
      <c r="EY569">
        <v>15</v>
      </c>
      <c r="EZ569">
        <v>0</v>
      </c>
      <c r="FA569" t="s">
        <v>419</v>
      </c>
      <c r="FB569">
        <v>1659135797.5</v>
      </c>
      <c r="FC569">
        <v>1659135788</v>
      </c>
      <c r="FD569">
        <v>0</v>
      </c>
      <c r="FE569">
        <v>0.3</v>
      </c>
      <c r="FF569">
        <v>-0.002</v>
      </c>
      <c r="FG569">
        <v>-2.209</v>
      </c>
      <c r="FH569">
        <v>-0.089</v>
      </c>
      <c r="FI569">
        <v>1520</v>
      </c>
      <c r="FJ569">
        <v>20</v>
      </c>
      <c r="FK569">
        <v>0.06</v>
      </c>
      <c r="FL569">
        <v>0.03</v>
      </c>
      <c r="FM569">
        <v>-55.72833749999999</v>
      </c>
      <c r="FN569">
        <v>-0.3850863039398625</v>
      </c>
      <c r="FO569">
        <v>0.0762517661680704</v>
      </c>
      <c r="FP569">
        <v>1</v>
      </c>
      <c r="FQ569">
        <v>653.0757647058824</v>
      </c>
      <c r="FR569">
        <v>-2.072452260069301</v>
      </c>
      <c r="FS569">
        <v>0.3505640881932927</v>
      </c>
      <c r="FT569">
        <v>0</v>
      </c>
      <c r="FU569">
        <v>4.16765825</v>
      </c>
      <c r="FV569">
        <v>0.002890469043149406</v>
      </c>
      <c r="FW569">
        <v>0.002871406351859701</v>
      </c>
      <c r="FX569">
        <v>1</v>
      </c>
      <c r="FY569">
        <v>2</v>
      </c>
      <c r="FZ569">
        <v>3</v>
      </c>
      <c r="GA569" t="s">
        <v>420</v>
      </c>
      <c r="GB569">
        <v>2.98343</v>
      </c>
      <c r="GC569">
        <v>2.7158</v>
      </c>
      <c r="GD569">
        <v>0.186851</v>
      </c>
      <c r="GE569">
        <v>0.190245</v>
      </c>
      <c r="GF569">
        <v>0.08879049999999999</v>
      </c>
      <c r="GG569">
        <v>0.0721292</v>
      </c>
      <c r="GH569">
        <v>25722.2</v>
      </c>
      <c r="GI569">
        <v>25750.7</v>
      </c>
      <c r="GJ569">
        <v>29397.5</v>
      </c>
      <c r="GK569">
        <v>29408</v>
      </c>
      <c r="GL569">
        <v>35484.9</v>
      </c>
      <c r="GM569">
        <v>36282.7</v>
      </c>
      <c r="GN569">
        <v>41398.6</v>
      </c>
      <c r="GO569">
        <v>41902.3</v>
      </c>
      <c r="GP569">
        <v>1.9604</v>
      </c>
      <c r="GQ569">
        <v>2.3819</v>
      </c>
      <c r="GR569">
        <v>0.0763163</v>
      </c>
      <c r="GS569">
        <v>0</v>
      </c>
      <c r="GT569">
        <v>23.6961</v>
      </c>
      <c r="GU569">
        <v>999.9</v>
      </c>
      <c r="GV569">
        <v>34.9</v>
      </c>
      <c r="GW569">
        <v>32.1</v>
      </c>
      <c r="GX569">
        <v>18.5343</v>
      </c>
      <c r="GY569">
        <v>63.8129</v>
      </c>
      <c r="GZ569">
        <v>22.0553</v>
      </c>
      <c r="HA569">
        <v>2</v>
      </c>
      <c r="HB569">
        <v>-0.0739964</v>
      </c>
      <c r="HC569">
        <v>0.859747</v>
      </c>
      <c r="HD569">
        <v>20.3323</v>
      </c>
      <c r="HE569">
        <v>5.21534</v>
      </c>
      <c r="HF569">
        <v>12.0099</v>
      </c>
      <c r="HG569">
        <v>4.9891</v>
      </c>
      <c r="HH569">
        <v>3.2885</v>
      </c>
      <c r="HI569">
        <v>9999</v>
      </c>
      <c r="HJ569">
        <v>9999</v>
      </c>
      <c r="HK569">
        <v>9999</v>
      </c>
      <c r="HL569">
        <v>195.1</v>
      </c>
      <c r="HM569">
        <v>1.86742</v>
      </c>
      <c r="HN569">
        <v>1.86647</v>
      </c>
      <c r="HO569">
        <v>1.86589</v>
      </c>
      <c r="HP569">
        <v>1.86584</v>
      </c>
      <c r="HQ569">
        <v>1.86768</v>
      </c>
      <c r="HR569">
        <v>1.87016</v>
      </c>
      <c r="HS569">
        <v>1.86876</v>
      </c>
      <c r="HT569">
        <v>1.87027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-4.63</v>
      </c>
      <c r="II569">
        <v>-0.1459</v>
      </c>
      <c r="IJ569">
        <v>-1.529487217637811</v>
      </c>
      <c r="IK569">
        <v>-0.005072214745875086</v>
      </c>
      <c r="IL569">
        <v>3.316774363808987E-06</v>
      </c>
      <c r="IM569">
        <v>-1.107588672722244E-09</v>
      </c>
      <c r="IN569">
        <v>-0.1603591687652909</v>
      </c>
      <c r="IO569">
        <v>-0.0181951569465493</v>
      </c>
      <c r="IP569">
        <v>0.001659309118516343</v>
      </c>
      <c r="IQ569">
        <v>-3.409663313950778E-05</v>
      </c>
      <c r="IR569">
        <v>19</v>
      </c>
      <c r="IS569">
        <v>2290</v>
      </c>
      <c r="IT569">
        <v>1</v>
      </c>
      <c r="IU569">
        <v>24</v>
      </c>
      <c r="IV569">
        <v>8393.1</v>
      </c>
      <c r="IW569">
        <v>8393.299999999999</v>
      </c>
      <c r="IX569">
        <v>2.95654</v>
      </c>
      <c r="IY569">
        <v>2.19604</v>
      </c>
      <c r="IZ569">
        <v>1.94702</v>
      </c>
      <c r="JA569">
        <v>2.64526</v>
      </c>
      <c r="JB569">
        <v>2.19482</v>
      </c>
      <c r="JC569">
        <v>2.35596</v>
      </c>
      <c r="JD569">
        <v>36.718</v>
      </c>
      <c r="JE569">
        <v>24.0437</v>
      </c>
      <c r="JF569">
        <v>18</v>
      </c>
      <c r="JG569">
        <v>519.5839999999999</v>
      </c>
      <c r="JH569">
        <v>815.0359999999999</v>
      </c>
      <c r="JI569">
        <v>22.2079</v>
      </c>
      <c r="JJ569">
        <v>26.3575</v>
      </c>
      <c r="JK569">
        <v>30.0002</v>
      </c>
      <c r="JL569">
        <v>26.3505</v>
      </c>
      <c r="JM569">
        <v>26.2716</v>
      </c>
      <c r="JN569">
        <v>59.2744</v>
      </c>
      <c r="JO569">
        <v>22.2611</v>
      </c>
      <c r="JP569">
        <v>19.1592</v>
      </c>
      <c r="JQ569">
        <v>22.2295</v>
      </c>
      <c r="JR569">
        <v>1209.05</v>
      </c>
      <c r="JS569">
        <v>14.1558</v>
      </c>
      <c r="JT569">
        <v>100.516</v>
      </c>
      <c r="JU569">
        <v>100.64</v>
      </c>
    </row>
    <row r="570" spans="1:281">
      <c r="A570">
        <v>554</v>
      </c>
      <c r="B570">
        <v>1659639391</v>
      </c>
      <c r="C570">
        <v>11383</v>
      </c>
      <c r="D570" t="s">
        <v>1536</v>
      </c>
      <c r="E570" t="s">
        <v>1537</v>
      </c>
      <c r="F570">
        <v>5</v>
      </c>
      <c r="G570" t="s">
        <v>1393</v>
      </c>
      <c r="H570" t="s">
        <v>416</v>
      </c>
      <c r="I570">
        <v>1659639383.214286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1207.806433104881</v>
      </c>
      <c r="AK570">
        <v>1164.843272727273</v>
      </c>
      <c r="AL570">
        <v>3.424081707892893</v>
      </c>
      <c r="AM570">
        <v>65.51363018779136</v>
      </c>
      <c r="AN570">
        <f>(AP570 - AO570 + DI570*1E3/(8.314*(DK570+273.15)) * AR570/DH570 * AQ570) * DH570/(100*CV570) * 1000/(1000 - AP570)</f>
        <v>0</v>
      </c>
      <c r="AO570">
        <v>14.05839349631708</v>
      </c>
      <c r="AP570">
        <v>18.244406993007</v>
      </c>
      <c r="AQ570">
        <v>3.876935661829222E-05</v>
      </c>
      <c r="AR570">
        <v>82.67625432066218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1659639383.214286</v>
      </c>
      <c r="DB570">
        <v>1119.156428571429</v>
      </c>
      <c r="DC570">
        <v>1174.935714285714</v>
      </c>
      <c r="DD570">
        <v>18.23637857142857</v>
      </c>
      <c r="DE570">
        <v>14.06879285714286</v>
      </c>
      <c r="DF570">
        <v>1123.768928571428</v>
      </c>
      <c r="DG570">
        <v>18.38230357142857</v>
      </c>
      <c r="DH570">
        <v>499.9714285714286</v>
      </c>
      <c r="DI570">
        <v>90.42347499999998</v>
      </c>
      <c r="DJ570">
        <v>0.09991604999999999</v>
      </c>
      <c r="DK570">
        <v>24.82348928571429</v>
      </c>
      <c r="DL570">
        <v>24.93132142857143</v>
      </c>
      <c r="DM570">
        <v>999.9000000000002</v>
      </c>
      <c r="DN570">
        <v>0</v>
      </c>
      <c r="DO570">
        <v>0</v>
      </c>
      <c r="DP570">
        <v>10015.37857142857</v>
      </c>
      <c r="DQ570">
        <v>0</v>
      </c>
      <c r="DR570">
        <v>9.356248214285715</v>
      </c>
      <c r="DS570">
        <v>-55.77999999999999</v>
      </c>
      <c r="DT570">
        <v>1139.944642857143</v>
      </c>
      <c r="DU570">
        <v>1191.701785714286</v>
      </c>
      <c r="DV570">
        <v>4.167588214285714</v>
      </c>
      <c r="DW570">
        <v>1174.935714285714</v>
      </c>
      <c r="DX570">
        <v>14.06879285714286</v>
      </c>
      <c r="DY570">
        <v>1.648997857142857</v>
      </c>
      <c r="DZ570">
        <v>1.272150357142857</v>
      </c>
      <c r="EA570">
        <v>14.42445357142857</v>
      </c>
      <c r="EB570">
        <v>10.47378571428571</v>
      </c>
      <c r="EC570">
        <v>2000.011785714286</v>
      </c>
      <c r="ED570">
        <v>0.9799959642857141</v>
      </c>
      <c r="EE570">
        <v>0.02000413571428572</v>
      </c>
      <c r="EF570">
        <v>0</v>
      </c>
      <c r="EG570">
        <v>652.7061785714286</v>
      </c>
      <c r="EH570">
        <v>5.00097</v>
      </c>
      <c r="EI570">
        <v>13241.12857142857</v>
      </c>
      <c r="EJ570">
        <v>16707.65357142857</v>
      </c>
      <c r="EK570">
        <v>38.437</v>
      </c>
      <c r="EL570">
        <v>38.875</v>
      </c>
      <c r="EM570">
        <v>38.437</v>
      </c>
      <c r="EN570">
        <v>38.51107142857143</v>
      </c>
      <c r="EO570">
        <v>38.839</v>
      </c>
      <c r="EP570">
        <v>1955.101785714285</v>
      </c>
      <c r="EQ570">
        <v>39.91</v>
      </c>
      <c r="ER570">
        <v>0</v>
      </c>
      <c r="ES570">
        <v>1659639390.9</v>
      </c>
      <c r="ET570">
        <v>0</v>
      </c>
      <c r="EU570">
        <v>652.69204</v>
      </c>
      <c r="EV570">
        <v>-2.54576921543149</v>
      </c>
      <c r="EW570">
        <v>-59.58461528807811</v>
      </c>
      <c r="EX570">
        <v>13240.752</v>
      </c>
      <c r="EY570">
        <v>15</v>
      </c>
      <c r="EZ570">
        <v>0</v>
      </c>
      <c r="FA570" t="s">
        <v>419</v>
      </c>
      <c r="FB570">
        <v>1659135797.5</v>
      </c>
      <c r="FC570">
        <v>1659135788</v>
      </c>
      <c r="FD570">
        <v>0</v>
      </c>
      <c r="FE570">
        <v>0.3</v>
      </c>
      <c r="FF570">
        <v>-0.002</v>
      </c>
      <c r="FG570">
        <v>-2.209</v>
      </c>
      <c r="FH570">
        <v>-0.089</v>
      </c>
      <c r="FI570">
        <v>1520</v>
      </c>
      <c r="FJ570">
        <v>20</v>
      </c>
      <c r="FK570">
        <v>0.06</v>
      </c>
      <c r="FL570">
        <v>0.03</v>
      </c>
      <c r="FM570">
        <v>-55.77164250000001</v>
      </c>
      <c r="FN570">
        <v>-0.2696476547842744</v>
      </c>
      <c r="FO570">
        <v>0.06630449791492327</v>
      </c>
      <c r="FP570">
        <v>1</v>
      </c>
      <c r="FQ570">
        <v>652.8388823529413</v>
      </c>
      <c r="FR570">
        <v>-2.65512604526069</v>
      </c>
      <c r="FS570">
        <v>0.3644386307335402</v>
      </c>
      <c r="FT570">
        <v>0</v>
      </c>
      <c r="FU570">
        <v>4.16900925</v>
      </c>
      <c r="FV570">
        <v>0.009682288930557224</v>
      </c>
      <c r="FW570">
        <v>0.005805736984871084</v>
      </c>
      <c r="FX570">
        <v>1</v>
      </c>
      <c r="FY570">
        <v>2</v>
      </c>
      <c r="FZ570">
        <v>3</v>
      </c>
      <c r="GA570" t="s">
        <v>420</v>
      </c>
      <c r="GB570">
        <v>2.98366</v>
      </c>
      <c r="GC570">
        <v>2.716</v>
      </c>
      <c r="GD570">
        <v>0.188597</v>
      </c>
      <c r="GE570">
        <v>0.191931</v>
      </c>
      <c r="GF570">
        <v>0.08881799999999999</v>
      </c>
      <c r="GG570">
        <v>0.0723293</v>
      </c>
      <c r="GH570">
        <v>25667.3</v>
      </c>
      <c r="GI570">
        <v>25697</v>
      </c>
      <c r="GJ570">
        <v>29397.7</v>
      </c>
      <c r="GK570">
        <v>29407.8</v>
      </c>
      <c r="GL570">
        <v>35483.9</v>
      </c>
      <c r="GM570">
        <v>36275</v>
      </c>
      <c r="GN570">
        <v>41398.7</v>
      </c>
      <c r="GO570">
        <v>41902.6</v>
      </c>
      <c r="GP570">
        <v>1.9608</v>
      </c>
      <c r="GQ570">
        <v>2.38232</v>
      </c>
      <c r="GR570">
        <v>0.0762753</v>
      </c>
      <c r="GS570">
        <v>0</v>
      </c>
      <c r="GT570">
        <v>23.6992</v>
      </c>
      <c r="GU570">
        <v>999.9</v>
      </c>
      <c r="GV570">
        <v>34.9</v>
      </c>
      <c r="GW570">
        <v>32.1</v>
      </c>
      <c r="GX570">
        <v>18.5335</v>
      </c>
      <c r="GY570">
        <v>63.6729</v>
      </c>
      <c r="GZ570">
        <v>22.0713</v>
      </c>
      <c r="HA570">
        <v>2</v>
      </c>
      <c r="HB570">
        <v>-0.0738516</v>
      </c>
      <c r="HC570">
        <v>0.899483</v>
      </c>
      <c r="HD570">
        <v>20.3315</v>
      </c>
      <c r="HE570">
        <v>5.21355</v>
      </c>
      <c r="HF570">
        <v>12.0099</v>
      </c>
      <c r="HG570">
        <v>4.98805</v>
      </c>
      <c r="HH570">
        <v>3.28803</v>
      </c>
      <c r="HI570">
        <v>9999</v>
      </c>
      <c r="HJ570">
        <v>9999</v>
      </c>
      <c r="HK570">
        <v>9999</v>
      </c>
      <c r="HL570">
        <v>195.1</v>
      </c>
      <c r="HM570">
        <v>1.86744</v>
      </c>
      <c r="HN570">
        <v>1.86646</v>
      </c>
      <c r="HO570">
        <v>1.86588</v>
      </c>
      <c r="HP570">
        <v>1.86584</v>
      </c>
      <c r="HQ570">
        <v>1.86768</v>
      </c>
      <c r="HR570">
        <v>1.87018</v>
      </c>
      <c r="HS570">
        <v>1.86876</v>
      </c>
      <c r="HT570">
        <v>1.87027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-4.66</v>
      </c>
      <c r="II570">
        <v>-0.1459</v>
      </c>
      <c r="IJ570">
        <v>-1.529487217637811</v>
      </c>
      <c r="IK570">
        <v>-0.005072214745875086</v>
      </c>
      <c r="IL570">
        <v>3.316774363808987E-06</v>
      </c>
      <c r="IM570">
        <v>-1.107588672722244E-09</v>
      </c>
      <c r="IN570">
        <v>-0.1603591687652909</v>
      </c>
      <c r="IO570">
        <v>-0.0181951569465493</v>
      </c>
      <c r="IP570">
        <v>0.001659309118516343</v>
      </c>
      <c r="IQ570">
        <v>-3.409663313950778E-05</v>
      </c>
      <c r="IR570">
        <v>19</v>
      </c>
      <c r="IS570">
        <v>2290</v>
      </c>
      <c r="IT570">
        <v>1</v>
      </c>
      <c r="IU570">
        <v>24</v>
      </c>
      <c r="IV570">
        <v>8393.200000000001</v>
      </c>
      <c r="IW570">
        <v>8393.4</v>
      </c>
      <c r="IX570">
        <v>2.99072</v>
      </c>
      <c r="IY570">
        <v>2.20337</v>
      </c>
      <c r="IZ570">
        <v>1.94702</v>
      </c>
      <c r="JA570">
        <v>2.64526</v>
      </c>
      <c r="JB570">
        <v>2.19482</v>
      </c>
      <c r="JC570">
        <v>2.35107</v>
      </c>
      <c r="JD570">
        <v>36.6943</v>
      </c>
      <c r="JE570">
        <v>24.0437</v>
      </c>
      <c r="JF570">
        <v>18</v>
      </c>
      <c r="JG570">
        <v>519.845</v>
      </c>
      <c r="JH570">
        <v>815.458</v>
      </c>
      <c r="JI570">
        <v>22.2585</v>
      </c>
      <c r="JJ570">
        <v>26.3575</v>
      </c>
      <c r="JK570">
        <v>30.0003</v>
      </c>
      <c r="JL570">
        <v>26.3505</v>
      </c>
      <c r="JM570">
        <v>26.2716</v>
      </c>
      <c r="JN570">
        <v>59.8989</v>
      </c>
      <c r="JO570">
        <v>21.7101</v>
      </c>
      <c r="JP570">
        <v>19.1592</v>
      </c>
      <c r="JQ570">
        <v>22.2675</v>
      </c>
      <c r="JR570">
        <v>1222.42</v>
      </c>
      <c r="JS570">
        <v>14.2843</v>
      </c>
      <c r="JT570">
        <v>100.516</v>
      </c>
      <c r="JU570">
        <v>100.64</v>
      </c>
    </row>
    <row r="571" spans="1:281">
      <c r="A571">
        <v>555</v>
      </c>
      <c r="B571">
        <v>1659639396</v>
      </c>
      <c r="C571">
        <v>11388</v>
      </c>
      <c r="D571" t="s">
        <v>1538</v>
      </c>
      <c r="E571" t="s">
        <v>1539</v>
      </c>
      <c r="F571">
        <v>5</v>
      </c>
      <c r="G571" t="s">
        <v>1393</v>
      </c>
      <c r="H571" t="s">
        <v>416</v>
      </c>
      <c r="I571">
        <v>1659639388.5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1224.781220789058</v>
      </c>
      <c r="AK571">
        <v>1181.909757575758</v>
      </c>
      <c r="AL571">
        <v>3.417406038787126</v>
      </c>
      <c r="AM571">
        <v>65.51363018779136</v>
      </c>
      <c r="AN571">
        <f>(AP571 - AO571 + DI571*1E3/(8.314*(DK571+273.15)) * AR571/DH571 * AQ571) * DH571/(100*CV571) * 1000/(1000 - AP571)</f>
        <v>0</v>
      </c>
      <c r="AO571">
        <v>14.13489841979476</v>
      </c>
      <c r="AP571">
        <v>18.27389790209791</v>
      </c>
      <c r="AQ571">
        <v>0.0001818535373219233</v>
      </c>
      <c r="AR571">
        <v>82.67625432066218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1659639388.5</v>
      </c>
      <c r="DB571">
        <v>1136.862592592593</v>
      </c>
      <c r="DC571">
        <v>1192.662592592593</v>
      </c>
      <c r="DD571">
        <v>18.24545185185185</v>
      </c>
      <c r="DE571">
        <v>14.09800740740741</v>
      </c>
      <c r="DF571">
        <v>1141.507777777778</v>
      </c>
      <c r="DG571">
        <v>18.3913037037037</v>
      </c>
      <c r="DH571">
        <v>500.0044444444445</v>
      </c>
      <c r="DI571">
        <v>90.42402222222221</v>
      </c>
      <c r="DJ571">
        <v>0.1000080851851852</v>
      </c>
      <c r="DK571">
        <v>24.84056296296296</v>
      </c>
      <c r="DL571">
        <v>24.9479037037037</v>
      </c>
      <c r="DM571">
        <v>999.9000000000001</v>
      </c>
      <c r="DN571">
        <v>0</v>
      </c>
      <c r="DO571">
        <v>0</v>
      </c>
      <c r="DP571">
        <v>10012.08</v>
      </c>
      <c r="DQ571">
        <v>0</v>
      </c>
      <c r="DR571">
        <v>9.358297037037039</v>
      </c>
      <c r="DS571">
        <v>-55.80097777777779</v>
      </c>
      <c r="DT571">
        <v>1157.99</v>
      </c>
      <c r="DU571">
        <v>1209.718148148148</v>
      </c>
      <c r="DV571">
        <v>4.147447037037036</v>
      </c>
      <c r="DW571">
        <v>1192.662592592593</v>
      </c>
      <c r="DX571">
        <v>14.09800740740741</v>
      </c>
      <c r="DY571">
        <v>1.649828148148148</v>
      </c>
      <c r="DZ571">
        <v>1.274799259259259</v>
      </c>
      <c r="EA571">
        <v>14.43223333333333</v>
      </c>
      <c r="EB571">
        <v>10.50491481481482</v>
      </c>
      <c r="EC571">
        <v>2000.002962962963</v>
      </c>
      <c r="ED571">
        <v>0.9799956666666665</v>
      </c>
      <c r="EE571">
        <v>0.02000443333333334</v>
      </c>
      <c r="EF571">
        <v>0</v>
      </c>
      <c r="EG571">
        <v>652.5403333333334</v>
      </c>
      <c r="EH571">
        <v>5.00097</v>
      </c>
      <c r="EI571">
        <v>13235.71111111111</v>
      </c>
      <c r="EJ571">
        <v>16707.58518518518</v>
      </c>
      <c r="EK571">
        <v>38.4301111111111</v>
      </c>
      <c r="EL571">
        <v>38.875</v>
      </c>
      <c r="EM571">
        <v>38.42551851851852</v>
      </c>
      <c r="EN571">
        <v>38.5</v>
      </c>
      <c r="EO571">
        <v>38.82366666666667</v>
      </c>
      <c r="EP571">
        <v>1955.092962962963</v>
      </c>
      <c r="EQ571">
        <v>39.91</v>
      </c>
      <c r="ER571">
        <v>0</v>
      </c>
      <c r="ES571">
        <v>1659639396.3</v>
      </c>
      <c r="ET571">
        <v>0</v>
      </c>
      <c r="EU571">
        <v>652.5233076923076</v>
      </c>
      <c r="EV571">
        <v>-3.222358973677387</v>
      </c>
      <c r="EW571">
        <v>-60.1709402523042</v>
      </c>
      <c r="EX571">
        <v>13235.57692307693</v>
      </c>
      <c r="EY571">
        <v>15</v>
      </c>
      <c r="EZ571">
        <v>0</v>
      </c>
      <c r="FA571" t="s">
        <v>419</v>
      </c>
      <c r="FB571">
        <v>1659135797.5</v>
      </c>
      <c r="FC571">
        <v>1659135788</v>
      </c>
      <c r="FD571">
        <v>0</v>
      </c>
      <c r="FE571">
        <v>0.3</v>
      </c>
      <c r="FF571">
        <v>-0.002</v>
      </c>
      <c r="FG571">
        <v>-2.209</v>
      </c>
      <c r="FH571">
        <v>-0.089</v>
      </c>
      <c r="FI571">
        <v>1520</v>
      </c>
      <c r="FJ571">
        <v>20</v>
      </c>
      <c r="FK571">
        <v>0.06</v>
      </c>
      <c r="FL571">
        <v>0.03</v>
      </c>
      <c r="FM571">
        <v>-55.7765175</v>
      </c>
      <c r="FN571">
        <v>-0.101168105065584</v>
      </c>
      <c r="FO571">
        <v>0.06739577467282389</v>
      </c>
      <c r="FP571">
        <v>1</v>
      </c>
      <c r="FQ571">
        <v>652.639</v>
      </c>
      <c r="FR571">
        <v>-2.456867838500803</v>
      </c>
      <c r="FS571">
        <v>0.3319774974656129</v>
      </c>
      <c r="FT571">
        <v>0</v>
      </c>
      <c r="FU571">
        <v>4.1545335</v>
      </c>
      <c r="FV571">
        <v>-0.1896081050656652</v>
      </c>
      <c r="FW571">
        <v>0.02640559538715223</v>
      </c>
      <c r="FX571">
        <v>0</v>
      </c>
      <c r="FY571">
        <v>1</v>
      </c>
      <c r="FZ571">
        <v>3</v>
      </c>
      <c r="GA571" t="s">
        <v>429</v>
      </c>
      <c r="GB571">
        <v>2.98349</v>
      </c>
      <c r="GC571">
        <v>2.71545</v>
      </c>
      <c r="GD571">
        <v>0.190325</v>
      </c>
      <c r="GE571">
        <v>0.193628</v>
      </c>
      <c r="GF571">
        <v>0.08892659999999999</v>
      </c>
      <c r="GG571">
        <v>0.0726171</v>
      </c>
      <c r="GH571">
        <v>25612.5</v>
      </c>
      <c r="GI571">
        <v>25643.6</v>
      </c>
      <c r="GJ571">
        <v>29397.6</v>
      </c>
      <c r="GK571">
        <v>29408.4</v>
      </c>
      <c r="GL571">
        <v>35479.5</v>
      </c>
      <c r="GM571">
        <v>36264.6</v>
      </c>
      <c r="GN571">
        <v>41398.6</v>
      </c>
      <c r="GO571">
        <v>41903.7</v>
      </c>
      <c r="GP571">
        <v>1.96047</v>
      </c>
      <c r="GQ571">
        <v>2.38228</v>
      </c>
      <c r="GR571">
        <v>0.07686759999999999</v>
      </c>
      <c r="GS571">
        <v>0</v>
      </c>
      <c r="GT571">
        <v>23.7021</v>
      </c>
      <c r="GU571">
        <v>999.9</v>
      </c>
      <c r="GV571">
        <v>34.9</v>
      </c>
      <c r="GW571">
        <v>32.1</v>
      </c>
      <c r="GX571">
        <v>18.5348</v>
      </c>
      <c r="GY571">
        <v>63.5029</v>
      </c>
      <c r="GZ571">
        <v>22.0353</v>
      </c>
      <c r="HA571">
        <v>2</v>
      </c>
      <c r="HB571">
        <v>-0.0737551</v>
      </c>
      <c r="HC571">
        <v>0.918401</v>
      </c>
      <c r="HD571">
        <v>20.3318</v>
      </c>
      <c r="HE571">
        <v>5.21579</v>
      </c>
      <c r="HF571">
        <v>12.0099</v>
      </c>
      <c r="HG571">
        <v>4.9892</v>
      </c>
      <c r="HH571">
        <v>3.28845</v>
      </c>
      <c r="HI571">
        <v>9999</v>
      </c>
      <c r="HJ571">
        <v>9999</v>
      </c>
      <c r="HK571">
        <v>9999</v>
      </c>
      <c r="HL571">
        <v>195.1</v>
      </c>
      <c r="HM571">
        <v>1.86743</v>
      </c>
      <c r="HN571">
        <v>1.86648</v>
      </c>
      <c r="HO571">
        <v>1.8659</v>
      </c>
      <c r="HP571">
        <v>1.86584</v>
      </c>
      <c r="HQ571">
        <v>1.86768</v>
      </c>
      <c r="HR571">
        <v>1.87016</v>
      </c>
      <c r="HS571">
        <v>1.86876</v>
      </c>
      <c r="HT571">
        <v>1.87027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-4.69</v>
      </c>
      <c r="II571">
        <v>-0.1456</v>
      </c>
      <c r="IJ571">
        <v>-1.529487217637811</v>
      </c>
      <c r="IK571">
        <v>-0.005072214745875086</v>
      </c>
      <c r="IL571">
        <v>3.316774363808987E-06</v>
      </c>
      <c r="IM571">
        <v>-1.107588672722244E-09</v>
      </c>
      <c r="IN571">
        <v>-0.1603591687652909</v>
      </c>
      <c r="IO571">
        <v>-0.0181951569465493</v>
      </c>
      <c r="IP571">
        <v>0.001659309118516343</v>
      </c>
      <c r="IQ571">
        <v>-3.409663313950778E-05</v>
      </c>
      <c r="IR571">
        <v>19</v>
      </c>
      <c r="IS571">
        <v>2290</v>
      </c>
      <c r="IT571">
        <v>1</v>
      </c>
      <c r="IU571">
        <v>24</v>
      </c>
      <c r="IV571">
        <v>8393.299999999999</v>
      </c>
      <c r="IW571">
        <v>8393.5</v>
      </c>
      <c r="IX571">
        <v>3.02246</v>
      </c>
      <c r="IY571">
        <v>2.20215</v>
      </c>
      <c r="IZ571">
        <v>1.94702</v>
      </c>
      <c r="JA571">
        <v>2.64526</v>
      </c>
      <c r="JB571">
        <v>2.19482</v>
      </c>
      <c r="JC571">
        <v>2.35352</v>
      </c>
      <c r="JD571">
        <v>36.718</v>
      </c>
      <c r="JE571">
        <v>24.035</v>
      </c>
      <c r="JF571">
        <v>18</v>
      </c>
      <c r="JG571">
        <v>519.633</v>
      </c>
      <c r="JH571">
        <v>815.408</v>
      </c>
      <c r="JI571">
        <v>22.2937</v>
      </c>
      <c r="JJ571">
        <v>26.3575</v>
      </c>
      <c r="JK571">
        <v>30</v>
      </c>
      <c r="JL571">
        <v>26.3505</v>
      </c>
      <c r="JM571">
        <v>26.2716</v>
      </c>
      <c r="JN571">
        <v>60.5751</v>
      </c>
      <c r="JO571">
        <v>21.4202</v>
      </c>
      <c r="JP571">
        <v>18.7827</v>
      </c>
      <c r="JQ571">
        <v>22.3012</v>
      </c>
      <c r="JR571">
        <v>1242.46</v>
      </c>
      <c r="JS571">
        <v>14.3051</v>
      </c>
      <c r="JT571">
        <v>100.516</v>
      </c>
      <c r="JU571">
        <v>100.642</v>
      </c>
    </row>
    <row r="572" spans="1:281">
      <c r="A572">
        <v>556</v>
      </c>
      <c r="B572">
        <v>1659639401</v>
      </c>
      <c r="C572">
        <v>11393</v>
      </c>
      <c r="D572" t="s">
        <v>1540</v>
      </c>
      <c r="E572" t="s">
        <v>1541</v>
      </c>
      <c r="F572">
        <v>5</v>
      </c>
      <c r="G572" t="s">
        <v>1393</v>
      </c>
      <c r="H572" t="s">
        <v>416</v>
      </c>
      <c r="I572">
        <v>1659639393.214286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1242.049126316152</v>
      </c>
      <c r="AK572">
        <v>1198.995212121212</v>
      </c>
      <c r="AL572">
        <v>3.417496749119008</v>
      </c>
      <c r="AM572">
        <v>65.51363018779136</v>
      </c>
      <c r="AN572">
        <f>(AP572 - AO572 + DI572*1E3/(8.314*(DK572+273.15)) * AR572/DH572 * AQ572) * DH572/(100*CV572) * 1000/(1000 - AP572)</f>
        <v>0</v>
      </c>
      <c r="AO572">
        <v>14.20754851616418</v>
      </c>
      <c r="AP572">
        <v>18.31367552447553</v>
      </c>
      <c r="AQ572">
        <v>0.007680818261576041</v>
      </c>
      <c r="AR572">
        <v>82.67625432066218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1659639393.214286</v>
      </c>
      <c r="DB572">
        <v>1152.651428571429</v>
      </c>
      <c r="DC572">
        <v>1208.487857142857</v>
      </c>
      <c r="DD572">
        <v>18.26483928571428</v>
      </c>
      <c r="DE572">
        <v>14.14508571428571</v>
      </c>
      <c r="DF572">
        <v>1157.325357142857</v>
      </c>
      <c r="DG572">
        <v>18.41053214285714</v>
      </c>
      <c r="DH572">
        <v>500.0048571428571</v>
      </c>
      <c r="DI572">
        <v>90.42401428571426</v>
      </c>
      <c r="DJ572">
        <v>0.1000060964285714</v>
      </c>
      <c r="DK572">
        <v>24.85608214285714</v>
      </c>
      <c r="DL572">
        <v>24.95911071428571</v>
      </c>
      <c r="DM572">
        <v>999.9000000000002</v>
      </c>
      <c r="DN572">
        <v>0</v>
      </c>
      <c r="DO572">
        <v>0</v>
      </c>
      <c r="DP572">
        <v>10004.48607142857</v>
      </c>
      <c r="DQ572">
        <v>0</v>
      </c>
      <c r="DR572">
        <v>9.369298214285715</v>
      </c>
      <c r="DS572">
        <v>-55.83726428571428</v>
      </c>
      <c r="DT572">
        <v>1174.095714285714</v>
      </c>
      <c r="DU572">
        <v>1225.828571428571</v>
      </c>
      <c r="DV572">
        <v>4.119755357142857</v>
      </c>
      <c r="DW572">
        <v>1208.487857142857</v>
      </c>
      <c r="DX572">
        <v>14.14508571428571</v>
      </c>
      <c r="DY572">
        <v>1.651581071428571</v>
      </c>
      <c r="DZ572">
        <v>1.279055</v>
      </c>
      <c r="EA572">
        <v>14.44864642857143</v>
      </c>
      <c r="EB572">
        <v>10.55485357142857</v>
      </c>
      <c r="EC572">
        <v>1999.985357142857</v>
      </c>
      <c r="ED572">
        <v>0.9799954285714284</v>
      </c>
      <c r="EE572">
        <v>0.02000467142857143</v>
      </c>
      <c r="EF572">
        <v>0</v>
      </c>
      <c r="EG572">
        <v>652.22025</v>
      </c>
      <c r="EH572">
        <v>5.00097</v>
      </c>
      <c r="EI572">
        <v>13230.66428571429</v>
      </c>
      <c r="EJ572">
        <v>16707.425</v>
      </c>
      <c r="EK572">
        <v>38.41485714285714</v>
      </c>
      <c r="EL572">
        <v>38.85925</v>
      </c>
      <c r="EM572">
        <v>38.406</v>
      </c>
      <c r="EN572">
        <v>38.5</v>
      </c>
      <c r="EO572">
        <v>38.81424999999999</v>
      </c>
      <c r="EP572">
        <v>1955.075357142857</v>
      </c>
      <c r="EQ572">
        <v>39.91</v>
      </c>
      <c r="ER572">
        <v>0</v>
      </c>
      <c r="ES572">
        <v>1659639401.1</v>
      </c>
      <c r="ET572">
        <v>0</v>
      </c>
      <c r="EU572">
        <v>652.2186153846153</v>
      </c>
      <c r="EV572">
        <v>-3.029470079025304</v>
      </c>
      <c r="EW572">
        <v>-63.69572653974779</v>
      </c>
      <c r="EX572">
        <v>13230.60384615385</v>
      </c>
      <c r="EY572">
        <v>15</v>
      </c>
      <c r="EZ572">
        <v>0</v>
      </c>
      <c r="FA572" t="s">
        <v>419</v>
      </c>
      <c r="FB572">
        <v>1659135797.5</v>
      </c>
      <c r="FC572">
        <v>1659135788</v>
      </c>
      <c r="FD572">
        <v>0</v>
      </c>
      <c r="FE572">
        <v>0.3</v>
      </c>
      <c r="FF572">
        <v>-0.002</v>
      </c>
      <c r="FG572">
        <v>-2.209</v>
      </c>
      <c r="FH572">
        <v>-0.089</v>
      </c>
      <c r="FI572">
        <v>1520</v>
      </c>
      <c r="FJ572">
        <v>20</v>
      </c>
      <c r="FK572">
        <v>0.06</v>
      </c>
      <c r="FL572">
        <v>0.03</v>
      </c>
      <c r="FM572">
        <v>-55.8207625</v>
      </c>
      <c r="FN572">
        <v>-0.4330165103189489</v>
      </c>
      <c r="FO572">
        <v>0.07963635064309539</v>
      </c>
      <c r="FP572">
        <v>1</v>
      </c>
      <c r="FQ572">
        <v>652.412205882353</v>
      </c>
      <c r="FR572">
        <v>-3.615141329302479</v>
      </c>
      <c r="FS572">
        <v>0.4184774770390042</v>
      </c>
      <c r="FT572">
        <v>0</v>
      </c>
      <c r="FU572">
        <v>4.133535</v>
      </c>
      <c r="FV572">
        <v>-0.3772831519699813</v>
      </c>
      <c r="FW572">
        <v>0.03978771242481774</v>
      </c>
      <c r="FX572">
        <v>0</v>
      </c>
      <c r="FY572">
        <v>1</v>
      </c>
      <c r="FZ572">
        <v>3</v>
      </c>
      <c r="GA572" t="s">
        <v>429</v>
      </c>
      <c r="GB572">
        <v>2.98343</v>
      </c>
      <c r="GC572">
        <v>2.71563</v>
      </c>
      <c r="GD572">
        <v>0.192033</v>
      </c>
      <c r="GE572">
        <v>0.195267</v>
      </c>
      <c r="GF572">
        <v>0.08906210000000001</v>
      </c>
      <c r="GG572">
        <v>0.0727081</v>
      </c>
      <c r="GH572">
        <v>25558.6</v>
      </c>
      <c r="GI572">
        <v>25591.6</v>
      </c>
      <c r="GJ572">
        <v>29397.7</v>
      </c>
      <c r="GK572">
        <v>29408.5</v>
      </c>
      <c r="GL572">
        <v>35474.4</v>
      </c>
      <c r="GM572">
        <v>36261</v>
      </c>
      <c r="GN572">
        <v>41398.8</v>
      </c>
      <c r="GO572">
        <v>41903.5</v>
      </c>
      <c r="GP572">
        <v>1.96043</v>
      </c>
      <c r="GQ572">
        <v>2.3821</v>
      </c>
      <c r="GR572">
        <v>0.0772364</v>
      </c>
      <c r="GS572">
        <v>0</v>
      </c>
      <c r="GT572">
        <v>23.7041</v>
      </c>
      <c r="GU572">
        <v>999.9</v>
      </c>
      <c r="GV572">
        <v>34.8</v>
      </c>
      <c r="GW572">
        <v>32.1</v>
      </c>
      <c r="GX572">
        <v>18.482</v>
      </c>
      <c r="GY572">
        <v>63.6929</v>
      </c>
      <c r="GZ572">
        <v>22.1875</v>
      </c>
      <c r="HA572">
        <v>2</v>
      </c>
      <c r="HB572">
        <v>-0.0737983</v>
      </c>
      <c r="HC572">
        <v>0.95381</v>
      </c>
      <c r="HD572">
        <v>20.3316</v>
      </c>
      <c r="HE572">
        <v>5.21639</v>
      </c>
      <c r="HF572">
        <v>12.0099</v>
      </c>
      <c r="HG572">
        <v>4.9887</v>
      </c>
      <c r="HH572">
        <v>3.28858</v>
      </c>
      <c r="HI572">
        <v>9999</v>
      </c>
      <c r="HJ572">
        <v>9999</v>
      </c>
      <c r="HK572">
        <v>9999</v>
      </c>
      <c r="HL572">
        <v>195.1</v>
      </c>
      <c r="HM572">
        <v>1.86743</v>
      </c>
      <c r="HN572">
        <v>1.86649</v>
      </c>
      <c r="HO572">
        <v>1.8659</v>
      </c>
      <c r="HP572">
        <v>1.86584</v>
      </c>
      <c r="HQ572">
        <v>1.86768</v>
      </c>
      <c r="HR572">
        <v>1.87013</v>
      </c>
      <c r="HS572">
        <v>1.86879</v>
      </c>
      <c r="HT572">
        <v>1.87026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-4.72</v>
      </c>
      <c r="II572">
        <v>-0.1452</v>
      </c>
      <c r="IJ572">
        <v>-1.529487217637811</v>
      </c>
      <c r="IK572">
        <v>-0.005072214745875086</v>
      </c>
      <c r="IL572">
        <v>3.316774363808987E-06</v>
      </c>
      <c r="IM572">
        <v>-1.107588672722244E-09</v>
      </c>
      <c r="IN572">
        <v>-0.1603591687652909</v>
      </c>
      <c r="IO572">
        <v>-0.0181951569465493</v>
      </c>
      <c r="IP572">
        <v>0.001659309118516343</v>
      </c>
      <c r="IQ572">
        <v>-3.409663313950778E-05</v>
      </c>
      <c r="IR572">
        <v>19</v>
      </c>
      <c r="IS572">
        <v>2290</v>
      </c>
      <c r="IT572">
        <v>1</v>
      </c>
      <c r="IU572">
        <v>24</v>
      </c>
      <c r="IV572">
        <v>8393.4</v>
      </c>
      <c r="IW572">
        <v>8393.5</v>
      </c>
      <c r="IX572">
        <v>3.05664</v>
      </c>
      <c r="IY572">
        <v>2.20093</v>
      </c>
      <c r="IZ572">
        <v>1.94702</v>
      </c>
      <c r="JA572">
        <v>2.64526</v>
      </c>
      <c r="JB572">
        <v>2.19482</v>
      </c>
      <c r="JC572">
        <v>2.35718</v>
      </c>
      <c r="JD572">
        <v>36.718</v>
      </c>
      <c r="JE572">
        <v>24.035</v>
      </c>
      <c r="JF572">
        <v>18</v>
      </c>
      <c r="JG572">
        <v>519.6</v>
      </c>
      <c r="JH572">
        <v>815.235</v>
      </c>
      <c r="JI572">
        <v>22.3225</v>
      </c>
      <c r="JJ572">
        <v>26.3575</v>
      </c>
      <c r="JK572">
        <v>30.0001</v>
      </c>
      <c r="JL572">
        <v>26.3505</v>
      </c>
      <c r="JM572">
        <v>26.2716</v>
      </c>
      <c r="JN572">
        <v>61.201</v>
      </c>
      <c r="JO572">
        <v>21.1192</v>
      </c>
      <c r="JP572">
        <v>18.7827</v>
      </c>
      <c r="JQ572">
        <v>22.3255</v>
      </c>
      <c r="JR572">
        <v>1255.93</v>
      </c>
      <c r="JS572">
        <v>14.3165</v>
      </c>
      <c r="JT572">
        <v>100.516</v>
      </c>
      <c r="JU572">
        <v>100.642</v>
      </c>
    </row>
    <row r="573" spans="1:281">
      <c r="A573">
        <v>557</v>
      </c>
      <c r="B573">
        <v>1659639406</v>
      </c>
      <c r="C573">
        <v>11398</v>
      </c>
      <c r="D573" t="s">
        <v>1542</v>
      </c>
      <c r="E573" t="s">
        <v>1543</v>
      </c>
      <c r="F573">
        <v>5</v>
      </c>
      <c r="G573" t="s">
        <v>1393</v>
      </c>
      <c r="H573" t="s">
        <v>416</v>
      </c>
      <c r="I573">
        <v>1659639398.5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1258.968431054429</v>
      </c>
      <c r="AK573">
        <v>1216.024787878787</v>
      </c>
      <c r="AL573">
        <v>3.413910289938628</v>
      </c>
      <c r="AM573">
        <v>65.51363018779136</v>
      </c>
      <c r="AN573">
        <f>(AP573 - AO573 + DI573*1E3/(8.314*(DK573+273.15)) * AR573/DH573 * AQ573) * DH573/(100*CV573) * 1000/(1000 - AP573)</f>
        <v>0</v>
      </c>
      <c r="AO573">
        <v>14.21228424574401</v>
      </c>
      <c r="AP573">
        <v>18.34016153846154</v>
      </c>
      <c r="AQ573">
        <v>0.006108532917901865</v>
      </c>
      <c r="AR573">
        <v>82.67625432066218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1659639398.5</v>
      </c>
      <c r="DB573">
        <v>1170.324814814815</v>
      </c>
      <c r="DC573">
        <v>1226.214444444444</v>
      </c>
      <c r="DD573">
        <v>18.29571481481481</v>
      </c>
      <c r="DE573">
        <v>14.19608148148148</v>
      </c>
      <c r="DF573">
        <v>1175.032222222222</v>
      </c>
      <c r="DG573">
        <v>18.44115185185185</v>
      </c>
      <c r="DH573">
        <v>500.039</v>
      </c>
      <c r="DI573">
        <v>90.42377407407409</v>
      </c>
      <c r="DJ573">
        <v>0.100075137037037</v>
      </c>
      <c r="DK573">
        <v>24.87233703703703</v>
      </c>
      <c r="DL573">
        <v>24.97215185185186</v>
      </c>
      <c r="DM573">
        <v>999.9000000000001</v>
      </c>
      <c r="DN573">
        <v>0</v>
      </c>
      <c r="DO573">
        <v>0</v>
      </c>
      <c r="DP573">
        <v>9998.170740740739</v>
      </c>
      <c r="DQ573">
        <v>0</v>
      </c>
      <c r="DR573">
        <v>9.376252592592593</v>
      </c>
      <c r="DS573">
        <v>-55.88959259259259</v>
      </c>
      <c r="DT573">
        <v>1192.136666666667</v>
      </c>
      <c r="DU573">
        <v>1243.872962962963</v>
      </c>
      <c r="DV573">
        <v>4.099627407407407</v>
      </c>
      <c r="DW573">
        <v>1226.214444444444</v>
      </c>
      <c r="DX573">
        <v>14.19608148148148</v>
      </c>
      <c r="DY573">
        <v>1.654367777777778</v>
      </c>
      <c r="DZ573">
        <v>1.283662962962963</v>
      </c>
      <c r="EA573">
        <v>14.47472222222222</v>
      </c>
      <c r="EB573">
        <v>10.6088962962963</v>
      </c>
      <c r="EC573">
        <v>1999.983703703704</v>
      </c>
      <c r="ED573">
        <v>0.9799953333333332</v>
      </c>
      <c r="EE573">
        <v>0.02000476666666667</v>
      </c>
      <c r="EF573">
        <v>0</v>
      </c>
      <c r="EG573">
        <v>651.9589999999999</v>
      </c>
      <c r="EH573">
        <v>5.00097</v>
      </c>
      <c r="EI573">
        <v>13225.04444444445</v>
      </c>
      <c r="EJ573">
        <v>16707.41851851852</v>
      </c>
      <c r="EK573">
        <v>38.39337037037036</v>
      </c>
      <c r="EL573">
        <v>38.84233333333333</v>
      </c>
      <c r="EM573">
        <v>38.38418518518519</v>
      </c>
      <c r="EN573">
        <v>38.5</v>
      </c>
      <c r="EO573">
        <v>38.812</v>
      </c>
      <c r="EP573">
        <v>1955.073703703704</v>
      </c>
      <c r="EQ573">
        <v>39.91</v>
      </c>
      <c r="ER573">
        <v>0</v>
      </c>
      <c r="ES573">
        <v>1659639406.5</v>
      </c>
      <c r="ET573">
        <v>0</v>
      </c>
      <c r="EU573">
        <v>651.94552</v>
      </c>
      <c r="EV573">
        <v>-3.568230774824644</v>
      </c>
      <c r="EW573">
        <v>-65.20769222031413</v>
      </c>
      <c r="EX573">
        <v>13224.548</v>
      </c>
      <c r="EY573">
        <v>15</v>
      </c>
      <c r="EZ573">
        <v>0</v>
      </c>
      <c r="FA573" t="s">
        <v>419</v>
      </c>
      <c r="FB573">
        <v>1659135797.5</v>
      </c>
      <c r="FC573">
        <v>1659135788</v>
      </c>
      <c r="FD573">
        <v>0</v>
      </c>
      <c r="FE573">
        <v>0.3</v>
      </c>
      <c r="FF573">
        <v>-0.002</v>
      </c>
      <c r="FG573">
        <v>-2.209</v>
      </c>
      <c r="FH573">
        <v>-0.089</v>
      </c>
      <c r="FI573">
        <v>1520</v>
      </c>
      <c r="FJ573">
        <v>20</v>
      </c>
      <c r="FK573">
        <v>0.06</v>
      </c>
      <c r="FL573">
        <v>0.03</v>
      </c>
      <c r="FM573">
        <v>-55.86652195121951</v>
      </c>
      <c r="FN573">
        <v>-0.6526494773519784</v>
      </c>
      <c r="FO573">
        <v>0.09701791766169907</v>
      </c>
      <c r="FP573">
        <v>0</v>
      </c>
      <c r="FQ573">
        <v>652.1000294117648</v>
      </c>
      <c r="FR573">
        <v>-2.991978605641751</v>
      </c>
      <c r="FS573">
        <v>0.3555775323159329</v>
      </c>
      <c r="FT573">
        <v>0</v>
      </c>
      <c r="FU573">
        <v>4.11882268292683</v>
      </c>
      <c r="FV573">
        <v>-0.2373581184669027</v>
      </c>
      <c r="FW573">
        <v>0.03413053493212671</v>
      </c>
      <c r="FX573">
        <v>0</v>
      </c>
      <c r="FY573">
        <v>0</v>
      </c>
      <c r="FZ573">
        <v>3</v>
      </c>
      <c r="GA573" t="s">
        <v>426</v>
      </c>
      <c r="GB573">
        <v>2.98349</v>
      </c>
      <c r="GC573">
        <v>2.71569</v>
      </c>
      <c r="GD573">
        <v>0.19373</v>
      </c>
      <c r="GE573">
        <v>0.19693</v>
      </c>
      <c r="GF573">
        <v>0.08915099999999999</v>
      </c>
      <c r="GG573">
        <v>0.07276249999999999</v>
      </c>
      <c r="GH573">
        <v>25504.8</v>
      </c>
      <c r="GI573">
        <v>25538.2</v>
      </c>
      <c r="GJ573">
        <v>29397.5</v>
      </c>
      <c r="GK573">
        <v>29407.9</v>
      </c>
      <c r="GL573">
        <v>35470.7</v>
      </c>
      <c r="GM573">
        <v>36258.1</v>
      </c>
      <c r="GN573">
        <v>41398.5</v>
      </c>
      <c r="GO573">
        <v>41902.7</v>
      </c>
      <c r="GP573">
        <v>1.96047</v>
      </c>
      <c r="GQ573">
        <v>2.38232</v>
      </c>
      <c r="GR573">
        <v>0.0791326</v>
      </c>
      <c r="GS573">
        <v>0</v>
      </c>
      <c r="GT573">
        <v>23.7067</v>
      </c>
      <c r="GU573">
        <v>999.9</v>
      </c>
      <c r="GV573">
        <v>34.8</v>
      </c>
      <c r="GW573">
        <v>32</v>
      </c>
      <c r="GX573">
        <v>18.3774</v>
      </c>
      <c r="GY573">
        <v>63.4029</v>
      </c>
      <c r="GZ573">
        <v>21.9151</v>
      </c>
      <c r="HA573">
        <v>2</v>
      </c>
      <c r="HB573">
        <v>-0.0741489</v>
      </c>
      <c r="HC573">
        <v>0.971909</v>
      </c>
      <c r="HD573">
        <v>20.3315</v>
      </c>
      <c r="HE573">
        <v>5.21594</v>
      </c>
      <c r="HF573">
        <v>12.0099</v>
      </c>
      <c r="HG573">
        <v>4.98895</v>
      </c>
      <c r="HH573">
        <v>3.2885</v>
      </c>
      <c r="HI573">
        <v>9999</v>
      </c>
      <c r="HJ573">
        <v>9999</v>
      </c>
      <c r="HK573">
        <v>9999</v>
      </c>
      <c r="HL573">
        <v>195.1</v>
      </c>
      <c r="HM573">
        <v>1.86739</v>
      </c>
      <c r="HN573">
        <v>1.86646</v>
      </c>
      <c r="HO573">
        <v>1.86587</v>
      </c>
      <c r="HP573">
        <v>1.86584</v>
      </c>
      <c r="HQ573">
        <v>1.86768</v>
      </c>
      <c r="HR573">
        <v>1.87014</v>
      </c>
      <c r="HS573">
        <v>1.86878</v>
      </c>
      <c r="HT573">
        <v>1.87027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-4.75</v>
      </c>
      <c r="II573">
        <v>-0.145</v>
      </c>
      <c r="IJ573">
        <v>-1.529487217637811</v>
      </c>
      <c r="IK573">
        <v>-0.005072214745875086</v>
      </c>
      <c r="IL573">
        <v>3.316774363808987E-06</v>
      </c>
      <c r="IM573">
        <v>-1.107588672722244E-09</v>
      </c>
      <c r="IN573">
        <v>-0.1603591687652909</v>
      </c>
      <c r="IO573">
        <v>-0.0181951569465493</v>
      </c>
      <c r="IP573">
        <v>0.001659309118516343</v>
      </c>
      <c r="IQ573">
        <v>-3.409663313950778E-05</v>
      </c>
      <c r="IR573">
        <v>19</v>
      </c>
      <c r="IS573">
        <v>2290</v>
      </c>
      <c r="IT573">
        <v>1</v>
      </c>
      <c r="IU573">
        <v>24</v>
      </c>
      <c r="IV573">
        <v>8393.5</v>
      </c>
      <c r="IW573">
        <v>8393.6</v>
      </c>
      <c r="IX573">
        <v>3.08716</v>
      </c>
      <c r="IY573">
        <v>2.19849</v>
      </c>
      <c r="IZ573">
        <v>1.94702</v>
      </c>
      <c r="JA573">
        <v>2.64526</v>
      </c>
      <c r="JB573">
        <v>2.19482</v>
      </c>
      <c r="JC573">
        <v>2.36084</v>
      </c>
      <c r="JD573">
        <v>36.718</v>
      </c>
      <c r="JE573">
        <v>24.0437</v>
      </c>
      <c r="JF573">
        <v>18</v>
      </c>
      <c r="JG573">
        <v>519.6319999999999</v>
      </c>
      <c r="JH573">
        <v>815.458</v>
      </c>
      <c r="JI573">
        <v>22.3424</v>
      </c>
      <c r="JJ573">
        <v>26.3575</v>
      </c>
      <c r="JK573">
        <v>30</v>
      </c>
      <c r="JL573">
        <v>26.3505</v>
      </c>
      <c r="JM573">
        <v>26.2716</v>
      </c>
      <c r="JN573">
        <v>61.8771</v>
      </c>
      <c r="JO573">
        <v>21.1192</v>
      </c>
      <c r="JP573">
        <v>18.7827</v>
      </c>
      <c r="JQ573">
        <v>22.344</v>
      </c>
      <c r="JR573">
        <v>1275.96</v>
      </c>
      <c r="JS573">
        <v>14.3253</v>
      </c>
      <c r="JT573">
        <v>100.515</v>
      </c>
      <c r="JU573">
        <v>100.64</v>
      </c>
    </row>
    <row r="574" spans="1:281">
      <c r="A574">
        <v>558</v>
      </c>
      <c r="B574">
        <v>1659639411</v>
      </c>
      <c r="C574">
        <v>11403</v>
      </c>
      <c r="D574" t="s">
        <v>1544</v>
      </c>
      <c r="E574" t="s">
        <v>1545</v>
      </c>
      <c r="F574">
        <v>5</v>
      </c>
      <c r="G574" t="s">
        <v>1393</v>
      </c>
      <c r="H574" t="s">
        <v>416</v>
      </c>
      <c r="I574">
        <v>1659639403.214286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1276.003062967706</v>
      </c>
      <c r="AK574">
        <v>1233.109333333332</v>
      </c>
      <c r="AL574">
        <v>3.41011294494099</v>
      </c>
      <c r="AM574">
        <v>65.51363018779136</v>
      </c>
      <c r="AN574">
        <f>(AP574 - AO574 + DI574*1E3/(8.314*(DK574+273.15)) * AR574/DH574 * AQ574) * DH574/(100*CV574) * 1000/(1000 - AP574)</f>
        <v>0</v>
      </c>
      <c r="AO574">
        <v>14.23398838357037</v>
      </c>
      <c r="AP574">
        <v>18.36113006993007</v>
      </c>
      <c r="AQ574">
        <v>0.001426530847273792</v>
      </c>
      <c r="AR574">
        <v>82.67625432066218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1659639403.214286</v>
      </c>
      <c r="DB574">
        <v>1186.095357142857</v>
      </c>
      <c r="DC574">
        <v>1242.039285714286</v>
      </c>
      <c r="DD574">
        <v>18.32509285714286</v>
      </c>
      <c r="DE574">
        <v>14.22241071428572</v>
      </c>
      <c r="DF574">
        <v>1190.832142857143</v>
      </c>
      <c r="DG574">
        <v>18.47029285714286</v>
      </c>
      <c r="DH574">
        <v>500.0103214285714</v>
      </c>
      <c r="DI574">
        <v>90.42371428571428</v>
      </c>
      <c r="DJ574">
        <v>0.09997450714285715</v>
      </c>
      <c r="DK574">
        <v>24.88570357142857</v>
      </c>
      <c r="DL574">
        <v>24.98744285714286</v>
      </c>
      <c r="DM574">
        <v>999.9000000000002</v>
      </c>
      <c r="DN574">
        <v>0</v>
      </c>
      <c r="DO574">
        <v>0</v>
      </c>
      <c r="DP574">
        <v>10002.36392857143</v>
      </c>
      <c r="DQ574">
        <v>0</v>
      </c>
      <c r="DR574">
        <v>9.383849999999999</v>
      </c>
      <c r="DS574">
        <v>-55.94386785714286</v>
      </c>
      <c r="DT574">
        <v>1208.2375</v>
      </c>
      <c r="DU574">
        <v>1259.959285714286</v>
      </c>
      <c r="DV574">
        <v>4.102674642857143</v>
      </c>
      <c r="DW574">
        <v>1242.039285714286</v>
      </c>
      <c r="DX574">
        <v>14.22241071428572</v>
      </c>
      <c r="DY574">
        <v>1.657023571428572</v>
      </c>
      <c r="DZ574">
        <v>1.286043214285714</v>
      </c>
      <c r="EA574">
        <v>14.49954642857143</v>
      </c>
      <c r="EB574">
        <v>10.63673214285714</v>
      </c>
      <c r="EC574">
        <v>1999.9875</v>
      </c>
      <c r="ED574">
        <v>0.9799952142857141</v>
      </c>
      <c r="EE574">
        <v>0.02000488571428572</v>
      </c>
      <c r="EF574">
        <v>0</v>
      </c>
      <c r="EG574">
        <v>651.6895000000001</v>
      </c>
      <c r="EH574">
        <v>5.00097</v>
      </c>
      <c r="EI574">
        <v>13220.29285714285</v>
      </c>
      <c r="EJ574">
        <v>16707.44642857143</v>
      </c>
      <c r="EK574">
        <v>38.37942857142857</v>
      </c>
      <c r="EL574">
        <v>38.82324999999999</v>
      </c>
      <c r="EM574">
        <v>38.375</v>
      </c>
      <c r="EN574">
        <v>38.5</v>
      </c>
      <c r="EO574">
        <v>38.8097857142857</v>
      </c>
      <c r="EP574">
        <v>1955.0775</v>
      </c>
      <c r="EQ574">
        <v>39.91</v>
      </c>
      <c r="ER574">
        <v>0</v>
      </c>
      <c r="ES574">
        <v>1659639411.3</v>
      </c>
      <c r="ET574">
        <v>0</v>
      </c>
      <c r="EU574">
        <v>651.69412</v>
      </c>
      <c r="EV574">
        <v>-1.898538483384419</v>
      </c>
      <c r="EW574">
        <v>-59.12307701641191</v>
      </c>
      <c r="EX574">
        <v>13219.688</v>
      </c>
      <c r="EY574">
        <v>15</v>
      </c>
      <c r="EZ574">
        <v>0</v>
      </c>
      <c r="FA574" t="s">
        <v>419</v>
      </c>
      <c r="FB574">
        <v>1659135797.5</v>
      </c>
      <c r="FC574">
        <v>1659135788</v>
      </c>
      <c r="FD574">
        <v>0</v>
      </c>
      <c r="FE574">
        <v>0.3</v>
      </c>
      <c r="FF574">
        <v>-0.002</v>
      </c>
      <c r="FG574">
        <v>-2.209</v>
      </c>
      <c r="FH574">
        <v>-0.089</v>
      </c>
      <c r="FI574">
        <v>1520</v>
      </c>
      <c r="FJ574">
        <v>20</v>
      </c>
      <c r="FK574">
        <v>0.06</v>
      </c>
      <c r="FL574">
        <v>0.03</v>
      </c>
      <c r="FM574">
        <v>-55.89288048780487</v>
      </c>
      <c r="FN574">
        <v>-0.7690996515680121</v>
      </c>
      <c r="FO574">
        <v>0.1044000098577513</v>
      </c>
      <c r="FP574">
        <v>0</v>
      </c>
      <c r="FQ574">
        <v>651.9110882352941</v>
      </c>
      <c r="FR574">
        <v>-3.250496568419612</v>
      </c>
      <c r="FS574">
        <v>0.38064491463575</v>
      </c>
      <c r="FT574">
        <v>0</v>
      </c>
      <c r="FU574">
        <v>4.106756341463415</v>
      </c>
      <c r="FV574">
        <v>-0.01034864111498039</v>
      </c>
      <c r="FW574">
        <v>0.01922380076580605</v>
      </c>
      <c r="FX574">
        <v>1</v>
      </c>
      <c r="FY574">
        <v>1</v>
      </c>
      <c r="FZ574">
        <v>3</v>
      </c>
      <c r="GA574" t="s">
        <v>429</v>
      </c>
      <c r="GB574">
        <v>2.98341</v>
      </c>
      <c r="GC574">
        <v>2.71565</v>
      </c>
      <c r="GD574">
        <v>0.195419</v>
      </c>
      <c r="GE574">
        <v>0.198562</v>
      </c>
      <c r="GF574">
        <v>0.08921900000000001</v>
      </c>
      <c r="GG574">
        <v>0.07286040000000001</v>
      </c>
      <c r="GH574">
        <v>25450.5</v>
      </c>
      <c r="GI574">
        <v>25486.2</v>
      </c>
      <c r="GJ574">
        <v>29396.6</v>
      </c>
      <c r="GK574">
        <v>29407.8</v>
      </c>
      <c r="GL574">
        <v>35466.6</v>
      </c>
      <c r="GM574">
        <v>36254.3</v>
      </c>
      <c r="GN574">
        <v>41396.8</v>
      </c>
      <c r="GO574">
        <v>41902.7</v>
      </c>
      <c r="GP574">
        <v>1.96025</v>
      </c>
      <c r="GQ574">
        <v>2.3823</v>
      </c>
      <c r="GR574">
        <v>0.0792928</v>
      </c>
      <c r="GS574">
        <v>0</v>
      </c>
      <c r="GT574">
        <v>23.7086</v>
      </c>
      <c r="GU574">
        <v>999.9</v>
      </c>
      <c r="GV574">
        <v>34.8</v>
      </c>
      <c r="GW574">
        <v>32.1</v>
      </c>
      <c r="GX574">
        <v>18.4802</v>
      </c>
      <c r="GY574">
        <v>63.5329</v>
      </c>
      <c r="GZ574">
        <v>22.0833</v>
      </c>
      <c r="HA574">
        <v>2</v>
      </c>
      <c r="HB574">
        <v>-0.0692403</v>
      </c>
      <c r="HC574">
        <v>3.83918</v>
      </c>
      <c r="HD574">
        <v>20.2773</v>
      </c>
      <c r="HE574">
        <v>5.21714</v>
      </c>
      <c r="HF574">
        <v>12.0099</v>
      </c>
      <c r="HG574">
        <v>4.98895</v>
      </c>
      <c r="HH574">
        <v>3.28848</v>
      </c>
      <c r="HI574">
        <v>9999</v>
      </c>
      <c r="HJ574">
        <v>9999</v>
      </c>
      <c r="HK574">
        <v>9999</v>
      </c>
      <c r="HL574">
        <v>195.1</v>
      </c>
      <c r="HM574">
        <v>1.86739</v>
      </c>
      <c r="HN574">
        <v>1.86646</v>
      </c>
      <c r="HO574">
        <v>1.86586</v>
      </c>
      <c r="HP574">
        <v>1.86584</v>
      </c>
      <c r="HQ574">
        <v>1.86768</v>
      </c>
      <c r="HR574">
        <v>1.87014</v>
      </c>
      <c r="HS574">
        <v>1.86878</v>
      </c>
      <c r="HT574">
        <v>1.87024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-4.79</v>
      </c>
      <c r="II574">
        <v>-0.1449</v>
      </c>
      <c r="IJ574">
        <v>-1.529487217637811</v>
      </c>
      <c r="IK574">
        <v>-0.005072214745875086</v>
      </c>
      <c r="IL574">
        <v>3.316774363808987E-06</v>
      </c>
      <c r="IM574">
        <v>-1.107588672722244E-09</v>
      </c>
      <c r="IN574">
        <v>-0.1603591687652909</v>
      </c>
      <c r="IO574">
        <v>-0.0181951569465493</v>
      </c>
      <c r="IP574">
        <v>0.001659309118516343</v>
      </c>
      <c r="IQ574">
        <v>-3.409663313950778E-05</v>
      </c>
      <c r="IR574">
        <v>19</v>
      </c>
      <c r="IS574">
        <v>2290</v>
      </c>
      <c r="IT574">
        <v>1</v>
      </c>
      <c r="IU574">
        <v>24</v>
      </c>
      <c r="IV574">
        <v>8393.6</v>
      </c>
      <c r="IW574">
        <v>8393.700000000001</v>
      </c>
      <c r="IX574">
        <v>3.12134</v>
      </c>
      <c r="IY574">
        <v>2.20215</v>
      </c>
      <c r="IZ574">
        <v>1.94702</v>
      </c>
      <c r="JA574">
        <v>2.64526</v>
      </c>
      <c r="JB574">
        <v>2.19482</v>
      </c>
      <c r="JC574">
        <v>2.35718</v>
      </c>
      <c r="JD574">
        <v>36.718</v>
      </c>
      <c r="JE574">
        <v>24.0175</v>
      </c>
      <c r="JF574">
        <v>18</v>
      </c>
      <c r="JG574">
        <v>519.486</v>
      </c>
      <c r="JH574">
        <v>815.433</v>
      </c>
      <c r="JI574">
        <v>22.2261</v>
      </c>
      <c r="JJ574">
        <v>26.3575</v>
      </c>
      <c r="JK574">
        <v>30.0038</v>
      </c>
      <c r="JL574">
        <v>26.3505</v>
      </c>
      <c r="JM574">
        <v>26.2716</v>
      </c>
      <c r="JN574">
        <v>62.4993</v>
      </c>
      <c r="JO574">
        <v>20.832</v>
      </c>
      <c r="JP574">
        <v>18.7827</v>
      </c>
      <c r="JQ574">
        <v>21.5075</v>
      </c>
      <c r="JR574">
        <v>1289.4</v>
      </c>
      <c r="JS574">
        <v>14.3361</v>
      </c>
      <c r="JT574">
        <v>100.512</v>
      </c>
      <c r="JU574">
        <v>100.64</v>
      </c>
    </row>
    <row r="575" spans="1:281">
      <c r="A575">
        <v>559</v>
      </c>
      <c r="B575">
        <v>1659639416</v>
      </c>
      <c r="C575">
        <v>11408</v>
      </c>
      <c r="D575" t="s">
        <v>1546</v>
      </c>
      <c r="E575" t="s">
        <v>1547</v>
      </c>
      <c r="F575">
        <v>5</v>
      </c>
      <c r="G575" t="s">
        <v>1393</v>
      </c>
      <c r="H575" t="s">
        <v>416</v>
      </c>
      <c r="I575">
        <v>1659639408.5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1293.146306148576</v>
      </c>
      <c r="AK575">
        <v>1250.338424242424</v>
      </c>
      <c r="AL575">
        <v>3.471762106865074</v>
      </c>
      <c r="AM575">
        <v>65.51363018779136</v>
      </c>
      <c r="AN575">
        <f>(AP575 - AO575 + DI575*1E3/(8.314*(DK575+273.15)) * AR575/DH575 * AQ575) * DH575/(100*CV575) * 1000/(1000 - AP575)</f>
        <v>0</v>
      </c>
      <c r="AO575">
        <v>14.26906005445453</v>
      </c>
      <c r="AP575">
        <v>18.3584097902098</v>
      </c>
      <c r="AQ575">
        <v>0.0001648271181431218</v>
      </c>
      <c r="AR575">
        <v>82.67625432066218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1659639408.5</v>
      </c>
      <c r="DB575">
        <v>1203.785185185185</v>
      </c>
      <c r="DC575">
        <v>1259.780370370371</v>
      </c>
      <c r="DD575">
        <v>18.34868148148148</v>
      </c>
      <c r="DE575">
        <v>14.2452037037037</v>
      </c>
      <c r="DF575">
        <v>1208.555555555556</v>
      </c>
      <c r="DG575">
        <v>18.49369259259259</v>
      </c>
      <c r="DH575">
        <v>500.0197407407407</v>
      </c>
      <c r="DI575">
        <v>90.42403703703704</v>
      </c>
      <c r="DJ575">
        <v>0.1000502222222222</v>
      </c>
      <c r="DK575">
        <v>24.89806296296296</v>
      </c>
      <c r="DL575">
        <v>25.00447037037037</v>
      </c>
      <c r="DM575">
        <v>999.9000000000001</v>
      </c>
      <c r="DN575">
        <v>0</v>
      </c>
      <c r="DO575">
        <v>0</v>
      </c>
      <c r="DP575">
        <v>9999.34851851852</v>
      </c>
      <c r="DQ575">
        <v>0</v>
      </c>
      <c r="DR575">
        <v>9.386659999999999</v>
      </c>
      <c r="DS575">
        <v>-55.99465555555555</v>
      </c>
      <c r="DT575">
        <v>1226.286296296296</v>
      </c>
      <c r="DU575">
        <v>1277.984814814815</v>
      </c>
      <c r="DV575">
        <v>4.103475555555556</v>
      </c>
      <c r="DW575">
        <v>1259.780370370371</v>
      </c>
      <c r="DX575">
        <v>14.2452037037037</v>
      </c>
      <c r="DY575">
        <v>1.659161851851852</v>
      </c>
      <c r="DZ575">
        <v>1.288109259259259</v>
      </c>
      <c r="EA575">
        <v>14.51952962962963</v>
      </c>
      <c r="EB575">
        <v>10.6608</v>
      </c>
      <c r="EC575">
        <v>2000.003703703703</v>
      </c>
      <c r="ED575">
        <v>0.9799952222222221</v>
      </c>
      <c r="EE575">
        <v>0.02000487777777778</v>
      </c>
      <c r="EF575">
        <v>0</v>
      </c>
      <c r="EG575">
        <v>651.500037037037</v>
      </c>
      <c r="EH575">
        <v>5.00097</v>
      </c>
      <c r="EI575">
        <v>13215.74444444444</v>
      </c>
      <c r="EJ575">
        <v>16707.59259259259</v>
      </c>
      <c r="EK575">
        <v>38.375</v>
      </c>
      <c r="EL575">
        <v>38.81666666666666</v>
      </c>
      <c r="EM575">
        <v>38.375</v>
      </c>
      <c r="EN575">
        <v>38.493</v>
      </c>
      <c r="EO575">
        <v>38.79822222222223</v>
      </c>
      <c r="EP575">
        <v>1955.093703703704</v>
      </c>
      <c r="EQ575">
        <v>39.91</v>
      </c>
      <c r="ER575">
        <v>0</v>
      </c>
      <c r="ES575">
        <v>1659639416.7</v>
      </c>
      <c r="ET575">
        <v>0</v>
      </c>
      <c r="EU575">
        <v>651.5383076923076</v>
      </c>
      <c r="EV575">
        <v>-1.469538480805563</v>
      </c>
      <c r="EW575">
        <v>-44.60170938464145</v>
      </c>
      <c r="EX575">
        <v>13215.40769230769</v>
      </c>
      <c r="EY575">
        <v>15</v>
      </c>
      <c r="EZ575">
        <v>0</v>
      </c>
      <c r="FA575" t="s">
        <v>419</v>
      </c>
      <c r="FB575">
        <v>1659135797.5</v>
      </c>
      <c r="FC575">
        <v>1659135788</v>
      </c>
      <c r="FD575">
        <v>0</v>
      </c>
      <c r="FE575">
        <v>0.3</v>
      </c>
      <c r="FF575">
        <v>-0.002</v>
      </c>
      <c r="FG575">
        <v>-2.209</v>
      </c>
      <c r="FH575">
        <v>-0.089</v>
      </c>
      <c r="FI575">
        <v>1520</v>
      </c>
      <c r="FJ575">
        <v>20</v>
      </c>
      <c r="FK575">
        <v>0.06</v>
      </c>
      <c r="FL575">
        <v>0.03</v>
      </c>
      <c r="FM575">
        <v>-55.9688975</v>
      </c>
      <c r="FN575">
        <v>-0.4462412757971692</v>
      </c>
      <c r="FO575">
        <v>0.07855425350514134</v>
      </c>
      <c r="FP575">
        <v>1</v>
      </c>
      <c r="FQ575">
        <v>651.6871764705882</v>
      </c>
      <c r="FR575">
        <v>-2.370114598603864</v>
      </c>
      <c r="FS575">
        <v>0.3358793087324622</v>
      </c>
      <c r="FT575">
        <v>0</v>
      </c>
      <c r="FU575">
        <v>4.098773</v>
      </c>
      <c r="FV575">
        <v>0.02557688555346298</v>
      </c>
      <c r="FW575">
        <v>0.01630671306548325</v>
      </c>
      <c r="FX575">
        <v>1</v>
      </c>
      <c r="FY575">
        <v>2</v>
      </c>
      <c r="FZ575">
        <v>3</v>
      </c>
      <c r="GA575" t="s">
        <v>420</v>
      </c>
      <c r="GB575">
        <v>2.98317</v>
      </c>
      <c r="GC575">
        <v>2.71543</v>
      </c>
      <c r="GD575">
        <v>0.197112</v>
      </c>
      <c r="GE575">
        <v>0.200205</v>
      </c>
      <c r="GF575">
        <v>0.0892042</v>
      </c>
      <c r="GG575">
        <v>0.0729808</v>
      </c>
      <c r="GH575">
        <v>25397.1</v>
      </c>
      <c r="GI575">
        <v>25433.4</v>
      </c>
      <c r="GJ575">
        <v>29396.6</v>
      </c>
      <c r="GK575">
        <v>29407.1</v>
      </c>
      <c r="GL575">
        <v>35467.6</v>
      </c>
      <c r="GM575">
        <v>36248.8</v>
      </c>
      <c r="GN575">
        <v>41397.3</v>
      </c>
      <c r="GO575">
        <v>41901.8</v>
      </c>
      <c r="GP575">
        <v>1.95982</v>
      </c>
      <c r="GQ575">
        <v>2.3826</v>
      </c>
      <c r="GR575">
        <v>0.0792146</v>
      </c>
      <c r="GS575">
        <v>0</v>
      </c>
      <c r="GT575">
        <v>23.7116</v>
      </c>
      <c r="GU575">
        <v>999.9</v>
      </c>
      <c r="GV575">
        <v>34.8</v>
      </c>
      <c r="GW575">
        <v>32.1</v>
      </c>
      <c r="GX575">
        <v>18.4801</v>
      </c>
      <c r="GY575">
        <v>63.6329</v>
      </c>
      <c r="GZ575">
        <v>22.0393</v>
      </c>
      <c r="HA575">
        <v>2</v>
      </c>
      <c r="HB575">
        <v>-0.0618775</v>
      </c>
      <c r="HC575">
        <v>3.34661</v>
      </c>
      <c r="HD575">
        <v>20.2993</v>
      </c>
      <c r="HE575">
        <v>5.21639</v>
      </c>
      <c r="HF575">
        <v>12.0099</v>
      </c>
      <c r="HG575">
        <v>4.9883</v>
      </c>
      <c r="HH575">
        <v>3.28848</v>
      </c>
      <c r="HI575">
        <v>9999</v>
      </c>
      <c r="HJ575">
        <v>9999</v>
      </c>
      <c r="HK575">
        <v>9999</v>
      </c>
      <c r="HL575">
        <v>195.1</v>
      </c>
      <c r="HM575">
        <v>1.86738</v>
      </c>
      <c r="HN575">
        <v>1.86647</v>
      </c>
      <c r="HO575">
        <v>1.86592</v>
      </c>
      <c r="HP575">
        <v>1.86584</v>
      </c>
      <c r="HQ575">
        <v>1.86768</v>
      </c>
      <c r="HR575">
        <v>1.87013</v>
      </c>
      <c r="HS575">
        <v>1.8688</v>
      </c>
      <c r="HT575">
        <v>1.87027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-4.81</v>
      </c>
      <c r="II575">
        <v>-0.1449</v>
      </c>
      <c r="IJ575">
        <v>-1.529487217637811</v>
      </c>
      <c r="IK575">
        <v>-0.005072214745875086</v>
      </c>
      <c r="IL575">
        <v>3.316774363808987E-06</v>
      </c>
      <c r="IM575">
        <v>-1.107588672722244E-09</v>
      </c>
      <c r="IN575">
        <v>-0.1603591687652909</v>
      </c>
      <c r="IO575">
        <v>-0.0181951569465493</v>
      </c>
      <c r="IP575">
        <v>0.001659309118516343</v>
      </c>
      <c r="IQ575">
        <v>-3.409663313950778E-05</v>
      </c>
      <c r="IR575">
        <v>19</v>
      </c>
      <c r="IS575">
        <v>2290</v>
      </c>
      <c r="IT575">
        <v>1</v>
      </c>
      <c r="IU575">
        <v>24</v>
      </c>
      <c r="IV575">
        <v>8393.6</v>
      </c>
      <c r="IW575">
        <v>8393.799999999999</v>
      </c>
      <c r="IX575">
        <v>3.15063</v>
      </c>
      <c r="IY575">
        <v>2.20215</v>
      </c>
      <c r="IZ575">
        <v>1.94702</v>
      </c>
      <c r="JA575">
        <v>2.64526</v>
      </c>
      <c r="JB575">
        <v>2.19482</v>
      </c>
      <c r="JC575">
        <v>2.32666</v>
      </c>
      <c r="JD575">
        <v>36.718</v>
      </c>
      <c r="JE575">
        <v>24.0262</v>
      </c>
      <c r="JF575">
        <v>18</v>
      </c>
      <c r="JG575">
        <v>519.208</v>
      </c>
      <c r="JH575">
        <v>815.723</v>
      </c>
      <c r="JI575">
        <v>21.545</v>
      </c>
      <c r="JJ575">
        <v>26.3553</v>
      </c>
      <c r="JK575">
        <v>30.0043</v>
      </c>
      <c r="JL575">
        <v>26.3505</v>
      </c>
      <c r="JM575">
        <v>26.271</v>
      </c>
      <c r="JN575">
        <v>63.1709</v>
      </c>
      <c r="JO575">
        <v>20.832</v>
      </c>
      <c r="JP575">
        <v>18.7827</v>
      </c>
      <c r="JQ575">
        <v>21.4959</v>
      </c>
      <c r="JR575">
        <v>1309.44</v>
      </c>
      <c r="JS575">
        <v>14.3627</v>
      </c>
      <c r="JT575">
        <v>100.512</v>
      </c>
      <c r="JU575">
        <v>100.638</v>
      </c>
    </row>
    <row r="576" spans="1:281">
      <c r="A576">
        <v>560</v>
      </c>
      <c r="B576">
        <v>1659639421</v>
      </c>
      <c r="C576">
        <v>11413</v>
      </c>
      <c r="D576" t="s">
        <v>1548</v>
      </c>
      <c r="E576" t="s">
        <v>1549</v>
      </c>
      <c r="F576">
        <v>5</v>
      </c>
      <c r="G576" t="s">
        <v>1393</v>
      </c>
      <c r="H576" t="s">
        <v>416</v>
      </c>
      <c r="I576">
        <v>1659639413.214286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1310.243998917474</v>
      </c>
      <c r="AK576">
        <v>1267.523515151515</v>
      </c>
      <c r="AL576">
        <v>3.447659164633766</v>
      </c>
      <c r="AM576">
        <v>65.51363018779136</v>
      </c>
      <c r="AN576">
        <f>(AP576 - AO576 + DI576*1E3/(8.314*(DK576+273.15)) * AR576/DH576 * AQ576) * DH576/(100*CV576) * 1000/(1000 - AP576)</f>
        <v>0</v>
      </c>
      <c r="AO576">
        <v>14.28952072555598</v>
      </c>
      <c r="AP576">
        <v>18.3628090909091</v>
      </c>
      <c r="AQ576">
        <v>-5.110103019471398E-05</v>
      </c>
      <c r="AR576">
        <v>82.67625432066218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1659639413.214286</v>
      </c>
      <c r="DB576">
        <v>1219.643571428571</v>
      </c>
      <c r="DC576">
        <v>1275.633571428571</v>
      </c>
      <c r="DD576">
        <v>18.35758928571429</v>
      </c>
      <c r="DE576">
        <v>14.26817142857143</v>
      </c>
      <c r="DF576">
        <v>1224.443571428572</v>
      </c>
      <c r="DG576">
        <v>18.50252142857143</v>
      </c>
      <c r="DH576">
        <v>500.0163928571428</v>
      </c>
      <c r="DI576">
        <v>90.4243035714286</v>
      </c>
      <c r="DJ576">
        <v>0.1000300571428571</v>
      </c>
      <c r="DK576">
        <v>24.89710357142857</v>
      </c>
      <c r="DL576">
        <v>25.01178928571429</v>
      </c>
      <c r="DM576">
        <v>999.9000000000002</v>
      </c>
      <c r="DN576">
        <v>0</v>
      </c>
      <c r="DO576">
        <v>0</v>
      </c>
      <c r="DP576">
        <v>9995.569999999998</v>
      </c>
      <c r="DQ576">
        <v>0</v>
      </c>
      <c r="DR576">
        <v>9.386660000000001</v>
      </c>
      <c r="DS576">
        <v>-55.99041071428572</v>
      </c>
      <c r="DT576">
        <v>1242.451071428571</v>
      </c>
      <c r="DU576">
        <v>1294.098214285714</v>
      </c>
      <c r="DV576">
        <v>4.089405714285713</v>
      </c>
      <c r="DW576">
        <v>1275.633571428571</v>
      </c>
      <c r="DX576">
        <v>14.26817142857143</v>
      </c>
      <c r="DY576">
        <v>1.659971785714286</v>
      </c>
      <c r="DZ576">
        <v>1.29019</v>
      </c>
      <c r="EA576">
        <v>14.52708571428571</v>
      </c>
      <c r="EB576">
        <v>10.68503928571429</v>
      </c>
      <c r="EC576">
        <v>2000.004642857143</v>
      </c>
      <c r="ED576">
        <v>0.979995107142857</v>
      </c>
      <c r="EE576">
        <v>0.02000499285714286</v>
      </c>
      <c r="EF576">
        <v>0</v>
      </c>
      <c r="EG576">
        <v>651.3792857142859</v>
      </c>
      <c r="EH576">
        <v>5.00097</v>
      </c>
      <c r="EI576">
        <v>13212.68928571428</v>
      </c>
      <c r="EJ576">
        <v>16707.59285714286</v>
      </c>
      <c r="EK576">
        <v>38.36825</v>
      </c>
      <c r="EL576">
        <v>38.812</v>
      </c>
      <c r="EM576">
        <v>38.36149999999999</v>
      </c>
      <c r="EN576">
        <v>38.48649999999999</v>
      </c>
      <c r="EO576">
        <v>38.77878571428572</v>
      </c>
      <c r="EP576">
        <v>1955.094642857143</v>
      </c>
      <c r="EQ576">
        <v>39.91</v>
      </c>
      <c r="ER576">
        <v>0</v>
      </c>
      <c r="ES576">
        <v>1659639420.9</v>
      </c>
      <c r="ET576">
        <v>0</v>
      </c>
      <c r="EU576">
        <v>651.4066</v>
      </c>
      <c r="EV576">
        <v>-1.100846180819517</v>
      </c>
      <c r="EW576">
        <v>-33.14615375768734</v>
      </c>
      <c r="EX576">
        <v>13212.504</v>
      </c>
      <c r="EY576">
        <v>15</v>
      </c>
      <c r="EZ576">
        <v>0</v>
      </c>
      <c r="FA576" t="s">
        <v>419</v>
      </c>
      <c r="FB576">
        <v>1659135797.5</v>
      </c>
      <c r="FC576">
        <v>1659135788</v>
      </c>
      <c r="FD576">
        <v>0</v>
      </c>
      <c r="FE576">
        <v>0.3</v>
      </c>
      <c r="FF576">
        <v>-0.002</v>
      </c>
      <c r="FG576">
        <v>-2.209</v>
      </c>
      <c r="FH576">
        <v>-0.089</v>
      </c>
      <c r="FI576">
        <v>1520</v>
      </c>
      <c r="FJ576">
        <v>20</v>
      </c>
      <c r="FK576">
        <v>0.06</v>
      </c>
      <c r="FL576">
        <v>0.03</v>
      </c>
      <c r="FM576">
        <v>-55.98249</v>
      </c>
      <c r="FN576">
        <v>-0.1952848030018259</v>
      </c>
      <c r="FO576">
        <v>0.07033459959365686</v>
      </c>
      <c r="FP576">
        <v>1</v>
      </c>
      <c r="FQ576">
        <v>651.5213529411766</v>
      </c>
      <c r="FR576">
        <v>-1.482261279257177</v>
      </c>
      <c r="FS576">
        <v>0.2682281603798544</v>
      </c>
      <c r="FT576">
        <v>0</v>
      </c>
      <c r="FU576">
        <v>4.09569675</v>
      </c>
      <c r="FV576">
        <v>-0.1749391744840537</v>
      </c>
      <c r="FW576">
        <v>0.01988384650759261</v>
      </c>
      <c r="FX576">
        <v>0</v>
      </c>
      <c r="FY576">
        <v>1</v>
      </c>
      <c r="FZ576">
        <v>3</v>
      </c>
      <c r="GA576" t="s">
        <v>429</v>
      </c>
      <c r="GB576">
        <v>2.98344</v>
      </c>
      <c r="GC576">
        <v>2.71573</v>
      </c>
      <c r="GD576">
        <v>0.198791</v>
      </c>
      <c r="GE576">
        <v>0.201822</v>
      </c>
      <c r="GF576">
        <v>0.0892237</v>
      </c>
      <c r="GG576">
        <v>0.07299700000000001</v>
      </c>
      <c r="GH576">
        <v>25343.1</v>
      </c>
      <c r="GI576">
        <v>25381.5</v>
      </c>
      <c r="GJ576">
        <v>29395.6</v>
      </c>
      <c r="GK576">
        <v>29406.4</v>
      </c>
      <c r="GL576">
        <v>35465.5</v>
      </c>
      <c r="GM576">
        <v>36247.4</v>
      </c>
      <c r="GN576">
        <v>41395.7</v>
      </c>
      <c r="GO576">
        <v>41900.9</v>
      </c>
      <c r="GP576">
        <v>1.96025</v>
      </c>
      <c r="GQ576">
        <v>2.3826</v>
      </c>
      <c r="GR576">
        <v>0.07860739999999999</v>
      </c>
      <c r="GS576">
        <v>0</v>
      </c>
      <c r="GT576">
        <v>23.7146</v>
      </c>
      <c r="GU576">
        <v>999.9</v>
      </c>
      <c r="GV576">
        <v>34.8</v>
      </c>
      <c r="GW576">
        <v>32.1</v>
      </c>
      <c r="GX576">
        <v>18.4808</v>
      </c>
      <c r="GY576">
        <v>63.4929</v>
      </c>
      <c r="GZ576">
        <v>22.1514</v>
      </c>
      <c r="HA576">
        <v>2</v>
      </c>
      <c r="HB576">
        <v>-0.06659809999999999</v>
      </c>
      <c r="HC576">
        <v>2.43865</v>
      </c>
      <c r="HD576">
        <v>20.3158</v>
      </c>
      <c r="HE576">
        <v>5.21684</v>
      </c>
      <c r="HF576">
        <v>12.0099</v>
      </c>
      <c r="HG576">
        <v>4.98895</v>
      </c>
      <c r="HH576">
        <v>3.28855</v>
      </c>
      <c r="HI576">
        <v>9999</v>
      </c>
      <c r="HJ576">
        <v>9999</v>
      </c>
      <c r="HK576">
        <v>9999</v>
      </c>
      <c r="HL576">
        <v>195.1</v>
      </c>
      <c r="HM576">
        <v>1.86741</v>
      </c>
      <c r="HN576">
        <v>1.86646</v>
      </c>
      <c r="HO576">
        <v>1.86589</v>
      </c>
      <c r="HP576">
        <v>1.86584</v>
      </c>
      <c r="HQ576">
        <v>1.86768</v>
      </c>
      <c r="HR576">
        <v>1.87015</v>
      </c>
      <c r="HS576">
        <v>1.8688</v>
      </c>
      <c r="HT576">
        <v>1.87027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-4.85</v>
      </c>
      <c r="II576">
        <v>-0.1449</v>
      </c>
      <c r="IJ576">
        <v>-1.529487217637811</v>
      </c>
      <c r="IK576">
        <v>-0.005072214745875086</v>
      </c>
      <c r="IL576">
        <v>3.316774363808987E-06</v>
      </c>
      <c r="IM576">
        <v>-1.107588672722244E-09</v>
      </c>
      <c r="IN576">
        <v>-0.1603591687652909</v>
      </c>
      <c r="IO576">
        <v>-0.0181951569465493</v>
      </c>
      <c r="IP576">
        <v>0.001659309118516343</v>
      </c>
      <c r="IQ576">
        <v>-3.409663313950778E-05</v>
      </c>
      <c r="IR576">
        <v>19</v>
      </c>
      <c r="IS576">
        <v>2290</v>
      </c>
      <c r="IT576">
        <v>1</v>
      </c>
      <c r="IU576">
        <v>24</v>
      </c>
      <c r="IV576">
        <v>8393.700000000001</v>
      </c>
      <c r="IW576">
        <v>8393.9</v>
      </c>
      <c r="IX576">
        <v>3.18481</v>
      </c>
      <c r="IY576">
        <v>2.20459</v>
      </c>
      <c r="IZ576">
        <v>1.94702</v>
      </c>
      <c r="JA576">
        <v>2.64404</v>
      </c>
      <c r="JB576">
        <v>2.19482</v>
      </c>
      <c r="JC576">
        <v>2.31567</v>
      </c>
      <c r="JD576">
        <v>36.718</v>
      </c>
      <c r="JE576">
        <v>24.0262</v>
      </c>
      <c r="JF576">
        <v>18</v>
      </c>
      <c r="JG576">
        <v>519.486</v>
      </c>
      <c r="JH576">
        <v>815.699</v>
      </c>
      <c r="JI576">
        <v>21.3888</v>
      </c>
      <c r="JJ576">
        <v>26.3553</v>
      </c>
      <c r="JK576">
        <v>29.9989</v>
      </c>
      <c r="JL576">
        <v>26.3505</v>
      </c>
      <c r="JM576">
        <v>26.2694</v>
      </c>
      <c r="JN576">
        <v>63.7778</v>
      </c>
      <c r="JO576">
        <v>20.832</v>
      </c>
      <c r="JP576">
        <v>18.7827</v>
      </c>
      <c r="JQ576">
        <v>21.4808</v>
      </c>
      <c r="JR576">
        <v>1322.8</v>
      </c>
      <c r="JS576">
        <v>14.3734</v>
      </c>
      <c r="JT576">
        <v>100.509</v>
      </c>
      <c r="JU576">
        <v>100.636</v>
      </c>
    </row>
    <row r="577" spans="1:281">
      <c r="A577">
        <v>561</v>
      </c>
      <c r="B577">
        <v>1659639426</v>
      </c>
      <c r="C577">
        <v>11418</v>
      </c>
      <c r="D577" t="s">
        <v>1550</v>
      </c>
      <c r="E577" t="s">
        <v>1551</v>
      </c>
      <c r="F577">
        <v>5</v>
      </c>
      <c r="G577" t="s">
        <v>1393</v>
      </c>
      <c r="H577" t="s">
        <v>416</v>
      </c>
      <c r="I577">
        <v>1659639418.5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1327.403008850361</v>
      </c>
      <c r="AK577">
        <v>1284.519757575757</v>
      </c>
      <c r="AL577">
        <v>3.407078206944368</v>
      </c>
      <c r="AM577">
        <v>65.51363018779136</v>
      </c>
      <c r="AN577">
        <f>(AP577 - AO577 + DI577*1E3/(8.314*(DK577+273.15)) * AR577/DH577 * AQ577) * DH577/(100*CV577) * 1000/(1000 - AP577)</f>
        <v>0</v>
      </c>
      <c r="AO577">
        <v>14.29189919355049</v>
      </c>
      <c r="AP577">
        <v>18.37305874125876</v>
      </c>
      <c r="AQ577">
        <v>0.0002063007046083403</v>
      </c>
      <c r="AR577">
        <v>82.67625432066218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1659639418.5</v>
      </c>
      <c r="DB577">
        <v>1237.417407407408</v>
      </c>
      <c r="DC577">
        <v>1293.446296296296</v>
      </c>
      <c r="DD577">
        <v>18.36350740740741</v>
      </c>
      <c r="DE577">
        <v>14.28947407407408</v>
      </c>
      <c r="DF577">
        <v>1242.252592592593</v>
      </c>
      <c r="DG577">
        <v>18.50838888888889</v>
      </c>
      <c r="DH577">
        <v>500.0101481481481</v>
      </c>
      <c r="DI577">
        <v>90.42402962962963</v>
      </c>
      <c r="DJ577">
        <v>0.1000377222222222</v>
      </c>
      <c r="DK577">
        <v>24.88700740740741</v>
      </c>
      <c r="DL577">
        <v>25.00757777777778</v>
      </c>
      <c r="DM577">
        <v>999.9000000000001</v>
      </c>
      <c r="DN577">
        <v>0</v>
      </c>
      <c r="DO577">
        <v>0</v>
      </c>
      <c r="DP577">
        <v>9994.183333333332</v>
      </c>
      <c r="DQ577">
        <v>0</v>
      </c>
      <c r="DR577">
        <v>9.386659999999999</v>
      </c>
      <c r="DS577">
        <v>-56.02934444444445</v>
      </c>
      <c r="DT577">
        <v>1260.565925925926</v>
      </c>
      <c r="DU577">
        <v>1312.197407407408</v>
      </c>
      <c r="DV577">
        <v>4.074022962962963</v>
      </c>
      <c r="DW577">
        <v>1293.446296296296</v>
      </c>
      <c r="DX577">
        <v>14.28947407407408</v>
      </c>
      <c r="DY577">
        <v>1.660500740740741</v>
      </c>
      <c r="DZ577">
        <v>1.292111851851852</v>
      </c>
      <c r="EA577">
        <v>14.53202592592593</v>
      </c>
      <c r="EB577">
        <v>10.70740740740741</v>
      </c>
      <c r="EC577">
        <v>2000.018518518518</v>
      </c>
      <c r="ED577">
        <v>0.979995111111111</v>
      </c>
      <c r="EE577">
        <v>0.02000498888888889</v>
      </c>
      <c r="EF577">
        <v>0</v>
      </c>
      <c r="EG577">
        <v>651.3059259259259</v>
      </c>
      <c r="EH577">
        <v>5.00097</v>
      </c>
      <c r="EI577">
        <v>13209.92962962963</v>
      </c>
      <c r="EJ577">
        <v>16707.71851851852</v>
      </c>
      <c r="EK577">
        <v>38.35633333333333</v>
      </c>
      <c r="EL577">
        <v>38.812</v>
      </c>
      <c r="EM577">
        <v>38.34233333333333</v>
      </c>
      <c r="EN577">
        <v>38.465</v>
      </c>
      <c r="EO577">
        <v>38.75918518518519</v>
      </c>
      <c r="EP577">
        <v>1955.108518518519</v>
      </c>
      <c r="EQ577">
        <v>39.91</v>
      </c>
      <c r="ER577">
        <v>0</v>
      </c>
      <c r="ES577">
        <v>1659639426.3</v>
      </c>
      <c r="ET577">
        <v>0</v>
      </c>
      <c r="EU577">
        <v>651.3198846153846</v>
      </c>
      <c r="EV577">
        <v>-1.194837626467235</v>
      </c>
      <c r="EW577">
        <v>-26.60170939687523</v>
      </c>
      <c r="EX577">
        <v>13209.94230769231</v>
      </c>
      <c r="EY577">
        <v>15</v>
      </c>
      <c r="EZ577">
        <v>0</v>
      </c>
      <c r="FA577" t="s">
        <v>419</v>
      </c>
      <c r="FB577">
        <v>1659135797.5</v>
      </c>
      <c r="FC577">
        <v>1659135788</v>
      </c>
      <c r="FD577">
        <v>0</v>
      </c>
      <c r="FE577">
        <v>0.3</v>
      </c>
      <c r="FF577">
        <v>-0.002</v>
      </c>
      <c r="FG577">
        <v>-2.209</v>
      </c>
      <c r="FH577">
        <v>-0.089</v>
      </c>
      <c r="FI577">
        <v>1520</v>
      </c>
      <c r="FJ577">
        <v>20</v>
      </c>
      <c r="FK577">
        <v>0.06</v>
      </c>
      <c r="FL577">
        <v>0.03</v>
      </c>
      <c r="FM577">
        <v>-56.00890487804878</v>
      </c>
      <c r="FN577">
        <v>-0.1715184668987956</v>
      </c>
      <c r="FO577">
        <v>0.06831438784005002</v>
      </c>
      <c r="FP577">
        <v>1</v>
      </c>
      <c r="FQ577">
        <v>651.376294117647</v>
      </c>
      <c r="FR577">
        <v>-0.9026432524182937</v>
      </c>
      <c r="FS577">
        <v>0.2721961370486709</v>
      </c>
      <c r="FT577">
        <v>1</v>
      </c>
      <c r="FU577">
        <v>4.085418048780489</v>
      </c>
      <c r="FV577">
        <v>-0.1725288501742186</v>
      </c>
      <c r="FW577">
        <v>0.01955635524168766</v>
      </c>
      <c r="FX577">
        <v>0</v>
      </c>
      <c r="FY577">
        <v>2</v>
      </c>
      <c r="FZ577">
        <v>3</v>
      </c>
      <c r="GA577" t="s">
        <v>420</v>
      </c>
      <c r="GB577">
        <v>2.98351</v>
      </c>
      <c r="GC577">
        <v>2.71559</v>
      </c>
      <c r="GD577">
        <v>0.200437</v>
      </c>
      <c r="GE577">
        <v>0.203426</v>
      </c>
      <c r="GF577">
        <v>0.0892612</v>
      </c>
      <c r="GG577">
        <v>0.073074</v>
      </c>
      <c r="GH577">
        <v>25291.5</v>
      </c>
      <c r="GI577">
        <v>25330.7</v>
      </c>
      <c r="GJ577">
        <v>29396.1</v>
      </c>
      <c r="GK577">
        <v>29406.7</v>
      </c>
      <c r="GL577">
        <v>35464.7</v>
      </c>
      <c r="GM577">
        <v>36244.7</v>
      </c>
      <c r="GN577">
        <v>41396.4</v>
      </c>
      <c r="GO577">
        <v>41901.2</v>
      </c>
      <c r="GP577">
        <v>1.96033</v>
      </c>
      <c r="GQ577">
        <v>2.38258</v>
      </c>
      <c r="GR577">
        <v>0.0767149</v>
      </c>
      <c r="GS577">
        <v>0</v>
      </c>
      <c r="GT577">
        <v>23.7181</v>
      </c>
      <c r="GU577">
        <v>999.9</v>
      </c>
      <c r="GV577">
        <v>34.8</v>
      </c>
      <c r="GW577">
        <v>32.1</v>
      </c>
      <c r="GX577">
        <v>18.4812</v>
      </c>
      <c r="GY577">
        <v>63.4429</v>
      </c>
      <c r="GZ577">
        <v>21.9151</v>
      </c>
      <c r="HA577">
        <v>2</v>
      </c>
      <c r="HB577">
        <v>-0.0698908</v>
      </c>
      <c r="HC577">
        <v>1.93619</v>
      </c>
      <c r="HD577">
        <v>20.3226</v>
      </c>
      <c r="HE577">
        <v>5.21759</v>
      </c>
      <c r="HF577">
        <v>12.0099</v>
      </c>
      <c r="HG577">
        <v>4.98905</v>
      </c>
      <c r="HH577">
        <v>3.28865</v>
      </c>
      <c r="HI577">
        <v>9999</v>
      </c>
      <c r="HJ577">
        <v>9999</v>
      </c>
      <c r="HK577">
        <v>9999</v>
      </c>
      <c r="HL577">
        <v>195.1</v>
      </c>
      <c r="HM577">
        <v>1.86742</v>
      </c>
      <c r="HN577">
        <v>1.86647</v>
      </c>
      <c r="HO577">
        <v>1.86587</v>
      </c>
      <c r="HP577">
        <v>1.86584</v>
      </c>
      <c r="HQ577">
        <v>1.86768</v>
      </c>
      <c r="HR577">
        <v>1.87014</v>
      </c>
      <c r="HS577">
        <v>1.86881</v>
      </c>
      <c r="HT577">
        <v>1.87027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-4.88</v>
      </c>
      <c r="II577">
        <v>-0.1448</v>
      </c>
      <c r="IJ577">
        <v>-1.529487217637811</v>
      </c>
      <c r="IK577">
        <v>-0.005072214745875086</v>
      </c>
      <c r="IL577">
        <v>3.316774363808987E-06</v>
      </c>
      <c r="IM577">
        <v>-1.107588672722244E-09</v>
      </c>
      <c r="IN577">
        <v>-0.1603591687652909</v>
      </c>
      <c r="IO577">
        <v>-0.0181951569465493</v>
      </c>
      <c r="IP577">
        <v>0.001659309118516343</v>
      </c>
      <c r="IQ577">
        <v>-3.409663313950778E-05</v>
      </c>
      <c r="IR577">
        <v>19</v>
      </c>
      <c r="IS577">
        <v>2290</v>
      </c>
      <c r="IT577">
        <v>1</v>
      </c>
      <c r="IU577">
        <v>24</v>
      </c>
      <c r="IV577">
        <v>8393.799999999999</v>
      </c>
      <c r="IW577">
        <v>8394</v>
      </c>
      <c r="IX577">
        <v>3.21411</v>
      </c>
      <c r="IY577">
        <v>2.20337</v>
      </c>
      <c r="IZ577">
        <v>1.94702</v>
      </c>
      <c r="JA577">
        <v>2.64526</v>
      </c>
      <c r="JB577">
        <v>2.19482</v>
      </c>
      <c r="JC577">
        <v>2.37305</v>
      </c>
      <c r="JD577">
        <v>36.6943</v>
      </c>
      <c r="JE577">
        <v>24.035</v>
      </c>
      <c r="JF577">
        <v>18</v>
      </c>
      <c r="JG577">
        <v>519.535</v>
      </c>
      <c r="JH577">
        <v>815.673</v>
      </c>
      <c r="JI577">
        <v>21.3773</v>
      </c>
      <c r="JJ577">
        <v>26.3553</v>
      </c>
      <c r="JK577">
        <v>29.9977</v>
      </c>
      <c r="JL577">
        <v>26.3505</v>
      </c>
      <c r="JM577">
        <v>26.2694</v>
      </c>
      <c r="JN577">
        <v>64.3622</v>
      </c>
      <c r="JO577">
        <v>20.5474</v>
      </c>
      <c r="JP577">
        <v>18.7827</v>
      </c>
      <c r="JQ577">
        <v>21.4743</v>
      </c>
      <c r="JR577">
        <v>1336.16</v>
      </c>
      <c r="JS577">
        <v>14.3786</v>
      </c>
      <c r="JT577">
        <v>100.51</v>
      </c>
      <c r="JU577">
        <v>100.636</v>
      </c>
    </row>
    <row r="578" spans="1:281">
      <c r="A578">
        <v>562</v>
      </c>
      <c r="B578">
        <v>1659639431</v>
      </c>
      <c r="C578">
        <v>11423</v>
      </c>
      <c r="D578" t="s">
        <v>1552</v>
      </c>
      <c r="E578" t="s">
        <v>1553</v>
      </c>
      <c r="F578">
        <v>5</v>
      </c>
      <c r="G578" t="s">
        <v>1393</v>
      </c>
      <c r="H578" t="s">
        <v>416</v>
      </c>
      <c r="I578">
        <v>1659639423.214286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1344.181757523317</v>
      </c>
      <c r="AK578">
        <v>1301.561818181818</v>
      </c>
      <c r="AL578">
        <v>3.395900058581776</v>
      </c>
      <c r="AM578">
        <v>65.51363018779136</v>
      </c>
      <c r="AN578">
        <f>(AP578 - AO578 + DI578*1E3/(8.314*(DK578+273.15)) * AR578/DH578 * AQ578) * DH578/(100*CV578) * 1000/(1000 - AP578)</f>
        <v>0</v>
      </c>
      <c r="AO578">
        <v>14.3203411322106</v>
      </c>
      <c r="AP578">
        <v>18.39154755244757</v>
      </c>
      <c r="AQ578">
        <v>0.0002704651152292203</v>
      </c>
      <c r="AR578">
        <v>82.67625432066218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1659639423.214286</v>
      </c>
      <c r="DB578">
        <v>1253.268928571429</v>
      </c>
      <c r="DC578">
        <v>1309.186785714286</v>
      </c>
      <c r="DD578">
        <v>18.37035714285714</v>
      </c>
      <c r="DE578">
        <v>14.303</v>
      </c>
      <c r="DF578">
        <v>1258.135714285714</v>
      </c>
      <c r="DG578">
        <v>18.51518214285715</v>
      </c>
      <c r="DH578">
        <v>499.9975714285715</v>
      </c>
      <c r="DI578">
        <v>90.42350714285713</v>
      </c>
      <c r="DJ578">
        <v>0.09997536785714288</v>
      </c>
      <c r="DK578">
        <v>24.87173928571428</v>
      </c>
      <c r="DL578">
        <v>24.99378928571429</v>
      </c>
      <c r="DM578">
        <v>999.9000000000002</v>
      </c>
      <c r="DN578">
        <v>0</v>
      </c>
      <c r="DO578">
        <v>0</v>
      </c>
      <c r="DP578">
        <v>9999.013571428572</v>
      </c>
      <c r="DQ578">
        <v>0</v>
      </c>
      <c r="DR578">
        <v>9.386660000000001</v>
      </c>
      <c r="DS578">
        <v>-55.91910357142859</v>
      </c>
      <c r="DT578">
        <v>1276.723214285714</v>
      </c>
      <c r="DU578">
        <v>1328.185357142857</v>
      </c>
      <c r="DV578">
        <v>4.067346785714286</v>
      </c>
      <c r="DW578">
        <v>1309.186785714286</v>
      </c>
      <c r="DX578">
        <v>14.303</v>
      </c>
      <c r="DY578">
        <v>1.661110357142857</v>
      </c>
      <c r="DZ578">
        <v>1.2933275</v>
      </c>
      <c r="EA578">
        <v>14.5377</v>
      </c>
      <c r="EB578">
        <v>10.72152857142857</v>
      </c>
      <c r="EC578">
        <v>1999.989285714286</v>
      </c>
      <c r="ED578">
        <v>0.9799946785714285</v>
      </c>
      <c r="EE578">
        <v>0.02000542142857143</v>
      </c>
      <c r="EF578">
        <v>0</v>
      </c>
      <c r="EG578">
        <v>651.2619285714285</v>
      </c>
      <c r="EH578">
        <v>5.00097</v>
      </c>
      <c r="EI578">
        <v>13207.72857142857</v>
      </c>
      <c r="EJ578">
        <v>16707.47142857143</v>
      </c>
      <c r="EK578">
        <v>38.33674999999999</v>
      </c>
      <c r="EL578">
        <v>38.812</v>
      </c>
      <c r="EM578">
        <v>38.32324999999999</v>
      </c>
      <c r="EN578">
        <v>38.45274999999999</v>
      </c>
      <c r="EO578">
        <v>38.75</v>
      </c>
      <c r="EP578">
        <v>1955.079285714286</v>
      </c>
      <c r="EQ578">
        <v>39.91</v>
      </c>
      <c r="ER578">
        <v>0</v>
      </c>
      <c r="ES578">
        <v>1659639431.1</v>
      </c>
      <c r="ET578">
        <v>0</v>
      </c>
      <c r="EU578">
        <v>651.2291153846153</v>
      </c>
      <c r="EV578">
        <v>-1.013846163958791</v>
      </c>
      <c r="EW578">
        <v>-26.67350430906119</v>
      </c>
      <c r="EX578">
        <v>13207.78461538462</v>
      </c>
      <c r="EY578">
        <v>15</v>
      </c>
      <c r="EZ578">
        <v>0</v>
      </c>
      <c r="FA578" t="s">
        <v>419</v>
      </c>
      <c r="FB578">
        <v>1659135797.5</v>
      </c>
      <c r="FC578">
        <v>1659135788</v>
      </c>
      <c r="FD578">
        <v>0</v>
      </c>
      <c r="FE578">
        <v>0.3</v>
      </c>
      <c r="FF578">
        <v>-0.002</v>
      </c>
      <c r="FG578">
        <v>-2.209</v>
      </c>
      <c r="FH578">
        <v>-0.089</v>
      </c>
      <c r="FI578">
        <v>1520</v>
      </c>
      <c r="FJ578">
        <v>20</v>
      </c>
      <c r="FK578">
        <v>0.06</v>
      </c>
      <c r="FL578">
        <v>0.03</v>
      </c>
      <c r="FM578">
        <v>-55.97810731707317</v>
      </c>
      <c r="FN578">
        <v>0.4428271777003167</v>
      </c>
      <c r="FO578">
        <v>0.1210361090855038</v>
      </c>
      <c r="FP578">
        <v>1</v>
      </c>
      <c r="FQ578">
        <v>651.3247352941177</v>
      </c>
      <c r="FR578">
        <v>-1.182047373645977</v>
      </c>
      <c r="FS578">
        <v>0.2677914364952816</v>
      </c>
      <c r="FT578">
        <v>0</v>
      </c>
      <c r="FU578">
        <v>4.074898048780487</v>
      </c>
      <c r="FV578">
        <v>-0.1226180487804909</v>
      </c>
      <c r="FW578">
        <v>0.01517895674610275</v>
      </c>
      <c r="FX578">
        <v>0</v>
      </c>
      <c r="FY578">
        <v>1</v>
      </c>
      <c r="FZ578">
        <v>3</v>
      </c>
      <c r="GA578" t="s">
        <v>429</v>
      </c>
      <c r="GB578">
        <v>2.98338</v>
      </c>
      <c r="GC578">
        <v>2.71567</v>
      </c>
      <c r="GD578">
        <v>0.20207</v>
      </c>
      <c r="GE578">
        <v>0.204935</v>
      </c>
      <c r="GF578">
        <v>0.08932130000000001</v>
      </c>
      <c r="GG578">
        <v>0.0731103</v>
      </c>
      <c r="GH578">
        <v>25240.1</v>
      </c>
      <c r="GI578">
        <v>25283.4</v>
      </c>
      <c r="GJ578">
        <v>29396.4</v>
      </c>
      <c r="GK578">
        <v>29407.5</v>
      </c>
      <c r="GL578">
        <v>35462.7</v>
      </c>
      <c r="GM578">
        <v>36244.2</v>
      </c>
      <c r="GN578">
        <v>41396.8</v>
      </c>
      <c r="GO578">
        <v>41902.3</v>
      </c>
      <c r="GP578">
        <v>1.96043</v>
      </c>
      <c r="GQ578">
        <v>2.38275</v>
      </c>
      <c r="GR578">
        <v>0.07542600000000001</v>
      </c>
      <c r="GS578">
        <v>0</v>
      </c>
      <c r="GT578">
        <v>23.7221</v>
      </c>
      <c r="GU578">
        <v>999.9</v>
      </c>
      <c r="GV578">
        <v>34.8</v>
      </c>
      <c r="GW578">
        <v>32</v>
      </c>
      <c r="GX578">
        <v>18.378</v>
      </c>
      <c r="GY578">
        <v>63.5429</v>
      </c>
      <c r="GZ578">
        <v>22.0913</v>
      </c>
      <c r="HA578">
        <v>2</v>
      </c>
      <c r="HB578">
        <v>-0.071377</v>
      </c>
      <c r="HC578">
        <v>1.81358</v>
      </c>
      <c r="HD578">
        <v>20.3248</v>
      </c>
      <c r="HE578">
        <v>5.21684</v>
      </c>
      <c r="HF578">
        <v>12.0099</v>
      </c>
      <c r="HG578">
        <v>4.98875</v>
      </c>
      <c r="HH578">
        <v>3.2885</v>
      </c>
      <c r="HI578">
        <v>9999</v>
      </c>
      <c r="HJ578">
        <v>9999</v>
      </c>
      <c r="HK578">
        <v>9999</v>
      </c>
      <c r="HL578">
        <v>195.1</v>
      </c>
      <c r="HM578">
        <v>1.86742</v>
      </c>
      <c r="HN578">
        <v>1.86649</v>
      </c>
      <c r="HO578">
        <v>1.86591</v>
      </c>
      <c r="HP578">
        <v>1.86584</v>
      </c>
      <c r="HQ578">
        <v>1.86768</v>
      </c>
      <c r="HR578">
        <v>1.87017</v>
      </c>
      <c r="HS578">
        <v>1.86877</v>
      </c>
      <c r="HT578">
        <v>1.87027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-4.92</v>
      </c>
      <c r="II578">
        <v>-0.1447</v>
      </c>
      <c r="IJ578">
        <v>-1.529487217637811</v>
      </c>
      <c r="IK578">
        <v>-0.005072214745875086</v>
      </c>
      <c r="IL578">
        <v>3.316774363808987E-06</v>
      </c>
      <c r="IM578">
        <v>-1.107588672722244E-09</v>
      </c>
      <c r="IN578">
        <v>-0.1603591687652909</v>
      </c>
      <c r="IO578">
        <v>-0.0181951569465493</v>
      </c>
      <c r="IP578">
        <v>0.001659309118516343</v>
      </c>
      <c r="IQ578">
        <v>-3.409663313950778E-05</v>
      </c>
      <c r="IR578">
        <v>19</v>
      </c>
      <c r="IS578">
        <v>2290</v>
      </c>
      <c r="IT578">
        <v>1</v>
      </c>
      <c r="IU578">
        <v>24</v>
      </c>
      <c r="IV578">
        <v>8393.9</v>
      </c>
      <c r="IW578">
        <v>8394</v>
      </c>
      <c r="IX578">
        <v>3.24585</v>
      </c>
      <c r="IY578">
        <v>2.19727</v>
      </c>
      <c r="IZ578">
        <v>1.94702</v>
      </c>
      <c r="JA578">
        <v>2.64404</v>
      </c>
      <c r="JB578">
        <v>2.19482</v>
      </c>
      <c r="JC578">
        <v>2.3645</v>
      </c>
      <c r="JD578">
        <v>36.718</v>
      </c>
      <c r="JE578">
        <v>24.0437</v>
      </c>
      <c r="JF578">
        <v>18</v>
      </c>
      <c r="JG578">
        <v>519.6</v>
      </c>
      <c r="JH578">
        <v>815.847</v>
      </c>
      <c r="JI578">
        <v>21.4066</v>
      </c>
      <c r="JJ578">
        <v>26.3553</v>
      </c>
      <c r="JK578">
        <v>29.9983</v>
      </c>
      <c r="JL578">
        <v>26.3505</v>
      </c>
      <c r="JM578">
        <v>26.2694</v>
      </c>
      <c r="JN578">
        <v>65.0003</v>
      </c>
      <c r="JO578">
        <v>20.5474</v>
      </c>
      <c r="JP578">
        <v>18.7827</v>
      </c>
      <c r="JQ578">
        <v>21.4482</v>
      </c>
      <c r="JR578">
        <v>1356.19</v>
      </c>
      <c r="JS578">
        <v>14.3771</v>
      </c>
      <c r="JT578">
        <v>100.511</v>
      </c>
      <c r="JU578">
        <v>100.639</v>
      </c>
    </row>
    <row r="579" spans="1:281">
      <c r="A579">
        <v>563</v>
      </c>
      <c r="B579">
        <v>1659639436</v>
      </c>
      <c r="C579">
        <v>11428</v>
      </c>
      <c r="D579" t="s">
        <v>1554</v>
      </c>
      <c r="E579" t="s">
        <v>1555</v>
      </c>
      <c r="F579">
        <v>5</v>
      </c>
      <c r="G579" t="s">
        <v>1393</v>
      </c>
      <c r="H579" t="s">
        <v>416</v>
      </c>
      <c r="I579">
        <v>1659639428.5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1360.142018106172</v>
      </c>
      <c r="AK579">
        <v>1318.139454545454</v>
      </c>
      <c r="AL579">
        <v>3.304203655273219</v>
      </c>
      <c r="AM579">
        <v>65.51363018779136</v>
      </c>
      <c r="AN579">
        <f>(AP579 - AO579 + DI579*1E3/(8.314*(DK579+273.15)) * AR579/DH579 * AQ579) * DH579/(100*CV579) * 1000/(1000 - AP579)</f>
        <v>0</v>
      </c>
      <c r="AO579">
        <v>14.32395956447442</v>
      </c>
      <c r="AP579">
        <v>18.40458321678322</v>
      </c>
      <c r="AQ579">
        <v>0.000201425603269302</v>
      </c>
      <c r="AR579">
        <v>82.67625432066218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1659639428.5</v>
      </c>
      <c r="DB579">
        <v>1270.872222222222</v>
      </c>
      <c r="DC579">
        <v>1326.494814814815</v>
      </c>
      <c r="DD579">
        <v>18.38415185185185</v>
      </c>
      <c r="DE579">
        <v>14.31503333333334</v>
      </c>
      <c r="DF579">
        <v>1275.774814814815</v>
      </c>
      <c r="DG579">
        <v>18.52887037037037</v>
      </c>
      <c r="DH579">
        <v>499.9926296296296</v>
      </c>
      <c r="DI579">
        <v>90.42302962962961</v>
      </c>
      <c r="DJ579">
        <v>0.09994652222222221</v>
      </c>
      <c r="DK579">
        <v>24.85902592592593</v>
      </c>
      <c r="DL579">
        <v>24.97496666666666</v>
      </c>
      <c r="DM579">
        <v>999.9000000000001</v>
      </c>
      <c r="DN579">
        <v>0</v>
      </c>
      <c r="DO579">
        <v>0</v>
      </c>
      <c r="DP579">
        <v>10009.00851851852</v>
      </c>
      <c r="DQ579">
        <v>0</v>
      </c>
      <c r="DR579">
        <v>9.386659999999999</v>
      </c>
      <c r="DS579">
        <v>-55.62311481481482</v>
      </c>
      <c r="DT579">
        <v>1294.674444444444</v>
      </c>
      <c r="DU579">
        <v>1345.76037037037</v>
      </c>
      <c r="DV579">
        <v>4.069117407407407</v>
      </c>
      <c r="DW579">
        <v>1326.494814814815</v>
      </c>
      <c r="DX579">
        <v>14.31503333333334</v>
      </c>
      <c r="DY579">
        <v>1.662349259259259</v>
      </c>
      <c r="DZ579">
        <v>1.294408888888889</v>
      </c>
      <c r="EA579">
        <v>14.54924814814815</v>
      </c>
      <c r="EB579">
        <v>10.73407777777778</v>
      </c>
      <c r="EC579">
        <v>1999.998518518519</v>
      </c>
      <c r="ED579">
        <v>0.9799946666666666</v>
      </c>
      <c r="EE579">
        <v>0.02000543333333334</v>
      </c>
      <c r="EF579">
        <v>0</v>
      </c>
      <c r="EG579">
        <v>651.2023703703703</v>
      </c>
      <c r="EH579">
        <v>5.00097</v>
      </c>
      <c r="EI579">
        <v>13205.58888888889</v>
      </c>
      <c r="EJ579">
        <v>16707.55185185185</v>
      </c>
      <c r="EK579">
        <v>38.32133333333333</v>
      </c>
      <c r="EL579">
        <v>38.812</v>
      </c>
      <c r="EM579">
        <v>38.31433333333333</v>
      </c>
      <c r="EN579">
        <v>38.437</v>
      </c>
      <c r="EO579">
        <v>38.75</v>
      </c>
      <c r="EP579">
        <v>1955.088518518518</v>
      </c>
      <c r="EQ579">
        <v>39.91</v>
      </c>
      <c r="ER579">
        <v>0</v>
      </c>
      <c r="ES579">
        <v>1659639435.9</v>
      </c>
      <c r="ET579">
        <v>0</v>
      </c>
      <c r="EU579">
        <v>651.1644615384614</v>
      </c>
      <c r="EV579">
        <v>-0.227897438319564</v>
      </c>
      <c r="EW579">
        <v>-23.93846157107109</v>
      </c>
      <c r="EX579">
        <v>13205.84615384616</v>
      </c>
      <c r="EY579">
        <v>15</v>
      </c>
      <c r="EZ579">
        <v>0</v>
      </c>
      <c r="FA579" t="s">
        <v>419</v>
      </c>
      <c r="FB579">
        <v>1659135797.5</v>
      </c>
      <c r="FC579">
        <v>1659135788</v>
      </c>
      <c r="FD579">
        <v>0</v>
      </c>
      <c r="FE579">
        <v>0.3</v>
      </c>
      <c r="FF579">
        <v>-0.002</v>
      </c>
      <c r="FG579">
        <v>-2.209</v>
      </c>
      <c r="FH579">
        <v>-0.089</v>
      </c>
      <c r="FI579">
        <v>1520</v>
      </c>
      <c r="FJ579">
        <v>20</v>
      </c>
      <c r="FK579">
        <v>0.06</v>
      </c>
      <c r="FL579">
        <v>0.03</v>
      </c>
      <c r="FM579">
        <v>-55.72359756097561</v>
      </c>
      <c r="FN579">
        <v>3.335272473867654</v>
      </c>
      <c r="FO579">
        <v>0.3925748407677287</v>
      </c>
      <c r="FP579">
        <v>0</v>
      </c>
      <c r="FQ579">
        <v>651.2084411764706</v>
      </c>
      <c r="FR579">
        <v>-0.6818487430911829</v>
      </c>
      <c r="FS579">
        <v>0.2387370188865791</v>
      </c>
      <c r="FT579">
        <v>1</v>
      </c>
      <c r="FU579">
        <v>4.068911707317074</v>
      </c>
      <c r="FV579">
        <v>0.007619581881523936</v>
      </c>
      <c r="FW579">
        <v>0.005354993522092642</v>
      </c>
      <c r="FX579">
        <v>1</v>
      </c>
      <c r="FY579">
        <v>2</v>
      </c>
      <c r="FZ579">
        <v>3</v>
      </c>
      <c r="GA579" t="s">
        <v>420</v>
      </c>
      <c r="GB579">
        <v>2.98344</v>
      </c>
      <c r="GC579">
        <v>2.71582</v>
      </c>
      <c r="GD579">
        <v>0.203649</v>
      </c>
      <c r="GE579">
        <v>0.206457</v>
      </c>
      <c r="GF579">
        <v>0.08936470000000001</v>
      </c>
      <c r="GG579">
        <v>0.07312349999999999</v>
      </c>
      <c r="GH579">
        <v>25190.8</v>
      </c>
      <c r="GI579">
        <v>25235.7</v>
      </c>
      <c r="GJ579">
        <v>29397.1</v>
      </c>
      <c r="GK579">
        <v>29408.2</v>
      </c>
      <c r="GL579">
        <v>35462</v>
      </c>
      <c r="GM579">
        <v>36244.4</v>
      </c>
      <c r="GN579">
        <v>41398.1</v>
      </c>
      <c r="GO579">
        <v>41903.2</v>
      </c>
      <c r="GP579">
        <v>1.96038</v>
      </c>
      <c r="GQ579">
        <v>2.38273</v>
      </c>
      <c r="GR579">
        <v>0.07523970000000001</v>
      </c>
      <c r="GS579">
        <v>0</v>
      </c>
      <c r="GT579">
        <v>23.7246</v>
      </c>
      <c r="GU579">
        <v>999.9</v>
      </c>
      <c r="GV579">
        <v>34.8</v>
      </c>
      <c r="GW579">
        <v>32.1</v>
      </c>
      <c r="GX579">
        <v>18.4813</v>
      </c>
      <c r="GY579">
        <v>63.7029</v>
      </c>
      <c r="GZ579">
        <v>21.9431</v>
      </c>
      <c r="HA579">
        <v>2</v>
      </c>
      <c r="HB579">
        <v>-0.07205789999999999</v>
      </c>
      <c r="HC579">
        <v>1.64438</v>
      </c>
      <c r="HD579">
        <v>20.3268</v>
      </c>
      <c r="HE579">
        <v>5.21699</v>
      </c>
      <c r="HF579">
        <v>12.0099</v>
      </c>
      <c r="HG579">
        <v>4.98855</v>
      </c>
      <c r="HH579">
        <v>3.28848</v>
      </c>
      <c r="HI579">
        <v>9999</v>
      </c>
      <c r="HJ579">
        <v>9999</v>
      </c>
      <c r="HK579">
        <v>9999</v>
      </c>
      <c r="HL579">
        <v>195.1</v>
      </c>
      <c r="HM579">
        <v>1.86744</v>
      </c>
      <c r="HN579">
        <v>1.86647</v>
      </c>
      <c r="HO579">
        <v>1.86589</v>
      </c>
      <c r="HP579">
        <v>1.86584</v>
      </c>
      <c r="HQ579">
        <v>1.86768</v>
      </c>
      <c r="HR579">
        <v>1.87017</v>
      </c>
      <c r="HS579">
        <v>1.86877</v>
      </c>
      <c r="HT579">
        <v>1.87026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-4.95</v>
      </c>
      <c r="II579">
        <v>-0.1445</v>
      </c>
      <c r="IJ579">
        <v>-1.529487217637811</v>
      </c>
      <c r="IK579">
        <v>-0.005072214745875086</v>
      </c>
      <c r="IL579">
        <v>3.316774363808987E-06</v>
      </c>
      <c r="IM579">
        <v>-1.107588672722244E-09</v>
      </c>
      <c r="IN579">
        <v>-0.1603591687652909</v>
      </c>
      <c r="IO579">
        <v>-0.0181951569465493</v>
      </c>
      <c r="IP579">
        <v>0.001659309118516343</v>
      </c>
      <c r="IQ579">
        <v>-3.409663313950778E-05</v>
      </c>
      <c r="IR579">
        <v>19</v>
      </c>
      <c r="IS579">
        <v>2290</v>
      </c>
      <c r="IT579">
        <v>1</v>
      </c>
      <c r="IU579">
        <v>24</v>
      </c>
      <c r="IV579">
        <v>8394</v>
      </c>
      <c r="IW579">
        <v>8394.1</v>
      </c>
      <c r="IX579">
        <v>3.27515</v>
      </c>
      <c r="IY579">
        <v>2.19727</v>
      </c>
      <c r="IZ579">
        <v>1.94702</v>
      </c>
      <c r="JA579">
        <v>2.64404</v>
      </c>
      <c r="JB579">
        <v>2.19482</v>
      </c>
      <c r="JC579">
        <v>2.36816</v>
      </c>
      <c r="JD579">
        <v>36.718</v>
      </c>
      <c r="JE579">
        <v>24.0437</v>
      </c>
      <c r="JF579">
        <v>18</v>
      </c>
      <c r="JG579">
        <v>519.568</v>
      </c>
      <c r="JH579">
        <v>815.823</v>
      </c>
      <c r="JI579">
        <v>21.4242</v>
      </c>
      <c r="JJ579">
        <v>26.3553</v>
      </c>
      <c r="JK579">
        <v>29.9991</v>
      </c>
      <c r="JL579">
        <v>26.3505</v>
      </c>
      <c r="JM579">
        <v>26.2694</v>
      </c>
      <c r="JN579">
        <v>65.5882</v>
      </c>
      <c r="JO579">
        <v>20.5474</v>
      </c>
      <c r="JP579">
        <v>18.7827</v>
      </c>
      <c r="JQ579">
        <v>21.4729</v>
      </c>
      <c r="JR579">
        <v>1369.55</v>
      </c>
      <c r="JS579">
        <v>14.375</v>
      </c>
      <c r="JT579">
        <v>100.514</v>
      </c>
      <c r="JU579">
        <v>100.641</v>
      </c>
    </row>
    <row r="580" spans="1:281">
      <c r="A580">
        <v>564</v>
      </c>
      <c r="B580">
        <v>1659639441</v>
      </c>
      <c r="C580">
        <v>11433</v>
      </c>
      <c r="D580" t="s">
        <v>1556</v>
      </c>
      <c r="E580" t="s">
        <v>1557</v>
      </c>
      <c r="F580">
        <v>5</v>
      </c>
      <c r="G580" t="s">
        <v>1393</v>
      </c>
      <c r="H580" t="s">
        <v>416</v>
      </c>
      <c r="I580">
        <v>1659639433.214286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1376.724084935109</v>
      </c>
      <c r="AK580">
        <v>1334.742121212121</v>
      </c>
      <c r="AL580">
        <v>3.331169917547387</v>
      </c>
      <c r="AM580">
        <v>65.51363018779136</v>
      </c>
      <c r="AN580">
        <f>(AP580 - AO580 + DI580*1E3/(8.314*(DK580+273.15)) * AR580/DH580 * AQ580) * DH580/(100*CV580) * 1000/(1000 - AP580)</f>
        <v>0</v>
      </c>
      <c r="AO580">
        <v>14.3273584290795</v>
      </c>
      <c r="AP580">
        <v>18.40942237762238</v>
      </c>
      <c r="AQ580">
        <v>5.743346997170602E-05</v>
      </c>
      <c r="AR580">
        <v>82.67625432066218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1659639433.214286</v>
      </c>
      <c r="DB580">
        <v>1286.398571428572</v>
      </c>
      <c r="DC580">
        <v>1341.775714285714</v>
      </c>
      <c r="DD580">
        <v>18.39613928571429</v>
      </c>
      <c r="DE580">
        <v>14.32450357142857</v>
      </c>
      <c r="DF580">
        <v>1291.3325</v>
      </c>
      <c r="DG580">
        <v>18.54076071428571</v>
      </c>
      <c r="DH580">
        <v>499.997</v>
      </c>
      <c r="DI580">
        <v>90.42314999999998</v>
      </c>
      <c r="DJ580">
        <v>0.099961525</v>
      </c>
      <c r="DK580">
        <v>24.85201785714286</v>
      </c>
      <c r="DL580">
        <v>24.96470714285714</v>
      </c>
      <c r="DM580">
        <v>999.9000000000002</v>
      </c>
      <c r="DN580">
        <v>0</v>
      </c>
      <c r="DO580">
        <v>0</v>
      </c>
      <c r="DP580">
        <v>10010.6725</v>
      </c>
      <c r="DQ580">
        <v>0</v>
      </c>
      <c r="DR580">
        <v>9.386660000000001</v>
      </c>
      <c r="DS580">
        <v>-55.37674642857142</v>
      </c>
      <c r="DT580">
        <v>1310.507142857143</v>
      </c>
      <c r="DU580">
        <v>1361.275</v>
      </c>
      <c r="DV580">
        <v>4.071636785714285</v>
      </c>
      <c r="DW580">
        <v>1341.775714285714</v>
      </c>
      <c r="DX580">
        <v>14.32450357142857</v>
      </c>
      <c r="DY580">
        <v>1.663435714285714</v>
      </c>
      <c r="DZ580">
        <v>1.295267142857143</v>
      </c>
      <c r="EA580">
        <v>14.55936071428571</v>
      </c>
      <c r="EB580">
        <v>10.74402857142857</v>
      </c>
      <c r="EC580">
        <v>1999.989642857143</v>
      </c>
      <c r="ED580">
        <v>0.9799943571428569</v>
      </c>
      <c r="EE580">
        <v>0.02000574285714286</v>
      </c>
      <c r="EF580">
        <v>0</v>
      </c>
      <c r="EG580">
        <v>651.1471428571429</v>
      </c>
      <c r="EH580">
        <v>5.00097</v>
      </c>
      <c r="EI580">
        <v>13203.55</v>
      </c>
      <c r="EJ580">
        <v>16707.47857142857</v>
      </c>
      <c r="EK580">
        <v>38.312</v>
      </c>
      <c r="EL580">
        <v>38.812</v>
      </c>
      <c r="EM580">
        <v>38.31424999999999</v>
      </c>
      <c r="EN580">
        <v>38.437</v>
      </c>
      <c r="EO580">
        <v>38.75</v>
      </c>
      <c r="EP580">
        <v>1955.079285714286</v>
      </c>
      <c r="EQ580">
        <v>39.91035714285714</v>
      </c>
      <c r="ER580">
        <v>0</v>
      </c>
      <c r="ES580">
        <v>1659639441.3</v>
      </c>
      <c r="ET580">
        <v>0</v>
      </c>
      <c r="EU580">
        <v>651.07784</v>
      </c>
      <c r="EV580">
        <v>-1.362615372390786</v>
      </c>
      <c r="EW580">
        <v>-26.43076932197325</v>
      </c>
      <c r="EX580">
        <v>13203.328</v>
      </c>
      <c r="EY580">
        <v>15</v>
      </c>
      <c r="EZ580">
        <v>0</v>
      </c>
      <c r="FA580" t="s">
        <v>419</v>
      </c>
      <c r="FB580">
        <v>1659135797.5</v>
      </c>
      <c r="FC580">
        <v>1659135788</v>
      </c>
      <c r="FD580">
        <v>0</v>
      </c>
      <c r="FE580">
        <v>0.3</v>
      </c>
      <c r="FF580">
        <v>-0.002</v>
      </c>
      <c r="FG580">
        <v>-2.209</v>
      </c>
      <c r="FH580">
        <v>-0.089</v>
      </c>
      <c r="FI580">
        <v>1520</v>
      </c>
      <c r="FJ580">
        <v>20</v>
      </c>
      <c r="FK580">
        <v>0.06</v>
      </c>
      <c r="FL580">
        <v>0.03</v>
      </c>
      <c r="FM580">
        <v>-55.54986</v>
      </c>
      <c r="FN580">
        <v>3.660078799249797</v>
      </c>
      <c r="FO580">
        <v>0.409103987269741</v>
      </c>
      <c r="FP580">
        <v>0</v>
      </c>
      <c r="FQ580">
        <v>651.1370882352941</v>
      </c>
      <c r="FR580">
        <v>-0.6989304786278546</v>
      </c>
      <c r="FS580">
        <v>0.2405799815210089</v>
      </c>
      <c r="FT580">
        <v>1</v>
      </c>
      <c r="FU580">
        <v>4.071278</v>
      </c>
      <c r="FV580">
        <v>0.04061696060036792</v>
      </c>
      <c r="FW580">
        <v>0.006930362256044051</v>
      </c>
      <c r="FX580">
        <v>1</v>
      </c>
      <c r="FY580">
        <v>2</v>
      </c>
      <c r="FZ580">
        <v>3</v>
      </c>
      <c r="GA580" t="s">
        <v>420</v>
      </c>
      <c r="GB580">
        <v>2.9833</v>
      </c>
      <c r="GC580">
        <v>2.71571</v>
      </c>
      <c r="GD580">
        <v>0.205227</v>
      </c>
      <c r="GE580">
        <v>0.208018</v>
      </c>
      <c r="GF580">
        <v>0.0893814</v>
      </c>
      <c r="GG580">
        <v>0.07313310000000001</v>
      </c>
      <c r="GH580">
        <v>25142.2</v>
      </c>
      <c r="GI580">
        <v>25186.3</v>
      </c>
      <c r="GJ580">
        <v>29398.5</v>
      </c>
      <c r="GK580">
        <v>29408.5</v>
      </c>
      <c r="GL580">
        <v>35462.9</v>
      </c>
      <c r="GM580">
        <v>36244.6</v>
      </c>
      <c r="GN580">
        <v>41399.8</v>
      </c>
      <c r="GO580">
        <v>41903.8</v>
      </c>
      <c r="GP580">
        <v>1.96022</v>
      </c>
      <c r="GQ580">
        <v>2.38277</v>
      </c>
      <c r="GR580">
        <v>0.0750721</v>
      </c>
      <c r="GS580">
        <v>0</v>
      </c>
      <c r="GT580">
        <v>23.7281</v>
      </c>
      <c r="GU580">
        <v>999.9</v>
      </c>
      <c r="GV580">
        <v>34.8</v>
      </c>
      <c r="GW580">
        <v>32.1</v>
      </c>
      <c r="GX580">
        <v>18.4797</v>
      </c>
      <c r="GY580">
        <v>63.7429</v>
      </c>
      <c r="GZ580">
        <v>22.0753</v>
      </c>
      <c r="HA580">
        <v>2</v>
      </c>
      <c r="HB580">
        <v>-0.0724085</v>
      </c>
      <c r="HC580">
        <v>1.56403</v>
      </c>
      <c r="HD580">
        <v>20.3276</v>
      </c>
      <c r="HE580">
        <v>5.21744</v>
      </c>
      <c r="HF580">
        <v>12.0099</v>
      </c>
      <c r="HG580">
        <v>4.9887</v>
      </c>
      <c r="HH580">
        <v>3.2885</v>
      </c>
      <c r="HI580">
        <v>9999</v>
      </c>
      <c r="HJ580">
        <v>9999</v>
      </c>
      <c r="HK580">
        <v>9999</v>
      </c>
      <c r="HL580">
        <v>195.1</v>
      </c>
      <c r="HM580">
        <v>1.86743</v>
      </c>
      <c r="HN580">
        <v>1.86647</v>
      </c>
      <c r="HO580">
        <v>1.86591</v>
      </c>
      <c r="HP580">
        <v>1.86584</v>
      </c>
      <c r="HQ580">
        <v>1.86768</v>
      </c>
      <c r="HR580">
        <v>1.8702</v>
      </c>
      <c r="HS580">
        <v>1.86876</v>
      </c>
      <c r="HT580">
        <v>1.87027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-4.99</v>
      </c>
      <c r="II580">
        <v>-0.1445</v>
      </c>
      <c r="IJ580">
        <v>-1.529487217637811</v>
      </c>
      <c r="IK580">
        <v>-0.005072214745875086</v>
      </c>
      <c r="IL580">
        <v>3.316774363808987E-06</v>
      </c>
      <c r="IM580">
        <v>-1.107588672722244E-09</v>
      </c>
      <c r="IN580">
        <v>-0.1603591687652909</v>
      </c>
      <c r="IO580">
        <v>-0.0181951569465493</v>
      </c>
      <c r="IP580">
        <v>0.001659309118516343</v>
      </c>
      <c r="IQ580">
        <v>-3.409663313950778E-05</v>
      </c>
      <c r="IR580">
        <v>19</v>
      </c>
      <c r="IS580">
        <v>2290</v>
      </c>
      <c r="IT580">
        <v>1</v>
      </c>
      <c r="IU580">
        <v>24</v>
      </c>
      <c r="IV580">
        <v>8394.1</v>
      </c>
      <c r="IW580">
        <v>8394.200000000001</v>
      </c>
      <c r="IX580">
        <v>3.30811</v>
      </c>
      <c r="IY580">
        <v>2.20093</v>
      </c>
      <c r="IZ580">
        <v>1.94702</v>
      </c>
      <c r="JA580">
        <v>2.64404</v>
      </c>
      <c r="JB580">
        <v>2.19482</v>
      </c>
      <c r="JC580">
        <v>2.34253</v>
      </c>
      <c r="JD580">
        <v>36.6943</v>
      </c>
      <c r="JE580">
        <v>24.035</v>
      </c>
      <c r="JF580">
        <v>18</v>
      </c>
      <c r="JG580">
        <v>519.4690000000001</v>
      </c>
      <c r="JH580">
        <v>815.873</v>
      </c>
      <c r="JI580">
        <v>21.4673</v>
      </c>
      <c r="JJ580">
        <v>26.3553</v>
      </c>
      <c r="JK580">
        <v>29.9995</v>
      </c>
      <c r="JL580">
        <v>26.3505</v>
      </c>
      <c r="JM580">
        <v>26.2694</v>
      </c>
      <c r="JN580">
        <v>66.2518</v>
      </c>
      <c r="JO580">
        <v>20.5474</v>
      </c>
      <c r="JP580">
        <v>18.7827</v>
      </c>
      <c r="JQ580">
        <v>21.5014</v>
      </c>
      <c r="JR580">
        <v>1389.59</v>
      </c>
      <c r="JS580">
        <v>14.3774</v>
      </c>
      <c r="JT580">
        <v>100.519</v>
      </c>
      <c r="JU580">
        <v>100.643</v>
      </c>
    </row>
    <row r="581" spans="1:281">
      <c r="A581">
        <v>565</v>
      </c>
      <c r="B581">
        <v>1659639446</v>
      </c>
      <c r="C581">
        <v>11438</v>
      </c>
      <c r="D581" t="s">
        <v>1558</v>
      </c>
      <c r="E581" t="s">
        <v>1559</v>
      </c>
      <c r="F581">
        <v>5</v>
      </c>
      <c r="G581" t="s">
        <v>1393</v>
      </c>
      <c r="H581" t="s">
        <v>416</v>
      </c>
      <c r="I581">
        <v>1659639438.5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1393.710127994912</v>
      </c>
      <c r="AK581">
        <v>1351.418666666666</v>
      </c>
      <c r="AL581">
        <v>3.350271359371988</v>
      </c>
      <c r="AM581">
        <v>65.51363018779136</v>
      </c>
      <c r="AN581">
        <f>(AP581 - AO581 + DI581*1E3/(8.314*(DK581+273.15)) * AR581/DH581 * AQ581) * DH581/(100*CV581) * 1000/(1000 - AP581)</f>
        <v>0</v>
      </c>
      <c r="AO581">
        <v>14.3297615410985</v>
      </c>
      <c r="AP581">
        <v>18.41551118881121</v>
      </c>
      <c r="AQ581">
        <v>4.697407976022515E-05</v>
      </c>
      <c r="AR581">
        <v>82.67625432066218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1659639438.5</v>
      </c>
      <c r="DB581">
        <v>1303.664814814815</v>
      </c>
      <c r="DC581">
        <v>1359.005185185185</v>
      </c>
      <c r="DD581">
        <v>18.40661851851852</v>
      </c>
      <c r="DE581">
        <v>14.32782592592593</v>
      </c>
      <c r="DF581">
        <v>1308.634814814815</v>
      </c>
      <c r="DG581">
        <v>18.55115555555555</v>
      </c>
      <c r="DH581">
        <v>500.0081111111111</v>
      </c>
      <c r="DI581">
        <v>90.42360370370369</v>
      </c>
      <c r="DJ581">
        <v>0.09998107037037039</v>
      </c>
      <c r="DK581">
        <v>24.84916666666667</v>
      </c>
      <c r="DL581">
        <v>24.96109629629629</v>
      </c>
      <c r="DM581">
        <v>999.9000000000001</v>
      </c>
      <c r="DN581">
        <v>0</v>
      </c>
      <c r="DO581">
        <v>0</v>
      </c>
      <c r="DP581">
        <v>10009.77259259259</v>
      </c>
      <c r="DQ581">
        <v>0</v>
      </c>
      <c r="DR581">
        <v>9.386659999999999</v>
      </c>
      <c r="DS581">
        <v>-55.33847037037037</v>
      </c>
      <c r="DT581">
        <v>1328.111851851852</v>
      </c>
      <c r="DU581">
        <v>1378.758888888889</v>
      </c>
      <c r="DV581">
        <v>4.07879037037037</v>
      </c>
      <c r="DW581">
        <v>1359.005185185185</v>
      </c>
      <c r="DX581">
        <v>14.32782592592593</v>
      </c>
      <c r="DY581">
        <v>1.664391481481482</v>
      </c>
      <c r="DZ581">
        <v>1.295574074074074</v>
      </c>
      <c r="EA581">
        <v>14.56826296296296</v>
      </c>
      <c r="EB581">
        <v>10.74758888888889</v>
      </c>
      <c r="EC581">
        <v>2000.001481481482</v>
      </c>
      <c r="ED581">
        <v>0.9799943333333333</v>
      </c>
      <c r="EE581">
        <v>0.02000576666666667</v>
      </c>
      <c r="EF581">
        <v>0</v>
      </c>
      <c r="EG581">
        <v>651.0708888888889</v>
      </c>
      <c r="EH581">
        <v>5.00097</v>
      </c>
      <c r="EI581">
        <v>13201.23333333333</v>
      </c>
      <c r="EJ581">
        <v>16707.57407407407</v>
      </c>
      <c r="EK581">
        <v>38.312</v>
      </c>
      <c r="EL581">
        <v>38.8051111111111</v>
      </c>
      <c r="EM581">
        <v>38.312</v>
      </c>
      <c r="EN581">
        <v>38.437</v>
      </c>
      <c r="EO581">
        <v>38.75</v>
      </c>
      <c r="EP581">
        <v>1955.091111111111</v>
      </c>
      <c r="EQ581">
        <v>39.91037037037037</v>
      </c>
      <c r="ER581">
        <v>0</v>
      </c>
      <c r="ES581">
        <v>1659639446.1</v>
      </c>
      <c r="ET581">
        <v>0</v>
      </c>
      <c r="EU581">
        <v>651.0075199999999</v>
      </c>
      <c r="EV581">
        <v>-1.176846139934246</v>
      </c>
      <c r="EW581">
        <v>-30.28461547287848</v>
      </c>
      <c r="EX581">
        <v>13201.196</v>
      </c>
      <c r="EY581">
        <v>15</v>
      </c>
      <c r="EZ581">
        <v>0</v>
      </c>
      <c r="FA581" t="s">
        <v>419</v>
      </c>
      <c r="FB581">
        <v>1659135797.5</v>
      </c>
      <c r="FC581">
        <v>1659135788</v>
      </c>
      <c r="FD581">
        <v>0</v>
      </c>
      <c r="FE581">
        <v>0.3</v>
      </c>
      <c r="FF581">
        <v>-0.002</v>
      </c>
      <c r="FG581">
        <v>-2.209</v>
      </c>
      <c r="FH581">
        <v>-0.089</v>
      </c>
      <c r="FI581">
        <v>1520</v>
      </c>
      <c r="FJ581">
        <v>20</v>
      </c>
      <c r="FK581">
        <v>0.06</v>
      </c>
      <c r="FL581">
        <v>0.03</v>
      </c>
      <c r="FM581">
        <v>-55.45036341463415</v>
      </c>
      <c r="FN581">
        <v>0.4199853658536766</v>
      </c>
      <c r="FO581">
        <v>0.3107646060426256</v>
      </c>
      <c r="FP581">
        <v>1</v>
      </c>
      <c r="FQ581">
        <v>651.0748823529411</v>
      </c>
      <c r="FR581">
        <v>-1.004766990397249</v>
      </c>
      <c r="FS581">
        <v>0.2488215477601544</v>
      </c>
      <c r="FT581">
        <v>0</v>
      </c>
      <c r="FU581">
        <v>4.074056097560975</v>
      </c>
      <c r="FV581">
        <v>0.07927986062717593</v>
      </c>
      <c r="FW581">
        <v>0.008285899535502048</v>
      </c>
      <c r="FX581">
        <v>1</v>
      </c>
      <c r="FY581">
        <v>2</v>
      </c>
      <c r="FZ581">
        <v>3</v>
      </c>
      <c r="GA581" t="s">
        <v>420</v>
      </c>
      <c r="GB581">
        <v>2.98328</v>
      </c>
      <c r="GC581">
        <v>2.71562</v>
      </c>
      <c r="GD581">
        <v>0.206808</v>
      </c>
      <c r="GE581">
        <v>0.209577</v>
      </c>
      <c r="GF581">
        <v>0.08940339999999999</v>
      </c>
      <c r="GG581">
        <v>0.0731427</v>
      </c>
      <c r="GH581">
        <v>25092.2</v>
      </c>
      <c r="GI581">
        <v>25136.6</v>
      </c>
      <c r="GJ581">
        <v>29398.5</v>
      </c>
      <c r="GK581">
        <v>29408.3</v>
      </c>
      <c r="GL581">
        <v>35462.1</v>
      </c>
      <c r="GM581">
        <v>36244.1</v>
      </c>
      <c r="GN581">
        <v>41399.9</v>
      </c>
      <c r="GO581">
        <v>41903.5</v>
      </c>
      <c r="GP581">
        <v>1.96017</v>
      </c>
      <c r="GQ581">
        <v>2.3829</v>
      </c>
      <c r="GR581">
        <v>0.0751428</v>
      </c>
      <c r="GS581">
        <v>0</v>
      </c>
      <c r="GT581">
        <v>23.7313</v>
      </c>
      <c r="GU581">
        <v>999.9</v>
      </c>
      <c r="GV581">
        <v>34.8</v>
      </c>
      <c r="GW581">
        <v>32.1</v>
      </c>
      <c r="GX581">
        <v>18.4814</v>
      </c>
      <c r="GY581">
        <v>63.6029</v>
      </c>
      <c r="GZ581">
        <v>22.0112</v>
      </c>
      <c r="HA581">
        <v>2</v>
      </c>
      <c r="HB581">
        <v>-0.07261430000000001</v>
      </c>
      <c r="HC581">
        <v>1.53804</v>
      </c>
      <c r="HD581">
        <v>20.3279</v>
      </c>
      <c r="HE581">
        <v>5.21759</v>
      </c>
      <c r="HF581">
        <v>12.0099</v>
      </c>
      <c r="HG581">
        <v>4.98885</v>
      </c>
      <c r="HH581">
        <v>3.2885</v>
      </c>
      <c r="HI581">
        <v>9999</v>
      </c>
      <c r="HJ581">
        <v>9999</v>
      </c>
      <c r="HK581">
        <v>9999</v>
      </c>
      <c r="HL581">
        <v>195.1</v>
      </c>
      <c r="HM581">
        <v>1.86743</v>
      </c>
      <c r="HN581">
        <v>1.86647</v>
      </c>
      <c r="HO581">
        <v>1.86588</v>
      </c>
      <c r="HP581">
        <v>1.86584</v>
      </c>
      <c r="HQ581">
        <v>1.86768</v>
      </c>
      <c r="HR581">
        <v>1.87015</v>
      </c>
      <c r="HS581">
        <v>1.86875</v>
      </c>
      <c r="HT581">
        <v>1.87027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-5.02</v>
      </c>
      <c r="II581">
        <v>-0.1444</v>
      </c>
      <c r="IJ581">
        <v>-1.529487217637811</v>
      </c>
      <c r="IK581">
        <v>-0.005072214745875086</v>
      </c>
      <c r="IL581">
        <v>3.316774363808987E-06</v>
      </c>
      <c r="IM581">
        <v>-1.107588672722244E-09</v>
      </c>
      <c r="IN581">
        <v>-0.1603591687652909</v>
      </c>
      <c r="IO581">
        <v>-0.0181951569465493</v>
      </c>
      <c r="IP581">
        <v>0.001659309118516343</v>
      </c>
      <c r="IQ581">
        <v>-3.409663313950778E-05</v>
      </c>
      <c r="IR581">
        <v>19</v>
      </c>
      <c r="IS581">
        <v>2290</v>
      </c>
      <c r="IT581">
        <v>1</v>
      </c>
      <c r="IU581">
        <v>24</v>
      </c>
      <c r="IV581">
        <v>8394.1</v>
      </c>
      <c r="IW581">
        <v>8394.299999999999</v>
      </c>
      <c r="IX581">
        <v>3.33862</v>
      </c>
      <c r="IY581">
        <v>2.19727</v>
      </c>
      <c r="IZ581">
        <v>1.94702</v>
      </c>
      <c r="JA581">
        <v>2.64526</v>
      </c>
      <c r="JB581">
        <v>2.19482</v>
      </c>
      <c r="JC581">
        <v>2.33276</v>
      </c>
      <c r="JD581">
        <v>36.6943</v>
      </c>
      <c r="JE581">
        <v>24.035</v>
      </c>
      <c r="JF581">
        <v>18</v>
      </c>
      <c r="JG581">
        <v>519.432</v>
      </c>
      <c r="JH581">
        <v>815.997</v>
      </c>
      <c r="JI581">
        <v>21.5067</v>
      </c>
      <c r="JJ581">
        <v>26.3553</v>
      </c>
      <c r="JK581">
        <v>29.9998</v>
      </c>
      <c r="JL581">
        <v>26.35</v>
      </c>
      <c r="JM581">
        <v>26.2694</v>
      </c>
      <c r="JN581">
        <v>66.8415</v>
      </c>
      <c r="JO581">
        <v>20.5474</v>
      </c>
      <c r="JP581">
        <v>18.7827</v>
      </c>
      <c r="JQ581">
        <v>21.5277</v>
      </c>
      <c r="JR581">
        <v>1402.95</v>
      </c>
      <c r="JS581">
        <v>14.3732</v>
      </c>
      <c r="JT581">
        <v>100.519</v>
      </c>
      <c r="JU581">
        <v>100.642</v>
      </c>
    </row>
    <row r="582" spans="1:281">
      <c r="A582">
        <v>566</v>
      </c>
      <c r="B582">
        <v>1659639451</v>
      </c>
      <c r="C582">
        <v>11443</v>
      </c>
      <c r="D582" t="s">
        <v>1560</v>
      </c>
      <c r="E582" t="s">
        <v>1561</v>
      </c>
      <c r="F582">
        <v>5</v>
      </c>
      <c r="G582" t="s">
        <v>1393</v>
      </c>
      <c r="H582" t="s">
        <v>416</v>
      </c>
      <c r="I582">
        <v>1659639443.214286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1410.677888812445</v>
      </c>
      <c r="AK582">
        <v>1368.362969696969</v>
      </c>
      <c r="AL582">
        <v>3.398716137239929</v>
      </c>
      <c r="AM582">
        <v>65.51363018779136</v>
      </c>
      <c r="AN582">
        <f>(AP582 - AO582 + DI582*1E3/(8.314*(DK582+273.15)) * AR582/DH582 * AQ582) * DH582/(100*CV582) * 1000/(1000 - AP582)</f>
        <v>0</v>
      </c>
      <c r="AO582">
        <v>14.33195698865872</v>
      </c>
      <c r="AP582">
        <v>18.414913986014</v>
      </c>
      <c r="AQ582">
        <v>-1.557130449788901E-05</v>
      </c>
      <c r="AR582">
        <v>82.67625432066218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1659639443.214286</v>
      </c>
      <c r="DB582">
        <v>1319.090714285714</v>
      </c>
      <c r="DC582">
        <v>1374.680714285714</v>
      </c>
      <c r="DD582">
        <v>18.411525</v>
      </c>
      <c r="DE582">
        <v>14.32999642857143</v>
      </c>
      <c r="DF582">
        <v>1324.0925</v>
      </c>
      <c r="DG582">
        <v>18.55602142857143</v>
      </c>
      <c r="DH582">
        <v>500.0117857142857</v>
      </c>
      <c r="DI582">
        <v>90.42474285714287</v>
      </c>
      <c r="DJ582">
        <v>0.1000168642857143</v>
      </c>
      <c r="DK582">
        <v>24.85030714285714</v>
      </c>
      <c r="DL582">
        <v>24.96431071428572</v>
      </c>
      <c r="DM582">
        <v>999.9000000000002</v>
      </c>
      <c r="DN582">
        <v>0</v>
      </c>
      <c r="DO582">
        <v>0</v>
      </c>
      <c r="DP582">
        <v>10002.36464285714</v>
      </c>
      <c r="DQ582">
        <v>0</v>
      </c>
      <c r="DR582">
        <v>9.386660000000001</v>
      </c>
      <c r="DS582">
        <v>-55.58772142857142</v>
      </c>
      <c r="DT582">
        <v>1343.833214285714</v>
      </c>
      <c r="DU582">
        <v>1394.664642857143</v>
      </c>
      <c r="DV582">
        <v>4.081531428571429</v>
      </c>
      <c r="DW582">
        <v>1374.680714285714</v>
      </c>
      <c r="DX582">
        <v>14.32999642857143</v>
      </c>
      <c r="DY582">
        <v>1.664856785714286</v>
      </c>
      <c r="DZ582">
        <v>1.295786428571429</v>
      </c>
      <c r="EA582">
        <v>14.57258214285715</v>
      </c>
      <c r="EB582">
        <v>10.75005357142857</v>
      </c>
      <c r="EC582">
        <v>1999.982857142857</v>
      </c>
      <c r="ED582">
        <v>0.9799940357142854</v>
      </c>
      <c r="EE582">
        <v>0.02000606428571429</v>
      </c>
      <c r="EF582">
        <v>0</v>
      </c>
      <c r="EG582">
        <v>650.9914285714286</v>
      </c>
      <c r="EH582">
        <v>5.00097</v>
      </c>
      <c r="EI582">
        <v>13199.11071428572</v>
      </c>
      <c r="EJ582">
        <v>16707.41428571429</v>
      </c>
      <c r="EK582">
        <v>38.312</v>
      </c>
      <c r="EL582">
        <v>38.78985714285714</v>
      </c>
      <c r="EM582">
        <v>38.30978571428572</v>
      </c>
      <c r="EN582">
        <v>38.43257142857142</v>
      </c>
      <c r="EO582">
        <v>38.72974999999999</v>
      </c>
      <c r="EP582">
        <v>1955.0725</v>
      </c>
      <c r="EQ582">
        <v>39.91035714285714</v>
      </c>
      <c r="ER582">
        <v>0</v>
      </c>
      <c r="ES582">
        <v>1659639450.9</v>
      </c>
      <c r="ET582">
        <v>0</v>
      </c>
      <c r="EU582">
        <v>650.94588</v>
      </c>
      <c r="EV582">
        <v>-0.4229230737759745</v>
      </c>
      <c r="EW582">
        <v>-24.15384620531788</v>
      </c>
      <c r="EX582">
        <v>13199.06</v>
      </c>
      <c r="EY582">
        <v>15</v>
      </c>
      <c r="EZ582">
        <v>0</v>
      </c>
      <c r="FA582" t="s">
        <v>419</v>
      </c>
      <c r="FB582">
        <v>1659135797.5</v>
      </c>
      <c r="FC582">
        <v>1659135788</v>
      </c>
      <c r="FD582">
        <v>0</v>
      </c>
      <c r="FE582">
        <v>0.3</v>
      </c>
      <c r="FF582">
        <v>-0.002</v>
      </c>
      <c r="FG582">
        <v>-2.209</v>
      </c>
      <c r="FH582">
        <v>-0.089</v>
      </c>
      <c r="FI582">
        <v>1520</v>
      </c>
      <c r="FJ582">
        <v>20</v>
      </c>
      <c r="FK582">
        <v>0.06</v>
      </c>
      <c r="FL582">
        <v>0.03</v>
      </c>
      <c r="FM582">
        <v>-55.46550975609757</v>
      </c>
      <c r="FN582">
        <v>-3.01220069686415</v>
      </c>
      <c r="FO582">
        <v>0.3151706961468608</v>
      </c>
      <c r="FP582">
        <v>0</v>
      </c>
      <c r="FQ582">
        <v>650.9912647058824</v>
      </c>
      <c r="FR582">
        <v>-0.6806264292610771</v>
      </c>
      <c r="FS582">
        <v>0.2578582954241214</v>
      </c>
      <c r="FT582">
        <v>1</v>
      </c>
      <c r="FU582">
        <v>4.079357073170732</v>
      </c>
      <c r="FV582">
        <v>0.0396478745644626</v>
      </c>
      <c r="FW582">
        <v>0.004335056892699114</v>
      </c>
      <c r="FX582">
        <v>1</v>
      </c>
      <c r="FY582">
        <v>2</v>
      </c>
      <c r="FZ582">
        <v>3</v>
      </c>
      <c r="GA582" t="s">
        <v>420</v>
      </c>
      <c r="GB582">
        <v>2.98305</v>
      </c>
      <c r="GC582">
        <v>2.71567</v>
      </c>
      <c r="GD582">
        <v>0.208397</v>
      </c>
      <c r="GE582">
        <v>0.211137</v>
      </c>
      <c r="GF582">
        <v>0.0894075</v>
      </c>
      <c r="GG582">
        <v>0.0731444</v>
      </c>
      <c r="GH582">
        <v>25041.5</v>
      </c>
      <c r="GI582">
        <v>25087</v>
      </c>
      <c r="GJ582">
        <v>29398</v>
      </c>
      <c r="GK582">
        <v>29408.2</v>
      </c>
      <c r="GL582">
        <v>35461.3</v>
      </c>
      <c r="GM582">
        <v>36244.1</v>
      </c>
      <c r="GN582">
        <v>41399.1</v>
      </c>
      <c r="GO582">
        <v>41903.7</v>
      </c>
      <c r="GP582">
        <v>1.96035</v>
      </c>
      <c r="GQ582">
        <v>2.38305</v>
      </c>
      <c r="GR582">
        <v>0.07493420000000001</v>
      </c>
      <c r="GS582">
        <v>0</v>
      </c>
      <c r="GT582">
        <v>23.7341</v>
      </c>
      <c r="GU582">
        <v>999.9</v>
      </c>
      <c r="GV582">
        <v>34.8</v>
      </c>
      <c r="GW582">
        <v>32.1</v>
      </c>
      <c r="GX582">
        <v>18.482</v>
      </c>
      <c r="GY582">
        <v>63.8529</v>
      </c>
      <c r="GZ582">
        <v>22.1995</v>
      </c>
      <c r="HA582">
        <v>2</v>
      </c>
      <c r="HB582">
        <v>-0.137348</v>
      </c>
      <c r="HC582">
        <v>1.59728</v>
      </c>
      <c r="HD582">
        <v>20.3276</v>
      </c>
      <c r="HE582">
        <v>5.21714</v>
      </c>
      <c r="HF582">
        <v>12.0099</v>
      </c>
      <c r="HG582">
        <v>4.9887</v>
      </c>
      <c r="HH582">
        <v>3.2884</v>
      </c>
      <c r="HI582">
        <v>9999</v>
      </c>
      <c r="HJ582">
        <v>9999</v>
      </c>
      <c r="HK582">
        <v>9999</v>
      </c>
      <c r="HL582">
        <v>195.1</v>
      </c>
      <c r="HM582">
        <v>1.86745</v>
      </c>
      <c r="HN582">
        <v>1.86646</v>
      </c>
      <c r="HO582">
        <v>1.86587</v>
      </c>
      <c r="HP582">
        <v>1.86584</v>
      </c>
      <c r="HQ582">
        <v>1.86768</v>
      </c>
      <c r="HR582">
        <v>1.87014</v>
      </c>
      <c r="HS582">
        <v>1.86877</v>
      </c>
      <c r="HT582">
        <v>1.87027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-5.06</v>
      </c>
      <c r="II582">
        <v>-0.1445</v>
      </c>
      <c r="IJ582">
        <v>-1.529487217637811</v>
      </c>
      <c r="IK582">
        <v>-0.005072214745875086</v>
      </c>
      <c r="IL582">
        <v>3.316774363808987E-06</v>
      </c>
      <c r="IM582">
        <v>-1.107588672722244E-09</v>
      </c>
      <c r="IN582">
        <v>-0.1603591687652909</v>
      </c>
      <c r="IO582">
        <v>-0.0181951569465493</v>
      </c>
      <c r="IP582">
        <v>0.001659309118516343</v>
      </c>
      <c r="IQ582">
        <v>-3.409663313950778E-05</v>
      </c>
      <c r="IR582">
        <v>19</v>
      </c>
      <c r="IS582">
        <v>2290</v>
      </c>
      <c r="IT582">
        <v>1</v>
      </c>
      <c r="IU582">
        <v>24</v>
      </c>
      <c r="IV582">
        <v>8394.200000000001</v>
      </c>
      <c r="IW582">
        <v>8394.4</v>
      </c>
      <c r="IX582">
        <v>3.37036</v>
      </c>
      <c r="IY582">
        <v>2.19727</v>
      </c>
      <c r="IZ582">
        <v>1.94702</v>
      </c>
      <c r="JA582">
        <v>2.64404</v>
      </c>
      <c r="JB582">
        <v>2.19482</v>
      </c>
      <c r="JC582">
        <v>2.38159</v>
      </c>
      <c r="JD582">
        <v>36.6943</v>
      </c>
      <c r="JE582">
        <v>24.035</v>
      </c>
      <c r="JF582">
        <v>18</v>
      </c>
      <c r="JG582">
        <v>519.551</v>
      </c>
      <c r="JH582">
        <v>816.146</v>
      </c>
      <c r="JI582">
        <v>21.5389</v>
      </c>
      <c r="JJ582">
        <v>26.3553</v>
      </c>
      <c r="JK582">
        <v>29.9999</v>
      </c>
      <c r="JL582">
        <v>26.3505</v>
      </c>
      <c r="JM582">
        <v>26.2694</v>
      </c>
      <c r="JN582">
        <v>67.4954</v>
      </c>
      <c r="JO582">
        <v>20.5474</v>
      </c>
      <c r="JP582">
        <v>18.7827</v>
      </c>
      <c r="JQ582">
        <v>21.5517</v>
      </c>
      <c r="JR582">
        <v>1423</v>
      </c>
      <c r="JS582">
        <v>14.3734</v>
      </c>
      <c r="JT582">
        <v>100.517</v>
      </c>
      <c r="JU582">
        <v>100.642</v>
      </c>
    </row>
    <row r="583" spans="1:281">
      <c r="A583">
        <v>567</v>
      </c>
      <c r="B583">
        <v>1659639456</v>
      </c>
      <c r="C583">
        <v>11448</v>
      </c>
      <c r="D583" t="s">
        <v>1562</v>
      </c>
      <c r="E583" t="s">
        <v>1563</v>
      </c>
      <c r="F583">
        <v>5</v>
      </c>
      <c r="G583" t="s">
        <v>1393</v>
      </c>
      <c r="H583" t="s">
        <v>416</v>
      </c>
      <c r="I583">
        <v>1659639448.5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1427.780651650249</v>
      </c>
      <c r="AK583">
        <v>1385.33006060606</v>
      </c>
      <c r="AL583">
        <v>3.393946528342267</v>
      </c>
      <c r="AM583">
        <v>65.51363018779136</v>
      </c>
      <c r="AN583">
        <f>(AP583 - AO583 + DI583*1E3/(8.314*(DK583+273.15)) * AR583/DH583 * AQ583) * DH583/(100*CV583) * 1000/(1000 - AP583)</f>
        <v>0</v>
      </c>
      <c r="AO583">
        <v>14.33299407121872</v>
      </c>
      <c r="AP583">
        <v>18.41279440559442</v>
      </c>
      <c r="AQ583">
        <v>4.258089588523715E-05</v>
      </c>
      <c r="AR583">
        <v>82.67625432066218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1659639448.5</v>
      </c>
      <c r="DB583">
        <v>1336.531851851852</v>
      </c>
      <c r="DC583">
        <v>1392.395555555556</v>
      </c>
      <c r="DD583">
        <v>18.41460740740741</v>
      </c>
      <c r="DE583">
        <v>14.32722962962963</v>
      </c>
      <c r="DF583">
        <v>1341.570740740741</v>
      </c>
      <c r="DG583">
        <v>18.55907407407407</v>
      </c>
      <c r="DH583">
        <v>500.0072592592592</v>
      </c>
      <c r="DI583">
        <v>90.42588888888889</v>
      </c>
      <c r="DJ583">
        <v>0.09999276666666665</v>
      </c>
      <c r="DK583">
        <v>24.85202962962963</v>
      </c>
      <c r="DL583">
        <v>24.9626962962963</v>
      </c>
      <c r="DM583">
        <v>999.9000000000001</v>
      </c>
      <c r="DN583">
        <v>0</v>
      </c>
      <c r="DO583">
        <v>0</v>
      </c>
      <c r="DP583">
        <v>10002.65666666667</v>
      </c>
      <c r="DQ583">
        <v>0</v>
      </c>
      <c r="DR583">
        <v>9.386659999999999</v>
      </c>
      <c r="DS583">
        <v>-55.86287037037037</v>
      </c>
      <c r="DT583">
        <v>1361.604814814815</v>
      </c>
      <c r="DU583">
        <v>1412.634074074074</v>
      </c>
      <c r="DV583">
        <v>4.087374444444444</v>
      </c>
      <c r="DW583">
        <v>1392.395555555556</v>
      </c>
      <c r="DX583">
        <v>14.32722962962963</v>
      </c>
      <c r="DY583">
        <v>1.665156666666667</v>
      </c>
      <c r="DZ583">
        <v>1.295552592592593</v>
      </c>
      <c r="EA583">
        <v>14.57537037037037</v>
      </c>
      <c r="EB583">
        <v>10.74735925925926</v>
      </c>
      <c r="EC583">
        <v>1999.99</v>
      </c>
      <c r="ED583">
        <v>0.9799937777777776</v>
      </c>
      <c r="EE583">
        <v>0.02000632222222222</v>
      </c>
      <c r="EF583">
        <v>0</v>
      </c>
      <c r="EG583">
        <v>650.9151111111112</v>
      </c>
      <c r="EH583">
        <v>5.00097</v>
      </c>
      <c r="EI583">
        <v>13197.00370370371</v>
      </c>
      <c r="EJ583">
        <v>16707.46296296296</v>
      </c>
      <c r="EK583">
        <v>38.30511111111111</v>
      </c>
      <c r="EL583">
        <v>38.76837037037038</v>
      </c>
      <c r="EM583">
        <v>38.29592592592593</v>
      </c>
      <c r="EN583">
        <v>38.42781481481481</v>
      </c>
      <c r="EO583">
        <v>38.708</v>
      </c>
      <c r="EP583">
        <v>1955.078888888889</v>
      </c>
      <c r="EQ583">
        <v>39.9111111111111</v>
      </c>
      <c r="ER583">
        <v>0</v>
      </c>
      <c r="ES583">
        <v>1659639456.3</v>
      </c>
      <c r="ET583">
        <v>0</v>
      </c>
      <c r="EU583">
        <v>650.8992307692308</v>
      </c>
      <c r="EV583">
        <v>-0.6447863343613123</v>
      </c>
      <c r="EW583">
        <v>-23.45982913431194</v>
      </c>
      <c r="EX583">
        <v>13197.06153846154</v>
      </c>
      <c r="EY583">
        <v>15</v>
      </c>
      <c r="EZ583">
        <v>0</v>
      </c>
      <c r="FA583" t="s">
        <v>419</v>
      </c>
      <c r="FB583">
        <v>1659135797.5</v>
      </c>
      <c r="FC583">
        <v>1659135788</v>
      </c>
      <c r="FD583">
        <v>0</v>
      </c>
      <c r="FE583">
        <v>0.3</v>
      </c>
      <c r="FF583">
        <v>-0.002</v>
      </c>
      <c r="FG583">
        <v>-2.209</v>
      </c>
      <c r="FH583">
        <v>-0.089</v>
      </c>
      <c r="FI583">
        <v>1520</v>
      </c>
      <c r="FJ583">
        <v>20</v>
      </c>
      <c r="FK583">
        <v>0.06</v>
      </c>
      <c r="FL583">
        <v>0.03</v>
      </c>
      <c r="FM583">
        <v>-55.67634750000001</v>
      </c>
      <c r="FN583">
        <v>-3.135351219512083</v>
      </c>
      <c r="FO583">
        <v>0.3104326271411404</v>
      </c>
      <c r="FP583">
        <v>0</v>
      </c>
      <c r="FQ583">
        <v>650.9467058823529</v>
      </c>
      <c r="FR583">
        <v>-0.8762108487522537</v>
      </c>
      <c r="FS583">
        <v>0.2612337841195111</v>
      </c>
      <c r="FT583">
        <v>1</v>
      </c>
      <c r="FU583">
        <v>4.08390025</v>
      </c>
      <c r="FV583">
        <v>0.04923613508442497</v>
      </c>
      <c r="FW583">
        <v>0.006751681082330555</v>
      </c>
      <c r="FX583">
        <v>1</v>
      </c>
      <c r="FY583">
        <v>2</v>
      </c>
      <c r="FZ583">
        <v>3</v>
      </c>
      <c r="GA583" t="s">
        <v>420</v>
      </c>
      <c r="GB583">
        <v>2.98349</v>
      </c>
      <c r="GC583">
        <v>2.71568</v>
      </c>
      <c r="GD583">
        <v>0.20998</v>
      </c>
      <c r="GE583">
        <v>0.212671</v>
      </c>
      <c r="GF583">
        <v>0.08938989999999999</v>
      </c>
      <c r="GG583">
        <v>0.0729456</v>
      </c>
      <c r="GH583">
        <v>24991.3</v>
      </c>
      <c r="GI583">
        <v>25038.5</v>
      </c>
      <c r="GJ583">
        <v>29397.8</v>
      </c>
      <c r="GK583">
        <v>29408.5</v>
      </c>
      <c r="GL583">
        <v>35461.7</v>
      </c>
      <c r="GM583">
        <v>36252.1</v>
      </c>
      <c r="GN583">
        <v>41398.7</v>
      </c>
      <c r="GO583">
        <v>41903.7</v>
      </c>
      <c r="GP583">
        <v>1.96045</v>
      </c>
      <c r="GQ583">
        <v>2.38302</v>
      </c>
      <c r="GR583">
        <v>0.07391349999999999</v>
      </c>
      <c r="GS583">
        <v>0</v>
      </c>
      <c r="GT583">
        <v>23.7353</v>
      </c>
      <c r="GU583">
        <v>999.9</v>
      </c>
      <c r="GV583">
        <v>34.8</v>
      </c>
      <c r="GW583">
        <v>32.1</v>
      </c>
      <c r="GX583">
        <v>18.481</v>
      </c>
      <c r="GY583">
        <v>63.6829</v>
      </c>
      <c r="GZ583">
        <v>21.9591</v>
      </c>
      <c r="HA583">
        <v>2</v>
      </c>
      <c r="HB583">
        <v>-0.073031</v>
      </c>
      <c r="HC583">
        <v>1.52469</v>
      </c>
      <c r="HD583">
        <v>20.3279</v>
      </c>
      <c r="HE583">
        <v>5.21849</v>
      </c>
      <c r="HF583">
        <v>12.0099</v>
      </c>
      <c r="HG583">
        <v>4.98895</v>
      </c>
      <c r="HH583">
        <v>3.28865</v>
      </c>
      <c r="HI583">
        <v>9999</v>
      </c>
      <c r="HJ583">
        <v>9999</v>
      </c>
      <c r="HK583">
        <v>9999</v>
      </c>
      <c r="HL583">
        <v>195.1</v>
      </c>
      <c r="HM583">
        <v>1.86744</v>
      </c>
      <c r="HN583">
        <v>1.86646</v>
      </c>
      <c r="HO583">
        <v>1.8659</v>
      </c>
      <c r="HP583">
        <v>1.86584</v>
      </c>
      <c r="HQ583">
        <v>1.86768</v>
      </c>
      <c r="HR583">
        <v>1.87016</v>
      </c>
      <c r="HS583">
        <v>1.86874</v>
      </c>
      <c r="HT583">
        <v>1.87027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-5.09</v>
      </c>
      <c r="II583">
        <v>-0.1445</v>
      </c>
      <c r="IJ583">
        <v>-1.529487217637811</v>
      </c>
      <c r="IK583">
        <v>-0.005072214745875086</v>
      </c>
      <c r="IL583">
        <v>3.316774363808987E-06</v>
      </c>
      <c r="IM583">
        <v>-1.107588672722244E-09</v>
      </c>
      <c r="IN583">
        <v>-0.1603591687652909</v>
      </c>
      <c r="IO583">
        <v>-0.0181951569465493</v>
      </c>
      <c r="IP583">
        <v>0.001659309118516343</v>
      </c>
      <c r="IQ583">
        <v>-3.409663313950778E-05</v>
      </c>
      <c r="IR583">
        <v>19</v>
      </c>
      <c r="IS583">
        <v>2290</v>
      </c>
      <c r="IT583">
        <v>1</v>
      </c>
      <c r="IU583">
        <v>24</v>
      </c>
      <c r="IV583">
        <v>8394.299999999999</v>
      </c>
      <c r="IW583">
        <v>8394.5</v>
      </c>
      <c r="IX583">
        <v>3.39966</v>
      </c>
      <c r="IY583">
        <v>2.1936</v>
      </c>
      <c r="IZ583">
        <v>1.94702</v>
      </c>
      <c r="JA583">
        <v>2.64526</v>
      </c>
      <c r="JB583">
        <v>2.19482</v>
      </c>
      <c r="JC583">
        <v>2.36694</v>
      </c>
      <c r="JD583">
        <v>36.718</v>
      </c>
      <c r="JE583">
        <v>24.0437</v>
      </c>
      <c r="JF583">
        <v>18</v>
      </c>
      <c r="JG583">
        <v>519.603</v>
      </c>
      <c r="JH583">
        <v>816.121</v>
      </c>
      <c r="JI583">
        <v>21.5651</v>
      </c>
      <c r="JJ583">
        <v>26.3553</v>
      </c>
      <c r="JK583">
        <v>30</v>
      </c>
      <c r="JL583">
        <v>26.349</v>
      </c>
      <c r="JM583">
        <v>26.2694</v>
      </c>
      <c r="JN583">
        <v>68.087</v>
      </c>
      <c r="JO583">
        <v>20.2616</v>
      </c>
      <c r="JP583">
        <v>18.4113</v>
      </c>
      <c r="JQ583">
        <v>21.5759</v>
      </c>
      <c r="JR583">
        <v>1436.44</v>
      </c>
      <c r="JS583">
        <v>14.3887</v>
      </c>
      <c r="JT583">
        <v>100.516</v>
      </c>
      <c r="JU583">
        <v>100.642</v>
      </c>
    </row>
    <row r="584" spans="1:281">
      <c r="A584">
        <v>568</v>
      </c>
      <c r="B584">
        <v>1659639461</v>
      </c>
      <c r="C584">
        <v>11453</v>
      </c>
      <c r="D584" t="s">
        <v>1564</v>
      </c>
      <c r="E584" t="s">
        <v>1565</v>
      </c>
      <c r="F584">
        <v>5</v>
      </c>
      <c r="G584" t="s">
        <v>1393</v>
      </c>
      <c r="H584" t="s">
        <v>416</v>
      </c>
      <c r="I584">
        <v>1659639453.214286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1444.473953887067</v>
      </c>
      <c r="AK584">
        <v>1402.190181818182</v>
      </c>
      <c r="AL584">
        <v>3.358692902359821</v>
      </c>
      <c r="AM584">
        <v>65.51363018779136</v>
      </c>
      <c r="AN584">
        <f>(AP584 - AO584 + DI584*1E3/(8.314*(DK584+273.15)) * AR584/DH584 * AQ584) * DH584/(100*CV584) * 1000/(1000 - AP584)</f>
        <v>0</v>
      </c>
      <c r="AO584">
        <v>14.26710065318811</v>
      </c>
      <c r="AP584">
        <v>18.39048671328672</v>
      </c>
      <c r="AQ584">
        <v>-0.0001671421403187668</v>
      </c>
      <c r="AR584">
        <v>82.67625432066218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1659639453.214286</v>
      </c>
      <c r="DB584">
        <v>1352.196071428571</v>
      </c>
      <c r="DC584">
        <v>1408.160714285714</v>
      </c>
      <c r="DD584">
        <v>18.410425</v>
      </c>
      <c r="DE584">
        <v>14.31071071428572</v>
      </c>
      <c r="DF584">
        <v>1357.269285714286</v>
      </c>
      <c r="DG584">
        <v>18.55492142857143</v>
      </c>
      <c r="DH584">
        <v>500.0083928571427</v>
      </c>
      <c r="DI584">
        <v>90.42705357142856</v>
      </c>
      <c r="DJ584">
        <v>0.09998884285714285</v>
      </c>
      <c r="DK584">
        <v>24.853275</v>
      </c>
      <c r="DL584">
        <v>24.96087142857143</v>
      </c>
      <c r="DM584">
        <v>999.9000000000002</v>
      </c>
      <c r="DN584">
        <v>0</v>
      </c>
      <c r="DO584">
        <v>0</v>
      </c>
      <c r="DP584">
        <v>10002.69214285714</v>
      </c>
      <c r="DQ584">
        <v>0</v>
      </c>
      <c r="DR584">
        <v>9.374615</v>
      </c>
      <c r="DS584">
        <v>-55.96411785714286</v>
      </c>
      <c r="DT584">
        <v>1377.556428571429</v>
      </c>
      <c r="DU584">
        <v>1428.604642857143</v>
      </c>
      <c r="DV584">
        <v>4.09971857142857</v>
      </c>
      <c r="DW584">
        <v>1408.160714285714</v>
      </c>
      <c r="DX584">
        <v>14.31071071428572</v>
      </c>
      <c r="DY584">
        <v>1.664800714285714</v>
      </c>
      <c r="DZ584">
        <v>1.294075357142857</v>
      </c>
      <c r="EA584">
        <v>14.57205</v>
      </c>
      <c r="EB584">
        <v>10.73020357142857</v>
      </c>
      <c r="EC584">
        <v>2000.009642857143</v>
      </c>
      <c r="ED584">
        <v>0.9799939285714283</v>
      </c>
      <c r="EE584">
        <v>0.02000617142857142</v>
      </c>
      <c r="EF584">
        <v>0</v>
      </c>
      <c r="EG584">
        <v>650.8407857142857</v>
      </c>
      <c r="EH584">
        <v>5.00097</v>
      </c>
      <c r="EI584">
        <v>13195.12857142857</v>
      </c>
      <c r="EJ584">
        <v>16707.62857142857</v>
      </c>
      <c r="EK584">
        <v>38.28985714285714</v>
      </c>
      <c r="EL584">
        <v>38.75442857142857</v>
      </c>
      <c r="EM584">
        <v>38.27657142857142</v>
      </c>
      <c r="EN584">
        <v>38.41707142857143</v>
      </c>
      <c r="EO584">
        <v>38.68924999999999</v>
      </c>
      <c r="EP584">
        <v>1955.098571428571</v>
      </c>
      <c r="EQ584">
        <v>39.91107142857143</v>
      </c>
      <c r="ER584">
        <v>0</v>
      </c>
      <c r="ES584">
        <v>1659639461.1</v>
      </c>
      <c r="ET584">
        <v>0</v>
      </c>
      <c r="EU584">
        <v>650.8190000000001</v>
      </c>
      <c r="EV584">
        <v>-1.058256402409324</v>
      </c>
      <c r="EW584">
        <v>-29.87692310488595</v>
      </c>
      <c r="EX584">
        <v>13194.98076923077</v>
      </c>
      <c r="EY584">
        <v>15</v>
      </c>
      <c r="EZ584">
        <v>0</v>
      </c>
      <c r="FA584" t="s">
        <v>419</v>
      </c>
      <c r="FB584">
        <v>1659135797.5</v>
      </c>
      <c r="FC584">
        <v>1659135788</v>
      </c>
      <c r="FD584">
        <v>0</v>
      </c>
      <c r="FE584">
        <v>0.3</v>
      </c>
      <c r="FF584">
        <v>-0.002</v>
      </c>
      <c r="FG584">
        <v>-2.209</v>
      </c>
      <c r="FH584">
        <v>-0.089</v>
      </c>
      <c r="FI584">
        <v>1520</v>
      </c>
      <c r="FJ584">
        <v>20</v>
      </c>
      <c r="FK584">
        <v>0.06</v>
      </c>
      <c r="FL584">
        <v>0.03</v>
      </c>
      <c r="FM584">
        <v>-55.8675025</v>
      </c>
      <c r="FN584">
        <v>-1.538954971857316</v>
      </c>
      <c r="FO584">
        <v>0.1711043139250149</v>
      </c>
      <c r="FP584">
        <v>0</v>
      </c>
      <c r="FQ584">
        <v>650.8673235294117</v>
      </c>
      <c r="FR584">
        <v>-0.5953705089538804</v>
      </c>
      <c r="FS584">
        <v>0.2780538162667208</v>
      </c>
      <c r="FT584">
        <v>1</v>
      </c>
      <c r="FU584">
        <v>4.095507</v>
      </c>
      <c r="FV584">
        <v>0.1559736585365807</v>
      </c>
      <c r="FW584">
        <v>0.01969787935286435</v>
      </c>
      <c r="FX584">
        <v>0</v>
      </c>
      <c r="FY584">
        <v>1</v>
      </c>
      <c r="FZ584">
        <v>3</v>
      </c>
      <c r="GA584" t="s">
        <v>429</v>
      </c>
      <c r="GB584">
        <v>2.98338</v>
      </c>
      <c r="GC584">
        <v>2.71555</v>
      </c>
      <c r="GD584">
        <v>0.211538</v>
      </c>
      <c r="GE584">
        <v>0.214205</v>
      </c>
      <c r="GF584">
        <v>0.08931790000000001</v>
      </c>
      <c r="GG584">
        <v>0.073032</v>
      </c>
      <c r="GH584">
        <v>24942.2</v>
      </c>
      <c r="GI584">
        <v>24989.6</v>
      </c>
      <c r="GJ584">
        <v>29398</v>
      </c>
      <c r="GK584">
        <v>29408.4</v>
      </c>
      <c r="GL584">
        <v>35464.8</v>
      </c>
      <c r="GM584">
        <v>36248.6</v>
      </c>
      <c r="GN584">
        <v>41399</v>
      </c>
      <c r="GO584">
        <v>41903.7</v>
      </c>
      <c r="GP584">
        <v>1.9603</v>
      </c>
      <c r="GQ584">
        <v>2.3831</v>
      </c>
      <c r="GR584">
        <v>0.0745282</v>
      </c>
      <c r="GS584">
        <v>0</v>
      </c>
      <c r="GT584">
        <v>23.7373</v>
      </c>
      <c r="GU584">
        <v>999.9</v>
      </c>
      <c r="GV584">
        <v>34.7</v>
      </c>
      <c r="GW584">
        <v>32.1</v>
      </c>
      <c r="GX584">
        <v>18.4265</v>
      </c>
      <c r="GY584">
        <v>63.6029</v>
      </c>
      <c r="GZ584">
        <v>22.0433</v>
      </c>
      <c r="HA584">
        <v>2</v>
      </c>
      <c r="HB584">
        <v>-0.072533</v>
      </c>
      <c r="HC584">
        <v>1.48061</v>
      </c>
      <c r="HD584">
        <v>20.3282</v>
      </c>
      <c r="HE584">
        <v>5.21744</v>
      </c>
      <c r="HF584">
        <v>12.0099</v>
      </c>
      <c r="HG584">
        <v>4.98875</v>
      </c>
      <c r="HH584">
        <v>3.2885</v>
      </c>
      <c r="HI584">
        <v>9999</v>
      </c>
      <c r="HJ584">
        <v>9999</v>
      </c>
      <c r="HK584">
        <v>9999</v>
      </c>
      <c r="HL584">
        <v>195.1</v>
      </c>
      <c r="HM584">
        <v>1.86744</v>
      </c>
      <c r="HN584">
        <v>1.86646</v>
      </c>
      <c r="HO584">
        <v>1.86587</v>
      </c>
      <c r="HP584">
        <v>1.86584</v>
      </c>
      <c r="HQ584">
        <v>1.86768</v>
      </c>
      <c r="HR584">
        <v>1.87014</v>
      </c>
      <c r="HS584">
        <v>1.86874</v>
      </c>
      <c r="HT584">
        <v>1.87027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-5.13</v>
      </c>
      <c r="II584">
        <v>-0.1447</v>
      </c>
      <c r="IJ584">
        <v>-1.529487217637811</v>
      </c>
      <c r="IK584">
        <v>-0.005072214745875086</v>
      </c>
      <c r="IL584">
        <v>3.316774363808987E-06</v>
      </c>
      <c r="IM584">
        <v>-1.107588672722244E-09</v>
      </c>
      <c r="IN584">
        <v>-0.1603591687652909</v>
      </c>
      <c r="IO584">
        <v>-0.0181951569465493</v>
      </c>
      <c r="IP584">
        <v>0.001659309118516343</v>
      </c>
      <c r="IQ584">
        <v>-3.409663313950778E-05</v>
      </c>
      <c r="IR584">
        <v>19</v>
      </c>
      <c r="IS584">
        <v>2290</v>
      </c>
      <c r="IT584">
        <v>1</v>
      </c>
      <c r="IU584">
        <v>24</v>
      </c>
      <c r="IV584">
        <v>8394.4</v>
      </c>
      <c r="IW584">
        <v>8394.5</v>
      </c>
      <c r="IX584">
        <v>3.43262</v>
      </c>
      <c r="IY584">
        <v>2.19238</v>
      </c>
      <c r="IZ584">
        <v>1.94702</v>
      </c>
      <c r="JA584">
        <v>2.64526</v>
      </c>
      <c r="JB584">
        <v>2.19482</v>
      </c>
      <c r="JC584">
        <v>2.3584</v>
      </c>
      <c r="JD584">
        <v>36.6943</v>
      </c>
      <c r="JE584">
        <v>24.035</v>
      </c>
      <c r="JF584">
        <v>18</v>
      </c>
      <c r="JG584">
        <v>519.498</v>
      </c>
      <c r="JH584">
        <v>816.1950000000001</v>
      </c>
      <c r="JI584">
        <v>21.5912</v>
      </c>
      <c r="JJ584">
        <v>26.3553</v>
      </c>
      <c r="JK584">
        <v>30.0001</v>
      </c>
      <c r="JL584">
        <v>26.3483</v>
      </c>
      <c r="JM584">
        <v>26.2694</v>
      </c>
      <c r="JN584">
        <v>68.7422</v>
      </c>
      <c r="JO584">
        <v>19.9677</v>
      </c>
      <c r="JP584">
        <v>18.4113</v>
      </c>
      <c r="JQ584">
        <v>21.6093</v>
      </c>
      <c r="JR584">
        <v>1456.5</v>
      </c>
      <c r="JS584">
        <v>14.4069</v>
      </c>
      <c r="JT584">
        <v>100.517</v>
      </c>
      <c r="JU584">
        <v>100.642</v>
      </c>
    </row>
    <row r="585" spans="1:281">
      <c r="A585">
        <v>569</v>
      </c>
      <c r="B585">
        <v>1659639466</v>
      </c>
      <c r="C585">
        <v>11458</v>
      </c>
      <c r="D585" t="s">
        <v>1566</v>
      </c>
      <c r="E585" t="s">
        <v>1567</v>
      </c>
      <c r="F585">
        <v>5</v>
      </c>
      <c r="G585" t="s">
        <v>1393</v>
      </c>
      <c r="H585" t="s">
        <v>416</v>
      </c>
      <c r="I585">
        <v>1659639458.5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1461.792995631199</v>
      </c>
      <c r="AK585">
        <v>1419.263757575757</v>
      </c>
      <c r="AL585">
        <v>3.432129177924347</v>
      </c>
      <c r="AM585">
        <v>65.51363018779136</v>
      </c>
      <c r="AN585">
        <f>(AP585 - AO585 + DI585*1E3/(8.314*(DK585+273.15)) * AR585/DH585 * AQ585) * DH585/(100*CV585) * 1000/(1000 - AP585)</f>
        <v>0</v>
      </c>
      <c r="AO585">
        <v>14.30904550464647</v>
      </c>
      <c r="AP585">
        <v>18.39069510489512</v>
      </c>
      <c r="AQ585">
        <v>-0.0006103398568099173</v>
      </c>
      <c r="AR585">
        <v>82.67625432066218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1659639458.5</v>
      </c>
      <c r="DB585">
        <v>1369.78962962963</v>
      </c>
      <c r="DC585">
        <v>1425.907037037037</v>
      </c>
      <c r="DD585">
        <v>18.40151481481481</v>
      </c>
      <c r="DE585">
        <v>14.30661851851852</v>
      </c>
      <c r="DF585">
        <v>1374.902222222222</v>
      </c>
      <c r="DG585">
        <v>18.54608888888889</v>
      </c>
      <c r="DH585">
        <v>500.0101111111111</v>
      </c>
      <c r="DI585">
        <v>90.42773703703703</v>
      </c>
      <c r="DJ585">
        <v>0.09998297037037039</v>
      </c>
      <c r="DK585">
        <v>24.85407777777778</v>
      </c>
      <c r="DL585">
        <v>24.95871481481482</v>
      </c>
      <c r="DM585">
        <v>999.9000000000001</v>
      </c>
      <c r="DN585">
        <v>0</v>
      </c>
      <c r="DO585">
        <v>0</v>
      </c>
      <c r="DP585">
        <v>10004.27333333333</v>
      </c>
      <c r="DQ585">
        <v>0</v>
      </c>
      <c r="DR585">
        <v>9.349968518518519</v>
      </c>
      <c r="DS585">
        <v>-56.11730740740741</v>
      </c>
      <c r="DT585">
        <v>1395.468148148148</v>
      </c>
      <c r="DU585">
        <v>1446.603703703704</v>
      </c>
      <c r="DV585">
        <v>4.094902592592593</v>
      </c>
      <c r="DW585">
        <v>1425.907037037037</v>
      </c>
      <c r="DX585">
        <v>14.30661851851852</v>
      </c>
      <c r="DY585">
        <v>1.664007777777778</v>
      </c>
      <c r="DZ585">
        <v>1.293715185185185</v>
      </c>
      <c r="EA585">
        <v>14.56467037037037</v>
      </c>
      <c r="EB585">
        <v>10.72602222222222</v>
      </c>
      <c r="EC585">
        <v>2000.006666666667</v>
      </c>
      <c r="ED585">
        <v>0.9799937777777776</v>
      </c>
      <c r="EE585">
        <v>0.02000632222222222</v>
      </c>
      <c r="EF585">
        <v>0</v>
      </c>
      <c r="EG585">
        <v>650.7200370370369</v>
      </c>
      <c r="EH585">
        <v>5.00097</v>
      </c>
      <c r="EI585">
        <v>13192.35555555555</v>
      </c>
      <c r="EJ585">
        <v>16707.6</v>
      </c>
      <c r="EK585">
        <v>38.26837037037038</v>
      </c>
      <c r="EL585">
        <v>38.75</v>
      </c>
      <c r="EM585">
        <v>38.26148148148148</v>
      </c>
      <c r="EN585">
        <v>38.40485185185185</v>
      </c>
      <c r="EO585">
        <v>38.687</v>
      </c>
      <c r="EP585">
        <v>1955.095555555556</v>
      </c>
      <c r="EQ585">
        <v>39.9111111111111</v>
      </c>
      <c r="ER585">
        <v>0</v>
      </c>
      <c r="ES585">
        <v>1659639465.9</v>
      </c>
      <c r="ET585">
        <v>0</v>
      </c>
      <c r="EU585">
        <v>650.688576923077</v>
      </c>
      <c r="EV585">
        <v>-1.633538449938258</v>
      </c>
      <c r="EW585">
        <v>-34.99829061346477</v>
      </c>
      <c r="EX585">
        <v>13192.35</v>
      </c>
      <c r="EY585">
        <v>15</v>
      </c>
      <c r="EZ585">
        <v>0</v>
      </c>
      <c r="FA585" t="s">
        <v>419</v>
      </c>
      <c r="FB585">
        <v>1659135797.5</v>
      </c>
      <c r="FC585">
        <v>1659135788</v>
      </c>
      <c r="FD585">
        <v>0</v>
      </c>
      <c r="FE585">
        <v>0.3</v>
      </c>
      <c r="FF585">
        <v>-0.002</v>
      </c>
      <c r="FG585">
        <v>-2.209</v>
      </c>
      <c r="FH585">
        <v>-0.089</v>
      </c>
      <c r="FI585">
        <v>1520</v>
      </c>
      <c r="FJ585">
        <v>20</v>
      </c>
      <c r="FK585">
        <v>0.06</v>
      </c>
      <c r="FL585">
        <v>0.03</v>
      </c>
      <c r="FM585">
        <v>-56.04364878048781</v>
      </c>
      <c r="FN585">
        <v>-1.547839024390333</v>
      </c>
      <c r="FO585">
        <v>0.1748763927533247</v>
      </c>
      <c r="FP585">
        <v>0</v>
      </c>
      <c r="FQ585">
        <v>650.7468529411765</v>
      </c>
      <c r="FR585">
        <v>-1.483498848673416</v>
      </c>
      <c r="FS585">
        <v>0.3121486384582682</v>
      </c>
      <c r="FT585">
        <v>0</v>
      </c>
      <c r="FU585">
        <v>4.09227243902439</v>
      </c>
      <c r="FV585">
        <v>-0.02244501742161082</v>
      </c>
      <c r="FW585">
        <v>0.02304282701792447</v>
      </c>
      <c r="FX585">
        <v>1</v>
      </c>
      <c r="FY585">
        <v>1</v>
      </c>
      <c r="FZ585">
        <v>3</v>
      </c>
      <c r="GA585" t="s">
        <v>429</v>
      </c>
      <c r="GB585">
        <v>2.98341</v>
      </c>
      <c r="GC585">
        <v>2.71568</v>
      </c>
      <c r="GD585">
        <v>0.213107</v>
      </c>
      <c r="GE585">
        <v>0.215733</v>
      </c>
      <c r="GF585">
        <v>0.0893246</v>
      </c>
      <c r="GG585">
        <v>0.0731758</v>
      </c>
      <c r="GH585">
        <v>24892</v>
      </c>
      <c r="GI585">
        <v>24941.2</v>
      </c>
      <c r="GJ585">
        <v>29397.3</v>
      </c>
      <c r="GK585">
        <v>29408.6</v>
      </c>
      <c r="GL585">
        <v>35463.8</v>
      </c>
      <c r="GM585">
        <v>36243.2</v>
      </c>
      <c r="GN585">
        <v>41398.1</v>
      </c>
      <c r="GO585">
        <v>41903.9</v>
      </c>
      <c r="GP585">
        <v>1.96033</v>
      </c>
      <c r="GQ585">
        <v>2.38305</v>
      </c>
      <c r="GR585">
        <v>0.07421899999999999</v>
      </c>
      <c r="GS585">
        <v>0</v>
      </c>
      <c r="GT585">
        <v>23.7373</v>
      </c>
      <c r="GU585">
        <v>999.9</v>
      </c>
      <c r="GV585">
        <v>34.7</v>
      </c>
      <c r="GW585">
        <v>32</v>
      </c>
      <c r="GX585">
        <v>18.3239</v>
      </c>
      <c r="GY585">
        <v>63.6429</v>
      </c>
      <c r="GZ585">
        <v>22.0192</v>
      </c>
      <c r="HA585">
        <v>2</v>
      </c>
      <c r="HB585">
        <v>-0.0729573</v>
      </c>
      <c r="HC585">
        <v>1.46821</v>
      </c>
      <c r="HD585">
        <v>20.3285</v>
      </c>
      <c r="HE585">
        <v>5.21759</v>
      </c>
      <c r="HF585">
        <v>12.0099</v>
      </c>
      <c r="HG585">
        <v>4.98895</v>
      </c>
      <c r="HH585">
        <v>3.28848</v>
      </c>
      <c r="HI585">
        <v>9999</v>
      </c>
      <c r="HJ585">
        <v>9999</v>
      </c>
      <c r="HK585">
        <v>9999</v>
      </c>
      <c r="HL585">
        <v>195.1</v>
      </c>
      <c r="HM585">
        <v>1.86745</v>
      </c>
      <c r="HN585">
        <v>1.86646</v>
      </c>
      <c r="HO585">
        <v>1.86588</v>
      </c>
      <c r="HP585">
        <v>1.86584</v>
      </c>
      <c r="HQ585">
        <v>1.86768</v>
      </c>
      <c r="HR585">
        <v>1.87014</v>
      </c>
      <c r="HS585">
        <v>1.86875</v>
      </c>
      <c r="HT585">
        <v>1.87027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-5.17</v>
      </c>
      <c r="II585">
        <v>-0.1447</v>
      </c>
      <c r="IJ585">
        <v>-1.529487217637811</v>
      </c>
      <c r="IK585">
        <v>-0.005072214745875086</v>
      </c>
      <c r="IL585">
        <v>3.316774363808987E-06</v>
      </c>
      <c r="IM585">
        <v>-1.107588672722244E-09</v>
      </c>
      <c r="IN585">
        <v>-0.1603591687652909</v>
      </c>
      <c r="IO585">
        <v>-0.0181951569465493</v>
      </c>
      <c r="IP585">
        <v>0.001659309118516343</v>
      </c>
      <c r="IQ585">
        <v>-3.409663313950778E-05</v>
      </c>
      <c r="IR585">
        <v>19</v>
      </c>
      <c r="IS585">
        <v>2290</v>
      </c>
      <c r="IT585">
        <v>1</v>
      </c>
      <c r="IU585">
        <v>24</v>
      </c>
      <c r="IV585">
        <v>8394.5</v>
      </c>
      <c r="IW585">
        <v>8394.6</v>
      </c>
      <c r="IX585">
        <v>3.46313</v>
      </c>
      <c r="IY585">
        <v>2.20093</v>
      </c>
      <c r="IZ585">
        <v>1.94702</v>
      </c>
      <c r="JA585">
        <v>2.64648</v>
      </c>
      <c r="JB585">
        <v>2.19482</v>
      </c>
      <c r="JC585">
        <v>2.34253</v>
      </c>
      <c r="JD585">
        <v>36.6943</v>
      </c>
      <c r="JE585">
        <v>24.035</v>
      </c>
      <c r="JF585">
        <v>18</v>
      </c>
      <c r="JG585">
        <v>519.515</v>
      </c>
      <c r="JH585">
        <v>816.146</v>
      </c>
      <c r="JI585">
        <v>21.6231</v>
      </c>
      <c r="JJ585">
        <v>26.3553</v>
      </c>
      <c r="JK585">
        <v>30.0001</v>
      </c>
      <c r="JL585">
        <v>26.3483</v>
      </c>
      <c r="JM585">
        <v>26.2694</v>
      </c>
      <c r="JN585">
        <v>69.32850000000001</v>
      </c>
      <c r="JO585">
        <v>19.9677</v>
      </c>
      <c r="JP585">
        <v>18.4113</v>
      </c>
      <c r="JQ585">
        <v>21.6357</v>
      </c>
      <c r="JR585">
        <v>1470.01</v>
      </c>
      <c r="JS585">
        <v>14.4094</v>
      </c>
      <c r="JT585">
        <v>100.515</v>
      </c>
      <c r="JU585">
        <v>100.643</v>
      </c>
    </row>
    <row r="586" spans="1:281">
      <c r="A586">
        <v>570</v>
      </c>
      <c r="B586">
        <v>1659639471</v>
      </c>
      <c r="C586">
        <v>11463</v>
      </c>
      <c r="D586" t="s">
        <v>1568</v>
      </c>
      <c r="E586" t="s">
        <v>1569</v>
      </c>
      <c r="F586">
        <v>5</v>
      </c>
      <c r="G586" t="s">
        <v>1393</v>
      </c>
      <c r="H586" t="s">
        <v>416</v>
      </c>
      <c r="I586">
        <v>1659639463.214286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1478.788884023229</v>
      </c>
      <c r="AK586">
        <v>1436.335696969697</v>
      </c>
      <c r="AL586">
        <v>3.396956030916936</v>
      </c>
      <c r="AM586">
        <v>65.51363018779136</v>
      </c>
      <c r="AN586">
        <f>(AP586 - AO586 + DI586*1E3/(8.314*(DK586+273.15)) * AR586/DH586 * AQ586) * DH586/(100*CV586) * 1000/(1000 - AP586)</f>
        <v>0</v>
      </c>
      <c r="AO586">
        <v>14.34153161906042</v>
      </c>
      <c r="AP586">
        <v>18.40363846153848</v>
      </c>
      <c r="AQ586">
        <v>0.000559191904673072</v>
      </c>
      <c r="AR586">
        <v>82.67625432066218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1659639463.214286</v>
      </c>
      <c r="DB586">
        <v>1385.535</v>
      </c>
      <c r="DC586">
        <v>1441.713214285714</v>
      </c>
      <c r="DD586">
        <v>18.396325</v>
      </c>
      <c r="DE586">
        <v>14.31326428571428</v>
      </c>
      <c r="DF586">
        <v>1390.682857142857</v>
      </c>
      <c r="DG586">
        <v>18.54093928571428</v>
      </c>
      <c r="DH586">
        <v>500.0155714285714</v>
      </c>
      <c r="DI586">
        <v>90.4277857142857</v>
      </c>
      <c r="DJ586">
        <v>0.1000134964285714</v>
      </c>
      <c r="DK586">
        <v>24.85762142857143</v>
      </c>
      <c r="DL586">
        <v>24.95786428571429</v>
      </c>
      <c r="DM586">
        <v>999.9000000000002</v>
      </c>
      <c r="DN586">
        <v>0</v>
      </c>
      <c r="DO586">
        <v>0</v>
      </c>
      <c r="DP586">
        <v>9996.513214285715</v>
      </c>
      <c r="DQ586">
        <v>0</v>
      </c>
      <c r="DR586">
        <v>9.314542857142856</v>
      </c>
      <c r="DS586">
        <v>-56.17771785714287</v>
      </c>
      <c r="DT586">
        <v>1411.501785714285</v>
      </c>
      <c r="DU586">
        <v>1462.648928571429</v>
      </c>
      <c r="DV586">
        <v>4.0830675</v>
      </c>
      <c r="DW586">
        <v>1441.713214285714</v>
      </c>
      <c r="DX586">
        <v>14.31326428571428</v>
      </c>
      <c r="DY586">
        <v>1.66354</v>
      </c>
      <c r="DZ586">
        <v>1.294316785714286</v>
      </c>
      <c r="EA586">
        <v>14.56032142857143</v>
      </c>
      <c r="EB586">
        <v>10.73299285714286</v>
      </c>
      <c r="EC586">
        <v>1999.973928571428</v>
      </c>
      <c r="ED586">
        <v>0.979993607142857</v>
      </c>
      <c r="EE586">
        <v>0.02000649285714285</v>
      </c>
      <c r="EF586">
        <v>0</v>
      </c>
      <c r="EG586">
        <v>650.5518214285714</v>
      </c>
      <c r="EH586">
        <v>5.00097</v>
      </c>
      <c r="EI586">
        <v>13189.58571428571</v>
      </c>
      <c r="EJ586">
        <v>16707.32142857143</v>
      </c>
      <c r="EK586">
        <v>38.25442857142857</v>
      </c>
      <c r="EL586">
        <v>38.75</v>
      </c>
      <c r="EM586">
        <v>38.25664285714286</v>
      </c>
      <c r="EN586">
        <v>38.40378571428572</v>
      </c>
      <c r="EO586">
        <v>38.687</v>
      </c>
      <c r="EP586">
        <v>1955.063571428572</v>
      </c>
      <c r="EQ586">
        <v>39.91035714285714</v>
      </c>
      <c r="ER586">
        <v>0</v>
      </c>
      <c r="ES586">
        <v>1659639471.3</v>
      </c>
      <c r="ET586">
        <v>0</v>
      </c>
      <c r="EU586">
        <v>650.49296</v>
      </c>
      <c r="EV586">
        <v>-2.796692290253664</v>
      </c>
      <c r="EW586">
        <v>-32.09230773538252</v>
      </c>
      <c r="EX586">
        <v>13189.228</v>
      </c>
      <c r="EY586">
        <v>15</v>
      </c>
      <c r="EZ586">
        <v>0</v>
      </c>
      <c r="FA586" t="s">
        <v>419</v>
      </c>
      <c r="FB586">
        <v>1659135797.5</v>
      </c>
      <c r="FC586">
        <v>1659135788</v>
      </c>
      <c r="FD586">
        <v>0</v>
      </c>
      <c r="FE586">
        <v>0.3</v>
      </c>
      <c r="FF586">
        <v>-0.002</v>
      </c>
      <c r="FG586">
        <v>-2.209</v>
      </c>
      <c r="FH586">
        <v>-0.089</v>
      </c>
      <c r="FI586">
        <v>1520</v>
      </c>
      <c r="FJ586">
        <v>20</v>
      </c>
      <c r="FK586">
        <v>0.06</v>
      </c>
      <c r="FL586">
        <v>0.03</v>
      </c>
      <c r="FM586">
        <v>-56.13534146341462</v>
      </c>
      <c r="FN586">
        <v>-1.131756794424986</v>
      </c>
      <c r="FO586">
        <v>0.1470451531376434</v>
      </c>
      <c r="FP586">
        <v>0</v>
      </c>
      <c r="FQ586">
        <v>650.6004411764707</v>
      </c>
      <c r="FR586">
        <v>-1.950389605969747</v>
      </c>
      <c r="FS586">
        <v>0.3159369065062398</v>
      </c>
      <c r="FT586">
        <v>0</v>
      </c>
      <c r="FU586">
        <v>4.085681707317073</v>
      </c>
      <c r="FV586">
        <v>-0.1857635540069584</v>
      </c>
      <c r="FW586">
        <v>0.02807140224346368</v>
      </c>
      <c r="FX586">
        <v>0</v>
      </c>
      <c r="FY586">
        <v>0</v>
      </c>
      <c r="FZ586">
        <v>3</v>
      </c>
      <c r="GA586" t="s">
        <v>426</v>
      </c>
      <c r="GB586">
        <v>2.98341</v>
      </c>
      <c r="GC586">
        <v>2.7155</v>
      </c>
      <c r="GD586">
        <v>0.214663</v>
      </c>
      <c r="GE586">
        <v>0.217241</v>
      </c>
      <c r="GF586">
        <v>0.08937009999999999</v>
      </c>
      <c r="GG586">
        <v>0.0731832</v>
      </c>
      <c r="GH586">
        <v>24842.8</v>
      </c>
      <c r="GI586">
        <v>24893.5</v>
      </c>
      <c r="GJ586">
        <v>29397.2</v>
      </c>
      <c r="GK586">
        <v>29408.9</v>
      </c>
      <c r="GL586">
        <v>35462.2</v>
      </c>
      <c r="GM586">
        <v>36243.2</v>
      </c>
      <c r="GN586">
        <v>41398.3</v>
      </c>
      <c r="GO586">
        <v>41904.2</v>
      </c>
      <c r="GP586">
        <v>1.96025</v>
      </c>
      <c r="GQ586">
        <v>2.38335</v>
      </c>
      <c r="GR586">
        <v>0.07427110000000001</v>
      </c>
      <c r="GS586">
        <v>0</v>
      </c>
      <c r="GT586">
        <v>23.7386</v>
      </c>
      <c r="GU586">
        <v>999.9</v>
      </c>
      <c r="GV586">
        <v>34.7</v>
      </c>
      <c r="GW586">
        <v>32.1</v>
      </c>
      <c r="GX586">
        <v>18.4274</v>
      </c>
      <c r="GY586">
        <v>63.8929</v>
      </c>
      <c r="GZ586">
        <v>22.0713</v>
      </c>
      <c r="HA586">
        <v>2</v>
      </c>
      <c r="HB586">
        <v>-0.0724848</v>
      </c>
      <c r="HC586">
        <v>1.44101</v>
      </c>
      <c r="HD586">
        <v>20.3285</v>
      </c>
      <c r="HE586">
        <v>5.21669</v>
      </c>
      <c r="HF586">
        <v>12.0099</v>
      </c>
      <c r="HG586">
        <v>4.98855</v>
      </c>
      <c r="HH586">
        <v>3.28838</v>
      </c>
      <c r="HI586">
        <v>9999</v>
      </c>
      <c r="HJ586">
        <v>9999</v>
      </c>
      <c r="HK586">
        <v>9999</v>
      </c>
      <c r="HL586">
        <v>195.1</v>
      </c>
      <c r="HM586">
        <v>1.86742</v>
      </c>
      <c r="HN586">
        <v>1.86646</v>
      </c>
      <c r="HO586">
        <v>1.86589</v>
      </c>
      <c r="HP586">
        <v>1.86584</v>
      </c>
      <c r="HQ586">
        <v>1.86768</v>
      </c>
      <c r="HR586">
        <v>1.87014</v>
      </c>
      <c r="HS586">
        <v>1.86878</v>
      </c>
      <c r="HT586">
        <v>1.87027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-5.2</v>
      </c>
      <c r="II586">
        <v>-0.1445</v>
      </c>
      <c r="IJ586">
        <v>-1.529487217637811</v>
      </c>
      <c r="IK586">
        <v>-0.005072214745875086</v>
      </c>
      <c r="IL586">
        <v>3.316774363808987E-06</v>
      </c>
      <c r="IM586">
        <v>-1.107588672722244E-09</v>
      </c>
      <c r="IN586">
        <v>-0.1603591687652909</v>
      </c>
      <c r="IO586">
        <v>-0.0181951569465493</v>
      </c>
      <c r="IP586">
        <v>0.001659309118516343</v>
      </c>
      <c r="IQ586">
        <v>-3.409663313950778E-05</v>
      </c>
      <c r="IR586">
        <v>19</v>
      </c>
      <c r="IS586">
        <v>2290</v>
      </c>
      <c r="IT586">
        <v>1</v>
      </c>
      <c r="IU586">
        <v>24</v>
      </c>
      <c r="IV586">
        <v>8394.6</v>
      </c>
      <c r="IW586">
        <v>8394.700000000001</v>
      </c>
      <c r="IX586">
        <v>3.49487</v>
      </c>
      <c r="IY586">
        <v>2.18872</v>
      </c>
      <c r="IZ586">
        <v>1.94702</v>
      </c>
      <c r="JA586">
        <v>2.64648</v>
      </c>
      <c r="JB586">
        <v>2.19482</v>
      </c>
      <c r="JC586">
        <v>2.35107</v>
      </c>
      <c r="JD586">
        <v>36.6943</v>
      </c>
      <c r="JE586">
        <v>24.0437</v>
      </c>
      <c r="JF586">
        <v>18</v>
      </c>
      <c r="JG586">
        <v>519.471</v>
      </c>
      <c r="JH586">
        <v>816.444</v>
      </c>
      <c r="JI586">
        <v>21.651</v>
      </c>
      <c r="JJ586">
        <v>26.3553</v>
      </c>
      <c r="JK586">
        <v>30.0001</v>
      </c>
      <c r="JL586">
        <v>26.3489</v>
      </c>
      <c r="JM586">
        <v>26.2694</v>
      </c>
      <c r="JN586">
        <v>69.9862</v>
      </c>
      <c r="JO586">
        <v>19.9677</v>
      </c>
      <c r="JP586">
        <v>18.4113</v>
      </c>
      <c r="JQ586">
        <v>21.6658</v>
      </c>
      <c r="JR586">
        <v>1490.07</v>
      </c>
      <c r="JS586">
        <v>14.4079</v>
      </c>
      <c r="JT586">
        <v>100.515</v>
      </c>
      <c r="JU586">
        <v>100.644</v>
      </c>
    </row>
    <row r="587" spans="1:281">
      <c r="A587">
        <v>571</v>
      </c>
      <c r="B587">
        <v>1659639476</v>
      </c>
      <c r="C587">
        <v>11468</v>
      </c>
      <c r="D587" t="s">
        <v>1570</v>
      </c>
      <c r="E587" t="s">
        <v>1571</v>
      </c>
      <c r="F587">
        <v>5</v>
      </c>
      <c r="G587" t="s">
        <v>1393</v>
      </c>
      <c r="H587" t="s">
        <v>416</v>
      </c>
      <c r="I587">
        <v>1659639468.5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1495.911429579611</v>
      </c>
      <c r="AK587">
        <v>1453.394121212121</v>
      </c>
      <c r="AL587">
        <v>3.414446778409904</v>
      </c>
      <c r="AM587">
        <v>65.51363018779136</v>
      </c>
      <c r="AN587">
        <f>(AP587 - AO587 + DI587*1E3/(8.314*(DK587+273.15)) * AR587/DH587 * AQ587) * DH587/(100*CV587) * 1000/(1000 - AP587)</f>
        <v>0</v>
      </c>
      <c r="AO587">
        <v>14.34255726894678</v>
      </c>
      <c r="AP587">
        <v>18.40930209790211</v>
      </c>
      <c r="AQ587">
        <v>0.0001818577907960682</v>
      </c>
      <c r="AR587">
        <v>82.67625432066218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1659639468.5</v>
      </c>
      <c r="DB587">
        <v>1403.202592592593</v>
      </c>
      <c r="DC587">
        <v>1459.514814814815</v>
      </c>
      <c r="DD587">
        <v>18.39834814814815</v>
      </c>
      <c r="DE587">
        <v>14.33604444444445</v>
      </c>
      <c r="DF587">
        <v>1408.391111111111</v>
      </c>
      <c r="DG587">
        <v>18.54295555555555</v>
      </c>
      <c r="DH587">
        <v>500.008888888889</v>
      </c>
      <c r="DI587">
        <v>90.4274925925926</v>
      </c>
      <c r="DJ587">
        <v>0.1000160888888889</v>
      </c>
      <c r="DK587">
        <v>24.86193703703704</v>
      </c>
      <c r="DL587">
        <v>24.9600962962963</v>
      </c>
      <c r="DM587">
        <v>999.9000000000001</v>
      </c>
      <c r="DN587">
        <v>0</v>
      </c>
      <c r="DO587">
        <v>0</v>
      </c>
      <c r="DP587">
        <v>9994.834814814816</v>
      </c>
      <c r="DQ587">
        <v>0</v>
      </c>
      <c r="DR587">
        <v>9.316556666666669</v>
      </c>
      <c r="DS587">
        <v>-56.31225925925925</v>
      </c>
      <c r="DT587">
        <v>1429.503703703704</v>
      </c>
      <c r="DU587">
        <v>1480.743333333334</v>
      </c>
      <c r="DV587">
        <v>4.062313333333333</v>
      </c>
      <c r="DW587">
        <v>1459.514814814815</v>
      </c>
      <c r="DX587">
        <v>14.33604444444445</v>
      </c>
      <c r="DY587">
        <v>1.663717777777778</v>
      </c>
      <c r="DZ587">
        <v>1.296372592592593</v>
      </c>
      <c r="EA587">
        <v>14.56197407407408</v>
      </c>
      <c r="EB587">
        <v>10.75685925925926</v>
      </c>
      <c r="EC587">
        <v>1999.983333333333</v>
      </c>
      <c r="ED587">
        <v>0.9799934444444444</v>
      </c>
      <c r="EE587">
        <v>0.02000665555555556</v>
      </c>
      <c r="EF587">
        <v>0</v>
      </c>
      <c r="EG587">
        <v>650.4526666666666</v>
      </c>
      <c r="EH587">
        <v>5.00097</v>
      </c>
      <c r="EI587">
        <v>13186.77037037037</v>
      </c>
      <c r="EJ587">
        <v>16707.4</v>
      </c>
      <c r="EK587">
        <v>38.25</v>
      </c>
      <c r="EL587">
        <v>38.75</v>
      </c>
      <c r="EM587">
        <v>38.25459259259259</v>
      </c>
      <c r="EN587">
        <v>38.39796296296296</v>
      </c>
      <c r="EO587">
        <v>38.687</v>
      </c>
      <c r="EP587">
        <v>1955.072592592593</v>
      </c>
      <c r="EQ587">
        <v>39.91074074074074</v>
      </c>
      <c r="ER587">
        <v>0</v>
      </c>
      <c r="ES587">
        <v>1659639476.1</v>
      </c>
      <c r="ET587">
        <v>0</v>
      </c>
      <c r="EU587">
        <v>650.42092</v>
      </c>
      <c r="EV587">
        <v>-0.432769221526984</v>
      </c>
      <c r="EW587">
        <v>-30.05384616682693</v>
      </c>
      <c r="EX587">
        <v>13186.6</v>
      </c>
      <c r="EY587">
        <v>15</v>
      </c>
      <c r="EZ587">
        <v>0</v>
      </c>
      <c r="FA587" t="s">
        <v>419</v>
      </c>
      <c r="FB587">
        <v>1659135797.5</v>
      </c>
      <c r="FC587">
        <v>1659135788</v>
      </c>
      <c r="FD587">
        <v>0</v>
      </c>
      <c r="FE587">
        <v>0.3</v>
      </c>
      <c r="FF587">
        <v>-0.002</v>
      </c>
      <c r="FG587">
        <v>-2.209</v>
      </c>
      <c r="FH587">
        <v>-0.089</v>
      </c>
      <c r="FI587">
        <v>1520</v>
      </c>
      <c r="FJ587">
        <v>20</v>
      </c>
      <c r="FK587">
        <v>0.06</v>
      </c>
      <c r="FL587">
        <v>0.03</v>
      </c>
      <c r="FM587">
        <v>-56.22072499999999</v>
      </c>
      <c r="FN587">
        <v>-1.281545966228803</v>
      </c>
      <c r="FO587">
        <v>0.1553902100358963</v>
      </c>
      <c r="FP587">
        <v>0</v>
      </c>
      <c r="FQ587">
        <v>650.5316764705882</v>
      </c>
      <c r="FR587">
        <v>-1.444018323090907</v>
      </c>
      <c r="FS587">
        <v>0.3056737707953481</v>
      </c>
      <c r="FT587">
        <v>0</v>
      </c>
      <c r="FU587">
        <v>4.07934825</v>
      </c>
      <c r="FV587">
        <v>-0.2415664165103232</v>
      </c>
      <c r="FW587">
        <v>0.02902665127839415</v>
      </c>
      <c r="FX587">
        <v>0</v>
      </c>
      <c r="FY587">
        <v>0</v>
      </c>
      <c r="FZ587">
        <v>3</v>
      </c>
      <c r="GA587" t="s">
        <v>426</v>
      </c>
      <c r="GB587">
        <v>2.98355</v>
      </c>
      <c r="GC587">
        <v>2.71565</v>
      </c>
      <c r="GD587">
        <v>0.216199</v>
      </c>
      <c r="GE587">
        <v>0.218734</v>
      </c>
      <c r="GF587">
        <v>0.0893827</v>
      </c>
      <c r="GG587">
        <v>0.0732348</v>
      </c>
      <c r="GH587">
        <v>24794.6</v>
      </c>
      <c r="GI587">
        <v>24846.1</v>
      </c>
      <c r="GJ587">
        <v>29397.7</v>
      </c>
      <c r="GK587">
        <v>29408.9</v>
      </c>
      <c r="GL587">
        <v>35462.3</v>
      </c>
      <c r="GM587">
        <v>36241.2</v>
      </c>
      <c r="GN587">
        <v>41399</v>
      </c>
      <c r="GO587">
        <v>41904.3</v>
      </c>
      <c r="GP587">
        <v>1.96028</v>
      </c>
      <c r="GQ587">
        <v>2.3835</v>
      </c>
      <c r="GR587">
        <v>0.0752173</v>
      </c>
      <c r="GS587">
        <v>0</v>
      </c>
      <c r="GT587">
        <v>23.7411</v>
      </c>
      <c r="GU587">
        <v>999.9</v>
      </c>
      <c r="GV587">
        <v>34.7</v>
      </c>
      <c r="GW587">
        <v>32.1</v>
      </c>
      <c r="GX587">
        <v>18.4265</v>
      </c>
      <c r="GY587">
        <v>63.4529</v>
      </c>
      <c r="GZ587">
        <v>21.863</v>
      </c>
      <c r="HA587">
        <v>2</v>
      </c>
      <c r="HB587">
        <v>-0.0728786</v>
      </c>
      <c r="HC587">
        <v>1.41926</v>
      </c>
      <c r="HD587">
        <v>20.3288</v>
      </c>
      <c r="HE587">
        <v>5.21669</v>
      </c>
      <c r="HF587">
        <v>12.0099</v>
      </c>
      <c r="HG587">
        <v>4.98865</v>
      </c>
      <c r="HH587">
        <v>3.28842</v>
      </c>
      <c r="HI587">
        <v>9999</v>
      </c>
      <c r="HJ587">
        <v>9999</v>
      </c>
      <c r="HK587">
        <v>9999</v>
      </c>
      <c r="HL587">
        <v>195.1</v>
      </c>
      <c r="HM587">
        <v>1.86743</v>
      </c>
      <c r="HN587">
        <v>1.86648</v>
      </c>
      <c r="HO587">
        <v>1.8659</v>
      </c>
      <c r="HP587">
        <v>1.86584</v>
      </c>
      <c r="HQ587">
        <v>1.86768</v>
      </c>
      <c r="HR587">
        <v>1.87017</v>
      </c>
      <c r="HS587">
        <v>1.86878</v>
      </c>
      <c r="HT587">
        <v>1.87026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-5.25</v>
      </c>
      <c r="II587">
        <v>-0.1446</v>
      </c>
      <c r="IJ587">
        <v>-1.529487217637811</v>
      </c>
      <c r="IK587">
        <v>-0.005072214745875086</v>
      </c>
      <c r="IL587">
        <v>3.316774363808987E-06</v>
      </c>
      <c r="IM587">
        <v>-1.107588672722244E-09</v>
      </c>
      <c r="IN587">
        <v>-0.1603591687652909</v>
      </c>
      <c r="IO587">
        <v>-0.0181951569465493</v>
      </c>
      <c r="IP587">
        <v>0.001659309118516343</v>
      </c>
      <c r="IQ587">
        <v>-3.409663313950778E-05</v>
      </c>
      <c r="IR587">
        <v>19</v>
      </c>
      <c r="IS587">
        <v>2290</v>
      </c>
      <c r="IT587">
        <v>1</v>
      </c>
      <c r="IU587">
        <v>24</v>
      </c>
      <c r="IV587">
        <v>8394.6</v>
      </c>
      <c r="IW587">
        <v>8394.799999999999</v>
      </c>
      <c r="IX587">
        <v>3.52417</v>
      </c>
      <c r="IY587">
        <v>2.18994</v>
      </c>
      <c r="IZ587">
        <v>1.94702</v>
      </c>
      <c r="JA587">
        <v>2.64526</v>
      </c>
      <c r="JB587">
        <v>2.19482</v>
      </c>
      <c r="JC587">
        <v>2.38892</v>
      </c>
      <c r="JD587">
        <v>36.6943</v>
      </c>
      <c r="JE587">
        <v>24.0437</v>
      </c>
      <c r="JF587">
        <v>18</v>
      </c>
      <c r="JG587">
        <v>519.492</v>
      </c>
      <c r="JH587">
        <v>816.593</v>
      </c>
      <c r="JI587">
        <v>21.681</v>
      </c>
      <c r="JJ587">
        <v>26.3553</v>
      </c>
      <c r="JK587">
        <v>30.0001</v>
      </c>
      <c r="JL587">
        <v>26.3494</v>
      </c>
      <c r="JM587">
        <v>26.2694</v>
      </c>
      <c r="JN587">
        <v>70.5706</v>
      </c>
      <c r="JO587">
        <v>19.6897</v>
      </c>
      <c r="JP587">
        <v>18.4113</v>
      </c>
      <c r="JQ587">
        <v>21.6957</v>
      </c>
      <c r="JR587">
        <v>1503.45</v>
      </c>
      <c r="JS587">
        <v>14.4117</v>
      </c>
      <c r="JT587">
        <v>100.516</v>
      </c>
      <c r="JU587">
        <v>100.644</v>
      </c>
    </row>
    <row r="588" spans="1:281">
      <c r="A588">
        <v>572</v>
      </c>
      <c r="B588">
        <v>1659639481</v>
      </c>
      <c r="C588">
        <v>11473</v>
      </c>
      <c r="D588" t="s">
        <v>1572</v>
      </c>
      <c r="E588" t="s">
        <v>1573</v>
      </c>
      <c r="F588">
        <v>5</v>
      </c>
      <c r="G588" t="s">
        <v>1393</v>
      </c>
      <c r="H588" t="s">
        <v>416</v>
      </c>
      <c r="I588">
        <v>1659639473.214286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1512.843292928851</v>
      </c>
      <c r="AK588">
        <v>1470.370424242424</v>
      </c>
      <c r="AL588">
        <v>3.398468012748248</v>
      </c>
      <c r="AM588">
        <v>65.51363018779136</v>
      </c>
      <c r="AN588">
        <f>(AP588 - AO588 + DI588*1E3/(8.314*(DK588+273.15)) * AR588/DH588 * AQ588) * DH588/(100*CV588) * 1000/(1000 - AP588)</f>
        <v>0</v>
      </c>
      <c r="AO588">
        <v>14.37530551012855</v>
      </c>
      <c r="AP588">
        <v>18.42043846153848</v>
      </c>
      <c r="AQ588">
        <v>1.269963845278513E-05</v>
      </c>
      <c r="AR588">
        <v>82.67625432066218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1659639473.214286</v>
      </c>
      <c r="DB588">
        <v>1418.981428571429</v>
      </c>
      <c r="DC588">
        <v>1475.315714285714</v>
      </c>
      <c r="DD588">
        <v>18.40602142857143</v>
      </c>
      <c r="DE588">
        <v>14.36111785714286</v>
      </c>
      <c r="DF588">
        <v>1424.206428571429</v>
      </c>
      <c r="DG588">
        <v>18.55055714285714</v>
      </c>
      <c r="DH588">
        <v>500.0076428571428</v>
      </c>
      <c r="DI588">
        <v>90.42675357142858</v>
      </c>
      <c r="DJ588">
        <v>0.1000096035714286</v>
      </c>
      <c r="DK588">
        <v>24.86561785714285</v>
      </c>
      <c r="DL588">
        <v>24.96247142857143</v>
      </c>
      <c r="DM588">
        <v>999.9000000000002</v>
      </c>
      <c r="DN588">
        <v>0</v>
      </c>
      <c r="DO588">
        <v>0</v>
      </c>
      <c r="DP588">
        <v>9999.343214285715</v>
      </c>
      <c r="DQ588">
        <v>0</v>
      </c>
      <c r="DR588">
        <v>9.291609285714287</v>
      </c>
      <c r="DS588">
        <v>-56.33438571428572</v>
      </c>
      <c r="DT588">
        <v>1445.588571428571</v>
      </c>
      <c r="DU588">
        <v>1496.811785714286</v>
      </c>
      <c r="DV588">
        <v>4.044906428571428</v>
      </c>
      <c r="DW588">
        <v>1475.315714285714</v>
      </c>
      <c r="DX588">
        <v>14.36111785714286</v>
      </c>
      <c r="DY588">
        <v>1.6643975</v>
      </c>
      <c r="DZ588">
        <v>1.298628928571429</v>
      </c>
      <c r="EA588">
        <v>14.56830714285714</v>
      </c>
      <c r="EB588">
        <v>10.78297142857143</v>
      </c>
      <c r="EC588">
        <v>1999.990714285714</v>
      </c>
      <c r="ED588">
        <v>0.9799931785714284</v>
      </c>
      <c r="EE588">
        <v>0.02000692142857143</v>
      </c>
      <c r="EF588">
        <v>0</v>
      </c>
      <c r="EG588">
        <v>650.4038214285713</v>
      </c>
      <c r="EH588">
        <v>5.00097</v>
      </c>
      <c r="EI588">
        <v>13184.38928571429</v>
      </c>
      <c r="EJ588">
        <v>16707.46428571429</v>
      </c>
      <c r="EK588">
        <v>38.25</v>
      </c>
      <c r="EL588">
        <v>38.75</v>
      </c>
      <c r="EM588">
        <v>38.25</v>
      </c>
      <c r="EN588">
        <v>38.39271428571429</v>
      </c>
      <c r="EO588">
        <v>38.687</v>
      </c>
      <c r="EP588">
        <v>1955.079285714286</v>
      </c>
      <c r="EQ588">
        <v>39.91142857142857</v>
      </c>
      <c r="ER588">
        <v>0</v>
      </c>
      <c r="ES588">
        <v>1659639480.9</v>
      </c>
      <c r="ET588">
        <v>0</v>
      </c>
      <c r="EU588">
        <v>650.36324</v>
      </c>
      <c r="EV588">
        <v>-0.0105384549308853</v>
      </c>
      <c r="EW588">
        <v>-32.47692295439619</v>
      </c>
      <c r="EX588">
        <v>13184.196</v>
      </c>
      <c r="EY588">
        <v>15</v>
      </c>
      <c r="EZ588">
        <v>0</v>
      </c>
      <c r="FA588" t="s">
        <v>419</v>
      </c>
      <c r="FB588">
        <v>1659135797.5</v>
      </c>
      <c r="FC588">
        <v>1659135788</v>
      </c>
      <c r="FD588">
        <v>0</v>
      </c>
      <c r="FE588">
        <v>0.3</v>
      </c>
      <c r="FF588">
        <v>-0.002</v>
      </c>
      <c r="FG588">
        <v>-2.209</v>
      </c>
      <c r="FH588">
        <v>-0.089</v>
      </c>
      <c r="FI588">
        <v>1520</v>
      </c>
      <c r="FJ588">
        <v>20</v>
      </c>
      <c r="FK588">
        <v>0.06</v>
      </c>
      <c r="FL588">
        <v>0.03</v>
      </c>
      <c r="FM588">
        <v>-56.32204878048781</v>
      </c>
      <c r="FN588">
        <v>-0.5137045296168158</v>
      </c>
      <c r="FO588">
        <v>0.08777439240420509</v>
      </c>
      <c r="FP588">
        <v>0</v>
      </c>
      <c r="FQ588">
        <v>650.3997647058823</v>
      </c>
      <c r="FR588">
        <v>-0.5023682151898613</v>
      </c>
      <c r="FS588">
        <v>0.2196936448280914</v>
      </c>
      <c r="FT588">
        <v>1</v>
      </c>
      <c r="FU588">
        <v>4.052575609756097</v>
      </c>
      <c r="FV588">
        <v>-0.1874820209059241</v>
      </c>
      <c r="FW588">
        <v>0.02395972261014355</v>
      </c>
      <c r="FX588">
        <v>0</v>
      </c>
      <c r="FY588">
        <v>1</v>
      </c>
      <c r="FZ588">
        <v>3</v>
      </c>
      <c r="GA588" t="s">
        <v>429</v>
      </c>
      <c r="GB588">
        <v>2.98342</v>
      </c>
      <c r="GC588">
        <v>2.71576</v>
      </c>
      <c r="GD588">
        <v>0.217735</v>
      </c>
      <c r="GE588">
        <v>0.220251</v>
      </c>
      <c r="GF588">
        <v>0.0894321</v>
      </c>
      <c r="GG588">
        <v>0.0734919</v>
      </c>
      <c r="GH588">
        <v>24745.6</v>
      </c>
      <c r="GI588">
        <v>24797.7</v>
      </c>
      <c r="GJ588">
        <v>29397.2</v>
      </c>
      <c r="GK588">
        <v>29408.8</v>
      </c>
      <c r="GL588">
        <v>35459.7</v>
      </c>
      <c r="GM588">
        <v>36230.6</v>
      </c>
      <c r="GN588">
        <v>41398.1</v>
      </c>
      <c r="GO588">
        <v>41903.7</v>
      </c>
      <c r="GP588">
        <v>1.96043</v>
      </c>
      <c r="GQ588">
        <v>2.38335</v>
      </c>
      <c r="GR588">
        <v>0.07417799999999999</v>
      </c>
      <c r="GS588">
        <v>0</v>
      </c>
      <c r="GT588">
        <v>23.7431</v>
      </c>
      <c r="GU588">
        <v>999.9</v>
      </c>
      <c r="GV588">
        <v>34.7</v>
      </c>
      <c r="GW588">
        <v>32.1</v>
      </c>
      <c r="GX588">
        <v>18.4278</v>
      </c>
      <c r="GY588">
        <v>63.6129</v>
      </c>
      <c r="GZ588">
        <v>22.0312</v>
      </c>
      <c r="HA588">
        <v>2</v>
      </c>
      <c r="HB588">
        <v>-0.137391</v>
      </c>
      <c r="HC588">
        <v>1.4985</v>
      </c>
      <c r="HD588">
        <v>20.3286</v>
      </c>
      <c r="HE588">
        <v>5.21759</v>
      </c>
      <c r="HF588">
        <v>12.0099</v>
      </c>
      <c r="HG588">
        <v>4.98875</v>
      </c>
      <c r="HH588">
        <v>3.28853</v>
      </c>
      <c r="HI588">
        <v>9999</v>
      </c>
      <c r="HJ588">
        <v>9999</v>
      </c>
      <c r="HK588">
        <v>9999</v>
      </c>
      <c r="HL588">
        <v>195.1</v>
      </c>
      <c r="HM588">
        <v>1.86742</v>
      </c>
      <c r="HN588">
        <v>1.86647</v>
      </c>
      <c r="HO588">
        <v>1.8659</v>
      </c>
      <c r="HP588">
        <v>1.86584</v>
      </c>
      <c r="HQ588">
        <v>1.86768</v>
      </c>
      <c r="HR588">
        <v>1.87017</v>
      </c>
      <c r="HS588">
        <v>1.86877</v>
      </c>
      <c r="HT588">
        <v>1.87027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-5.28</v>
      </c>
      <c r="II588">
        <v>-0.1444</v>
      </c>
      <c r="IJ588">
        <v>-1.529487217637811</v>
      </c>
      <c r="IK588">
        <v>-0.005072214745875086</v>
      </c>
      <c r="IL588">
        <v>3.316774363808987E-06</v>
      </c>
      <c r="IM588">
        <v>-1.107588672722244E-09</v>
      </c>
      <c r="IN588">
        <v>-0.1603591687652909</v>
      </c>
      <c r="IO588">
        <v>-0.0181951569465493</v>
      </c>
      <c r="IP588">
        <v>0.001659309118516343</v>
      </c>
      <c r="IQ588">
        <v>-3.409663313950778E-05</v>
      </c>
      <c r="IR588">
        <v>19</v>
      </c>
      <c r="IS588">
        <v>2290</v>
      </c>
      <c r="IT588">
        <v>1</v>
      </c>
      <c r="IU588">
        <v>24</v>
      </c>
      <c r="IV588">
        <v>8394.700000000001</v>
      </c>
      <c r="IW588">
        <v>8394.9</v>
      </c>
      <c r="IX588">
        <v>3.55591</v>
      </c>
      <c r="IY588">
        <v>2.19604</v>
      </c>
      <c r="IZ588">
        <v>1.94702</v>
      </c>
      <c r="JA588">
        <v>2.64526</v>
      </c>
      <c r="JB588">
        <v>2.19482</v>
      </c>
      <c r="JC588">
        <v>2.34985</v>
      </c>
      <c r="JD588">
        <v>36.6943</v>
      </c>
      <c r="JE588">
        <v>24.035</v>
      </c>
      <c r="JF588">
        <v>18</v>
      </c>
      <c r="JG588">
        <v>519.6</v>
      </c>
      <c r="JH588">
        <v>816.444</v>
      </c>
      <c r="JI588">
        <v>21.7092</v>
      </c>
      <c r="JJ588">
        <v>26.3573</v>
      </c>
      <c r="JK588">
        <v>30.0001</v>
      </c>
      <c r="JL588">
        <v>26.3505</v>
      </c>
      <c r="JM588">
        <v>26.2694</v>
      </c>
      <c r="JN588">
        <v>71.2166</v>
      </c>
      <c r="JO588">
        <v>19.6897</v>
      </c>
      <c r="JP588">
        <v>18.4113</v>
      </c>
      <c r="JQ588">
        <v>21.7151</v>
      </c>
      <c r="JR588">
        <v>1523.54</v>
      </c>
      <c r="JS588">
        <v>14.4053</v>
      </c>
      <c r="JT588">
        <v>100.514</v>
      </c>
      <c r="JU588">
        <v>100.643</v>
      </c>
    </row>
    <row r="589" spans="1:281">
      <c r="A589">
        <v>573</v>
      </c>
      <c r="B589">
        <v>1659639486</v>
      </c>
      <c r="C589">
        <v>11478</v>
      </c>
      <c r="D589" t="s">
        <v>1574</v>
      </c>
      <c r="E589" t="s">
        <v>1575</v>
      </c>
      <c r="F589">
        <v>5</v>
      </c>
      <c r="G589" t="s">
        <v>1393</v>
      </c>
      <c r="H589" t="s">
        <v>416</v>
      </c>
      <c r="I589">
        <v>1659639478.5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1530.153227690773</v>
      </c>
      <c r="AK589">
        <v>1487.544</v>
      </c>
      <c r="AL589">
        <v>3.435474514509921</v>
      </c>
      <c r="AM589">
        <v>65.51363018779136</v>
      </c>
      <c r="AN589">
        <f>(AP589 - AO589 + DI589*1E3/(8.314*(DK589+273.15)) * AR589/DH589 * AQ589) * DH589/(100*CV589) * 1000/(1000 - AP589)</f>
        <v>0</v>
      </c>
      <c r="AO589">
        <v>14.42598342103582</v>
      </c>
      <c r="AP589">
        <v>18.44309020979022</v>
      </c>
      <c r="AQ589">
        <v>0.005488504483894143</v>
      </c>
      <c r="AR589">
        <v>82.67625432066218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1659639478.5</v>
      </c>
      <c r="DB589">
        <v>1436.646296296296</v>
      </c>
      <c r="DC589">
        <v>1493.111111111111</v>
      </c>
      <c r="DD589">
        <v>18.41885555555556</v>
      </c>
      <c r="DE589">
        <v>14.39038148148148</v>
      </c>
      <c r="DF589">
        <v>1441.914074074074</v>
      </c>
      <c r="DG589">
        <v>18.56329259259259</v>
      </c>
      <c r="DH589">
        <v>499.9975925925926</v>
      </c>
      <c r="DI589">
        <v>90.4264222222222</v>
      </c>
      <c r="DJ589">
        <v>0.09998134444444444</v>
      </c>
      <c r="DK589">
        <v>24.86753333333333</v>
      </c>
      <c r="DL589">
        <v>24.9673962962963</v>
      </c>
      <c r="DM589">
        <v>999.9000000000001</v>
      </c>
      <c r="DN589">
        <v>0</v>
      </c>
      <c r="DO589">
        <v>0</v>
      </c>
      <c r="DP589">
        <v>10006.58407407408</v>
      </c>
      <c r="DQ589">
        <v>0</v>
      </c>
      <c r="DR589">
        <v>9.31707814814815</v>
      </c>
      <c r="DS589">
        <v>-56.46568518518519</v>
      </c>
      <c r="DT589">
        <v>1463.604074074074</v>
      </c>
      <c r="DU589">
        <v>1514.912962962963</v>
      </c>
      <c r="DV589">
        <v>4.028472222222222</v>
      </c>
      <c r="DW589">
        <v>1493.111111111111</v>
      </c>
      <c r="DX589">
        <v>14.39038148148148</v>
      </c>
      <c r="DY589">
        <v>1.665551481481481</v>
      </c>
      <c r="DZ589">
        <v>1.301270740740741</v>
      </c>
      <c r="EA589">
        <v>14.57903703703704</v>
      </c>
      <c r="EB589">
        <v>10.8135037037037</v>
      </c>
      <c r="EC589">
        <v>2000.017037037037</v>
      </c>
      <c r="ED589">
        <v>0.9799932222222222</v>
      </c>
      <c r="EE589">
        <v>0.02000687777777778</v>
      </c>
      <c r="EF589">
        <v>0</v>
      </c>
      <c r="EG589">
        <v>650.2764814814815</v>
      </c>
      <c r="EH589">
        <v>5.00097</v>
      </c>
      <c r="EI589">
        <v>13181.62592592592</v>
      </c>
      <c r="EJ589">
        <v>16707.68148148148</v>
      </c>
      <c r="EK589">
        <v>38.25</v>
      </c>
      <c r="EL589">
        <v>38.75</v>
      </c>
      <c r="EM589">
        <v>38.23366666666666</v>
      </c>
      <c r="EN589">
        <v>38.37959259259259</v>
      </c>
      <c r="EO589">
        <v>38.687</v>
      </c>
      <c r="EP589">
        <v>1955.105555555556</v>
      </c>
      <c r="EQ589">
        <v>39.91148148148148</v>
      </c>
      <c r="ER589">
        <v>0</v>
      </c>
      <c r="ES589">
        <v>1659639486.3</v>
      </c>
      <c r="ET589">
        <v>0</v>
      </c>
      <c r="EU589">
        <v>650.2422692307692</v>
      </c>
      <c r="EV589">
        <v>-2.309094014015062</v>
      </c>
      <c r="EW589">
        <v>-33.94529911583922</v>
      </c>
      <c r="EX589">
        <v>13181.51923076923</v>
      </c>
      <c r="EY589">
        <v>15</v>
      </c>
      <c r="EZ589">
        <v>0</v>
      </c>
      <c r="FA589" t="s">
        <v>419</v>
      </c>
      <c r="FB589">
        <v>1659135797.5</v>
      </c>
      <c r="FC589">
        <v>1659135788</v>
      </c>
      <c r="FD589">
        <v>0</v>
      </c>
      <c r="FE589">
        <v>0.3</v>
      </c>
      <c r="FF589">
        <v>-0.002</v>
      </c>
      <c r="FG589">
        <v>-2.209</v>
      </c>
      <c r="FH589">
        <v>-0.089</v>
      </c>
      <c r="FI589">
        <v>1520</v>
      </c>
      <c r="FJ589">
        <v>20</v>
      </c>
      <c r="FK589">
        <v>0.06</v>
      </c>
      <c r="FL589">
        <v>0.03</v>
      </c>
      <c r="FM589">
        <v>-56.37943658536584</v>
      </c>
      <c r="FN589">
        <v>-1.179583275261349</v>
      </c>
      <c r="FO589">
        <v>0.1348979664206907</v>
      </c>
      <c r="FP589">
        <v>0</v>
      </c>
      <c r="FQ589">
        <v>650.2796176470589</v>
      </c>
      <c r="FR589">
        <v>-1.198854084351685</v>
      </c>
      <c r="FS589">
        <v>0.2741454116840241</v>
      </c>
      <c r="FT589">
        <v>0</v>
      </c>
      <c r="FU589">
        <v>4.038571951219513</v>
      </c>
      <c r="FV589">
        <v>-0.2104618118466893</v>
      </c>
      <c r="FW589">
        <v>0.02595674368125175</v>
      </c>
      <c r="FX589">
        <v>0</v>
      </c>
      <c r="FY589">
        <v>0</v>
      </c>
      <c r="FZ589">
        <v>3</v>
      </c>
      <c r="GA589" t="s">
        <v>426</v>
      </c>
      <c r="GB589">
        <v>2.98331</v>
      </c>
      <c r="GC589">
        <v>2.71562</v>
      </c>
      <c r="GD589">
        <v>0.219258</v>
      </c>
      <c r="GE589">
        <v>0.221735</v>
      </c>
      <c r="GF589">
        <v>0.0895016</v>
      </c>
      <c r="GG589">
        <v>0.0735044</v>
      </c>
      <c r="GH589">
        <v>24697.3</v>
      </c>
      <c r="GI589">
        <v>24750.2</v>
      </c>
      <c r="GJ589">
        <v>29397</v>
      </c>
      <c r="GK589">
        <v>29408.3</v>
      </c>
      <c r="GL589">
        <v>35456.9</v>
      </c>
      <c r="GM589">
        <v>36229.7</v>
      </c>
      <c r="GN589">
        <v>41398.1</v>
      </c>
      <c r="GO589">
        <v>41903.2</v>
      </c>
      <c r="GP589">
        <v>1.9605</v>
      </c>
      <c r="GQ589">
        <v>2.38357</v>
      </c>
      <c r="GR589">
        <v>0.0749715</v>
      </c>
      <c r="GS589">
        <v>0</v>
      </c>
      <c r="GT589">
        <v>23.7433</v>
      </c>
      <c r="GU589">
        <v>999.9</v>
      </c>
      <c r="GV589">
        <v>34.7</v>
      </c>
      <c r="GW589">
        <v>32</v>
      </c>
      <c r="GX589">
        <v>18.3235</v>
      </c>
      <c r="GY589">
        <v>63.6829</v>
      </c>
      <c r="GZ589">
        <v>22.0433</v>
      </c>
      <c r="HA589">
        <v>2</v>
      </c>
      <c r="HB589">
        <v>-0.0723476</v>
      </c>
      <c r="HC589">
        <v>1.41518</v>
      </c>
      <c r="HD589">
        <v>20.3288</v>
      </c>
      <c r="HE589">
        <v>5.21744</v>
      </c>
      <c r="HF589">
        <v>12.0099</v>
      </c>
      <c r="HG589">
        <v>4.98895</v>
      </c>
      <c r="HH589">
        <v>3.28863</v>
      </c>
      <c r="HI589">
        <v>9999</v>
      </c>
      <c r="HJ589">
        <v>9999</v>
      </c>
      <c r="HK589">
        <v>9999</v>
      </c>
      <c r="HL589">
        <v>195.1</v>
      </c>
      <c r="HM589">
        <v>1.86742</v>
      </c>
      <c r="HN589">
        <v>1.86646</v>
      </c>
      <c r="HO589">
        <v>1.86589</v>
      </c>
      <c r="HP589">
        <v>1.86584</v>
      </c>
      <c r="HQ589">
        <v>1.86768</v>
      </c>
      <c r="HR589">
        <v>1.87012</v>
      </c>
      <c r="HS589">
        <v>1.86874</v>
      </c>
      <c r="HT589">
        <v>1.87027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-5.33</v>
      </c>
      <c r="II589">
        <v>-0.1443</v>
      </c>
      <c r="IJ589">
        <v>-1.529487217637811</v>
      </c>
      <c r="IK589">
        <v>-0.005072214745875086</v>
      </c>
      <c r="IL589">
        <v>3.316774363808987E-06</v>
      </c>
      <c r="IM589">
        <v>-1.107588672722244E-09</v>
      </c>
      <c r="IN589">
        <v>-0.1603591687652909</v>
      </c>
      <c r="IO589">
        <v>-0.0181951569465493</v>
      </c>
      <c r="IP589">
        <v>0.001659309118516343</v>
      </c>
      <c r="IQ589">
        <v>-3.409663313950778E-05</v>
      </c>
      <c r="IR589">
        <v>19</v>
      </c>
      <c r="IS589">
        <v>2290</v>
      </c>
      <c r="IT589">
        <v>1</v>
      </c>
      <c r="IU589">
        <v>24</v>
      </c>
      <c r="IV589">
        <v>8394.799999999999</v>
      </c>
      <c r="IW589">
        <v>8395</v>
      </c>
      <c r="IX589">
        <v>3.58521</v>
      </c>
      <c r="IY589">
        <v>2.19727</v>
      </c>
      <c r="IZ589">
        <v>1.94702</v>
      </c>
      <c r="JA589">
        <v>2.64526</v>
      </c>
      <c r="JB589">
        <v>2.19482</v>
      </c>
      <c r="JC589">
        <v>2.36938</v>
      </c>
      <c r="JD589">
        <v>36.6943</v>
      </c>
      <c r="JE589">
        <v>24.035</v>
      </c>
      <c r="JF589">
        <v>18</v>
      </c>
      <c r="JG589">
        <v>519.649</v>
      </c>
      <c r="JH589">
        <v>816.668</v>
      </c>
      <c r="JI589">
        <v>21.7293</v>
      </c>
      <c r="JJ589">
        <v>26.3575</v>
      </c>
      <c r="JK589">
        <v>30.0002</v>
      </c>
      <c r="JL589">
        <v>26.3505</v>
      </c>
      <c r="JM589">
        <v>26.2694</v>
      </c>
      <c r="JN589">
        <v>71.78749999999999</v>
      </c>
      <c r="JO589">
        <v>19.6897</v>
      </c>
      <c r="JP589">
        <v>18.4113</v>
      </c>
      <c r="JQ589">
        <v>21.7402</v>
      </c>
      <c r="JR589">
        <v>1536.92</v>
      </c>
      <c r="JS589">
        <v>14.4053</v>
      </c>
      <c r="JT589">
        <v>100.514</v>
      </c>
      <c r="JU589">
        <v>100.641</v>
      </c>
    </row>
    <row r="590" spans="1:281">
      <c r="A590">
        <v>574</v>
      </c>
      <c r="B590">
        <v>1659639491</v>
      </c>
      <c r="C590">
        <v>11483</v>
      </c>
      <c r="D590" t="s">
        <v>1576</v>
      </c>
      <c r="E590" t="s">
        <v>1577</v>
      </c>
      <c r="F590">
        <v>5</v>
      </c>
      <c r="G590" t="s">
        <v>1393</v>
      </c>
      <c r="H590" t="s">
        <v>416</v>
      </c>
      <c r="I590">
        <v>1659639483.214286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1547.19521409614</v>
      </c>
      <c r="AK590">
        <v>1504.677575757576</v>
      </c>
      <c r="AL590">
        <v>3.423888055329661</v>
      </c>
      <c r="AM590">
        <v>65.51363018779136</v>
      </c>
      <c r="AN590">
        <f>(AP590 - AO590 + DI590*1E3/(8.314*(DK590+273.15)) * AR590/DH590 * AQ590) * DH590/(100*CV590) * 1000/(1000 - AP590)</f>
        <v>0</v>
      </c>
      <c r="AO590">
        <v>14.42961251558118</v>
      </c>
      <c r="AP590">
        <v>18.45510489510492</v>
      </c>
      <c r="AQ590">
        <v>0.0008486440526074703</v>
      </c>
      <c r="AR590">
        <v>82.67625432066218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1659639483.214286</v>
      </c>
      <c r="DB590">
        <v>1452.442857142857</v>
      </c>
      <c r="DC590">
        <v>1508.952142857143</v>
      </c>
      <c r="DD590">
        <v>18.43244642857143</v>
      </c>
      <c r="DE590">
        <v>14.41652142857143</v>
      </c>
      <c r="DF590">
        <v>1457.749285714286</v>
      </c>
      <c r="DG590">
        <v>18.57676785714286</v>
      </c>
      <c r="DH590">
        <v>499.9984642857142</v>
      </c>
      <c r="DI590">
        <v>90.42516428571426</v>
      </c>
      <c r="DJ590">
        <v>0.09995402857142857</v>
      </c>
      <c r="DK590">
        <v>24.87002857142857</v>
      </c>
      <c r="DL590">
        <v>24.97355</v>
      </c>
      <c r="DM590">
        <v>999.9000000000002</v>
      </c>
      <c r="DN590">
        <v>0</v>
      </c>
      <c r="DO590">
        <v>0</v>
      </c>
      <c r="DP590">
        <v>10005.59178571429</v>
      </c>
      <c r="DQ590">
        <v>0</v>
      </c>
      <c r="DR590">
        <v>9.316051071428573</v>
      </c>
      <c r="DS590">
        <v>-56.51056428571428</v>
      </c>
      <c r="DT590">
        <v>1479.716428571428</v>
      </c>
      <c r="DU590">
        <v>1531.026071428571</v>
      </c>
      <c r="DV590">
        <v>4.015921785714285</v>
      </c>
      <c r="DW590">
        <v>1508.952142857143</v>
      </c>
      <c r="DX590">
        <v>14.41652142857143</v>
      </c>
      <c r="DY590">
        <v>1.666756785714286</v>
      </c>
      <c r="DZ590">
        <v>1.303616785714286</v>
      </c>
      <c r="EA590">
        <v>14.59024285714286</v>
      </c>
      <c r="EB590">
        <v>10.84060357142857</v>
      </c>
      <c r="EC590">
        <v>2000.013571428571</v>
      </c>
      <c r="ED590">
        <v>0.9799933928571427</v>
      </c>
      <c r="EE590">
        <v>0.02000669285714285</v>
      </c>
      <c r="EF590">
        <v>0</v>
      </c>
      <c r="EG590">
        <v>650.1306785714287</v>
      </c>
      <c r="EH590">
        <v>5.00097</v>
      </c>
      <c r="EI590">
        <v>13178.88214285714</v>
      </c>
      <c r="EJ590">
        <v>16707.65</v>
      </c>
      <c r="EK590">
        <v>38.25</v>
      </c>
      <c r="EL590">
        <v>38.73425</v>
      </c>
      <c r="EM590">
        <v>38.21849999999999</v>
      </c>
      <c r="EN590">
        <v>38.375</v>
      </c>
      <c r="EO590">
        <v>38.66707142857143</v>
      </c>
      <c r="EP590">
        <v>1955.1025</v>
      </c>
      <c r="EQ590">
        <v>39.91107142857143</v>
      </c>
      <c r="ER590">
        <v>0</v>
      </c>
      <c r="ES590">
        <v>1659639491.1</v>
      </c>
      <c r="ET590">
        <v>0</v>
      </c>
      <c r="EU590">
        <v>650.1355769230769</v>
      </c>
      <c r="EV590">
        <v>-1.255076927548947</v>
      </c>
      <c r="EW590">
        <v>-34.56410252442157</v>
      </c>
      <c r="EX590">
        <v>13178.75384615385</v>
      </c>
      <c r="EY590">
        <v>15</v>
      </c>
      <c r="EZ590">
        <v>0</v>
      </c>
      <c r="FA590" t="s">
        <v>419</v>
      </c>
      <c r="FB590">
        <v>1659135797.5</v>
      </c>
      <c r="FC590">
        <v>1659135788</v>
      </c>
      <c r="FD590">
        <v>0</v>
      </c>
      <c r="FE590">
        <v>0.3</v>
      </c>
      <c r="FF590">
        <v>-0.002</v>
      </c>
      <c r="FG590">
        <v>-2.209</v>
      </c>
      <c r="FH590">
        <v>-0.089</v>
      </c>
      <c r="FI590">
        <v>1520</v>
      </c>
      <c r="FJ590">
        <v>20</v>
      </c>
      <c r="FK590">
        <v>0.06</v>
      </c>
      <c r="FL590">
        <v>0.03</v>
      </c>
      <c r="FM590">
        <v>-56.47582250000001</v>
      </c>
      <c r="FN590">
        <v>-1.001775984990591</v>
      </c>
      <c r="FO590">
        <v>0.1284487650534245</v>
      </c>
      <c r="FP590">
        <v>0</v>
      </c>
      <c r="FQ590">
        <v>650.2274411764706</v>
      </c>
      <c r="FR590">
        <v>-1.649182577112298</v>
      </c>
      <c r="FS590">
        <v>0.2649153240051114</v>
      </c>
      <c r="FT590">
        <v>0</v>
      </c>
      <c r="FU590">
        <v>4.02811025</v>
      </c>
      <c r="FV590">
        <v>-0.1789446529080797</v>
      </c>
      <c r="FW590">
        <v>0.02460897991460631</v>
      </c>
      <c r="FX590">
        <v>0</v>
      </c>
      <c r="FY590">
        <v>0</v>
      </c>
      <c r="FZ590">
        <v>3</v>
      </c>
      <c r="GA590" t="s">
        <v>426</v>
      </c>
      <c r="GB590">
        <v>2.98352</v>
      </c>
      <c r="GC590">
        <v>2.71557</v>
      </c>
      <c r="GD590">
        <v>0.220779</v>
      </c>
      <c r="GE590">
        <v>0.223193</v>
      </c>
      <c r="GF590">
        <v>0.0895406</v>
      </c>
      <c r="GG590">
        <v>0.0735122</v>
      </c>
      <c r="GH590">
        <v>24649.4</v>
      </c>
      <c r="GI590">
        <v>24704</v>
      </c>
      <c r="GJ590">
        <v>29397.2</v>
      </c>
      <c r="GK590">
        <v>29408.5</v>
      </c>
      <c r="GL590">
        <v>35455.6</v>
      </c>
      <c r="GM590">
        <v>36229.5</v>
      </c>
      <c r="GN590">
        <v>41398.3</v>
      </c>
      <c r="GO590">
        <v>41903.3</v>
      </c>
      <c r="GP590">
        <v>1.96038</v>
      </c>
      <c r="GQ590">
        <v>2.3836</v>
      </c>
      <c r="GR590">
        <v>0.0754893</v>
      </c>
      <c r="GS590">
        <v>0</v>
      </c>
      <c r="GT590">
        <v>23.7453</v>
      </c>
      <c r="GU590">
        <v>999.9</v>
      </c>
      <c r="GV590">
        <v>34.6</v>
      </c>
      <c r="GW590">
        <v>32.1</v>
      </c>
      <c r="GX590">
        <v>18.3758</v>
      </c>
      <c r="GY590">
        <v>63.6329</v>
      </c>
      <c r="GZ590">
        <v>21.9431</v>
      </c>
      <c r="HA590">
        <v>2</v>
      </c>
      <c r="HB590">
        <v>-0.0727541</v>
      </c>
      <c r="HC590">
        <v>1.42406</v>
      </c>
      <c r="HD590">
        <v>20.3286</v>
      </c>
      <c r="HE590">
        <v>5.21699</v>
      </c>
      <c r="HF590">
        <v>12.0099</v>
      </c>
      <c r="HG590">
        <v>4.9891</v>
      </c>
      <c r="HH590">
        <v>3.2885</v>
      </c>
      <c r="HI590">
        <v>9999</v>
      </c>
      <c r="HJ590">
        <v>9999</v>
      </c>
      <c r="HK590">
        <v>9999</v>
      </c>
      <c r="HL590">
        <v>195.1</v>
      </c>
      <c r="HM590">
        <v>1.86744</v>
      </c>
      <c r="HN590">
        <v>1.86647</v>
      </c>
      <c r="HO590">
        <v>1.86593</v>
      </c>
      <c r="HP590">
        <v>1.86584</v>
      </c>
      <c r="HQ590">
        <v>1.86768</v>
      </c>
      <c r="HR590">
        <v>1.87012</v>
      </c>
      <c r="HS590">
        <v>1.86876</v>
      </c>
      <c r="HT590">
        <v>1.87027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-5.37</v>
      </c>
      <c r="II590">
        <v>-0.1442</v>
      </c>
      <c r="IJ590">
        <v>-1.529487217637811</v>
      </c>
      <c r="IK590">
        <v>-0.005072214745875086</v>
      </c>
      <c r="IL590">
        <v>3.316774363808987E-06</v>
      </c>
      <c r="IM590">
        <v>-1.107588672722244E-09</v>
      </c>
      <c r="IN590">
        <v>-0.1603591687652909</v>
      </c>
      <c r="IO590">
        <v>-0.0181951569465493</v>
      </c>
      <c r="IP590">
        <v>0.001659309118516343</v>
      </c>
      <c r="IQ590">
        <v>-3.409663313950778E-05</v>
      </c>
      <c r="IR590">
        <v>19</v>
      </c>
      <c r="IS590">
        <v>2290</v>
      </c>
      <c r="IT590">
        <v>1</v>
      </c>
      <c r="IU590">
        <v>24</v>
      </c>
      <c r="IV590">
        <v>8394.9</v>
      </c>
      <c r="IW590">
        <v>8395</v>
      </c>
      <c r="IX590">
        <v>3.61694</v>
      </c>
      <c r="IY590">
        <v>2.18872</v>
      </c>
      <c r="IZ590">
        <v>1.94702</v>
      </c>
      <c r="JA590">
        <v>2.64526</v>
      </c>
      <c r="JB590">
        <v>2.19482</v>
      </c>
      <c r="JC590">
        <v>2.37061</v>
      </c>
      <c r="JD590">
        <v>36.6943</v>
      </c>
      <c r="JE590">
        <v>24.0437</v>
      </c>
      <c r="JF590">
        <v>18</v>
      </c>
      <c r="JG590">
        <v>519.568</v>
      </c>
      <c r="JH590">
        <v>816.693</v>
      </c>
      <c r="JI590">
        <v>21.7522</v>
      </c>
      <c r="JJ590">
        <v>26.3575</v>
      </c>
      <c r="JK590">
        <v>30</v>
      </c>
      <c r="JL590">
        <v>26.3505</v>
      </c>
      <c r="JM590">
        <v>26.2694</v>
      </c>
      <c r="JN590">
        <v>72.43170000000001</v>
      </c>
      <c r="JO590">
        <v>19.6897</v>
      </c>
      <c r="JP590">
        <v>18.4113</v>
      </c>
      <c r="JQ590">
        <v>21.7576</v>
      </c>
      <c r="JR590">
        <v>1556.96</v>
      </c>
      <c r="JS590">
        <v>14.4053</v>
      </c>
      <c r="JT590">
        <v>100.515</v>
      </c>
      <c r="JU590">
        <v>100.642</v>
      </c>
    </row>
    <row r="591" spans="1:281">
      <c r="A591">
        <v>575</v>
      </c>
      <c r="B591">
        <v>1659639496</v>
      </c>
      <c r="C591">
        <v>11488</v>
      </c>
      <c r="D591" t="s">
        <v>1578</v>
      </c>
      <c r="E591" t="s">
        <v>1579</v>
      </c>
      <c r="F591">
        <v>5</v>
      </c>
      <c r="G591" t="s">
        <v>1393</v>
      </c>
      <c r="H591" t="s">
        <v>416</v>
      </c>
      <c r="I591">
        <v>1659639488.5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1564.232177593921</v>
      </c>
      <c r="AK591">
        <v>1521.805272727272</v>
      </c>
      <c r="AL591">
        <v>3.432149183344708</v>
      </c>
      <c r="AM591">
        <v>65.51363018779136</v>
      </c>
      <c r="AN591">
        <f>(AP591 - AO591 + DI591*1E3/(8.314*(DK591+273.15)) * AR591/DH591 * AQ591) * DH591/(100*CV591) * 1000/(1000 - AP591)</f>
        <v>0</v>
      </c>
      <c r="AO591">
        <v>14.43172485991368</v>
      </c>
      <c r="AP591">
        <v>18.45924615384616</v>
      </c>
      <c r="AQ591">
        <v>0.0002849960778720035</v>
      </c>
      <c r="AR591">
        <v>82.67625432066218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1659639488.5</v>
      </c>
      <c r="DB591">
        <v>1470.187407407407</v>
      </c>
      <c r="DC591">
        <v>1526.750370370371</v>
      </c>
      <c r="DD591">
        <v>18.44831111111111</v>
      </c>
      <c r="DE591">
        <v>14.42988148148148</v>
      </c>
      <c r="DF591">
        <v>1475.538888888889</v>
      </c>
      <c r="DG591">
        <v>18.59251481481481</v>
      </c>
      <c r="DH591">
        <v>499.9986666666667</v>
      </c>
      <c r="DI591">
        <v>90.4243703703704</v>
      </c>
      <c r="DJ591">
        <v>0.09998231851851853</v>
      </c>
      <c r="DK591">
        <v>24.8736962962963</v>
      </c>
      <c r="DL591">
        <v>24.98252592592592</v>
      </c>
      <c r="DM591">
        <v>999.9000000000001</v>
      </c>
      <c r="DN591">
        <v>0</v>
      </c>
      <c r="DO591">
        <v>0</v>
      </c>
      <c r="DP591">
        <v>9998.952962962961</v>
      </c>
      <c r="DQ591">
        <v>0</v>
      </c>
      <c r="DR591">
        <v>9.33722074074074</v>
      </c>
      <c r="DS591">
        <v>-56.56440000000001</v>
      </c>
      <c r="DT591">
        <v>1497.818888888889</v>
      </c>
      <c r="DU591">
        <v>1549.105555555556</v>
      </c>
      <c r="DV591">
        <v>4.018430740740741</v>
      </c>
      <c r="DW591">
        <v>1526.750370370371</v>
      </c>
      <c r="DX591">
        <v>14.42988148148148</v>
      </c>
      <c r="DY591">
        <v>1.668177037037037</v>
      </c>
      <c r="DZ591">
        <v>1.304813703703704</v>
      </c>
      <c r="EA591">
        <v>14.60343703703703</v>
      </c>
      <c r="EB591">
        <v>10.85441111111111</v>
      </c>
      <c r="EC591">
        <v>2000.005555555555</v>
      </c>
      <c r="ED591">
        <v>0.979995111111111</v>
      </c>
      <c r="EE591">
        <v>0.02000494074074074</v>
      </c>
      <c r="EF591">
        <v>0</v>
      </c>
      <c r="EG591">
        <v>649.9836296296295</v>
      </c>
      <c r="EH591">
        <v>5.00097</v>
      </c>
      <c r="EI591">
        <v>13175.67407407407</v>
      </c>
      <c r="EJ591">
        <v>16707.59629629629</v>
      </c>
      <c r="EK591">
        <v>38.24066666666667</v>
      </c>
      <c r="EL591">
        <v>38.71733333333333</v>
      </c>
      <c r="EM591">
        <v>38.19633333333333</v>
      </c>
      <c r="EN591">
        <v>38.375</v>
      </c>
      <c r="EO591">
        <v>38.64566666666666</v>
      </c>
      <c r="EP591">
        <v>1955.098518518519</v>
      </c>
      <c r="EQ591">
        <v>39.90703703703704</v>
      </c>
      <c r="ER591">
        <v>0</v>
      </c>
      <c r="ES591">
        <v>1659639495.9</v>
      </c>
      <c r="ET591">
        <v>0</v>
      </c>
      <c r="EU591">
        <v>650.0122692307692</v>
      </c>
      <c r="EV591">
        <v>-0.09254701267429398</v>
      </c>
      <c r="EW591">
        <v>-37.33675215709109</v>
      </c>
      <c r="EX591">
        <v>13175.87307692308</v>
      </c>
      <c r="EY591">
        <v>15</v>
      </c>
      <c r="EZ591">
        <v>0</v>
      </c>
      <c r="FA591" t="s">
        <v>419</v>
      </c>
      <c r="FB591">
        <v>1659135797.5</v>
      </c>
      <c r="FC591">
        <v>1659135788</v>
      </c>
      <c r="FD591">
        <v>0</v>
      </c>
      <c r="FE591">
        <v>0.3</v>
      </c>
      <c r="FF591">
        <v>-0.002</v>
      </c>
      <c r="FG591">
        <v>-2.209</v>
      </c>
      <c r="FH591">
        <v>-0.089</v>
      </c>
      <c r="FI591">
        <v>1520</v>
      </c>
      <c r="FJ591">
        <v>20</v>
      </c>
      <c r="FK591">
        <v>0.06</v>
      </c>
      <c r="FL591">
        <v>0.03</v>
      </c>
      <c r="FM591">
        <v>-56.51381219512195</v>
      </c>
      <c r="FN591">
        <v>-0.4965386759582748</v>
      </c>
      <c r="FO591">
        <v>0.1103736253293875</v>
      </c>
      <c r="FP591">
        <v>1</v>
      </c>
      <c r="FQ591">
        <v>650.0936176470589</v>
      </c>
      <c r="FR591">
        <v>-1.155553857821492</v>
      </c>
      <c r="FS591">
        <v>0.2246456051737453</v>
      </c>
      <c r="FT591">
        <v>0</v>
      </c>
      <c r="FU591">
        <v>4.018864146341464</v>
      </c>
      <c r="FV591">
        <v>0.01551073170732995</v>
      </c>
      <c r="FW591">
        <v>0.01410906558168685</v>
      </c>
      <c r="FX591">
        <v>1</v>
      </c>
      <c r="FY591">
        <v>2</v>
      </c>
      <c r="FZ591">
        <v>3</v>
      </c>
      <c r="GA591" t="s">
        <v>420</v>
      </c>
      <c r="GB591">
        <v>2.98316</v>
      </c>
      <c r="GC591">
        <v>2.71532</v>
      </c>
      <c r="GD591">
        <v>0.222287</v>
      </c>
      <c r="GE591">
        <v>0.224664</v>
      </c>
      <c r="GF591">
        <v>0.0895493</v>
      </c>
      <c r="GG591">
        <v>0.07351829999999999</v>
      </c>
      <c r="GH591">
        <v>24601.8</v>
      </c>
      <c r="GI591">
        <v>24657</v>
      </c>
      <c r="GJ591">
        <v>29397.3</v>
      </c>
      <c r="GK591">
        <v>29408.1</v>
      </c>
      <c r="GL591">
        <v>35455.4</v>
      </c>
      <c r="GM591">
        <v>36228.9</v>
      </c>
      <c r="GN591">
        <v>41398.4</v>
      </c>
      <c r="GO591">
        <v>41902.9</v>
      </c>
      <c r="GP591">
        <v>1.9603</v>
      </c>
      <c r="GQ591">
        <v>2.3837</v>
      </c>
      <c r="GR591">
        <v>0.0761636</v>
      </c>
      <c r="GS591">
        <v>0</v>
      </c>
      <c r="GT591">
        <v>23.7488</v>
      </c>
      <c r="GU591">
        <v>999.9</v>
      </c>
      <c r="GV591">
        <v>34.6</v>
      </c>
      <c r="GW591">
        <v>32.1</v>
      </c>
      <c r="GX591">
        <v>18.375</v>
      </c>
      <c r="GY591">
        <v>63.4629</v>
      </c>
      <c r="GZ591">
        <v>22.0553</v>
      </c>
      <c r="HA591">
        <v>2</v>
      </c>
      <c r="HB591">
        <v>-0.07233489999999999</v>
      </c>
      <c r="HC591">
        <v>1.45255</v>
      </c>
      <c r="HD591">
        <v>20.3281</v>
      </c>
      <c r="HE591">
        <v>5.21579</v>
      </c>
      <c r="HF591">
        <v>12.0099</v>
      </c>
      <c r="HG591">
        <v>4.9886</v>
      </c>
      <c r="HH591">
        <v>3.28828</v>
      </c>
      <c r="HI591">
        <v>9999</v>
      </c>
      <c r="HJ591">
        <v>9999</v>
      </c>
      <c r="HK591">
        <v>9999</v>
      </c>
      <c r="HL591">
        <v>195.1</v>
      </c>
      <c r="HM591">
        <v>1.86744</v>
      </c>
      <c r="HN591">
        <v>1.86648</v>
      </c>
      <c r="HO591">
        <v>1.86591</v>
      </c>
      <c r="HP591">
        <v>1.86584</v>
      </c>
      <c r="HQ591">
        <v>1.86768</v>
      </c>
      <c r="HR591">
        <v>1.87017</v>
      </c>
      <c r="HS591">
        <v>1.86879</v>
      </c>
      <c r="HT591">
        <v>1.87027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-5.41</v>
      </c>
      <c r="II591">
        <v>-0.1441</v>
      </c>
      <c r="IJ591">
        <v>-1.529487217637811</v>
      </c>
      <c r="IK591">
        <v>-0.005072214745875086</v>
      </c>
      <c r="IL591">
        <v>3.316774363808987E-06</v>
      </c>
      <c r="IM591">
        <v>-1.107588672722244E-09</v>
      </c>
      <c r="IN591">
        <v>-0.1603591687652909</v>
      </c>
      <c r="IO591">
        <v>-0.0181951569465493</v>
      </c>
      <c r="IP591">
        <v>0.001659309118516343</v>
      </c>
      <c r="IQ591">
        <v>-3.409663313950778E-05</v>
      </c>
      <c r="IR591">
        <v>19</v>
      </c>
      <c r="IS591">
        <v>2290</v>
      </c>
      <c r="IT591">
        <v>1</v>
      </c>
      <c r="IU591">
        <v>24</v>
      </c>
      <c r="IV591">
        <v>8395</v>
      </c>
      <c r="IW591">
        <v>8395.1</v>
      </c>
      <c r="IX591">
        <v>3.64624</v>
      </c>
      <c r="IY591">
        <v>2.19604</v>
      </c>
      <c r="IZ591">
        <v>1.94702</v>
      </c>
      <c r="JA591">
        <v>2.64648</v>
      </c>
      <c r="JB591">
        <v>2.19482</v>
      </c>
      <c r="JC591">
        <v>2.35596</v>
      </c>
      <c r="JD591">
        <v>36.6943</v>
      </c>
      <c r="JE591">
        <v>24.035</v>
      </c>
      <c r="JF591">
        <v>18</v>
      </c>
      <c r="JG591">
        <v>519.518</v>
      </c>
      <c r="JH591">
        <v>816.792</v>
      </c>
      <c r="JI591">
        <v>21.7672</v>
      </c>
      <c r="JJ591">
        <v>26.3575</v>
      </c>
      <c r="JK591">
        <v>30.0002</v>
      </c>
      <c r="JL591">
        <v>26.3505</v>
      </c>
      <c r="JM591">
        <v>26.2694</v>
      </c>
      <c r="JN591">
        <v>72.99639999999999</v>
      </c>
      <c r="JO591">
        <v>19.6897</v>
      </c>
      <c r="JP591">
        <v>18.4113</v>
      </c>
      <c r="JQ591">
        <v>21.7664</v>
      </c>
      <c r="JR591">
        <v>1570.32</v>
      </c>
      <c r="JS591">
        <v>14.4572</v>
      </c>
      <c r="JT591">
        <v>100.515</v>
      </c>
      <c r="JU591">
        <v>100.641</v>
      </c>
    </row>
    <row r="592" spans="1:281">
      <c r="A592">
        <v>576</v>
      </c>
      <c r="B592">
        <v>1659639500.5</v>
      </c>
      <c r="C592">
        <v>11492.5</v>
      </c>
      <c r="D592" t="s">
        <v>1580</v>
      </c>
      <c r="E592" t="s">
        <v>1581</v>
      </c>
      <c r="F592">
        <v>5</v>
      </c>
      <c r="G592" t="s">
        <v>1393</v>
      </c>
      <c r="H592" t="s">
        <v>416</v>
      </c>
      <c r="I592">
        <v>1659639492.944444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1579.502458708141</v>
      </c>
      <c r="AK592">
        <v>1537.082666666666</v>
      </c>
      <c r="AL592">
        <v>3.402458010037981</v>
      </c>
      <c r="AM592">
        <v>65.51363018779136</v>
      </c>
      <c r="AN592">
        <f>(AP592 - AO592 + DI592*1E3/(8.314*(DK592+273.15)) * AR592/DH592 * AQ592) * DH592/(100*CV592) * 1000/(1000 - AP592)</f>
        <v>0</v>
      </c>
      <c r="AO592">
        <v>14.43326731597252</v>
      </c>
      <c r="AP592">
        <v>18.46119370629372</v>
      </c>
      <c r="AQ592">
        <v>3.57759470068962E-05</v>
      </c>
      <c r="AR592">
        <v>82.67625432066218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1659639492.944444</v>
      </c>
      <c r="DB592">
        <v>1485.091481481481</v>
      </c>
      <c r="DC592">
        <v>1541.649259259259</v>
      </c>
      <c r="DD592">
        <v>18.4559962962963</v>
      </c>
      <c r="DE592">
        <v>14.43195185185185</v>
      </c>
      <c r="DF592">
        <v>1490.481111111111</v>
      </c>
      <c r="DG592">
        <v>18.60014074074074</v>
      </c>
      <c r="DH592">
        <v>500.0079629629629</v>
      </c>
      <c r="DI592">
        <v>90.42345925925926</v>
      </c>
      <c r="DJ592">
        <v>0.1000168814814815</v>
      </c>
      <c r="DK592">
        <v>24.87862222222222</v>
      </c>
      <c r="DL592">
        <v>24.99092222222222</v>
      </c>
      <c r="DM592">
        <v>999.9000000000001</v>
      </c>
      <c r="DN592">
        <v>0</v>
      </c>
      <c r="DO592">
        <v>0</v>
      </c>
      <c r="DP592">
        <v>9991.086296296295</v>
      </c>
      <c r="DQ592">
        <v>0</v>
      </c>
      <c r="DR592">
        <v>9.34154074074074</v>
      </c>
      <c r="DS592">
        <v>-56.55758888888889</v>
      </c>
      <c r="DT592">
        <v>1513.014814814815</v>
      </c>
      <c r="DU592">
        <v>1564.225185185185</v>
      </c>
      <c r="DV592">
        <v>4.024052962962963</v>
      </c>
      <c r="DW592">
        <v>1541.649259259259</v>
      </c>
      <c r="DX592">
        <v>14.43195185185185</v>
      </c>
      <c r="DY592">
        <v>1.668855925925926</v>
      </c>
      <c r="DZ592">
        <v>1.304986666666667</v>
      </c>
      <c r="EA592">
        <v>14.60973703703704</v>
      </c>
      <c r="EB592">
        <v>10.85641111111111</v>
      </c>
      <c r="EC592">
        <v>1999.995185185185</v>
      </c>
      <c r="ED592">
        <v>0.9799949999999998</v>
      </c>
      <c r="EE592">
        <v>0.02000505185185185</v>
      </c>
      <c r="EF592">
        <v>0</v>
      </c>
      <c r="EG592">
        <v>649.9354074074074</v>
      </c>
      <c r="EH592">
        <v>5.00097</v>
      </c>
      <c r="EI592">
        <v>13172.97777777778</v>
      </c>
      <c r="EJ592">
        <v>16707.51851851852</v>
      </c>
      <c r="EK592">
        <v>38.23133333333333</v>
      </c>
      <c r="EL592">
        <v>38.69866666666667</v>
      </c>
      <c r="EM592">
        <v>38.19166666666666</v>
      </c>
      <c r="EN592">
        <v>38.375</v>
      </c>
      <c r="EO592">
        <v>38.62729629629629</v>
      </c>
      <c r="EP592">
        <v>1955.088148148148</v>
      </c>
      <c r="EQ592">
        <v>39.90703703703704</v>
      </c>
      <c r="ER592">
        <v>0</v>
      </c>
      <c r="ES592">
        <v>1659639500.7</v>
      </c>
      <c r="ET592">
        <v>0</v>
      </c>
      <c r="EU592">
        <v>649.9401153846154</v>
      </c>
      <c r="EV592">
        <v>-2.254324784839315</v>
      </c>
      <c r="EW592">
        <v>-34.91282058070721</v>
      </c>
      <c r="EX592">
        <v>13172.96153846154</v>
      </c>
      <c r="EY592">
        <v>15</v>
      </c>
      <c r="EZ592">
        <v>0</v>
      </c>
      <c r="FA592" t="s">
        <v>419</v>
      </c>
      <c r="FB592">
        <v>1659135797.5</v>
      </c>
      <c r="FC592">
        <v>1659135788</v>
      </c>
      <c r="FD592">
        <v>0</v>
      </c>
      <c r="FE592">
        <v>0.3</v>
      </c>
      <c r="FF592">
        <v>-0.002</v>
      </c>
      <c r="FG592">
        <v>-2.209</v>
      </c>
      <c r="FH592">
        <v>-0.089</v>
      </c>
      <c r="FI592">
        <v>1520</v>
      </c>
      <c r="FJ592">
        <v>20</v>
      </c>
      <c r="FK592">
        <v>0.06</v>
      </c>
      <c r="FL592">
        <v>0.03</v>
      </c>
      <c r="FM592">
        <v>-56.5616125</v>
      </c>
      <c r="FN592">
        <v>0.09058198874312286</v>
      </c>
      <c r="FO592">
        <v>0.06454409030848582</v>
      </c>
      <c r="FP592">
        <v>1</v>
      </c>
      <c r="FQ592">
        <v>650.0036764705883</v>
      </c>
      <c r="FR592">
        <v>-1.064278075091988</v>
      </c>
      <c r="FS592">
        <v>0.22346439650466</v>
      </c>
      <c r="FT592">
        <v>0</v>
      </c>
      <c r="FU592">
        <v>4.01774125</v>
      </c>
      <c r="FV592">
        <v>0.09657557223264229</v>
      </c>
      <c r="FW592">
        <v>0.01012201590284762</v>
      </c>
      <c r="FX592">
        <v>1</v>
      </c>
      <c r="FY592">
        <v>2</v>
      </c>
      <c r="FZ592">
        <v>3</v>
      </c>
      <c r="GA592" t="s">
        <v>420</v>
      </c>
      <c r="GB592">
        <v>2.98348</v>
      </c>
      <c r="GC592">
        <v>2.71563</v>
      </c>
      <c r="GD592">
        <v>0.223626</v>
      </c>
      <c r="GE592">
        <v>0.225961</v>
      </c>
      <c r="GF592">
        <v>0.0895547</v>
      </c>
      <c r="GG592">
        <v>0.0735256</v>
      </c>
      <c r="GH592">
        <v>24558.5</v>
      </c>
      <c r="GI592">
        <v>24615.8</v>
      </c>
      <c r="GJ592">
        <v>29396.1</v>
      </c>
      <c r="GK592">
        <v>29408.2</v>
      </c>
      <c r="GL592">
        <v>35454.1</v>
      </c>
      <c r="GM592">
        <v>36228.9</v>
      </c>
      <c r="GN592">
        <v>41397.1</v>
      </c>
      <c r="GO592">
        <v>41903.2</v>
      </c>
      <c r="GP592">
        <v>1.9604</v>
      </c>
      <c r="GQ592">
        <v>2.38355</v>
      </c>
      <c r="GR592">
        <v>0.0755489</v>
      </c>
      <c r="GS592">
        <v>0</v>
      </c>
      <c r="GT592">
        <v>23.7522</v>
      </c>
      <c r="GU592">
        <v>999.9</v>
      </c>
      <c r="GV592">
        <v>34.6</v>
      </c>
      <c r="GW592">
        <v>32.1</v>
      </c>
      <c r="GX592">
        <v>18.3735</v>
      </c>
      <c r="GY592">
        <v>63.3929</v>
      </c>
      <c r="GZ592">
        <v>21.9752</v>
      </c>
      <c r="HA592">
        <v>2</v>
      </c>
      <c r="HB592">
        <v>-0.07230689999999999</v>
      </c>
      <c r="HC592">
        <v>1.48881</v>
      </c>
      <c r="HD592">
        <v>20.3281</v>
      </c>
      <c r="HE592">
        <v>5.21744</v>
      </c>
      <c r="HF592">
        <v>12.0099</v>
      </c>
      <c r="HG592">
        <v>4.98905</v>
      </c>
      <c r="HH592">
        <v>3.28858</v>
      </c>
      <c r="HI592">
        <v>9999</v>
      </c>
      <c r="HJ592">
        <v>9999</v>
      </c>
      <c r="HK592">
        <v>9999</v>
      </c>
      <c r="HL592">
        <v>195.1</v>
      </c>
      <c r="HM592">
        <v>1.86743</v>
      </c>
      <c r="HN592">
        <v>1.86646</v>
      </c>
      <c r="HO592">
        <v>1.86596</v>
      </c>
      <c r="HP592">
        <v>1.86584</v>
      </c>
      <c r="HQ592">
        <v>1.86769</v>
      </c>
      <c r="HR592">
        <v>1.87014</v>
      </c>
      <c r="HS592">
        <v>1.86878</v>
      </c>
      <c r="HT592">
        <v>1.87027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-5.46</v>
      </c>
      <c r="II592">
        <v>-0.1441</v>
      </c>
      <c r="IJ592">
        <v>-1.529487217637811</v>
      </c>
      <c r="IK592">
        <v>-0.005072214745875086</v>
      </c>
      <c r="IL592">
        <v>3.316774363808987E-06</v>
      </c>
      <c r="IM592">
        <v>-1.107588672722244E-09</v>
      </c>
      <c r="IN592">
        <v>-0.1603591687652909</v>
      </c>
      <c r="IO592">
        <v>-0.0181951569465493</v>
      </c>
      <c r="IP592">
        <v>0.001659309118516343</v>
      </c>
      <c r="IQ592">
        <v>-3.409663313950778E-05</v>
      </c>
      <c r="IR592">
        <v>19</v>
      </c>
      <c r="IS592">
        <v>2290</v>
      </c>
      <c r="IT592">
        <v>1</v>
      </c>
      <c r="IU592">
        <v>24</v>
      </c>
      <c r="IV592">
        <v>8395</v>
      </c>
      <c r="IW592">
        <v>8395.200000000001</v>
      </c>
      <c r="IX592">
        <v>3.67188</v>
      </c>
      <c r="IY592">
        <v>2.1936</v>
      </c>
      <c r="IZ592">
        <v>1.94702</v>
      </c>
      <c r="JA592">
        <v>2.64648</v>
      </c>
      <c r="JB592">
        <v>2.19482</v>
      </c>
      <c r="JC592">
        <v>2.35718</v>
      </c>
      <c r="JD592">
        <v>36.6943</v>
      </c>
      <c r="JE592">
        <v>24.035</v>
      </c>
      <c r="JF592">
        <v>18</v>
      </c>
      <c r="JG592">
        <v>519.5839999999999</v>
      </c>
      <c r="JH592">
        <v>816.643</v>
      </c>
      <c r="JI592">
        <v>21.7733</v>
      </c>
      <c r="JJ592">
        <v>26.3575</v>
      </c>
      <c r="JK592">
        <v>30.0002</v>
      </c>
      <c r="JL592">
        <v>26.3505</v>
      </c>
      <c r="JM592">
        <v>26.2694</v>
      </c>
      <c r="JN592">
        <v>73.5925</v>
      </c>
      <c r="JO592">
        <v>19.6897</v>
      </c>
      <c r="JP592">
        <v>18.4113</v>
      </c>
      <c r="JQ592">
        <v>21.767</v>
      </c>
      <c r="JR592">
        <v>1590.39</v>
      </c>
      <c r="JS592">
        <v>14.4779</v>
      </c>
      <c r="JT592">
        <v>100.511</v>
      </c>
      <c r="JU592">
        <v>100.641</v>
      </c>
    </row>
    <row r="593" spans="1:281">
      <c r="A593">
        <v>577</v>
      </c>
      <c r="B593">
        <v>1659639506</v>
      </c>
      <c r="C593">
        <v>11498</v>
      </c>
      <c r="D593" t="s">
        <v>1582</v>
      </c>
      <c r="E593" t="s">
        <v>1583</v>
      </c>
      <c r="F593">
        <v>5</v>
      </c>
      <c r="G593" t="s">
        <v>1393</v>
      </c>
      <c r="H593" t="s">
        <v>416</v>
      </c>
      <c r="I593">
        <v>1659639498.232143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1598.229516860067</v>
      </c>
      <c r="AK593">
        <v>1555.775212121212</v>
      </c>
      <c r="AL593">
        <v>3.402191652021081</v>
      </c>
      <c r="AM593">
        <v>65.51363018779136</v>
      </c>
      <c r="AN593">
        <f>(AP593 - AO593 + DI593*1E3/(8.314*(DK593+273.15)) * AR593/DH593 * AQ593) * DH593/(100*CV593) * 1000/(1000 - AP593)</f>
        <v>0</v>
      </c>
      <c r="AO593">
        <v>14.43545933379835</v>
      </c>
      <c r="AP593">
        <v>18.45884055944057</v>
      </c>
      <c r="AQ593">
        <v>-5.654556498581473E-06</v>
      </c>
      <c r="AR593">
        <v>82.67625432066218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1659639498.232143</v>
      </c>
      <c r="DB593">
        <v>1502.783571428572</v>
      </c>
      <c r="DC593">
        <v>1559.382857142857</v>
      </c>
      <c r="DD593">
        <v>18.45946071428571</v>
      </c>
      <c r="DE593">
        <v>14.43411785714286</v>
      </c>
      <c r="DF593">
        <v>1508.218571428571</v>
      </c>
      <c r="DG593">
        <v>18.60358214285714</v>
      </c>
      <c r="DH593">
        <v>500.012</v>
      </c>
      <c r="DI593">
        <v>90.42361428571429</v>
      </c>
      <c r="DJ593">
        <v>0.1000136607142857</v>
      </c>
      <c r="DK593">
        <v>24.88463928571429</v>
      </c>
      <c r="DL593">
        <v>24.997325</v>
      </c>
      <c r="DM593">
        <v>999.9000000000002</v>
      </c>
      <c r="DN593">
        <v>0</v>
      </c>
      <c r="DO593">
        <v>0</v>
      </c>
      <c r="DP593">
        <v>9994.350357142857</v>
      </c>
      <c r="DQ593">
        <v>0</v>
      </c>
      <c r="DR593">
        <v>9.309727142857142</v>
      </c>
      <c r="DS593">
        <v>-56.5986</v>
      </c>
      <c r="DT593">
        <v>1531.046071428571</v>
      </c>
      <c r="DU593">
        <v>1582.220714285714</v>
      </c>
      <c r="DV593">
        <v>4.025354642857143</v>
      </c>
      <c r="DW593">
        <v>1559.382857142857</v>
      </c>
      <c r="DX593">
        <v>14.43411785714286</v>
      </c>
      <c r="DY593">
        <v>1.669171785714286</v>
      </c>
      <c r="DZ593">
        <v>1.305184642857143</v>
      </c>
      <c r="EA593">
        <v>14.61267142857143</v>
      </c>
      <c r="EB593">
        <v>10.85868928571428</v>
      </c>
      <c r="EC593">
        <v>1999.9825</v>
      </c>
      <c r="ED593">
        <v>0.9799961785714285</v>
      </c>
      <c r="EE593">
        <v>0.02000388214285714</v>
      </c>
      <c r="EF593">
        <v>0</v>
      </c>
      <c r="EG593">
        <v>649.7753214285715</v>
      </c>
      <c r="EH593">
        <v>5.00097</v>
      </c>
      <c r="EI593">
        <v>13169.88571428571</v>
      </c>
      <c r="EJ593">
        <v>16707.42857142857</v>
      </c>
      <c r="EK593">
        <v>38.20949999999999</v>
      </c>
      <c r="EL593">
        <v>38.6915</v>
      </c>
      <c r="EM593">
        <v>38.187</v>
      </c>
      <c r="EN593">
        <v>38.375</v>
      </c>
      <c r="EO593">
        <v>38.625</v>
      </c>
      <c r="EP593">
        <v>1955.078571428571</v>
      </c>
      <c r="EQ593">
        <v>39.90392857142857</v>
      </c>
      <c r="ER593">
        <v>0</v>
      </c>
      <c r="ES593">
        <v>1659639506.1</v>
      </c>
      <c r="ET593">
        <v>0</v>
      </c>
      <c r="EU593">
        <v>649.73592</v>
      </c>
      <c r="EV593">
        <v>-2.253692291551433</v>
      </c>
      <c r="EW593">
        <v>-32.80000007700604</v>
      </c>
      <c r="EX593">
        <v>13169.6</v>
      </c>
      <c r="EY593">
        <v>15</v>
      </c>
      <c r="EZ593">
        <v>0</v>
      </c>
      <c r="FA593" t="s">
        <v>419</v>
      </c>
      <c r="FB593">
        <v>1659135797.5</v>
      </c>
      <c r="FC593">
        <v>1659135788</v>
      </c>
      <c r="FD593">
        <v>0</v>
      </c>
      <c r="FE593">
        <v>0.3</v>
      </c>
      <c r="FF593">
        <v>-0.002</v>
      </c>
      <c r="FG593">
        <v>-2.209</v>
      </c>
      <c r="FH593">
        <v>-0.089</v>
      </c>
      <c r="FI593">
        <v>1520</v>
      </c>
      <c r="FJ593">
        <v>20</v>
      </c>
      <c r="FK593">
        <v>0.06</v>
      </c>
      <c r="FL593">
        <v>0.03</v>
      </c>
      <c r="FM593">
        <v>-56.57726341463415</v>
      </c>
      <c r="FN593">
        <v>-0.2232397212544411</v>
      </c>
      <c r="FO593">
        <v>0.07980500857225885</v>
      </c>
      <c r="FP593">
        <v>1</v>
      </c>
      <c r="FQ593">
        <v>649.862205882353</v>
      </c>
      <c r="FR593">
        <v>-2.313506485556881</v>
      </c>
      <c r="FS593">
        <v>0.2887314831762571</v>
      </c>
      <c r="FT593">
        <v>0</v>
      </c>
      <c r="FU593">
        <v>4.023417560975609</v>
      </c>
      <c r="FV593">
        <v>0.02759414634146879</v>
      </c>
      <c r="FW593">
        <v>0.004058391355281401</v>
      </c>
      <c r="FX593">
        <v>1</v>
      </c>
      <c r="FY593">
        <v>2</v>
      </c>
      <c r="FZ593">
        <v>3</v>
      </c>
      <c r="GA593" t="s">
        <v>420</v>
      </c>
      <c r="GB593">
        <v>2.98331</v>
      </c>
      <c r="GC593">
        <v>2.71555</v>
      </c>
      <c r="GD593">
        <v>0.225255</v>
      </c>
      <c r="GE593">
        <v>0.227567</v>
      </c>
      <c r="GF593">
        <v>0.08954620000000001</v>
      </c>
      <c r="GG593">
        <v>0.073535</v>
      </c>
      <c r="GH593">
        <v>24507</v>
      </c>
      <c r="GI593">
        <v>24564.9</v>
      </c>
      <c r="GJ593">
        <v>29396.2</v>
      </c>
      <c r="GK593">
        <v>29408.3</v>
      </c>
      <c r="GL593">
        <v>35454.4</v>
      </c>
      <c r="GM593">
        <v>36228.5</v>
      </c>
      <c r="GN593">
        <v>41397.1</v>
      </c>
      <c r="GO593">
        <v>41903.1</v>
      </c>
      <c r="GP593">
        <v>1.9602</v>
      </c>
      <c r="GQ593">
        <v>2.3837</v>
      </c>
      <c r="GR593">
        <v>0.07584689999999999</v>
      </c>
      <c r="GS593">
        <v>0</v>
      </c>
      <c r="GT593">
        <v>23.758</v>
      </c>
      <c r="GU593">
        <v>999.9</v>
      </c>
      <c r="GV593">
        <v>34.6</v>
      </c>
      <c r="GW593">
        <v>32.1</v>
      </c>
      <c r="GX593">
        <v>18.3755</v>
      </c>
      <c r="GY593">
        <v>63.5729</v>
      </c>
      <c r="GZ593">
        <v>21.903</v>
      </c>
      <c r="HA593">
        <v>2</v>
      </c>
      <c r="HB593">
        <v>-0.0721087</v>
      </c>
      <c r="HC593">
        <v>1.509</v>
      </c>
      <c r="HD593">
        <v>20.328</v>
      </c>
      <c r="HE593">
        <v>5.21744</v>
      </c>
      <c r="HF593">
        <v>12.0099</v>
      </c>
      <c r="HG593">
        <v>4.9889</v>
      </c>
      <c r="HH593">
        <v>3.28848</v>
      </c>
      <c r="HI593">
        <v>9999</v>
      </c>
      <c r="HJ593">
        <v>9999</v>
      </c>
      <c r="HK593">
        <v>9999</v>
      </c>
      <c r="HL593">
        <v>195.1</v>
      </c>
      <c r="HM593">
        <v>1.86746</v>
      </c>
      <c r="HN593">
        <v>1.86647</v>
      </c>
      <c r="HO593">
        <v>1.86593</v>
      </c>
      <c r="HP593">
        <v>1.86584</v>
      </c>
      <c r="HQ593">
        <v>1.86768</v>
      </c>
      <c r="HR593">
        <v>1.87015</v>
      </c>
      <c r="HS593">
        <v>1.86875</v>
      </c>
      <c r="HT593">
        <v>1.87027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-5.5</v>
      </c>
      <c r="II593">
        <v>-0.1442</v>
      </c>
      <c r="IJ593">
        <v>-1.529487217637811</v>
      </c>
      <c r="IK593">
        <v>-0.005072214745875086</v>
      </c>
      <c r="IL593">
        <v>3.316774363808987E-06</v>
      </c>
      <c r="IM593">
        <v>-1.107588672722244E-09</v>
      </c>
      <c r="IN593">
        <v>-0.1603591687652909</v>
      </c>
      <c r="IO593">
        <v>-0.0181951569465493</v>
      </c>
      <c r="IP593">
        <v>0.001659309118516343</v>
      </c>
      <c r="IQ593">
        <v>-3.409663313950778E-05</v>
      </c>
      <c r="IR593">
        <v>19</v>
      </c>
      <c r="IS593">
        <v>2290</v>
      </c>
      <c r="IT593">
        <v>1</v>
      </c>
      <c r="IU593">
        <v>24</v>
      </c>
      <c r="IV593">
        <v>8395.1</v>
      </c>
      <c r="IW593">
        <v>8395.299999999999</v>
      </c>
      <c r="IX593">
        <v>3.70605</v>
      </c>
      <c r="IY593">
        <v>2.18872</v>
      </c>
      <c r="IZ593">
        <v>1.94702</v>
      </c>
      <c r="JA593">
        <v>2.64648</v>
      </c>
      <c r="JB593">
        <v>2.19482</v>
      </c>
      <c r="JC593">
        <v>2.37427</v>
      </c>
      <c r="JD593">
        <v>36.6943</v>
      </c>
      <c r="JE593">
        <v>24.0437</v>
      </c>
      <c r="JF593">
        <v>18</v>
      </c>
      <c r="JG593">
        <v>519.453</v>
      </c>
      <c r="JH593">
        <v>816.792</v>
      </c>
      <c r="JI593">
        <v>21.7733</v>
      </c>
      <c r="JJ593">
        <v>26.3575</v>
      </c>
      <c r="JK593">
        <v>30.0003</v>
      </c>
      <c r="JL593">
        <v>26.3505</v>
      </c>
      <c r="JM593">
        <v>26.2694</v>
      </c>
      <c r="JN593">
        <v>74.1985</v>
      </c>
      <c r="JO593">
        <v>19.6897</v>
      </c>
      <c r="JP593">
        <v>18.4113</v>
      </c>
      <c r="JQ593">
        <v>21.7697</v>
      </c>
      <c r="JR593">
        <v>1603.77</v>
      </c>
      <c r="JS593">
        <v>14.5049</v>
      </c>
      <c r="JT593">
        <v>100.512</v>
      </c>
      <c r="JU593">
        <v>100.641</v>
      </c>
    </row>
    <row r="594" spans="1:281">
      <c r="A594">
        <v>578</v>
      </c>
      <c r="B594">
        <v>1659641002.6</v>
      </c>
      <c r="C594">
        <v>12994.59999990463</v>
      </c>
      <c r="D594" t="s">
        <v>1584</v>
      </c>
      <c r="E594" t="s">
        <v>1585</v>
      </c>
      <c r="F594">
        <v>5</v>
      </c>
      <c r="G594" t="s">
        <v>1586</v>
      </c>
      <c r="H594" t="s">
        <v>416</v>
      </c>
      <c r="I594">
        <v>1659640994.849999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426.1122111779624</v>
      </c>
      <c r="AK594">
        <v>405.4967393939394</v>
      </c>
      <c r="AL594">
        <v>-2.480370990128361E-05</v>
      </c>
      <c r="AM594">
        <v>65.48903308271898</v>
      </c>
      <c r="AN594">
        <f>(AP594 - AO594 + DI594*1E3/(8.314*(DK594+273.15)) * AR594/DH594 * AQ594) * DH594/(100*CV594) * 1000/(1000 - AP594)</f>
        <v>0</v>
      </c>
      <c r="AO594">
        <v>14.3425088000783</v>
      </c>
      <c r="AP594">
        <v>18.59016223776224</v>
      </c>
      <c r="AQ594">
        <v>1.415417001404735E-05</v>
      </c>
      <c r="AR594">
        <v>82.46473073044959</v>
      </c>
      <c r="AS594">
        <v>14</v>
      </c>
      <c r="AT594">
        <v>3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1659640994.849999</v>
      </c>
      <c r="DB594">
        <v>397.9590333333333</v>
      </c>
      <c r="DC594">
        <v>420.0046333333333</v>
      </c>
      <c r="DD594">
        <v>18.57685</v>
      </c>
      <c r="DE594">
        <v>14.32545</v>
      </c>
      <c r="DF594">
        <v>401.0608</v>
      </c>
      <c r="DG594">
        <v>18.72001999999999</v>
      </c>
      <c r="DH594">
        <v>500.0078333333333</v>
      </c>
      <c r="DI594">
        <v>90.40761333333333</v>
      </c>
      <c r="DJ594">
        <v>0.09999965333333333</v>
      </c>
      <c r="DK594">
        <v>24.78374333333333</v>
      </c>
      <c r="DL594">
        <v>25.00369333333333</v>
      </c>
      <c r="DM594">
        <v>999.9000000000002</v>
      </c>
      <c r="DN594">
        <v>0</v>
      </c>
      <c r="DO594">
        <v>0</v>
      </c>
      <c r="DP594">
        <v>10001.62333333333</v>
      </c>
      <c r="DQ594">
        <v>0</v>
      </c>
      <c r="DR594">
        <v>10.97803666666666</v>
      </c>
      <c r="DS594">
        <v>-22.0456</v>
      </c>
      <c r="DT594">
        <v>405.4918</v>
      </c>
      <c r="DU594">
        <v>426.1088666666668</v>
      </c>
      <c r="DV594">
        <v>4.251397666666667</v>
      </c>
      <c r="DW594">
        <v>420.0046333333333</v>
      </c>
      <c r="DX594">
        <v>14.32545</v>
      </c>
      <c r="DY594">
        <v>1.679488666666667</v>
      </c>
      <c r="DZ594">
        <v>1.29513</v>
      </c>
      <c r="EA594">
        <v>14.70813333333333</v>
      </c>
      <c r="EB594">
        <v>10.74243333333333</v>
      </c>
      <c r="EC594">
        <v>2000.009</v>
      </c>
      <c r="ED594">
        <v>0.9800013</v>
      </c>
      <c r="EE594">
        <v>0.0199983</v>
      </c>
      <c r="EF594">
        <v>0</v>
      </c>
      <c r="EG594">
        <v>775.9155666666667</v>
      </c>
      <c r="EH594">
        <v>5.000969999999999</v>
      </c>
      <c r="EI594">
        <v>15414.04333333333</v>
      </c>
      <c r="EJ594">
        <v>16707.66333333333</v>
      </c>
      <c r="EK594">
        <v>37.69539999999999</v>
      </c>
      <c r="EL594">
        <v>38.375</v>
      </c>
      <c r="EM594">
        <v>37.69119999999999</v>
      </c>
      <c r="EN594">
        <v>38.05373333333333</v>
      </c>
      <c r="EO594">
        <v>38.19539999999999</v>
      </c>
      <c r="EP594">
        <v>1955.109</v>
      </c>
      <c r="EQ594">
        <v>39.90000000000001</v>
      </c>
      <c r="ER594">
        <v>0</v>
      </c>
      <c r="ES594">
        <v>1659641002.5</v>
      </c>
      <c r="ET594">
        <v>0</v>
      </c>
      <c r="EU594">
        <v>775.93916</v>
      </c>
      <c r="EV594">
        <v>-0.636153835310894</v>
      </c>
      <c r="EW594">
        <v>-20.91538466032445</v>
      </c>
      <c r="EX594">
        <v>15413.904</v>
      </c>
      <c r="EY594">
        <v>15</v>
      </c>
      <c r="EZ594">
        <v>0</v>
      </c>
      <c r="FA594" t="s">
        <v>419</v>
      </c>
      <c r="FB594">
        <v>1659135797.5</v>
      </c>
      <c r="FC594">
        <v>1659135788</v>
      </c>
      <c r="FD594">
        <v>0</v>
      </c>
      <c r="FE594">
        <v>0.3</v>
      </c>
      <c r="FF594">
        <v>-0.002</v>
      </c>
      <c r="FG594">
        <v>-2.209</v>
      </c>
      <c r="FH594">
        <v>-0.089</v>
      </c>
      <c r="FI594">
        <v>1520</v>
      </c>
      <c r="FJ594">
        <v>20</v>
      </c>
      <c r="FK594">
        <v>0.06</v>
      </c>
      <c r="FL594">
        <v>0.03</v>
      </c>
      <c r="FM594">
        <v>-22.043955</v>
      </c>
      <c r="FN594">
        <v>0.02607129455911289</v>
      </c>
      <c r="FO594">
        <v>0.02513414957781578</v>
      </c>
      <c r="FP594">
        <v>1</v>
      </c>
      <c r="FQ594">
        <v>775.9314999999999</v>
      </c>
      <c r="FR594">
        <v>-0.280718101868594</v>
      </c>
      <c r="FS594">
        <v>0.2095133366525686</v>
      </c>
      <c r="FT594">
        <v>1</v>
      </c>
      <c r="FU594">
        <v>4.258489249999999</v>
      </c>
      <c r="FV594">
        <v>-0.182341575985013</v>
      </c>
      <c r="FW594">
        <v>0.02586276265091371</v>
      </c>
      <c r="FX594">
        <v>0</v>
      </c>
      <c r="FY594">
        <v>2</v>
      </c>
      <c r="FZ594">
        <v>3</v>
      </c>
      <c r="GA594" t="s">
        <v>420</v>
      </c>
      <c r="GB594">
        <v>2.98301</v>
      </c>
      <c r="GC594">
        <v>2.7155</v>
      </c>
      <c r="GD594">
        <v>0.0911101</v>
      </c>
      <c r="GE594">
        <v>0.0934526</v>
      </c>
      <c r="GF594">
        <v>0.0899599</v>
      </c>
      <c r="GG594">
        <v>0.0731584</v>
      </c>
      <c r="GH594">
        <v>28746.2</v>
      </c>
      <c r="GI594">
        <v>28821.9</v>
      </c>
      <c r="GJ594">
        <v>29394.5</v>
      </c>
      <c r="GK594">
        <v>29402.6</v>
      </c>
      <c r="GL594">
        <v>35432.8</v>
      </c>
      <c r="GM594">
        <v>36234.6</v>
      </c>
      <c r="GN594">
        <v>41393.5</v>
      </c>
      <c r="GO594">
        <v>41895.8</v>
      </c>
      <c r="GP594">
        <v>1.917</v>
      </c>
      <c r="GQ594">
        <v>2.37765</v>
      </c>
      <c r="GR594">
        <v>0.0977442</v>
      </c>
      <c r="GS594">
        <v>0</v>
      </c>
      <c r="GT594">
        <v>23.3903</v>
      </c>
      <c r="GU594">
        <v>999.9</v>
      </c>
      <c r="GV594">
        <v>34.6</v>
      </c>
      <c r="GW594">
        <v>32.1</v>
      </c>
      <c r="GX594">
        <v>18.3779</v>
      </c>
      <c r="GY594">
        <v>63.3622</v>
      </c>
      <c r="GZ594">
        <v>22.4279</v>
      </c>
      <c r="HA594">
        <v>2</v>
      </c>
      <c r="HB594">
        <v>-0.0625356</v>
      </c>
      <c r="HC594">
        <v>1.65026</v>
      </c>
      <c r="HD594">
        <v>20.327</v>
      </c>
      <c r="HE594">
        <v>5.22073</v>
      </c>
      <c r="HF594">
        <v>12.0099</v>
      </c>
      <c r="HG594">
        <v>4.99005</v>
      </c>
      <c r="HH594">
        <v>3.28923</v>
      </c>
      <c r="HI594">
        <v>9999</v>
      </c>
      <c r="HJ594">
        <v>9999</v>
      </c>
      <c r="HK594">
        <v>9999</v>
      </c>
      <c r="HL594">
        <v>195.5</v>
      </c>
      <c r="HM594">
        <v>1.86738</v>
      </c>
      <c r="HN594">
        <v>1.86646</v>
      </c>
      <c r="HO594">
        <v>1.86587</v>
      </c>
      <c r="HP594">
        <v>1.86584</v>
      </c>
      <c r="HQ594">
        <v>1.86768</v>
      </c>
      <c r="HR594">
        <v>1.87012</v>
      </c>
      <c r="HS594">
        <v>1.86874</v>
      </c>
      <c r="HT594">
        <v>1.8702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-3.102</v>
      </c>
      <c r="II594">
        <v>-0.143</v>
      </c>
      <c r="IJ594">
        <v>-1.529487217637811</v>
      </c>
      <c r="IK594">
        <v>-0.005072214745875086</v>
      </c>
      <c r="IL594">
        <v>3.316774363808987E-06</v>
      </c>
      <c r="IM594">
        <v>-1.107588672722244E-09</v>
      </c>
      <c r="IN594">
        <v>-0.1603591687652909</v>
      </c>
      <c r="IO594">
        <v>-0.0181951569465493</v>
      </c>
      <c r="IP594">
        <v>0.001659309118516343</v>
      </c>
      <c r="IQ594">
        <v>-3.409663313950778E-05</v>
      </c>
      <c r="IR594">
        <v>19</v>
      </c>
      <c r="IS594">
        <v>2290</v>
      </c>
      <c r="IT594">
        <v>1</v>
      </c>
      <c r="IU594">
        <v>24</v>
      </c>
      <c r="IV594">
        <v>8420.1</v>
      </c>
      <c r="IW594">
        <v>8420.200000000001</v>
      </c>
      <c r="IX594">
        <v>1.28418</v>
      </c>
      <c r="IY594">
        <v>2.21802</v>
      </c>
      <c r="IZ594">
        <v>1.94702</v>
      </c>
      <c r="JA594">
        <v>2.64282</v>
      </c>
      <c r="JB594">
        <v>2.19482</v>
      </c>
      <c r="JC594">
        <v>2.33521</v>
      </c>
      <c r="JD594">
        <v>36.6469</v>
      </c>
      <c r="JE594">
        <v>24.035</v>
      </c>
      <c r="JF594">
        <v>18</v>
      </c>
      <c r="JG594">
        <v>492.822</v>
      </c>
      <c r="JH594">
        <v>812.55</v>
      </c>
      <c r="JI594">
        <v>21.5357</v>
      </c>
      <c r="JJ594">
        <v>26.4712</v>
      </c>
      <c r="JK594">
        <v>30.0001</v>
      </c>
      <c r="JL594">
        <v>26.4681</v>
      </c>
      <c r="JM594">
        <v>26.3883</v>
      </c>
      <c r="JN594">
        <v>25.7218</v>
      </c>
      <c r="JO594">
        <v>20.193</v>
      </c>
      <c r="JP594">
        <v>13.9041</v>
      </c>
      <c r="JQ594">
        <v>21.5332</v>
      </c>
      <c r="JR594">
        <v>420.023</v>
      </c>
      <c r="JS594">
        <v>14.3742</v>
      </c>
      <c r="JT594">
        <v>100.504</v>
      </c>
      <c r="JU594">
        <v>100.623</v>
      </c>
    </row>
    <row r="595" spans="1:281">
      <c r="A595">
        <v>579</v>
      </c>
      <c r="B595">
        <v>1659641007.6</v>
      </c>
      <c r="C595">
        <v>12999.59999990463</v>
      </c>
      <c r="D595" t="s">
        <v>1587</v>
      </c>
      <c r="E595" t="s">
        <v>1588</v>
      </c>
      <c r="F595">
        <v>5</v>
      </c>
      <c r="G595" t="s">
        <v>1586</v>
      </c>
      <c r="H595" t="s">
        <v>416</v>
      </c>
      <c r="I595">
        <v>1659640999.755172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426.0576022111096</v>
      </c>
      <c r="AK595">
        <v>405.4649575757574</v>
      </c>
      <c r="AL595">
        <v>-0.0001723195013207153</v>
      </c>
      <c r="AM595">
        <v>65.48903308271898</v>
      </c>
      <c r="AN595">
        <f>(AP595 - AO595 + DI595*1E3/(8.314*(DK595+273.15)) * AR595/DH595 * AQ595) * DH595/(100*CV595) * 1000/(1000 - AP595)</f>
        <v>0</v>
      </c>
      <c r="AO595">
        <v>14.34631087896187</v>
      </c>
      <c r="AP595">
        <v>18.59178951048952</v>
      </c>
      <c r="AQ595">
        <v>1.187287235217058E-06</v>
      </c>
      <c r="AR595">
        <v>82.46473073044959</v>
      </c>
      <c r="AS595">
        <v>14</v>
      </c>
      <c r="AT595">
        <v>3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1659640999.755172</v>
      </c>
      <c r="DB595">
        <v>397.9585172413794</v>
      </c>
      <c r="DC595">
        <v>419.8331724137931</v>
      </c>
      <c r="DD595">
        <v>18.58228965517241</v>
      </c>
      <c r="DE595">
        <v>14.343</v>
      </c>
      <c r="DF595">
        <v>401.0603103448276</v>
      </c>
      <c r="DG595">
        <v>18.72542068965517</v>
      </c>
      <c r="DH595">
        <v>499.9670344827586</v>
      </c>
      <c r="DI595">
        <v>90.40723448275862</v>
      </c>
      <c r="DJ595">
        <v>0.09993612413793102</v>
      </c>
      <c r="DK595">
        <v>24.78244827586207</v>
      </c>
      <c r="DL595">
        <v>24.99895862068965</v>
      </c>
      <c r="DM595">
        <v>999.9000000000002</v>
      </c>
      <c r="DN595">
        <v>0</v>
      </c>
      <c r="DO595">
        <v>0</v>
      </c>
      <c r="DP595">
        <v>10002.22</v>
      </c>
      <c r="DQ595">
        <v>0</v>
      </c>
      <c r="DR595">
        <v>10.99246206896552</v>
      </c>
      <c r="DS595">
        <v>-21.87467586206897</v>
      </c>
      <c r="DT595">
        <v>405.4934827586207</v>
      </c>
      <c r="DU595">
        <v>425.9425862068965</v>
      </c>
      <c r="DV595">
        <v>4.239291034482759</v>
      </c>
      <c r="DW595">
        <v>419.8331724137931</v>
      </c>
      <c r="DX595">
        <v>14.343</v>
      </c>
      <c r="DY595">
        <v>1.679973793103448</v>
      </c>
      <c r="DZ595">
        <v>1.296711034482758</v>
      </c>
      <c r="EA595">
        <v>14.71260344827586</v>
      </c>
      <c r="EB595">
        <v>10.76077586206896</v>
      </c>
      <c r="EC595">
        <v>2000.006896551724</v>
      </c>
      <c r="ED595">
        <v>0.9800013448275862</v>
      </c>
      <c r="EE595">
        <v>0.01999825517241379</v>
      </c>
      <c r="EF595">
        <v>0</v>
      </c>
      <c r="EG595">
        <v>775.8308965517243</v>
      </c>
      <c r="EH595">
        <v>5.000969999999999</v>
      </c>
      <c r="EI595">
        <v>15412.08965517241</v>
      </c>
      <c r="EJ595">
        <v>16707.64482758621</v>
      </c>
      <c r="EK595">
        <v>37.68699999999999</v>
      </c>
      <c r="EL595">
        <v>38.36631034482759</v>
      </c>
      <c r="EM595">
        <v>37.68699999999999</v>
      </c>
      <c r="EN595">
        <v>38.03634482758621</v>
      </c>
      <c r="EO595">
        <v>38.18699999999999</v>
      </c>
      <c r="EP595">
        <v>1955.106896551724</v>
      </c>
      <c r="EQ595">
        <v>39.90000000000001</v>
      </c>
      <c r="ER595">
        <v>0</v>
      </c>
      <c r="ES595">
        <v>1659641007.9</v>
      </c>
      <c r="ET595">
        <v>0</v>
      </c>
      <c r="EU595">
        <v>775.8133461538462</v>
      </c>
      <c r="EV595">
        <v>-2.997504279892214</v>
      </c>
      <c r="EW595">
        <v>-24.16752133653507</v>
      </c>
      <c r="EX595">
        <v>15411.89615384615</v>
      </c>
      <c r="EY595">
        <v>15</v>
      </c>
      <c r="EZ595">
        <v>0</v>
      </c>
      <c r="FA595" t="s">
        <v>419</v>
      </c>
      <c r="FB595">
        <v>1659135797.5</v>
      </c>
      <c r="FC595">
        <v>1659135788</v>
      </c>
      <c r="FD595">
        <v>0</v>
      </c>
      <c r="FE595">
        <v>0.3</v>
      </c>
      <c r="FF595">
        <v>-0.002</v>
      </c>
      <c r="FG595">
        <v>-2.209</v>
      </c>
      <c r="FH595">
        <v>-0.089</v>
      </c>
      <c r="FI595">
        <v>1520</v>
      </c>
      <c r="FJ595">
        <v>20</v>
      </c>
      <c r="FK595">
        <v>0.06</v>
      </c>
      <c r="FL595">
        <v>0.03</v>
      </c>
      <c r="FM595">
        <v>-21.926005</v>
      </c>
      <c r="FN595">
        <v>2.046164352720496</v>
      </c>
      <c r="FO595">
        <v>0.3760665140304306</v>
      </c>
      <c r="FP595">
        <v>0</v>
      </c>
      <c r="FQ595">
        <v>775.8412941176471</v>
      </c>
      <c r="FR595">
        <v>-1.14771581255702</v>
      </c>
      <c r="FS595">
        <v>0.2810785455863303</v>
      </c>
      <c r="FT595">
        <v>0</v>
      </c>
      <c r="FU595">
        <v>4.24952375</v>
      </c>
      <c r="FV595">
        <v>-0.1244560975609877</v>
      </c>
      <c r="FW595">
        <v>0.02093100113318754</v>
      </c>
      <c r="FX595">
        <v>0</v>
      </c>
      <c r="FY595">
        <v>0</v>
      </c>
      <c r="FZ595">
        <v>3</v>
      </c>
      <c r="GA595" t="s">
        <v>426</v>
      </c>
      <c r="GB595">
        <v>2.98322</v>
      </c>
      <c r="GC595">
        <v>2.71566</v>
      </c>
      <c r="GD595">
        <v>0.0910957</v>
      </c>
      <c r="GE595">
        <v>0.09300460000000001</v>
      </c>
      <c r="GF595">
        <v>0.0899674</v>
      </c>
      <c r="GG595">
        <v>0.07317070000000001</v>
      </c>
      <c r="GH595">
        <v>28747.6</v>
      </c>
      <c r="GI595">
        <v>28836.2</v>
      </c>
      <c r="GJ595">
        <v>29395.6</v>
      </c>
      <c r="GK595">
        <v>29402.7</v>
      </c>
      <c r="GL595">
        <v>35433.5</v>
      </c>
      <c r="GM595">
        <v>36234.3</v>
      </c>
      <c r="GN595">
        <v>41394.6</v>
      </c>
      <c r="GO595">
        <v>41896.1</v>
      </c>
      <c r="GP595">
        <v>1.9167</v>
      </c>
      <c r="GQ595">
        <v>2.37742</v>
      </c>
      <c r="GR595">
        <v>0.0973195</v>
      </c>
      <c r="GS595">
        <v>0</v>
      </c>
      <c r="GT595">
        <v>23.3903</v>
      </c>
      <c r="GU595">
        <v>999.9</v>
      </c>
      <c r="GV595">
        <v>34.6</v>
      </c>
      <c r="GW595">
        <v>32.1</v>
      </c>
      <c r="GX595">
        <v>18.3785</v>
      </c>
      <c r="GY595">
        <v>63.2522</v>
      </c>
      <c r="GZ595">
        <v>22.6162</v>
      </c>
      <c r="HA595">
        <v>2</v>
      </c>
      <c r="HB595">
        <v>-0.0626601</v>
      </c>
      <c r="HC595">
        <v>1.63894</v>
      </c>
      <c r="HD595">
        <v>20.3266</v>
      </c>
      <c r="HE595">
        <v>5.21744</v>
      </c>
      <c r="HF595">
        <v>12.0099</v>
      </c>
      <c r="HG595">
        <v>4.98885</v>
      </c>
      <c r="HH595">
        <v>3.28855</v>
      </c>
      <c r="HI595">
        <v>9999</v>
      </c>
      <c r="HJ595">
        <v>9999</v>
      </c>
      <c r="HK595">
        <v>9999</v>
      </c>
      <c r="HL595">
        <v>195.5</v>
      </c>
      <c r="HM595">
        <v>1.86742</v>
      </c>
      <c r="HN595">
        <v>1.86646</v>
      </c>
      <c r="HO595">
        <v>1.86585</v>
      </c>
      <c r="HP595">
        <v>1.86584</v>
      </c>
      <c r="HQ595">
        <v>1.86768</v>
      </c>
      <c r="HR595">
        <v>1.87012</v>
      </c>
      <c r="HS595">
        <v>1.86874</v>
      </c>
      <c r="HT595">
        <v>1.8702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-3.101</v>
      </c>
      <c r="II595">
        <v>-0.1431</v>
      </c>
      <c r="IJ595">
        <v>-1.529487217637811</v>
      </c>
      <c r="IK595">
        <v>-0.005072214745875086</v>
      </c>
      <c r="IL595">
        <v>3.316774363808987E-06</v>
      </c>
      <c r="IM595">
        <v>-1.107588672722244E-09</v>
      </c>
      <c r="IN595">
        <v>-0.1603591687652909</v>
      </c>
      <c r="IO595">
        <v>-0.0181951569465493</v>
      </c>
      <c r="IP595">
        <v>0.001659309118516343</v>
      </c>
      <c r="IQ595">
        <v>-3.409663313950778E-05</v>
      </c>
      <c r="IR595">
        <v>19</v>
      </c>
      <c r="IS595">
        <v>2290</v>
      </c>
      <c r="IT595">
        <v>1</v>
      </c>
      <c r="IU595">
        <v>24</v>
      </c>
      <c r="IV595">
        <v>8420.200000000001</v>
      </c>
      <c r="IW595">
        <v>8420.299999999999</v>
      </c>
      <c r="IX595">
        <v>1.26099</v>
      </c>
      <c r="IY595">
        <v>2.21069</v>
      </c>
      <c r="IZ595">
        <v>1.94702</v>
      </c>
      <c r="JA595">
        <v>2.64282</v>
      </c>
      <c r="JB595">
        <v>2.19482</v>
      </c>
      <c r="JC595">
        <v>2.34741</v>
      </c>
      <c r="JD595">
        <v>36.6469</v>
      </c>
      <c r="JE595">
        <v>24.035</v>
      </c>
      <c r="JF595">
        <v>18</v>
      </c>
      <c r="JG595">
        <v>492.634</v>
      </c>
      <c r="JH595">
        <v>812.328</v>
      </c>
      <c r="JI595">
        <v>21.5327</v>
      </c>
      <c r="JJ595">
        <v>26.473</v>
      </c>
      <c r="JK595">
        <v>30</v>
      </c>
      <c r="JL595">
        <v>26.4681</v>
      </c>
      <c r="JM595">
        <v>26.3883</v>
      </c>
      <c r="JN595">
        <v>25.2053</v>
      </c>
      <c r="JO595">
        <v>20.193</v>
      </c>
      <c r="JP595">
        <v>13.9041</v>
      </c>
      <c r="JQ595">
        <v>21.5368</v>
      </c>
      <c r="JR595">
        <v>399.977</v>
      </c>
      <c r="JS595">
        <v>14.3742</v>
      </c>
      <c r="JT595">
        <v>100.507</v>
      </c>
      <c r="JU595">
        <v>100.624</v>
      </c>
    </row>
    <row r="596" spans="1:281">
      <c r="A596">
        <v>580</v>
      </c>
      <c r="B596">
        <v>1659641012.6</v>
      </c>
      <c r="C596">
        <v>13004.59999990463</v>
      </c>
      <c r="D596" t="s">
        <v>1589</v>
      </c>
      <c r="E596" t="s">
        <v>1590</v>
      </c>
      <c r="F596">
        <v>5</v>
      </c>
      <c r="G596" t="s">
        <v>1586</v>
      </c>
      <c r="H596" t="s">
        <v>416</v>
      </c>
      <c r="I596">
        <v>1659641004.832142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419.7280945118841</v>
      </c>
      <c r="AK596">
        <v>402.9039515151515</v>
      </c>
      <c r="AL596">
        <v>-0.6769231206258361</v>
      </c>
      <c r="AM596">
        <v>65.48903308271898</v>
      </c>
      <c r="AN596">
        <f>(AP596 - AO596 + DI596*1E3/(8.314*(DK596+273.15)) * AR596/DH596 * AQ596) * DH596/(100*CV596) * 1000/(1000 - AP596)</f>
        <v>0</v>
      </c>
      <c r="AO596">
        <v>14.34979022408505</v>
      </c>
      <c r="AP596">
        <v>18.59556433566435</v>
      </c>
      <c r="AQ596">
        <v>4.879487812409633E-06</v>
      </c>
      <c r="AR596">
        <v>82.46473073044959</v>
      </c>
      <c r="AS596">
        <v>14</v>
      </c>
      <c r="AT596">
        <v>3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1659641004.832142</v>
      </c>
      <c r="DB596">
        <v>397.5985714285713</v>
      </c>
      <c r="DC596">
        <v>417.38775</v>
      </c>
      <c r="DD596">
        <v>18.58980357142857</v>
      </c>
      <c r="DE596">
        <v>14.34700357142857</v>
      </c>
      <c r="DF596">
        <v>400.6993214285714</v>
      </c>
      <c r="DG596">
        <v>18.73286785714286</v>
      </c>
      <c r="DH596">
        <v>499.9594285714286</v>
      </c>
      <c r="DI596">
        <v>90.40660714285715</v>
      </c>
      <c r="DJ596">
        <v>0.09995416071428571</v>
      </c>
      <c r="DK596">
        <v>24.78264642857143</v>
      </c>
      <c r="DL596">
        <v>24.994775</v>
      </c>
      <c r="DM596">
        <v>999.9000000000002</v>
      </c>
      <c r="DN596">
        <v>0</v>
      </c>
      <c r="DO596">
        <v>0</v>
      </c>
      <c r="DP596">
        <v>10002.05071428571</v>
      </c>
      <c r="DQ596">
        <v>0</v>
      </c>
      <c r="DR596">
        <v>11.00916785714286</v>
      </c>
      <c r="DS596">
        <v>-19.78926071428571</v>
      </c>
      <c r="DT596">
        <v>405.1298214285715</v>
      </c>
      <c r="DU596">
        <v>423.4633571428572</v>
      </c>
      <c r="DV596">
        <v>4.242790714285714</v>
      </c>
      <c r="DW596">
        <v>417.38775</v>
      </c>
      <c r="DX596">
        <v>14.34700357142857</v>
      </c>
      <c r="DY596">
        <v>1.680640357142857</v>
      </c>
      <c r="DZ596">
        <v>1.297064642857143</v>
      </c>
      <c r="EA596">
        <v>14.71875714285714</v>
      </c>
      <c r="EB596">
        <v>10.76487857142857</v>
      </c>
      <c r="EC596">
        <v>1999.989285714286</v>
      </c>
      <c r="ED596">
        <v>0.9800009642857143</v>
      </c>
      <c r="EE596">
        <v>0.01999863571428571</v>
      </c>
      <c r="EF596">
        <v>0</v>
      </c>
      <c r="EG596">
        <v>775.7399285714284</v>
      </c>
      <c r="EH596">
        <v>5.00097</v>
      </c>
      <c r="EI596">
        <v>15410.52142857143</v>
      </c>
      <c r="EJ596">
        <v>16707.48928571429</v>
      </c>
      <c r="EK596">
        <v>37.687</v>
      </c>
      <c r="EL596">
        <v>38.35700000000001</v>
      </c>
      <c r="EM596">
        <v>37.687</v>
      </c>
      <c r="EN596">
        <v>38.02657142857144</v>
      </c>
      <c r="EO596">
        <v>38.187</v>
      </c>
      <c r="EP596">
        <v>1955.089285714286</v>
      </c>
      <c r="EQ596">
        <v>39.9</v>
      </c>
      <c r="ER596">
        <v>0</v>
      </c>
      <c r="ES596">
        <v>1659641012.7</v>
      </c>
      <c r="ET596">
        <v>0</v>
      </c>
      <c r="EU596">
        <v>775.7295</v>
      </c>
      <c r="EV596">
        <v>-0.8473504319668694</v>
      </c>
      <c r="EW596">
        <v>-12.58803415849579</v>
      </c>
      <c r="EX596">
        <v>15410.61538461538</v>
      </c>
      <c r="EY596">
        <v>15</v>
      </c>
      <c r="EZ596">
        <v>0</v>
      </c>
      <c r="FA596" t="s">
        <v>419</v>
      </c>
      <c r="FB596">
        <v>1659135797.5</v>
      </c>
      <c r="FC596">
        <v>1659135788</v>
      </c>
      <c r="FD596">
        <v>0</v>
      </c>
      <c r="FE596">
        <v>0.3</v>
      </c>
      <c r="FF596">
        <v>-0.002</v>
      </c>
      <c r="FG596">
        <v>-2.209</v>
      </c>
      <c r="FH596">
        <v>-0.089</v>
      </c>
      <c r="FI596">
        <v>1520</v>
      </c>
      <c r="FJ596">
        <v>20</v>
      </c>
      <c r="FK596">
        <v>0.06</v>
      </c>
      <c r="FL596">
        <v>0.03</v>
      </c>
      <c r="FM596">
        <v>-20.67822682926829</v>
      </c>
      <c r="FN596">
        <v>19.0799540069686</v>
      </c>
      <c r="FO596">
        <v>2.511188459967773</v>
      </c>
      <c r="FP596">
        <v>0</v>
      </c>
      <c r="FQ596">
        <v>775.8237647058822</v>
      </c>
      <c r="FR596">
        <v>-1.459067991940292</v>
      </c>
      <c r="FS596">
        <v>0.2785465489479222</v>
      </c>
      <c r="FT596">
        <v>0</v>
      </c>
      <c r="FU596">
        <v>4.240821463414634</v>
      </c>
      <c r="FV596">
        <v>0.03004850174215872</v>
      </c>
      <c r="FW596">
        <v>0.004755468513747795</v>
      </c>
      <c r="FX596">
        <v>1</v>
      </c>
      <c r="FY596">
        <v>1</v>
      </c>
      <c r="FZ596">
        <v>3</v>
      </c>
      <c r="GA596" t="s">
        <v>429</v>
      </c>
      <c r="GB596">
        <v>2.98335</v>
      </c>
      <c r="GC596">
        <v>2.71556</v>
      </c>
      <c r="GD596">
        <v>0.0905763</v>
      </c>
      <c r="GE596">
        <v>0.0911502</v>
      </c>
      <c r="GF596">
        <v>0.089979</v>
      </c>
      <c r="GG596">
        <v>0.0731842</v>
      </c>
      <c r="GH596">
        <v>28764.1</v>
      </c>
      <c r="GI596">
        <v>28895.5</v>
      </c>
      <c r="GJ596">
        <v>29395.6</v>
      </c>
      <c r="GK596">
        <v>29403</v>
      </c>
      <c r="GL596">
        <v>35432.9</v>
      </c>
      <c r="GM596">
        <v>36233.9</v>
      </c>
      <c r="GN596">
        <v>41394.5</v>
      </c>
      <c r="GO596">
        <v>41896.3</v>
      </c>
      <c r="GP596">
        <v>1.91685</v>
      </c>
      <c r="GQ596">
        <v>2.3773</v>
      </c>
      <c r="GR596">
        <v>0.09769949999999999</v>
      </c>
      <c r="GS596">
        <v>0</v>
      </c>
      <c r="GT596">
        <v>23.3913</v>
      </c>
      <c r="GU596">
        <v>999.9</v>
      </c>
      <c r="GV596">
        <v>34.6</v>
      </c>
      <c r="GW596">
        <v>32.1</v>
      </c>
      <c r="GX596">
        <v>18.378</v>
      </c>
      <c r="GY596">
        <v>63.2622</v>
      </c>
      <c r="GZ596">
        <v>22.3998</v>
      </c>
      <c r="HA596">
        <v>2</v>
      </c>
      <c r="HB596">
        <v>-0.0627617</v>
      </c>
      <c r="HC596">
        <v>1.62234</v>
      </c>
      <c r="HD596">
        <v>20.3268</v>
      </c>
      <c r="HE596">
        <v>5.21759</v>
      </c>
      <c r="HF596">
        <v>12.0099</v>
      </c>
      <c r="HG596">
        <v>4.98915</v>
      </c>
      <c r="HH596">
        <v>3.28863</v>
      </c>
      <c r="HI596">
        <v>9999</v>
      </c>
      <c r="HJ596">
        <v>9999</v>
      </c>
      <c r="HK596">
        <v>9999</v>
      </c>
      <c r="HL596">
        <v>195.5</v>
      </c>
      <c r="HM596">
        <v>1.86741</v>
      </c>
      <c r="HN596">
        <v>1.86646</v>
      </c>
      <c r="HO596">
        <v>1.86585</v>
      </c>
      <c r="HP596">
        <v>1.86584</v>
      </c>
      <c r="HQ596">
        <v>1.86768</v>
      </c>
      <c r="HR596">
        <v>1.87012</v>
      </c>
      <c r="HS596">
        <v>1.86875</v>
      </c>
      <c r="HT596">
        <v>1.87021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-3.093</v>
      </c>
      <c r="II596">
        <v>-0.143</v>
      </c>
      <c r="IJ596">
        <v>-1.529487217637811</v>
      </c>
      <c r="IK596">
        <v>-0.005072214745875086</v>
      </c>
      <c r="IL596">
        <v>3.316774363808987E-06</v>
      </c>
      <c r="IM596">
        <v>-1.107588672722244E-09</v>
      </c>
      <c r="IN596">
        <v>-0.1603591687652909</v>
      </c>
      <c r="IO596">
        <v>-0.0181951569465493</v>
      </c>
      <c r="IP596">
        <v>0.001659309118516343</v>
      </c>
      <c r="IQ596">
        <v>-3.409663313950778E-05</v>
      </c>
      <c r="IR596">
        <v>19</v>
      </c>
      <c r="IS596">
        <v>2290</v>
      </c>
      <c r="IT596">
        <v>1</v>
      </c>
      <c r="IU596">
        <v>24</v>
      </c>
      <c r="IV596">
        <v>8420.299999999999</v>
      </c>
      <c r="IW596">
        <v>8420.4</v>
      </c>
      <c r="IX596">
        <v>1.22925</v>
      </c>
      <c r="IY596">
        <v>2.21069</v>
      </c>
      <c r="IZ596">
        <v>1.94702</v>
      </c>
      <c r="JA596">
        <v>2.64282</v>
      </c>
      <c r="JB596">
        <v>2.19482</v>
      </c>
      <c r="JC596">
        <v>2.36694</v>
      </c>
      <c r="JD596">
        <v>36.6469</v>
      </c>
      <c r="JE596">
        <v>24.035</v>
      </c>
      <c r="JF596">
        <v>18</v>
      </c>
      <c r="JG596">
        <v>492.729</v>
      </c>
      <c r="JH596">
        <v>812.2190000000001</v>
      </c>
      <c r="JI596">
        <v>21.5351</v>
      </c>
      <c r="JJ596">
        <v>26.4734</v>
      </c>
      <c r="JK596">
        <v>29.9999</v>
      </c>
      <c r="JL596">
        <v>26.4681</v>
      </c>
      <c r="JM596">
        <v>26.3894</v>
      </c>
      <c r="JN596">
        <v>24.5551</v>
      </c>
      <c r="JO596">
        <v>20.193</v>
      </c>
      <c r="JP596">
        <v>13.9041</v>
      </c>
      <c r="JQ596">
        <v>21.5407</v>
      </c>
      <c r="JR596">
        <v>386.62</v>
      </c>
      <c r="JS596">
        <v>14.3742</v>
      </c>
      <c r="JT596">
        <v>100.507</v>
      </c>
      <c r="JU596">
        <v>100.624</v>
      </c>
    </row>
    <row r="597" spans="1:281">
      <c r="A597">
        <v>581</v>
      </c>
      <c r="B597">
        <v>1659641017.6</v>
      </c>
      <c r="C597">
        <v>13009.59999990463</v>
      </c>
      <c r="D597" t="s">
        <v>1591</v>
      </c>
      <c r="E597" t="s">
        <v>1592</v>
      </c>
      <c r="F597">
        <v>5</v>
      </c>
      <c r="G597" t="s">
        <v>1586</v>
      </c>
      <c r="H597" t="s">
        <v>416</v>
      </c>
      <c r="I597">
        <v>1659641010.1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406.8658676540606</v>
      </c>
      <c r="AK597">
        <v>395.3395636363634</v>
      </c>
      <c r="AL597">
        <v>-1.668751854871105</v>
      </c>
      <c r="AM597">
        <v>65.48903308271898</v>
      </c>
      <c r="AN597">
        <f>(AP597 - AO597 + DI597*1E3/(8.314*(DK597+273.15)) * AR597/DH597 * AQ597) * DH597/(100*CV597) * 1000/(1000 - AP597)</f>
        <v>0</v>
      </c>
      <c r="AO597">
        <v>14.35291771056281</v>
      </c>
      <c r="AP597">
        <v>18.60009230769231</v>
      </c>
      <c r="AQ597">
        <v>7.69542850837748E-06</v>
      </c>
      <c r="AR597">
        <v>82.46473073044959</v>
      </c>
      <c r="AS597">
        <v>14</v>
      </c>
      <c r="AT597">
        <v>3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1659641010.1</v>
      </c>
      <c r="DB597">
        <v>395.3804444444444</v>
      </c>
      <c r="DC597">
        <v>410.4501851851851</v>
      </c>
      <c r="DD597">
        <v>18.59492592592592</v>
      </c>
      <c r="DE597">
        <v>14.35051111111111</v>
      </c>
      <c r="DF597">
        <v>398.4745185185186</v>
      </c>
      <c r="DG597">
        <v>18.73794444444444</v>
      </c>
      <c r="DH597">
        <v>499.9686666666667</v>
      </c>
      <c r="DI597">
        <v>90.4063</v>
      </c>
      <c r="DJ597">
        <v>0.0999295925925926</v>
      </c>
      <c r="DK597">
        <v>24.7823074074074</v>
      </c>
      <c r="DL597">
        <v>24.99234444444444</v>
      </c>
      <c r="DM597">
        <v>999.9000000000001</v>
      </c>
      <c r="DN597">
        <v>0</v>
      </c>
      <c r="DO597">
        <v>0</v>
      </c>
      <c r="DP597">
        <v>10003.12703703704</v>
      </c>
      <c r="DQ597">
        <v>0</v>
      </c>
      <c r="DR597">
        <v>11.0167</v>
      </c>
      <c r="DS597">
        <v>-15.06981666666666</v>
      </c>
      <c r="DT597">
        <v>402.8717777777778</v>
      </c>
      <c r="DU597">
        <v>416.4262222222222</v>
      </c>
      <c r="DV597">
        <v>4.244413703703704</v>
      </c>
      <c r="DW597">
        <v>410.4501851851851</v>
      </c>
      <c r="DX597">
        <v>14.35051111111111</v>
      </c>
      <c r="DY597">
        <v>1.681097777777778</v>
      </c>
      <c r="DZ597">
        <v>1.297377407407407</v>
      </c>
      <c r="EA597">
        <v>14.72298518518519</v>
      </c>
      <c r="EB597">
        <v>10.7685</v>
      </c>
      <c r="EC597">
        <v>1999.982962962963</v>
      </c>
      <c r="ED597">
        <v>0.980001</v>
      </c>
      <c r="EE597">
        <v>0.0199986</v>
      </c>
      <c r="EF597">
        <v>0</v>
      </c>
      <c r="EG597">
        <v>775.6652592592592</v>
      </c>
      <c r="EH597">
        <v>5.00097</v>
      </c>
      <c r="EI597">
        <v>15409.07777777778</v>
      </c>
      <c r="EJ597">
        <v>16707.43333333333</v>
      </c>
      <c r="EK597">
        <v>37.687</v>
      </c>
      <c r="EL597">
        <v>38.35166666666666</v>
      </c>
      <c r="EM597">
        <v>37.687</v>
      </c>
      <c r="EN597">
        <v>38.00918518518519</v>
      </c>
      <c r="EO597">
        <v>38.187</v>
      </c>
      <c r="EP597">
        <v>1955.082962962963</v>
      </c>
      <c r="EQ597">
        <v>39.9</v>
      </c>
      <c r="ER597">
        <v>0</v>
      </c>
      <c r="ES597">
        <v>1659641017.5</v>
      </c>
      <c r="ET597">
        <v>0</v>
      </c>
      <c r="EU597">
        <v>775.677423076923</v>
      </c>
      <c r="EV597">
        <v>0.4831794877521641</v>
      </c>
      <c r="EW597">
        <v>-12.39999991081947</v>
      </c>
      <c r="EX597">
        <v>15409.28846153846</v>
      </c>
      <c r="EY597">
        <v>15</v>
      </c>
      <c r="EZ597">
        <v>0</v>
      </c>
      <c r="FA597" t="s">
        <v>419</v>
      </c>
      <c r="FB597">
        <v>1659135797.5</v>
      </c>
      <c r="FC597">
        <v>1659135788</v>
      </c>
      <c r="FD597">
        <v>0</v>
      </c>
      <c r="FE597">
        <v>0.3</v>
      </c>
      <c r="FF597">
        <v>-0.002</v>
      </c>
      <c r="FG597">
        <v>-2.209</v>
      </c>
      <c r="FH597">
        <v>-0.089</v>
      </c>
      <c r="FI597">
        <v>1520</v>
      </c>
      <c r="FJ597">
        <v>20</v>
      </c>
      <c r="FK597">
        <v>0.06</v>
      </c>
      <c r="FL597">
        <v>0.03</v>
      </c>
      <c r="FM597">
        <v>-17.53075097560976</v>
      </c>
      <c r="FN597">
        <v>50.32170250871079</v>
      </c>
      <c r="FO597">
        <v>5.41569928437767</v>
      </c>
      <c r="FP597">
        <v>0</v>
      </c>
      <c r="FQ597">
        <v>775.7291764705882</v>
      </c>
      <c r="FR597">
        <v>-0.4468449177594409</v>
      </c>
      <c r="FS597">
        <v>0.2547823143031344</v>
      </c>
      <c r="FT597">
        <v>1</v>
      </c>
      <c r="FU597">
        <v>4.243098780487804</v>
      </c>
      <c r="FV597">
        <v>0.02150801393727944</v>
      </c>
      <c r="FW597">
        <v>0.002816945409414157</v>
      </c>
      <c r="FX597">
        <v>1</v>
      </c>
      <c r="FY597">
        <v>2</v>
      </c>
      <c r="FZ597">
        <v>3</v>
      </c>
      <c r="GA597" t="s">
        <v>420</v>
      </c>
      <c r="GB597">
        <v>2.98331</v>
      </c>
      <c r="GC597">
        <v>2.71571</v>
      </c>
      <c r="GD597">
        <v>0.0891908</v>
      </c>
      <c r="GE597">
        <v>0.0886671</v>
      </c>
      <c r="GF597">
        <v>0.0899935</v>
      </c>
      <c r="GG597">
        <v>0.0731908</v>
      </c>
      <c r="GH597">
        <v>28808.2</v>
      </c>
      <c r="GI597">
        <v>28974.8</v>
      </c>
      <c r="GJ597">
        <v>29395.9</v>
      </c>
      <c r="GK597">
        <v>29403.3</v>
      </c>
      <c r="GL597">
        <v>35433</v>
      </c>
      <c r="GM597">
        <v>36234.3</v>
      </c>
      <c r="GN597">
        <v>41395.3</v>
      </c>
      <c r="GO597">
        <v>41897.1</v>
      </c>
      <c r="GP597">
        <v>1.91665</v>
      </c>
      <c r="GQ597">
        <v>2.37735</v>
      </c>
      <c r="GR597">
        <v>0.09746100000000001</v>
      </c>
      <c r="GS597">
        <v>0</v>
      </c>
      <c r="GT597">
        <v>23.3923</v>
      </c>
      <c r="GU597">
        <v>999.9</v>
      </c>
      <c r="GV597">
        <v>34.6</v>
      </c>
      <c r="GW597">
        <v>32.1</v>
      </c>
      <c r="GX597">
        <v>18.3778</v>
      </c>
      <c r="GY597">
        <v>63.3923</v>
      </c>
      <c r="GZ597">
        <v>22.6122</v>
      </c>
      <c r="HA597">
        <v>2</v>
      </c>
      <c r="HB597">
        <v>-0.0628277</v>
      </c>
      <c r="HC597">
        <v>1.61191</v>
      </c>
      <c r="HD597">
        <v>20.3269</v>
      </c>
      <c r="HE597">
        <v>5.21714</v>
      </c>
      <c r="HF597">
        <v>12.0099</v>
      </c>
      <c r="HG597">
        <v>4.989</v>
      </c>
      <c r="HH597">
        <v>3.28855</v>
      </c>
      <c r="HI597">
        <v>9999</v>
      </c>
      <c r="HJ597">
        <v>9999</v>
      </c>
      <c r="HK597">
        <v>9999</v>
      </c>
      <c r="HL597">
        <v>195.6</v>
      </c>
      <c r="HM597">
        <v>1.86739</v>
      </c>
      <c r="HN597">
        <v>1.86646</v>
      </c>
      <c r="HO597">
        <v>1.86586</v>
      </c>
      <c r="HP597">
        <v>1.86584</v>
      </c>
      <c r="HQ597">
        <v>1.86768</v>
      </c>
      <c r="HR597">
        <v>1.87012</v>
      </c>
      <c r="HS597">
        <v>1.86876</v>
      </c>
      <c r="HT597">
        <v>1.87019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-3.07</v>
      </c>
      <c r="II597">
        <v>-0.143</v>
      </c>
      <c r="IJ597">
        <v>-1.529487217637811</v>
      </c>
      <c r="IK597">
        <v>-0.005072214745875086</v>
      </c>
      <c r="IL597">
        <v>3.316774363808987E-06</v>
      </c>
      <c r="IM597">
        <v>-1.107588672722244E-09</v>
      </c>
      <c r="IN597">
        <v>-0.1603591687652909</v>
      </c>
      <c r="IO597">
        <v>-0.0181951569465493</v>
      </c>
      <c r="IP597">
        <v>0.001659309118516343</v>
      </c>
      <c r="IQ597">
        <v>-3.409663313950778E-05</v>
      </c>
      <c r="IR597">
        <v>19</v>
      </c>
      <c r="IS597">
        <v>2290</v>
      </c>
      <c r="IT597">
        <v>1</v>
      </c>
      <c r="IU597">
        <v>24</v>
      </c>
      <c r="IV597">
        <v>8420.299999999999</v>
      </c>
      <c r="IW597">
        <v>8420.5</v>
      </c>
      <c r="IX597">
        <v>1.18896</v>
      </c>
      <c r="IY597">
        <v>2.20825</v>
      </c>
      <c r="IZ597">
        <v>1.94702</v>
      </c>
      <c r="JA597">
        <v>2.64282</v>
      </c>
      <c r="JB597">
        <v>2.19482</v>
      </c>
      <c r="JC597">
        <v>2.37549</v>
      </c>
      <c r="JD597">
        <v>36.6469</v>
      </c>
      <c r="JE597">
        <v>24.0437</v>
      </c>
      <c r="JF597">
        <v>18</v>
      </c>
      <c r="JG597">
        <v>492.618</v>
      </c>
      <c r="JH597">
        <v>812.2859999999999</v>
      </c>
      <c r="JI597">
        <v>21.5393</v>
      </c>
      <c r="JJ597">
        <v>26.4734</v>
      </c>
      <c r="JK597">
        <v>29.9999</v>
      </c>
      <c r="JL597">
        <v>26.4699</v>
      </c>
      <c r="JM597">
        <v>26.3905</v>
      </c>
      <c r="JN597">
        <v>23.7463</v>
      </c>
      <c r="JO597">
        <v>20.193</v>
      </c>
      <c r="JP597">
        <v>13.9041</v>
      </c>
      <c r="JQ597">
        <v>21.5449</v>
      </c>
      <c r="JR597">
        <v>366.585</v>
      </c>
      <c r="JS597">
        <v>14.3742</v>
      </c>
      <c r="JT597">
        <v>100.509</v>
      </c>
      <c r="JU597">
        <v>100.626</v>
      </c>
    </row>
    <row r="598" spans="1:281">
      <c r="A598">
        <v>582</v>
      </c>
      <c r="B598">
        <v>1659641022.6</v>
      </c>
      <c r="C598">
        <v>13014.59999990463</v>
      </c>
      <c r="D598" t="s">
        <v>1593</v>
      </c>
      <c r="E598" t="s">
        <v>1594</v>
      </c>
      <c r="F598">
        <v>5</v>
      </c>
      <c r="G598" t="s">
        <v>1586</v>
      </c>
      <c r="H598" t="s">
        <v>416</v>
      </c>
      <c r="I598">
        <v>1659641014.814285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391.6008604879191</v>
      </c>
      <c r="AK598">
        <v>384.0154242424242</v>
      </c>
      <c r="AL598">
        <v>-2.358425906545387</v>
      </c>
      <c r="AM598">
        <v>65.48903308271898</v>
      </c>
      <c r="AN598">
        <f>(AP598 - AO598 + DI598*1E3/(8.314*(DK598+273.15)) * AR598/DH598 * AQ598) * DH598/(100*CV598) * 1000/(1000 - AP598)</f>
        <v>0</v>
      </c>
      <c r="AO598">
        <v>14.35384395099089</v>
      </c>
      <c r="AP598">
        <v>18.60244895104896</v>
      </c>
      <c r="AQ598">
        <v>1.656897037131075E-06</v>
      </c>
      <c r="AR598">
        <v>82.46473073044959</v>
      </c>
      <c r="AS598">
        <v>14</v>
      </c>
      <c r="AT598">
        <v>3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1659641014.814285</v>
      </c>
      <c r="DB598">
        <v>390.1985357142858</v>
      </c>
      <c r="DC598">
        <v>399.4331071428572</v>
      </c>
      <c r="DD598">
        <v>18.598125</v>
      </c>
      <c r="DE598">
        <v>14.35253571428571</v>
      </c>
      <c r="DF598">
        <v>393.2770714285714</v>
      </c>
      <c r="DG598">
        <v>18.74112142857143</v>
      </c>
      <c r="DH598">
        <v>499.9915</v>
      </c>
      <c r="DI598">
        <v>90.40652142857144</v>
      </c>
      <c r="DJ598">
        <v>0.09997862142857146</v>
      </c>
      <c r="DK598">
        <v>24.78262142857143</v>
      </c>
      <c r="DL598">
        <v>24.99687142857143</v>
      </c>
      <c r="DM598">
        <v>999.9000000000002</v>
      </c>
      <c r="DN598">
        <v>0</v>
      </c>
      <c r="DO598">
        <v>0</v>
      </c>
      <c r="DP598">
        <v>10004.46964285714</v>
      </c>
      <c r="DQ598">
        <v>0</v>
      </c>
      <c r="DR598">
        <v>11.0167</v>
      </c>
      <c r="DS598">
        <v>-9.234638928571428</v>
      </c>
      <c r="DT598">
        <v>397.5928928571428</v>
      </c>
      <c r="DU598">
        <v>405.2495357142858</v>
      </c>
      <c r="DV598">
        <v>4.245595714285715</v>
      </c>
      <c r="DW598">
        <v>399.4331071428572</v>
      </c>
      <c r="DX598">
        <v>14.35253571428571</v>
      </c>
      <c r="DY598">
        <v>1.681391785714286</v>
      </c>
      <c r="DZ598">
        <v>1.297563571428572</v>
      </c>
      <c r="EA598">
        <v>14.7257</v>
      </c>
      <c r="EB598">
        <v>10.77066071428571</v>
      </c>
      <c r="EC598">
        <v>1999.985714285714</v>
      </c>
      <c r="ED598">
        <v>0.9800008571428572</v>
      </c>
      <c r="EE598">
        <v>0.01999874285714285</v>
      </c>
      <c r="EF598">
        <v>0</v>
      </c>
      <c r="EG598">
        <v>775.5285714285714</v>
      </c>
      <c r="EH598">
        <v>5.00097</v>
      </c>
      <c r="EI598">
        <v>15405.6</v>
      </c>
      <c r="EJ598">
        <v>16707.45714285714</v>
      </c>
      <c r="EK598">
        <v>37.687</v>
      </c>
      <c r="EL598">
        <v>38.34125</v>
      </c>
      <c r="EM598">
        <v>37.68257142857143</v>
      </c>
      <c r="EN598">
        <v>38.01107142857143</v>
      </c>
      <c r="EO598">
        <v>38.187</v>
      </c>
      <c r="EP598">
        <v>1955.085714285714</v>
      </c>
      <c r="EQ598">
        <v>39.9</v>
      </c>
      <c r="ER598">
        <v>0</v>
      </c>
      <c r="ES598">
        <v>1659641022.9</v>
      </c>
      <c r="ET598">
        <v>0</v>
      </c>
      <c r="EU598">
        <v>775.50924</v>
      </c>
      <c r="EV598">
        <v>-4.107538434725009</v>
      </c>
      <c r="EW598">
        <v>-73.64615364850549</v>
      </c>
      <c r="EX598">
        <v>15405.048</v>
      </c>
      <c r="EY598">
        <v>15</v>
      </c>
      <c r="EZ598">
        <v>0</v>
      </c>
      <c r="FA598" t="s">
        <v>419</v>
      </c>
      <c r="FB598">
        <v>1659135797.5</v>
      </c>
      <c r="FC598">
        <v>1659135788</v>
      </c>
      <c r="FD598">
        <v>0</v>
      </c>
      <c r="FE598">
        <v>0.3</v>
      </c>
      <c r="FF598">
        <v>-0.002</v>
      </c>
      <c r="FG598">
        <v>-2.209</v>
      </c>
      <c r="FH598">
        <v>-0.089</v>
      </c>
      <c r="FI598">
        <v>1520</v>
      </c>
      <c r="FJ598">
        <v>20</v>
      </c>
      <c r="FK598">
        <v>0.06</v>
      </c>
      <c r="FL598">
        <v>0.03</v>
      </c>
      <c r="FM598">
        <v>-13.28935125</v>
      </c>
      <c r="FN598">
        <v>73.02168889305824</v>
      </c>
      <c r="FO598">
        <v>7.107430597623584</v>
      </c>
      <c r="FP598">
        <v>0</v>
      </c>
      <c r="FQ598">
        <v>775.6138823529411</v>
      </c>
      <c r="FR598">
        <v>-1.080183341949811</v>
      </c>
      <c r="FS598">
        <v>0.3155469355137377</v>
      </c>
      <c r="FT598">
        <v>0</v>
      </c>
      <c r="FU598">
        <v>4.244997499999999</v>
      </c>
      <c r="FV598">
        <v>0.01190206378986749</v>
      </c>
      <c r="FW598">
        <v>0.001486041301579509</v>
      </c>
      <c r="FX598">
        <v>1</v>
      </c>
      <c r="FY598">
        <v>1</v>
      </c>
      <c r="FZ598">
        <v>3</v>
      </c>
      <c r="GA598" t="s">
        <v>429</v>
      </c>
      <c r="GB598">
        <v>2.98329</v>
      </c>
      <c r="GC598">
        <v>2.71559</v>
      </c>
      <c r="GD598">
        <v>0.0871614</v>
      </c>
      <c r="GE598">
        <v>0.0859188</v>
      </c>
      <c r="GF598">
        <v>0.09000089999999999</v>
      </c>
      <c r="GG598">
        <v>0.0731922</v>
      </c>
      <c r="GH598">
        <v>28872.7</v>
      </c>
      <c r="GI598">
        <v>29062.2</v>
      </c>
      <c r="GJ598">
        <v>29396.2</v>
      </c>
      <c r="GK598">
        <v>29403.4</v>
      </c>
      <c r="GL598">
        <v>35432.8</v>
      </c>
      <c r="GM598">
        <v>36234.1</v>
      </c>
      <c r="GN598">
        <v>41395.5</v>
      </c>
      <c r="GO598">
        <v>41897</v>
      </c>
      <c r="GP598">
        <v>1.91647</v>
      </c>
      <c r="GQ598">
        <v>2.37733</v>
      </c>
      <c r="GR598">
        <v>0.09788570000000001</v>
      </c>
      <c r="GS598">
        <v>0</v>
      </c>
      <c r="GT598">
        <v>23.3923</v>
      </c>
      <c r="GU598">
        <v>999.9</v>
      </c>
      <c r="GV598">
        <v>34.6</v>
      </c>
      <c r="GW598">
        <v>32.1</v>
      </c>
      <c r="GX598">
        <v>18.3779</v>
      </c>
      <c r="GY598">
        <v>63.3122</v>
      </c>
      <c r="GZ598">
        <v>22.508</v>
      </c>
      <c r="HA598">
        <v>2</v>
      </c>
      <c r="HB598">
        <v>-0.0629675</v>
      </c>
      <c r="HC598">
        <v>1.61079</v>
      </c>
      <c r="HD598">
        <v>20.3269</v>
      </c>
      <c r="HE598">
        <v>5.21624</v>
      </c>
      <c r="HF598">
        <v>12.0099</v>
      </c>
      <c r="HG598">
        <v>4.98885</v>
      </c>
      <c r="HH598">
        <v>3.28845</v>
      </c>
      <c r="HI598">
        <v>9999</v>
      </c>
      <c r="HJ598">
        <v>9999</v>
      </c>
      <c r="HK598">
        <v>9999</v>
      </c>
      <c r="HL598">
        <v>195.6</v>
      </c>
      <c r="HM598">
        <v>1.86739</v>
      </c>
      <c r="HN598">
        <v>1.86646</v>
      </c>
      <c r="HO598">
        <v>1.86586</v>
      </c>
      <c r="HP598">
        <v>1.86584</v>
      </c>
      <c r="HQ598">
        <v>1.86768</v>
      </c>
      <c r="HR598">
        <v>1.87012</v>
      </c>
      <c r="HS598">
        <v>1.86876</v>
      </c>
      <c r="HT598">
        <v>1.87023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-3.034</v>
      </c>
      <c r="II598">
        <v>-0.143</v>
      </c>
      <c r="IJ598">
        <v>-1.529487217637811</v>
      </c>
      <c r="IK598">
        <v>-0.005072214745875086</v>
      </c>
      <c r="IL598">
        <v>3.316774363808987E-06</v>
      </c>
      <c r="IM598">
        <v>-1.107588672722244E-09</v>
      </c>
      <c r="IN598">
        <v>-0.1603591687652909</v>
      </c>
      <c r="IO598">
        <v>-0.0181951569465493</v>
      </c>
      <c r="IP598">
        <v>0.001659309118516343</v>
      </c>
      <c r="IQ598">
        <v>-3.409663313950778E-05</v>
      </c>
      <c r="IR598">
        <v>19</v>
      </c>
      <c r="IS598">
        <v>2290</v>
      </c>
      <c r="IT598">
        <v>1</v>
      </c>
      <c r="IU598">
        <v>24</v>
      </c>
      <c r="IV598">
        <v>8420.4</v>
      </c>
      <c r="IW598">
        <v>8420.6</v>
      </c>
      <c r="IX598">
        <v>1.1499</v>
      </c>
      <c r="IY598">
        <v>2.21191</v>
      </c>
      <c r="IZ598">
        <v>1.94702</v>
      </c>
      <c r="JA598">
        <v>2.64282</v>
      </c>
      <c r="JB598">
        <v>2.19482</v>
      </c>
      <c r="JC598">
        <v>2.36938</v>
      </c>
      <c r="JD598">
        <v>36.6469</v>
      </c>
      <c r="JE598">
        <v>24.0437</v>
      </c>
      <c r="JF598">
        <v>18</v>
      </c>
      <c r="JG598">
        <v>492.512</v>
      </c>
      <c r="JH598">
        <v>812.268</v>
      </c>
      <c r="JI598">
        <v>21.5442</v>
      </c>
      <c r="JJ598">
        <v>26.4736</v>
      </c>
      <c r="JK598">
        <v>29.9999</v>
      </c>
      <c r="JL598">
        <v>26.4704</v>
      </c>
      <c r="JM598">
        <v>26.391</v>
      </c>
      <c r="JN598">
        <v>22.9711</v>
      </c>
      <c r="JO598">
        <v>20.193</v>
      </c>
      <c r="JP598">
        <v>13.9041</v>
      </c>
      <c r="JQ598">
        <v>21.5402</v>
      </c>
      <c r="JR598">
        <v>353.229</v>
      </c>
      <c r="JS598">
        <v>14.3742</v>
      </c>
      <c r="JT598">
        <v>100.509</v>
      </c>
      <c r="JU598">
        <v>100.626</v>
      </c>
    </row>
    <row r="599" spans="1:281">
      <c r="A599">
        <v>583</v>
      </c>
      <c r="B599">
        <v>1659641027.6</v>
      </c>
      <c r="C599">
        <v>13019.59999990463</v>
      </c>
      <c r="D599" t="s">
        <v>1595</v>
      </c>
      <c r="E599" t="s">
        <v>1596</v>
      </c>
      <c r="F599">
        <v>5</v>
      </c>
      <c r="G599" t="s">
        <v>1586</v>
      </c>
      <c r="H599" t="s">
        <v>416</v>
      </c>
      <c r="I599">
        <v>1659641020.1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375.482906909643</v>
      </c>
      <c r="AK599">
        <v>370.4739090909093</v>
      </c>
      <c r="AL599">
        <v>-2.768842105009465</v>
      </c>
      <c r="AM599">
        <v>65.48903308271898</v>
      </c>
      <c r="AN599">
        <f>(AP599 - AO599 + DI599*1E3/(8.314*(DK599+273.15)) * AR599/DH599 * AQ599) * DH599/(100*CV599) * 1000/(1000 - AP599)</f>
        <v>0</v>
      </c>
      <c r="AO599">
        <v>14.35512939961811</v>
      </c>
      <c r="AP599">
        <v>18.6028097902098</v>
      </c>
      <c r="AQ599">
        <v>2.286873267937358E-06</v>
      </c>
      <c r="AR599">
        <v>82.46473073044959</v>
      </c>
      <c r="AS599">
        <v>14</v>
      </c>
      <c r="AT599">
        <v>3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1659641020.1</v>
      </c>
      <c r="DB599">
        <v>380.647</v>
      </c>
      <c r="DC599">
        <v>384.0740740740741</v>
      </c>
      <c r="DD599">
        <v>18.60119259259259</v>
      </c>
      <c r="DE599">
        <v>14.35415555555555</v>
      </c>
      <c r="DF599">
        <v>383.6966296296297</v>
      </c>
      <c r="DG599">
        <v>18.74415555555555</v>
      </c>
      <c r="DH599">
        <v>499.9959259259259</v>
      </c>
      <c r="DI599">
        <v>90.40688888888889</v>
      </c>
      <c r="DJ599">
        <v>0.09997108888888891</v>
      </c>
      <c r="DK599">
        <v>24.7822925925926</v>
      </c>
      <c r="DL599">
        <v>24.99675925925926</v>
      </c>
      <c r="DM599">
        <v>999.9000000000001</v>
      </c>
      <c r="DN599">
        <v>0</v>
      </c>
      <c r="DO599">
        <v>0</v>
      </c>
      <c r="DP599">
        <v>10002.36666666667</v>
      </c>
      <c r="DQ599">
        <v>0</v>
      </c>
      <c r="DR599">
        <v>11.0167</v>
      </c>
      <c r="DS599">
        <v>-3.427151851851852</v>
      </c>
      <c r="DT599">
        <v>387.8615555555555</v>
      </c>
      <c r="DU599">
        <v>389.6674814814815</v>
      </c>
      <c r="DV599">
        <v>4.247052962962964</v>
      </c>
      <c r="DW599">
        <v>384.0740740740741</v>
      </c>
      <c r="DX599">
        <v>14.35415555555555</v>
      </c>
      <c r="DY599">
        <v>1.681676296296296</v>
      </c>
      <c r="DZ599">
        <v>1.297714444444444</v>
      </c>
      <c r="EA599">
        <v>14.72832222222222</v>
      </c>
      <c r="EB599">
        <v>10.7724037037037</v>
      </c>
      <c r="EC599">
        <v>1999.993333333334</v>
      </c>
      <c r="ED599">
        <v>0.980001</v>
      </c>
      <c r="EE599">
        <v>0.0199986</v>
      </c>
      <c r="EF599">
        <v>0</v>
      </c>
      <c r="EG599">
        <v>775.0817407407408</v>
      </c>
      <c r="EH599">
        <v>5.00097</v>
      </c>
      <c r="EI599">
        <v>15396.41111111111</v>
      </c>
      <c r="EJ599">
        <v>16707.52222222223</v>
      </c>
      <c r="EK599">
        <v>37.687</v>
      </c>
      <c r="EL599">
        <v>38.32833333333333</v>
      </c>
      <c r="EM599">
        <v>37.66862962962963</v>
      </c>
      <c r="EN599">
        <v>38.00459259259259</v>
      </c>
      <c r="EO599">
        <v>38.187</v>
      </c>
      <c r="EP599">
        <v>1955.093333333333</v>
      </c>
      <c r="EQ599">
        <v>39.9</v>
      </c>
      <c r="ER599">
        <v>0</v>
      </c>
      <c r="ES599">
        <v>1659641027.7</v>
      </c>
      <c r="ET599">
        <v>0</v>
      </c>
      <c r="EU599">
        <v>775.05364</v>
      </c>
      <c r="EV599">
        <v>-8.104769221728521</v>
      </c>
      <c r="EW599">
        <v>-156.9769229429726</v>
      </c>
      <c r="EX599">
        <v>15395.828</v>
      </c>
      <c r="EY599">
        <v>15</v>
      </c>
      <c r="EZ599">
        <v>0</v>
      </c>
      <c r="FA599" t="s">
        <v>419</v>
      </c>
      <c r="FB599">
        <v>1659135797.5</v>
      </c>
      <c r="FC599">
        <v>1659135788</v>
      </c>
      <c r="FD599">
        <v>0</v>
      </c>
      <c r="FE599">
        <v>0.3</v>
      </c>
      <c r="FF599">
        <v>-0.002</v>
      </c>
      <c r="FG599">
        <v>-2.209</v>
      </c>
      <c r="FH599">
        <v>-0.089</v>
      </c>
      <c r="FI599">
        <v>1520</v>
      </c>
      <c r="FJ599">
        <v>20</v>
      </c>
      <c r="FK599">
        <v>0.06</v>
      </c>
      <c r="FL599">
        <v>0.03</v>
      </c>
      <c r="FM599">
        <v>-6.741693500000001</v>
      </c>
      <c r="FN599">
        <v>65.72367989493436</v>
      </c>
      <c r="FO599">
        <v>6.427016951406488</v>
      </c>
      <c r="FP599">
        <v>0</v>
      </c>
      <c r="FQ599">
        <v>775.2780588235295</v>
      </c>
      <c r="FR599">
        <v>-4.642780743486242</v>
      </c>
      <c r="FS599">
        <v>0.5683323872718637</v>
      </c>
      <c r="FT599">
        <v>0</v>
      </c>
      <c r="FU599">
        <v>4.246195</v>
      </c>
      <c r="FV599">
        <v>0.01680585365852474</v>
      </c>
      <c r="FW599">
        <v>0.001761242459174766</v>
      </c>
      <c r="FX599">
        <v>1</v>
      </c>
      <c r="FY599">
        <v>1</v>
      </c>
      <c r="FZ599">
        <v>3</v>
      </c>
      <c r="GA599" t="s">
        <v>429</v>
      </c>
      <c r="GB599">
        <v>2.98328</v>
      </c>
      <c r="GC599">
        <v>2.71555</v>
      </c>
      <c r="GD599">
        <v>0.0847243</v>
      </c>
      <c r="GE599">
        <v>0.0830231</v>
      </c>
      <c r="GF599">
        <v>0.0900002</v>
      </c>
      <c r="GG599">
        <v>0.0731923</v>
      </c>
      <c r="GH599">
        <v>28949.5</v>
      </c>
      <c r="GI599">
        <v>29154.8</v>
      </c>
      <c r="GJ599">
        <v>29396</v>
      </c>
      <c r="GK599">
        <v>29404</v>
      </c>
      <c r="GL599">
        <v>35432.7</v>
      </c>
      <c r="GM599">
        <v>36234.8</v>
      </c>
      <c r="GN599">
        <v>41395.3</v>
      </c>
      <c r="GO599">
        <v>41897.9</v>
      </c>
      <c r="GP599">
        <v>1.91667</v>
      </c>
      <c r="GQ599">
        <v>2.3771</v>
      </c>
      <c r="GR599">
        <v>0.0978261</v>
      </c>
      <c r="GS599">
        <v>0</v>
      </c>
      <c r="GT599">
        <v>23.3943</v>
      </c>
      <c r="GU599">
        <v>999.9</v>
      </c>
      <c r="GV599">
        <v>34.6</v>
      </c>
      <c r="GW599">
        <v>32.1</v>
      </c>
      <c r="GX599">
        <v>18.3794</v>
      </c>
      <c r="GY599">
        <v>63.5923</v>
      </c>
      <c r="GZ599">
        <v>22.6442</v>
      </c>
      <c r="HA599">
        <v>2</v>
      </c>
      <c r="HB599">
        <v>-0.0632012</v>
      </c>
      <c r="HC599">
        <v>1.63352</v>
      </c>
      <c r="HD599">
        <v>20.3268</v>
      </c>
      <c r="HE599">
        <v>5.21639</v>
      </c>
      <c r="HF599">
        <v>12.0099</v>
      </c>
      <c r="HG599">
        <v>4.98855</v>
      </c>
      <c r="HH599">
        <v>3.28845</v>
      </c>
      <c r="HI599">
        <v>9999</v>
      </c>
      <c r="HJ599">
        <v>9999</v>
      </c>
      <c r="HK599">
        <v>9999</v>
      </c>
      <c r="HL599">
        <v>195.6</v>
      </c>
      <c r="HM599">
        <v>1.86742</v>
      </c>
      <c r="HN599">
        <v>1.86647</v>
      </c>
      <c r="HO599">
        <v>1.86586</v>
      </c>
      <c r="HP599">
        <v>1.86584</v>
      </c>
      <c r="HQ599">
        <v>1.86768</v>
      </c>
      <c r="HR599">
        <v>1.87012</v>
      </c>
      <c r="HS599">
        <v>1.86877</v>
      </c>
      <c r="HT599">
        <v>1.87024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-2.994</v>
      </c>
      <c r="II599">
        <v>-0.1429</v>
      </c>
      <c r="IJ599">
        <v>-1.529487217637811</v>
      </c>
      <c r="IK599">
        <v>-0.005072214745875086</v>
      </c>
      <c r="IL599">
        <v>3.316774363808987E-06</v>
      </c>
      <c r="IM599">
        <v>-1.107588672722244E-09</v>
      </c>
      <c r="IN599">
        <v>-0.1603591687652909</v>
      </c>
      <c r="IO599">
        <v>-0.0181951569465493</v>
      </c>
      <c r="IP599">
        <v>0.001659309118516343</v>
      </c>
      <c r="IQ599">
        <v>-3.409663313950778E-05</v>
      </c>
      <c r="IR599">
        <v>19</v>
      </c>
      <c r="IS599">
        <v>2290</v>
      </c>
      <c r="IT599">
        <v>1</v>
      </c>
      <c r="IU599">
        <v>24</v>
      </c>
      <c r="IV599">
        <v>8420.5</v>
      </c>
      <c r="IW599">
        <v>8420.700000000001</v>
      </c>
      <c r="IX599">
        <v>1.10718</v>
      </c>
      <c r="IY599">
        <v>2.21313</v>
      </c>
      <c r="IZ599">
        <v>1.94702</v>
      </c>
      <c r="JA599">
        <v>2.64282</v>
      </c>
      <c r="JB599">
        <v>2.19482</v>
      </c>
      <c r="JC599">
        <v>2.36816</v>
      </c>
      <c r="JD599">
        <v>36.6469</v>
      </c>
      <c r="JE599">
        <v>24.0437</v>
      </c>
      <c r="JF599">
        <v>18</v>
      </c>
      <c r="JG599">
        <v>492.647</v>
      </c>
      <c r="JH599">
        <v>812.071</v>
      </c>
      <c r="JI599">
        <v>21.5424</v>
      </c>
      <c r="JJ599">
        <v>26.4757</v>
      </c>
      <c r="JK599">
        <v>30.0001</v>
      </c>
      <c r="JL599">
        <v>26.4716</v>
      </c>
      <c r="JM599">
        <v>26.3927</v>
      </c>
      <c r="JN599">
        <v>22.1007</v>
      </c>
      <c r="JO599">
        <v>20.193</v>
      </c>
      <c r="JP599">
        <v>13.9041</v>
      </c>
      <c r="JQ599">
        <v>21.5415</v>
      </c>
      <c r="JR599">
        <v>333.194</v>
      </c>
      <c r="JS599">
        <v>14.3742</v>
      </c>
      <c r="JT599">
        <v>100.509</v>
      </c>
      <c r="JU599">
        <v>100.628</v>
      </c>
    </row>
    <row r="600" spans="1:281">
      <c r="A600">
        <v>584</v>
      </c>
      <c r="B600">
        <v>1659641032.6</v>
      </c>
      <c r="C600">
        <v>13024.59999990463</v>
      </c>
      <c r="D600" t="s">
        <v>1597</v>
      </c>
      <c r="E600" t="s">
        <v>1598</v>
      </c>
      <c r="F600">
        <v>5</v>
      </c>
      <c r="G600" t="s">
        <v>1586</v>
      </c>
      <c r="H600" t="s">
        <v>416</v>
      </c>
      <c r="I600">
        <v>1659641024.814285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358.9633949812707</v>
      </c>
      <c r="AK600">
        <v>355.7201575757576</v>
      </c>
      <c r="AL600">
        <v>-2.977695821354383</v>
      </c>
      <c r="AM600">
        <v>65.48903308271898</v>
      </c>
      <c r="AN600">
        <f>(AP600 - AO600 + DI600*1E3/(8.314*(DK600+273.15)) * AR600/DH600 * AQ600) * DH600/(100*CV600) * 1000/(1000 - AP600)</f>
        <v>0</v>
      </c>
      <c r="AO600">
        <v>14.35521077294369</v>
      </c>
      <c r="AP600">
        <v>18.60188181818183</v>
      </c>
      <c r="AQ600">
        <v>5.24141421640004E-07</v>
      </c>
      <c r="AR600">
        <v>82.46473073044959</v>
      </c>
      <c r="AS600">
        <v>14</v>
      </c>
      <c r="AT600">
        <v>3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1659641024.814285</v>
      </c>
      <c r="DB600">
        <v>369.2136428571428</v>
      </c>
      <c r="DC600">
        <v>369.1880714285714</v>
      </c>
      <c r="DD600">
        <v>18.60238928571428</v>
      </c>
      <c r="DE600">
        <v>14.35479285714286</v>
      </c>
      <c r="DF600">
        <v>372.2283928571428</v>
      </c>
      <c r="DG600">
        <v>18.74534285714286</v>
      </c>
      <c r="DH600">
        <v>499.9946785714286</v>
      </c>
      <c r="DI600">
        <v>90.40693214285714</v>
      </c>
      <c r="DJ600">
        <v>0.09998994642857144</v>
      </c>
      <c r="DK600">
        <v>24.78180714285714</v>
      </c>
      <c r="DL600">
        <v>24.99912142857143</v>
      </c>
      <c r="DM600">
        <v>999.9000000000002</v>
      </c>
      <c r="DN600">
        <v>0</v>
      </c>
      <c r="DO600">
        <v>0</v>
      </c>
      <c r="DP600">
        <v>10004.01964285714</v>
      </c>
      <c r="DQ600">
        <v>0</v>
      </c>
      <c r="DR600">
        <v>11.0167</v>
      </c>
      <c r="DS600">
        <v>0.02553249999999991</v>
      </c>
      <c r="DT600">
        <v>376.2120357142858</v>
      </c>
      <c r="DU600">
        <v>374.5649999999999</v>
      </c>
      <c r="DV600">
        <v>4.247606071428572</v>
      </c>
      <c r="DW600">
        <v>369.1880714285714</v>
      </c>
      <c r="DX600">
        <v>14.35479285714286</v>
      </c>
      <c r="DY600">
        <v>1.681785</v>
      </c>
      <c r="DZ600">
        <v>1.297772142857143</v>
      </c>
      <c r="EA600">
        <v>14.729325</v>
      </c>
      <c r="EB600">
        <v>10.77308214285714</v>
      </c>
      <c r="EC600">
        <v>1999.992142857143</v>
      </c>
      <c r="ED600">
        <v>0.9800010714285714</v>
      </c>
      <c r="EE600">
        <v>0.01999852857142858</v>
      </c>
      <c r="EF600">
        <v>0</v>
      </c>
      <c r="EG600">
        <v>774.366642857143</v>
      </c>
      <c r="EH600">
        <v>5.00097</v>
      </c>
      <c r="EI600">
        <v>15381.66785714285</v>
      </c>
      <c r="EJ600">
        <v>16707.52142857143</v>
      </c>
      <c r="EK600">
        <v>37.68257142857143</v>
      </c>
      <c r="EL600">
        <v>38.31424999999999</v>
      </c>
      <c r="EM600">
        <v>37.65157142857144</v>
      </c>
      <c r="EN600">
        <v>38.00442857142857</v>
      </c>
      <c r="EO600">
        <v>38.18257142857143</v>
      </c>
      <c r="EP600">
        <v>1955.092142857143</v>
      </c>
      <c r="EQ600">
        <v>39.9</v>
      </c>
      <c r="ER600">
        <v>0</v>
      </c>
      <c r="ES600">
        <v>1659641032.5</v>
      </c>
      <c r="ET600">
        <v>0</v>
      </c>
      <c r="EU600">
        <v>774.3018800000001</v>
      </c>
      <c r="EV600">
        <v>-10.59799998160174</v>
      </c>
      <c r="EW600">
        <v>-227.0692302873529</v>
      </c>
      <c r="EX600">
        <v>15380.56</v>
      </c>
      <c r="EY600">
        <v>15</v>
      </c>
      <c r="EZ600">
        <v>0</v>
      </c>
      <c r="FA600" t="s">
        <v>419</v>
      </c>
      <c r="FB600">
        <v>1659135797.5</v>
      </c>
      <c r="FC600">
        <v>1659135788</v>
      </c>
      <c r="FD600">
        <v>0</v>
      </c>
      <c r="FE600">
        <v>0.3</v>
      </c>
      <c r="FF600">
        <v>-0.002</v>
      </c>
      <c r="FG600">
        <v>-2.209</v>
      </c>
      <c r="FH600">
        <v>-0.089</v>
      </c>
      <c r="FI600">
        <v>1520</v>
      </c>
      <c r="FJ600">
        <v>20</v>
      </c>
      <c r="FK600">
        <v>0.06</v>
      </c>
      <c r="FL600">
        <v>0.03</v>
      </c>
      <c r="FM600">
        <v>-2.720101219512196</v>
      </c>
      <c r="FN600">
        <v>47.833501087108</v>
      </c>
      <c r="FO600">
        <v>4.833838786183732</v>
      </c>
      <c r="FP600">
        <v>0</v>
      </c>
      <c r="FQ600">
        <v>774.7532647058824</v>
      </c>
      <c r="FR600">
        <v>-8.536302507830339</v>
      </c>
      <c r="FS600">
        <v>0.8800391471514349</v>
      </c>
      <c r="FT600">
        <v>0</v>
      </c>
      <c r="FU600">
        <v>4.246965365853658</v>
      </c>
      <c r="FV600">
        <v>0.01051881533100746</v>
      </c>
      <c r="FW600">
        <v>0.001408102160860222</v>
      </c>
      <c r="FX600">
        <v>1</v>
      </c>
      <c r="FY600">
        <v>1</v>
      </c>
      <c r="FZ600">
        <v>3</v>
      </c>
      <c r="GA600" t="s">
        <v>429</v>
      </c>
      <c r="GB600">
        <v>2.9831</v>
      </c>
      <c r="GC600">
        <v>2.71576</v>
      </c>
      <c r="GD600">
        <v>0.0820432</v>
      </c>
      <c r="GE600">
        <v>0.0800184</v>
      </c>
      <c r="GF600">
        <v>0.0899973</v>
      </c>
      <c r="GG600">
        <v>0.07319630000000001</v>
      </c>
      <c r="GH600">
        <v>29034.3</v>
      </c>
      <c r="GI600">
        <v>29250.4</v>
      </c>
      <c r="GJ600">
        <v>29396</v>
      </c>
      <c r="GK600">
        <v>29404.1</v>
      </c>
      <c r="GL600">
        <v>35432.5</v>
      </c>
      <c r="GM600">
        <v>36234.7</v>
      </c>
      <c r="GN600">
        <v>41395.1</v>
      </c>
      <c r="GO600">
        <v>41898.1</v>
      </c>
      <c r="GP600">
        <v>1.91675</v>
      </c>
      <c r="GQ600">
        <v>2.37717</v>
      </c>
      <c r="GR600">
        <v>0.0978634</v>
      </c>
      <c r="GS600">
        <v>0</v>
      </c>
      <c r="GT600">
        <v>23.3943</v>
      </c>
      <c r="GU600">
        <v>999.9</v>
      </c>
      <c r="GV600">
        <v>34.6</v>
      </c>
      <c r="GW600">
        <v>32.1</v>
      </c>
      <c r="GX600">
        <v>18.3802</v>
      </c>
      <c r="GY600">
        <v>63.4523</v>
      </c>
      <c r="GZ600">
        <v>22.5481</v>
      </c>
      <c r="HA600">
        <v>2</v>
      </c>
      <c r="HB600">
        <v>-0.0630488</v>
      </c>
      <c r="HC600">
        <v>1.62758</v>
      </c>
      <c r="HD600">
        <v>20.3267</v>
      </c>
      <c r="HE600">
        <v>5.21654</v>
      </c>
      <c r="HF600">
        <v>12.0099</v>
      </c>
      <c r="HG600">
        <v>4.989</v>
      </c>
      <c r="HH600">
        <v>3.2885</v>
      </c>
      <c r="HI600">
        <v>9999</v>
      </c>
      <c r="HJ600">
        <v>9999</v>
      </c>
      <c r="HK600">
        <v>9999</v>
      </c>
      <c r="HL600">
        <v>195.6</v>
      </c>
      <c r="HM600">
        <v>1.86739</v>
      </c>
      <c r="HN600">
        <v>1.86646</v>
      </c>
      <c r="HO600">
        <v>1.86585</v>
      </c>
      <c r="HP600">
        <v>1.86584</v>
      </c>
      <c r="HQ600">
        <v>1.86768</v>
      </c>
      <c r="HR600">
        <v>1.87012</v>
      </c>
      <c r="HS600">
        <v>1.86876</v>
      </c>
      <c r="HT600">
        <v>1.8702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-2.948</v>
      </c>
      <c r="II600">
        <v>-0.143</v>
      </c>
      <c r="IJ600">
        <v>-1.529487217637811</v>
      </c>
      <c r="IK600">
        <v>-0.005072214745875086</v>
      </c>
      <c r="IL600">
        <v>3.316774363808987E-06</v>
      </c>
      <c r="IM600">
        <v>-1.107588672722244E-09</v>
      </c>
      <c r="IN600">
        <v>-0.1603591687652909</v>
      </c>
      <c r="IO600">
        <v>-0.0181951569465493</v>
      </c>
      <c r="IP600">
        <v>0.001659309118516343</v>
      </c>
      <c r="IQ600">
        <v>-3.409663313950778E-05</v>
      </c>
      <c r="IR600">
        <v>19</v>
      </c>
      <c r="IS600">
        <v>2290</v>
      </c>
      <c r="IT600">
        <v>1</v>
      </c>
      <c r="IU600">
        <v>24</v>
      </c>
      <c r="IV600">
        <v>8420.6</v>
      </c>
      <c r="IW600">
        <v>8420.700000000001</v>
      </c>
      <c r="IX600">
        <v>1.06689</v>
      </c>
      <c r="IY600">
        <v>2.21924</v>
      </c>
      <c r="IZ600">
        <v>1.94702</v>
      </c>
      <c r="JA600">
        <v>2.64282</v>
      </c>
      <c r="JB600">
        <v>2.19482</v>
      </c>
      <c r="JC600">
        <v>2.40234</v>
      </c>
      <c r="JD600">
        <v>36.6469</v>
      </c>
      <c r="JE600">
        <v>24.0437</v>
      </c>
      <c r="JF600">
        <v>18</v>
      </c>
      <c r="JG600">
        <v>492.704</v>
      </c>
      <c r="JH600">
        <v>812.145</v>
      </c>
      <c r="JI600">
        <v>21.5416</v>
      </c>
      <c r="JJ600">
        <v>26.4757</v>
      </c>
      <c r="JK600">
        <v>30.0001</v>
      </c>
      <c r="JL600">
        <v>26.4726</v>
      </c>
      <c r="JM600">
        <v>26.3927</v>
      </c>
      <c r="JN600">
        <v>21.2962</v>
      </c>
      <c r="JO600">
        <v>20.193</v>
      </c>
      <c r="JP600">
        <v>13.9041</v>
      </c>
      <c r="JQ600">
        <v>21.5416</v>
      </c>
      <c r="JR600">
        <v>319.838</v>
      </c>
      <c r="JS600">
        <v>14.3742</v>
      </c>
      <c r="JT600">
        <v>100.508</v>
      </c>
      <c r="JU600">
        <v>100.628</v>
      </c>
    </row>
    <row r="601" spans="1:281">
      <c r="A601">
        <v>585</v>
      </c>
      <c r="B601">
        <v>1659641037.6</v>
      </c>
      <c r="C601">
        <v>13029.59999990463</v>
      </c>
      <c r="D601" t="s">
        <v>1599</v>
      </c>
      <c r="E601" t="s">
        <v>1600</v>
      </c>
      <c r="F601">
        <v>5</v>
      </c>
      <c r="G601" t="s">
        <v>1586</v>
      </c>
      <c r="H601" t="s">
        <v>416</v>
      </c>
      <c r="I601">
        <v>1659641030.1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342.272885723997</v>
      </c>
      <c r="AK601">
        <v>340.3449757575756</v>
      </c>
      <c r="AL601">
        <v>-3.087130195621571</v>
      </c>
      <c r="AM601">
        <v>65.48903308271898</v>
      </c>
      <c r="AN601">
        <f>(AP601 - AO601 + DI601*1E3/(8.314*(DK601+273.15)) * AR601/DH601 * AQ601) * DH601/(100*CV601) * 1000/(1000 - AP601)</f>
        <v>0</v>
      </c>
      <c r="AO601">
        <v>14.35546696448032</v>
      </c>
      <c r="AP601">
        <v>18.60684825174826</v>
      </c>
      <c r="AQ601">
        <v>5.470089282803468E-06</v>
      </c>
      <c r="AR601">
        <v>82.46473073044959</v>
      </c>
      <c r="AS601">
        <v>14</v>
      </c>
      <c r="AT601">
        <v>3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1659641030.1</v>
      </c>
      <c r="DB601">
        <v>354.6963333333334</v>
      </c>
      <c r="DC601">
        <v>352.0498888888888</v>
      </c>
      <c r="DD601">
        <v>18.60363333333333</v>
      </c>
      <c r="DE601">
        <v>14.35562962962963</v>
      </c>
      <c r="DF601">
        <v>357.665962962963</v>
      </c>
      <c r="DG601">
        <v>18.74657037037037</v>
      </c>
      <c r="DH601">
        <v>500.002962962963</v>
      </c>
      <c r="DI601">
        <v>90.40693333333336</v>
      </c>
      <c r="DJ601">
        <v>0.1000059777777778</v>
      </c>
      <c r="DK601">
        <v>24.78045555555555</v>
      </c>
      <c r="DL601">
        <v>24.99882222222222</v>
      </c>
      <c r="DM601">
        <v>999.9000000000001</v>
      </c>
      <c r="DN601">
        <v>0</v>
      </c>
      <c r="DO601">
        <v>0</v>
      </c>
      <c r="DP601">
        <v>10002.99148148148</v>
      </c>
      <c r="DQ601">
        <v>0</v>
      </c>
      <c r="DR601">
        <v>11.0167</v>
      </c>
      <c r="DS601">
        <v>2.646426296296296</v>
      </c>
      <c r="DT601">
        <v>361.4200740740741</v>
      </c>
      <c r="DU601">
        <v>357.1774814814814</v>
      </c>
      <c r="DV601">
        <v>4.248</v>
      </c>
      <c r="DW601">
        <v>352.0498888888888</v>
      </c>
      <c r="DX601">
        <v>14.35562962962963</v>
      </c>
      <c r="DY601">
        <v>1.681897037037037</v>
      </c>
      <c r="DZ601">
        <v>1.297847777777777</v>
      </c>
      <c r="EA601">
        <v>14.73035555555556</v>
      </c>
      <c r="EB601">
        <v>10.77396666666666</v>
      </c>
      <c r="EC601">
        <v>1999.988888888889</v>
      </c>
      <c r="ED601">
        <v>0.980001</v>
      </c>
      <c r="EE601">
        <v>0.0199986</v>
      </c>
      <c r="EF601">
        <v>0</v>
      </c>
      <c r="EG601">
        <v>773.3352962962963</v>
      </c>
      <c r="EH601">
        <v>5.00097</v>
      </c>
      <c r="EI601">
        <v>15360.70740740741</v>
      </c>
      <c r="EJ601">
        <v>16707.49259259259</v>
      </c>
      <c r="EK601">
        <v>37.67781481481482</v>
      </c>
      <c r="EL601">
        <v>38.312</v>
      </c>
      <c r="EM601">
        <v>37.64337037037037</v>
      </c>
      <c r="EN601">
        <v>38</v>
      </c>
      <c r="EO601">
        <v>38.17092592592593</v>
      </c>
      <c r="EP601">
        <v>1955.088888888889</v>
      </c>
      <c r="EQ601">
        <v>39.9</v>
      </c>
      <c r="ER601">
        <v>0</v>
      </c>
      <c r="ES601">
        <v>1659641037.9</v>
      </c>
      <c r="ET601">
        <v>0</v>
      </c>
      <c r="EU601">
        <v>773.2850384615386</v>
      </c>
      <c r="EV601">
        <v>-13.49794872505672</v>
      </c>
      <c r="EW601">
        <v>-261.7333332505339</v>
      </c>
      <c r="EX601">
        <v>15360.08076923077</v>
      </c>
      <c r="EY601">
        <v>15</v>
      </c>
      <c r="EZ601">
        <v>0</v>
      </c>
      <c r="FA601" t="s">
        <v>419</v>
      </c>
      <c r="FB601">
        <v>1659135797.5</v>
      </c>
      <c r="FC601">
        <v>1659135788</v>
      </c>
      <c r="FD601">
        <v>0</v>
      </c>
      <c r="FE601">
        <v>0.3</v>
      </c>
      <c r="FF601">
        <v>-0.002</v>
      </c>
      <c r="FG601">
        <v>-2.209</v>
      </c>
      <c r="FH601">
        <v>-0.089</v>
      </c>
      <c r="FI601">
        <v>1520</v>
      </c>
      <c r="FJ601">
        <v>20</v>
      </c>
      <c r="FK601">
        <v>0.06</v>
      </c>
      <c r="FL601">
        <v>0.03</v>
      </c>
      <c r="FM601">
        <v>1.14961</v>
      </c>
      <c r="FN601">
        <v>29.43440762476548</v>
      </c>
      <c r="FO601">
        <v>2.8897912408708</v>
      </c>
      <c r="FP601">
        <v>0</v>
      </c>
      <c r="FQ601">
        <v>773.8494705882354</v>
      </c>
      <c r="FR601">
        <v>-11.7333842611727</v>
      </c>
      <c r="FS601">
        <v>1.176344993296012</v>
      </c>
      <c r="FT601">
        <v>0</v>
      </c>
      <c r="FU601">
        <v>4.24782275</v>
      </c>
      <c r="FV601">
        <v>0.003005515947465244</v>
      </c>
      <c r="FW601">
        <v>0.0008500470207582089</v>
      </c>
      <c r="FX601">
        <v>1</v>
      </c>
      <c r="FY601">
        <v>1</v>
      </c>
      <c r="FZ601">
        <v>3</v>
      </c>
      <c r="GA601" t="s">
        <v>429</v>
      </c>
      <c r="GB601">
        <v>2.98316</v>
      </c>
      <c r="GC601">
        <v>2.71567</v>
      </c>
      <c r="GD601">
        <v>0.0792052</v>
      </c>
      <c r="GE601">
        <v>0.0769349</v>
      </c>
      <c r="GF601">
        <v>0.09001489999999999</v>
      </c>
      <c r="GG601">
        <v>0.07320020000000001</v>
      </c>
      <c r="GH601">
        <v>29123.7</v>
      </c>
      <c r="GI601">
        <v>29348.4</v>
      </c>
      <c r="GJ601">
        <v>29395.6</v>
      </c>
      <c r="GK601">
        <v>29404.1</v>
      </c>
      <c r="GL601">
        <v>35431.6</v>
      </c>
      <c r="GM601">
        <v>36234.6</v>
      </c>
      <c r="GN601">
        <v>41394.8</v>
      </c>
      <c r="GO601">
        <v>41898.1</v>
      </c>
      <c r="GP601">
        <v>1.91642</v>
      </c>
      <c r="GQ601">
        <v>2.37705</v>
      </c>
      <c r="GR601">
        <v>0.09739399999999999</v>
      </c>
      <c r="GS601">
        <v>0</v>
      </c>
      <c r="GT601">
        <v>23.3957</v>
      </c>
      <c r="GU601">
        <v>999.9</v>
      </c>
      <c r="GV601">
        <v>34.6</v>
      </c>
      <c r="GW601">
        <v>32.1</v>
      </c>
      <c r="GX601">
        <v>18.3768</v>
      </c>
      <c r="GY601">
        <v>63.6123</v>
      </c>
      <c r="GZ601">
        <v>22.6923</v>
      </c>
      <c r="HA601">
        <v>2</v>
      </c>
      <c r="HB601">
        <v>-0.0630361</v>
      </c>
      <c r="HC601">
        <v>1.62926</v>
      </c>
      <c r="HD601">
        <v>20.3267</v>
      </c>
      <c r="HE601">
        <v>5.21684</v>
      </c>
      <c r="HF601">
        <v>12.0099</v>
      </c>
      <c r="HG601">
        <v>4.9891</v>
      </c>
      <c r="HH601">
        <v>3.2885</v>
      </c>
      <c r="HI601">
        <v>9999</v>
      </c>
      <c r="HJ601">
        <v>9999</v>
      </c>
      <c r="HK601">
        <v>9999</v>
      </c>
      <c r="HL601">
        <v>195.6</v>
      </c>
      <c r="HM601">
        <v>1.86738</v>
      </c>
      <c r="HN601">
        <v>1.86646</v>
      </c>
      <c r="HO601">
        <v>1.86591</v>
      </c>
      <c r="HP601">
        <v>1.86584</v>
      </c>
      <c r="HQ601">
        <v>1.86768</v>
      </c>
      <c r="HR601">
        <v>1.87012</v>
      </c>
      <c r="HS601">
        <v>1.86876</v>
      </c>
      <c r="HT601">
        <v>1.87022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-2.899</v>
      </c>
      <c r="II601">
        <v>-0.1429</v>
      </c>
      <c r="IJ601">
        <v>-1.529487217637811</v>
      </c>
      <c r="IK601">
        <v>-0.005072214745875086</v>
      </c>
      <c r="IL601">
        <v>3.316774363808987E-06</v>
      </c>
      <c r="IM601">
        <v>-1.107588672722244E-09</v>
      </c>
      <c r="IN601">
        <v>-0.1603591687652909</v>
      </c>
      <c r="IO601">
        <v>-0.0181951569465493</v>
      </c>
      <c r="IP601">
        <v>0.001659309118516343</v>
      </c>
      <c r="IQ601">
        <v>-3.409663313950778E-05</v>
      </c>
      <c r="IR601">
        <v>19</v>
      </c>
      <c r="IS601">
        <v>2290</v>
      </c>
      <c r="IT601">
        <v>1</v>
      </c>
      <c r="IU601">
        <v>24</v>
      </c>
      <c r="IV601">
        <v>8420.700000000001</v>
      </c>
      <c r="IW601">
        <v>8420.799999999999</v>
      </c>
      <c r="IX601">
        <v>1.02295</v>
      </c>
      <c r="IY601">
        <v>2.22168</v>
      </c>
      <c r="IZ601">
        <v>1.94702</v>
      </c>
      <c r="JA601">
        <v>2.64282</v>
      </c>
      <c r="JB601">
        <v>2.19482</v>
      </c>
      <c r="JC601">
        <v>2.36328</v>
      </c>
      <c r="JD601">
        <v>36.6469</v>
      </c>
      <c r="JE601">
        <v>24.0437</v>
      </c>
      <c r="JF601">
        <v>18</v>
      </c>
      <c r="JG601">
        <v>492.499</v>
      </c>
      <c r="JH601">
        <v>812.053</v>
      </c>
      <c r="JI601">
        <v>21.5416</v>
      </c>
      <c r="JJ601">
        <v>26.4769</v>
      </c>
      <c r="JK601">
        <v>30.0001</v>
      </c>
      <c r="JL601">
        <v>26.4726</v>
      </c>
      <c r="JM601">
        <v>26.3949</v>
      </c>
      <c r="JN601">
        <v>20.4094</v>
      </c>
      <c r="JO601">
        <v>20.193</v>
      </c>
      <c r="JP601">
        <v>13.9041</v>
      </c>
      <c r="JQ601">
        <v>21.5401</v>
      </c>
      <c r="JR601">
        <v>299.803</v>
      </c>
      <c r="JS601">
        <v>14.3742</v>
      </c>
      <c r="JT601">
        <v>100.507</v>
      </c>
      <c r="JU601">
        <v>100.628</v>
      </c>
    </row>
    <row r="602" spans="1:281">
      <c r="A602">
        <v>586</v>
      </c>
      <c r="B602">
        <v>1659641042.6</v>
      </c>
      <c r="C602">
        <v>13034.59999990463</v>
      </c>
      <c r="D602" t="s">
        <v>1601</v>
      </c>
      <c r="E602" t="s">
        <v>1602</v>
      </c>
      <c r="F602">
        <v>5</v>
      </c>
      <c r="G602" t="s">
        <v>1586</v>
      </c>
      <c r="H602" t="s">
        <v>416</v>
      </c>
      <c r="I602">
        <v>1659641034.814285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325.5243340434348</v>
      </c>
      <c r="AK602">
        <v>324.6407878787878</v>
      </c>
      <c r="AL602">
        <v>-3.141015852417868</v>
      </c>
      <c r="AM602">
        <v>65.48903308271898</v>
      </c>
      <c r="AN602">
        <f>(AP602 - AO602 + DI602*1E3/(8.314*(DK602+273.15)) * AR602/DH602 * AQ602) * DH602/(100*CV602) * 1000/(1000 - AP602)</f>
        <v>0</v>
      </c>
      <c r="AO602">
        <v>14.3573096164583</v>
      </c>
      <c r="AP602">
        <v>18.60496153846154</v>
      </c>
      <c r="AQ602">
        <v>-1.846536470541062E-06</v>
      </c>
      <c r="AR602">
        <v>82.46473073044959</v>
      </c>
      <c r="AS602">
        <v>14</v>
      </c>
      <c r="AT602">
        <v>3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1659641034.814285</v>
      </c>
      <c r="DB602">
        <v>340.7816428571429</v>
      </c>
      <c r="DC602">
        <v>336.5679642857143</v>
      </c>
      <c r="DD602">
        <v>18.60450714285714</v>
      </c>
      <c r="DE602">
        <v>14.35525714285714</v>
      </c>
      <c r="DF602">
        <v>343.70725</v>
      </c>
      <c r="DG602">
        <v>18.74745357142857</v>
      </c>
      <c r="DH602">
        <v>499.9901071428572</v>
      </c>
      <c r="DI602">
        <v>90.40691785714286</v>
      </c>
      <c r="DJ602">
        <v>0.09994655714285715</v>
      </c>
      <c r="DK602">
        <v>24.77985714285714</v>
      </c>
      <c r="DL602">
        <v>25.000075</v>
      </c>
      <c r="DM602">
        <v>999.9000000000002</v>
      </c>
      <c r="DN602">
        <v>0</v>
      </c>
      <c r="DO602">
        <v>0</v>
      </c>
      <c r="DP602">
        <v>10012.28714285714</v>
      </c>
      <c r="DQ602">
        <v>0</v>
      </c>
      <c r="DR602">
        <v>11.0167</v>
      </c>
      <c r="DS602">
        <v>4.213715</v>
      </c>
      <c r="DT602">
        <v>347.2418928571428</v>
      </c>
      <c r="DU602">
        <v>341.4698571428571</v>
      </c>
      <c r="DV602">
        <v>4.249251785714286</v>
      </c>
      <c r="DW602">
        <v>336.5679642857143</v>
      </c>
      <c r="DX602">
        <v>14.35525714285714</v>
      </c>
      <c r="DY602">
        <v>1.681977142857143</v>
      </c>
      <c r="DZ602">
        <v>1.297814642857143</v>
      </c>
      <c r="EA602">
        <v>14.73108571428571</v>
      </c>
      <c r="EB602">
        <v>10.77358928571429</v>
      </c>
      <c r="EC602">
        <v>1999.977142857143</v>
      </c>
      <c r="ED602">
        <v>0.9800008571428572</v>
      </c>
      <c r="EE602">
        <v>0.01999874285714285</v>
      </c>
      <c r="EF602">
        <v>0</v>
      </c>
      <c r="EG602">
        <v>772.373892857143</v>
      </c>
      <c r="EH602">
        <v>5.00097</v>
      </c>
      <c r="EI602">
        <v>15340.13571428571</v>
      </c>
      <c r="EJ602">
        <v>16707.40357142857</v>
      </c>
      <c r="EK602">
        <v>37.66928571428571</v>
      </c>
      <c r="EL602">
        <v>38.312</v>
      </c>
      <c r="EM602">
        <v>37.63828571428571</v>
      </c>
      <c r="EN602">
        <v>38</v>
      </c>
      <c r="EO602">
        <v>38.15157142857142</v>
      </c>
      <c r="EP602">
        <v>1955.077142857143</v>
      </c>
      <c r="EQ602">
        <v>39.9</v>
      </c>
      <c r="ER602">
        <v>0</v>
      </c>
      <c r="ES602">
        <v>1659641042.7</v>
      </c>
      <c r="ET602">
        <v>0</v>
      </c>
      <c r="EU602">
        <v>772.2789615384617</v>
      </c>
      <c r="EV602">
        <v>-12.5719316442817</v>
      </c>
      <c r="EW602">
        <v>-263.0700856063928</v>
      </c>
      <c r="EX602">
        <v>15339.31538461539</v>
      </c>
      <c r="EY602">
        <v>15</v>
      </c>
      <c r="EZ602">
        <v>0</v>
      </c>
      <c r="FA602" t="s">
        <v>419</v>
      </c>
      <c r="FB602">
        <v>1659135797.5</v>
      </c>
      <c r="FC602">
        <v>1659135788</v>
      </c>
      <c r="FD602">
        <v>0</v>
      </c>
      <c r="FE602">
        <v>0.3</v>
      </c>
      <c r="FF602">
        <v>-0.002</v>
      </c>
      <c r="FG602">
        <v>-2.209</v>
      </c>
      <c r="FH602">
        <v>-0.089</v>
      </c>
      <c r="FI602">
        <v>1520</v>
      </c>
      <c r="FJ602">
        <v>20</v>
      </c>
      <c r="FK602">
        <v>0.06</v>
      </c>
      <c r="FL602">
        <v>0.03</v>
      </c>
      <c r="FM602">
        <v>3.002896585365853</v>
      </c>
      <c r="FN602">
        <v>21.45615370034843</v>
      </c>
      <c r="FO602">
        <v>2.149108405616016</v>
      </c>
      <c r="FP602">
        <v>0</v>
      </c>
      <c r="FQ602">
        <v>773.022294117647</v>
      </c>
      <c r="FR602">
        <v>-12.64513369549994</v>
      </c>
      <c r="FS602">
        <v>1.269126344459326</v>
      </c>
      <c r="FT602">
        <v>0</v>
      </c>
      <c r="FU602">
        <v>4.248583170731708</v>
      </c>
      <c r="FV602">
        <v>0.009949756097558972</v>
      </c>
      <c r="FW602">
        <v>0.001706540415683893</v>
      </c>
      <c r="FX602">
        <v>1</v>
      </c>
      <c r="FY602">
        <v>1</v>
      </c>
      <c r="FZ602">
        <v>3</v>
      </c>
      <c r="GA602" t="s">
        <v>429</v>
      </c>
      <c r="GB602">
        <v>2.98321</v>
      </c>
      <c r="GC602">
        <v>2.71574</v>
      </c>
      <c r="GD602">
        <v>0.0762502</v>
      </c>
      <c r="GE602">
        <v>0.073792</v>
      </c>
      <c r="GF602">
        <v>0.0900073</v>
      </c>
      <c r="GG602">
        <v>0.0731449</v>
      </c>
      <c r="GH602">
        <v>29217.2</v>
      </c>
      <c r="GI602">
        <v>29448.6</v>
      </c>
      <c r="GJ602">
        <v>29395.7</v>
      </c>
      <c r="GK602">
        <v>29404.3</v>
      </c>
      <c r="GL602">
        <v>35431.5</v>
      </c>
      <c r="GM602">
        <v>36237.1</v>
      </c>
      <c r="GN602">
        <v>41394.4</v>
      </c>
      <c r="GO602">
        <v>41898.6</v>
      </c>
      <c r="GP602">
        <v>1.91647</v>
      </c>
      <c r="GQ602">
        <v>2.37695</v>
      </c>
      <c r="GR602">
        <v>0.09740890000000001</v>
      </c>
      <c r="GS602">
        <v>0</v>
      </c>
      <c r="GT602">
        <v>23.3962</v>
      </c>
      <c r="GU602">
        <v>999.9</v>
      </c>
      <c r="GV602">
        <v>34.5</v>
      </c>
      <c r="GW602">
        <v>32.1</v>
      </c>
      <c r="GX602">
        <v>18.3271</v>
      </c>
      <c r="GY602">
        <v>63.2623</v>
      </c>
      <c r="GZ602">
        <v>22.6442</v>
      </c>
      <c r="HA602">
        <v>2</v>
      </c>
      <c r="HB602">
        <v>-0.0629319</v>
      </c>
      <c r="HC602">
        <v>1.63245</v>
      </c>
      <c r="HD602">
        <v>20.3264</v>
      </c>
      <c r="HE602">
        <v>5.21729</v>
      </c>
      <c r="HF602">
        <v>12.0099</v>
      </c>
      <c r="HG602">
        <v>4.9889</v>
      </c>
      <c r="HH602">
        <v>3.28855</v>
      </c>
      <c r="HI602">
        <v>9999</v>
      </c>
      <c r="HJ602">
        <v>9999</v>
      </c>
      <c r="HK602">
        <v>9999</v>
      </c>
      <c r="HL602">
        <v>195.6</v>
      </c>
      <c r="HM602">
        <v>1.8674</v>
      </c>
      <c r="HN602">
        <v>1.86646</v>
      </c>
      <c r="HO602">
        <v>1.8659</v>
      </c>
      <c r="HP602">
        <v>1.86584</v>
      </c>
      <c r="HQ602">
        <v>1.86768</v>
      </c>
      <c r="HR602">
        <v>1.87012</v>
      </c>
      <c r="HS602">
        <v>1.86876</v>
      </c>
      <c r="HT602">
        <v>1.87022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-2.849</v>
      </c>
      <c r="II602">
        <v>-0.143</v>
      </c>
      <c r="IJ602">
        <v>-1.529487217637811</v>
      </c>
      <c r="IK602">
        <v>-0.005072214745875086</v>
      </c>
      <c r="IL602">
        <v>3.316774363808987E-06</v>
      </c>
      <c r="IM602">
        <v>-1.107588672722244E-09</v>
      </c>
      <c r="IN602">
        <v>-0.1603591687652909</v>
      </c>
      <c r="IO602">
        <v>-0.0181951569465493</v>
      </c>
      <c r="IP602">
        <v>0.001659309118516343</v>
      </c>
      <c r="IQ602">
        <v>-3.409663313950778E-05</v>
      </c>
      <c r="IR602">
        <v>19</v>
      </c>
      <c r="IS602">
        <v>2290</v>
      </c>
      <c r="IT602">
        <v>1</v>
      </c>
      <c r="IU602">
        <v>24</v>
      </c>
      <c r="IV602">
        <v>8420.799999999999</v>
      </c>
      <c r="IW602">
        <v>8420.9</v>
      </c>
      <c r="IX602">
        <v>0.981445</v>
      </c>
      <c r="IY602">
        <v>2.22412</v>
      </c>
      <c r="IZ602">
        <v>1.94702</v>
      </c>
      <c r="JA602">
        <v>2.64282</v>
      </c>
      <c r="JB602">
        <v>2.19482</v>
      </c>
      <c r="JC602">
        <v>2.35962</v>
      </c>
      <c r="JD602">
        <v>36.6469</v>
      </c>
      <c r="JE602">
        <v>24.0437</v>
      </c>
      <c r="JF602">
        <v>18</v>
      </c>
      <c r="JG602">
        <v>492.55</v>
      </c>
      <c r="JH602">
        <v>811.955</v>
      </c>
      <c r="JI602">
        <v>21.5405</v>
      </c>
      <c r="JJ602">
        <v>26.4779</v>
      </c>
      <c r="JK602">
        <v>30.0002</v>
      </c>
      <c r="JL602">
        <v>26.4749</v>
      </c>
      <c r="JM602">
        <v>26.3949</v>
      </c>
      <c r="JN602">
        <v>19.5858</v>
      </c>
      <c r="JO602">
        <v>20.193</v>
      </c>
      <c r="JP602">
        <v>13.534</v>
      </c>
      <c r="JQ602">
        <v>21.5411</v>
      </c>
      <c r="JR602">
        <v>286.423</v>
      </c>
      <c r="JS602">
        <v>14.3742</v>
      </c>
      <c r="JT602">
        <v>100.507</v>
      </c>
      <c r="JU602">
        <v>100.629</v>
      </c>
    </row>
    <row r="603" spans="1:281">
      <c r="A603">
        <v>587</v>
      </c>
      <c r="B603">
        <v>1659641047.6</v>
      </c>
      <c r="C603">
        <v>13039.59999990463</v>
      </c>
      <c r="D603" t="s">
        <v>1603</v>
      </c>
      <c r="E603" t="s">
        <v>1604</v>
      </c>
      <c r="F603">
        <v>5</v>
      </c>
      <c r="G603" t="s">
        <v>1586</v>
      </c>
      <c r="H603" t="s">
        <v>416</v>
      </c>
      <c r="I603">
        <v>1659641040.1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308.9293447632606</v>
      </c>
      <c r="AK603">
        <v>308.8992363636364</v>
      </c>
      <c r="AL603">
        <v>-3.14392370259932</v>
      </c>
      <c r="AM603">
        <v>65.48903308271898</v>
      </c>
      <c r="AN603">
        <f>(AP603 - AO603 + DI603*1E3/(8.314*(DK603+273.15)) * AR603/DH603 * AQ603) * DH603/(100*CV603) * 1000/(1000 - AP603)</f>
        <v>0</v>
      </c>
      <c r="AO603">
        <v>14.33505414773214</v>
      </c>
      <c r="AP603">
        <v>18.59640000000001</v>
      </c>
      <c r="AQ603">
        <v>-2.926453369269231E-06</v>
      </c>
      <c r="AR603">
        <v>82.46473073044959</v>
      </c>
      <c r="AS603">
        <v>14</v>
      </c>
      <c r="AT603">
        <v>3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1659641040.1</v>
      </c>
      <c r="DB603">
        <v>324.7223703703704</v>
      </c>
      <c r="DC603">
        <v>319.1876666666666</v>
      </c>
      <c r="DD603">
        <v>18.60405555555556</v>
      </c>
      <c r="DE603">
        <v>14.34707037037037</v>
      </c>
      <c r="DF603">
        <v>327.5961481481482</v>
      </c>
      <c r="DG603">
        <v>18.74701481481481</v>
      </c>
      <c r="DH603">
        <v>499.9916666666667</v>
      </c>
      <c r="DI603">
        <v>90.40674444444443</v>
      </c>
      <c r="DJ603">
        <v>0.09997302222222222</v>
      </c>
      <c r="DK603">
        <v>24.77945185185185</v>
      </c>
      <c r="DL603">
        <v>24.99764074074074</v>
      </c>
      <c r="DM603">
        <v>999.9000000000001</v>
      </c>
      <c r="DN603">
        <v>0</v>
      </c>
      <c r="DO603">
        <v>0</v>
      </c>
      <c r="DP603">
        <v>10013.94148148148</v>
      </c>
      <c r="DQ603">
        <v>0</v>
      </c>
      <c r="DR603">
        <v>11.01644074074074</v>
      </c>
      <c r="DS603">
        <v>5.534746666666667</v>
      </c>
      <c r="DT603">
        <v>330.8781111111111</v>
      </c>
      <c r="DU603">
        <v>323.8338148148148</v>
      </c>
      <c r="DV603">
        <v>4.256987407407407</v>
      </c>
      <c r="DW603">
        <v>319.1876666666666</v>
      </c>
      <c r="DX603">
        <v>14.34707037037037</v>
      </c>
      <c r="DY603">
        <v>1.681933333333334</v>
      </c>
      <c r="DZ603">
        <v>1.297072592592593</v>
      </c>
      <c r="EA603">
        <v>14.73067777777777</v>
      </c>
      <c r="EB603">
        <v>10.76498888888889</v>
      </c>
      <c r="EC603">
        <v>2000.000740740741</v>
      </c>
      <c r="ED603">
        <v>0.980001</v>
      </c>
      <c r="EE603">
        <v>0.0199986</v>
      </c>
      <c r="EF603">
        <v>0</v>
      </c>
      <c r="EG603">
        <v>771.2618518518518</v>
      </c>
      <c r="EH603">
        <v>5.00097</v>
      </c>
      <c r="EI603">
        <v>15317.89259259259</v>
      </c>
      <c r="EJ603">
        <v>16707.5962962963</v>
      </c>
      <c r="EK603">
        <v>37.65255555555556</v>
      </c>
      <c r="EL603">
        <v>38.312</v>
      </c>
      <c r="EM603">
        <v>37.63418518518519</v>
      </c>
      <c r="EN603">
        <v>38</v>
      </c>
      <c r="EO603">
        <v>38.13418518518519</v>
      </c>
      <c r="EP603">
        <v>1955.100740740741</v>
      </c>
      <c r="EQ603">
        <v>39.9</v>
      </c>
      <c r="ER603">
        <v>0</v>
      </c>
      <c r="ES603">
        <v>1659641047.5</v>
      </c>
      <c r="ET603">
        <v>0</v>
      </c>
      <c r="EU603">
        <v>771.3007307692307</v>
      </c>
      <c r="EV603">
        <v>-11.40851281394379</v>
      </c>
      <c r="EW603">
        <v>-246.1811962203755</v>
      </c>
      <c r="EX603">
        <v>15319.06153846154</v>
      </c>
      <c r="EY603">
        <v>15</v>
      </c>
      <c r="EZ603">
        <v>0</v>
      </c>
      <c r="FA603" t="s">
        <v>419</v>
      </c>
      <c r="FB603">
        <v>1659135797.5</v>
      </c>
      <c r="FC603">
        <v>1659135788</v>
      </c>
      <c r="FD603">
        <v>0</v>
      </c>
      <c r="FE603">
        <v>0.3</v>
      </c>
      <c r="FF603">
        <v>-0.002</v>
      </c>
      <c r="FG603">
        <v>-2.209</v>
      </c>
      <c r="FH603">
        <v>-0.089</v>
      </c>
      <c r="FI603">
        <v>1520</v>
      </c>
      <c r="FJ603">
        <v>20</v>
      </c>
      <c r="FK603">
        <v>0.06</v>
      </c>
      <c r="FL603">
        <v>0.03</v>
      </c>
      <c r="FM603">
        <v>4.799064749999999</v>
      </c>
      <c r="FN603">
        <v>14.94508514071294</v>
      </c>
      <c r="FO603">
        <v>1.452924959676148</v>
      </c>
      <c r="FP603">
        <v>0</v>
      </c>
      <c r="FQ603">
        <v>771.8091176470588</v>
      </c>
      <c r="FR603">
        <v>-12.05833460941188</v>
      </c>
      <c r="FS603">
        <v>1.215269293921059</v>
      </c>
      <c r="FT603">
        <v>0</v>
      </c>
      <c r="FU603">
        <v>4.25432625</v>
      </c>
      <c r="FV603">
        <v>0.08156949343338595</v>
      </c>
      <c r="FW603">
        <v>0.009367442203584656</v>
      </c>
      <c r="FX603">
        <v>1</v>
      </c>
      <c r="FY603">
        <v>1</v>
      </c>
      <c r="FZ603">
        <v>3</v>
      </c>
      <c r="GA603" t="s">
        <v>429</v>
      </c>
      <c r="GB603">
        <v>2.98312</v>
      </c>
      <c r="GC603">
        <v>2.71572</v>
      </c>
      <c r="GD603">
        <v>0.07323730000000001</v>
      </c>
      <c r="GE603">
        <v>0.0705899</v>
      </c>
      <c r="GF603">
        <v>0.0899761</v>
      </c>
      <c r="GG603">
        <v>0.0730943</v>
      </c>
      <c r="GH603">
        <v>29312.9</v>
      </c>
      <c r="GI603">
        <v>29549.9</v>
      </c>
      <c r="GJ603">
        <v>29396.1</v>
      </c>
      <c r="GK603">
        <v>29403.8</v>
      </c>
      <c r="GL603">
        <v>35433.3</v>
      </c>
      <c r="GM603">
        <v>36238.4</v>
      </c>
      <c r="GN603">
        <v>41395.2</v>
      </c>
      <c r="GO603">
        <v>41897.8</v>
      </c>
      <c r="GP603">
        <v>1.9166</v>
      </c>
      <c r="GQ603">
        <v>2.37682</v>
      </c>
      <c r="GR603">
        <v>0.09771440000000001</v>
      </c>
      <c r="GS603">
        <v>0</v>
      </c>
      <c r="GT603">
        <v>23.3962</v>
      </c>
      <c r="GU603">
        <v>999.9</v>
      </c>
      <c r="GV603">
        <v>34.5</v>
      </c>
      <c r="GW603">
        <v>32.1</v>
      </c>
      <c r="GX603">
        <v>18.327</v>
      </c>
      <c r="GY603">
        <v>63.3623</v>
      </c>
      <c r="GZ603">
        <v>22.6803</v>
      </c>
      <c r="HA603">
        <v>2</v>
      </c>
      <c r="HB603">
        <v>-0.0631987</v>
      </c>
      <c r="HC603">
        <v>1.62425</v>
      </c>
      <c r="HD603">
        <v>20.3263</v>
      </c>
      <c r="HE603">
        <v>5.21594</v>
      </c>
      <c r="HF603">
        <v>12.0099</v>
      </c>
      <c r="HG603">
        <v>4.9887</v>
      </c>
      <c r="HH603">
        <v>3.2884</v>
      </c>
      <c r="HI603">
        <v>9999</v>
      </c>
      <c r="HJ603">
        <v>9999</v>
      </c>
      <c r="HK603">
        <v>9999</v>
      </c>
      <c r="HL603">
        <v>195.6</v>
      </c>
      <c r="HM603">
        <v>1.8674</v>
      </c>
      <c r="HN603">
        <v>1.86646</v>
      </c>
      <c r="HO603">
        <v>1.86591</v>
      </c>
      <c r="HP603">
        <v>1.86584</v>
      </c>
      <c r="HQ603">
        <v>1.86768</v>
      </c>
      <c r="HR603">
        <v>1.87012</v>
      </c>
      <c r="HS603">
        <v>1.86874</v>
      </c>
      <c r="HT603">
        <v>1.87026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-2.797</v>
      </c>
      <c r="II603">
        <v>-0.1431</v>
      </c>
      <c r="IJ603">
        <v>-1.529487217637811</v>
      </c>
      <c r="IK603">
        <v>-0.005072214745875086</v>
      </c>
      <c r="IL603">
        <v>3.316774363808987E-06</v>
      </c>
      <c r="IM603">
        <v>-1.107588672722244E-09</v>
      </c>
      <c r="IN603">
        <v>-0.1603591687652909</v>
      </c>
      <c r="IO603">
        <v>-0.0181951569465493</v>
      </c>
      <c r="IP603">
        <v>0.001659309118516343</v>
      </c>
      <c r="IQ603">
        <v>-3.409663313950778E-05</v>
      </c>
      <c r="IR603">
        <v>19</v>
      </c>
      <c r="IS603">
        <v>2290</v>
      </c>
      <c r="IT603">
        <v>1</v>
      </c>
      <c r="IU603">
        <v>24</v>
      </c>
      <c r="IV603">
        <v>8420.799999999999</v>
      </c>
      <c r="IW603">
        <v>8421</v>
      </c>
      <c r="IX603">
        <v>0.936279</v>
      </c>
      <c r="IY603">
        <v>2.22778</v>
      </c>
      <c r="IZ603">
        <v>1.94702</v>
      </c>
      <c r="JA603">
        <v>2.64282</v>
      </c>
      <c r="JB603">
        <v>2.19482</v>
      </c>
      <c r="JC603">
        <v>2.37427</v>
      </c>
      <c r="JD603">
        <v>36.6469</v>
      </c>
      <c r="JE603">
        <v>24.0437</v>
      </c>
      <c r="JF603">
        <v>18</v>
      </c>
      <c r="JG603">
        <v>492.628</v>
      </c>
      <c r="JH603">
        <v>811.847</v>
      </c>
      <c r="JI603">
        <v>21.5405</v>
      </c>
      <c r="JJ603">
        <v>26.478</v>
      </c>
      <c r="JK603">
        <v>30</v>
      </c>
      <c r="JL603">
        <v>26.4749</v>
      </c>
      <c r="JM603">
        <v>26.396</v>
      </c>
      <c r="JN603">
        <v>18.6776</v>
      </c>
      <c r="JO603">
        <v>20.193</v>
      </c>
      <c r="JP603">
        <v>13.534</v>
      </c>
      <c r="JQ603">
        <v>21.545</v>
      </c>
      <c r="JR603">
        <v>266.346</v>
      </c>
      <c r="JS603">
        <v>14.3742</v>
      </c>
      <c r="JT603">
        <v>100.509</v>
      </c>
      <c r="JU603">
        <v>100.627</v>
      </c>
    </row>
    <row r="604" spans="1:281">
      <c r="A604">
        <v>588</v>
      </c>
      <c r="B604">
        <v>1659641052.6</v>
      </c>
      <c r="C604">
        <v>13044.59999990463</v>
      </c>
      <c r="D604" t="s">
        <v>1605</v>
      </c>
      <c r="E604" t="s">
        <v>1606</v>
      </c>
      <c r="F604">
        <v>5</v>
      </c>
      <c r="G604" t="s">
        <v>1586</v>
      </c>
      <c r="H604" t="s">
        <v>416</v>
      </c>
      <c r="I604">
        <v>1659641044.814285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291.9656947079917</v>
      </c>
      <c r="AK604">
        <v>293.0258848484847</v>
      </c>
      <c r="AL604">
        <v>-3.183074006787356</v>
      </c>
      <c r="AM604">
        <v>65.48903308271898</v>
      </c>
      <c r="AN604">
        <f>(AP604 - AO604 + DI604*1E3/(8.314*(DK604+273.15)) * AR604/DH604 * AQ604) * DH604/(100*CV604) * 1000/(1000 - AP604)</f>
        <v>0</v>
      </c>
      <c r="AO604">
        <v>14.32851973970946</v>
      </c>
      <c r="AP604">
        <v>18.59194475524477</v>
      </c>
      <c r="AQ604">
        <v>-6.373484121692024E-06</v>
      </c>
      <c r="AR604">
        <v>82.46473073044959</v>
      </c>
      <c r="AS604">
        <v>14</v>
      </c>
      <c r="AT604">
        <v>3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1659641044.814285</v>
      </c>
      <c r="DB604">
        <v>310.18725</v>
      </c>
      <c r="DC604">
        <v>303.6122857142857</v>
      </c>
      <c r="DD604">
        <v>18.60051428571429</v>
      </c>
      <c r="DE604">
        <v>14.33845714285714</v>
      </c>
      <c r="DF604">
        <v>313.0129642857142</v>
      </c>
      <c r="DG604">
        <v>18.7435</v>
      </c>
      <c r="DH604">
        <v>500.0055</v>
      </c>
      <c r="DI604">
        <v>90.40676071428572</v>
      </c>
      <c r="DJ604">
        <v>0.09999013214285714</v>
      </c>
      <c r="DK604">
        <v>24.77946428571428</v>
      </c>
      <c r="DL604">
        <v>24.99941428571429</v>
      </c>
      <c r="DM604">
        <v>999.9000000000002</v>
      </c>
      <c r="DN604">
        <v>0</v>
      </c>
      <c r="DO604">
        <v>0</v>
      </c>
      <c r="DP604">
        <v>10012.9025</v>
      </c>
      <c r="DQ604">
        <v>0</v>
      </c>
      <c r="DR604">
        <v>11.01317857142857</v>
      </c>
      <c r="DS604">
        <v>6.575010357142857</v>
      </c>
      <c r="DT604">
        <v>316.06625</v>
      </c>
      <c r="DU604">
        <v>308.029</v>
      </c>
      <c r="DV604">
        <v>4.262058928571428</v>
      </c>
      <c r="DW604">
        <v>303.6122857142857</v>
      </c>
      <c r="DX604">
        <v>14.33845714285714</v>
      </c>
      <c r="DY604">
        <v>1.681613214285714</v>
      </c>
      <c r="DZ604">
        <v>1.296293928571429</v>
      </c>
      <c r="EA604">
        <v>14.72772142857143</v>
      </c>
      <c r="EB604">
        <v>10.75596428571428</v>
      </c>
      <c r="EC604">
        <v>1999.996785714286</v>
      </c>
      <c r="ED604">
        <v>0.9800009642857143</v>
      </c>
      <c r="EE604">
        <v>0.01999863571428572</v>
      </c>
      <c r="EF604">
        <v>0</v>
      </c>
      <c r="EG604">
        <v>770.5074285714287</v>
      </c>
      <c r="EH604">
        <v>5.00097</v>
      </c>
      <c r="EI604">
        <v>15300.21071428571</v>
      </c>
      <c r="EJ604">
        <v>16707.55714285714</v>
      </c>
      <c r="EK604">
        <v>37.63607142857143</v>
      </c>
      <c r="EL604">
        <v>38.312</v>
      </c>
      <c r="EM604">
        <v>37.625</v>
      </c>
      <c r="EN604">
        <v>38</v>
      </c>
      <c r="EO604">
        <v>38.125</v>
      </c>
      <c r="EP604">
        <v>1955.096785714286</v>
      </c>
      <c r="EQ604">
        <v>39.9</v>
      </c>
      <c r="ER604">
        <v>0</v>
      </c>
      <c r="ES604">
        <v>1659641052.9</v>
      </c>
      <c r="ET604">
        <v>0</v>
      </c>
      <c r="EU604">
        <v>770.3874799999999</v>
      </c>
      <c r="EV604">
        <v>-8.849538458696664</v>
      </c>
      <c r="EW604">
        <v>-204.1384611840232</v>
      </c>
      <c r="EX604">
        <v>15297.712</v>
      </c>
      <c r="EY604">
        <v>15</v>
      </c>
      <c r="EZ604">
        <v>0</v>
      </c>
      <c r="FA604" t="s">
        <v>419</v>
      </c>
      <c r="FB604">
        <v>1659135797.5</v>
      </c>
      <c r="FC604">
        <v>1659135788</v>
      </c>
      <c r="FD604">
        <v>0</v>
      </c>
      <c r="FE604">
        <v>0.3</v>
      </c>
      <c r="FF604">
        <v>-0.002</v>
      </c>
      <c r="FG604">
        <v>-2.209</v>
      </c>
      <c r="FH604">
        <v>-0.089</v>
      </c>
      <c r="FI604">
        <v>1520</v>
      </c>
      <c r="FJ604">
        <v>20</v>
      </c>
      <c r="FK604">
        <v>0.06</v>
      </c>
      <c r="FL604">
        <v>0.03</v>
      </c>
      <c r="FM604">
        <v>5.799819250000001</v>
      </c>
      <c r="FN604">
        <v>13.27477159474672</v>
      </c>
      <c r="FO604">
        <v>1.281141643889128</v>
      </c>
      <c r="FP604">
        <v>0</v>
      </c>
      <c r="FQ604">
        <v>771.1650000000001</v>
      </c>
      <c r="FR604">
        <v>-10.57423988580163</v>
      </c>
      <c r="FS604">
        <v>1.086166112309445</v>
      </c>
      <c r="FT604">
        <v>0</v>
      </c>
      <c r="FU604">
        <v>4.25791025</v>
      </c>
      <c r="FV604">
        <v>0.08566300187617548</v>
      </c>
      <c r="FW604">
        <v>0.009605835072366143</v>
      </c>
      <c r="FX604">
        <v>1</v>
      </c>
      <c r="FY604">
        <v>1</v>
      </c>
      <c r="FZ604">
        <v>3</v>
      </c>
      <c r="GA604" t="s">
        <v>429</v>
      </c>
      <c r="GB604">
        <v>2.98325</v>
      </c>
      <c r="GC604">
        <v>2.71572</v>
      </c>
      <c r="GD604">
        <v>0.070129</v>
      </c>
      <c r="GE604">
        <v>0.0672638</v>
      </c>
      <c r="GF604">
        <v>0.0899631</v>
      </c>
      <c r="GG604">
        <v>0.0730932</v>
      </c>
      <c r="GH604">
        <v>29411.2</v>
      </c>
      <c r="GI604">
        <v>29655.9</v>
      </c>
      <c r="GJ604">
        <v>29396.1</v>
      </c>
      <c r="GK604">
        <v>29404.1</v>
      </c>
      <c r="GL604">
        <v>35434</v>
      </c>
      <c r="GM604">
        <v>36238.6</v>
      </c>
      <c r="GN604">
        <v>41395.4</v>
      </c>
      <c r="GO604">
        <v>41898.1</v>
      </c>
      <c r="GP604">
        <v>1.91685</v>
      </c>
      <c r="GQ604">
        <v>2.3767</v>
      </c>
      <c r="GR604">
        <v>0.09775159999999999</v>
      </c>
      <c r="GS604">
        <v>0</v>
      </c>
      <c r="GT604">
        <v>23.3977</v>
      </c>
      <c r="GU604">
        <v>999.9</v>
      </c>
      <c r="GV604">
        <v>34.5</v>
      </c>
      <c r="GW604">
        <v>32.1</v>
      </c>
      <c r="GX604">
        <v>18.3238</v>
      </c>
      <c r="GY604">
        <v>63.3423</v>
      </c>
      <c r="GZ604">
        <v>22.6362</v>
      </c>
      <c r="HA604">
        <v>2</v>
      </c>
      <c r="HB604">
        <v>-0.0628938</v>
      </c>
      <c r="HC604">
        <v>1.61696</v>
      </c>
      <c r="HD604">
        <v>20.3267</v>
      </c>
      <c r="HE604">
        <v>5.21744</v>
      </c>
      <c r="HF604">
        <v>12.0099</v>
      </c>
      <c r="HG604">
        <v>4.989</v>
      </c>
      <c r="HH604">
        <v>3.28863</v>
      </c>
      <c r="HI604">
        <v>9999</v>
      </c>
      <c r="HJ604">
        <v>9999</v>
      </c>
      <c r="HK604">
        <v>9999</v>
      </c>
      <c r="HL604">
        <v>195.6</v>
      </c>
      <c r="HM604">
        <v>1.86741</v>
      </c>
      <c r="HN604">
        <v>1.86646</v>
      </c>
      <c r="HO604">
        <v>1.8659</v>
      </c>
      <c r="HP604">
        <v>1.86584</v>
      </c>
      <c r="HQ604">
        <v>1.86768</v>
      </c>
      <c r="HR604">
        <v>1.87012</v>
      </c>
      <c r="HS604">
        <v>1.86874</v>
      </c>
      <c r="HT604">
        <v>1.87022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-2.744</v>
      </c>
      <c r="II604">
        <v>-0.1431</v>
      </c>
      <c r="IJ604">
        <v>-1.529487217637811</v>
      </c>
      <c r="IK604">
        <v>-0.005072214745875086</v>
      </c>
      <c r="IL604">
        <v>3.316774363808987E-06</v>
      </c>
      <c r="IM604">
        <v>-1.107588672722244E-09</v>
      </c>
      <c r="IN604">
        <v>-0.1603591687652909</v>
      </c>
      <c r="IO604">
        <v>-0.0181951569465493</v>
      </c>
      <c r="IP604">
        <v>0.001659309118516343</v>
      </c>
      <c r="IQ604">
        <v>-3.409663313950778E-05</v>
      </c>
      <c r="IR604">
        <v>19</v>
      </c>
      <c r="IS604">
        <v>2290</v>
      </c>
      <c r="IT604">
        <v>1</v>
      </c>
      <c r="IU604">
        <v>24</v>
      </c>
      <c r="IV604">
        <v>8420.9</v>
      </c>
      <c r="IW604">
        <v>8421.1</v>
      </c>
      <c r="IX604">
        <v>0.893555</v>
      </c>
      <c r="IY604">
        <v>2.23145</v>
      </c>
      <c r="IZ604">
        <v>1.94702</v>
      </c>
      <c r="JA604">
        <v>2.64282</v>
      </c>
      <c r="JB604">
        <v>2.19482</v>
      </c>
      <c r="JC604">
        <v>2.35352</v>
      </c>
      <c r="JD604">
        <v>36.6469</v>
      </c>
      <c r="JE604">
        <v>24.0437</v>
      </c>
      <c r="JF604">
        <v>18</v>
      </c>
      <c r="JG604">
        <v>492.795</v>
      </c>
      <c r="JH604">
        <v>811.74</v>
      </c>
      <c r="JI604">
        <v>21.5439</v>
      </c>
      <c r="JJ604">
        <v>26.4802</v>
      </c>
      <c r="JK604">
        <v>30.0002</v>
      </c>
      <c r="JL604">
        <v>26.4761</v>
      </c>
      <c r="JM604">
        <v>26.3971</v>
      </c>
      <c r="JN604">
        <v>17.8388</v>
      </c>
      <c r="JO604">
        <v>20.193</v>
      </c>
      <c r="JP604">
        <v>13.534</v>
      </c>
      <c r="JQ604">
        <v>21.5423</v>
      </c>
      <c r="JR604">
        <v>252.975</v>
      </c>
      <c r="JS604">
        <v>14.3742</v>
      </c>
      <c r="JT604">
        <v>100.509</v>
      </c>
      <c r="JU604">
        <v>100.628</v>
      </c>
    </row>
    <row r="605" spans="1:281">
      <c r="A605">
        <v>589</v>
      </c>
      <c r="B605">
        <v>1659641057.6</v>
      </c>
      <c r="C605">
        <v>13049.59999990463</v>
      </c>
      <c r="D605" t="s">
        <v>1607</v>
      </c>
      <c r="E605" t="s">
        <v>1608</v>
      </c>
      <c r="F605">
        <v>5</v>
      </c>
      <c r="G605" t="s">
        <v>1586</v>
      </c>
      <c r="H605" t="s">
        <v>416</v>
      </c>
      <c r="I605">
        <v>1659641050.1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275.3902025474446</v>
      </c>
      <c r="AK605">
        <v>277.2187090909092</v>
      </c>
      <c r="AL605">
        <v>-3.159355523767459</v>
      </c>
      <c r="AM605">
        <v>65.48903308271898</v>
      </c>
      <c r="AN605">
        <f>(AP605 - AO605 + DI605*1E3/(8.314*(DK605+273.15)) * AR605/DH605 * AQ605) * DH605/(100*CV605) * 1000/(1000 - AP605)</f>
        <v>0</v>
      </c>
      <c r="AO605">
        <v>14.32867010841532</v>
      </c>
      <c r="AP605">
        <v>18.58937062937064</v>
      </c>
      <c r="AQ605">
        <v>-2.502365973944407E-07</v>
      </c>
      <c r="AR605">
        <v>82.46473073044959</v>
      </c>
      <c r="AS605">
        <v>14</v>
      </c>
      <c r="AT605">
        <v>3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1659641050.1</v>
      </c>
      <c r="DB605">
        <v>293.8017407407407</v>
      </c>
      <c r="DC605">
        <v>286.1988148148149</v>
      </c>
      <c r="DD605">
        <v>18.59531481481482</v>
      </c>
      <c r="DE605">
        <v>14.32933333333333</v>
      </c>
      <c r="DF605">
        <v>296.5721851851852</v>
      </c>
      <c r="DG605">
        <v>18.73834074074074</v>
      </c>
      <c r="DH605">
        <v>500.0054444444445</v>
      </c>
      <c r="DI605">
        <v>90.40650000000002</v>
      </c>
      <c r="DJ605">
        <v>0.1000158370370371</v>
      </c>
      <c r="DK605">
        <v>24.77872592592593</v>
      </c>
      <c r="DL605">
        <v>24.99818518518519</v>
      </c>
      <c r="DM605">
        <v>999.9000000000001</v>
      </c>
      <c r="DN605">
        <v>0</v>
      </c>
      <c r="DO605">
        <v>0</v>
      </c>
      <c r="DP605">
        <v>10008.86185185185</v>
      </c>
      <c r="DQ605">
        <v>0</v>
      </c>
      <c r="DR605">
        <v>11.0107</v>
      </c>
      <c r="DS605">
        <v>7.602914444444444</v>
      </c>
      <c r="DT605">
        <v>299.3686666666667</v>
      </c>
      <c r="DU605">
        <v>290.3594814814815</v>
      </c>
      <c r="DV605">
        <v>4.265986666666667</v>
      </c>
      <c r="DW605">
        <v>286.1988148148149</v>
      </c>
      <c r="DX605">
        <v>14.32933333333333</v>
      </c>
      <c r="DY605">
        <v>1.681137777777778</v>
      </c>
      <c r="DZ605">
        <v>1.295465185185185</v>
      </c>
      <c r="EA605">
        <v>14.72334444444444</v>
      </c>
      <c r="EB605">
        <v>10.74635185185185</v>
      </c>
      <c r="EC605">
        <v>1999.993703703704</v>
      </c>
      <c r="ED605">
        <v>0.9800007777777778</v>
      </c>
      <c r="EE605">
        <v>0.01999882222222222</v>
      </c>
      <c r="EF605">
        <v>0</v>
      </c>
      <c r="EG605">
        <v>769.681962962963</v>
      </c>
      <c r="EH605">
        <v>5.00097</v>
      </c>
      <c r="EI605">
        <v>15284.22962962963</v>
      </c>
      <c r="EJ605">
        <v>16707.52962962963</v>
      </c>
      <c r="EK605">
        <v>37.625</v>
      </c>
      <c r="EL605">
        <v>38.312</v>
      </c>
      <c r="EM605">
        <v>37.625</v>
      </c>
      <c r="EN605">
        <v>38</v>
      </c>
      <c r="EO605">
        <v>38.125</v>
      </c>
      <c r="EP605">
        <v>1955.093333333333</v>
      </c>
      <c r="EQ605">
        <v>39.9</v>
      </c>
      <c r="ER605">
        <v>0</v>
      </c>
      <c r="ES605">
        <v>1659641057.7</v>
      </c>
      <c r="ET605">
        <v>0</v>
      </c>
      <c r="EU605">
        <v>769.68076</v>
      </c>
      <c r="EV605">
        <v>-7.032846144803957</v>
      </c>
      <c r="EW605">
        <v>-147.4076923407053</v>
      </c>
      <c r="EX605">
        <v>15283.76</v>
      </c>
      <c r="EY605">
        <v>15</v>
      </c>
      <c r="EZ605">
        <v>0</v>
      </c>
      <c r="FA605" t="s">
        <v>419</v>
      </c>
      <c r="FB605">
        <v>1659135797.5</v>
      </c>
      <c r="FC605">
        <v>1659135788</v>
      </c>
      <c r="FD605">
        <v>0</v>
      </c>
      <c r="FE605">
        <v>0.3</v>
      </c>
      <c r="FF605">
        <v>-0.002</v>
      </c>
      <c r="FG605">
        <v>-2.209</v>
      </c>
      <c r="FH605">
        <v>-0.089</v>
      </c>
      <c r="FI605">
        <v>1520</v>
      </c>
      <c r="FJ605">
        <v>20</v>
      </c>
      <c r="FK605">
        <v>0.06</v>
      </c>
      <c r="FL605">
        <v>0.03</v>
      </c>
      <c r="FM605">
        <v>7.059803</v>
      </c>
      <c r="FN605">
        <v>11.89478138836772</v>
      </c>
      <c r="FO605">
        <v>1.148635356014257</v>
      </c>
      <c r="FP605">
        <v>0</v>
      </c>
      <c r="FQ605">
        <v>770.1528235294118</v>
      </c>
      <c r="FR605">
        <v>-8.579831939402451</v>
      </c>
      <c r="FS605">
        <v>0.883771645731707</v>
      </c>
      <c r="FT605">
        <v>0</v>
      </c>
      <c r="FU605">
        <v>4.262309</v>
      </c>
      <c r="FV605">
        <v>0.03240878048779467</v>
      </c>
      <c r="FW605">
        <v>0.00711245344448736</v>
      </c>
      <c r="FX605">
        <v>1</v>
      </c>
      <c r="FY605">
        <v>1</v>
      </c>
      <c r="FZ605">
        <v>3</v>
      </c>
      <c r="GA605" t="s">
        <v>429</v>
      </c>
      <c r="GB605">
        <v>2.98306</v>
      </c>
      <c r="GC605">
        <v>2.71566</v>
      </c>
      <c r="GD605">
        <v>0.06696770000000001</v>
      </c>
      <c r="GE605">
        <v>0.0639267</v>
      </c>
      <c r="GF605">
        <v>0.08994829999999999</v>
      </c>
      <c r="GG605">
        <v>0.0730932</v>
      </c>
      <c r="GH605">
        <v>29511</v>
      </c>
      <c r="GI605">
        <v>29762.5</v>
      </c>
      <c r="GJ605">
        <v>29395.9</v>
      </c>
      <c r="GK605">
        <v>29404.5</v>
      </c>
      <c r="GL605">
        <v>35434</v>
      </c>
      <c r="GM605">
        <v>36239.2</v>
      </c>
      <c r="GN605">
        <v>41394.9</v>
      </c>
      <c r="GO605">
        <v>41898.9</v>
      </c>
      <c r="GP605">
        <v>1.91667</v>
      </c>
      <c r="GQ605">
        <v>2.37655</v>
      </c>
      <c r="GR605">
        <v>0.0972599</v>
      </c>
      <c r="GS605">
        <v>0</v>
      </c>
      <c r="GT605">
        <v>23.3977</v>
      </c>
      <c r="GU605">
        <v>999.9</v>
      </c>
      <c r="GV605">
        <v>34.5</v>
      </c>
      <c r="GW605">
        <v>32.1</v>
      </c>
      <c r="GX605">
        <v>18.3261</v>
      </c>
      <c r="GY605">
        <v>63.2623</v>
      </c>
      <c r="GZ605">
        <v>22.7444</v>
      </c>
      <c r="HA605">
        <v>2</v>
      </c>
      <c r="HB605">
        <v>-0.0630742</v>
      </c>
      <c r="HC605">
        <v>1.63109</v>
      </c>
      <c r="HD605">
        <v>20.3266</v>
      </c>
      <c r="HE605">
        <v>5.21594</v>
      </c>
      <c r="HF605">
        <v>12.0099</v>
      </c>
      <c r="HG605">
        <v>4.98855</v>
      </c>
      <c r="HH605">
        <v>3.28835</v>
      </c>
      <c r="HI605">
        <v>9999</v>
      </c>
      <c r="HJ605">
        <v>9999</v>
      </c>
      <c r="HK605">
        <v>9999</v>
      </c>
      <c r="HL605">
        <v>195.6</v>
      </c>
      <c r="HM605">
        <v>1.86738</v>
      </c>
      <c r="HN605">
        <v>1.86646</v>
      </c>
      <c r="HO605">
        <v>1.86591</v>
      </c>
      <c r="HP605">
        <v>1.86584</v>
      </c>
      <c r="HQ605">
        <v>1.86768</v>
      </c>
      <c r="HR605">
        <v>1.87012</v>
      </c>
      <c r="HS605">
        <v>1.86874</v>
      </c>
      <c r="HT605">
        <v>1.87023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-2.69</v>
      </c>
      <c r="II605">
        <v>-0.1431</v>
      </c>
      <c r="IJ605">
        <v>-1.529487217637811</v>
      </c>
      <c r="IK605">
        <v>-0.005072214745875086</v>
      </c>
      <c r="IL605">
        <v>3.316774363808987E-06</v>
      </c>
      <c r="IM605">
        <v>-1.107588672722244E-09</v>
      </c>
      <c r="IN605">
        <v>-0.1603591687652909</v>
      </c>
      <c r="IO605">
        <v>-0.0181951569465493</v>
      </c>
      <c r="IP605">
        <v>0.001659309118516343</v>
      </c>
      <c r="IQ605">
        <v>-3.409663313950778E-05</v>
      </c>
      <c r="IR605">
        <v>19</v>
      </c>
      <c r="IS605">
        <v>2290</v>
      </c>
      <c r="IT605">
        <v>1</v>
      </c>
      <c r="IU605">
        <v>24</v>
      </c>
      <c r="IV605">
        <v>8421</v>
      </c>
      <c r="IW605">
        <v>8421.200000000001</v>
      </c>
      <c r="IX605">
        <v>0.8483889999999999</v>
      </c>
      <c r="IY605">
        <v>2.23267</v>
      </c>
      <c r="IZ605">
        <v>1.94702</v>
      </c>
      <c r="JA605">
        <v>2.64282</v>
      </c>
      <c r="JB605">
        <v>2.19482</v>
      </c>
      <c r="JC605">
        <v>2.36328</v>
      </c>
      <c r="JD605">
        <v>36.6469</v>
      </c>
      <c r="JE605">
        <v>24.0437</v>
      </c>
      <c r="JF605">
        <v>18</v>
      </c>
      <c r="JG605">
        <v>492.694</v>
      </c>
      <c r="JH605">
        <v>811.591</v>
      </c>
      <c r="JI605">
        <v>21.5435</v>
      </c>
      <c r="JJ605">
        <v>26.4802</v>
      </c>
      <c r="JK605">
        <v>30.0001</v>
      </c>
      <c r="JL605">
        <v>26.477</v>
      </c>
      <c r="JM605">
        <v>26.3971</v>
      </c>
      <c r="JN605">
        <v>16.9066</v>
      </c>
      <c r="JO605">
        <v>20.193</v>
      </c>
      <c r="JP605">
        <v>13.534</v>
      </c>
      <c r="JQ605">
        <v>21.543</v>
      </c>
      <c r="JR605">
        <v>232.716</v>
      </c>
      <c r="JS605">
        <v>14.3742</v>
      </c>
      <c r="JT605">
        <v>100.508</v>
      </c>
      <c r="JU605">
        <v>100.63</v>
      </c>
    </row>
    <row r="606" spans="1:281">
      <c r="A606">
        <v>590</v>
      </c>
      <c r="B606">
        <v>1659641062.6</v>
      </c>
      <c r="C606">
        <v>13054.59999990463</v>
      </c>
      <c r="D606" t="s">
        <v>1609</v>
      </c>
      <c r="E606" t="s">
        <v>1610</v>
      </c>
      <c r="F606">
        <v>5</v>
      </c>
      <c r="G606" t="s">
        <v>1586</v>
      </c>
      <c r="H606" t="s">
        <v>416</v>
      </c>
      <c r="I606">
        <v>1659641054.814285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258.4521105835951</v>
      </c>
      <c r="AK606">
        <v>261.3097575757575</v>
      </c>
      <c r="AL606">
        <v>-3.19440625445564</v>
      </c>
      <c r="AM606">
        <v>65.48903308271898</v>
      </c>
      <c r="AN606">
        <f>(AP606 - AO606 + DI606*1E3/(8.314*(DK606+273.15)) * AR606/DH606 * AQ606) * DH606/(100*CV606) * 1000/(1000 - AP606)</f>
        <v>0</v>
      </c>
      <c r="AO606">
        <v>14.32760364791398</v>
      </c>
      <c r="AP606">
        <v>18.58523426573428</v>
      </c>
      <c r="AQ606">
        <v>-7.259195397420575E-06</v>
      </c>
      <c r="AR606">
        <v>82.46473073044959</v>
      </c>
      <c r="AS606">
        <v>14</v>
      </c>
      <c r="AT606">
        <v>3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1659641054.814285</v>
      </c>
      <c r="DB606">
        <v>279.1610714285715</v>
      </c>
      <c r="DC606">
        <v>270.5665</v>
      </c>
      <c r="DD606">
        <v>18.59034285714286</v>
      </c>
      <c r="DE606">
        <v>14.32802142857143</v>
      </c>
      <c r="DF606">
        <v>281.881</v>
      </c>
      <c r="DG606">
        <v>18.73340714285714</v>
      </c>
      <c r="DH606">
        <v>500.0120357142857</v>
      </c>
      <c r="DI606">
        <v>90.40691071428571</v>
      </c>
      <c r="DJ606">
        <v>0.100009775</v>
      </c>
      <c r="DK606">
        <v>24.77773214285714</v>
      </c>
      <c r="DL606">
        <v>24.99801428571429</v>
      </c>
      <c r="DM606">
        <v>999.9000000000002</v>
      </c>
      <c r="DN606">
        <v>0</v>
      </c>
      <c r="DO606">
        <v>0</v>
      </c>
      <c r="DP606">
        <v>10008.74964285714</v>
      </c>
      <c r="DQ606">
        <v>0</v>
      </c>
      <c r="DR606">
        <v>11.00965714285715</v>
      </c>
      <c r="DS606">
        <v>8.594555</v>
      </c>
      <c r="DT606">
        <v>284.4490714285714</v>
      </c>
      <c r="DU606">
        <v>274.4995714285714</v>
      </c>
      <c r="DV606">
        <v>4.262325714285715</v>
      </c>
      <c r="DW606">
        <v>270.5665</v>
      </c>
      <c r="DX606">
        <v>14.32802142857143</v>
      </c>
      <c r="DY606">
        <v>1.680696071428571</v>
      </c>
      <c r="DZ606">
        <v>1.295352857142857</v>
      </c>
      <c r="EA606">
        <v>14.71926785714286</v>
      </c>
      <c r="EB606">
        <v>10.74503571428571</v>
      </c>
      <c r="EC606">
        <v>1999.966785714286</v>
      </c>
      <c r="ED606">
        <v>0.9800004285714287</v>
      </c>
      <c r="EE606">
        <v>0.01999917142857143</v>
      </c>
      <c r="EF606">
        <v>0</v>
      </c>
      <c r="EG606">
        <v>769.2624285714284</v>
      </c>
      <c r="EH606">
        <v>5.00097</v>
      </c>
      <c r="EI606">
        <v>15274.51071428571</v>
      </c>
      <c r="EJ606">
        <v>16707.3</v>
      </c>
      <c r="EK606">
        <v>37.625</v>
      </c>
      <c r="EL606">
        <v>38.30757142857143</v>
      </c>
      <c r="EM606">
        <v>37.625</v>
      </c>
      <c r="EN606">
        <v>37.99549999999999</v>
      </c>
      <c r="EO606">
        <v>38.125</v>
      </c>
      <c r="EP606">
        <v>1955.066428571428</v>
      </c>
      <c r="EQ606">
        <v>39.9</v>
      </c>
      <c r="ER606">
        <v>0</v>
      </c>
      <c r="ES606">
        <v>1659641062.5</v>
      </c>
      <c r="ET606">
        <v>0</v>
      </c>
      <c r="EU606">
        <v>769.24992</v>
      </c>
      <c r="EV606">
        <v>-4.664307688208953</v>
      </c>
      <c r="EW606">
        <v>-91.25384608160752</v>
      </c>
      <c r="EX606">
        <v>15274.056</v>
      </c>
      <c r="EY606">
        <v>15</v>
      </c>
      <c r="EZ606">
        <v>0</v>
      </c>
      <c r="FA606" t="s">
        <v>419</v>
      </c>
      <c r="FB606">
        <v>1659135797.5</v>
      </c>
      <c r="FC606">
        <v>1659135788</v>
      </c>
      <c r="FD606">
        <v>0</v>
      </c>
      <c r="FE606">
        <v>0.3</v>
      </c>
      <c r="FF606">
        <v>-0.002</v>
      </c>
      <c r="FG606">
        <v>-2.209</v>
      </c>
      <c r="FH606">
        <v>-0.089</v>
      </c>
      <c r="FI606">
        <v>1520</v>
      </c>
      <c r="FJ606">
        <v>20</v>
      </c>
      <c r="FK606">
        <v>0.06</v>
      </c>
      <c r="FL606">
        <v>0.03</v>
      </c>
      <c r="FM606">
        <v>7.922036585365853</v>
      </c>
      <c r="FN606">
        <v>12.15294731707319</v>
      </c>
      <c r="FO606">
        <v>1.203207335740014</v>
      </c>
      <c r="FP606">
        <v>0</v>
      </c>
      <c r="FQ606">
        <v>769.6047352941176</v>
      </c>
      <c r="FR606">
        <v>-6.171229941309576</v>
      </c>
      <c r="FS606">
        <v>0.6628750351942211</v>
      </c>
      <c r="FT606">
        <v>0</v>
      </c>
      <c r="FU606">
        <v>4.263953902439025</v>
      </c>
      <c r="FV606">
        <v>-0.02995170731705855</v>
      </c>
      <c r="FW606">
        <v>0.004474960077788274</v>
      </c>
      <c r="FX606">
        <v>1</v>
      </c>
      <c r="FY606">
        <v>1</v>
      </c>
      <c r="FZ606">
        <v>3</v>
      </c>
      <c r="GA606" t="s">
        <v>429</v>
      </c>
      <c r="GB606">
        <v>2.98326</v>
      </c>
      <c r="GC606">
        <v>2.71583</v>
      </c>
      <c r="GD606">
        <v>0.0637127</v>
      </c>
      <c r="GE606">
        <v>0.0604165</v>
      </c>
      <c r="GF606">
        <v>0.08994050000000001</v>
      </c>
      <c r="GG606">
        <v>0.0730859</v>
      </c>
      <c r="GH606">
        <v>29614.3</v>
      </c>
      <c r="GI606">
        <v>29874.4</v>
      </c>
      <c r="GJ606">
        <v>29396.3</v>
      </c>
      <c r="GK606">
        <v>29404.8</v>
      </c>
      <c r="GL606">
        <v>35435</v>
      </c>
      <c r="GM606">
        <v>36239.6</v>
      </c>
      <c r="GN606">
        <v>41395.7</v>
      </c>
      <c r="GO606">
        <v>41899.1</v>
      </c>
      <c r="GP606">
        <v>1.91655</v>
      </c>
      <c r="GQ606">
        <v>2.37672</v>
      </c>
      <c r="GR606">
        <v>0.0969991</v>
      </c>
      <c r="GS606">
        <v>0</v>
      </c>
      <c r="GT606">
        <v>23.3982</v>
      </c>
      <c r="GU606">
        <v>999.9</v>
      </c>
      <c r="GV606">
        <v>34.5</v>
      </c>
      <c r="GW606">
        <v>32.1</v>
      </c>
      <c r="GX606">
        <v>18.3245</v>
      </c>
      <c r="GY606">
        <v>63.4523</v>
      </c>
      <c r="GZ606">
        <v>22.6162</v>
      </c>
      <c r="HA606">
        <v>2</v>
      </c>
      <c r="HB606">
        <v>-0.0630513</v>
      </c>
      <c r="HC606">
        <v>1.62508</v>
      </c>
      <c r="HD606">
        <v>20.3267</v>
      </c>
      <c r="HE606">
        <v>5.21669</v>
      </c>
      <c r="HF606">
        <v>12.0099</v>
      </c>
      <c r="HG606">
        <v>4.9886</v>
      </c>
      <c r="HH606">
        <v>3.28845</v>
      </c>
      <c r="HI606">
        <v>9999</v>
      </c>
      <c r="HJ606">
        <v>9999</v>
      </c>
      <c r="HK606">
        <v>9999</v>
      </c>
      <c r="HL606">
        <v>195.6</v>
      </c>
      <c r="HM606">
        <v>1.86743</v>
      </c>
      <c r="HN606">
        <v>1.86646</v>
      </c>
      <c r="HO606">
        <v>1.8659</v>
      </c>
      <c r="HP606">
        <v>1.86584</v>
      </c>
      <c r="HQ606">
        <v>1.86768</v>
      </c>
      <c r="HR606">
        <v>1.87013</v>
      </c>
      <c r="HS606">
        <v>1.86875</v>
      </c>
      <c r="HT606">
        <v>1.87021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-2.634</v>
      </c>
      <c r="II606">
        <v>-0.1431</v>
      </c>
      <c r="IJ606">
        <v>-1.529487217637811</v>
      </c>
      <c r="IK606">
        <v>-0.005072214745875086</v>
      </c>
      <c r="IL606">
        <v>3.316774363808987E-06</v>
      </c>
      <c r="IM606">
        <v>-1.107588672722244E-09</v>
      </c>
      <c r="IN606">
        <v>-0.1603591687652909</v>
      </c>
      <c r="IO606">
        <v>-0.0181951569465493</v>
      </c>
      <c r="IP606">
        <v>0.001659309118516343</v>
      </c>
      <c r="IQ606">
        <v>-3.409663313950778E-05</v>
      </c>
      <c r="IR606">
        <v>19</v>
      </c>
      <c r="IS606">
        <v>2290</v>
      </c>
      <c r="IT606">
        <v>1</v>
      </c>
      <c r="IU606">
        <v>24</v>
      </c>
      <c r="IV606">
        <v>8421.1</v>
      </c>
      <c r="IW606">
        <v>8421.200000000001</v>
      </c>
      <c r="IX606">
        <v>0.804443</v>
      </c>
      <c r="IY606">
        <v>2.23755</v>
      </c>
      <c r="IZ606">
        <v>1.94702</v>
      </c>
      <c r="JA606">
        <v>2.64282</v>
      </c>
      <c r="JB606">
        <v>2.19482</v>
      </c>
      <c r="JC606">
        <v>2.36816</v>
      </c>
      <c r="JD606">
        <v>36.6469</v>
      </c>
      <c r="JE606">
        <v>24.035</v>
      </c>
      <c r="JF606">
        <v>18</v>
      </c>
      <c r="JG606">
        <v>492.616</v>
      </c>
      <c r="JH606">
        <v>811.798</v>
      </c>
      <c r="JI606">
        <v>21.5431</v>
      </c>
      <c r="JJ606">
        <v>26.4824</v>
      </c>
      <c r="JK606">
        <v>30.0001</v>
      </c>
      <c r="JL606">
        <v>26.4771</v>
      </c>
      <c r="JM606">
        <v>26.3993</v>
      </c>
      <c r="JN606">
        <v>16.047</v>
      </c>
      <c r="JO606">
        <v>20.193</v>
      </c>
      <c r="JP606">
        <v>13.534</v>
      </c>
      <c r="JQ606">
        <v>21.5473</v>
      </c>
      <c r="JR606">
        <v>219.314</v>
      </c>
      <c r="JS606">
        <v>14.3742</v>
      </c>
      <c r="JT606">
        <v>100.51</v>
      </c>
      <c r="JU606">
        <v>100.631</v>
      </c>
    </row>
    <row r="607" spans="1:281">
      <c r="A607">
        <v>591</v>
      </c>
      <c r="B607">
        <v>1659641067.6</v>
      </c>
      <c r="C607">
        <v>13059.59999990463</v>
      </c>
      <c r="D607" t="s">
        <v>1611</v>
      </c>
      <c r="E607" t="s">
        <v>1612</v>
      </c>
      <c r="F607">
        <v>5</v>
      </c>
      <c r="G607" t="s">
        <v>1586</v>
      </c>
      <c r="H607" t="s">
        <v>416</v>
      </c>
      <c r="I607">
        <v>1659641060.1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241.669580580763</v>
      </c>
      <c r="AK607">
        <v>245.3828727272727</v>
      </c>
      <c r="AL607">
        <v>-3.184184380246881</v>
      </c>
      <c r="AM607">
        <v>65.48903308271898</v>
      </c>
      <c r="AN607">
        <f>(AP607 - AO607 + DI607*1E3/(8.314*(DK607+273.15)) * AR607/DH607 * AQ607) * DH607/(100*CV607) * 1000/(1000 - AP607)</f>
        <v>0</v>
      </c>
      <c r="AO607">
        <v>14.32611220032168</v>
      </c>
      <c r="AP607">
        <v>18.58676153846155</v>
      </c>
      <c r="AQ607">
        <v>-2.518546699447924E-07</v>
      </c>
      <c r="AR607">
        <v>82.46473073044959</v>
      </c>
      <c r="AS607">
        <v>14</v>
      </c>
      <c r="AT607">
        <v>3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1659641060.1</v>
      </c>
      <c r="DB607">
        <v>262.6838148148149</v>
      </c>
      <c r="DC607">
        <v>253.086925925926</v>
      </c>
      <c r="DD607">
        <v>18.5875</v>
      </c>
      <c r="DE607">
        <v>14.32726666666666</v>
      </c>
      <c r="DF607">
        <v>265.3458518518518</v>
      </c>
      <c r="DG607">
        <v>18.73058888888889</v>
      </c>
      <c r="DH607">
        <v>500.0032962962964</v>
      </c>
      <c r="DI607">
        <v>90.4065962962963</v>
      </c>
      <c r="DJ607">
        <v>0.09998506666666668</v>
      </c>
      <c r="DK607">
        <v>24.77745925925926</v>
      </c>
      <c r="DL607">
        <v>24.99654074074074</v>
      </c>
      <c r="DM607">
        <v>999.9000000000001</v>
      </c>
      <c r="DN607">
        <v>0</v>
      </c>
      <c r="DO607">
        <v>0</v>
      </c>
      <c r="DP607">
        <v>10010.28148148148</v>
      </c>
      <c r="DQ607">
        <v>0</v>
      </c>
      <c r="DR607">
        <v>11.01304814814815</v>
      </c>
      <c r="DS607">
        <v>9.596861111111108</v>
      </c>
      <c r="DT607">
        <v>267.6589259259259</v>
      </c>
      <c r="DU607">
        <v>256.7657407407407</v>
      </c>
      <c r="DV607">
        <v>4.26024111111111</v>
      </c>
      <c r="DW607">
        <v>253.086925925926</v>
      </c>
      <c r="DX607">
        <v>14.32726666666666</v>
      </c>
      <c r="DY607">
        <v>1.680432962962963</v>
      </c>
      <c r="DZ607">
        <v>1.29528</v>
      </c>
      <c r="EA607">
        <v>14.71684444444445</v>
      </c>
      <c r="EB607">
        <v>10.74419259259259</v>
      </c>
      <c r="EC607">
        <v>1999.976296296296</v>
      </c>
      <c r="ED607">
        <v>0.9800004444444446</v>
      </c>
      <c r="EE607">
        <v>0.01999915555555555</v>
      </c>
      <c r="EF607">
        <v>0</v>
      </c>
      <c r="EG607">
        <v>768.9335555555556</v>
      </c>
      <c r="EH607">
        <v>5.00097</v>
      </c>
      <c r="EI607">
        <v>15268.96296296296</v>
      </c>
      <c r="EJ607">
        <v>16707.38518518518</v>
      </c>
      <c r="EK607">
        <v>37.625</v>
      </c>
      <c r="EL607">
        <v>38.30051851851852</v>
      </c>
      <c r="EM607">
        <v>37.625</v>
      </c>
      <c r="EN607">
        <v>37.98133333333334</v>
      </c>
      <c r="EO607">
        <v>38.125</v>
      </c>
      <c r="EP607">
        <v>1955.075925925926</v>
      </c>
      <c r="EQ607">
        <v>39.9</v>
      </c>
      <c r="ER607">
        <v>0</v>
      </c>
      <c r="ES607">
        <v>1659641067.9</v>
      </c>
      <c r="ET607">
        <v>0</v>
      </c>
      <c r="EU607">
        <v>768.9554615384616</v>
      </c>
      <c r="EV607">
        <v>-0.722666668452677</v>
      </c>
      <c r="EW607">
        <v>-30.57094024194657</v>
      </c>
      <c r="EX607">
        <v>15269.18461538461</v>
      </c>
      <c r="EY607">
        <v>15</v>
      </c>
      <c r="EZ607">
        <v>0</v>
      </c>
      <c r="FA607" t="s">
        <v>419</v>
      </c>
      <c r="FB607">
        <v>1659135797.5</v>
      </c>
      <c r="FC607">
        <v>1659135788</v>
      </c>
      <c r="FD607">
        <v>0</v>
      </c>
      <c r="FE607">
        <v>0.3</v>
      </c>
      <c r="FF607">
        <v>-0.002</v>
      </c>
      <c r="FG607">
        <v>-2.209</v>
      </c>
      <c r="FH607">
        <v>-0.089</v>
      </c>
      <c r="FI607">
        <v>1520</v>
      </c>
      <c r="FJ607">
        <v>20</v>
      </c>
      <c r="FK607">
        <v>0.06</v>
      </c>
      <c r="FL607">
        <v>0.03</v>
      </c>
      <c r="FM607">
        <v>9.0816585</v>
      </c>
      <c r="FN607">
        <v>11.59901853658535</v>
      </c>
      <c r="FO607">
        <v>1.120546481065266</v>
      </c>
      <c r="FP607">
        <v>0</v>
      </c>
      <c r="FQ607">
        <v>769.1856764705882</v>
      </c>
      <c r="FR607">
        <v>-3.155217727624665</v>
      </c>
      <c r="FS607">
        <v>0.4082149607158516</v>
      </c>
      <c r="FT607">
        <v>0</v>
      </c>
      <c r="FU607">
        <v>4.261569</v>
      </c>
      <c r="FV607">
        <v>-0.02503046904316286</v>
      </c>
      <c r="FW607">
        <v>0.002706063376937105</v>
      </c>
      <c r="FX607">
        <v>1</v>
      </c>
      <c r="FY607">
        <v>1</v>
      </c>
      <c r="FZ607">
        <v>3</v>
      </c>
      <c r="GA607" t="s">
        <v>429</v>
      </c>
      <c r="GB607">
        <v>2.98316</v>
      </c>
      <c r="GC607">
        <v>2.71562</v>
      </c>
      <c r="GD607">
        <v>0.0603853</v>
      </c>
      <c r="GE607">
        <v>0.0568953</v>
      </c>
      <c r="GF607">
        <v>0.08994389999999999</v>
      </c>
      <c r="GG607">
        <v>0.073086</v>
      </c>
      <c r="GH607">
        <v>29719.9</v>
      </c>
      <c r="GI607">
        <v>29986</v>
      </c>
      <c r="GJ607">
        <v>29396.6</v>
      </c>
      <c r="GK607">
        <v>29404.5</v>
      </c>
      <c r="GL607">
        <v>35435.1</v>
      </c>
      <c r="GM607">
        <v>36239.4</v>
      </c>
      <c r="GN607">
        <v>41396</v>
      </c>
      <c r="GO607">
        <v>41898.8</v>
      </c>
      <c r="GP607">
        <v>1.91663</v>
      </c>
      <c r="GQ607">
        <v>2.3764</v>
      </c>
      <c r="GR607">
        <v>0.0980496</v>
      </c>
      <c r="GS607">
        <v>0</v>
      </c>
      <c r="GT607">
        <v>23.3982</v>
      </c>
      <c r="GU607">
        <v>999.9</v>
      </c>
      <c r="GV607">
        <v>34.5</v>
      </c>
      <c r="GW607">
        <v>32.1</v>
      </c>
      <c r="GX607">
        <v>18.3264</v>
      </c>
      <c r="GY607">
        <v>63.0423</v>
      </c>
      <c r="GZ607">
        <v>22.6242</v>
      </c>
      <c r="HA607">
        <v>2</v>
      </c>
      <c r="HB607">
        <v>-0.0631555</v>
      </c>
      <c r="HC607">
        <v>1.61657</v>
      </c>
      <c r="HD607">
        <v>20.3269</v>
      </c>
      <c r="HE607">
        <v>5.21699</v>
      </c>
      <c r="HF607">
        <v>12.0099</v>
      </c>
      <c r="HG607">
        <v>4.98875</v>
      </c>
      <c r="HH607">
        <v>3.28848</v>
      </c>
      <c r="HI607">
        <v>9999</v>
      </c>
      <c r="HJ607">
        <v>9999</v>
      </c>
      <c r="HK607">
        <v>9999</v>
      </c>
      <c r="HL607">
        <v>195.6</v>
      </c>
      <c r="HM607">
        <v>1.8674</v>
      </c>
      <c r="HN607">
        <v>1.86646</v>
      </c>
      <c r="HO607">
        <v>1.8659</v>
      </c>
      <c r="HP607">
        <v>1.86584</v>
      </c>
      <c r="HQ607">
        <v>1.86768</v>
      </c>
      <c r="HR607">
        <v>1.87012</v>
      </c>
      <c r="HS607">
        <v>1.86874</v>
      </c>
      <c r="HT607">
        <v>1.87026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-2.578</v>
      </c>
      <c r="II607">
        <v>-0.1431</v>
      </c>
      <c r="IJ607">
        <v>-1.529487217637811</v>
      </c>
      <c r="IK607">
        <v>-0.005072214745875086</v>
      </c>
      <c r="IL607">
        <v>3.316774363808987E-06</v>
      </c>
      <c r="IM607">
        <v>-1.107588672722244E-09</v>
      </c>
      <c r="IN607">
        <v>-0.1603591687652909</v>
      </c>
      <c r="IO607">
        <v>-0.0181951569465493</v>
      </c>
      <c r="IP607">
        <v>0.001659309118516343</v>
      </c>
      <c r="IQ607">
        <v>-3.409663313950778E-05</v>
      </c>
      <c r="IR607">
        <v>19</v>
      </c>
      <c r="IS607">
        <v>2290</v>
      </c>
      <c r="IT607">
        <v>1</v>
      </c>
      <c r="IU607">
        <v>24</v>
      </c>
      <c r="IV607">
        <v>8421.200000000001</v>
      </c>
      <c r="IW607">
        <v>8421.299999999999</v>
      </c>
      <c r="IX607">
        <v>0.758057</v>
      </c>
      <c r="IY607">
        <v>2.24121</v>
      </c>
      <c r="IZ607">
        <v>1.94702</v>
      </c>
      <c r="JA607">
        <v>2.64282</v>
      </c>
      <c r="JB607">
        <v>2.19482</v>
      </c>
      <c r="JC607">
        <v>2.34009</v>
      </c>
      <c r="JD607">
        <v>36.6469</v>
      </c>
      <c r="JE607">
        <v>24.035</v>
      </c>
      <c r="JF607">
        <v>18</v>
      </c>
      <c r="JG607">
        <v>492.682</v>
      </c>
      <c r="JH607">
        <v>811.476</v>
      </c>
      <c r="JI607">
        <v>21.5464</v>
      </c>
      <c r="JJ607">
        <v>26.4824</v>
      </c>
      <c r="JK607">
        <v>30.0001</v>
      </c>
      <c r="JL607">
        <v>26.4793</v>
      </c>
      <c r="JM607">
        <v>26.3993</v>
      </c>
      <c r="JN607">
        <v>15.1042</v>
      </c>
      <c r="JO607">
        <v>20.193</v>
      </c>
      <c r="JP607">
        <v>13.534</v>
      </c>
      <c r="JQ607">
        <v>21.5445</v>
      </c>
      <c r="JR607">
        <v>199.26</v>
      </c>
      <c r="JS607">
        <v>14.3742</v>
      </c>
      <c r="JT607">
        <v>100.511</v>
      </c>
      <c r="JU607">
        <v>100.63</v>
      </c>
    </row>
    <row r="608" spans="1:281">
      <c r="A608">
        <v>592</v>
      </c>
      <c r="B608">
        <v>1659641072.6</v>
      </c>
      <c r="C608">
        <v>13064.59999990463</v>
      </c>
      <c r="D608" t="s">
        <v>1613</v>
      </c>
      <c r="E608" t="s">
        <v>1614</v>
      </c>
      <c r="F608">
        <v>5</v>
      </c>
      <c r="G608" t="s">
        <v>1586</v>
      </c>
      <c r="H608" t="s">
        <v>416</v>
      </c>
      <c r="I608">
        <v>1659641064.814285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224.8191419330423</v>
      </c>
      <c r="AK608">
        <v>229.5352060606061</v>
      </c>
      <c r="AL608">
        <v>-3.180206755507819</v>
      </c>
      <c r="AM608">
        <v>65.48903308271898</v>
      </c>
      <c r="AN608">
        <f>(AP608 - AO608 + DI608*1E3/(8.314*(DK608+273.15)) * AR608/DH608 * AQ608) * DH608/(100*CV608) * 1000/(1000 - AP608)</f>
        <v>0</v>
      </c>
      <c r="AO608">
        <v>14.32722200181674</v>
      </c>
      <c r="AP608">
        <v>18.58583006993008</v>
      </c>
      <c r="AQ608">
        <v>1.961890684162169E-06</v>
      </c>
      <c r="AR608">
        <v>82.46473073044959</v>
      </c>
      <c r="AS608">
        <v>14</v>
      </c>
      <c r="AT608">
        <v>3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1659641064.814285</v>
      </c>
      <c r="DB608">
        <v>247.9968214285714</v>
      </c>
      <c r="DC608">
        <v>237.4296071428571</v>
      </c>
      <c r="DD608">
        <v>18.58631428571428</v>
      </c>
      <c r="DE608">
        <v>14.32687142857143</v>
      </c>
      <c r="DF608">
        <v>250.6060357142857</v>
      </c>
      <c r="DG608">
        <v>18.7294</v>
      </c>
      <c r="DH608">
        <v>500.0123214285714</v>
      </c>
      <c r="DI608">
        <v>90.40620357142858</v>
      </c>
      <c r="DJ608">
        <v>0.100005125</v>
      </c>
      <c r="DK608">
        <v>24.77646428571429</v>
      </c>
      <c r="DL608">
        <v>24.99982142857143</v>
      </c>
      <c r="DM608">
        <v>999.9000000000002</v>
      </c>
      <c r="DN608">
        <v>0</v>
      </c>
      <c r="DO608">
        <v>0</v>
      </c>
      <c r="DP608">
        <v>10004.35607142857</v>
      </c>
      <c r="DQ608">
        <v>0</v>
      </c>
      <c r="DR608">
        <v>11.05834642857143</v>
      </c>
      <c r="DS608">
        <v>10.56716392857143</v>
      </c>
      <c r="DT608">
        <v>252.6933214285714</v>
      </c>
      <c r="DU608">
        <v>240.88075</v>
      </c>
      <c r="DV608">
        <v>4.259439642857142</v>
      </c>
      <c r="DW608">
        <v>237.4296071428571</v>
      </c>
      <c r="DX608">
        <v>14.32687142857143</v>
      </c>
      <c r="DY608">
        <v>1.680317142857143</v>
      </c>
      <c r="DZ608">
        <v>1.295238571428571</v>
      </c>
      <c r="EA608">
        <v>14.71577857142857</v>
      </c>
      <c r="EB608">
        <v>10.74372142857143</v>
      </c>
      <c r="EC608">
        <v>1999.994285714285</v>
      </c>
      <c r="ED608">
        <v>0.9800004285714287</v>
      </c>
      <c r="EE608">
        <v>0.01999917142857143</v>
      </c>
      <c r="EF608">
        <v>0</v>
      </c>
      <c r="EG608">
        <v>769.061</v>
      </c>
      <c r="EH608">
        <v>5.00097</v>
      </c>
      <c r="EI608">
        <v>15268.675</v>
      </c>
      <c r="EJ608">
        <v>16707.52142857143</v>
      </c>
      <c r="EK608">
        <v>37.625</v>
      </c>
      <c r="EL608">
        <v>38.281</v>
      </c>
      <c r="EM608">
        <v>37.62275</v>
      </c>
      <c r="EN608">
        <v>37.96174999999999</v>
      </c>
      <c r="EO608">
        <v>38.125</v>
      </c>
      <c r="EP608">
        <v>1955.093571428572</v>
      </c>
      <c r="EQ608">
        <v>39.9</v>
      </c>
      <c r="ER608">
        <v>0</v>
      </c>
      <c r="ES608">
        <v>1659641072.7</v>
      </c>
      <c r="ET608">
        <v>0</v>
      </c>
      <c r="EU608">
        <v>769.0735384615383</v>
      </c>
      <c r="EV608">
        <v>1.897641014456327</v>
      </c>
      <c r="EW608">
        <v>20.95384612167851</v>
      </c>
      <c r="EX608">
        <v>15268.85</v>
      </c>
      <c r="EY608">
        <v>15</v>
      </c>
      <c r="EZ608">
        <v>0</v>
      </c>
      <c r="FA608" t="s">
        <v>419</v>
      </c>
      <c r="FB608">
        <v>1659135797.5</v>
      </c>
      <c r="FC608">
        <v>1659135788</v>
      </c>
      <c r="FD608">
        <v>0</v>
      </c>
      <c r="FE608">
        <v>0.3</v>
      </c>
      <c r="FF608">
        <v>-0.002</v>
      </c>
      <c r="FG608">
        <v>-2.209</v>
      </c>
      <c r="FH608">
        <v>-0.089</v>
      </c>
      <c r="FI608">
        <v>1520</v>
      </c>
      <c r="FJ608">
        <v>20</v>
      </c>
      <c r="FK608">
        <v>0.06</v>
      </c>
      <c r="FL608">
        <v>0.03</v>
      </c>
      <c r="FM608">
        <v>9.909645609756097</v>
      </c>
      <c r="FN608">
        <v>11.98440313588852</v>
      </c>
      <c r="FO608">
        <v>1.185648865330193</v>
      </c>
      <c r="FP608">
        <v>0</v>
      </c>
      <c r="FQ608">
        <v>769.0645882352941</v>
      </c>
      <c r="FR608">
        <v>0.2090450697034867</v>
      </c>
      <c r="FS608">
        <v>0.2626713578114873</v>
      </c>
      <c r="FT608">
        <v>1</v>
      </c>
      <c r="FU608">
        <v>4.260392195121951</v>
      </c>
      <c r="FV608">
        <v>-0.01127498257839044</v>
      </c>
      <c r="FW608">
        <v>0.001686399704081932</v>
      </c>
      <c r="FX608">
        <v>1</v>
      </c>
      <c r="FY608">
        <v>2</v>
      </c>
      <c r="FZ608">
        <v>3</v>
      </c>
      <c r="GA608" t="s">
        <v>420</v>
      </c>
      <c r="GB608">
        <v>2.98326</v>
      </c>
      <c r="GC608">
        <v>2.71549</v>
      </c>
      <c r="GD608">
        <v>0.0569985</v>
      </c>
      <c r="GE608">
        <v>0.0532524</v>
      </c>
      <c r="GF608">
        <v>0.0899401</v>
      </c>
      <c r="GG608">
        <v>0.0730881</v>
      </c>
      <c r="GH608">
        <v>29827.1</v>
      </c>
      <c r="GI608">
        <v>30101.5</v>
      </c>
      <c r="GJ608">
        <v>29396.7</v>
      </c>
      <c r="GK608">
        <v>29404.3</v>
      </c>
      <c r="GL608">
        <v>35435.1</v>
      </c>
      <c r="GM608">
        <v>36238.8</v>
      </c>
      <c r="GN608">
        <v>41395.9</v>
      </c>
      <c r="GO608">
        <v>41898.4</v>
      </c>
      <c r="GP608">
        <v>1.91683</v>
      </c>
      <c r="GQ608">
        <v>2.37635</v>
      </c>
      <c r="GR608">
        <v>0.0975728</v>
      </c>
      <c r="GS608">
        <v>0</v>
      </c>
      <c r="GT608">
        <v>23.3982</v>
      </c>
      <c r="GU608">
        <v>999.9</v>
      </c>
      <c r="GV608">
        <v>34.5</v>
      </c>
      <c r="GW608">
        <v>32.1</v>
      </c>
      <c r="GX608">
        <v>18.3253</v>
      </c>
      <c r="GY608">
        <v>63.2323</v>
      </c>
      <c r="GZ608">
        <v>22.6482</v>
      </c>
      <c r="HA608">
        <v>2</v>
      </c>
      <c r="HB608">
        <v>-0.0629624</v>
      </c>
      <c r="HC608">
        <v>1.63338</v>
      </c>
      <c r="HD608">
        <v>20.3268</v>
      </c>
      <c r="HE608">
        <v>5.21744</v>
      </c>
      <c r="HF608">
        <v>12.0099</v>
      </c>
      <c r="HG608">
        <v>4.989</v>
      </c>
      <c r="HH608">
        <v>3.2886</v>
      </c>
      <c r="HI608">
        <v>9999</v>
      </c>
      <c r="HJ608">
        <v>9999</v>
      </c>
      <c r="HK608">
        <v>9999</v>
      </c>
      <c r="HL608">
        <v>195.6</v>
      </c>
      <c r="HM608">
        <v>1.86743</v>
      </c>
      <c r="HN608">
        <v>1.86646</v>
      </c>
      <c r="HO608">
        <v>1.86592</v>
      </c>
      <c r="HP608">
        <v>1.86584</v>
      </c>
      <c r="HQ608">
        <v>1.86768</v>
      </c>
      <c r="HR608">
        <v>1.87012</v>
      </c>
      <c r="HS608">
        <v>1.86876</v>
      </c>
      <c r="HT608">
        <v>1.87024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-2.52</v>
      </c>
      <c r="II608">
        <v>-0.1431</v>
      </c>
      <c r="IJ608">
        <v>-1.529487217637811</v>
      </c>
      <c r="IK608">
        <v>-0.005072214745875086</v>
      </c>
      <c r="IL608">
        <v>3.316774363808987E-06</v>
      </c>
      <c r="IM608">
        <v>-1.107588672722244E-09</v>
      </c>
      <c r="IN608">
        <v>-0.1603591687652909</v>
      </c>
      <c r="IO608">
        <v>-0.0181951569465493</v>
      </c>
      <c r="IP608">
        <v>0.001659309118516343</v>
      </c>
      <c r="IQ608">
        <v>-3.409663313950778E-05</v>
      </c>
      <c r="IR608">
        <v>19</v>
      </c>
      <c r="IS608">
        <v>2290</v>
      </c>
      <c r="IT608">
        <v>1</v>
      </c>
      <c r="IU608">
        <v>24</v>
      </c>
      <c r="IV608">
        <v>8421.299999999999</v>
      </c>
      <c r="IW608">
        <v>8421.4</v>
      </c>
      <c r="IX608">
        <v>0.7141110000000001</v>
      </c>
      <c r="IY608">
        <v>2.24121</v>
      </c>
      <c r="IZ608">
        <v>1.94702</v>
      </c>
      <c r="JA608">
        <v>2.64282</v>
      </c>
      <c r="JB608">
        <v>2.19482</v>
      </c>
      <c r="JC608">
        <v>2.35596</v>
      </c>
      <c r="JD608">
        <v>36.6469</v>
      </c>
      <c r="JE608">
        <v>24.035</v>
      </c>
      <c r="JF608">
        <v>18</v>
      </c>
      <c r="JG608">
        <v>492.807</v>
      </c>
      <c r="JH608">
        <v>811.458</v>
      </c>
      <c r="JI608">
        <v>21.5457</v>
      </c>
      <c r="JJ608">
        <v>26.4846</v>
      </c>
      <c r="JK608">
        <v>30</v>
      </c>
      <c r="JL608">
        <v>26.4793</v>
      </c>
      <c r="JM608">
        <v>26.4015</v>
      </c>
      <c r="JN608">
        <v>14.2308</v>
      </c>
      <c r="JO608">
        <v>20.193</v>
      </c>
      <c r="JP608">
        <v>13.534</v>
      </c>
      <c r="JQ608">
        <v>21.5401</v>
      </c>
      <c r="JR608">
        <v>185.901</v>
      </c>
      <c r="JS608">
        <v>14.3742</v>
      </c>
      <c r="JT608">
        <v>100.511</v>
      </c>
      <c r="JU608">
        <v>100.629</v>
      </c>
    </row>
    <row r="609" spans="1:281">
      <c r="A609">
        <v>593</v>
      </c>
      <c r="B609">
        <v>1659641077.6</v>
      </c>
      <c r="C609">
        <v>13069.59999990463</v>
      </c>
      <c r="D609" t="s">
        <v>1615</v>
      </c>
      <c r="E609" t="s">
        <v>1616</v>
      </c>
      <c r="F609">
        <v>5</v>
      </c>
      <c r="G609" t="s">
        <v>1586</v>
      </c>
      <c r="H609" t="s">
        <v>416</v>
      </c>
      <c r="I609">
        <v>1659641070.1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208.1879674184642</v>
      </c>
      <c r="AK609">
        <v>213.6748363636364</v>
      </c>
      <c r="AL609">
        <v>-3.168593715723587</v>
      </c>
      <c r="AM609">
        <v>65.48903308271898</v>
      </c>
      <c r="AN609">
        <f>(AP609 - AO609 + DI609*1E3/(8.314*(DK609+273.15)) * AR609/DH609 * AQ609) * DH609/(100*CV609) * 1000/(1000 - AP609)</f>
        <v>0</v>
      </c>
      <c r="AO609">
        <v>14.32678950475793</v>
      </c>
      <c r="AP609">
        <v>18.58741118881121</v>
      </c>
      <c r="AQ609">
        <v>9.842729307600987E-07</v>
      </c>
      <c r="AR609">
        <v>82.46473073044959</v>
      </c>
      <c r="AS609">
        <v>14</v>
      </c>
      <c r="AT609">
        <v>3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1659641070.1</v>
      </c>
      <c r="DB609">
        <v>231.5011111111111</v>
      </c>
      <c r="DC609">
        <v>219.9601481481481</v>
      </c>
      <c r="DD609">
        <v>18.58640370370371</v>
      </c>
      <c r="DE609">
        <v>14.32684814814815</v>
      </c>
      <c r="DF609">
        <v>234.0498148148148</v>
      </c>
      <c r="DG609">
        <v>18.72948518518519</v>
      </c>
      <c r="DH609">
        <v>500.0039259259259</v>
      </c>
      <c r="DI609">
        <v>90.40637777777776</v>
      </c>
      <c r="DJ609">
        <v>0.100026162962963</v>
      </c>
      <c r="DK609">
        <v>24.77571111111111</v>
      </c>
      <c r="DL609">
        <v>25.00151851851852</v>
      </c>
      <c r="DM609">
        <v>999.9000000000001</v>
      </c>
      <c r="DN609">
        <v>0</v>
      </c>
      <c r="DO609">
        <v>0</v>
      </c>
      <c r="DP609">
        <v>9995.279629629629</v>
      </c>
      <c r="DQ609">
        <v>0</v>
      </c>
      <c r="DR609">
        <v>11.30704444444445</v>
      </c>
      <c r="DS609">
        <v>11.54087037037037</v>
      </c>
      <c r="DT609">
        <v>235.8852222222222</v>
      </c>
      <c r="DU609">
        <v>223.1573333333334</v>
      </c>
      <c r="DV609">
        <v>4.259545925925926</v>
      </c>
      <c r="DW609">
        <v>219.9601481481481</v>
      </c>
      <c r="DX609">
        <v>14.32684814814815</v>
      </c>
      <c r="DY609">
        <v>1.680328148148148</v>
      </c>
      <c r="DZ609">
        <v>1.295239259259259</v>
      </c>
      <c r="EA609">
        <v>14.71588888888889</v>
      </c>
      <c r="EB609">
        <v>10.74372962962963</v>
      </c>
      <c r="EC609">
        <v>2000.022962962963</v>
      </c>
      <c r="ED609">
        <v>0.9800005555555557</v>
      </c>
      <c r="EE609">
        <v>0.01999904444444444</v>
      </c>
      <c r="EF609">
        <v>0</v>
      </c>
      <c r="EG609">
        <v>769.2996296296297</v>
      </c>
      <c r="EH609">
        <v>5.00097</v>
      </c>
      <c r="EI609">
        <v>15272.96296296296</v>
      </c>
      <c r="EJ609">
        <v>16707.76666666667</v>
      </c>
      <c r="EK609">
        <v>37.62033333333333</v>
      </c>
      <c r="EL609">
        <v>38.26377777777778</v>
      </c>
      <c r="EM609">
        <v>37.61333333333334</v>
      </c>
      <c r="EN609">
        <v>37.944</v>
      </c>
      <c r="EO609">
        <v>38.125</v>
      </c>
      <c r="EP609">
        <v>1955.122222222222</v>
      </c>
      <c r="EQ609">
        <v>39.9</v>
      </c>
      <c r="ER609">
        <v>0</v>
      </c>
      <c r="ES609">
        <v>1659641077.5</v>
      </c>
      <c r="ET609">
        <v>0</v>
      </c>
      <c r="EU609">
        <v>769.2861923076924</v>
      </c>
      <c r="EV609">
        <v>4.756957253795469</v>
      </c>
      <c r="EW609">
        <v>70.6803417486685</v>
      </c>
      <c r="EX609">
        <v>15272.70769230769</v>
      </c>
      <c r="EY609">
        <v>15</v>
      </c>
      <c r="EZ609">
        <v>0</v>
      </c>
      <c r="FA609" t="s">
        <v>419</v>
      </c>
      <c r="FB609">
        <v>1659135797.5</v>
      </c>
      <c r="FC609">
        <v>1659135788</v>
      </c>
      <c r="FD609">
        <v>0</v>
      </c>
      <c r="FE609">
        <v>0.3</v>
      </c>
      <c r="FF609">
        <v>-0.002</v>
      </c>
      <c r="FG609">
        <v>-2.209</v>
      </c>
      <c r="FH609">
        <v>-0.089</v>
      </c>
      <c r="FI609">
        <v>1520</v>
      </c>
      <c r="FJ609">
        <v>20</v>
      </c>
      <c r="FK609">
        <v>0.06</v>
      </c>
      <c r="FL609">
        <v>0.03</v>
      </c>
      <c r="FM609">
        <v>11.0288405</v>
      </c>
      <c r="FN609">
        <v>11.22038138836769</v>
      </c>
      <c r="FO609">
        <v>1.082655020987641</v>
      </c>
      <c r="FP609">
        <v>0</v>
      </c>
      <c r="FQ609">
        <v>769.2180294117649</v>
      </c>
      <c r="FR609">
        <v>2.986386551827726</v>
      </c>
      <c r="FS609">
        <v>0.3854397401054877</v>
      </c>
      <c r="FT609">
        <v>0</v>
      </c>
      <c r="FU609">
        <v>4.2593835</v>
      </c>
      <c r="FV609">
        <v>0.001366829268287846</v>
      </c>
      <c r="FW609">
        <v>0.0005918468974321488</v>
      </c>
      <c r="FX609">
        <v>1</v>
      </c>
      <c r="FY609">
        <v>1</v>
      </c>
      <c r="FZ609">
        <v>3</v>
      </c>
      <c r="GA609" t="s">
        <v>429</v>
      </c>
      <c r="GB609">
        <v>2.98326</v>
      </c>
      <c r="GC609">
        <v>2.71554</v>
      </c>
      <c r="GD609">
        <v>0.0535309</v>
      </c>
      <c r="GE609">
        <v>0.0495703</v>
      </c>
      <c r="GF609">
        <v>0.0899462</v>
      </c>
      <c r="GG609">
        <v>0.073091</v>
      </c>
      <c r="GH609">
        <v>29937.1</v>
      </c>
      <c r="GI609">
        <v>30218.7</v>
      </c>
      <c r="GJ609">
        <v>29397.1</v>
      </c>
      <c r="GK609">
        <v>29404.4</v>
      </c>
      <c r="GL609">
        <v>35435.4</v>
      </c>
      <c r="GM609">
        <v>36238.7</v>
      </c>
      <c r="GN609">
        <v>41396.6</v>
      </c>
      <c r="GO609">
        <v>41898.5</v>
      </c>
      <c r="GP609">
        <v>1.91665</v>
      </c>
      <c r="GQ609">
        <v>2.37633</v>
      </c>
      <c r="GR609">
        <v>0.0977814</v>
      </c>
      <c r="GS609">
        <v>0</v>
      </c>
      <c r="GT609">
        <v>23.3982</v>
      </c>
      <c r="GU609">
        <v>999.9</v>
      </c>
      <c r="GV609">
        <v>34.5</v>
      </c>
      <c r="GW609">
        <v>32.1</v>
      </c>
      <c r="GX609">
        <v>18.3257</v>
      </c>
      <c r="GY609">
        <v>63.1223</v>
      </c>
      <c r="GZ609">
        <v>22.6683</v>
      </c>
      <c r="HA609">
        <v>2</v>
      </c>
      <c r="HB609">
        <v>-0.062749</v>
      </c>
      <c r="HC609">
        <v>1.64155</v>
      </c>
      <c r="HD609">
        <v>20.3265</v>
      </c>
      <c r="HE609">
        <v>5.21699</v>
      </c>
      <c r="HF609">
        <v>12.0099</v>
      </c>
      <c r="HG609">
        <v>4.9888</v>
      </c>
      <c r="HH609">
        <v>3.2885</v>
      </c>
      <c r="HI609">
        <v>9999</v>
      </c>
      <c r="HJ609">
        <v>9999</v>
      </c>
      <c r="HK609">
        <v>9999</v>
      </c>
      <c r="HL609">
        <v>195.6</v>
      </c>
      <c r="HM609">
        <v>1.86739</v>
      </c>
      <c r="HN609">
        <v>1.86646</v>
      </c>
      <c r="HO609">
        <v>1.86588</v>
      </c>
      <c r="HP609">
        <v>1.86584</v>
      </c>
      <c r="HQ609">
        <v>1.86768</v>
      </c>
      <c r="HR609">
        <v>1.87012</v>
      </c>
      <c r="HS609">
        <v>1.86875</v>
      </c>
      <c r="HT609">
        <v>1.87023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-2.461</v>
      </c>
      <c r="II609">
        <v>-0.1431</v>
      </c>
      <c r="IJ609">
        <v>-1.529487217637811</v>
      </c>
      <c r="IK609">
        <v>-0.005072214745875086</v>
      </c>
      <c r="IL609">
        <v>3.316774363808987E-06</v>
      </c>
      <c r="IM609">
        <v>-1.107588672722244E-09</v>
      </c>
      <c r="IN609">
        <v>-0.1603591687652909</v>
      </c>
      <c r="IO609">
        <v>-0.0181951569465493</v>
      </c>
      <c r="IP609">
        <v>0.001659309118516343</v>
      </c>
      <c r="IQ609">
        <v>-3.409663313950778E-05</v>
      </c>
      <c r="IR609">
        <v>19</v>
      </c>
      <c r="IS609">
        <v>2290</v>
      </c>
      <c r="IT609">
        <v>1</v>
      </c>
      <c r="IU609">
        <v>24</v>
      </c>
      <c r="IV609">
        <v>8421.299999999999</v>
      </c>
      <c r="IW609">
        <v>8421.5</v>
      </c>
      <c r="IX609">
        <v>0.666504</v>
      </c>
      <c r="IY609">
        <v>2.24609</v>
      </c>
      <c r="IZ609">
        <v>1.94702</v>
      </c>
      <c r="JA609">
        <v>2.64282</v>
      </c>
      <c r="JB609">
        <v>2.19482</v>
      </c>
      <c r="JC609">
        <v>2.35107</v>
      </c>
      <c r="JD609">
        <v>36.6469</v>
      </c>
      <c r="JE609">
        <v>24.035</v>
      </c>
      <c r="JF609">
        <v>18</v>
      </c>
      <c r="JG609">
        <v>492.712</v>
      </c>
      <c r="JH609">
        <v>811.434</v>
      </c>
      <c r="JI609">
        <v>21.5414</v>
      </c>
      <c r="JJ609">
        <v>26.4846</v>
      </c>
      <c r="JK609">
        <v>30.0001</v>
      </c>
      <c r="JL609">
        <v>26.4811</v>
      </c>
      <c r="JM609">
        <v>26.4015</v>
      </c>
      <c r="JN609">
        <v>13.2718</v>
      </c>
      <c r="JO609">
        <v>20.193</v>
      </c>
      <c r="JP609">
        <v>13.534</v>
      </c>
      <c r="JQ609">
        <v>21.5432</v>
      </c>
      <c r="JR609">
        <v>165.841</v>
      </c>
      <c r="JS609">
        <v>14.3742</v>
      </c>
      <c r="JT609">
        <v>100.512</v>
      </c>
      <c r="JU609">
        <v>100.629</v>
      </c>
    </row>
    <row r="610" spans="1:281">
      <c r="A610">
        <v>594</v>
      </c>
      <c r="B610">
        <v>1659641082.6</v>
      </c>
      <c r="C610">
        <v>13074.59999990463</v>
      </c>
      <c r="D610" t="s">
        <v>1617</v>
      </c>
      <c r="E610" t="s">
        <v>1618</v>
      </c>
      <c r="F610">
        <v>5</v>
      </c>
      <c r="G610" t="s">
        <v>1586</v>
      </c>
      <c r="H610" t="s">
        <v>416</v>
      </c>
      <c r="I610">
        <v>1659641074.814285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191.3605694251336</v>
      </c>
      <c r="AK610">
        <v>197.9049636363635</v>
      </c>
      <c r="AL610">
        <v>-3.160324263293185</v>
      </c>
      <c r="AM610">
        <v>65.48903308271898</v>
      </c>
      <c r="AN610">
        <f>(AP610 - AO610 + DI610*1E3/(8.314*(DK610+273.15)) * AR610/DH610 * AQ610) * DH610/(100*CV610) * 1000/(1000 - AP610)</f>
        <v>0</v>
      </c>
      <c r="AO610">
        <v>14.32807427785476</v>
      </c>
      <c r="AP610">
        <v>18.58691538461539</v>
      </c>
      <c r="AQ610">
        <v>-9.798943522421752E-07</v>
      </c>
      <c r="AR610">
        <v>82.46473073044959</v>
      </c>
      <c r="AS610">
        <v>14</v>
      </c>
      <c r="AT610">
        <v>3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1659641074.814285</v>
      </c>
      <c r="DB610">
        <v>216.8453928571428</v>
      </c>
      <c r="DC610">
        <v>204.3781785714286</v>
      </c>
      <c r="DD610">
        <v>18.58680357142857</v>
      </c>
      <c r="DE610">
        <v>14.32745714285714</v>
      </c>
      <c r="DF610">
        <v>219.339</v>
      </c>
      <c r="DG610">
        <v>18.72988214285714</v>
      </c>
      <c r="DH610">
        <v>500.0125714285715</v>
      </c>
      <c r="DI610">
        <v>90.40641071428571</v>
      </c>
      <c r="DJ610">
        <v>0.10001435</v>
      </c>
      <c r="DK610">
        <v>24.77403928571428</v>
      </c>
      <c r="DL610">
        <v>25.00408571428571</v>
      </c>
      <c r="DM610">
        <v>999.9000000000002</v>
      </c>
      <c r="DN610">
        <v>0</v>
      </c>
      <c r="DO610">
        <v>0</v>
      </c>
      <c r="DP610">
        <v>9989.7325</v>
      </c>
      <c r="DQ610">
        <v>0</v>
      </c>
      <c r="DR610">
        <v>11.36221071428572</v>
      </c>
      <c r="DS610">
        <v>12.46709285714286</v>
      </c>
      <c r="DT610">
        <v>220.952</v>
      </c>
      <c r="DU610">
        <v>207.349</v>
      </c>
      <c r="DV610">
        <v>4.259334285714286</v>
      </c>
      <c r="DW610">
        <v>204.3781785714286</v>
      </c>
      <c r="DX610">
        <v>14.32745714285714</v>
      </c>
      <c r="DY610">
        <v>1.680364285714286</v>
      </c>
      <c r="DZ610">
        <v>1.295294642857143</v>
      </c>
      <c r="EA610">
        <v>14.716225</v>
      </c>
      <c r="EB610">
        <v>10.74437142857143</v>
      </c>
      <c r="EC610">
        <v>2000.034642857143</v>
      </c>
      <c r="ED610">
        <v>0.9800005357142858</v>
      </c>
      <c r="EE610">
        <v>0.01999906428571429</v>
      </c>
      <c r="EF610">
        <v>0</v>
      </c>
      <c r="EG610">
        <v>769.715</v>
      </c>
      <c r="EH610">
        <v>5.00097</v>
      </c>
      <c r="EI610">
        <v>15280.55714285714</v>
      </c>
      <c r="EJ610">
        <v>16707.86428571429</v>
      </c>
      <c r="EK610">
        <v>37.60925</v>
      </c>
      <c r="EL610">
        <v>38.25221428571428</v>
      </c>
      <c r="EM610">
        <v>37.5935</v>
      </c>
      <c r="EN610">
        <v>37.937</v>
      </c>
      <c r="EO610">
        <v>38.125</v>
      </c>
      <c r="EP610">
        <v>1955.133928571429</v>
      </c>
      <c r="EQ610">
        <v>39.9</v>
      </c>
      <c r="ER610">
        <v>0</v>
      </c>
      <c r="ES610">
        <v>1659641082.9</v>
      </c>
      <c r="ET610">
        <v>0</v>
      </c>
      <c r="EU610">
        <v>769.80572</v>
      </c>
      <c r="EV610">
        <v>5.746307691030212</v>
      </c>
      <c r="EW610">
        <v>122.2538459751682</v>
      </c>
      <c r="EX610">
        <v>15281.8</v>
      </c>
      <c r="EY610">
        <v>15</v>
      </c>
      <c r="EZ610">
        <v>0</v>
      </c>
      <c r="FA610" t="s">
        <v>419</v>
      </c>
      <c r="FB610">
        <v>1659135797.5</v>
      </c>
      <c r="FC610">
        <v>1659135788</v>
      </c>
      <c r="FD610">
        <v>0</v>
      </c>
      <c r="FE610">
        <v>0.3</v>
      </c>
      <c r="FF610">
        <v>-0.002</v>
      </c>
      <c r="FG610">
        <v>-2.209</v>
      </c>
      <c r="FH610">
        <v>-0.089</v>
      </c>
      <c r="FI610">
        <v>1520</v>
      </c>
      <c r="FJ610">
        <v>20</v>
      </c>
      <c r="FK610">
        <v>0.06</v>
      </c>
      <c r="FL610">
        <v>0.03</v>
      </c>
      <c r="FM610">
        <v>11.84530731707317</v>
      </c>
      <c r="FN610">
        <v>11.41498954703835</v>
      </c>
      <c r="FO610">
        <v>1.128541603108393</v>
      </c>
      <c r="FP610">
        <v>0</v>
      </c>
      <c r="FQ610">
        <v>769.4625882352942</v>
      </c>
      <c r="FR610">
        <v>5.170389612750488</v>
      </c>
      <c r="FS610">
        <v>0.5453469547343744</v>
      </c>
      <c r="FT610">
        <v>0</v>
      </c>
      <c r="FU610">
        <v>4.259379024390244</v>
      </c>
      <c r="FV610">
        <v>-0.001380418118468911</v>
      </c>
      <c r="FW610">
        <v>0.0005671056376754015</v>
      </c>
      <c r="FX610">
        <v>1</v>
      </c>
      <c r="FY610">
        <v>1</v>
      </c>
      <c r="FZ610">
        <v>3</v>
      </c>
      <c r="GA610" t="s">
        <v>429</v>
      </c>
      <c r="GB610">
        <v>2.98335</v>
      </c>
      <c r="GC610">
        <v>2.71552</v>
      </c>
      <c r="GD610">
        <v>0.0499995</v>
      </c>
      <c r="GE610">
        <v>0.0457518</v>
      </c>
      <c r="GF610">
        <v>0.0899421</v>
      </c>
      <c r="GG610">
        <v>0.07309309999999999</v>
      </c>
      <c r="GH610">
        <v>30048.6</v>
      </c>
      <c r="GI610">
        <v>30340.2</v>
      </c>
      <c r="GJ610">
        <v>29396.8</v>
      </c>
      <c r="GK610">
        <v>29404.4</v>
      </c>
      <c r="GL610">
        <v>35434.8</v>
      </c>
      <c r="GM610">
        <v>36238.5</v>
      </c>
      <c r="GN610">
        <v>41395.9</v>
      </c>
      <c r="GO610">
        <v>41898.4</v>
      </c>
      <c r="GP610">
        <v>1.917</v>
      </c>
      <c r="GQ610">
        <v>2.37635</v>
      </c>
      <c r="GR610">
        <v>0.0981688</v>
      </c>
      <c r="GS610">
        <v>0</v>
      </c>
      <c r="GT610">
        <v>23.3972</v>
      </c>
      <c r="GU610">
        <v>999.9</v>
      </c>
      <c r="GV610">
        <v>34.5</v>
      </c>
      <c r="GW610">
        <v>32.1</v>
      </c>
      <c r="GX610">
        <v>18.3233</v>
      </c>
      <c r="GY610">
        <v>63.1623</v>
      </c>
      <c r="GZ610">
        <v>22.4479</v>
      </c>
      <c r="HA610">
        <v>2</v>
      </c>
      <c r="HB610">
        <v>-0.0632215</v>
      </c>
      <c r="HC610">
        <v>1.62447</v>
      </c>
      <c r="HD610">
        <v>20.3268</v>
      </c>
      <c r="HE610">
        <v>5.21729</v>
      </c>
      <c r="HF610">
        <v>12.0099</v>
      </c>
      <c r="HG610">
        <v>4.9889</v>
      </c>
      <c r="HH610">
        <v>3.28848</v>
      </c>
      <c r="HI610">
        <v>9999</v>
      </c>
      <c r="HJ610">
        <v>9999</v>
      </c>
      <c r="HK610">
        <v>9999</v>
      </c>
      <c r="HL610">
        <v>195.6</v>
      </c>
      <c r="HM610">
        <v>1.86741</v>
      </c>
      <c r="HN610">
        <v>1.86646</v>
      </c>
      <c r="HO610">
        <v>1.86587</v>
      </c>
      <c r="HP610">
        <v>1.86584</v>
      </c>
      <c r="HQ610">
        <v>1.86768</v>
      </c>
      <c r="HR610">
        <v>1.87012</v>
      </c>
      <c r="HS610">
        <v>1.86875</v>
      </c>
      <c r="HT610">
        <v>1.87024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-2.4</v>
      </c>
      <c r="II610">
        <v>-0.1431</v>
      </c>
      <c r="IJ610">
        <v>-1.529487217637811</v>
      </c>
      <c r="IK610">
        <v>-0.005072214745875086</v>
      </c>
      <c r="IL610">
        <v>3.316774363808987E-06</v>
      </c>
      <c r="IM610">
        <v>-1.107588672722244E-09</v>
      </c>
      <c r="IN610">
        <v>-0.1603591687652909</v>
      </c>
      <c r="IO610">
        <v>-0.0181951569465493</v>
      </c>
      <c r="IP610">
        <v>0.001659309118516343</v>
      </c>
      <c r="IQ610">
        <v>-3.409663313950778E-05</v>
      </c>
      <c r="IR610">
        <v>19</v>
      </c>
      <c r="IS610">
        <v>2290</v>
      </c>
      <c r="IT610">
        <v>1</v>
      </c>
      <c r="IU610">
        <v>24</v>
      </c>
      <c r="IV610">
        <v>8421.4</v>
      </c>
      <c r="IW610">
        <v>8421.6</v>
      </c>
      <c r="IX610">
        <v>0.622559</v>
      </c>
      <c r="IY610">
        <v>2.25098</v>
      </c>
      <c r="IZ610">
        <v>1.94702</v>
      </c>
      <c r="JA610">
        <v>2.64282</v>
      </c>
      <c r="JB610">
        <v>2.19482</v>
      </c>
      <c r="JC610">
        <v>2.31567</v>
      </c>
      <c r="JD610">
        <v>36.6469</v>
      </c>
      <c r="JE610">
        <v>24.035</v>
      </c>
      <c r="JF610">
        <v>18</v>
      </c>
      <c r="JG610">
        <v>492.935</v>
      </c>
      <c r="JH610">
        <v>811.4589999999999</v>
      </c>
      <c r="JI610">
        <v>21.5418</v>
      </c>
      <c r="JJ610">
        <v>26.4859</v>
      </c>
      <c r="JK610">
        <v>30</v>
      </c>
      <c r="JL610">
        <v>26.4815</v>
      </c>
      <c r="JM610">
        <v>26.4015</v>
      </c>
      <c r="JN610">
        <v>12.381</v>
      </c>
      <c r="JO610">
        <v>20.193</v>
      </c>
      <c r="JP610">
        <v>13.534</v>
      </c>
      <c r="JQ610">
        <v>21.5424</v>
      </c>
      <c r="JR610">
        <v>152.483</v>
      </c>
      <c r="JS610">
        <v>14.3742</v>
      </c>
      <c r="JT610">
        <v>100.511</v>
      </c>
      <c r="JU610">
        <v>100.629</v>
      </c>
    </row>
    <row r="611" spans="1:281">
      <c r="A611">
        <v>595</v>
      </c>
      <c r="B611">
        <v>1659641087.6</v>
      </c>
      <c r="C611">
        <v>13079.59999990463</v>
      </c>
      <c r="D611" t="s">
        <v>1619</v>
      </c>
      <c r="E611" t="s">
        <v>1620</v>
      </c>
      <c r="F611">
        <v>5</v>
      </c>
      <c r="G611" t="s">
        <v>1586</v>
      </c>
      <c r="H611" t="s">
        <v>416</v>
      </c>
      <c r="I611">
        <v>1659641080.1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174.6135652043245</v>
      </c>
      <c r="AK611">
        <v>181.9960787878787</v>
      </c>
      <c r="AL611">
        <v>-3.187651929734677</v>
      </c>
      <c r="AM611">
        <v>65.48903308271898</v>
      </c>
      <c r="AN611">
        <f>(AP611 - AO611 + DI611*1E3/(8.314*(DK611+273.15)) * AR611/DH611 * AQ611) * DH611/(100*CV611) * 1000/(1000 - AP611)</f>
        <v>0</v>
      </c>
      <c r="AO611">
        <v>14.32947363944791</v>
      </c>
      <c r="AP611">
        <v>18.58684265734267</v>
      </c>
      <c r="AQ611">
        <v>5.442556234979103E-07</v>
      </c>
      <c r="AR611">
        <v>82.46473073044959</v>
      </c>
      <c r="AS611">
        <v>14</v>
      </c>
      <c r="AT611">
        <v>3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1659641080.1</v>
      </c>
      <c r="DB611">
        <v>200.4058518518519</v>
      </c>
      <c r="DC611">
        <v>186.9323333333334</v>
      </c>
      <c r="DD611">
        <v>18.58675555555555</v>
      </c>
      <c r="DE611">
        <v>14.32810370370371</v>
      </c>
      <c r="DF611">
        <v>202.8364814814815</v>
      </c>
      <c r="DG611">
        <v>18.72984444444445</v>
      </c>
      <c r="DH611">
        <v>500.0157037037037</v>
      </c>
      <c r="DI611">
        <v>90.40680740740741</v>
      </c>
      <c r="DJ611">
        <v>0.1000115111111111</v>
      </c>
      <c r="DK611">
        <v>24.77283333333333</v>
      </c>
      <c r="DL611">
        <v>25.00772592592592</v>
      </c>
      <c r="DM611">
        <v>999.9000000000001</v>
      </c>
      <c r="DN611">
        <v>0</v>
      </c>
      <c r="DO611">
        <v>0</v>
      </c>
      <c r="DP611">
        <v>9984.63074074074</v>
      </c>
      <c r="DQ611">
        <v>0</v>
      </c>
      <c r="DR611">
        <v>11.32999259259259</v>
      </c>
      <c r="DS611">
        <v>13.47344814814815</v>
      </c>
      <c r="DT611">
        <v>204.2011851851852</v>
      </c>
      <c r="DU611">
        <v>189.6495925925926</v>
      </c>
      <c r="DV611">
        <v>4.258648888888889</v>
      </c>
      <c r="DW611">
        <v>186.9323333333334</v>
      </c>
      <c r="DX611">
        <v>14.32810370370371</v>
      </c>
      <c r="DY611">
        <v>1.680368888888889</v>
      </c>
      <c r="DZ611">
        <v>1.295358888888889</v>
      </c>
      <c r="EA611">
        <v>14.71626666666667</v>
      </c>
      <c r="EB611">
        <v>10.74510740740741</v>
      </c>
      <c r="EC611">
        <v>2000.025925925926</v>
      </c>
      <c r="ED611">
        <v>0.9800004444444446</v>
      </c>
      <c r="EE611">
        <v>0.01999915555555555</v>
      </c>
      <c r="EF611">
        <v>0</v>
      </c>
      <c r="EG611">
        <v>770.3708148148148</v>
      </c>
      <c r="EH611">
        <v>5.00097</v>
      </c>
      <c r="EI611">
        <v>15292.56666666667</v>
      </c>
      <c r="EJ611">
        <v>16707.8</v>
      </c>
      <c r="EK611">
        <v>37.58766666666666</v>
      </c>
      <c r="EL611">
        <v>38.25</v>
      </c>
      <c r="EM611">
        <v>37.57366666666667</v>
      </c>
      <c r="EN611">
        <v>37.937</v>
      </c>
      <c r="EO611">
        <v>38.104</v>
      </c>
      <c r="EP611">
        <v>1955.125555555556</v>
      </c>
      <c r="EQ611">
        <v>39.9</v>
      </c>
      <c r="ER611">
        <v>0</v>
      </c>
      <c r="ES611">
        <v>1659641087.7</v>
      </c>
      <c r="ET611">
        <v>0</v>
      </c>
      <c r="EU611">
        <v>770.41104</v>
      </c>
      <c r="EV611">
        <v>9.487384618735904</v>
      </c>
      <c r="EW611">
        <v>157.5538461728117</v>
      </c>
      <c r="EX611">
        <v>15293.096</v>
      </c>
      <c r="EY611">
        <v>15</v>
      </c>
      <c r="EZ611">
        <v>0</v>
      </c>
      <c r="FA611" t="s">
        <v>419</v>
      </c>
      <c r="FB611">
        <v>1659135797.5</v>
      </c>
      <c r="FC611">
        <v>1659135788</v>
      </c>
      <c r="FD611">
        <v>0</v>
      </c>
      <c r="FE611">
        <v>0.3</v>
      </c>
      <c r="FF611">
        <v>-0.002</v>
      </c>
      <c r="FG611">
        <v>-2.209</v>
      </c>
      <c r="FH611">
        <v>-0.089</v>
      </c>
      <c r="FI611">
        <v>1520</v>
      </c>
      <c r="FJ611">
        <v>20</v>
      </c>
      <c r="FK611">
        <v>0.06</v>
      </c>
      <c r="FL611">
        <v>0.03</v>
      </c>
      <c r="FM611">
        <v>12.81313414634146</v>
      </c>
      <c r="FN611">
        <v>11.65907874564461</v>
      </c>
      <c r="FO611">
        <v>1.152232649189571</v>
      </c>
      <c r="FP611">
        <v>0</v>
      </c>
      <c r="FQ611">
        <v>769.9672352941177</v>
      </c>
      <c r="FR611">
        <v>7.188601989115976</v>
      </c>
      <c r="FS611">
        <v>0.7458190152176407</v>
      </c>
      <c r="FT611">
        <v>0</v>
      </c>
      <c r="FU611">
        <v>4.258999512195122</v>
      </c>
      <c r="FV611">
        <v>-0.007502926829261518</v>
      </c>
      <c r="FW611">
        <v>0.0009179695282140241</v>
      </c>
      <c r="FX611">
        <v>1</v>
      </c>
      <c r="FY611">
        <v>1</v>
      </c>
      <c r="FZ611">
        <v>3</v>
      </c>
      <c r="GA611" t="s">
        <v>429</v>
      </c>
      <c r="GB611">
        <v>2.98304</v>
      </c>
      <c r="GC611">
        <v>2.71539</v>
      </c>
      <c r="GD611">
        <v>0.0463613</v>
      </c>
      <c r="GE611">
        <v>0.0418696</v>
      </c>
      <c r="GF611">
        <v>0.08994489999999999</v>
      </c>
      <c r="GG611">
        <v>0.0730938</v>
      </c>
      <c r="GH611">
        <v>30163.6</v>
      </c>
      <c r="GI611">
        <v>30463.3</v>
      </c>
      <c r="GJ611">
        <v>29396.8</v>
      </c>
      <c r="GK611">
        <v>29404.1</v>
      </c>
      <c r="GL611">
        <v>35434.9</v>
      </c>
      <c r="GM611">
        <v>36237.9</v>
      </c>
      <c r="GN611">
        <v>41396.1</v>
      </c>
      <c r="GO611">
        <v>41897.8</v>
      </c>
      <c r="GP611">
        <v>1.9164</v>
      </c>
      <c r="GQ611">
        <v>2.37625</v>
      </c>
      <c r="GR611">
        <v>0.0983179</v>
      </c>
      <c r="GS611">
        <v>0</v>
      </c>
      <c r="GT611">
        <v>23.3962</v>
      </c>
      <c r="GU611">
        <v>999.9</v>
      </c>
      <c r="GV611">
        <v>34.5</v>
      </c>
      <c r="GW611">
        <v>32.1</v>
      </c>
      <c r="GX611">
        <v>18.3266</v>
      </c>
      <c r="GY611">
        <v>63.2323</v>
      </c>
      <c r="GZ611">
        <v>22.6082</v>
      </c>
      <c r="HA611">
        <v>2</v>
      </c>
      <c r="HB611">
        <v>-0.06264740000000001</v>
      </c>
      <c r="HC611">
        <v>1.63598</v>
      </c>
      <c r="HD611">
        <v>20.3268</v>
      </c>
      <c r="HE611">
        <v>5.21639</v>
      </c>
      <c r="HF611">
        <v>12.0099</v>
      </c>
      <c r="HG611">
        <v>4.9889</v>
      </c>
      <c r="HH611">
        <v>3.2884</v>
      </c>
      <c r="HI611">
        <v>9999</v>
      </c>
      <c r="HJ611">
        <v>9999</v>
      </c>
      <c r="HK611">
        <v>9999</v>
      </c>
      <c r="HL611">
        <v>195.6</v>
      </c>
      <c r="HM611">
        <v>1.86739</v>
      </c>
      <c r="HN611">
        <v>1.86646</v>
      </c>
      <c r="HO611">
        <v>1.86588</v>
      </c>
      <c r="HP611">
        <v>1.86584</v>
      </c>
      <c r="HQ611">
        <v>1.86768</v>
      </c>
      <c r="HR611">
        <v>1.87013</v>
      </c>
      <c r="HS611">
        <v>1.86876</v>
      </c>
      <c r="HT611">
        <v>1.87025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-2.34</v>
      </c>
      <c r="II611">
        <v>-0.1431</v>
      </c>
      <c r="IJ611">
        <v>-1.529487217637811</v>
      </c>
      <c r="IK611">
        <v>-0.005072214745875086</v>
      </c>
      <c r="IL611">
        <v>3.316774363808987E-06</v>
      </c>
      <c r="IM611">
        <v>-1.107588672722244E-09</v>
      </c>
      <c r="IN611">
        <v>-0.1603591687652909</v>
      </c>
      <c r="IO611">
        <v>-0.0181951569465493</v>
      </c>
      <c r="IP611">
        <v>0.001659309118516343</v>
      </c>
      <c r="IQ611">
        <v>-3.409663313950778E-05</v>
      </c>
      <c r="IR611">
        <v>19</v>
      </c>
      <c r="IS611">
        <v>2290</v>
      </c>
      <c r="IT611">
        <v>1</v>
      </c>
      <c r="IU611">
        <v>24</v>
      </c>
      <c r="IV611">
        <v>8421.5</v>
      </c>
      <c r="IW611">
        <v>8421.700000000001</v>
      </c>
      <c r="IX611">
        <v>0.57373</v>
      </c>
      <c r="IY611">
        <v>2.2583</v>
      </c>
      <c r="IZ611">
        <v>1.94702</v>
      </c>
      <c r="JA611">
        <v>2.64282</v>
      </c>
      <c r="JB611">
        <v>2.19482</v>
      </c>
      <c r="JC611">
        <v>2.32422</v>
      </c>
      <c r="JD611">
        <v>36.6469</v>
      </c>
      <c r="JE611">
        <v>24.035</v>
      </c>
      <c r="JF611">
        <v>18</v>
      </c>
      <c r="JG611">
        <v>492.569</v>
      </c>
      <c r="JH611">
        <v>811.391</v>
      </c>
      <c r="JI611">
        <v>21.542</v>
      </c>
      <c r="JJ611">
        <v>26.4868</v>
      </c>
      <c r="JK611">
        <v>30.0001</v>
      </c>
      <c r="JL611">
        <v>26.4827</v>
      </c>
      <c r="JM611">
        <v>26.4037</v>
      </c>
      <c r="JN611">
        <v>11.4101</v>
      </c>
      <c r="JO611">
        <v>20.193</v>
      </c>
      <c r="JP611">
        <v>13.534</v>
      </c>
      <c r="JQ611">
        <v>21.5274</v>
      </c>
      <c r="JR611">
        <v>132.431</v>
      </c>
      <c r="JS611">
        <v>14.3742</v>
      </c>
      <c r="JT611">
        <v>100.511</v>
      </c>
      <c r="JU611">
        <v>100.628</v>
      </c>
    </row>
    <row r="612" spans="1:281">
      <c r="A612">
        <v>596</v>
      </c>
      <c r="B612">
        <v>1659641092.6</v>
      </c>
      <c r="C612">
        <v>13084.59999990463</v>
      </c>
      <c r="D612" t="s">
        <v>1621</v>
      </c>
      <c r="E612" t="s">
        <v>1622</v>
      </c>
      <c r="F612">
        <v>5</v>
      </c>
      <c r="G612" t="s">
        <v>1586</v>
      </c>
      <c r="H612" t="s">
        <v>416</v>
      </c>
      <c r="I612">
        <v>1659641084.814285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157.8106022796988</v>
      </c>
      <c r="AK612">
        <v>166.2239212121212</v>
      </c>
      <c r="AL612">
        <v>-3.156377368155353</v>
      </c>
      <c r="AM612">
        <v>65.48903308271898</v>
      </c>
      <c r="AN612">
        <f>(AP612 - AO612 + DI612*1E3/(8.314*(DK612+273.15)) * AR612/DH612 * AQ612) * DH612/(100*CV612) * 1000/(1000 - AP612)</f>
        <v>0</v>
      </c>
      <c r="AO612">
        <v>14.32874340193083</v>
      </c>
      <c r="AP612">
        <v>18.58813496503497</v>
      </c>
      <c r="AQ612">
        <v>1.084628033100755E-06</v>
      </c>
      <c r="AR612">
        <v>82.46473073044959</v>
      </c>
      <c r="AS612">
        <v>14</v>
      </c>
      <c r="AT612">
        <v>3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1659641084.814285</v>
      </c>
      <c r="DB612">
        <v>185.7646428571429</v>
      </c>
      <c r="DC612">
        <v>171.3260714285714</v>
      </c>
      <c r="DD612">
        <v>18.587225</v>
      </c>
      <c r="DE612">
        <v>14.32882142857143</v>
      </c>
      <c r="DF612">
        <v>188.1378571428571</v>
      </c>
      <c r="DG612">
        <v>18.73031428571428</v>
      </c>
      <c r="DH612">
        <v>500.0105357142857</v>
      </c>
      <c r="DI612">
        <v>90.40649285714285</v>
      </c>
      <c r="DJ612">
        <v>0.09997006071428573</v>
      </c>
      <c r="DK612">
        <v>24.77246071428571</v>
      </c>
      <c r="DL612">
        <v>25.01035</v>
      </c>
      <c r="DM612">
        <v>999.9000000000002</v>
      </c>
      <c r="DN612">
        <v>0</v>
      </c>
      <c r="DO612">
        <v>0</v>
      </c>
      <c r="DP612">
        <v>9987.14857142857</v>
      </c>
      <c r="DQ612">
        <v>0</v>
      </c>
      <c r="DR612">
        <v>11.10833214285715</v>
      </c>
      <c r="DS612">
        <v>14.43851428571429</v>
      </c>
      <c r="DT612">
        <v>189.2827857142857</v>
      </c>
      <c r="DU612">
        <v>173.8166071428572</v>
      </c>
      <c r="DV612">
        <v>4.258399285714285</v>
      </c>
      <c r="DW612">
        <v>171.3260714285714</v>
      </c>
      <c r="DX612">
        <v>14.32882142857143</v>
      </c>
      <c r="DY612">
        <v>1.680405357142857</v>
      </c>
      <c r="DZ612">
        <v>1.295419285714285</v>
      </c>
      <c r="EA612">
        <v>14.71660357142857</v>
      </c>
      <c r="EB612">
        <v>10.74581785714286</v>
      </c>
      <c r="EC612">
        <v>2000.018928571429</v>
      </c>
      <c r="ED612">
        <v>0.9800003214285715</v>
      </c>
      <c r="EE612">
        <v>0.01999927857142857</v>
      </c>
      <c r="EF612">
        <v>0</v>
      </c>
      <c r="EG612">
        <v>771.1585714285715</v>
      </c>
      <c r="EH612">
        <v>5.00097</v>
      </c>
      <c r="EI612">
        <v>15306.44642857143</v>
      </c>
      <c r="EJ612">
        <v>16707.74285714286</v>
      </c>
      <c r="EK612">
        <v>37.57100000000001</v>
      </c>
      <c r="EL612">
        <v>38.25</v>
      </c>
      <c r="EM612">
        <v>37.562</v>
      </c>
      <c r="EN612">
        <v>37.937</v>
      </c>
      <c r="EO612">
        <v>38.09575</v>
      </c>
      <c r="EP612">
        <v>1955.118571428572</v>
      </c>
      <c r="EQ612">
        <v>39.9</v>
      </c>
      <c r="ER612">
        <v>0</v>
      </c>
      <c r="ES612">
        <v>1659641092.5</v>
      </c>
      <c r="ET612">
        <v>0</v>
      </c>
      <c r="EU612">
        <v>771.19136</v>
      </c>
      <c r="EV612">
        <v>10.88423074944495</v>
      </c>
      <c r="EW612">
        <v>197.4384612161572</v>
      </c>
      <c r="EX612">
        <v>15307.384</v>
      </c>
      <c r="EY612">
        <v>15</v>
      </c>
      <c r="EZ612">
        <v>0</v>
      </c>
      <c r="FA612" t="s">
        <v>419</v>
      </c>
      <c r="FB612">
        <v>1659135797.5</v>
      </c>
      <c r="FC612">
        <v>1659135788</v>
      </c>
      <c r="FD612">
        <v>0</v>
      </c>
      <c r="FE612">
        <v>0.3</v>
      </c>
      <c r="FF612">
        <v>-0.002</v>
      </c>
      <c r="FG612">
        <v>-2.209</v>
      </c>
      <c r="FH612">
        <v>-0.089</v>
      </c>
      <c r="FI612">
        <v>1520</v>
      </c>
      <c r="FJ612">
        <v>20</v>
      </c>
      <c r="FK612">
        <v>0.06</v>
      </c>
      <c r="FL612">
        <v>0.03</v>
      </c>
      <c r="FM612">
        <v>13.932455</v>
      </c>
      <c r="FN612">
        <v>12.13101388367729</v>
      </c>
      <c r="FO612">
        <v>1.168616986858825</v>
      </c>
      <c r="FP612">
        <v>0</v>
      </c>
      <c r="FQ612">
        <v>770.7896764705883</v>
      </c>
      <c r="FR612">
        <v>9.74229182809292</v>
      </c>
      <c r="FS612">
        <v>0.9825866140713703</v>
      </c>
      <c r="FT612">
        <v>0</v>
      </c>
      <c r="FU612">
        <v>4.25861475</v>
      </c>
      <c r="FV612">
        <v>-0.003916210131334478</v>
      </c>
      <c r="FW612">
        <v>0.0007378888381728597</v>
      </c>
      <c r="FX612">
        <v>1</v>
      </c>
      <c r="FY612">
        <v>1</v>
      </c>
      <c r="FZ612">
        <v>3</v>
      </c>
      <c r="GA612" t="s">
        <v>429</v>
      </c>
      <c r="GB612">
        <v>2.98323</v>
      </c>
      <c r="GC612">
        <v>2.71556</v>
      </c>
      <c r="GD612">
        <v>0.0426716</v>
      </c>
      <c r="GE612">
        <v>0.0378628</v>
      </c>
      <c r="GF612">
        <v>0.089945</v>
      </c>
      <c r="GG612">
        <v>0.0730996</v>
      </c>
      <c r="GH612">
        <v>30279.9</v>
      </c>
      <c r="GI612">
        <v>30590.5</v>
      </c>
      <c r="GJ612">
        <v>29396.4</v>
      </c>
      <c r="GK612">
        <v>29404</v>
      </c>
      <c r="GL612">
        <v>35434.2</v>
      </c>
      <c r="GM612">
        <v>36237.6</v>
      </c>
      <c r="GN612">
        <v>41395.4</v>
      </c>
      <c r="GO612">
        <v>41897.8</v>
      </c>
      <c r="GP612">
        <v>1.91675</v>
      </c>
      <c r="GQ612">
        <v>2.37608</v>
      </c>
      <c r="GR612">
        <v>0.09831040000000001</v>
      </c>
      <c r="GS612">
        <v>0</v>
      </c>
      <c r="GT612">
        <v>23.3962</v>
      </c>
      <c r="GU612">
        <v>999.9</v>
      </c>
      <c r="GV612">
        <v>34.5</v>
      </c>
      <c r="GW612">
        <v>32.1</v>
      </c>
      <c r="GX612">
        <v>18.3248</v>
      </c>
      <c r="GY612">
        <v>63.5123</v>
      </c>
      <c r="GZ612">
        <v>22.5401</v>
      </c>
      <c r="HA612">
        <v>2</v>
      </c>
      <c r="HB612">
        <v>-0.06280230000000001</v>
      </c>
      <c r="HC612">
        <v>1.6823</v>
      </c>
      <c r="HD612">
        <v>20.3264</v>
      </c>
      <c r="HE612">
        <v>5.21699</v>
      </c>
      <c r="HF612">
        <v>12.0099</v>
      </c>
      <c r="HG612">
        <v>4.9889</v>
      </c>
      <c r="HH612">
        <v>3.2885</v>
      </c>
      <c r="HI612">
        <v>9999</v>
      </c>
      <c r="HJ612">
        <v>9999</v>
      </c>
      <c r="HK612">
        <v>9999</v>
      </c>
      <c r="HL612">
        <v>195.6</v>
      </c>
      <c r="HM612">
        <v>1.86737</v>
      </c>
      <c r="HN612">
        <v>1.86646</v>
      </c>
      <c r="HO612">
        <v>1.86588</v>
      </c>
      <c r="HP612">
        <v>1.86584</v>
      </c>
      <c r="HQ612">
        <v>1.86768</v>
      </c>
      <c r="HR612">
        <v>1.87012</v>
      </c>
      <c r="HS612">
        <v>1.86876</v>
      </c>
      <c r="HT612">
        <v>1.87026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-2.277</v>
      </c>
      <c r="II612">
        <v>-0.1431</v>
      </c>
      <c r="IJ612">
        <v>-1.529487217637811</v>
      </c>
      <c r="IK612">
        <v>-0.005072214745875086</v>
      </c>
      <c r="IL612">
        <v>3.316774363808987E-06</v>
      </c>
      <c r="IM612">
        <v>-1.107588672722244E-09</v>
      </c>
      <c r="IN612">
        <v>-0.1603591687652909</v>
      </c>
      <c r="IO612">
        <v>-0.0181951569465493</v>
      </c>
      <c r="IP612">
        <v>0.001659309118516343</v>
      </c>
      <c r="IQ612">
        <v>-3.409663313950778E-05</v>
      </c>
      <c r="IR612">
        <v>19</v>
      </c>
      <c r="IS612">
        <v>2290</v>
      </c>
      <c r="IT612">
        <v>1</v>
      </c>
      <c r="IU612">
        <v>24</v>
      </c>
      <c r="IV612">
        <v>8421.6</v>
      </c>
      <c r="IW612">
        <v>8421.700000000001</v>
      </c>
      <c r="IX612">
        <v>0.528564</v>
      </c>
      <c r="IY612">
        <v>2.25098</v>
      </c>
      <c r="IZ612">
        <v>1.94702</v>
      </c>
      <c r="JA612">
        <v>2.64282</v>
      </c>
      <c r="JB612">
        <v>2.19482</v>
      </c>
      <c r="JC612">
        <v>2.30103</v>
      </c>
      <c r="JD612">
        <v>36.6706</v>
      </c>
      <c r="JE612">
        <v>24.035</v>
      </c>
      <c r="JF612">
        <v>18</v>
      </c>
      <c r="JG612">
        <v>492.798</v>
      </c>
      <c r="JH612">
        <v>811.2190000000001</v>
      </c>
      <c r="JI612">
        <v>21.5314</v>
      </c>
      <c r="JJ612">
        <v>26.487</v>
      </c>
      <c r="JK612">
        <v>30.0001</v>
      </c>
      <c r="JL612">
        <v>26.4837</v>
      </c>
      <c r="JM612">
        <v>26.4037</v>
      </c>
      <c r="JN612">
        <v>10.5074</v>
      </c>
      <c r="JO612">
        <v>20.193</v>
      </c>
      <c r="JP612">
        <v>13.534</v>
      </c>
      <c r="JQ612">
        <v>21.52</v>
      </c>
      <c r="JR612">
        <v>119.072</v>
      </c>
      <c r="JS612">
        <v>14.3742</v>
      </c>
      <c r="JT612">
        <v>100.509</v>
      </c>
      <c r="JU612">
        <v>100.628</v>
      </c>
    </row>
    <row r="613" spans="1:281">
      <c r="A613">
        <v>597</v>
      </c>
      <c r="B613">
        <v>1659641097.6</v>
      </c>
      <c r="C613">
        <v>13089.59999990463</v>
      </c>
      <c r="D613" t="s">
        <v>1623</v>
      </c>
      <c r="E613" t="s">
        <v>1624</v>
      </c>
      <c r="F613">
        <v>5</v>
      </c>
      <c r="G613" t="s">
        <v>1586</v>
      </c>
      <c r="H613" t="s">
        <v>416</v>
      </c>
      <c r="I613">
        <v>1659641090.1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140.9951239556132</v>
      </c>
      <c r="AK613">
        <v>150.3638969696968</v>
      </c>
      <c r="AL613">
        <v>-3.176885483773292</v>
      </c>
      <c r="AM613">
        <v>65.48903308271898</v>
      </c>
      <c r="AN613">
        <f>(AP613 - AO613 + DI613*1E3/(8.314*(DK613+273.15)) * AR613/DH613 * AQ613) * DH613/(100*CV613) * 1000/(1000 - AP613)</f>
        <v>0</v>
      </c>
      <c r="AO613">
        <v>14.33060689645396</v>
      </c>
      <c r="AP613">
        <v>18.59007412587413</v>
      </c>
      <c r="AQ613">
        <v>2.634220803970222E-06</v>
      </c>
      <c r="AR613">
        <v>82.46473073044959</v>
      </c>
      <c r="AS613">
        <v>14</v>
      </c>
      <c r="AT613">
        <v>3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1659641090.1</v>
      </c>
      <c r="DB613">
        <v>169.3358518518518</v>
      </c>
      <c r="DC613">
        <v>153.8273703703704</v>
      </c>
      <c r="DD613">
        <v>18.58805185185185</v>
      </c>
      <c r="DE613">
        <v>14.32947407407407</v>
      </c>
      <c r="DF613">
        <v>171.6434074074074</v>
      </c>
      <c r="DG613">
        <v>18.73113333333334</v>
      </c>
      <c r="DH613">
        <v>499.9980370370371</v>
      </c>
      <c r="DI613">
        <v>90.40700370370369</v>
      </c>
      <c r="DJ613">
        <v>0.0999697111111111</v>
      </c>
      <c r="DK613">
        <v>24.77140740740741</v>
      </c>
      <c r="DL613">
        <v>25.0109037037037</v>
      </c>
      <c r="DM613">
        <v>999.9000000000001</v>
      </c>
      <c r="DN613">
        <v>0</v>
      </c>
      <c r="DO613">
        <v>0</v>
      </c>
      <c r="DP613">
        <v>9994.26185185185</v>
      </c>
      <c r="DQ613">
        <v>0</v>
      </c>
      <c r="DR613">
        <v>11.0167</v>
      </c>
      <c r="DS613">
        <v>15.50849259259259</v>
      </c>
      <c r="DT613">
        <v>172.5430740740741</v>
      </c>
      <c r="DU613">
        <v>156.0635925925926</v>
      </c>
      <c r="DV613">
        <v>4.258583333333334</v>
      </c>
      <c r="DW613">
        <v>153.8273703703704</v>
      </c>
      <c r="DX613">
        <v>14.32947407407407</v>
      </c>
      <c r="DY613">
        <v>1.68049</v>
      </c>
      <c r="DZ613">
        <v>1.295485185185185</v>
      </c>
      <c r="EA613">
        <v>14.71738888888889</v>
      </c>
      <c r="EB613">
        <v>10.74657407407408</v>
      </c>
      <c r="EC613">
        <v>2000.000370370371</v>
      </c>
      <c r="ED613">
        <v>0.9800001111111113</v>
      </c>
      <c r="EE613">
        <v>0.01999948888888889</v>
      </c>
      <c r="EF613">
        <v>0</v>
      </c>
      <c r="EG613">
        <v>772.2140740740743</v>
      </c>
      <c r="EH613">
        <v>5.00097</v>
      </c>
      <c r="EI613">
        <v>15324.64814814815</v>
      </c>
      <c r="EJ613">
        <v>16707.58888888889</v>
      </c>
      <c r="EK613">
        <v>37.562</v>
      </c>
      <c r="EL613">
        <v>38.25</v>
      </c>
      <c r="EM613">
        <v>37.562</v>
      </c>
      <c r="EN613">
        <v>37.937</v>
      </c>
      <c r="EO613">
        <v>38.07366666666666</v>
      </c>
      <c r="EP613">
        <v>1955.1</v>
      </c>
      <c r="EQ613">
        <v>39.9</v>
      </c>
      <c r="ER613">
        <v>0</v>
      </c>
      <c r="ES613">
        <v>1659641097.9</v>
      </c>
      <c r="ET613">
        <v>0</v>
      </c>
      <c r="EU613">
        <v>772.2300384615386</v>
      </c>
      <c r="EV613">
        <v>12.61671793183491</v>
      </c>
      <c r="EW613">
        <v>228.0068376314405</v>
      </c>
      <c r="EX613">
        <v>15325.28461538462</v>
      </c>
      <c r="EY613">
        <v>15</v>
      </c>
      <c r="EZ613">
        <v>0</v>
      </c>
      <c r="FA613" t="s">
        <v>419</v>
      </c>
      <c r="FB613">
        <v>1659135797.5</v>
      </c>
      <c r="FC613">
        <v>1659135788</v>
      </c>
      <c r="FD613">
        <v>0</v>
      </c>
      <c r="FE613">
        <v>0.3</v>
      </c>
      <c r="FF613">
        <v>-0.002</v>
      </c>
      <c r="FG613">
        <v>-2.209</v>
      </c>
      <c r="FH613">
        <v>-0.089</v>
      </c>
      <c r="FI613">
        <v>1520</v>
      </c>
      <c r="FJ613">
        <v>20</v>
      </c>
      <c r="FK613">
        <v>0.06</v>
      </c>
      <c r="FL613">
        <v>0.03</v>
      </c>
      <c r="FM613">
        <v>14.957945</v>
      </c>
      <c r="FN613">
        <v>12.16963227016882</v>
      </c>
      <c r="FO613">
        <v>1.171744955813764</v>
      </c>
      <c r="FP613">
        <v>0</v>
      </c>
      <c r="FQ613">
        <v>771.6589705882353</v>
      </c>
      <c r="FR613">
        <v>11.68658517312976</v>
      </c>
      <c r="FS613">
        <v>1.175615770696957</v>
      </c>
      <c r="FT613">
        <v>0</v>
      </c>
      <c r="FU613">
        <v>4.25860025</v>
      </c>
      <c r="FV613">
        <v>0.002657673545963988</v>
      </c>
      <c r="FW613">
        <v>0.0009590971991930951</v>
      </c>
      <c r="FX613">
        <v>1</v>
      </c>
      <c r="FY613">
        <v>1</v>
      </c>
      <c r="FZ613">
        <v>3</v>
      </c>
      <c r="GA613" t="s">
        <v>429</v>
      </c>
      <c r="GB613">
        <v>2.98342</v>
      </c>
      <c r="GC613">
        <v>2.71573</v>
      </c>
      <c r="GD613">
        <v>0.0388796</v>
      </c>
      <c r="GE613">
        <v>0.0337997</v>
      </c>
      <c r="GF613">
        <v>0.08995359999999999</v>
      </c>
      <c r="GG613">
        <v>0.0730939</v>
      </c>
      <c r="GH613">
        <v>30400</v>
      </c>
      <c r="GI613">
        <v>30719.8</v>
      </c>
      <c r="GJ613">
        <v>29396.6</v>
      </c>
      <c r="GK613">
        <v>29404</v>
      </c>
      <c r="GL613">
        <v>35434.1</v>
      </c>
      <c r="GM613">
        <v>36237.6</v>
      </c>
      <c r="GN613">
        <v>41395.8</v>
      </c>
      <c r="GO613">
        <v>41897.6</v>
      </c>
      <c r="GP613">
        <v>1.91675</v>
      </c>
      <c r="GQ613">
        <v>2.37612</v>
      </c>
      <c r="GR613">
        <v>0.09836259999999999</v>
      </c>
      <c r="GS613">
        <v>0</v>
      </c>
      <c r="GT613">
        <v>23.3962</v>
      </c>
      <c r="GU613">
        <v>999.9</v>
      </c>
      <c r="GV613">
        <v>34.5</v>
      </c>
      <c r="GW613">
        <v>32.1</v>
      </c>
      <c r="GX613">
        <v>18.3258</v>
      </c>
      <c r="GY613">
        <v>63.3123</v>
      </c>
      <c r="GZ613">
        <v>22.496</v>
      </c>
      <c r="HA613">
        <v>2</v>
      </c>
      <c r="HB613">
        <v>-0.0625737</v>
      </c>
      <c r="HC613">
        <v>1.68373</v>
      </c>
      <c r="HD613">
        <v>20.3266</v>
      </c>
      <c r="HE613">
        <v>5.21744</v>
      </c>
      <c r="HF613">
        <v>12.0099</v>
      </c>
      <c r="HG613">
        <v>4.98915</v>
      </c>
      <c r="HH613">
        <v>3.28858</v>
      </c>
      <c r="HI613">
        <v>9999</v>
      </c>
      <c r="HJ613">
        <v>9999</v>
      </c>
      <c r="HK613">
        <v>9999</v>
      </c>
      <c r="HL613">
        <v>195.6</v>
      </c>
      <c r="HM613">
        <v>1.86737</v>
      </c>
      <c r="HN613">
        <v>1.86646</v>
      </c>
      <c r="HO613">
        <v>1.8659</v>
      </c>
      <c r="HP613">
        <v>1.86584</v>
      </c>
      <c r="HQ613">
        <v>1.86768</v>
      </c>
      <c r="HR613">
        <v>1.87012</v>
      </c>
      <c r="HS613">
        <v>1.86877</v>
      </c>
      <c r="HT613">
        <v>1.87023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-2.212</v>
      </c>
      <c r="II613">
        <v>-0.1431</v>
      </c>
      <c r="IJ613">
        <v>-1.529487217637811</v>
      </c>
      <c r="IK613">
        <v>-0.005072214745875086</v>
      </c>
      <c r="IL613">
        <v>3.316774363808987E-06</v>
      </c>
      <c r="IM613">
        <v>-1.107588672722244E-09</v>
      </c>
      <c r="IN613">
        <v>-0.1603591687652909</v>
      </c>
      <c r="IO613">
        <v>-0.0181951569465493</v>
      </c>
      <c r="IP613">
        <v>0.001659309118516343</v>
      </c>
      <c r="IQ613">
        <v>-3.409663313950778E-05</v>
      </c>
      <c r="IR613">
        <v>19</v>
      </c>
      <c r="IS613">
        <v>2290</v>
      </c>
      <c r="IT613">
        <v>1</v>
      </c>
      <c r="IU613">
        <v>24</v>
      </c>
      <c r="IV613">
        <v>8421.700000000001</v>
      </c>
      <c r="IW613">
        <v>8421.799999999999</v>
      </c>
      <c r="IX613">
        <v>0.479736</v>
      </c>
      <c r="IY613">
        <v>2.25952</v>
      </c>
      <c r="IZ613">
        <v>1.94702</v>
      </c>
      <c r="JA613">
        <v>2.64282</v>
      </c>
      <c r="JB613">
        <v>2.19482</v>
      </c>
      <c r="JC613">
        <v>2.34741</v>
      </c>
      <c r="JD613">
        <v>36.6706</v>
      </c>
      <c r="JE613">
        <v>24.035</v>
      </c>
      <c r="JF613">
        <v>18</v>
      </c>
      <c r="JG613">
        <v>492.798</v>
      </c>
      <c r="JH613">
        <v>811.284</v>
      </c>
      <c r="JI613">
        <v>21.5205</v>
      </c>
      <c r="JJ613">
        <v>26.4891</v>
      </c>
      <c r="JK613">
        <v>30.0002</v>
      </c>
      <c r="JL613">
        <v>26.4837</v>
      </c>
      <c r="JM613">
        <v>26.4048</v>
      </c>
      <c r="JN613">
        <v>9.526669999999999</v>
      </c>
      <c r="JO613">
        <v>20.193</v>
      </c>
      <c r="JP613">
        <v>13.534</v>
      </c>
      <c r="JQ613">
        <v>21.5096</v>
      </c>
      <c r="JR613">
        <v>99.027</v>
      </c>
      <c r="JS613">
        <v>14.3742</v>
      </c>
      <c r="JT613">
        <v>100.51</v>
      </c>
      <c r="JU613">
        <v>100.628</v>
      </c>
    </row>
    <row r="614" spans="1:281">
      <c r="A614">
        <v>598</v>
      </c>
      <c r="B614">
        <v>1659641102.6</v>
      </c>
      <c r="C614">
        <v>13094.59999990463</v>
      </c>
      <c r="D614" t="s">
        <v>1625</v>
      </c>
      <c r="E614" t="s">
        <v>1626</v>
      </c>
      <c r="F614">
        <v>5</v>
      </c>
      <c r="G614" t="s">
        <v>1586</v>
      </c>
      <c r="H614" t="s">
        <v>416</v>
      </c>
      <c r="I614">
        <v>1659641094.814285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124.2113191391134</v>
      </c>
      <c r="AK614">
        <v>134.4864909090909</v>
      </c>
      <c r="AL614">
        <v>-3.176758551048762</v>
      </c>
      <c r="AM614">
        <v>65.48903308271898</v>
      </c>
      <c r="AN614">
        <f>(AP614 - AO614 + DI614*1E3/(8.314*(DK614+273.15)) * AR614/DH614 * AQ614) * DH614/(100*CV614) * 1000/(1000 - AP614)</f>
        <v>0</v>
      </c>
      <c r="AO614">
        <v>14.3286609382478</v>
      </c>
      <c r="AP614">
        <v>18.5895048951049</v>
      </c>
      <c r="AQ614">
        <v>-1.60270237897384E-07</v>
      </c>
      <c r="AR614">
        <v>82.46473073044959</v>
      </c>
      <c r="AS614">
        <v>14</v>
      </c>
      <c r="AT614">
        <v>3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1659641094.814285</v>
      </c>
      <c r="DB614">
        <v>154.6749285714286</v>
      </c>
      <c r="DC614">
        <v>138.2115714285714</v>
      </c>
      <c r="DD614">
        <v>18.58889642857143</v>
      </c>
      <c r="DE614">
        <v>14.32931071428571</v>
      </c>
      <c r="DF614">
        <v>156.9225</v>
      </c>
      <c r="DG614">
        <v>18.731975</v>
      </c>
      <c r="DH614">
        <v>499.9973571428573</v>
      </c>
      <c r="DI614">
        <v>90.40733214285714</v>
      </c>
      <c r="DJ614">
        <v>0.09998858214285714</v>
      </c>
      <c r="DK614">
        <v>24.76959642857143</v>
      </c>
      <c r="DL614">
        <v>25.00857142857142</v>
      </c>
      <c r="DM614">
        <v>999.9000000000002</v>
      </c>
      <c r="DN614">
        <v>0</v>
      </c>
      <c r="DO614">
        <v>0</v>
      </c>
      <c r="DP614">
        <v>9993.730714285713</v>
      </c>
      <c r="DQ614">
        <v>0</v>
      </c>
      <c r="DR614">
        <v>11.0167</v>
      </c>
      <c r="DS614">
        <v>16.46338928571429</v>
      </c>
      <c r="DT614">
        <v>157.6046428571428</v>
      </c>
      <c r="DU614">
        <v>140.2207857142857</v>
      </c>
      <c r="DV614">
        <v>4.259584285714285</v>
      </c>
      <c r="DW614">
        <v>138.2115714285714</v>
      </c>
      <c r="DX614">
        <v>14.32931071428571</v>
      </c>
      <c r="DY614">
        <v>1.680572142857143</v>
      </c>
      <c r="DZ614">
        <v>1.295475</v>
      </c>
      <c r="EA614">
        <v>14.71814642857143</v>
      </c>
      <c r="EB614">
        <v>10.74646071428571</v>
      </c>
      <c r="EC614">
        <v>2000.003571428572</v>
      </c>
      <c r="ED614">
        <v>0.9800001071428573</v>
      </c>
      <c r="EE614">
        <v>0.01999949285714286</v>
      </c>
      <c r="EF614">
        <v>0</v>
      </c>
      <c r="EG614">
        <v>773.2376785714285</v>
      </c>
      <c r="EH614">
        <v>5.00097</v>
      </c>
      <c r="EI614">
        <v>15343.61428571428</v>
      </c>
      <c r="EJ614">
        <v>16707.61071428571</v>
      </c>
      <c r="EK614">
        <v>37.562</v>
      </c>
      <c r="EL614">
        <v>38.25</v>
      </c>
      <c r="EM614">
        <v>37.562</v>
      </c>
      <c r="EN614">
        <v>37.937</v>
      </c>
      <c r="EO614">
        <v>38.07324999999999</v>
      </c>
      <c r="EP614">
        <v>1955.103214285714</v>
      </c>
      <c r="EQ614">
        <v>39.9</v>
      </c>
      <c r="ER614">
        <v>0</v>
      </c>
      <c r="ES614">
        <v>1659641102.7</v>
      </c>
      <c r="ET614">
        <v>0</v>
      </c>
      <c r="EU614">
        <v>773.2478076923077</v>
      </c>
      <c r="EV614">
        <v>13.89487178492225</v>
      </c>
      <c r="EW614">
        <v>253.6752138509632</v>
      </c>
      <c r="EX614">
        <v>15344.67692307692</v>
      </c>
      <c r="EY614">
        <v>15</v>
      </c>
      <c r="EZ614">
        <v>0</v>
      </c>
      <c r="FA614" t="s">
        <v>419</v>
      </c>
      <c r="FB614">
        <v>1659135797.5</v>
      </c>
      <c r="FC614">
        <v>1659135788</v>
      </c>
      <c r="FD614">
        <v>0</v>
      </c>
      <c r="FE614">
        <v>0.3</v>
      </c>
      <c r="FF614">
        <v>-0.002</v>
      </c>
      <c r="FG614">
        <v>-2.209</v>
      </c>
      <c r="FH614">
        <v>-0.089</v>
      </c>
      <c r="FI614">
        <v>1520</v>
      </c>
      <c r="FJ614">
        <v>20</v>
      </c>
      <c r="FK614">
        <v>0.06</v>
      </c>
      <c r="FL614">
        <v>0.03</v>
      </c>
      <c r="FM614">
        <v>15.7606175</v>
      </c>
      <c r="FN614">
        <v>12.16067279549718</v>
      </c>
      <c r="FO614">
        <v>1.170677982813271</v>
      </c>
      <c r="FP614">
        <v>0</v>
      </c>
      <c r="FQ614">
        <v>772.5062647058822</v>
      </c>
      <c r="FR614">
        <v>12.98061114420623</v>
      </c>
      <c r="FS614">
        <v>1.293198231217821</v>
      </c>
      <c r="FT614">
        <v>0</v>
      </c>
      <c r="FU614">
        <v>4.258984</v>
      </c>
      <c r="FV614">
        <v>0.01123992495308967</v>
      </c>
      <c r="FW614">
        <v>0.001360295556120102</v>
      </c>
      <c r="FX614">
        <v>1</v>
      </c>
      <c r="FY614">
        <v>1</v>
      </c>
      <c r="FZ614">
        <v>3</v>
      </c>
      <c r="GA614" t="s">
        <v>429</v>
      </c>
      <c r="GB614">
        <v>2.98315</v>
      </c>
      <c r="GC614">
        <v>2.71551</v>
      </c>
      <c r="GD614">
        <v>0.0350084</v>
      </c>
      <c r="GE614">
        <v>0.0296311</v>
      </c>
      <c r="GF614">
        <v>0.0899517</v>
      </c>
      <c r="GG614">
        <v>0.07309350000000001</v>
      </c>
      <c r="GH614">
        <v>30521.8</v>
      </c>
      <c r="GI614">
        <v>30852.4</v>
      </c>
      <c r="GJ614">
        <v>29396</v>
      </c>
      <c r="GK614">
        <v>29404.1</v>
      </c>
      <c r="GL614">
        <v>35433.6</v>
      </c>
      <c r="GM614">
        <v>36237.2</v>
      </c>
      <c r="GN614">
        <v>41395.2</v>
      </c>
      <c r="GO614">
        <v>41897.3</v>
      </c>
      <c r="GP614">
        <v>1.91677</v>
      </c>
      <c r="GQ614">
        <v>2.3763</v>
      </c>
      <c r="GR614">
        <v>0.0981167</v>
      </c>
      <c r="GS614">
        <v>0</v>
      </c>
      <c r="GT614">
        <v>23.3962</v>
      </c>
      <c r="GU614">
        <v>999.9</v>
      </c>
      <c r="GV614">
        <v>34.5</v>
      </c>
      <c r="GW614">
        <v>32.1</v>
      </c>
      <c r="GX614">
        <v>18.3257</v>
      </c>
      <c r="GY614">
        <v>63.4723</v>
      </c>
      <c r="GZ614">
        <v>22.492</v>
      </c>
      <c r="HA614">
        <v>2</v>
      </c>
      <c r="HB614">
        <v>-0.0625661</v>
      </c>
      <c r="HC614">
        <v>1.69488</v>
      </c>
      <c r="HD614">
        <v>20.3264</v>
      </c>
      <c r="HE614">
        <v>5.21744</v>
      </c>
      <c r="HF614">
        <v>12.0099</v>
      </c>
      <c r="HG614">
        <v>4.9889</v>
      </c>
      <c r="HH614">
        <v>3.28848</v>
      </c>
      <c r="HI614">
        <v>9999</v>
      </c>
      <c r="HJ614">
        <v>9999</v>
      </c>
      <c r="HK614">
        <v>9999</v>
      </c>
      <c r="HL614">
        <v>195.6</v>
      </c>
      <c r="HM614">
        <v>1.86737</v>
      </c>
      <c r="HN614">
        <v>1.86646</v>
      </c>
      <c r="HO614">
        <v>1.86585</v>
      </c>
      <c r="HP614">
        <v>1.86584</v>
      </c>
      <c r="HQ614">
        <v>1.86768</v>
      </c>
      <c r="HR614">
        <v>1.87013</v>
      </c>
      <c r="HS614">
        <v>1.86876</v>
      </c>
      <c r="HT614">
        <v>1.87023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-2.146</v>
      </c>
      <c r="II614">
        <v>-0.143</v>
      </c>
      <c r="IJ614">
        <v>-1.529487217637811</v>
      </c>
      <c r="IK614">
        <v>-0.005072214745875086</v>
      </c>
      <c r="IL614">
        <v>3.316774363808987E-06</v>
      </c>
      <c r="IM614">
        <v>-1.107588672722244E-09</v>
      </c>
      <c r="IN614">
        <v>-0.1603591687652909</v>
      </c>
      <c r="IO614">
        <v>-0.0181951569465493</v>
      </c>
      <c r="IP614">
        <v>0.001659309118516343</v>
      </c>
      <c r="IQ614">
        <v>-3.409663313950778E-05</v>
      </c>
      <c r="IR614">
        <v>19</v>
      </c>
      <c r="IS614">
        <v>2290</v>
      </c>
      <c r="IT614">
        <v>1</v>
      </c>
      <c r="IU614">
        <v>24</v>
      </c>
      <c r="IV614">
        <v>8421.799999999999</v>
      </c>
      <c r="IW614">
        <v>8421.9</v>
      </c>
      <c r="IX614">
        <v>0.43457</v>
      </c>
      <c r="IY614">
        <v>2.26562</v>
      </c>
      <c r="IZ614">
        <v>1.94702</v>
      </c>
      <c r="JA614">
        <v>2.64404</v>
      </c>
      <c r="JB614">
        <v>2.19482</v>
      </c>
      <c r="JC614">
        <v>2.35352</v>
      </c>
      <c r="JD614">
        <v>36.6706</v>
      </c>
      <c r="JE614">
        <v>24.035</v>
      </c>
      <c r="JF614">
        <v>18</v>
      </c>
      <c r="JG614">
        <v>492.832</v>
      </c>
      <c r="JH614">
        <v>811.474</v>
      </c>
      <c r="JI614">
        <v>21.5098</v>
      </c>
      <c r="JJ614">
        <v>26.4891</v>
      </c>
      <c r="JK614">
        <v>30.0002</v>
      </c>
      <c r="JL614">
        <v>26.4859</v>
      </c>
      <c r="JM614">
        <v>26.4059</v>
      </c>
      <c r="JN614">
        <v>8.612629999999999</v>
      </c>
      <c r="JO614">
        <v>20.193</v>
      </c>
      <c r="JP614">
        <v>13.1619</v>
      </c>
      <c r="JQ614">
        <v>21.5014</v>
      </c>
      <c r="JR614">
        <v>85.6657</v>
      </c>
      <c r="JS614">
        <v>14.3742</v>
      </c>
      <c r="JT614">
        <v>100.509</v>
      </c>
      <c r="JU614">
        <v>100.627</v>
      </c>
    </row>
    <row r="615" spans="1:281">
      <c r="A615">
        <v>599</v>
      </c>
      <c r="B615">
        <v>1659641107.6</v>
      </c>
      <c r="C615">
        <v>13099.59999990463</v>
      </c>
      <c r="D615" t="s">
        <v>1627</v>
      </c>
      <c r="E615" t="s">
        <v>1628</v>
      </c>
      <c r="F615">
        <v>5</v>
      </c>
      <c r="G615" t="s">
        <v>1586</v>
      </c>
      <c r="H615" t="s">
        <v>416</v>
      </c>
      <c r="I615">
        <v>1659641100.1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107.3413488760641</v>
      </c>
      <c r="AK615">
        <v>118.6715939393939</v>
      </c>
      <c r="AL615">
        <v>-3.161270541046391</v>
      </c>
      <c r="AM615">
        <v>65.48903308271898</v>
      </c>
      <c r="AN615">
        <f>(AP615 - AO615 + DI615*1E3/(8.314*(DK615+273.15)) * AR615/DH615 * AQ615) * DH615/(100*CV615) * 1000/(1000 - AP615)</f>
        <v>0</v>
      </c>
      <c r="AO615">
        <v>14.32488033670254</v>
      </c>
      <c r="AP615">
        <v>18.5845132867133</v>
      </c>
      <c r="AQ615">
        <v>3.466546235274104E-06</v>
      </c>
      <c r="AR615">
        <v>82.46473073044959</v>
      </c>
      <c r="AS615">
        <v>14</v>
      </c>
      <c r="AT615">
        <v>3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1659641100.1</v>
      </c>
      <c r="DB615">
        <v>138.233037037037</v>
      </c>
      <c r="DC615">
        <v>120.6795740740741</v>
      </c>
      <c r="DD615">
        <v>18.58921851851852</v>
      </c>
      <c r="DE615">
        <v>14.31411851851852</v>
      </c>
      <c r="DF615">
        <v>140.4118518518519</v>
      </c>
      <c r="DG615">
        <v>18.73228148148148</v>
      </c>
      <c r="DH615">
        <v>499.9982592592593</v>
      </c>
      <c r="DI615">
        <v>90.40686296296296</v>
      </c>
      <c r="DJ615">
        <v>0.0999582</v>
      </c>
      <c r="DK615">
        <v>24.76614444444444</v>
      </c>
      <c r="DL615">
        <v>25.00785925925926</v>
      </c>
      <c r="DM615">
        <v>999.9000000000001</v>
      </c>
      <c r="DN615">
        <v>0</v>
      </c>
      <c r="DO615">
        <v>0</v>
      </c>
      <c r="DP615">
        <v>10001.40851851852</v>
      </c>
      <c r="DQ615">
        <v>0</v>
      </c>
      <c r="DR615">
        <v>11.01654444444445</v>
      </c>
      <c r="DS615">
        <v>17.55356666666667</v>
      </c>
      <c r="DT615">
        <v>140.8514444444444</v>
      </c>
      <c r="DU615">
        <v>122.4323666666667</v>
      </c>
      <c r="DV615">
        <v>4.275106666666666</v>
      </c>
      <c r="DW615">
        <v>120.6795740740741</v>
      </c>
      <c r="DX615">
        <v>14.31411851851852</v>
      </c>
      <c r="DY615">
        <v>1.680592222222222</v>
      </c>
      <c r="DZ615">
        <v>1.294093703703704</v>
      </c>
      <c r="EA615">
        <v>14.71832962962963</v>
      </c>
      <c r="EB615">
        <v>10.7303962962963</v>
      </c>
      <c r="EC615">
        <v>1999.995925925926</v>
      </c>
      <c r="ED615">
        <v>0.9800001111111111</v>
      </c>
      <c r="EE615">
        <v>0.01999948888888889</v>
      </c>
      <c r="EF615">
        <v>0</v>
      </c>
      <c r="EG615">
        <v>774.5231851851852</v>
      </c>
      <c r="EH615">
        <v>5.00097</v>
      </c>
      <c r="EI615">
        <v>15367.13703703704</v>
      </c>
      <c r="EJ615">
        <v>16707.54444444444</v>
      </c>
      <c r="EK615">
        <v>37.562</v>
      </c>
      <c r="EL615">
        <v>38.25</v>
      </c>
      <c r="EM615">
        <v>37.562</v>
      </c>
      <c r="EN615">
        <v>37.937</v>
      </c>
      <c r="EO615">
        <v>38.062</v>
      </c>
      <c r="EP615">
        <v>1955.095925925925</v>
      </c>
      <c r="EQ615">
        <v>39.9</v>
      </c>
      <c r="ER615">
        <v>0</v>
      </c>
      <c r="ES615">
        <v>1659641107.5</v>
      </c>
      <c r="ET615">
        <v>0</v>
      </c>
      <c r="EU615">
        <v>774.4254999999998</v>
      </c>
      <c r="EV615">
        <v>14.96830766088886</v>
      </c>
      <c r="EW615">
        <v>283.336751730498</v>
      </c>
      <c r="EX615">
        <v>15366.02307692308</v>
      </c>
      <c r="EY615">
        <v>15</v>
      </c>
      <c r="EZ615">
        <v>0</v>
      </c>
      <c r="FA615" t="s">
        <v>419</v>
      </c>
      <c r="FB615">
        <v>1659135797.5</v>
      </c>
      <c r="FC615">
        <v>1659135788</v>
      </c>
      <c r="FD615">
        <v>0</v>
      </c>
      <c r="FE615">
        <v>0.3</v>
      </c>
      <c r="FF615">
        <v>-0.002</v>
      </c>
      <c r="FG615">
        <v>-2.209</v>
      </c>
      <c r="FH615">
        <v>-0.089</v>
      </c>
      <c r="FI615">
        <v>1520</v>
      </c>
      <c r="FJ615">
        <v>20</v>
      </c>
      <c r="FK615">
        <v>0.06</v>
      </c>
      <c r="FL615">
        <v>0.03</v>
      </c>
      <c r="FM615">
        <v>16.8290243902439</v>
      </c>
      <c r="FN615">
        <v>12.3438543554007</v>
      </c>
      <c r="FO615">
        <v>1.217821612708826</v>
      </c>
      <c r="FP615">
        <v>0</v>
      </c>
      <c r="FQ615">
        <v>773.719205882353</v>
      </c>
      <c r="FR615">
        <v>14.10571426511524</v>
      </c>
      <c r="FS615">
        <v>1.405614535467802</v>
      </c>
      <c r="FT615">
        <v>0</v>
      </c>
      <c r="FU615">
        <v>4.26695243902439</v>
      </c>
      <c r="FV615">
        <v>0.1241688501742222</v>
      </c>
      <c r="FW615">
        <v>0.0206447059038398</v>
      </c>
      <c r="FX615">
        <v>0</v>
      </c>
      <c r="FY615">
        <v>0</v>
      </c>
      <c r="FZ615">
        <v>3</v>
      </c>
      <c r="GA615" t="s">
        <v>426</v>
      </c>
      <c r="GB615">
        <v>2.98322</v>
      </c>
      <c r="GC615">
        <v>2.71565</v>
      </c>
      <c r="GD615">
        <v>0.0310738</v>
      </c>
      <c r="GE615">
        <v>0.0253604</v>
      </c>
      <c r="GF615">
        <v>0.08991929999999999</v>
      </c>
      <c r="GG615">
        <v>0.07265249999999999</v>
      </c>
      <c r="GH615">
        <v>30647</v>
      </c>
      <c r="GI615">
        <v>30988.5</v>
      </c>
      <c r="GJ615">
        <v>29396.7</v>
      </c>
      <c r="GK615">
        <v>29404.4</v>
      </c>
      <c r="GL615">
        <v>35435.1</v>
      </c>
      <c r="GM615">
        <v>36255.2</v>
      </c>
      <c r="GN615">
        <v>41395.5</v>
      </c>
      <c r="GO615">
        <v>41898</v>
      </c>
      <c r="GP615">
        <v>1.91663</v>
      </c>
      <c r="GQ615">
        <v>2.37617</v>
      </c>
      <c r="GR615">
        <v>0.09775159999999999</v>
      </c>
      <c r="GS615">
        <v>0</v>
      </c>
      <c r="GT615">
        <v>23.3962</v>
      </c>
      <c r="GU615">
        <v>999.9</v>
      </c>
      <c r="GV615">
        <v>34.4</v>
      </c>
      <c r="GW615">
        <v>32.1</v>
      </c>
      <c r="GX615">
        <v>18.2715</v>
      </c>
      <c r="GY615">
        <v>63.3623</v>
      </c>
      <c r="GZ615">
        <v>22.5841</v>
      </c>
      <c r="HA615">
        <v>2</v>
      </c>
      <c r="HB615">
        <v>-0.0624568</v>
      </c>
      <c r="HC615">
        <v>1.70073</v>
      </c>
      <c r="HD615">
        <v>20.3263</v>
      </c>
      <c r="HE615">
        <v>5.21714</v>
      </c>
      <c r="HF615">
        <v>12.0099</v>
      </c>
      <c r="HG615">
        <v>4.98845</v>
      </c>
      <c r="HH615">
        <v>3.28848</v>
      </c>
      <c r="HI615">
        <v>9999</v>
      </c>
      <c r="HJ615">
        <v>9999</v>
      </c>
      <c r="HK615">
        <v>9999</v>
      </c>
      <c r="HL615">
        <v>195.6</v>
      </c>
      <c r="HM615">
        <v>1.86738</v>
      </c>
      <c r="HN615">
        <v>1.86646</v>
      </c>
      <c r="HO615">
        <v>1.86585</v>
      </c>
      <c r="HP615">
        <v>1.86584</v>
      </c>
      <c r="HQ615">
        <v>1.86768</v>
      </c>
      <c r="HR615">
        <v>1.87013</v>
      </c>
      <c r="HS615">
        <v>1.86874</v>
      </c>
      <c r="HT615">
        <v>1.87023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-2.079</v>
      </c>
      <c r="II615">
        <v>-0.1432</v>
      </c>
      <c r="IJ615">
        <v>-1.529487217637811</v>
      </c>
      <c r="IK615">
        <v>-0.005072214745875086</v>
      </c>
      <c r="IL615">
        <v>3.316774363808987E-06</v>
      </c>
      <c r="IM615">
        <v>-1.107588672722244E-09</v>
      </c>
      <c r="IN615">
        <v>-0.1603591687652909</v>
      </c>
      <c r="IO615">
        <v>-0.0181951569465493</v>
      </c>
      <c r="IP615">
        <v>0.001659309118516343</v>
      </c>
      <c r="IQ615">
        <v>-3.409663313950778E-05</v>
      </c>
      <c r="IR615">
        <v>19</v>
      </c>
      <c r="IS615">
        <v>2290</v>
      </c>
      <c r="IT615">
        <v>1</v>
      </c>
      <c r="IU615">
        <v>24</v>
      </c>
      <c r="IV615">
        <v>8421.799999999999</v>
      </c>
      <c r="IW615">
        <v>8422</v>
      </c>
      <c r="IX615">
        <v>0.385742</v>
      </c>
      <c r="IY615">
        <v>2.26562</v>
      </c>
      <c r="IZ615">
        <v>1.94702</v>
      </c>
      <c r="JA615">
        <v>2.64404</v>
      </c>
      <c r="JB615">
        <v>2.19482</v>
      </c>
      <c r="JC615">
        <v>2.37305</v>
      </c>
      <c r="JD615">
        <v>36.6469</v>
      </c>
      <c r="JE615">
        <v>24.035</v>
      </c>
      <c r="JF615">
        <v>18</v>
      </c>
      <c r="JG615">
        <v>492.737</v>
      </c>
      <c r="JH615">
        <v>811.35</v>
      </c>
      <c r="JI615">
        <v>21.5014</v>
      </c>
      <c r="JJ615">
        <v>26.4909</v>
      </c>
      <c r="JK615">
        <v>30.0002</v>
      </c>
      <c r="JL615">
        <v>26.4859</v>
      </c>
      <c r="JM615">
        <v>26.4059</v>
      </c>
      <c r="JN615">
        <v>7.62735</v>
      </c>
      <c r="JO615">
        <v>19.5171</v>
      </c>
      <c r="JP615">
        <v>13.1619</v>
      </c>
      <c r="JQ615">
        <v>21.4956</v>
      </c>
      <c r="JR615">
        <v>65.62649999999999</v>
      </c>
      <c r="JS615">
        <v>14.3742</v>
      </c>
      <c r="JT615">
        <v>100.51</v>
      </c>
      <c r="JU615">
        <v>100.629</v>
      </c>
    </row>
    <row r="616" spans="1:281">
      <c r="A616">
        <v>600</v>
      </c>
      <c r="B616">
        <v>1659641112.6</v>
      </c>
      <c r="C616">
        <v>13104.59999990463</v>
      </c>
      <c r="D616" t="s">
        <v>1629</v>
      </c>
      <c r="E616" t="s">
        <v>1630</v>
      </c>
      <c r="F616">
        <v>5</v>
      </c>
      <c r="G616" t="s">
        <v>1586</v>
      </c>
      <c r="H616" t="s">
        <v>416</v>
      </c>
      <c r="I616">
        <v>1659641104.814285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90.34125844654521</v>
      </c>
      <c r="AK616">
        <v>102.7629212121212</v>
      </c>
      <c r="AL616">
        <v>-3.185713490203347</v>
      </c>
      <c r="AM616">
        <v>65.48903308271898</v>
      </c>
      <c r="AN616">
        <f>(AP616 - AO616 + DI616*1E3/(8.314*(DK616+273.15)) * AR616/DH616 * AQ616) * DH616/(100*CV616) * 1000/(1000 - AP616)</f>
        <v>0</v>
      </c>
      <c r="AO616">
        <v>14.21433035420689</v>
      </c>
      <c r="AP616">
        <v>18.54804405594407</v>
      </c>
      <c r="AQ616">
        <v>-0.009893094740493772</v>
      </c>
      <c r="AR616">
        <v>82.46473073044959</v>
      </c>
      <c r="AS616">
        <v>14</v>
      </c>
      <c r="AT616">
        <v>3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1659641104.814285</v>
      </c>
      <c r="DB616">
        <v>123.5584642857143</v>
      </c>
      <c r="DC616">
        <v>104.9810678571429</v>
      </c>
      <c r="DD616">
        <v>18.57979285714286</v>
      </c>
      <c r="DE616">
        <v>14.28675357142857</v>
      </c>
      <c r="DF616">
        <v>125.6746071428572</v>
      </c>
      <c r="DG616">
        <v>18.72293214285714</v>
      </c>
      <c r="DH616">
        <v>499.9977857142857</v>
      </c>
      <c r="DI616">
        <v>90.405575</v>
      </c>
      <c r="DJ616">
        <v>0.09997814285714283</v>
      </c>
      <c r="DK616">
        <v>24.76379285714286</v>
      </c>
      <c r="DL616">
        <v>25.00586071428572</v>
      </c>
      <c r="DM616">
        <v>999.9000000000002</v>
      </c>
      <c r="DN616">
        <v>0</v>
      </c>
      <c r="DO616">
        <v>0</v>
      </c>
      <c r="DP616">
        <v>10000.84571428571</v>
      </c>
      <c r="DQ616">
        <v>0</v>
      </c>
      <c r="DR616">
        <v>11.00886785714286</v>
      </c>
      <c r="DS616">
        <v>18.57748214285714</v>
      </c>
      <c r="DT616">
        <v>125.8977857142857</v>
      </c>
      <c r="DU616">
        <v>106.5031428571429</v>
      </c>
      <c r="DV616">
        <v>4.2930375</v>
      </c>
      <c r="DW616">
        <v>104.9810678571429</v>
      </c>
      <c r="DX616">
        <v>14.28675357142857</v>
      </c>
      <c r="DY616">
        <v>1.679716785714286</v>
      </c>
      <c r="DZ616">
        <v>1.291601785714286</v>
      </c>
      <c r="EA616">
        <v>14.71023928571429</v>
      </c>
      <c r="EB616">
        <v>10.70142142857143</v>
      </c>
      <c r="EC616">
        <v>2000</v>
      </c>
      <c r="ED616">
        <v>0.9800001071428573</v>
      </c>
      <c r="EE616">
        <v>0.01999949285714286</v>
      </c>
      <c r="EF616">
        <v>0</v>
      </c>
      <c r="EG616">
        <v>775.8009285714286</v>
      </c>
      <c r="EH616">
        <v>5.00097</v>
      </c>
      <c r="EI616">
        <v>15390.33928571429</v>
      </c>
      <c r="EJ616">
        <v>16707.57857142857</v>
      </c>
      <c r="EK616">
        <v>37.562</v>
      </c>
      <c r="EL616">
        <v>38.25</v>
      </c>
      <c r="EM616">
        <v>37.562</v>
      </c>
      <c r="EN616">
        <v>37.93257142857142</v>
      </c>
      <c r="EO616">
        <v>38.062</v>
      </c>
      <c r="EP616">
        <v>1955.1</v>
      </c>
      <c r="EQ616">
        <v>39.9</v>
      </c>
      <c r="ER616">
        <v>0</v>
      </c>
      <c r="ES616">
        <v>1659641112.9</v>
      </c>
      <c r="ET616">
        <v>0</v>
      </c>
      <c r="EU616">
        <v>775.9577200000001</v>
      </c>
      <c r="EV616">
        <v>17.02630766355338</v>
      </c>
      <c r="EW616">
        <v>309.1846148925506</v>
      </c>
      <c r="EX616">
        <v>15394.056</v>
      </c>
      <c r="EY616">
        <v>15</v>
      </c>
      <c r="EZ616">
        <v>0</v>
      </c>
      <c r="FA616" t="s">
        <v>419</v>
      </c>
      <c r="FB616">
        <v>1659135797.5</v>
      </c>
      <c r="FC616">
        <v>1659135788</v>
      </c>
      <c r="FD616">
        <v>0</v>
      </c>
      <c r="FE616">
        <v>0.3</v>
      </c>
      <c r="FF616">
        <v>-0.002</v>
      </c>
      <c r="FG616">
        <v>-2.209</v>
      </c>
      <c r="FH616">
        <v>-0.089</v>
      </c>
      <c r="FI616">
        <v>1520</v>
      </c>
      <c r="FJ616">
        <v>20</v>
      </c>
      <c r="FK616">
        <v>0.06</v>
      </c>
      <c r="FL616">
        <v>0.03</v>
      </c>
      <c r="FM616">
        <v>18.061165</v>
      </c>
      <c r="FN616">
        <v>12.9560960600375</v>
      </c>
      <c r="FO616">
        <v>1.248116876848879</v>
      </c>
      <c r="FP616">
        <v>0</v>
      </c>
      <c r="FQ616">
        <v>775.0982352941177</v>
      </c>
      <c r="FR616">
        <v>15.94481282779638</v>
      </c>
      <c r="FS616">
        <v>1.587160210209408</v>
      </c>
      <c r="FT616">
        <v>0</v>
      </c>
      <c r="FU616">
        <v>4.285690750000001</v>
      </c>
      <c r="FV616">
        <v>0.2577632645403314</v>
      </c>
      <c r="FW616">
        <v>0.03715867209599268</v>
      </c>
      <c r="FX616">
        <v>0</v>
      </c>
      <c r="FY616">
        <v>0</v>
      </c>
      <c r="FZ616">
        <v>3</v>
      </c>
      <c r="GA616" t="s">
        <v>426</v>
      </c>
      <c r="GB616">
        <v>2.9834</v>
      </c>
      <c r="GC616">
        <v>2.71573</v>
      </c>
      <c r="GD616">
        <v>0.0270459</v>
      </c>
      <c r="GE616">
        <v>0.0209913</v>
      </c>
      <c r="GF616">
        <v>0.0898094</v>
      </c>
      <c r="GG616">
        <v>0.0729229</v>
      </c>
      <c r="GH616">
        <v>30773.6</v>
      </c>
      <c r="GI616">
        <v>31127.1</v>
      </c>
      <c r="GJ616">
        <v>29395.9</v>
      </c>
      <c r="GK616">
        <v>29404</v>
      </c>
      <c r="GL616">
        <v>35438.4</v>
      </c>
      <c r="GM616">
        <v>36243.9</v>
      </c>
      <c r="GN616">
        <v>41394.4</v>
      </c>
      <c r="GO616">
        <v>41897.4</v>
      </c>
      <c r="GP616">
        <v>1.91675</v>
      </c>
      <c r="GQ616">
        <v>2.37612</v>
      </c>
      <c r="GR616">
        <v>0.097774</v>
      </c>
      <c r="GS616">
        <v>0</v>
      </c>
      <c r="GT616">
        <v>23.3948</v>
      </c>
      <c r="GU616">
        <v>999.9</v>
      </c>
      <c r="GV616">
        <v>34.3</v>
      </c>
      <c r="GW616">
        <v>32.1</v>
      </c>
      <c r="GX616">
        <v>18.2197</v>
      </c>
      <c r="GY616">
        <v>63.1323</v>
      </c>
      <c r="GZ616">
        <v>22.6122</v>
      </c>
      <c r="HA616">
        <v>2</v>
      </c>
      <c r="HB616">
        <v>-0.0624619</v>
      </c>
      <c r="HC616">
        <v>1.69153</v>
      </c>
      <c r="HD616">
        <v>20.3264</v>
      </c>
      <c r="HE616">
        <v>5.21759</v>
      </c>
      <c r="HF616">
        <v>12.0099</v>
      </c>
      <c r="HG616">
        <v>4.98925</v>
      </c>
      <c r="HH616">
        <v>3.28865</v>
      </c>
      <c r="HI616">
        <v>9999</v>
      </c>
      <c r="HJ616">
        <v>9999</v>
      </c>
      <c r="HK616">
        <v>9999</v>
      </c>
      <c r="HL616">
        <v>195.6</v>
      </c>
      <c r="HM616">
        <v>1.86739</v>
      </c>
      <c r="HN616">
        <v>1.86646</v>
      </c>
      <c r="HO616">
        <v>1.86586</v>
      </c>
      <c r="HP616">
        <v>1.86584</v>
      </c>
      <c r="HQ616">
        <v>1.86768</v>
      </c>
      <c r="HR616">
        <v>1.87012</v>
      </c>
      <c r="HS616">
        <v>1.86875</v>
      </c>
      <c r="HT616">
        <v>1.87021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-2.011</v>
      </c>
      <c r="II616">
        <v>-0.1434</v>
      </c>
      <c r="IJ616">
        <v>-1.529487217637811</v>
      </c>
      <c r="IK616">
        <v>-0.005072214745875086</v>
      </c>
      <c r="IL616">
        <v>3.316774363808987E-06</v>
      </c>
      <c r="IM616">
        <v>-1.107588672722244E-09</v>
      </c>
      <c r="IN616">
        <v>-0.1603591687652909</v>
      </c>
      <c r="IO616">
        <v>-0.0181951569465493</v>
      </c>
      <c r="IP616">
        <v>0.001659309118516343</v>
      </c>
      <c r="IQ616">
        <v>-3.409663313950778E-05</v>
      </c>
      <c r="IR616">
        <v>19</v>
      </c>
      <c r="IS616">
        <v>2290</v>
      </c>
      <c r="IT616">
        <v>1</v>
      </c>
      <c r="IU616">
        <v>24</v>
      </c>
      <c r="IV616">
        <v>8421.9</v>
      </c>
      <c r="IW616">
        <v>8422.1</v>
      </c>
      <c r="IX616">
        <v>0.339355</v>
      </c>
      <c r="IY616">
        <v>2.27173</v>
      </c>
      <c r="IZ616">
        <v>1.94702</v>
      </c>
      <c r="JA616">
        <v>2.64404</v>
      </c>
      <c r="JB616">
        <v>2.19482</v>
      </c>
      <c r="JC616">
        <v>2.37183</v>
      </c>
      <c r="JD616">
        <v>36.6706</v>
      </c>
      <c r="JE616">
        <v>24.0437</v>
      </c>
      <c r="JF616">
        <v>18</v>
      </c>
      <c r="JG616">
        <v>492.822</v>
      </c>
      <c r="JH616">
        <v>811.333</v>
      </c>
      <c r="JI616">
        <v>21.4939</v>
      </c>
      <c r="JJ616">
        <v>26.4913</v>
      </c>
      <c r="JK616">
        <v>30.0002</v>
      </c>
      <c r="JL616">
        <v>26.4866</v>
      </c>
      <c r="JM616">
        <v>26.4081</v>
      </c>
      <c r="JN616">
        <v>6.71722</v>
      </c>
      <c r="JO616">
        <v>19.5171</v>
      </c>
      <c r="JP616">
        <v>13.1619</v>
      </c>
      <c r="JQ616">
        <v>21.492</v>
      </c>
      <c r="JR616">
        <v>52.2632</v>
      </c>
      <c r="JS616">
        <v>14.3863</v>
      </c>
      <c r="JT616">
        <v>100.507</v>
      </c>
      <c r="JU616">
        <v>100.627</v>
      </c>
    </row>
    <row r="617" spans="1:281">
      <c r="A617">
        <v>601</v>
      </c>
      <c r="B617">
        <v>1659641117.6</v>
      </c>
      <c r="C617">
        <v>13109.59999990463</v>
      </c>
      <c r="D617" t="s">
        <v>1631</v>
      </c>
      <c r="E617" t="s">
        <v>1632</v>
      </c>
      <c r="F617">
        <v>5</v>
      </c>
      <c r="G617" t="s">
        <v>1586</v>
      </c>
      <c r="H617" t="s">
        <v>416</v>
      </c>
      <c r="I617">
        <v>1659641110.1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73.32982651308609</v>
      </c>
      <c r="AK617">
        <v>86.79350060606059</v>
      </c>
      <c r="AL617">
        <v>-3.199917358618914</v>
      </c>
      <c r="AM617">
        <v>65.48903308271898</v>
      </c>
      <c r="AN617">
        <f>(AP617 - AO617 + DI617*1E3/(8.314*(DK617+273.15)) * AR617/DH617 * AQ617) * DH617/(100*CV617) * 1000/(1000 - AP617)</f>
        <v>0</v>
      </c>
      <c r="AO617">
        <v>14.2886094680409</v>
      </c>
      <c r="AP617">
        <v>18.56025524475526</v>
      </c>
      <c r="AQ617">
        <v>0.000949736021433236</v>
      </c>
      <c r="AR617">
        <v>82.46473073044959</v>
      </c>
      <c r="AS617">
        <v>14</v>
      </c>
      <c r="AT617">
        <v>3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1659641110.1</v>
      </c>
      <c r="DB617">
        <v>107.0826222222222</v>
      </c>
      <c r="DC617">
        <v>87.30478888888887</v>
      </c>
      <c r="DD617">
        <v>18.56798148148148</v>
      </c>
      <c r="DE617">
        <v>14.27296666666667</v>
      </c>
      <c r="DF617">
        <v>109.1269555555556</v>
      </c>
      <c r="DG617">
        <v>18.7112</v>
      </c>
      <c r="DH617">
        <v>499.9940370370371</v>
      </c>
      <c r="DI617">
        <v>90.40447037037036</v>
      </c>
      <c r="DJ617">
        <v>0.09996443333333334</v>
      </c>
      <c r="DK617">
        <v>24.76229259259259</v>
      </c>
      <c r="DL617">
        <v>25.00252222222223</v>
      </c>
      <c r="DM617">
        <v>999.9000000000001</v>
      </c>
      <c r="DN617">
        <v>0</v>
      </c>
      <c r="DO617">
        <v>0</v>
      </c>
      <c r="DP617">
        <v>10008.65629629629</v>
      </c>
      <c r="DQ617">
        <v>0</v>
      </c>
      <c r="DR617">
        <v>11.00144074074074</v>
      </c>
      <c r="DS617">
        <v>19.77785555555556</v>
      </c>
      <c r="DT617">
        <v>109.1087037037037</v>
      </c>
      <c r="DU617">
        <v>88.56889259259259</v>
      </c>
      <c r="DV617">
        <v>4.295013703703704</v>
      </c>
      <c r="DW617">
        <v>87.30478888888887</v>
      </c>
      <c r="DX617">
        <v>14.27296666666667</v>
      </c>
      <c r="DY617">
        <v>1.678627407407407</v>
      </c>
      <c r="DZ617">
        <v>1.290339629629629</v>
      </c>
      <c r="EA617">
        <v>14.70018148148148</v>
      </c>
      <c r="EB617">
        <v>10.68675925925926</v>
      </c>
      <c r="EC617">
        <v>2000.004814814815</v>
      </c>
      <c r="ED617">
        <v>0.9800001111111113</v>
      </c>
      <c r="EE617">
        <v>0.01999948888888889</v>
      </c>
      <c r="EF617">
        <v>0</v>
      </c>
      <c r="EG617">
        <v>777.2548888888888</v>
      </c>
      <c r="EH617">
        <v>5.00097</v>
      </c>
      <c r="EI617">
        <v>15418.23703703704</v>
      </c>
      <c r="EJ617">
        <v>16707.62962962963</v>
      </c>
      <c r="EK617">
        <v>37.562</v>
      </c>
      <c r="EL617">
        <v>38.24533333333333</v>
      </c>
      <c r="EM617">
        <v>37.5574074074074</v>
      </c>
      <c r="EN617">
        <v>37.92322222222222</v>
      </c>
      <c r="EO617">
        <v>38.062</v>
      </c>
      <c r="EP617">
        <v>1955.104814814815</v>
      </c>
      <c r="EQ617">
        <v>39.9</v>
      </c>
      <c r="ER617">
        <v>0</v>
      </c>
      <c r="ES617">
        <v>1659641117.7</v>
      </c>
      <c r="ET617">
        <v>0</v>
      </c>
      <c r="EU617">
        <v>777.30936</v>
      </c>
      <c r="EV617">
        <v>16.98069231167927</v>
      </c>
      <c r="EW617">
        <v>329.7615384383339</v>
      </c>
      <c r="EX617">
        <v>15419.62</v>
      </c>
      <c r="EY617">
        <v>15</v>
      </c>
      <c r="EZ617">
        <v>0</v>
      </c>
      <c r="FA617" t="s">
        <v>419</v>
      </c>
      <c r="FB617">
        <v>1659135797.5</v>
      </c>
      <c r="FC617">
        <v>1659135788</v>
      </c>
      <c r="FD617">
        <v>0</v>
      </c>
      <c r="FE617">
        <v>0.3</v>
      </c>
      <c r="FF617">
        <v>-0.002</v>
      </c>
      <c r="FG617">
        <v>-2.209</v>
      </c>
      <c r="FH617">
        <v>-0.089</v>
      </c>
      <c r="FI617">
        <v>1520</v>
      </c>
      <c r="FJ617">
        <v>20</v>
      </c>
      <c r="FK617">
        <v>0.06</v>
      </c>
      <c r="FL617">
        <v>0.03</v>
      </c>
      <c r="FM617">
        <v>19.15704</v>
      </c>
      <c r="FN617">
        <v>13.70797148217637</v>
      </c>
      <c r="FO617">
        <v>1.319119538138982</v>
      </c>
      <c r="FP617">
        <v>0</v>
      </c>
      <c r="FQ617">
        <v>776.3781470588234</v>
      </c>
      <c r="FR617">
        <v>16.60087089830062</v>
      </c>
      <c r="FS617">
        <v>1.645126548544708</v>
      </c>
      <c r="FT617">
        <v>0</v>
      </c>
      <c r="FU617">
        <v>4.286734</v>
      </c>
      <c r="FV617">
        <v>0.03240517823638721</v>
      </c>
      <c r="FW617">
        <v>0.0364589711730872</v>
      </c>
      <c r="FX617">
        <v>1</v>
      </c>
      <c r="FY617">
        <v>1</v>
      </c>
      <c r="FZ617">
        <v>3</v>
      </c>
      <c r="GA617" t="s">
        <v>429</v>
      </c>
      <c r="GB617">
        <v>2.98322</v>
      </c>
      <c r="GC617">
        <v>2.71559</v>
      </c>
      <c r="GD617">
        <v>0.0229309</v>
      </c>
      <c r="GE617">
        <v>0.0165643</v>
      </c>
      <c r="GF617">
        <v>0.0898499</v>
      </c>
      <c r="GG617">
        <v>0.0730099</v>
      </c>
      <c r="GH617">
        <v>30903.4</v>
      </c>
      <c r="GI617">
        <v>31268</v>
      </c>
      <c r="GJ617">
        <v>29395.5</v>
      </c>
      <c r="GK617">
        <v>29404.2</v>
      </c>
      <c r="GL617">
        <v>35436.9</v>
      </c>
      <c r="GM617">
        <v>36240.5</v>
      </c>
      <c r="GN617">
        <v>41394.6</v>
      </c>
      <c r="GO617">
        <v>41897.6</v>
      </c>
      <c r="GP617">
        <v>1.91667</v>
      </c>
      <c r="GQ617">
        <v>2.3761</v>
      </c>
      <c r="GR617">
        <v>0.0975654</v>
      </c>
      <c r="GS617">
        <v>0</v>
      </c>
      <c r="GT617">
        <v>23.3943</v>
      </c>
      <c r="GU617">
        <v>999.9</v>
      </c>
      <c r="GV617">
        <v>34.3</v>
      </c>
      <c r="GW617">
        <v>32.1</v>
      </c>
      <c r="GX617">
        <v>18.2201</v>
      </c>
      <c r="GY617">
        <v>63.3223</v>
      </c>
      <c r="GZ617">
        <v>22.7003</v>
      </c>
      <c r="HA617">
        <v>2</v>
      </c>
      <c r="HB617">
        <v>-0.0624365</v>
      </c>
      <c r="HC617">
        <v>1.67048</v>
      </c>
      <c r="HD617">
        <v>20.3266</v>
      </c>
      <c r="HE617">
        <v>5.21684</v>
      </c>
      <c r="HF617">
        <v>12.0099</v>
      </c>
      <c r="HG617">
        <v>4.9891</v>
      </c>
      <c r="HH617">
        <v>3.28858</v>
      </c>
      <c r="HI617">
        <v>9999</v>
      </c>
      <c r="HJ617">
        <v>9999</v>
      </c>
      <c r="HK617">
        <v>9999</v>
      </c>
      <c r="HL617">
        <v>195.6</v>
      </c>
      <c r="HM617">
        <v>1.86738</v>
      </c>
      <c r="HN617">
        <v>1.86646</v>
      </c>
      <c r="HO617">
        <v>1.86584</v>
      </c>
      <c r="HP617">
        <v>1.86584</v>
      </c>
      <c r="HQ617">
        <v>1.86768</v>
      </c>
      <c r="HR617">
        <v>1.87013</v>
      </c>
      <c r="HS617">
        <v>1.86876</v>
      </c>
      <c r="HT617">
        <v>1.87024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-1.94</v>
      </c>
      <c r="II617">
        <v>-0.1433</v>
      </c>
      <c r="IJ617">
        <v>-1.529487217637811</v>
      </c>
      <c r="IK617">
        <v>-0.005072214745875086</v>
      </c>
      <c r="IL617">
        <v>3.316774363808987E-06</v>
      </c>
      <c r="IM617">
        <v>-1.107588672722244E-09</v>
      </c>
      <c r="IN617">
        <v>-0.1603591687652909</v>
      </c>
      <c r="IO617">
        <v>-0.0181951569465493</v>
      </c>
      <c r="IP617">
        <v>0.001659309118516343</v>
      </c>
      <c r="IQ617">
        <v>-3.409663313950778E-05</v>
      </c>
      <c r="IR617">
        <v>19</v>
      </c>
      <c r="IS617">
        <v>2290</v>
      </c>
      <c r="IT617">
        <v>1</v>
      </c>
      <c r="IU617">
        <v>24</v>
      </c>
      <c r="IV617">
        <v>8422</v>
      </c>
      <c r="IW617">
        <v>8422.200000000001</v>
      </c>
      <c r="IX617">
        <v>0.290527</v>
      </c>
      <c r="IY617">
        <v>2.28027</v>
      </c>
      <c r="IZ617">
        <v>1.94702</v>
      </c>
      <c r="JA617">
        <v>2.64526</v>
      </c>
      <c r="JB617">
        <v>2.19482</v>
      </c>
      <c r="JC617">
        <v>2.36816</v>
      </c>
      <c r="JD617">
        <v>36.6706</v>
      </c>
      <c r="JE617">
        <v>24.035</v>
      </c>
      <c r="JF617">
        <v>18</v>
      </c>
      <c r="JG617">
        <v>492.788</v>
      </c>
      <c r="JH617">
        <v>811.309</v>
      </c>
      <c r="JI617">
        <v>21.4901</v>
      </c>
      <c r="JJ617">
        <v>26.492</v>
      </c>
      <c r="JK617">
        <v>30.0002</v>
      </c>
      <c r="JL617">
        <v>26.4882</v>
      </c>
      <c r="JM617">
        <v>26.4081</v>
      </c>
      <c r="JN617">
        <v>5.74057</v>
      </c>
      <c r="JO617">
        <v>19.2426</v>
      </c>
      <c r="JP617">
        <v>13.1619</v>
      </c>
      <c r="JQ617">
        <v>21.5164</v>
      </c>
      <c r="JR617">
        <v>32.2265</v>
      </c>
      <c r="JS617">
        <v>14.3774</v>
      </c>
      <c r="JT617">
        <v>100.507</v>
      </c>
      <c r="JU617">
        <v>100.628</v>
      </c>
    </row>
    <row r="618" spans="1:281">
      <c r="A618">
        <v>602</v>
      </c>
      <c r="B618">
        <v>1659641214.6</v>
      </c>
      <c r="C618">
        <v>13206.59999990463</v>
      </c>
      <c r="D618" t="s">
        <v>1633</v>
      </c>
      <c r="E618" t="s">
        <v>1634</v>
      </c>
      <c r="F618">
        <v>5</v>
      </c>
      <c r="G618" t="s">
        <v>1586</v>
      </c>
      <c r="H618" t="s">
        <v>416</v>
      </c>
      <c r="I618">
        <v>1659641206.599999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426.118683254084</v>
      </c>
      <c r="AK618">
        <v>405.5649454545453</v>
      </c>
      <c r="AL618">
        <v>-0.0005550631854074359</v>
      </c>
      <c r="AM618">
        <v>65.48903308271898</v>
      </c>
      <c r="AN618">
        <f>(AP618 - AO618 + DI618*1E3/(8.314*(DK618+273.15)) * AR618/DH618 * AQ618) * DH618/(100*CV618) * 1000/(1000 - AP618)</f>
        <v>0</v>
      </c>
      <c r="AO618">
        <v>14.30171642894803</v>
      </c>
      <c r="AP618">
        <v>18.61401118881121</v>
      </c>
      <c r="AQ618">
        <v>1.53147695818586E-05</v>
      </c>
      <c r="AR618">
        <v>82.46473073044959</v>
      </c>
      <c r="AS618">
        <v>14</v>
      </c>
      <c r="AT618">
        <v>3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1659641206.599999</v>
      </c>
      <c r="DB618">
        <v>398.0609677419355</v>
      </c>
      <c r="DC618">
        <v>420.0325483870967</v>
      </c>
      <c r="DD618">
        <v>18.61027096774194</v>
      </c>
      <c r="DE618">
        <v>14.30081612903226</v>
      </c>
      <c r="DF618">
        <v>401.1629677419355</v>
      </c>
      <c r="DG618">
        <v>18.75317096774193</v>
      </c>
      <c r="DH618">
        <v>499.9736129032258</v>
      </c>
      <c r="DI618">
        <v>90.40573870967742</v>
      </c>
      <c r="DJ618">
        <v>0.09990352903225805</v>
      </c>
      <c r="DK618">
        <v>24.76014516129032</v>
      </c>
      <c r="DL618">
        <v>24.98501290322581</v>
      </c>
      <c r="DM618">
        <v>999.9000000000003</v>
      </c>
      <c r="DN618">
        <v>0</v>
      </c>
      <c r="DO618">
        <v>0</v>
      </c>
      <c r="DP618">
        <v>10006.64451612903</v>
      </c>
      <c r="DQ618">
        <v>0</v>
      </c>
      <c r="DR618">
        <v>10.95392258064516</v>
      </c>
      <c r="DS618">
        <v>-21.97148064516128</v>
      </c>
      <c r="DT618">
        <v>405.6095161290323</v>
      </c>
      <c r="DU618">
        <v>426.1265483870969</v>
      </c>
      <c r="DV618">
        <v>4.309456451612903</v>
      </c>
      <c r="DW618">
        <v>420.0325483870967</v>
      </c>
      <c r="DX618">
        <v>14.30081612903226</v>
      </c>
      <c r="DY618">
        <v>1.682474838709677</v>
      </c>
      <c r="DZ618">
        <v>1.292875483870968</v>
      </c>
      <c r="EA618">
        <v>14.73568709677419</v>
      </c>
      <c r="EB618">
        <v>10.71629032258064</v>
      </c>
      <c r="EC618">
        <v>1999.974838709677</v>
      </c>
      <c r="ED618">
        <v>0.9799987419354841</v>
      </c>
      <c r="EE618">
        <v>0.02000085806451613</v>
      </c>
      <c r="EF618">
        <v>0</v>
      </c>
      <c r="EG618">
        <v>775.0760967741937</v>
      </c>
      <c r="EH618">
        <v>5.000969999999999</v>
      </c>
      <c r="EI618">
        <v>15387.73548387097</v>
      </c>
      <c r="EJ618">
        <v>16707.37096774194</v>
      </c>
      <c r="EK618">
        <v>37.5</v>
      </c>
      <c r="EL618">
        <v>38.129</v>
      </c>
      <c r="EM618">
        <v>37.46341935483869</v>
      </c>
      <c r="EN618">
        <v>37.8628064516129</v>
      </c>
      <c r="EO618">
        <v>38</v>
      </c>
      <c r="EP618">
        <v>1955.074516129033</v>
      </c>
      <c r="EQ618">
        <v>39.90032258064517</v>
      </c>
      <c r="ER618">
        <v>0</v>
      </c>
      <c r="ES618">
        <v>1659641214.9</v>
      </c>
      <c r="ET618">
        <v>0</v>
      </c>
      <c r="EU618">
        <v>775.06156</v>
      </c>
      <c r="EV618">
        <v>-0.5507692320528648</v>
      </c>
      <c r="EW618">
        <v>-12.90000001737516</v>
      </c>
      <c r="EX618">
        <v>15387.692</v>
      </c>
      <c r="EY618">
        <v>15</v>
      </c>
      <c r="EZ618">
        <v>0</v>
      </c>
      <c r="FA618" t="s">
        <v>419</v>
      </c>
      <c r="FB618">
        <v>1659135797.5</v>
      </c>
      <c r="FC618">
        <v>1659135788</v>
      </c>
      <c r="FD618">
        <v>0</v>
      </c>
      <c r="FE618">
        <v>0.3</v>
      </c>
      <c r="FF618">
        <v>-0.002</v>
      </c>
      <c r="FG618">
        <v>-2.209</v>
      </c>
      <c r="FH618">
        <v>-0.089</v>
      </c>
      <c r="FI618">
        <v>1520</v>
      </c>
      <c r="FJ618">
        <v>20</v>
      </c>
      <c r="FK618">
        <v>0.06</v>
      </c>
      <c r="FL618">
        <v>0.03</v>
      </c>
      <c r="FM618">
        <v>-21.9735731707317</v>
      </c>
      <c r="FN618">
        <v>-0.003585365853607829</v>
      </c>
      <c r="FO618">
        <v>0.02375682725378107</v>
      </c>
      <c r="FP618">
        <v>1</v>
      </c>
      <c r="FQ618">
        <v>775.0653235294118</v>
      </c>
      <c r="FR618">
        <v>0.1792054984578392</v>
      </c>
      <c r="FS618">
        <v>0.256091748332527</v>
      </c>
      <c r="FT618">
        <v>1</v>
      </c>
      <c r="FU618">
        <v>4.310124634146341</v>
      </c>
      <c r="FV618">
        <v>-0.004967038327506047</v>
      </c>
      <c r="FW618">
        <v>0.001918993762697853</v>
      </c>
      <c r="FX618">
        <v>1</v>
      </c>
      <c r="FY618">
        <v>3</v>
      </c>
      <c r="FZ618">
        <v>3</v>
      </c>
      <c r="GA618" t="s">
        <v>814</v>
      </c>
      <c r="GB618">
        <v>2.98302</v>
      </c>
      <c r="GC618">
        <v>2.71567</v>
      </c>
      <c r="GD618">
        <v>0.0911126</v>
      </c>
      <c r="GE618">
        <v>0.0934437</v>
      </c>
      <c r="GF618">
        <v>0.0900311</v>
      </c>
      <c r="GG618">
        <v>0.0729836</v>
      </c>
      <c r="GH618">
        <v>28742.6</v>
      </c>
      <c r="GI618">
        <v>28820.7</v>
      </c>
      <c r="GJ618">
        <v>29391.2</v>
      </c>
      <c r="GK618">
        <v>29401.3</v>
      </c>
      <c r="GL618">
        <v>35426.4</v>
      </c>
      <c r="GM618">
        <v>36239.7</v>
      </c>
      <c r="GN618">
        <v>41389.2</v>
      </c>
      <c r="GO618">
        <v>41893.9</v>
      </c>
      <c r="GP618">
        <v>1.9168</v>
      </c>
      <c r="GQ618">
        <v>2.37682</v>
      </c>
      <c r="GR618">
        <v>0.0962242</v>
      </c>
      <c r="GS618">
        <v>0</v>
      </c>
      <c r="GT618">
        <v>23.4041</v>
      </c>
      <c r="GU618">
        <v>999.9</v>
      </c>
      <c r="GV618">
        <v>34.1</v>
      </c>
      <c r="GW618">
        <v>32.1</v>
      </c>
      <c r="GX618">
        <v>18.1139</v>
      </c>
      <c r="GY618">
        <v>63.3423</v>
      </c>
      <c r="GZ618">
        <v>22.4519</v>
      </c>
      <c r="HA618">
        <v>2</v>
      </c>
      <c r="HB618">
        <v>-0.0595325</v>
      </c>
      <c r="HC618">
        <v>1.55182</v>
      </c>
      <c r="HD618">
        <v>20.3282</v>
      </c>
      <c r="HE618">
        <v>5.22043</v>
      </c>
      <c r="HF618">
        <v>12.0099</v>
      </c>
      <c r="HG618">
        <v>4.99</v>
      </c>
      <c r="HH618">
        <v>3.28915</v>
      </c>
      <c r="HI618">
        <v>9999</v>
      </c>
      <c r="HJ618">
        <v>9999</v>
      </c>
      <c r="HK618">
        <v>9999</v>
      </c>
      <c r="HL618">
        <v>195.6</v>
      </c>
      <c r="HM618">
        <v>1.86739</v>
      </c>
      <c r="HN618">
        <v>1.86646</v>
      </c>
      <c r="HO618">
        <v>1.86586</v>
      </c>
      <c r="HP618">
        <v>1.86584</v>
      </c>
      <c r="HQ618">
        <v>1.86768</v>
      </c>
      <c r="HR618">
        <v>1.87014</v>
      </c>
      <c r="HS618">
        <v>1.86874</v>
      </c>
      <c r="HT618">
        <v>1.87026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-3.102</v>
      </c>
      <c r="II618">
        <v>-0.1428</v>
      </c>
      <c r="IJ618">
        <v>-1.529487217637811</v>
      </c>
      <c r="IK618">
        <v>-0.005072214745875086</v>
      </c>
      <c r="IL618">
        <v>3.316774363808987E-06</v>
      </c>
      <c r="IM618">
        <v>-1.107588672722244E-09</v>
      </c>
      <c r="IN618">
        <v>-0.1603591687652909</v>
      </c>
      <c r="IO618">
        <v>-0.0181951569465493</v>
      </c>
      <c r="IP618">
        <v>0.001659309118516343</v>
      </c>
      <c r="IQ618">
        <v>-3.409663313950778E-05</v>
      </c>
      <c r="IR618">
        <v>19</v>
      </c>
      <c r="IS618">
        <v>2290</v>
      </c>
      <c r="IT618">
        <v>1</v>
      </c>
      <c r="IU618">
        <v>24</v>
      </c>
      <c r="IV618">
        <v>8423.6</v>
      </c>
      <c r="IW618">
        <v>8423.799999999999</v>
      </c>
      <c r="IX618">
        <v>1.2854</v>
      </c>
      <c r="IY618">
        <v>2.23022</v>
      </c>
      <c r="IZ618">
        <v>1.94702</v>
      </c>
      <c r="JA618">
        <v>2.64404</v>
      </c>
      <c r="JB618">
        <v>2.19482</v>
      </c>
      <c r="JC618">
        <v>2.36328</v>
      </c>
      <c r="JD618">
        <v>36.6943</v>
      </c>
      <c r="JE618">
        <v>24.0437</v>
      </c>
      <c r="JF618">
        <v>18</v>
      </c>
      <c r="JG618">
        <v>493.035</v>
      </c>
      <c r="JH618">
        <v>812.3200000000001</v>
      </c>
      <c r="JI618">
        <v>21.6087</v>
      </c>
      <c r="JJ618">
        <v>26.5114</v>
      </c>
      <c r="JK618">
        <v>30.0002</v>
      </c>
      <c r="JL618">
        <v>26.5082</v>
      </c>
      <c r="JM618">
        <v>26.428</v>
      </c>
      <c r="JN618">
        <v>25.8049</v>
      </c>
      <c r="JO618">
        <v>19.2426</v>
      </c>
      <c r="JP618">
        <v>12.7901</v>
      </c>
      <c r="JQ618">
        <v>21.6112</v>
      </c>
      <c r="JR618">
        <v>426.732</v>
      </c>
      <c r="JS618">
        <v>14.3395</v>
      </c>
      <c r="JT618">
        <v>100.493</v>
      </c>
      <c r="JU618">
        <v>100.618</v>
      </c>
    </row>
    <row r="619" spans="1:281">
      <c r="A619">
        <v>603</v>
      </c>
      <c r="B619">
        <v>1659641219.6</v>
      </c>
      <c r="C619">
        <v>13211.59999990463</v>
      </c>
      <c r="D619" t="s">
        <v>1635</v>
      </c>
      <c r="E619" t="s">
        <v>1636</v>
      </c>
      <c r="F619">
        <v>5</v>
      </c>
      <c r="G619" t="s">
        <v>1586</v>
      </c>
      <c r="H619" t="s">
        <v>416</v>
      </c>
      <c r="I619">
        <v>1659641211.755172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426.2976413028226</v>
      </c>
      <c r="AK619">
        <v>405.7112181818179</v>
      </c>
      <c r="AL619">
        <v>0.04881447739728504</v>
      </c>
      <c r="AM619">
        <v>65.48903308271898</v>
      </c>
      <c r="AN619">
        <f>(AP619 - AO619 + DI619*1E3/(8.314*(DK619+273.15)) * AR619/DH619 * AQ619) * DH619/(100*CV619) * 1000/(1000 - AP619)</f>
        <v>0</v>
      </c>
      <c r="AO619">
        <v>14.30107972196168</v>
      </c>
      <c r="AP619">
        <v>18.61829580419582</v>
      </c>
      <c r="AQ619">
        <v>2.742285938199097E-05</v>
      </c>
      <c r="AR619">
        <v>82.46473073044959</v>
      </c>
      <c r="AS619">
        <v>14</v>
      </c>
      <c r="AT619">
        <v>3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1659641211.755172</v>
      </c>
      <c r="DB619">
        <v>398.0508965517242</v>
      </c>
      <c r="DC619">
        <v>420.2627931034483</v>
      </c>
      <c r="DD619">
        <v>18.61288275862069</v>
      </c>
      <c r="DE619">
        <v>14.30113448275862</v>
      </c>
      <c r="DF619">
        <v>401.152827586207</v>
      </c>
      <c r="DG619">
        <v>18.75575862068965</v>
      </c>
      <c r="DH619">
        <v>499.9630344827587</v>
      </c>
      <c r="DI619">
        <v>90.4056448275862</v>
      </c>
      <c r="DJ619">
        <v>0.09994066551724137</v>
      </c>
      <c r="DK619">
        <v>24.76211379310345</v>
      </c>
      <c r="DL619">
        <v>24.98614137931034</v>
      </c>
      <c r="DM619">
        <v>999.9000000000002</v>
      </c>
      <c r="DN619">
        <v>0</v>
      </c>
      <c r="DO619">
        <v>0</v>
      </c>
      <c r="DP619">
        <v>10001.60275862069</v>
      </c>
      <c r="DQ619">
        <v>0</v>
      </c>
      <c r="DR619">
        <v>10.95346551724138</v>
      </c>
      <c r="DS619">
        <v>-22.21176551724138</v>
      </c>
      <c r="DT619">
        <v>405.6003793103447</v>
      </c>
      <c r="DU619">
        <v>426.3601724137931</v>
      </c>
      <c r="DV619">
        <v>4.31174</v>
      </c>
      <c r="DW619">
        <v>420.2627931034483</v>
      </c>
      <c r="DX619">
        <v>14.30113448275862</v>
      </c>
      <c r="DY619">
        <v>1.682708620689655</v>
      </c>
      <c r="DZ619">
        <v>1.292903103448276</v>
      </c>
      <c r="EA619">
        <v>14.73784137931034</v>
      </c>
      <c r="EB619">
        <v>10.71662413793103</v>
      </c>
      <c r="EC619">
        <v>1999.994137931035</v>
      </c>
      <c r="ED619">
        <v>0.9799989655172415</v>
      </c>
      <c r="EE619">
        <v>0.02000063448275862</v>
      </c>
      <c r="EF619">
        <v>0</v>
      </c>
      <c r="EG619">
        <v>775.0302413793104</v>
      </c>
      <c r="EH619">
        <v>5.000969999999999</v>
      </c>
      <c r="EI619">
        <v>15386.34137931035</v>
      </c>
      <c r="EJ619">
        <v>16707.53448275862</v>
      </c>
      <c r="EK619">
        <v>37.5</v>
      </c>
      <c r="EL619">
        <v>38.125</v>
      </c>
      <c r="EM619">
        <v>37.45437931034483</v>
      </c>
      <c r="EN619">
        <v>37.85762068965518</v>
      </c>
      <c r="EO619">
        <v>38</v>
      </c>
      <c r="EP619">
        <v>1955.094137931034</v>
      </c>
      <c r="EQ619">
        <v>39.90000000000001</v>
      </c>
      <c r="ER619">
        <v>0</v>
      </c>
      <c r="ES619">
        <v>1659641219.7</v>
      </c>
      <c r="ET619">
        <v>0</v>
      </c>
      <c r="EU619">
        <v>774.9606400000001</v>
      </c>
      <c r="EV619">
        <v>-1.262615394685994</v>
      </c>
      <c r="EW619">
        <v>-23.80769235657062</v>
      </c>
      <c r="EX619">
        <v>15386.212</v>
      </c>
      <c r="EY619">
        <v>15</v>
      </c>
      <c r="EZ619">
        <v>0</v>
      </c>
      <c r="FA619" t="s">
        <v>419</v>
      </c>
      <c r="FB619">
        <v>1659135797.5</v>
      </c>
      <c r="FC619">
        <v>1659135788</v>
      </c>
      <c r="FD619">
        <v>0</v>
      </c>
      <c r="FE619">
        <v>0.3</v>
      </c>
      <c r="FF619">
        <v>-0.002</v>
      </c>
      <c r="FG619">
        <v>-2.209</v>
      </c>
      <c r="FH619">
        <v>-0.089</v>
      </c>
      <c r="FI619">
        <v>1520</v>
      </c>
      <c r="FJ619">
        <v>20</v>
      </c>
      <c r="FK619">
        <v>0.06</v>
      </c>
      <c r="FL619">
        <v>0.03</v>
      </c>
      <c r="FM619">
        <v>-22.08551707317073</v>
      </c>
      <c r="FN619">
        <v>-1.861016027874564</v>
      </c>
      <c r="FO619">
        <v>0.3453617925557013</v>
      </c>
      <c r="FP619">
        <v>0</v>
      </c>
      <c r="FQ619">
        <v>775.0215588235294</v>
      </c>
      <c r="FR619">
        <v>-0.7624598944329471</v>
      </c>
      <c r="FS619">
        <v>0.2646771830847378</v>
      </c>
      <c r="FT619">
        <v>1</v>
      </c>
      <c r="FU619">
        <v>4.310801951219512</v>
      </c>
      <c r="FV619">
        <v>0.02377672473867948</v>
      </c>
      <c r="FW619">
        <v>0.002860093994287102</v>
      </c>
      <c r="FX619">
        <v>1</v>
      </c>
      <c r="FY619">
        <v>2</v>
      </c>
      <c r="FZ619">
        <v>3</v>
      </c>
      <c r="GA619" t="s">
        <v>420</v>
      </c>
      <c r="GB619">
        <v>2.98336</v>
      </c>
      <c r="GC619">
        <v>2.7155</v>
      </c>
      <c r="GD619">
        <v>0.0911551</v>
      </c>
      <c r="GE619">
        <v>0.0940042</v>
      </c>
      <c r="GF619">
        <v>0.0900455</v>
      </c>
      <c r="GG619">
        <v>0.072989</v>
      </c>
      <c r="GH619">
        <v>28742.1</v>
      </c>
      <c r="GI619">
        <v>28803</v>
      </c>
      <c r="GJ619">
        <v>29392.1</v>
      </c>
      <c r="GK619">
        <v>29401.3</v>
      </c>
      <c r="GL619">
        <v>35426.4</v>
      </c>
      <c r="GM619">
        <v>36239.5</v>
      </c>
      <c r="GN619">
        <v>41389.9</v>
      </c>
      <c r="GO619">
        <v>41893.9</v>
      </c>
      <c r="GP619">
        <v>1.917</v>
      </c>
      <c r="GQ619">
        <v>2.37652</v>
      </c>
      <c r="GR619">
        <v>0.09609760000000001</v>
      </c>
      <c r="GS619">
        <v>0</v>
      </c>
      <c r="GT619">
        <v>23.4041</v>
      </c>
      <c r="GU619">
        <v>999.9</v>
      </c>
      <c r="GV619">
        <v>34.1</v>
      </c>
      <c r="GW619">
        <v>32.1</v>
      </c>
      <c r="GX619">
        <v>18.115</v>
      </c>
      <c r="GY619">
        <v>63.5623</v>
      </c>
      <c r="GZ619">
        <v>22.5921</v>
      </c>
      <c r="HA619">
        <v>2</v>
      </c>
      <c r="HB619">
        <v>-0.0595783</v>
      </c>
      <c r="HC619">
        <v>1.54574</v>
      </c>
      <c r="HD619">
        <v>20.3276</v>
      </c>
      <c r="HE619">
        <v>5.21744</v>
      </c>
      <c r="HF619">
        <v>12.0099</v>
      </c>
      <c r="HG619">
        <v>4.989</v>
      </c>
      <c r="HH619">
        <v>3.28863</v>
      </c>
      <c r="HI619">
        <v>9999</v>
      </c>
      <c r="HJ619">
        <v>9999</v>
      </c>
      <c r="HK619">
        <v>9999</v>
      </c>
      <c r="HL619">
        <v>195.6</v>
      </c>
      <c r="HM619">
        <v>1.86739</v>
      </c>
      <c r="HN619">
        <v>1.86646</v>
      </c>
      <c r="HO619">
        <v>1.86587</v>
      </c>
      <c r="HP619">
        <v>1.86584</v>
      </c>
      <c r="HQ619">
        <v>1.86768</v>
      </c>
      <c r="HR619">
        <v>1.87014</v>
      </c>
      <c r="HS619">
        <v>1.86875</v>
      </c>
      <c r="HT619">
        <v>1.87026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-3.103</v>
      </c>
      <c r="II619">
        <v>-0.1428</v>
      </c>
      <c r="IJ619">
        <v>-1.529487217637811</v>
      </c>
      <c r="IK619">
        <v>-0.005072214745875086</v>
      </c>
      <c r="IL619">
        <v>3.316774363808987E-06</v>
      </c>
      <c r="IM619">
        <v>-1.107588672722244E-09</v>
      </c>
      <c r="IN619">
        <v>-0.1603591687652909</v>
      </c>
      <c r="IO619">
        <v>-0.0181951569465493</v>
      </c>
      <c r="IP619">
        <v>0.001659309118516343</v>
      </c>
      <c r="IQ619">
        <v>-3.409663313950778E-05</v>
      </c>
      <c r="IR619">
        <v>19</v>
      </c>
      <c r="IS619">
        <v>2290</v>
      </c>
      <c r="IT619">
        <v>1</v>
      </c>
      <c r="IU619">
        <v>24</v>
      </c>
      <c r="IV619">
        <v>8423.700000000001</v>
      </c>
      <c r="IW619">
        <v>8423.9</v>
      </c>
      <c r="IX619">
        <v>1.31104</v>
      </c>
      <c r="IY619">
        <v>2.23145</v>
      </c>
      <c r="IZ619">
        <v>1.94702</v>
      </c>
      <c r="JA619">
        <v>2.64526</v>
      </c>
      <c r="JB619">
        <v>2.19482</v>
      </c>
      <c r="JC619">
        <v>2.36938</v>
      </c>
      <c r="JD619">
        <v>36.6706</v>
      </c>
      <c r="JE619">
        <v>24.0437</v>
      </c>
      <c r="JF619">
        <v>18</v>
      </c>
      <c r="JG619">
        <v>493.162</v>
      </c>
      <c r="JH619">
        <v>812.047</v>
      </c>
      <c r="JI619">
        <v>21.6165</v>
      </c>
      <c r="JJ619">
        <v>26.5116</v>
      </c>
      <c r="JK619">
        <v>30.0001</v>
      </c>
      <c r="JL619">
        <v>26.5082</v>
      </c>
      <c r="JM619">
        <v>26.4297</v>
      </c>
      <c r="JN619">
        <v>26.2955</v>
      </c>
      <c r="JO619">
        <v>19.2426</v>
      </c>
      <c r="JP619">
        <v>12.7901</v>
      </c>
      <c r="JQ619">
        <v>21.622</v>
      </c>
      <c r="JR619">
        <v>440.108</v>
      </c>
      <c r="JS619">
        <v>14.3394</v>
      </c>
      <c r="JT619">
        <v>100.495</v>
      </c>
      <c r="JU619">
        <v>100.618</v>
      </c>
    </row>
    <row r="620" spans="1:281">
      <c r="A620">
        <v>604</v>
      </c>
      <c r="B620">
        <v>1659641224.6</v>
      </c>
      <c r="C620">
        <v>13216.59999990463</v>
      </c>
      <c r="D620" t="s">
        <v>1637</v>
      </c>
      <c r="E620" t="s">
        <v>1638</v>
      </c>
      <c r="F620">
        <v>5</v>
      </c>
      <c r="G620" t="s">
        <v>1586</v>
      </c>
      <c r="H620" t="s">
        <v>416</v>
      </c>
      <c r="I620">
        <v>1659641216.832142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433.5516067838066</v>
      </c>
      <c r="AK620">
        <v>408.6703333333331</v>
      </c>
      <c r="AL620">
        <v>0.7623950127736698</v>
      </c>
      <c r="AM620">
        <v>65.48903308271898</v>
      </c>
      <c r="AN620">
        <f>(AP620 - AO620 + DI620*1E3/(8.314*(DK620+273.15)) * AR620/DH620 * AQ620) * DH620/(100*CV620) * 1000/(1000 - AP620)</f>
        <v>0</v>
      </c>
      <c r="AO620">
        <v>14.30209847355113</v>
      </c>
      <c r="AP620">
        <v>18.62007482517483</v>
      </c>
      <c r="AQ620">
        <v>3.832251535981976E-06</v>
      </c>
      <c r="AR620">
        <v>82.46473073044959</v>
      </c>
      <c r="AS620">
        <v>14</v>
      </c>
      <c r="AT620">
        <v>3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1659641216.832142</v>
      </c>
      <c r="DB620">
        <v>398.4968928571429</v>
      </c>
      <c r="DC620">
        <v>423.0610714285716</v>
      </c>
      <c r="DD620">
        <v>18.61628571428572</v>
      </c>
      <c r="DE620">
        <v>14.30165</v>
      </c>
      <c r="DF620">
        <v>401.6000714285715</v>
      </c>
      <c r="DG620">
        <v>18.75913571428572</v>
      </c>
      <c r="DH620">
        <v>499.9452857142857</v>
      </c>
      <c r="DI620">
        <v>90.40487499999998</v>
      </c>
      <c r="DJ620">
        <v>0.09989919999999999</v>
      </c>
      <c r="DK620">
        <v>24.76291428571428</v>
      </c>
      <c r="DL620">
        <v>24.98410357142857</v>
      </c>
      <c r="DM620">
        <v>999.9000000000002</v>
      </c>
      <c r="DN620">
        <v>0</v>
      </c>
      <c r="DO620">
        <v>0</v>
      </c>
      <c r="DP620">
        <v>10001.56535714286</v>
      </c>
      <c r="DQ620">
        <v>0</v>
      </c>
      <c r="DR620">
        <v>10.95771428571428</v>
      </c>
      <c r="DS620">
        <v>-24.56410714285714</v>
      </c>
      <c r="DT620">
        <v>406.0561785714286</v>
      </c>
      <c r="DU620">
        <v>429.1992499999999</v>
      </c>
      <c r="DV620">
        <v>4.314638928571428</v>
      </c>
      <c r="DW620">
        <v>423.0610714285716</v>
      </c>
      <c r="DX620">
        <v>14.30165</v>
      </c>
      <c r="DY620">
        <v>1.683001785714286</v>
      </c>
      <c r="DZ620">
        <v>1.292938928571429</v>
      </c>
      <c r="EA620">
        <v>14.74054285714286</v>
      </c>
      <c r="EB620">
        <v>10.71703214285714</v>
      </c>
      <c r="EC620">
        <v>2000.002142857143</v>
      </c>
      <c r="ED620">
        <v>0.9799989285714287</v>
      </c>
      <c r="EE620">
        <v>0.02000067142857143</v>
      </c>
      <c r="EF620">
        <v>0</v>
      </c>
      <c r="EG620">
        <v>774.9131071428571</v>
      </c>
      <c r="EH620">
        <v>5.00097</v>
      </c>
      <c r="EI620">
        <v>15383.06428571428</v>
      </c>
      <c r="EJ620">
        <v>16707.61071428572</v>
      </c>
      <c r="EK620">
        <v>37.5</v>
      </c>
      <c r="EL620">
        <v>38.125</v>
      </c>
      <c r="EM620">
        <v>37.44600000000001</v>
      </c>
      <c r="EN620">
        <v>37.85250000000001</v>
      </c>
      <c r="EO620">
        <v>38</v>
      </c>
      <c r="EP620">
        <v>1955.102142857143</v>
      </c>
      <c r="EQ620">
        <v>39.9</v>
      </c>
      <c r="ER620">
        <v>0</v>
      </c>
      <c r="ES620">
        <v>1659641225.7</v>
      </c>
      <c r="ET620">
        <v>0</v>
      </c>
      <c r="EU620">
        <v>774.8013599999998</v>
      </c>
      <c r="EV620">
        <v>-2.557307688210458</v>
      </c>
      <c r="EW620">
        <v>-55.60769232422635</v>
      </c>
      <c r="EX620">
        <v>15381.992</v>
      </c>
      <c r="EY620">
        <v>15</v>
      </c>
      <c r="EZ620">
        <v>0</v>
      </c>
      <c r="FA620" t="s">
        <v>419</v>
      </c>
      <c r="FB620">
        <v>1659135797.5</v>
      </c>
      <c r="FC620">
        <v>1659135788</v>
      </c>
      <c r="FD620">
        <v>0</v>
      </c>
      <c r="FE620">
        <v>0.3</v>
      </c>
      <c r="FF620">
        <v>-0.002</v>
      </c>
      <c r="FG620">
        <v>-2.209</v>
      </c>
      <c r="FH620">
        <v>-0.089</v>
      </c>
      <c r="FI620">
        <v>1520</v>
      </c>
      <c r="FJ620">
        <v>20</v>
      </c>
      <c r="FK620">
        <v>0.06</v>
      </c>
      <c r="FL620">
        <v>0.03</v>
      </c>
      <c r="FM620">
        <v>-23.8596625</v>
      </c>
      <c r="FN620">
        <v>-26.01479662288928</v>
      </c>
      <c r="FO620">
        <v>3.143153653712104</v>
      </c>
      <c r="FP620">
        <v>0</v>
      </c>
      <c r="FQ620">
        <v>774.8884411764707</v>
      </c>
      <c r="FR620">
        <v>-1.690588235200076</v>
      </c>
      <c r="FS620">
        <v>0.3147579080141411</v>
      </c>
      <c r="FT620">
        <v>0</v>
      </c>
      <c r="FU620">
        <v>4.3131295</v>
      </c>
      <c r="FV620">
        <v>0.03486664165102291</v>
      </c>
      <c r="FW620">
        <v>0.003512041393548806</v>
      </c>
      <c r="FX620">
        <v>1</v>
      </c>
      <c r="FY620">
        <v>1</v>
      </c>
      <c r="FZ620">
        <v>3</v>
      </c>
      <c r="GA620" t="s">
        <v>429</v>
      </c>
      <c r="GB620">
        <v>2.98281</v>
      </c>
      <c r="GC620">
        <v>2.71559</v>
      </c>
      <c r="GD620">
        <v>0.0917475</v>
      </c>
      <c r="GE620">
        <v>0.0959164</v>
      </c>
      <c r="GF620">
        <v>0.0900511</v>
      </c>
      <c r="GG620">
        <v>0.07299020000000001</v>
      </c>
      <c r="GH620">
        <v>28723</v>
      </c>
      <c r="GI620">
        <v>28742</v>
      </c>
      <c r="GJ620">
        <v>29391.7</v>
      </c>
      <c r="GK620">
        <v>29401.2</v>
      </c>
      <c r="GL620">
        <v>35425.9</v>
      </c>
      <c r="GM620">
        <v>36239.4</v>
      </c>
      <c r="GN620">
        <v>41389.5</v>
      </c>
      <c r="GO620">
        <v>41893.7</v>
      </c>
      <c r="GP620">
        <v>1.91655</v>
      </c>
      <c r="GQ620">
        <v>2.37675</v>
      </c>
      <c r="GR620">
        <v>0.0963807</v>
      </c>
      <c r="GS620">
        <v>0</v>
      </c>
      <c r="GT620">
        <v>23.4041</v>
      </c>
      <c r="GU620">
        <v>999.9</v>
      </c>
      <c r="GV620">
        <v>34.1</v>
      </c>
      <c r="GW620">
        <v>32.1</v>
      </c>
      <c r="GX620">
        <v>18.1143</v>
      </c>
      <c r="GY620">
        <v>63.5723</v>
      </c>
      <c r="GZ620">
        <v>22.5801</v>
      </c>
      <c r="HA620">
        <v>2</v>
      </c>
      <c r="HB620">
        <v>-0.0594563</v>
      </c>
      <c r="HC620">
        <v>1.52948</v>
      </c>
      <c r="HD620">
        <v>20.3274</v>
      </c>
      <c r="HE620">
        <v>5.21639</v>
      </c>
      <c r="HF620">
        <v>12.0099</v>
      </c>
      <c r="HG620">
        <v>4.9885</v>
      </c>
      <c r="HH620">
        <v>3.28833</v>
      </c>
      <c r="HI620">
        <v>9999</v>
      </c>
      <c r="HJ620">
        <v>9999</v>
      </c>
      <c r="HK620">
        <v>9999</v>
      </c>
      <c r="HL620">
        <v>195.6</v>
      </c>
      <c r="HM620">
        <v>1.86743</v>
      </c>
      <c r="HN620">
        <v>1.86646</v>
      </c>
      <c r="HO620">
        <v>1.86592</v>
      </c>
      <c r="HP620">
        <v>1.86584</v>
      </c>
      <c r="HQ620">
        <v>1.86768</v>
      </c>
      <c r="HR620">
        <v>1.87014</v>
      </c>
      <c r="HS620">
        <v>1.86876</v>
      </c>
      <c r="HT620">
        <v>1.87026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-3.113</v>
      </c>
      <c r="II620">
        <v>-0.1428</v>
      </c>
      <c r="IJ620">
        <v>-1.529487217637811</v>
      </c>
      <c r="IK620">
        <v>-0.005072214745875086</v>
      </c>
      <c r="IL620">
        <v>3.316774363808987E-06</v>
      </c>
      <c r="IM620">
        <v>-1.107588672722244E-09</v>
      </c>
      <c r="IN620">
        <v>-0.1603591687652909</v>
      </c>
      <c r="IO620">
        <v>-0.0181951569465493</v>
      </c>
      <c r="IP620">
        <v>0.001659309118516343</v>
      </c>
      <c r="IQ620">
        <v>-3.409663313950778E-05</v>
      </c>
      <c r="IR620">
        <v>19</v>
      </c>
      <c r="IS620">
        <v>2290</v>
      </c>
      <c r="IT620">
        <v>1</v>
      </c>
      <c r="IU620">
        <v>24</v>
      </c>
      <c r="IV620">
        <v>8423.799999999999</v>
      </c>
      <c r="IW620">
        <v>8423.9</v>
      </c>
      <c r="IX620">
        <v>1.34399</v>
      </c>
      <c r="IY620">
        <v>2.22656</v>
      </c>
      <c r="IZ620">
        <v>1.94702</v>
      </c>
      <c r="JA620">
        <v>2.64404</v>
      </c>
      <c r="JB620">
        <v>2.19482</v>
      </c>
      <c r="JC620">
        <v>2.35352</v>
      </c>
      <c r="JD620">
        <v>36.6943</v>
      </c>
      <c r="JE620">
        <v>24.035</v>
      </c>
      <c r="JF620">
        <v>18</v>
      </c>
      <c r="JG620">
        <v>492.883</v>
      </c>
      <c r="JH620">
        <v>812.279</v>
      </c>
      <c r="JI620">
        <v>21.6264</v>
      </c>
      <c r="JJ620">
        <v>26.5137</v>
      </c>
      <c r="JK620">
        <v>30.0002</v>
      </c>
      <c r="JL620">
        <v>26.5087</v>
      </c>
      <c r="JM620">
        <v>26.4302</v>
      </c>
      <c r="JN620">
        <v>27.0337</v>
      </c>
      <c r="JO620">
        <v>19.2426</v>
      </c>
      <c r="JP620">
        <v>12.7901</v>
      </c>
      <c r="JQ620">
        <v>21.6354</v>
      </c>
      <c r="JR620">
        <v>460.148</v>
      </c>
      <c r="JS620">
        <v>14.3377</v>
      </c>
      <c r="JT620">
        <v>100.494</v>
      </c>
      <c r="JU620">
        <v>100.618</v>
      </c>
    </row>
    <row r="621" spans="1:281">
      <c r="A621">
        <v>605</v>
      </c>
      <c r="B621">
        <v>1659641229.6</v>
      </c>
      <c r="C621">
        <v>13221.59999990463</v>
      </c>
      <c r="D621" t="s">
        <v>1639</v>
      </c>
      <c r="E621" t="s">
        <v>1640</v>
      </c>
      <c r="F621">
        <v>5</v>
      </c>
      <c r="G621" t="s">
        <v>1586</v>
      </c>
      <c r="H621" t="s">
        <v>416</v>
      </c>
      <c r="I621">
        <v>1659641222.1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446.4671788024887</v>
      </c>
      <c r="AK621">
        <v>416.6255939393938</v>
      </c>
      <c r="AL621">
        <v>1.725330771069993</v>
      </c>
      <c r="AM621">
        <v>65.48903308271898</v>
      </c>
      <c r="AN621">
        <f>(AP621 - AO621 + DI621*1E3/(8.314*(DK621+273.15)) * AR621/DH621 * AQ621) * DH621/(100*CV621) * 1000/(1000 - AP621)</f>
        <v>0</v>
      </c>
      <c r="AO621">
        <v>14.30387365051608</v>
      </c>
      <c r="AP621">
        <v>18.62627552447554</v>
      </c>
      <c r="AQ621">
        <v>2.257509486824705E-05</v>
      </c>
      <c r="AR621">
        <v>82.46473073044959</v>
      </c>
      <c r="AS621">
        <v>14</v>
      </c>
      <c r="AT621">
        <v>3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1659641222.1</v>
      </c>
      <c r="DB621">
        <v>400.9745555555555</v>
      </c>
      <c r="DC621">
        <v>430.3615925925926</v>
      </c>
      <c r="DD621">
        <v>18.62005185185185</v>
      </c>
      <c r="DE621">
        <v>14.30280370370371</v>
      </c>
      <c r="DF621">
        <v>404.0849629629629</v>
      </c>
      <c r="DG621">
        <v>18.76287777777778</v>
      </c>
      <c r="DH621">
        <v>499.9285925925925</v>
      </c>
      <c r="DI621">
        <v>90.40347407407408</v>
      </c>
      <c r="DJ621">
        <v>0.09988511851851853</v>
      </c>
      <c r="DK621">
        <v>24.76338148148148</v>
      </c>
      <c r="DL621">
        <v>24.98327777777778</v>
      </c>
      <c r="DM621">
        <v>999.9000000000001</v>
      </c>
      <c r="DN621">
        <v>0</v>
      </c>
      <c r="DO621">
        <v>0</v>
      </c>
      <c r="DP621">
        <v>9998.30925925926</v>
      </c>
      <c r="DQ621">
        <v>0</v>
      </c>
      <c r="DR621">
        <v>10.97644444444444</v>
      </c>
      <c r="DS621">
        <v>-29.38713333333333</v>
      </c>
      <c r="DT621">
        <v>408.5823333333333</v>
      </c>
      <c r="DU621">
        <v>436.6062962962963</v>
      </c>
      <c r="DV621">
        <v>4.31725962962963</v>
      </c>
      <c r="DW621">
        <v>430.3615925925926</v>
      </c>
      <c r="DX621">
        <v>14.30280370370371</v>
      </c>
      <c r="DY621">
        <v>1.683317407407408</v>
      </c>
      <c r="DZ621">
        <v>1.293022962962963</v>
      </c>
      <c r="EA621">
        <v>14.74344444444444</v>
      </c>
      <c r="EB621">
        <v>10.7180037037037</v>
      </c>
      <c r="EC621">
        <v>1999.981111111111</v>
      </c>
      <c r="ED621">
        <v>0.9799985555555557</v>
      </c>
      <c r="EE621">
        <v>0.02000104444444444</v>
      </c>
      <c r="EF621">
        <v>0</v>
      </c>
      <c r="EG621">
        <v>774.6385185185186</v>
      </c>
      <c r="EH621">
        <v>5.00097</v>
      </c>
      <c r="EI621">
        <v>15378.23703703704</v>
      </c>
      <c r="EJ621">
        <v>16707.42592592593</v>
      </c>
      <c r="EK621">
        <v>37.5</v>
      </c>
      <c r="EL621">
        <v>38.125</v>
      </c>
      <c r="EM621">
        <v>37.44166666666667</v>
      </c>
      <c r="EN621">
        <v>37.83066666666667</v>
      </c>
      <c r="EO621">
        <v>38</v>
      </c>
      <c r="EP621">
        <v>1955.081111111111</v>
      </c>
      <c r="EQ621">
        <v>39.9</v>
      </c>
      <c r="ER621">
        <v>0</v>
      </c>
      <c r="ES621">
        <v>1659641229.9</v>
      </c>
      <c r="ET621">
        <v>0</v>
      </c>
      <c r="EU621">
        <v>774.6044615384616</v>
      </c>
      <c r="EV621">
        <v>-3.000683758030947</v>
      </c>
      <c r="EW621">
        <v>-63.96239311866657</v>
      </c>
      <c r="EX621">
        <v>15378.47307692308</v>
      </c>
      <c r="EY621">
        <v>15</v>
      </c>
      <c r="EZ621">
        <v>0</v>
      </c>
      <c r="FA621" t="s">
        <v>419</v>
      </c>
      <c r="FB621">
        <v>1659135797.5</v>
      </c>
      <c r="FC621">
        <v>1659135788</v>
      </c>
      <c r="FD621">
        <v>0</v>
      </c>
      <c r="FE621">
        <v>0.3</v>
      </c>
      <c r="FF621">
        <v>-0.002</v>
      </c>
      <c r="FG621">
        <v>-2.209</v>
      </c>
      <c r="FH621">
        <v>-0.089</v>
      </c>
      <c r="FI621">
        <v>1520</v>
      </c>
      <c r="FJ621">
        <v>20</v>
      </c>
      <c r="FK621">
        <v>0.06</v>
      </c>
      <c r="FL621">
        <v>0.03</v>
      </c>
      <c r="FM621">
        <v>-26.80871707317073</v>
      </c>
      <c r="FN621">
        <v>-52.34175888501747</v>
      </c>
      <c r="FO621">
        <v>5.560447691701409</v>
      </c>
      <c r="FP621">
        <v>0</v>
      </c>
      <c r="FQ621">
        <v>774.7423235294118</v>
      </c>
      <c r="FR621">
        <v>-2.914178765324046</v>
      </c>
      <c r="FS621">
        <v>0.3860552932500257</v>
      </c>
      <c r="FT621">
        <v>0</v>
      </c>
      <c r="FU621">
        <v>4.315212682926829</v>
      </c>
      <c r="FV621">
        <v>0.03067149825783827</v>
      </c>
      <c r="FW621">
        <v>0.003176591227447093</v>
      </c>
      <c r="FX621">
        <v>1</v>
      </c>
      <c r="FY621">
        <v>1</v>
      </c>
      <c r="FZ621">
        <v>3</v>
      </c>
      <c r="GA621" t="s">
        <v>429</v>
      </c>
      <c r="GB621">
        <v>2.98325</v>
      </c>
      <c r="GC621">
        <v>2.71606</v>
      </c>
      <c r="GD621">
        <v>0.09316149999999999</v>
      </c>
      <c r="GE621">
        <v>0.0982108</v>
      </c>
      <c r="GF621">
        <v>0.0900692</v>
      </c>
      <c r="GG621">
        <v>0.07299899999999999</v>
      </c>
      <c r="GH621">
        <v>28678.4</v>
      </c>
      <c r="GI621">
        <v>28668.9</v>
      </c>
      <c r="GJ621">
        <v>29391.8</v>
      </c>
      <c r="GK621">
        <v>29401</v>
      </c>
      <c r="GL621">
        <v>35425.5</v>
      </c>
      <c r="GM621">
        <v>36238.9</v>
      </c>
      <c r="GN621">
        <v>41389.9</v>
      </c>
      <c r="GO621">
        <v>41893.5</v>
      </c>
      <c r="GP621">
        <v>1.9164</v>
      </c>
      <c r="GQ621">
        <v>2.37668</v>
      </c>
      <c r="GR621">
        <v>0.0961274</v>
      </c>
      <c r="GS621">
        <v>0</v>
      </c>
      <c r="GT621">
        <v>23.4041</v>
      </c>
      <c r="GU621">
        <v>999.9</v>
      </c>
      <c r="GV621">
        <v>34.1</v>
      </c>
      <c r="GW621">
        <v>32.1</v>
      </c>
      <c r="GX621">
        <v>18.1164</v>
      </c>
      <c r="GY621">
        <v>63.5523</v>
      </c>
      <c r="GZ621">
        <v>22.7003</v>
      </c>
      <c r="HA621">
        <v>2</v>
      </c>
      <c r="HB621">
        <v>-0.0593826</v>
      </c>
      <c r="HC621">
        <v>1.51864</v>
      </c>
      <c r="HD621">
        <v>20.3269</v>
      </c>
      <c r="HE621">
        <v>5.21145</v>
      </c>
      <c r="HF621">
        <v>12.0099</v>
      </c>
      <c r="HG621">
        <v>4.9869</v>
      </c>
      <c r="HH621">
        <v>3.28738</v>
      </c>
      <c r="HI621">
        <v>9999</v>
      </c>
      <c r="HJ621">
        <v>9999</v>
      </c>
      <c r="HK621">
        <v>9999</v>
      </c>
      <c r="HL621">
        <v>195.6</v>
      </c>
      <c r="HM621">
        <v>1.8674</v>
      </c>
      <c r="HN621">
        <v>1.86646</v>
      </c>
      <c r="HO621">
        <v>1.86595</v>
      </c>
      <c r="HP621">
        <v>1.86584</v>
      </c>
      <c r="HQ621">
        <v>1.86768</v>
      </c>
      <c r="HR621">
        <v>1.87013</v>
      </c>
      <c r="HS621">
        <v>1.86875</v>
      </c>
      <c r="HT621">
        <v>1.87025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-3.136</v>
      </c>
      <c r="II621">
        <v>-0.1428</v>
      </c>
      <c r="IJ621">
        <v>-1.529487217637811</v>
      </c>
      <c r="IK621">
        <v>-0.005072214745875086</v>
      </c>
      <c r="IL621">
        <v>3.316774363808987E-06</v>
      </c>
      <c r="IM621">
        <v>-1.107588672722244E-09</v>
      </c>
      <c r="IN621">
        <v>-0.1603591687652909</v>
      </c>
      <c r="IO621">
        <v>-0.0181951569465493</v>
      </c>
      <c r="IP621">
        <v>0.001659309118516343</v>
      </c>
      <c r="IQ621">
        <v>-3.409663313950778E-05</v>
      </c>
      <c r="IR621">
        <v>19</v>
      </c>
      <c r="IS621">
        <v>2290</v>
      </c>
      <c r="IT621">
        <v>1</v>
      </c>
      <c r="IU621">
        <v>24</v>
      </c>
      <c r="IV621">
        <v>8423.9</v>
      </c>
      <c r="IW621">
        <v>8424</v>
      </c>
      <c r="IX621">
        <v>1.38672</v>
      </c>
      <c r="IY621">
        <v>2.23389</v>
      </c>
      <c r="IZ621">
        <v>1.94702</v>
      </c>
      <c r="JA621">
        <v>2.64404</v>
      </c>
      <c r="JB621">
        <v>2.19482</v>
      </c>
      <c r="JC621">
        <v>2.32422</v>
      </c>
      <c r="JD621">
        <v>36.6943</v>
      </c>
      <c r="JE621">
        <v>24.0262</v>
      </c>
      <c r="JF621">
        <v>18</v>
      </c>
      <c r="JG621">
        <v>492.804</v>
      </c>
      <c r="JH621">
        <v>812.204</v>
      </c>
      <c r="JI621">
        <v>21.6384</v>
      </c>
      <c r="JJ621">
        <v>26.5137</v>
      </c>
      <c r="JK621">
        <v>30.0002</v>
      </c>
      <c r="JL621">
        <v>26.5104</v>
      </c>
      <c r="JM621">
        <v>26.4302</v>
      </c>
      <c r="JN621">
        <v>27.803</v>
      </c>
      <c r="JO621">
        <v>19.2426</v>
      </c>
      <c r="JP621">
        <v>12.7901</v>
      </c>
      <c r="JQ621">
        <v>21.6455</v>
      </c>
      <c r="JR621">
        <v>473.506</v>
      </c>
      <c r="JS621">
        <v>14.3311</v>
      </c>
      <c r="JT621">
        <v>100.495</v>
      </c>
      <c r="JU621">
        <v>100.617</v>
      </c>
    </row>
    <row r="622" spans="1:281">
      <c r="A622">
        <v>606</v>
      </c>
      <c r="B622">
        <v>1659641234.6</v>
      </c>
      <c r="C622">
        <v>13226.59999990463</v>
      </c>
      <c r="D622" t="s">
        <v>1641</v>
      </c>
      <c r="E622" t="s">
        <v>1642</v>
      </c>
      <c r="F622">
        <v>5</v>
      </c>
      <c r="G622" t="s">
        <v>1586</v>
      </c>
      <c r="H622" t="s">
        <v>416</v>
      </c>
      <c r="I622">
        <v>1659641226.814285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462.5316825523373</v>
      </c>
      <c r="AK622">
        <v>428.2136666666666</v>
      </c>
      <c r="AL622">
        <v>2.459871948527116</v>
      </c>
      <c r="AM622">
        <v>65.48903308271898</v>
      </c>
      <c r="AN622">
        <f>(AP622 - AO622 + DI622*1E3/(8.314*(DK622+273.15)) * AR622/DH622 * AQ622) * DH622/(100*CV622) * 1000/(1000 - AP622)</f>
        <v>0</v>
      </c>
      <c r="AO622">
        <v>14.30581136316892</v>
      </c>
      <c r="AP622">
        <v>18.63144965034966</v>
      </c>
      <c r="AQ622">
        <v>1.821620260765371E-05</v>
      </c>
      <c r="AR622">
        <v>82.46473073044959</v>
      </c>
      <c r="AS622">
        <v>14</v>
      </c>
      <c r="AT622">
        <v>3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1659641226.814285</v>
      </c>
      <c r="DB622">
        <v>406.4274642857143</v>
      </c>
      <c r="DC622">
        <v>441.9525</v>
      </c>
      <c r="DD622">
        <v>18.62388928571429</v>
      </c>
      <c r="DE622">
        <v>14.30439285714286</v>
      </c>
      <c r="DF622">
        <v>409.55375</v>
      </c>
      <c r="DG622">
        <v>18.76669285714285</v>
      </c>
      <c r="DH622">
        <v>500.0171428571428</v>
      </c>
      <c r="DI622">
        <v>90.40213928571428</v>
      </c>
      <c r="DJ622">
        <v>0.09999130000000001</v>
      </c>
      <c r="DK622">
        <v>24.76423571428571</v>
      </c>
      <c r="DL622">
        <v>24.98424642857143</v>
      </c>
      <c r="DM622">
        <v>999.9000000000002</v>
      </c>
      <c r="DN622">
        <v>0</v>
      </c>
      <c r="DO622">
        <v>0</v>
      </c>
      <c r="DP622">
        <v>10007.31535714286</v>
      </c>
      <c r="DQ622">
        <v>0</v>
      </c>
      <c r="DR622">
        <v>10.99419285714286</v>
      </c>
      <c r="DS622">
        <v>-35.52510357142857</v>
      </c>
      <c r="DT622">
        <v>414.1403214285714</v>
      </c>
      <c r="DU622">
        <v>448.3660714285714</v>
      </c>
      <c r="DV622">
        <v>4.319517500000001</v>
      </c>
      <c r="DW622">
        <v>441.9525</v>
      </c>
      <c r="DX622">
        <v>14.30439285714286</v>
      </c>
      <c r="DY622">
        <v>1.683640357142857</v>
      </c>
      <c r="DZ622">
        <v>1.293147142857143</v>
      </c>
      <c r="EA622">
        <v>14.74641071428571</v>
      </c>
      <c r="EB622">
        <v>10.71944285714286</v>
      </c>
      <c r="EC622">
        <v>1999.977857142858</v>
      </c>
      <c r="ED622">
        <v>0.9799982857142859</v>
      </c>
      <c r="EE622">
        <v>0.02000131428571428</v>
      </c>
      <c r="EF622">
        <v>0</v>
      </c>
      <c r="EG622">
        <v>774.4893571428572</v>
      </c>
      <c r="EH622">
        <v>5.00097</v>
      </c>
      <c r="EI622">
        <v>15375.15357142857</v>
      </c>
      <c r="EJ622">
        <v>16707.39642857143</v>
      </c>
      <c r="EK622">
        <v>37.48200000000001</v>
      </c>
      <c r="EL622">
        <v>38.125</v>
      </c>
      <c r="EM622">
        <v>37.437</v>
      </c>
      <c r="EN622">
        <v>37.82100000000001</v>
      </c>
      <c r="EO622">
        <v>37.98649999999999</v>
      </c>
      <c r="EP622">
        <v>1955.0775</v>
      </c>
      <c r="EQ622">
        <v>39.90035714285715</v>
      </c>
      <c r="ER622">
        <v>0</v>
      </c>
      <c r="ES622">
        <v>1659641234.7</v>
      </c>
      <c r="ET622">
        <v>0</v>
      </c>
      <c r="EU622">
        <v>774.4618846153845</v>
      </c>
      <c r="EV622">
        <v>-1.223282047085039</v>
      </c>
      <c r="EW622">
        <v>-24.52991454073155</v>
      </c>
      <c r="EX622">
        <v>15375.36538461538</v>
      </c>
      <c r="EY622">
        <v>15</v>
      </c>
      <c r="EZ622">
        <v>0</v>
      </c>
      <c r="FA622" t="s">
        <v>419</v>
      </c>
      <c r="FB622">
        <v>1659135797.5</v>
      </c>
      <c r="FC622">
        <v>1659135788</v>
      </c>
      <c r="FD622">
        <v>0</v>
      </c>
      <c r="FE622">
        <v>0.3</v>
      </c>
      <c r="FF622">
        <v>-0.002</v>
      </c>
      <c r="FG622">
        <v>-2.209</v>
      </c>
      <c r="FH622">
        <v>-0.089</v>
      </c>
      <c r="FI622">
        <v>1520</v>
      </c>
      <c r="FJ622">
        <v>20</v>
      </c>
      <c r="FK622">
        <v>0.06</v>
      </c>
      <c r="FL622">
        <v>0.03</v>
      </c>
      <c r="FM622">
        <v>-32.3569925</v>
      </c>
      <c r="FN622">
        <v>-77.63626153846148</v>
      </c>
      <c r="FO622">
        <v>7.500896616018232</v>
      </c>
      <c r="FP622">
        <v>0</v>
      </c>
      <c r="FQ622">
        <v>774.5682352941177</v>
      </c>
      <c r="FR622">
        <v>-2.062582125710874</v>
      </c>
      <c r="FS622">
        <v>0.327644809370246</v>
      </c>
      <c r="FT622">
        <v>0</v>
      </c>
      <c r="FU622">
        <v>4.31850975</v>
      </c>
      <c r="FV622">
        <v>0.02781669793620544</v>
      </c>
      <c r="FW622">
        <v>0.002780668523484986</v>
      </c>
      <c r="FX622">
        <v>1</v>
      </c>
      <c r="FY622">
        <v>1</v>
      </c>
      <c r="FZ622">
        <v>3</v>
      </c>
      <c r="GA622" t="s">
        <v>429</v>
      </c>
      <c r="GB622">
        <v>2.98342</v>
      </c>
      <c r="GC622">
        <v>2.71568</v>
      </c>
      <c r="GD622">
        <v>0.09517390000000001</v>
      </c>
      <c r="GE622">
        <v>0.101069</v>
      </c>
      <c r="GF622">
        <v>0.09008430000000001</v>
      </c>
      <c r="GG622">
        <v>0.0730061</v>
      </c>
      <c r="GH622">
        <v>28614.4</v>
      </c>
      <c r="GI622">
        <v>28577.9</v>
      </c>
      <c r="GJ622">
        <v>29391.4</v>
      </c>
      <c r="GK622">
        <v>29400.9</v>
      </c>
      <c r="GL622">
        <v>35424.7</v>
      </c>
      <c r="GM622">
        <v>36238.3</v>
      </c>
      <c r="GN622">
        <v>41389.6</v>
      </c>
      <c r="GO622">
        <v>41893.1</v>
      </c>
      <c r="GP622">
        <v>1.9172</v>
      </c>
      <c r="GQ622">
        <v>2.37652</v>
      </c>
      <c r="GR622">
        <v>0.0963956</v>
      </c>
      <c r="GS622">
        <v>0</v>
      </c>
      <c r="GT622">
        <v>23.4041</v>
      </c>
      <c r="GU622">
        <v>999.9</v>
      </c>
      <c r="GV622">
        <v>34.1</v>
      </c>
      <c r="GW622">
        <v>32.1</v>
      </c>
      <c r="GX622">
        <v>18.1144</v>
      </c>
      <c r="GY622">
        <v>63.2623</v>
      </c>
      <c r="GZ622">
        <v>22.4559</v>
      </c>
      <c r="HA622">
        <v>2</v>
      </c>
      <c r="HB622">
        <v>-0.0591921</v>
      </c>
      <c r="HC622">
        <v>1.51462</v>
      </c>
      <c r="HD622">
        <v>20.3278</v>
      </c>
      <c r="HE622">
        <v>5.21699</v>
      </c>
      <c r="HF622">
        <v>12.0099</v>
      </c>
      <c r="HG622">
        <v>4.98905</v>
      </c>
      <c r="HH622">
        <v>3.28855</v>
      </c>
      <c r="HI622">
        <v>9999</v>
      </c>
      <c r="HJ622">
        <v>9999</v>
      </c>
      <c r="HK622">
        <v>9999</v>
      </c>
      <c r="HL622">
        <v>195.6</v>
      </c>
      <c r="HM622">
        <v>1.86739</v>
      </c>
      <c r="HN622">
        <v>1.86646</v>
      </c>
      <c r="HO622">
        <v>1.86593</v>
      </c>
      <c r="HP622">
        <v>1.86584</v>
      </c>
      <c r="HQ622">
        <v>1.86768</v>
      </c>
      <c r="HR622">
        <v>1.87013</v>
      </c>
      <c r="HS622">
        <v>1.86875</v>
      </c>
      <c r="HT622">
        <v>1.87024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-3.171</v>
      </c>
      <c r="II622">
        <v>-0.1428</v>
      </c>
      <c r="IJ622">
        <v>-1.529487217637811</v>
      </c>
      <c r="IK622">
        <v>-0.005072214745875086</v>
      </c>
      <c r="IL622">
        <v>3.316774363808987E-06</v>
      </c>
      <c r="IM622">
        <v>-1.107588672722244E-09</v>
      </c>
      <c r="IN622">
        <v>-0.1603591687652909</v>
      </c>
      <c r="IO622">
        <v>-0.0181951569465493</v>
      </c>
      <c r="IP622">
        <v>0.001659309118516343</v>
      </c>
      <c r="IQ622">
        <v>-3.409663313950778E-05</v>
      </c>
      <c r="IR622">
        <v>19</v>
      </c>
      <c r="IS622">
        <v>2290</v>
      </c>
      <c r="IT622">
        <v>1</v>
      </c>
      <c r="IU622">
        <v>24</v>
      </c>
      <c r="IV622">
        <v>8424</v>
      </c>
      <c r="IW622">
        <v>8424.1</v>
      </c>
      <c r="IX622">
        <v>1.42212</v>
      </c>
      <c r="IY622">
        <v>2.22534</v>
      </c>
      <c r="IZ622">
        <v>1.94702</v>
      </c>
      <c r="JA622">
        <v>2.64526</v>
      </c>
      <c r="JB622">
        <v>2.19482</v>
      </c>
      <c r="JC622">
        <v>2.37183</v>
      </c>
      <c r="JD622">
        <v>36.6943</v>
      </c>
      <c r="JE622">
        <v>24.035</v>
      </c>
      <c r="JF622">
        <v>18</v>
      </c>
      <c r="JG622">
        <v>493.305</v>
      </c>
      <c r="JH622">
        <v>812.088</v>
      </c>
      <c r="JI622">
        <v>21.6497</v>
      </c>
      <c r="JJ622">
        <v>26.5159</v>
      </c>
      <c r="JK622">
        <v>30.0003</v>
      </c>
      <c r="JL622">
        <v>26.5104</v>
      </c>
      <c r="JM622">
        <v>26.4324</v>
      </c>
      <c r="JN622">
        <v>28.5946</v>
      </c>
      <c r="JO622">
        <v>19.2426</v>
      </c>
      <c r="JP622">
        <v>12.7901</v>
      </c>
      <c r="JQ622">
        <v>21.6557</v>
      </c>
      <c r="JR622">
        <v>493.541</v>
      </c>
      <c r="JS622">
        <v>14.322</v>
      </c>
      <c r="JT622">
        <v>100.494</v>
      </c>
      <c r="JU622">
        <v>100.617</v>
      </c>
    </row>
    <row r="623" spans="1:281">
      <c r="A623">
        <v>607</v>
      </c>
      <c r="B623">
        <v>1659641239.6</v>
      </c>
      <c r="C623">
        <v>13231.59999990463</v>
      </c>
      <c r="D623" t="s">
        <v>1643</v>
      </c>
      <c r="E623" t="s">
        <v>1644</v>
      </c>
      <c r="F623">
        <v>5</v>
      </c>
      <c r="G623" t="s">
        <v>1586</v>
      </c>
      <c r="H623" t="s">
        <v>416</v>
      </c>
      <c r="I623">
        <v>1659641232.1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479.5152369334226</v>
      </c>
      <c r="AK623">
        <v>442.5512060606061</v>
      </c>
      <c r="AL623">
        <v>2.897890947821165</v>
      </c>
      <c r="AM623">
        <v>65.48903308271898</v>
      </c>
      <c r="AN623">
        <f>(AP623 - AO623 + DI623*1E3/(8.314*(DK623+273.15)) * AR623/DH623 * AQ623) * DH623/(100*CV623) * 1000/(1000 - AP623)</f>
        <v>0</v>
      </c>
      <c r="AO623">
        <v>14.30794748027014</v>
      </c>
      <c r="AP623">
        <v>18.63435734265735</v>
      </c>
      <c r="AQ623">
        <v>4.712354594456234E-06</v>
      </c>
      <c r="AR623">
        <v>82.46473073044959</v>
      </c>
      <c r="AS623">
        <v>13</v>
      </c>
      <c r="AT623">
        <v>3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1659641232.1</v>
      </c>
      <c r="DB623">
        <v>416.4475185185186</v>
      </c>
      <c r="DC623">
        <v>457.8935185185185</v>
      </c>
      <c r="DD623">
        <v>18.62854814814815</v>
      </c>
      <c r="DE623">
        <v>14.30624444444445</v>
      </c>
      <c r="DF623">
        <v>419.6027777777778</v>
      </c>
      <c r="DG623">
        <v>18.77131111111111</v>
      </c>
      <c r="DH623">
        <v>500.0373703703703</v>
      </c>
      <c r="DI623">
        <v>90.40166296296296</v>
      </c>
      <c r="DJ623">
        <v>0.1000834333333333</v>
      </c>
      <c r="DK623">
        <v>24.76658148148147</v>
      </c>
      <c r="DL623">
        <v>24.99143703703704</v>
      </c>
      <c r="DM623">
        <v>999.9000000000001</v>
      </c>
      <c r="DN623">
        <v>0</v>
      </c>
      <c r="DO623">
        <v>0</v>
      </c>
      <c r="DP623">
        <v>10001.98333333333</v>
      </c>
      <c r="DQ623">
        <v>0</v>
      </c>
      <c r="DR623">
        <v>11.00924814814815</v>
      </c>
      <c r="DS623">
        <v>-41.44606296296296</v>
      </c>
      <c r="DT623">
        <v>424.3525555555555</v>
      </c>
      <c r="DU623">
        <v>464.5392592592592</v>
      </c>
      <c r="DV623">
        <v>4.322311851851852</v>
      </c>
      <c r="DW623">
        <v>457.8935185185185</v>
      </c>
      <c r="DX623">
        <v>14.30624444444445</v>
      </c>
      <c r="DY623">
        <v>1.684051851851852</v>
      </c>
      <c r="DZ623">
        <v>1.293307777777778</v>
      </c>
      <c r="EA623">
        <v>14.75019259259259</v>
      </c>
      <c r="EB623">
        <v>10.72130740740741</v>
      </c>
      <c r="EC623">
        <v>2000.004814814815</v>
      </c>
      <c r="ED623">
        <v>0.9799982222222224</v>
      </c>
      <c r="EE623">
        <v>0.02000137777777778</v>
      </c>
      <c r="EF623">
        <v>0</v>
      </c>
      <c r="EG623">
        <v>774.5006296296297</v>
      </c>
      <c r="EH623">
        <v>5.00097</v>
      </c>
      <c r="EI623">
        <v>15377</v>
      </c>
      <c r="EJ623">
        <v>16707.61481481482</v>
      </c>
      <c r="EK623">
        <v>37.46033333333333</v>
      </c>
      <c r="EL623">
        <v>38.125</v>
      </c>
      <c r="EM623">
        <v>37.437</v>
      </c>
      <c r="EN623">
        <v>37.812</v>
      </c>
      <c r="EO623">
        <v>37.97200000000001</v>
      </c>
      <c r="EP623">
        <v>1955.103703703704</v>
      </c>
      <c r="EQ623">
        <v>39.90111111111111</v>
      </c>
      <c r="ER623">
        <v>0</v>
      </c>
      <c r="ES623">
        <v>1659641239.5</v>
      </c>
      <c r="ET623">
        <v>0</v>
      </c>
      <c r="EU623">
        <v>774.5231153846154</v>
      </c>
      <c r="EV623">
        <v>2.332273494766186</v>
      </c>
      <c r="EW623">
        <v>58.91623926598652</v>
      </c>
      <c r="EX623">
        <v>15376.95</v>
      </c>
      <c r="EY623">
        <v>15</v>
      </c>
      <c r="EZ623">
        <v>0</v>
      </c>
      <c r="FA623" t="s">
        <v>419</v>
      </c>
      <c r="FB623">
        <v>1659135797.5</v>
      </c>
      <c r="FC623">
        <v>1659135788</v>
      </c>
      <c r="FD623">
        <v>0</v>
      </c>
      <c r="FE623">
        <v>0.3</v>
      </c>
      <c r="FF623">
        <v>-0.002</v>
      </c>
      <c r="FG623">
        <v>-2.209</v>
      </c>
      <c r="FH623">
        <v>-0.089</v>
      </c>
      <c r="FI623">
        <v>1520</v>
      </c>
      <c r="FJ623">
        <v>20</v>
      </c>
      <c r="FK623">
        <v>0.06</v>
      </c>
      <c r="FL623">
        <v>0.03</v>
      </c>
      <c r="FM623">
        <v>-38.1032975</v>
      </c>
      <c r="FN623">
        <v>-68.00070056285172</v>
      </c>
      <c r="FO623">
        <v>6.634702089675447</v>
      </c>
      <c r="FP623">
        <v>0</v>
      </c>
      <c r="FQ623">
        <v>774.5435588235295</v>
      </c>
      <c r="FR623">
        <v>0.7309243724031718</v>
      </c>
      <c r="FS623">
        <v>0.3398857239769223</v>
      </c>
      <c r="FT623">
        <v>1</v>
      </c>
      <c r="FU623">
        <v>4.320900249999999</v>
      </c>
      <c r="FV623">
        <v>0.03364896810505657</v>
      </c>
      <c r="FW623">
        <v>0.003310394604499593</v>
      </c>
      <c r="FX623">
        <v>1</v>
      </c>
      <c r="FY623">
        <v>2</v>
      </c>
      <c r="FZ623">
        <v>3</v>
      </c>
      <c r="GA623" t="s">
        <v>420</v>
      </c>
      <c r="GB623">
        <v>2.98322</v>
      </c>
      <c r="GC623">
        <v>2.71562</v>
      </c>
      <c r="GD623">
        <v>0.097569</v>
      </c>
      <c r="GE623">
        <v>0.103638</v>
      </c>
      <c r="GF623">
        <v>0.0900992</v>
      </c>
      <c r="GG623">
        <v>0.07300420000000001</v>
      </c>
      <c r="GH623">
        <v>28538.9</v>
      </c>
      <c r="GI623">
        <v>28496.2</v>
      </c>
      <c r="GJ623">
        <v>29391.7</v>
      </c>
      <c r="GK623">
        <v>29400.8</v>
      </c>
      <c r="GL623">
        <v>35424.3</v>
      </c>
      <c r="GM623">
        <v>36238.6</v>
      </c>
      <c r="GN623">
        <v>41389.7</v>
      </c>
      <c r="GO623">
        <v>41893.3</v>
      </c>
      <c r="GP623">
        <v>1.9174</v>
      </c>
      <c r="GQ623">
        <v>2.37687</v>
      </c>
      <c r="GR623">
        <v>0.0968874</v>
      </c>
      <c r="GS623">
        <v>0</v>
      </c>
      <c r="GT623">
        <v>23.4041</v>
      </c>
      <c r="GU623">
        <v>999.9</v>
      </c>
      <c r="GV623">
        <v>34.1</v>
      </c>
      <c r="GW623">
        <v>32.1</v>
      </c>
      <c r="GX623">
        <v>18.1126</v>
      </c>
      <c r="GY623">
        <v>63.4523</v>
      </c>
      <c r="GZ623">
        <v>22.5881</v>
      </c>
      <c r="HA623">
        <v>2</v>
      </c>
      <c r="HB623">
        <v>-0.0591336</v>
      </c>
      <c r="HC623">
        <v>1.52853</v>
      </c>
      <c r="HD623">
        <v>20.3276</v>
      </c>
      <c r="HE623">
        <v>5.21624</v>
      </c>
      <c r="HF623">
        <v>12.0099</v>
      </c>
      <c r="HG623">
        <v>4.989</v>
      </c>
      <c r="HH623">
        <v>3.2885</v>
      </c>
      <c r="HI623">
        <v>9999</v>
      </c>
      <c r="HJ623">
        <v>9999</v>
      </c>
      <c r="HK623">
        <v>9999</v>
      </c>
      <c r="HL623">
        <v>195.6</v>
      </c>
      <c r="HM623">
        <v>1.8674</v>
      </c>
      <c r="HN623">
        <v>1.86646</v>
      </c>
      <c r="HO623">
        <v>1.86592</v>
      </c>
      <c r="HP623">
        <v>1.86584</v>
      </c>
      <c r="HQ623">
        <v>1.86768</v>
      </c>
      <c r="HR623">
        <v>1.87012</v>
      </c>
      <c r="HS623">
        <v>1.86876</v>
      </c>
      <c r="HT623">
        <v>1.87025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-3.211</v>
      </c>
      <c r="II623">
        <v>-0.1427</v>
      </c>
      <c r="IJ623">
        <v>-1.529487217637811</v>
      </c>
      <c r="IK623">
        <v>-0.005072214745875086</v>
      </c>
      <c r="IL623">
        <v>3.316774363808987E-06</v>
      </c>
      <c r="IM623">
        <v>-1.107588672722244E-09</v>
      </c>
      <c r="IN623">
        <v>-0.1603591687652909</v>
      </c>
      <c r="IO623">
        <v>-0.0181951569465493</v>
      </c>
      <c r="IP623">
        <v>0.001659309118516343</v>
      </c>
      <c r="IQ623">
        <v>-3.409663313950778E-05</v>
      </c>
      <c r="IR623">
        <v>19</v>
      </c>
      <c r="IS623">
        <v>2290</v>
      </c>
      <c r="IT623">
        <v>1</v>
      </c>
      <c r="IU623">
        <v>24</v>
      </c>
      <c r="IV623">
        <v>8424</v>
      </c>
      <c r="IW623">
        <v>8424.200000000001</v>
      </c>
      <c r="IX623">
        <v>1.46362</v>
      </c>
      <c r="IY623">
        <v>2.22046</v>
      </c>
      <c r="IZ623">
        <v>1.94702</v>
      </c>
      <c r="JA623">
        <v>2.64526</v>
      </c>
      <c r="JB623">
        <v>2.19482</v>
      </c>
      <c r="JC623">
        <v>2.3645</v>
      </c>
      <c r="JD623">
        <v>36.6943</v>
      </c>
      <c r="JE623">
        <v>24.035</v>
      </c>
      <c r="JF623">
        <v>18</v>
      </c>
      <c r="JG623">
        <v>493.45</v>
      </c>
      <c r="JH623">
        <v>812.4349999999999</v>
      </c>
      <c r="JI623">
        <v>21.6599</v>
      </c>
      <c r="JJ623">
        <v>26.5159</v>
      </c>
      <c r="JK623">
        <v>30.0001</v>
      </c>
      <c r="JL623">
        <v>26.5127</v>
      </c>
      <c r="JM623">
        <v>26.4324</v>
      </c>
      <c r="JN623">
        <v>29.3543</v>
      </c>
      <c r="JO623">
        <v>19.2426</v>
      </c>
      <c r="JP623">
        <v>12.7901</v>
      </c>
      <c r="JQ623">
        <v>21.6601</v>
      </c>
      <c r="JR623">
        <v>506.903</v>
      </c>
      <c r="JS623">
        <v>14.3164</v>
      </c>
      <c r="JT623">
        <v>100.495</v>
      </c>
      <c r="JU623">
        <v>100.617</v>
      </c>
    </row>
    <row r="624" spans="1:281">
      <c r="A624">
        <v>608</v>
      </c>
      <c r="B624">
        <v>1659641244.6</v>
      </c>
      <c r="C624">
        <v>13236.59999990463</v>
      </c>
      <c r="D624" t="s">
        <v>1645</v>
      </c>
      <c r="E624" t="s">
        <v>1646</v>
      </c>
      <c r="F624">
        <v>5</v>
      </c>
      <c r="G624" t="s">
        <v>1586</v>
      </c>
      <c r="H624" t="s">
        <v>416</v>
      </c>
      <c r="I624">
        <v>1659641236.814285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496.157680198906</v>
      </c>
      <c r="AK624">
        <v>457.8303818181817</v>
      </c>
      <c r="AL624">
        <v>3.079337064510716</v>
      </c>
      <c r="AM624">
        <v>65.48903308271898</v>
      </c>
      <c r="AN624">
        <f>(AP624 - AO624 + DI624*1E3/(8.314*(DK624+273.15)) * AR624/DH624 * AQ624) * DH624/(100*CV624) * 1000/(1000 - AP624)</f>
        <v>0</v>
      </c>
      <c r="AO624">
        <v>14.3071107802311</v>
      </c>
      <c r="AP624">
        <v>18.640813986014</v>
      </c>
      <c r="AQ624">
        <v>2.409315599208513E-05</v>
      </c>
      <c r="AR624">
        <v>82.46473073044959</v>
      </c>
      <c r="AS624">
        <v>13</v>
      </c>
      <c r="AT624">
        <v>3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1659641236.814285</v>
      </c>
      <c r="DB624">
        <v>428.3355</v>
      </c>
      <c r="DC624">
        <v>473.3339642857143</v>
      </c>
      <c r="DD624">
        <v>18.63322142857143</v>
      </c>
      <c r="DE624">
        <v>14.30726785714286</v>
      </c>
      <c r="DF624">
        <v>431.52475</v>
      </c>
      <c r="DG624">
        <v>18.77594285714286</v>
      </c>
      <c r="DH624">
        <v>500.0598571428572</v>
      </c>
      <c r="DI624">
        <v>90.40193571428573</v>
      </c>
      <c r="DJ624">
        <v>0.1000779964285714</v>
      </c>
      <c r="DK624">
        <v>24.76846071428571</v>
      </c>
      <c r="DL624">
        <v>24.99240714285714</v>
      </c>
      <c r="DM624">
        <v>999.9000000000002</v>
      </c>
      <c r="DN624">
        <v>0</v>
      </c>
      <c r="DO624">
        <v>0</v>
      </c>
      <c r="DP624">
        <v>10009.12857142857</v>
      </c>
      <c r="DQ624">
        <v>0</v>
      </c>
      <c r="DR624">
        <v>11.0165</v>
      </c>
      <c r="DS624">
        <v>-44.99837857142857</v>
      </c>
      <c r="DT624">
        <v>436.4682499999999</v>
      </c>
      <c r="DU624">
        <v>480.2042500000001</v>
      </c>
      <c r="DV624">
        <v>4.325948928571429</v>
      </c>
      <c r="DW624">
        <v>473.3339642857143</v>
      </c>
      <c r="DX624">
        <v>14.30726785714286</v>
      </c>
      <c r="DY624">
        <v>1.684478571428571</v>
      </c>
      <c r="DZ624">
        <v>1.293405</v>
      </c>
      <c r="EA624">
        <v>14.754125</v>
      </c>
      <c r="EB624">
        <v>10.72243571428571</v>
      </c>
      <c r="EC624">
        <v>2000.014642857143</v>
      </c>
      <c r="ED624">
        <v>0.9799981785714287</v>
      </c>
      <c r="EE624">
        <v>0.02000142142857143</v>
      </c>
      <c r="EF624">
        <v>0</v>
      </c>
      <c r="EG624">
        <v>774.9726785714284</v>
      </c>
      <c r="EH624">
        <v>5.00097</v>
      </c>
      <c r="EI624">
        <v>15385.93571428572</v>
      </c>
      <c r="EJ624">
        <v>16707.70714285715</v>
      </c>
      <c r="EK624">
        <v>37.4415</v>
      </c>
      <c r="EL624">
        <v>38.125</v>
      </c>
      <c r="EM624">
        <v>37.437</v>
      </c>
      <c r="EN624">
        <v>37.812</v>
      </c>
      <c r="EO624">
        <v>37.95499999999999</v>
      </c>
      <c r="EP624">
        <v>1955.113214285714</v>
      </c>
      <c r="EQ624">
        <v>39.90142857142857</v>
      </c>
      <c r="ER624">
        <v>0</v>
      </c>
      <c r="ES624">
        <v>1659641244.9</v>
      </c>
      <c r="ET624">
        <v>0</v>
      </c>
      <c r="EU624">
        <v>775.06264</v>
      </c>
      <c r="EV624">
        <v>8.569230764228445</v>
      </c>
      <c r="EW624">
        <v>168.5230766660138</v>
      </c>
      <c r="EX624">
        <v>15387.332</v>
      </c>
      <c r="EY624">
        <v>15</v>
      </c>
      <c r="EZ624">
        <v>0</v>
      </c>
      <c r="FA624" t="s">
        <v>419</v>
      </c>
      <c r="FB624">
        <v>1659135797.5</v>
      </c>
      <c r="FC624">
        <v>1659135788</v>
      </c>
      <c r="FD624">
        <v>0</v>
      </c>
      <c r="FE624">
        <v>0.3</v>
      </c>
      <c r="FF624">
        <v>-0.002</v>
      </c>
      <c r="FG624">
        <v>-2.209</v>
      </c>
      <c r="FH624">
        <v>-0.089</v>
      </c>
      <c r="FI624">
        <v>1520</v>
      </c>
      <c r="FJ624">
        <v>20</v>
      </c>
      <c r="FK624">
        <v>0.06</v>
      </c>
      <c r="FL624">
        <v>0.03</v>
      </c>
      <c r="FM624">
        <v>-42.1162243902439</v>
      </c>
      <c r="FN624">
        <v>-49.18951777003472</v>
      </c>
      <c r="FO624">
        <v>5.020712418925371</v>
      </c>
      <c r="FP624">
        <v>0</v>
      </c>
      <c r="FQ624">
        <v>774.7882941176471</v>
      </c>
      <c r="FR624">
        <v>4.781054245665271</v>
      </c>
      <c r="FS624">
        <v>0.6122137520512715</v>
      </c>
      <c r="FT624">
        <v>0</v>
      </c>
      <c r="FU624">
        <v>4.323655365853658</v>
      </c>
      <c r="FV624">
        <v>0.04283393728223418</v>
      </c>
      <c r="FW624">
        <v>0.004281197745309552</v>
      </c>
      <c r="FX624">
        <v>1</v>
      </c>
      <c r="FY624">
        <v>1</v>
      </c>
      <c r="FZ624">
        <v>3</v>
      </c>
      <c r="GA624" t="s">
        <v>429</v>
      </c>
      <c r="GB624">
        <v>2.98322</v>
      </c>
      <c r="GC624">
        <v>2.71582</v>
      </c>
      <c r="GD624">
        <v>0.100064</v>
      </c>
      <c r="GE624">
        <v>0.106246</v>
      </c>
      <c r="GF624">
        <v>0.0901163</v>
      </c>
      <c r="GG624">
        <v>0.0730128</v>
      </c>
      <c r="GH624">
        <v>28459.5</v>
      </c>
      <c r="GI624">
        <v>28413.2</v>
      </c>
      <c r="GJ624">
        <v>29391.2</v>
      </c>
      <c r="GK624">
        <v>29400.7</v>
      </c>
      <c r="GL624">
        <v>35423.1</v>
      </c>
      <c r="GM624">
        <v>36237.9</v>
      </c>
      <c r="GN624">
        <v>41389.1</v>
      </c>
      <c r="GO624">
        <v>41892.8</v>
      </c>
      <c r="GP624">
        <v>1.91712</v>
      </c>
      <c r="GQ624">
        <v>2.37672</v>
      </c>
      <c r="GR624">
        <v>0.0969097</v>
      </c>
      <c r="GS624">
        <v>0</v>
      </c>
      <c r="GT624">
        <v>23.4041</v>
      </c>
      <c r="GU624">
        <v>999.9</v>
      </c>
      <c r="GV624">
        <v>34.1</v>
      </c>
      <c r="GW624">
        <v>32.1</v>
      </c>
      <c r="GX624">
        <v>18.1134</v>
      </c>
      <c r="GY624">
        <v>63.3123</v>
      </c>
      <c r="GZ624">
        <v>22.512</v>
      </c>
      <c r="HA624">
        <v>2</v>
      </c>
      <c r="HB624">
        <v>-0.058999</v>
      </c>
      <c r="HC624">
        <v>1.54129</v>
      </c>
      <c r="HD624">
        <v>20.3275</v>
      </c>
      <c r="HE624">
        <v>5.21624</v>
      </c>
      <c r="HF624">
        <v>12.0099</v>
      </c>
      <c r="HG624">
        <v>4.9889</v>
      </c>
      <c r="HH624">
        <v>3.2885</v>
      </c>
      <c r="HI624">
        <v>9999</v>
      </c>
      <c r="HJ624">
        <v>9999</v>
      </c>
      <c r="HK624">
        <v>9999</v>
      </c>
      <c r="HL624">
        <v>195.6</v>
      </c>
      <c r="HM624">
        <v>1.86743</v>
      </c>
      <c r="HN624">
        <v>1.86646</v>
      </c>
      <c r="HO624">
        <v>1.86593</v>
      </c>
      <c r="HP624">
        <v>1.86584</v>
      </c>
      <c r="HQ624">
        <v>1.86768</v>
      </c>
      <c r="HR624">
        <v>1.87013</v>
      </c>
      <c r="HS624">
        <v>1.86876</v>
      </c>
      <c r="HT624">
        <v>1.87027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-3.253</v>
      </c>
      <c r="II624">
        <v>-0.1427</v>
      </c>
      <c r="IJ624">
        <v>-1.529487217637811</v>
      </c>
      <c r="IK624">
        <v>-0.005072214745875086</v>
      </c>
      <c r="IL624">
        <v>3.316774363808987E-06</v>
      </c>
      <c r="IM624">
        <v>-1.107588672722244E-09</v>
      </c>
      <c r="IN624">
        <v>-0.1603591687652909</v>
      </c>
      <c r="IO624">
        <v>-0.0181951569465493</v>
      </c>
      <c r="IP624">
        <v>0.001659309118516343</v>
      </c>
      <c r="IQ624">
        <v>-3.409663313950778E-05</v>
      </c>
      <c r="IR624">
        <v>19</v>
      </c>
      <c r="IS624">
        <v>2290</v>
      </c>
      <c r="IT624">
        <v>1</v>
      </c>
      <c r="IU624">
        <v>24</v>
      </c>
      <c r="IV624">
        <v>8424.1</v>
      </c>
      <c r="IW624">
        <v>8424.299999999999</v>
      </c>
      <c r="IX624">
        <v>1.50146</v>
      </c>
      <c r="IY624">
        <v>2.2229</v>
      </c>
      <c r="IZ624">
        <v>1.94702</v>
      </c>
      <c r="JA624">
        <v>2.64526</v>
      </c>
      <c r="JB624">
        <v>2.19482</v>
      </c>
      <c r="JC624">
        <v>2.35596</v>
      </c>
      <c r="JD624">
        <v>36.6943</v>
      </c>
      <c r="JE624">
        <v>24.035</v>
      </c>
      <c r="JF624">
        <v>18</v>
      </c>
      <c r="JG624">
        <v>493.278</v>
      </c>
      <c r="JH624">
        <v>812.311</v>
      </c>
      <c r="JI624">
        <v>21.6642</v>
      </c>
      <c r="JJ624">
        <v>26.5178</v>
      </c>
      <c r="JK624">
        <v>30.0001</v>
      </c>
      <c r="JL624">
        <v>26.5127</v>
      </c>
      <c r="JM624">
        <v>26.4341</v>
      </c>
      <c r="JN624">
        <v>30.1742</v>
      </c>
      <c r="JO624">
        <v>19.2426</v>
      </c>
      <c r="JP624">
        <v>12.7901</v>
      </c>
      <c r="JQ624">
        <v>21.6634</v>
      </c>
      <c r="JR624">
        <v>526.9400000000001</v>
      </c>
      <c r="JS624">
        <v>14.306</v>
      </c>
      <c r="JT624">
        <v>100.493</v>
      </c>
      <c r="JU624">
        <v>100.616</v>
      </c>
    </row>
    <row r="625" spans="1:281">
      <c r="A625">
        <v>609</v>
      </c>
      <c r="B625">
        <v>1659641249.6</v>
      </c>
      <c r="C625">
        <v>13241.59999990463</v>
      </c>
      <c r="D625" t="s">
        <v>1647</v>
      </c>
      <c r="E625" t="s">
        <v>1648</v>
      </c>
      <c r="F625">
        <v>5</v>
      </c>
      <c r="G625" t="s">
        <v>1586</v>
      </c>
      <c r="H625" t="s">
        <v>416</v>
      </c>
      <c r="I625">
        <v>1659641242.1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513.1708580661106</v>
      </c>
      <c r="AK625">
        <v>473.5215454545453</v>
      </c>
      <c r="AL625">
        <v>3.163446856308361</v>
      </c>
      <c r="AM625">
        <v>65.48903308271898</v>
      </c>
      <c r="AN625">
        <f>(AP625 - AO625 + DI625*1E3/(8.314*(DK625+273.15)) * AR625/DH625 * AQ625) * DH625/(100*CV625) * 1000/(1000 - AP625)</f>
        <v>0</v>
      </c>
      <c r="AO625">
        <v>14.3094234978285</v>
      </c>
      <c r="AP625">
        <v>18.642806993007</v>
      </c>
      <c r="AQ625">
        <v>1.015650958621623E-05</v>
      </c>
      <c r="AR625">
        <v>82.46473073044959</v>
      </c>
      <c r="AS625">
        <v>13</v>
      </c>
      <c r="AT625">
        <v>3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1659641242.1</v>
      </c>
      <c r="DB625">
        <v>443.4397407407407</v>
      </c>
      <c r="DC625">
        <v>490.9117407407408</v>
      </c>
      <c r="DD625">
        <v>18.63789629629629</v>
      </c>
      <c r="DE625">
        <v>14.30831111111111</v>
      </c>
      <c r="DF625">
        <v>446.6714444444445</v>
      </c>
      <c r="DG625">
        <v>18.78057407407407</v>
      </c>
      <c r="DH625">
        <v>500.0003333333333</v>
      </c>
      <c r="DI625">
        <v>90.40212962962963</v>
      </c>
      <c r="DJ625">
        <v>0.1000188037037037</v>
      </c>
      <c r="DK625">
        <v>24.77007777777778</v>
      </c>
      <c r="DL625">
        <v>24.99620370370371</v>
      </c>
      <c r="DM625">
        <v>999.9000000000001</v>
      </c>
      <c r="DN625">
        <v>0</v>
      </c>
      <c r="DO625">
        <v>0</v>
      </c>
      <c r="DP625">
        <v>10001.53148148148</v>
      </c>
      <c r="DQ625">
        <v>0</v>
      </c>
      <c r="DR625">
        <v>11.0167</v>
      </c>
      <c r="DS625">
        <v>-47.47188888888889</v>
      </c>
      <c r="DT625">
        <v>451.8614444444444</v>
      </c>
      <c r="DU625">
        <v>498.0376666666667</v>
      </c>
      <c r="DV625">
        <v>4.329581481481481</v>
      </c>
      <c r="DW625">
        <v>490.9117407407408</v>
      </c>
      <c r="DX625">
        <v>14.30831111111111</v>
      </c>
      <c r="DY625">
        <v>1.684905185185185</v>
      </c>
      <c r="DZ625">
        <v>1.293502222222222</v>
      </c>
      <c r="EA625">
        <v>14.75805185185185</v>
      </c>
      <c r="EB625">
        <v>10.72356296296296</v>
      </c>
      <c r="EC625">
        <v>2000.003703703704</v>
      </c>
      <c r="ED625">
        <v>0.9799978888888889</v>
      </c>
      <c r="EE625">
        <v>0.02000171111111111</v>
      </c>
      <c r="EF625">
        <v>0</v>
      </c>
      <c r="EG625">
        <v>775.8279259259259</v>
      </c>
      <c r="EH625">
        <v>5.00097</v>
      </c>
      <c r="EI625">
        <v>15402.48888888889</v>
      </c>
      <c r="EJ625">
        <v>16707.60740740741</v>
      </c>
      <c r="EK625">
        <v>37.437</v>
      </c>
      <c r="EL625">
        <v>38.125</v>
      </c>
      <c r="EM625">
        <v>37.437</v>
      </c>
      <c r="EN625">
        <v>37.812</v>
      </c>
      <c r="EO625">
        <v>37.94633333333333</v>
      </c>
      <c r="EP625">
        <v>1955.101851851852</v>
      </c>
      <c r="EQ625">
        <v>39.90185185185185</v>
      </c>
      <c r="ER625">
        <v>0</v>
      </c>
      <c r="ES625">
        <v>1659641249.7</v>
      </c>
      <c r="ET625">
        <v>0</v>
      </c>
      <c r="EU625">
        <v>775.8740399999999</v>
      </c>
      <c r="EV625">
        <v>12.59707693463825</v>
      </c>
      <c r="EW625">
        <v>237.069230801005</v>
      </c>
      <c r="EX625">
        <v>15403.224</v>
      </c>
      <c r="EY625">
        <v>15</v>
      </c>
      <c r="EZ625">
        <v>0</v>
      </c>
      <c r="FA625" t="s">
        <v>419</v>
      </c>
      <c r="FB625">
        <v>1659135797.5</v>
      </c>
      <c r="FC625">
        <v>1659135788</v>
      </c>
      <c r="FD625">
        <v>0</v>
      </c>
      <c r="FE625">
        <v>0.3</v>
      </c>
      <c r="FF625">
        <v>-0.002</v>
      </c>
      <c r="FG625">
        <v>-2.209</v>
      </c>
      <c r="FH625">
        <v>-0.089</v>
      </c>
      <c r="FI625">
        <v>1520</v>
      </c>
      <c r="FJ625">
        <v>20</v>
      </c>
      <c r="FK625">
        <v>0.06</v>
      </c>
      <c r="FL625">
        <v>0.03</v>
      </c>
      <c r="FM625">
        <v>-45.58203170731707</v>
      </c>
      <c r="FN625">
        <v>-30.65755609756091</v>
      </c>
      <c r="FO625">
        <v>3.188975185827559</v>
      </c>
      <c r="FP625">
        <v>0</v>
      </c>
      <c r="FQ625">
        <v>775.4093529411765</v>
      </c>
      <c r="FR625">
        <v>9.420320863116732</v>
      </c>
      <c r="FS625">
        <v>0.9905064920164005</v>
      </c>
      <c r="FT625">
        <v>0</v>
      </c>
      <c r="FU625">
        <v>4.327205365853659</v>
      </c>
      <c r="FV625">
        <v>0.04315797909408123</v>
      </c>
      <c r="FW625">
        <v>0.004314066101668557</v>
      </c>
      <c r="FX625">
        <v>1</v>
      </c>
      <c r="FY625">
        <v>1</v>
      </c>
      <c r="FZ625">
        <v>3</v>
      </c>
      <c r="GA625" t="s">
        <v>429</v>
      </c>
      <c r="GB625">
        <v>2.98326</v>
      </c>
      <c r="GC625">
        <v>2.71572</v>
      </c>
      <c r="GD625">
        <v>0.102591</v>
      </c>
      <c r="GE625">
        <v>0.108822</v>
      </c>
      <c r="GF625">
        <v>0.09012290000000001</v>
      </c>
      <c r="GG625">
        <v>0.0730116</v>
      </c>
      <c r="GH625">
        <v>28380.1</v>
      </c>
      <c r="GI625">
        <v>28331.1</v>
      </c>
      <c r="GJ625">
        <v>29391.7</v>
      </c>
      <c r="GK625">
        <v>29400.4</v>
      </c>
      <c r="GL625">
        <v>35423.5</v>
      </c>
      <c r="GM625">
        <v>36237.9</v>
      </c>
      <c r="GN625">
        <v>41389.8</v>
      </c>
      <c r="GO625">
        <v>41892.7</v>
      </c>
      <c r="GP625">
        <v>1.91755</v>
      </c>
      <c r="GQ625">
        <v>2.37695</v>
      </c>
      <c r="GR625">
        <v>0.0964105</v>
      </c>
      <c r="GS625">
        <v>0</v>
      </c>
      <c r="GT625">
        <v>23.4041</v>
      </c>
      <c r="GU625">
        <v>999.9</v>
      </c>
      <c r="GV625">
        <v>34.1</v>
      </c>
      <c r="GW625">
        <v>32.1</v>
      </c>
      <c r="GX625">
        <v>18.1144</v>
      </c>
      <c r="GY625">
        <v>63.3823</v>
      </c>
      <c r="GZ625">
        <v>22.5721</v>
      </c>
      <c r="HA625">
        <v>2</v>
      </c>
      <c r="HB625">
        <v>-0.0589329</v>
      </c>
      <c r="HC625">
        <v>1.54645</v>
      </c>
      <c r="HD625">
        <v>20.3275</v>
      </c>
      <c r="HE625">
        <v>5.21654</v>
      </c>
      <c r="HF625">
        <v>12.0099</v>
      </c>
      <c r="HG625">
        <v>4.98875</v>
      </c>
      <c r="HH625">
        <v>3.2885</v>
      </c>
      <c r="HI625">
        <v>9999</v>
      </c>
      <c r="HJ625">
        <v>9999</v>
      </c>
      <c r="HK625">
        <v>9999</v>
      </c>
      <c r="HL625">
        <v>195.6</v>
      </c>
      <c r="HM625">
        <v>1.86743</v>
      </c>
      <c r="HN625">
        <v>1.86646</v>
      </c>
      <c r="HO625">
        <v>1.86593</v>
      </c>
      <c r="HP625">
        <v>1.86585</v>
      </c>
      <c r="HQ625">
        <v>1.86768</v>
      </c>
      <c r="HR625">
        <v>1.87012</v>
      </c>
      <c r="HS625">
        <v>1.86874</v>
      </c>
      <c r="HT625">
        <v>1.87027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-3.295</v>
      </c>
      <c r="II625">
        <v>-0.1426</v>
      </c>
      <c r="IJ625">
        <v>-1.529487217637811</v>
      </c>
      <c r="IK625">
        <v>-0.005072214745875086</v>
      </c>
      <c r="IL625">
        <v>3.316774363808987E-06</v>
      </c>
      <c r="IM625">
        <v>-1.107588672722244E-09</v>
      </c>
      <c r="IN625">
        <v>-0.1603591687652909</v>
      </c>
      <c r="IO625">
        <v>-0.0181951569465493</v>
      </c>
      <c r="IP625">
        <v>0.001659309118516343</v>
      </c>
      <c r="IQ625">
        <v>-3.409663313950778E-05</v>
      </c>
      <c r="IR625">
        <v>19</v>
      </c>
      <c r="IS625">
        <v>2290</v>
      </c>
      <c r="IT625">
        <v>1</v>
      </c>
      <c r="IU625">
        <v>24</v>
      </c>
      <c r="IV625">
        <v>8424.200000000001</v>
      </c>
      <c r="IW625">
        <v>8424.4</v>
      </c>
      <c r="IX625">
        <v>1.54175</v>
      </c>
      <c r="IY625">
        <v>2.22778</v>
      </c>
      <c r="IZ625">
        <v>1.94702</v>
      </c>
      <c r="JA625">
        <v>2.64404</v>
      </c>
      <c r="JB625">
        <v>2.19482</v>
      </c>
      <c r="JC625">
        <v>2.33765</v>
      </c>
      <c r="JD625">
        <v>36.6943</v>
      </c>
      <c r="JE625">
        <v>24.035</v>
      </c>
      <c r="JF625">
        <v>18</v>
      </c>
      <c r="JG625">
        <v>493.56</v>
      </c>
      <c r="JH625">
        <v>812.542</v>
      </c>
      <c r="JI625">
        <v>21.6669</v>
      </c>
      <c r="JJ625">
        <v>26.5182</v>
      </c>
      <c r="JK625">
        <v>30.0002</v>
      </c>
      <c r="JL625">
        <v>26.5146</v>
      </c>
      <c r="JM625">
        <v>26.4346</v>
      </c>
      <c r="JN625">
        <v>30.9324</v>
      </c>
      <c r="JO625">
        <v>19.2426</v>
      </c>
      <c r="JP625">
        <v>12.7901</v>
      </c>
      <c r="JQ625">
        <v>21.6671</v>
      </c>
      <c r="JR625">
        <v>540.3</v>
      </c>
      <c r="JS625">
        <v>14.2946</v>
      </c>
      <c r="JT625">
        <v>100.495</v>
      </c>
      <c r="JU625">
        <v>100.616</v>
      </c>
    </row>
    <row r="626" spans="1:281">
      <c r="A626">
        <v>610</v>
      </c>
      <c r="B626">
        <v>1659641254.6</v>
      </c>
      <c r="C626">
        <v>13246.59999990463</v>
      </c>
      <c r="D626" t="s">
        <v>1649</v>
      </c>
      <c r="E626" t="s">
        <v>1650</v>
      </c>
      <c r="F626">
        <v>5</v>
      </c>
      <c r="G626" t="s">
        <v>1586</v>
      </c>
      <c r="H626" t="s">
        <v>416</v>
      </c>
      <c r="I626">
        <v>1659641246.814285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530.1109321123947</v>
      </c>
      <c r="AK626">
        <v>489.5582303030304</v>
      </c>
      <c r="AL626">
        <v>3.195219109412982</v>
      </c>
      <c r="AM626">
        <v>65.48903308271898</v>
      </c>
      <c r="AN626">
        <f>(AP626 - AO626 + DI626*1E3/(8.314*(DK626+273.15)) * AR626/DH626 * AQ626) * DH626/(100*CV626) * 1000/(1000 - AP626)</f>
        <v>0</v>
      </c>
      <c r="AO626">
        <v>14.30980963372441</v>
      </c>
      <c r="AP626">
        <v>18.64794755244756</v>
      </c>
      <c r="AQ626">
        <v>1.384575468645415E-05</v>
      </c>
      <c r="AR626">
        <v>82.46473073044959</v>
      </c>
      <c r="AS626">
        <v>13</v>
      </c>
      <c r="AT626">
        <v>3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1659641246.814285</v>
      </c>
      <c r="DB626">
        <v>457.7568928571428</v>
      </c>
      <c r="DC626">
        <v>506.6014642857143</v>
      </c>
      <c r="DD626">
        <v>18.64190357142857</v>
      </c>
      <c r="DE626">
        <v>14.30906071428571</v>
      </c>
      <c r="DF626">
        <v>461.0280357142857</v>
      </c>
      <c r="DG626">
        <v>18.78455</v>
      </c>
      <c r="DH626">
        <v>500.0038571428571</v>
      </c>
      <c r="DI626">
        <v>90.40198571428571</v>
      </c>
      <c r="DJ626">
        <v>0.09999269285714286</v>
      </c>
      <c r="DK626">
        <v>24.77085357142857</v>
      </c>
      <c r="DL626">
        <v>24.99218571428571</v>
      </c>
      <c r="DM626">
        <v>999.9000000000002</v>
      </c>
      <c r="DN626">
        <v>0</v>
      </c>
      <c r="DO626">
        <v>0</v>
      </c>
      <c r="DP626">
        <v>10003.57392857143</v>
      </c>
      <c r="DQ626">
        <v>0</v>
      </c>
      <c r="DR626">
        <v>11.0167</v>
      </c>
      <c r="DS626">
        <v>-48.84442857142857</v>
      </c>
      <c r="DT626">
        <v>466.4524642857142</v>
      </c>
      <c r="DU626">
        <v>513.9555714285714</v>
      </c>
      <c r="DV626">
        <v>4.332848214285714</v>
      </c>
      <c r="DW626">
        <v>506.6014642857143</v>
      </c>
      <c r="DX626">
        <v>14.30906071428571</v>
      </c>
      <c r="DY626">
        <v>1.685265</v>
      </c>
      <c r="DZ626">
        <v>1.2935675</v>
      </c>
      <c r="EA626">
        <v>14.76137857142857</v>
      </c>
      <c r="EB626">
        <v>10.72433214285714</v>
      </c>
      <c r="EC626">
        <v>1999.998571428572</v>
      </c>
      <c r="ED626">
        <v>0.97999775</v>
      </c>
      <c r="EE626">
        <v>0.02000185</v>
      </c>
      <c r="EF626">
        <v>0</v>
      </c>
      <c r="EG626">
        <v>776.9122857142858</v>
      </c>
      <c r="EH626">
        <v>5.00097</v>
      </c>
      <c r="EI626">
        <v>15422.34285714286</v>
      </c>
      <c r="EJ626">
        <v>16707.56785714286</v>
      </c>
      <c r="EK626">
        <v>37.437</v>
      </c>
      <c r="EL626">
        <v>38.125</v>
      </c>
      <c r="EM626">
        <v>37.437</v>
      </c>
      <c r="EN626">
        <v>37.812</v>
      </c>
      <c r="EO626">
        <v>37.9415</v>
      </c>
      <c r="EP626">
        <v>1955.096785714286</v>
      </c>
      <c r="EQ626">
        <v>39.90178571428572</v>
      </c>
      <c r="ER626">
        <v>0</v>
      </c>
      <c r="ES626">
        <v>1659641255.1</v>
      </c>
      <c r="ET626">
        <v>0</v>
      </c>
      <c r="EU626">
        <v>777.0171923076923</v>
      </c>
      <c r="EV626">
        <v>13.46970940755667</v>
      </c>
      <c r="EW626">
        <v>280.4957264273444</v>
      </c>
      <c r="EX626">
        <v>15425.01153846154</v>
      </c>
      <c r="EY626">
        <v>15</v>
      </c>
      <c r="EZ626">
        <v>0</v>
      </c>
      <c r="FA626" t="s">
        <v>419</v>
      </c>
      <c r="FB626">
        <v>1659135797.5</v>
      </c>
      <c r="FC626">
        <v>1659135788</v>
      </c>
      <c r="FD626">
        <v>0</v>
      </c>
      <c r="FE626">
        <v>0.3</v>
      </c>
      <c r="FF626">
        <v>-0.002</v>
      </c>
      <c r="FG626">
        <v>-2.209</v>
      </c>
      <c r="FH626">
        <v>-0.089</v>
      </c>
      <c r="FI626">
        <v>1520</v>
      </c>
      <c r="FJ626">
        <v>20</v>
      </c>
      <c r="FK626">
        <v>0.06</v>
      </c>
      <c r="FL626">
        <v>0.03</v>
      </c>
      <c r="FM626">
        <v>-48.0610775</v>
      </c>
      <c r="FN626">
        <v>-17.76482589118194</v>
      </c>
      <c r="FO626">
        <v>1.72206704202936</v>
      </c>
      <c r="FP626">
        <v>0</v>
      </c>
      <c r="FQ626">
        <v>776.3826764705883</v>
      </c>
      <c r="FR626">
        <v>13.12676852665284</v>
      </c>
      <c r="FS626">
        <v>1.317399682989357</v>
      </c>
      <c r="FT626">
        <v>0</v>
      </c>
      <c r="FU626">
        <v>4.33090275</v>
      </c>
      <c r="FV626">
        <v>0.04069069418386167</v>
      </c>
      <c r="FW626">
        <v>0.004009735644341149</v>
      </c>
      <c r="FX626">
        <v>1</v>
      </c>
      <c r="FY626">
        <v>1</v>
      </c>
      <c r="FZ626">
        <v>3</v>
      </c>
      <c r="GA626" t="s">
        <v>429</v>
      </c>
      <c r="GB626">
        <v>2.98326</v>
      </c>
      <c r="GC626">
        <v>2.71554</v>
      </c>
      <c r="GD626">
        <v>0.105118</v>
      </c>
      <c r="GE626">
        <v>0.111378</v>
      </c>
      <c r="GF626">
        <v>0.0901416</v>
      </c>
      <c r="GG626">
        <v>0.07301390000000001</v>
      </c>
      <c r="GH626">
        <v>28299.1</v>
      </c>
      <c r="GI626">
        <v>28249.8</v>
      </c>
      <c r="GJ626">
        <v>29390.6</v>
      </c>
      <c r="GK626">
        <v>29400.4</v>
      </c>
      <c r="GL626">
        <v>35421.8</v>
      </c>
      <c r="GM626">
        <v>36237.6</v>
      </c>
      <c r="GN626">
        <v>41388.6</v>
      </c>
      <c r="GO626">
        <v>41892.4</v>
      </c>
      <c r="GP626">
        <v>1.91723</v>
      </c>
      <c r="GQ626">
        <v>2.37698</v>
      </c>
      <c r="GR626">
        <v>0.09696929999999999</v>
      </c>
      <c r="GS626">
        <v>0</v>
      </c>
      <c r="GT626">
        <v>23.4041</v>
      </c>
      <c r="GU626">
        <v>999.9</v>
      </c>
      <c r="GV626">
        <v>34.1</v>
      </c>
      <c r="GW626">
        <v>32.1</v>
      </c>
      <c r="GX626">
        <v>18.1138</v>
      </c>
      <c r="GY626">
        <v>63.4823</v>
      </c>
      <c r="GZ626">
        <v>22.508</v>
      </c>
      <c r="HA626">
        <v>2</v>
      </c>
      <c r="HB626">
        <v>-0.058717</v>
      </c>
      <c r="HC626">
        <v>1.53892</v>
      </c>
      <c r="HD626">
        <v>20.3274</v>
      </c>
      <c r="HE626">
        <v>5.21654</v>
      </c>
      <c r="HF626">
        <v>12.0099</v>
      </c>
      <c r="HG626">
        <v>4.9889</v>
      </c>
      <c r="HH626">
        <v>3.28848</v>
      </c>
      <c r="HI626">
        <v>9999</v>
      </c>
      <c r="HJ626">
        <v>9999</v>
      </c>
      <c r="HK626">
        <v>9999</v>
      </c>
      <c r="HL626">
        <v>195.6</v>
      </c>
      <c r="HM626">
        <v>1.8674</v>
      </c>
      <c r="HN626">
        <v>1.86646</v>
      </c>
      <c r="HO626">
        <v>1.86594</v>
      </c>
      <c r="HP626">
        <v>1.86584</v>
      </c>
      <c r="HQ626">
        <v>1.86768</v>
      </c>
      <c r="HR626">
        <v>1.87012</v>
      </c>
      <c r="HS626">
        <v>1.86876</v>
      </c>
      <c r="HT626">
        <v>1.87025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-3.337</v>
      </c>
      <c r="II626">
        <v>-0.1426</v>
      </c>
      <c r="IJ626">
        <v>-1.529487217637811</v>
      </c>
      <c r="IK626">
        <v>-0.005072214745875086</v>
      </c>
      <c r="IL626">
        <v>3.316774363808987E-06</v>
      </c>
      <c r="IM626">
        <v>-1.107588672722244E-09</v>
      </c>
      <c r="IN626">
        <v>-0.1603591687652909</v>
      </c>
      <c r="IO626">
        <v>-0.0181951569465493</v>
      </c>
      <c r="IP626">
        <v>0.001659309118516343</v>
      </c>
      <c r="IQ626">
        <v>-3.409663313950778E-05</v>
      </c>
      <c r="IR626">
        <v>19</v>
      </c>
      <c r="IS626">
        <v>2290</v>
      </c>
      <c r="IT626">
        <v>1</v>
      </c>
      <c r="IU626">
        <v>24</v>
      </c>
      <c r="IV626">
        <v>8424.299999999999</v>
      </c>
      <c r="IW626">
        <v>8424.4</v>
      </c>
      <c r="IX626">
        <v>1.57959</v>
      </c>
      <c r="IY626">
        <v>2.22412</v>
      </c>
      <c r="IZ626">
        <v>1.94702</v>
      </c>
      <c r="JA626">
        <v>2.64526</v>
      </c>
      <c r="JB626">
        <v>2.19482</v>
      </c>
      <c r="JC626">
        <v>2.34985</v>
      </c>
      <c r="JD626">
        <v>36.6943</v>
      </c>
      <c r="JE626">
        <v>24.0262</v>
      </c>
      <c r="JF626">
        <v>18</v>
      </c>
      <c r="JG626">
        <v>493.359</v>
      </c>
      <c r="JH626">
        <v>812.583</v>
      </c>
      <c r="JI626">
        <v>21.67</v>
      </c>
      <c r="JJ626">
        <v>26.5204</v>
      </c>
      <c r="JK626">
        <v>30.0004</v>
      </c>
      <c r="JL626">
        <v>26.5149</v>
      </c>
      <c r="JM626">
        <v>26.4358</v>
      </c>
      <c r="JN626">
        <v>31.7463</v>
      </c>
      <c r="JO626">
        <v>19.2426</v>
      </c>
      <c r="JP626">
        <v>12.7901</v>
      </c>
      <c r="JQ626">
        <v>21.6736</v>
      </c>
      <c r="JR626">
        <v>560.337</v>
      </c>
      <c r="JS626">
        <v>14.2793</v>
      </c>
      <c r="JT626">
        <v>100.492</v>
      </c>
      <c r="JU626">
        <v>100.615</v>
      </c>
    </row>
    <row r="627" spans="1:281">
      <c r="A627">
        <v>611</v>
      </c>
      <c r="B627">
        <v>1659641259.6</v>
      </c>
      <c r="C627">
        <v>13251.59999990463</v>
      </c>
      <c r="D627" t="s">
        <v>1651</v>
      </c>
      <c r="E627" t="s">
        <v>1652</v>
      </c>
      <c r="F627">
        <v>5</v>
      </c>
      <c r="G627" t="s">
        <v>1586</v>
      </c>
      <c r="H627" t="s">
        <v>416</v>
      </c>
      <c r="I627">
        <v>1659641252.1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547.2416586273868</v>
      </c>
      <c r="AK627">
        <v>505.8665636363637</v>
      </c>
      <c r="AL627">
        <v>3.274353000489223</v>
      </c>
      <c r="AM627">
        <v>65.48903308271898</v>
      </c>
      <c r="AN627">
        <f>(AP627 - AO627 + DI627*1E3/(8.314*(DK627+273.15)) * AR627/DH627 * AQ627) * DH627/(100*CV627) * 1000/(1000 - AP627)</f>
        <v>0</v>
      </c>
      <c r="AO627">
        <v>14.30949766480806</v>
      </c>
      <c r="AP627">
        <v>18.65218111888112</v>
      </c>
      <c r="AQ627">
        <v>5.261899151799748E-06</v>
      </c>
      <c r="AR627">
        <v>82.46473073044959</v>
      </c>
      <c r="AS627">
        <v>13</v>
      </c>
      <c r="AT627">
        <v>3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1659641252.1</v>
      </c>
      <c r="DB627">
        <v>474.213962962963</v>
      </c>
      <c r="DC627">
        <v>524.3342222222224</v>
      </c>
      <c r="DD627">
        <v>18.64599259259259</v>
      </c>
      <c r="DE627">
        <v>14.30978888888889</v>
      </c>
      <c r="DF627">
        <v>477.5294814814814</v>
      </c>
      <c r="DG627">
        <v>18.7886037037037</v>
      </c>
      <c r="DH627">
        <v>500.0235555555556</v>
      </c>
      <c r="DI627">
        <v>90.40171481481482</v>
      </c>
      <c r="DJ627">
        <v>0.1000571851851852</v>
      </c>
      <c r="DK627">
        <v>24.77259259259259</v>
      </c>
      <c r="DL627">
        <v>24.99458148148148</v>
      </c>
      <c r="DM627">
        <v>999.9000000000001</v>
      </c>
      <c r="DN627">
        <v>0</v>
      </c>
      <c r="DO627">
        <v>0</v>
      </c>
      <c r="DP627">
        <v>9990.578888888889</v>
      </c>
      <c r="DQ627">
        <v>0</v>
      </c>
      <c r="DR627">
        <v>11.0167</v>
      </c>
      <c r="DS627">
        <v>-50.12025925925926</v>
      </c>
      <c r="DT627">
        <v>483.2241481481482</v>
      </c>
      <c r="DU627">
        <v>531.9461481481483</v>
      </c>
      <c r="DV627">
        <v>4.336220370370371</v>
      </c>
      <c r="DW627">
        <v>524.3342222222224</v>
      </c>
      <c r="DX627">
        <v>14.30978888888889</v>
      </c>
      <c r="DY627">
        <v>1.685630370370371</v>
      </c>
      <c r="DZ627">
        <v>1.293628518518518</v>
      </c>
      <c r="EA627">
        <v>14.76473333333333</v>
      </c>
      <c r="EB627">
        <v>10.72504074074074</v>
      </c>
      <c r="EC627">
        <v>2000.019259259259</v>
      </c>
      <c r="ED627">
        <v>0.9799976666666667</v>
      </c>
      <c r="EE627">
        <v>0.02000193333333333</v>
      </c>
      <c r="EF627">
        <v>0</v>
      </c>
      <c r="EG627">
        <v>778.1506296296296</v>
      </c>
      <c r="EH627">
        <v>5.00097</v>
      </c>
      <c r="EI627">
        <v>15447.66666666666</v>
      </c>
      <c r="EJ627">
        <v>16707.73703703704</v>
      </c>
      <c r="EK627">
        <v>37.437</v>
      </c>
      <c r="EL627">
        <v>38.125</v>
      </c>
      <c r="EM627">
        <v>37.437</v>
      </c>
      <c r="EN627">
        <v>37.812</v>
      </c>
      <c r="EO627">
        <v>37.937</v>
      </c>
      <c r="EP627">
        <v>1955.116296296296</v>
      </c>
      <c r="EQ627">
        <v>39.90222222222223</v>
      </c>
      <c r="ER627">
        <v>0</v>
      </c>
      <c r="ES627">
        <v>1659641259.9</v>
      </c>
      <c r="ET627">
        <v>0</v>
      </c>
      <c r="EU627">
        <v>778.1630000000002</v>
      </c>
      <c r="EV627">
        <v>14.63487178723778</v>
      </c>
      <c r="EW627">
        <v>304.8547008637407</v>
      </c>
      <c r="EX627">
        <v>15448.42307692308</v>
      </c>
      <c r="EY627">
        <v>15</v>
      </c>
      <c r="EZ627">
        <v>0</v>
      </c>
      <c r="FA627" t="s">
        <v>419</v>
      </c>
      <c r="FB627">
        <v>1659135797.5</v>
      </c>
      <c r="FC627">
        <v>1659135788</v>
      </c>
      <c r="FD627">
        <v>0</v>
      </c>
      <c r="FE627">
        <v>0.3</v>
      </c>
      <c r="FF627">
        <v>-0.002</v>
      </c>
      <c r="FG627">
        <v>-2.209</v>
      </c>
      <c r="FH627">
        <v>-0.089</v>
      </c>
      <c r="FI627">
        <v>1520</v>
      </c>
      <c r="FJ627">
        <v>20</v>
      </c>
      <c r="FK627">
        <v>0.06</v>
      </c>
      <c r="FL627">
        <v>0.03</v>
      </c>
      <c r="FM627">
        <v>-49.17524</v>
      </c>
      <c r="FN627">
        <v>-14.99100112570341</v>
      </c>
      <c r="FO627">
        <v>1.452453098175635</v>
      </c>
      <c r="FP627">
        <v>0</v>
      </c>
      <c r="FQ627">
        <v>777.1989117647059</v>
      </c>
      <c r="FR627">
        <v>13.89162720237362</v>
      </c>
      <c r="FS627">
        <v>1.39262017894426</v>
      </c>
      <c r="FT627">
        <v>0</v>
      </c>
      <c r="FU627">
        <v>4.3338635</v>
      </c>
      <c r="FV627">
        <v>0.03730108818011822</v>
      </c>
      <c r="FW627">
        <v>0.003643309312973556</v>
      </c>
      <c r="FX627">
        <v>1</v>
      </c>
      <c r="FY627">
        <v>1</v>
      </c>
      <c r="FZ627">
        <v>3</v>
      </c>
      <c r="GA627" t="s">
        <v>429</v>
      </c>
      <c r="GB627">
        <v>2.98321</v>
      </c>
      <c r="GC627">
        <v>2.7155</v>
      </c>
      <c r="GD627">
        <v>0.107654</v>
      </c>
      <c r="GE627">
        <v>0.113877</v>
      </c>
      <c r="GF627">
        <v>0.0901559</v>
      </c>
      <c r="GG627">
        <v>0.0730184</v>
      </c>
      <c r="GH627">
        <v>28219.5</v>
      </c>
      <c r="GI627">
        <v>28170.6</v>
      </c>
      <c r="GJ627">
        <v>29391.2</v>
      </c>
      <c r="GK627">
        <v>29400.6</v>
      </c>
      <c r="GL627">
        <v>35421.8</v>
      </c>
      <c r="GM627">
        <v>36237.7</v>
      </c>
      <c r="GN627">
        <v>41389.2</v>
      </c>
      <c r="GO627">
        <v>41892.6</v>
      </c>
      <c r="GP627">
        <v>1.91737</v>
      </c>
      <c r="GQ627">
        <v>2.37685</v>
      </c>
      <c r="GR627">
        <v>0.09706620000000001</v>
      </c>
      <c r="GS627">
        <v>0</v>
      </c>
      <c r="GT627">
        <v>23.4041</v>
      </c>
      <c r="GU627">
        <v>999.9</v>
      </c>
      <c r="GV627">
        <v>34.1</v>
      </c>
      <c r="GW627">
        <v>32.1</v>
      </c>
      <c r="GX627">
        <v>18.1146</v>
      </c>
      <c r="GY627">
        <v>63.1023</v>
      </c>
      <c r="GZ627">
        <v>22.484</v>
      </c>
      <c r="HA627">
        <v>2</v>
      </c>
      <c r="HB627">
        <v>-0.0587195</v>
      </c>
      <c r="HC627">
        <v>1.53977</v>
      </c>
      <c r="HD627">
        <v>20.3274</v>
      </c>
      <c r="HE627">
        <v>5.21654</v>
      </c>
      <c r="HF627">
        <v>12.0099</v>
      </c>
      <c r="HG627">
        <v>4.9889</v>
      </c>
      <c r="HH627">
        <v>3.28835</v>
      </c>
      <c r="HI627">
        <v>9999</v>
      </c>
      <c r="HJ627">
        <v>9999</v>
      </c>
      <c r="HK627">
        <v>9999</v>
      </c>
      <c r="HL627">
        <v>195.6</v>
      </c>
      <c r="HM627">
        <v>1.86739</v>
      </c>
      <c r="HN627">
        <v>1.86646</v>
      </c>
      <c r="HO627">
        <v>1.86592</v>
      </c>
      <c r="HP627">
        <v>1.86584</v>
      </c>
      <c r="HQ627">
        <v>1.86768</v>
      </c>
      <c r="HR627">
        <v>1.87013</v>
      </c>
      <c r="HS627">
        <v>1.86876</v>
      </c>
      <c r="HT627">
        <v>1.87025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-3.378</v>
      </c>
      <c r="II627">
        <v>-0.1425</v>
      </c>
      <c r="IJ627">
        <v>-1.529487217637811</v>
      </c>
      <c r="IK627">
        <v>-0.005072214745875086</v>
      </c>
      <c r="IL627">
        <v>3.316774363808987E-06</v>
      </c>
      <c r="IM627">
        <v>-1.107588672722244E-09</v>
      </c>
      <c r="IN627">
        <v>-0.1603591687652909</v>
      </c>
      <c r="IO627">
        <v>-0.0181951569465493</v>
      </c>
      <c r="IP627">
        <v>0.001659309118516343</v>
      </c>
      <c r="IQ627">
        <v>-3.409663313950778E-05</v>
      </c>
      <c r="IR627">
        <v>19</v>
      </c>
      <c r="IS627">
        <v>2290</v>
      </c>
      <c r="IT627">
        <v>1</v>
      </c>
      <c r="IU627">
        <v>24</v>
      </c>
      <c r="IV627">
        <v>8424.4</v>
      </c>
      <c r="IW627">
        <v>8424.5</v>
      </c>
      <c r="IX627">
        <v>1.61987</v>
      </c>
      <c r="IY627">
        <v>2.21924</v>
      </c>
      <c r="IZ627">
        <v>1.94702</v>
      </c>
      <c r="JA627">
        <v>2.64404</v>
      </c>
      <c r="JB627">
        <v>2.19482</v>
      </c>
      <c r="JC627">
        <v>2.34497</v>
      </c>
      <c r="JD627">
        <v>36.6943</v>
      </c>
      <c r="JE627">
        <v>24.035</v>
      </c>
      <c r="JF627">
        <v>18</v>
      </c>
      <c r="JG627">
        <v>493.464</v>
      </c>
      <c r="JH627">
        <v>812.476</v>
      </c>
      <c r="JI627">
        <v>21.6756</v>
      </c>
      <c r="JJ627">
        <v>26.5204</v>
      </c>
      <c r="JK627">
        <v>30.0002</v>
      </c>
      <c r="JL627">
        <v>26.5163</v>
      </c>
      <c r="JM627">
        <v>26.4368</v>
      </c>
      <c r="JN627">
        <v>32.4964</v>
      </c>
      <c r="JO627">
        <v>19.2426</v>
      </c>
      <c r="JP627">
        <v>12.4193</v>
      </c>
      <c r="JQ627">
        <v>21.6767</v>
      </c>
      <c r="JR627">
        <v>573.702</v>
      </c>
      <c r="JS627">
        <v>14.2697</v>
      </c>
      <c r="JT627">
        <v>100.493</v>
      </c>
      <c r="JU627">
        <v>100.616</v>
      </c>
    </row>
    <row r="628" spans="1:281">
      <c r="A628">
        <v>612</v>
      </c>
      <c r="B628">
        <v>1659641264.6</v>
      </c>
      <c r="C628">
        <v>13256.59999990463</v>
      </c>
      <c r="D628" t="s">
        <v>1653</v>
      </c>
      <c r="E628" t="s">
        <v>1654</v>
      </c>
      <c r="F628">
        <v>5</v>
      </c>
      <c r="G628" t="s">
        <v>1586</v>
      </c>
      <c r="H628" t="s">
        <v>416</v>
      </c>
      <c r="I628">
        <v>1659641256.814285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564.204692072371</v>
      </c>
      <c r="AK628">
        <v>522.1835696969696</v>
      </c>
      <c r="AL628">
        <v>3.274713666177367</v>
      </c>
      <c r="AM628">
        <v>65.48903308271898</v>
      </c>
      <c r="AN628">
        <f>(AP628 - AO628 + DI628*1E3/(8.314*(DK628+273.15)) * AR628/DH628 * AQ628) * DH628/(100*CV628) * 1000/(1000 - AP628)</f>
        <v>0</v>
      </c>
      <c r="AO628">
        <v>14.30816668171857</v>
      </c>
      <c r="AP628">
        <v>18.65213566433567</v>
      </c>
      <c r="AQ628">
        <v>2.405815091249987E-05</v>
      </c>
      <c r="AR628">
        <v>82.46473073044959</v>
      </c>
      <c r="AS628">
        <v>13</v>
      </c>
      <c r="AT628">
        <v>3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1659641256.814285</v>
      </c>
      <c r="DB628">
        <v>489.1552500000001</v>
      </c>
      <c r="DC628">
        <v>540.1527857142858</v>
      </c>
      <c r="DD628">
        <v>18.64968928571429</v>
      </c>
      <c r="DE628">
        <v>14.30466785714286</v>
      </c>
      <c r="DF628">
        <v>492.5102857142857</v>
      </c>
      <c r="DG628">
        <v>18.79226071428571</v>
      </c>
      <c r="DH628">
        <v>500.0168214285715</v>
      </c>
      <c r="DI628">
        <v>90.40160357142857</v>
      </c>
      <c r="DJ628">
        <v>0.1000119607142857</v>
      </c>
      <c r="DK628">
        <v>24.77426785714286</v>
      </c>
      <c r="DL628">
        <v>24.99391071428571</v>
      </c>
      <c r="DM628">
        <v>999.9000000000002</v>
      </c>
      <c r="DN628">
        <v>0</v>
      </c>
      <c r="DO628">
        <v>0</v>
      </c>
      <c r="DP628">
        <v>9990.847142857145</v>
      </c>
      <c r="DQ628">
        <v>0</v>
      </c>
      <c r="DR628">
        <v>11.0167</v>
      </c>
      <c r="DS628">
        <v>-50.99753214285715</v>
      </c>
      <c r="DT628">
        <v>498.4511785714285</v>
      </c>
      <c r="DU628">
        <v>547.9914285714286</v>
      </c>
      <c r="DV628">
        <v>4.345021428571429</v>
      </c>
      <c r="DW628">
        <v>540.1527857142858</v>
      </c>
      <c r="DX628">
        <v>14.30466785714286</v>
      </c>
      <c r="DY628">
        <v>1.685961428571429</v>
      </c>
      <c r="DZ628">
        <v>1.293164642857143</v>
      </c>
      <c r="EA628">
        <v>14.76777857142857</v>
      </c>
      <c r="EB628">
        <v>10.71963928571429</v>
      </c>
      <c r="EC628">
        <v>2000.060357142857</v>
      </c>
      <c r="ED628">
        <v>0.9799976428571429</v>
      </c>
      <c r="EE628">
        <v>0.02000195714285714</v>
      </c>
      <c r="EF628">
        <v>0</v>
      </c>
      <c r="EG628">
        <v>779.3752142857144</v>
      </c>
      <c r="EH628">
        <v>5.00097</v>
      </c>
      <c r="EI628">
        <v>15472.32857142857</v>
      </c>
      <c r="EJ628">
        <v>16708.08214285714</v>
      </c>
      <c r="EK628">
        <v>37.437</v>
      </c>
      <c r="EL628">
        <v>38.1205</v>
      </c>
      <c r="EM628">
        <v>37.42814285714286</v>
      </c>
      <c r="EN628">
        <v>37.812</v>
      </c>
      <c r="EO628">
        <v>37.937</v>
      </c>
      <c r="EP628">
        <v>1955.154642857143</v>
      </c>
      <c r="EQ628">
        <v>39.90321428571429</v>
      </c>
      <c r="ER628">
        <v>0</v>
      </c>
      <c r="ES628">
        <v>1659641264.7</v>
      </c>
      <c r="ET628">
        <v>0</v>
      </c>
      <c r="EU628">
        <v>779.4055769230769</v>
      </c>
      <c r="EV628">
        <v>15.52557264167735</v>
      </c>
      <c r="EW628">
        <v>318.0034189715531</v>
      </c>
      <c r="EX628">
        <v>15473.26153846154</v>
      </c>
      <c r="EY628">
        <v>15</v>
      </c>
      <c r="EZ628">
        <v>0</v>
      </c>
      <c r="FA628" t="s">
        <v>419</v>
      </c>
      <c r="FB628">
        <v>1659135797.5</v>
      </c>
      <c r="FC628">
        <v>1659135788</v>
      </c>
      <c r="FD628">
        <v>0</v>
      </c>
      <c r="FE628">
        <v>0.3</v>
      </c>
      <c r="FF628">
        <v>-0.002</v>
      </c>
      <c r="FG628">
        <v>-2.209</v>
      </c>
      <c r="FH628">
        <v>-0.089</v>
      </c>
      <c r="FI628">
        <v>1520</v>
      </c>
      <c r="FJ628">
        <v>20</v>
      </c>
      <c r="FK628">
        <v>0.06</v>
      </c>
      <c r="FL628">
        <v>0.03</v>
      </c>
      <c r="FM628">
        <v>-50.35414390243902</v>
      </c>
      <c r="FN628">
        <v>-11.79894355400693</v>
      </c>
      <c r="FO628">
        <v>1.17081501674621</v>
      </c>
      <c r="FP628">
        <v>0</v>
      </c>
      <c r="FQ628">
        <v>778.4727352941177</v>
      </c>
      <c r="FR628">
        <v>15.06620320366498</v>
      </c>
      <c r="FS628">
        <v>1.499450395563092</v>
      </c>
      <c r="FT628">
        <v>0</v>
      </c>
      <c r="FU628">
        <v>4.340310243902439</v>
      </c>
      <c r="FV628">
        <v>0.0871329616724715</v>
      </c>
      <c r="FW628">
        <v>0.01059651449547008</v>
      </c>
      <c r="FX628">
        <v>1</v>
      </c>
      <c r="FY628">
        <v>1</v>
      </c>
      <c r="FZ628">
        <v>3</v>
      </c>
      <c r="GA628" t="s">
        <v>429</v>
      </c>
      <c r="GB628">
        <v>2.98312</v>
      </c>
      <c r="GC628">
        <v>2.71556</v>
      </c>
      <c r="GD628">
        <v>0.110148</v>
      </c>
      <c r="GE628">
        <v>0.116351</v>
      </c>
      <c r="GF628">
        <v>0.09014750000000001</v>
      </c>
      <c r="GG628">
        <v>0.07285560000000001</v>
      </c>
      <c r="GH628">
        <v>28140.8</v>
      </c>
      <c r="GI628">
        <v>28091.9</v>
      </c>
      <c r="GJ628">
        <v>29391.3</v>
      </c>
      <c r="GK628">
        <v>29400.6</v>
      </c>
      <c r="GL628">
        <v>35422.3</v>
      </c>
      <c r="GM628">
        <v>36243.9</v>
      </c>
      <c r="GN628">
        <v>41389.4</v>
      </c>
      <c r="GO628">
        <v>41892.4</v>
      </c>
      <c r="GP628">
        <v>1.91712</v>
      </c>
      <c r="GQ628">
        <v>2.37688</v>
      </c>
      <c r="GR628">
        <v>0.0964291</v>
      </c>
      <c r="GS628">
        <v>0</v>
      </c>
      <c r="GT628">
        <v>23.4047</v>
      </c>
      <c r="GU628">
        <v>999.9</v>
      </c>
      <c r="GV628">
        <v>34</v>
      </c>
      <c r="GW628">
        <v>32.1</v>
      </c>
      <c r="GX628">
        <v>18.0625</v>
      </c>
      <c r="GY628">
        <v>63.4123</v>
      </c>
      <c r="GZ628">
        <v>22.52</v>
      </c>
      <c r="HA628">
        <v>2</v>
      </c>
      <c r="HB628">
        <v>-0.0583537</v>
      </c>
      <c r="HC628">
        <v>1.54493</v>
      </c>
      <c r="HD628">
        <v>20.3277</v>
      </c>
      <c r="HE628">
        <v>5.21684</v>
      </c>
      <c r="HF628">
        <v>12.0099</v>
      </c>
      <c r="HG628">
        <v>4.9886</v>
      </c>
      <c r="HH628">
        <v>3.28835</v>
      </c>
      <c r="HI628">
        <v>9999</v>
      </c>
      <c r="HJ628">
        <v>9999</v>
      </c>
      <c r="HK628">
        <v>9999</v>
      </c>
      <c r="HL628">
        <v>195.6</v>
      </c>
      <c r="HM628">
        <v>1.8674</v>
      </c>
      <c r="HN628">
        <v>1.86646</v>
      </c>
      <c r="HO628">
        <v>1.86588</v>
      </c>
      <c r="HP628">
        <v>1.86584</v>
      </c>
      <c r="HQ628">
        <v>1.86768</v>
      </c>
      <c r="HR628">
        <v>1.87014</v>
      </c>
      <c r="HS628">
        <v>1.86874</v>
      </c>
      <c r="HT628">
        <v>1.87025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-3.42</v>
      </c>
      <c r="II628">
        <v>-0.1426</v>
      </c>
      <c r="IJ628">
        <v>-1.529487217637811</v>
      </c>
      <c r="IK628">
        <v>-0.005072214745875086</v>
      </c>
      <c r="IL628">
        <v>3.316774363808987E-06</v>
      </c>
      <c r="IM628">
        <v>-1.107588672722244E-09</v>
      </c>
      <c r="IN628">
        <v>-0.1603591687652909</v>
      </c>
      <c r="IO628">
        <v>-0.0181951569465493</v>
      </c>
      <c r="IP628">
        <v>0.001659309118516343</v>
      </c>
      <c r="IQ628">
        <v>-3.409663313950778E-05</v>
      </c>
      <c r="IR628">
        <v>19</v>
      </c>
      <c r="IS628">
        <v>2290</v>
      </c>
      <c r="IT628">
        <v>1</v>
      </c>
      <c r="IU628">
        <v>24</v>
      </c>
      <c r="IV628">
        <v>8424.5</v>
      </c>
      <c r="IW628">
        <v>8424.6</v>
      </c>
      <c r="IX628">
        <v>1.65771</v>
      </c>
      <c r="IY628">
        <v>2.21558</v>
      </c>
      <c r="IZ628">
        <v>1.94702</v>
      </c>
      <c r="JA628">
        <v>2.64526</v>
      </c>
      <c r="JB628">
        <v>2.19482</v>
      </c>
      <c r="JC628">
        <v>2.36206</v>
      </c>
      <c r="JD628">
        <v>36.6943</v>
      </c>
      <c r="JE628">
        <v>24.0437</v>
      </c>
      <c r="JF628">
        <v>18</v>
      </c>
      <c r="JG628">
        <v>493.316</v>
      </c>
      <c r="JH628">
        <v>812.509</v>
      </c>
      <c r="JI628">
        <v>21.6787</v>
      </c>
      <c r="JJ628">
        <v>26.5227</v>
      </c>
      <c r="JK628">
        <v>30.0003</v>
      </c>
      <c r="JL628">
        <v>26.5172</v>
      </c>
      <c r="JM628">
        <v>26.4374</v>
      </c>
      <c r="JN628">
        <v>33.3017</v>
      </c>
      <c r="JO628">
        <v>19.2426</v>
      </c>
      <c r="JP628">
        <v>12.4193</v>
      </c>
      <c r="JQ628">
        <v>21.679</v>
      </c>
      <c r="JR628">
        <v>593.736</v>
      </c>
      <c r="JS628">
        <v>14.2589</v>
      </c>
      <c r="JT628">
        <v>100.494</v>
      </c>
      <c r="JU628">
        <v>100.615</v>
      </c>
    </row>
    <row r="629" spans="1:281">
      <c r="A629">
        <v>613</v>
      </c>
      <c r="B629">
        <v>1659641269.6</v>
      </c>
      <c r="C629">
        <v>13261.59999990463</v>
      </c>
      <c r="D629" t="s">
        <v>1655</v>
      </c>
      <c r="E629" t="s">
        <v>1656</v>
      </c>
      <c r="F629">
        <v>5</v>
      </c>
      <c r="G629" t="s">
        <v>1586</v>
      </c>
      <c r="H629" t="s">
        <v>416</v>
      </c>
      <c r="I629">
        <v>1659641262.1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581.2770216183557</v>
      </c>
      <c r="AK629">
        <v>538.5186424242422</v>
      </c>
      <c r="AL629">
        <v>3.275253400119456</v>
      </c>
      <c r="AM629">
        <v>65.48903308271898</v>
      </c>
      <c r="AN629">
        <f>(AP629 - AO629 + DI629*1E3/(8.314*(DK629+273.15)) * AR629/DH629 * AQ629) * DH629/(100*CV629) * 1000/(1000 - AP629)</f>
        <v>0</v>
      </c>
      <c r="AO629">
        <v>14.26499719969587</v>
      </c>
      <c r="AP629">
        <v>18.64162797202798</v>
      </c>
      <c r="AQ629">
        <v>-2.85344130293542E-05</v>
      </c>
      <c r="AR629">
        <v>82.46473073044959</v>
      </c>
      <c r="AS629">
        <v>13</v>
      </c>
      <c r="AT629">
        <v>3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1659641262.1</v>
      </c>
      <c r="DB629">
        <v>506.0212592592593</v>
      </c>
      <c r="DC629">
        <v>557.9307777777777</v>
      </c>
      <c r="DD629">
        <v>18.64993333333333</v>
      </c>
      <c r="DE629">
        <v>14.28921851851852</v>
      </c>
      <c r="DF629">
        <v>509.419962962963</v>
      </c>
      <c r="DG629">
        <v>18.7925</v>
      </c>
      <c r="DH629">
        <v>500.0009259259259</v>
      </c>
      <c r="DI629">
        <v>90.40123333333334</v>
      </c>
      <c r="DJ629">
        <v>0.09997656296296296</v>
      </c>
      <c r="DK629">
        <v>24.77515185185186</v>
      </c>
      <c r="DL629">
        <v>24.99388518518518</v>
      </c>
      <c r="DM629">
        <v>999.9000000000001</v>
      </c>
      <c r="DN629">
        <v>0</v>
      </c>
      <c r="DO629">
        <v>0</v>
      </c>
      <c r="DP629">
        <v>9992.241111111112</v>
      </c>
      <c r="DQ629">
        <v>0</v>
      </c>
      <c r="DR629">
        <v>11.0167</v>
      </c>
      <c r="DS629">
        <v>-51.90952592592593</v>
      </c>
      <c r="DT629">
        <v>515.6377037037037</v>
      </c>
      <c r="DU629">
        <v>566.0183333333333</v>
      </c>
      <c r="DV629">
        <v>4.36071</v>
      </c>
      <c r="DW629">
        <v>557.9307777777777</v>
      </c>
      <c r="DX629">
        <v>14.28921851851852</v>
      </c>
      <c r="DY629">
        <v>1.685976296296296</v>
      </c>
      <c r="DZ629">
        <v>1.291762592592593</v>
      </c>
      <c r="EA629">
        <v>14.76790740740741</v>
      </c>
      <c r="EB629">
        <v>10.70332222222222</v>
      </c>
      <c r="EC629">
        <v>2000.053333333333</v>
      </c>
      <c r="ED629">
        <v>0.9799977777777777</v>
      </c>
      <c r="EE629">
        <v>0.02000182222222222</v>
      </c>
      <c r="EF629">
        <v>0</v>
      </c>
      <c r="EG629">
        <v>780.7610740740741</v>
      </c>
      <c r="EH629">
        <v>5.00097</v>
      </c>
      <c r="EI629">
        <v>15500.33703703704</v>
      </c>
      <c r="EJ629">
        <v>16708.00740740741</v>
      </c>
      <c r="EK629">
        <v>37.437</v>
      </c>
      <c r="EL629">
        <v>38.104</v>
      </c>
      <c r="EM629">
        <v>37.41174074074074</v>
      </c>
      <c r="EN629">
        <v>37.812</v>
      </c>
      <c r="EO629">
        <v>37.937</v>
      </c>
      <c r="EP629">
        <v>1955.145185185185</v>
      </c>
      <c r="EQ629">
        <v>39.90222222222222</v>
      </c>
      <c r="ER629">
        <v>0</v>
      </c>
      <c r="ES629">
        <v>1659641269.5</v>
      </c>
      <c r="ET629">
        <v>0</v>
      </c>
      <c r="EU629">
        <v>780.6715769230769</v>
      </c>
      <c r="EV629">
        <v>16.76194868842686</v>
      </c>
      <c r="EW629">
        <v>318.9470080597838</v>
      </c>
      <c r="EX629">
        <v>15498.46923076923</v>
      </c>
      <c r="EY629">
        <v>15</v>
      </c>
      <c r="EZ629">
        <v>0</v>
      </c>
      <c r="FA629" t="s">
        <v>419</v>
      </c>
      <c r="FB629">
        <v>1659135797.5</v>
      </c>
      <c r="FC629">
        <v>1659135788</v>
      </c>
      <c r="FD629">
        <v>0</v>
      </c>
      <c r="FE629">
        <v>0.3</v>
      </c>
      <c r="FF629">
        <v>-0.002</v>
      </c>
      <c r="FG629">
        <v>-2.209</v>
      </c>
      <c r="FH629">
        <v>-0.089</v>
      </c>
      <c r="FI629">
        <v>1520</v>
      </c>
      <c r="FJ629">
        <v>20</v>
      </c>
      <c r="FK629">
        <v>0.06</v>
      </c>
      <c r="FL629">
        <v>0.03</v>
      </c>
      <c r="FM629">
        <v>-51.29007317073171</v>
      </c>
      <c r="FN629">
        <v>-10.34726759581891</v>
      </c>
      <c r="FO629">
        <v>1.023945691686864</v>
      </c>
      <c r="FP629">
        <v>0</v>
      </c>
      <c r="FQ629">
        <v>779.9022941176471</v>
      </c>
      <c r="FR629">
        <v>15.63046598236397</v>
      </c>
      <c r="FS629">
        <v>1.556129824642495</v>
      </c>
      <c r="FT629">
        <v>0</v>
      </c>
      <c r="FU629">
        <v>4.352321463414634</v>
      </c>
      <c r="FV629">
        <v>0.1790268292682966</v>
      </c>
      <c r="FW629">
        <v>0.01931545893723421</v>
      </c>
      <c r="FX629">
        <v>0</v>
      </c>
      <c r="FY629">
        <v>0</v>
      </c>
      <c r="FZ629">
        <v>3</v>
      </c>
      <c r="GA629" t="s">
        <v>426</v>
      </c>
      <c r="GB629">
        <v>2.98311</v>
      </c>
      <c r="GC629">
        <v>2.71572</v>
      </c>
      <c r="GD629">
        <v>0.112614</v>
      </c>
      <c r="GE629">
        <v>0.118792</v>
      </c>
      <c r="GF629">
        <v>0.09011130000000001</v>
      </c>
      <c r="GG629">
        <v>0.07284259999999999</v>
      </c>
      <c r="GH629">
        <v>28063.2</v>
      </c>
      <c r="GI629">
        <v>28014.2</v>
      </c>
      <c r="GJ629">
        <v>29391.7</v>
      </c>
      <c r="GK629">
        <v>29400.5</v>
      </c>
      <c r="GL629">
        <v>35424.2</v>
      </c>
      <c r="GM629">
        <v>36244.7</v>
      </c>
      <c r="GN629">
        <v>41389.8</v>
      </c>
      <c r="GO629">
        <v>41892.6</v>
      </c>
      <c r="GP629">
        <v>1.91725</v>
      </c>
      <c r="GQ629">
        <v>2.37695</v>
      </c>
      <c r="GR629">
        <v>0.0969619</v>
      </c>
      <c r="GS629">
        <v>0</v>
      </c>
      <c r="GT629">
        <v>23.4061</v>
      </c>
      <c r="GU629">
        <v>999.9</v>
      </c>
      <c r="GV629">
        <v>34</v>
      </c>
      <c r="GW629">
        <v>32.1</v>
      </c>
      <c r="GX629">
        <v>18.0619</v>
      </c>
      <c r="GY629">
        <v>63.4223</v>
      </c>
      <c r="GZ629">
        <v>22.6002</v>
      </c>
      <c r="HA629">
        <v>2</v>
      </c>
      <c r="HB629">
        <v>-0.0583435</v>
      </c>
      <c r="HC629">
        <v>1.5286</v>
      </c>
      <c r="HD629">
        <v>20.3276</v>
      </c>
      <c r="HE629">
        <v>5.21699</v>
      </c>
      <c r="HF629">
        <v>12.0099</v>
      </c>
      <c r="HG629">
        <v>4.9893</v>
      </c>
      <c r="HH629">
        <v>3.2885</v>
      </c>
      <c r="HI629">
        <v>9999</v>
      </c>
      <c r="HJ629">
        <v>9999</v>
      </c>
      <c r="HK629">
        <v>9999</v>
      </c>
      <c r="HL629">
        <v>195.6</v>
      </c>
      <c r="HM629">
        <v>1.86744</v>
      </c>
      <c r="HN629">
        <v>1.86646</v>
      </c>
      <c r="HO629">
        <v>1.86592</v>
      </c>
      <c r="HP629">
        <v>1.86584</v>
      </c>
      <c r="HQ629">
        <v>1.86768</v>
      </c>
      <c r="HR629">
        <v>1.87014</v>
      </c>
      <c r="HS629">
        <v>1.86875</v>
      </c>
      <c r="HT629">
        <v>1.87026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-3.459</v>
      </c>
      <c r="II629">
        <v>-0.1427</v>
      </c>
      <c r="IJ629">
        <v>-1.529487217637811</v>
      </c>
      <c r="IK629">
        <v>-0.005072214745875086</v>
      </c>
      <c r="IL629">
        <v>3.316774363808987E-06</v>
      </c>
      <c r="IM629">
        <v>-1.107588672722244E-09</v>
      </c>
      <c r="IN629">
        <v>-0.1603591687652909</v>
      </c>
      <c r="IO629">
        <v>-0.0181951569465493</v>
      </c>
      <c r="IP629">
        <v>0.001659309118516343</v>
      </c>
      <c r="IQ629">
        <v>-3.409663313950778E-05</v>
      </c>
      <c r="IR629">
        <v>19</v>
      </c>
      <c r="IS629">
        <v>2290</v>
      </c>
      <c r="IT629">
        <v>1</v>
      </c>
      <c r="IU629">
        <v>24</v>
      </c>
      <c r="IV629">
        <v>8424.5</v>
      </c>
      <c r="IW629">
        <v>8424.700000000001</v>
      </c>
      <c r="IX629">
        <v>1.698</v>
      </c>
      <c r="IY629">
        <v>2.2229</v>
      </c>
      <c r="IZ629">
        <v>1.94702</v>
      </c>
      <c r="JA629">
        <v>2.64404</v>
      </c>
      <c r="JB629">
        <v>2.19482</v>
      </c>
      <c r="JC629">
        <v>2.37915</v>
      </c>
      <c r="JD629">
        <v>36.6943</v>
      </c>
      <c r="JE629">
        <v>24.0437</v>
      </c>
      <c r="JF629">
        <v>18</v>
      </c>
      <c r="JG629">
        <v>493.409</v>
      </c>
      <c r="JH629">
        <v>812.6079999999999</v>
      </c>
      <c r="JI629">
        <v>21.6807</v>
      </c>
      <c r="JJ629">
        <v>26.5229</v>
      </c>
      <c r="JK629">
        <v>30.0001</v>
      </c>
      <c r="JL629">
        <v>26.5191</v>
      </c>
      <c r="JM629">
        <v>26.4391</v>
      </c>
      <c r="JN629">
        <v>34.0414</v>
      </c>
      <c r="JO629">
        <v>19.2426</v>
      </c>
      <c r="JP629">
        <v>12.4193</v>
      </c>
      <c r="JQ629">
        <v>21.6861</v>
      </c>
      <c r="JR629">
        <v>607.0940000000001</v>
      </c>
      <c r="JS629">
        <v>14.2614</v>
      </c>
      <c r="JT629">
        <v>100.495</v>
      </c>
      <c r="JU629">
        <v>100.615</v>
      </c>
    </row>
    <row r="630" spans="1:281">
      <c r="A630">
        <v>614</v>
      </c>
      <c r="B630">
        <v>1659641274.6</v>
      </c>
      <c r="C630">
        <v>13266.59999990463</v>
      </c>
      <c r="D630" t="s">
        <v>1657</v>
      </c>
      <c r="E630" t="s">
        <v>1658</v>
      </c>
      <c r="F630">
        <v>5</v>
      </c>
      <c r="G630" t="s">
        <v>1586</v>
      </c>
      <c r="H630" t="s">
        <v>416</v>
      </c>
      <c r="I630">
        <v>1659641266.814285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598.3669345993468</v>
      </c>
      <c r="AK630">
        <v>555.0140606060605</v>
      </c>
      <c r="AL630">
        <v>3.300508822464902</v>
      </c>
      <c r="AM630">
        <v>65.48903308271898</v>
      </c>
      <c r="AN630">
        <f>(AP630 - AO630 + DI630*1E3/(8.314*(DK630+273.15)) * AR630/DH630 * AQ630) * DH630/(100*CV630) * 1000/(1000 - AP630)</f>
        <v>0</v>
      </c>
      <c r="AO630">
        <v>14.26386580130224</v>
      </c>
      <c r="AP630">
        <v>18.63628251748253</v>
      </c>
      <c r="AQ630">
        <v>-1.37102896110809E-05</v>
      </c>
      <c r="AR630">
        <v>82.46473073044959</v>
      </c>
      <c r="AS630">
        <v>13</v>
      </c>
      <c r="AT630">
        <v>3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1659641266.814285</v>
      </c>
      <c r="DB630">
        <v>521.1646071428571</v>
      </c>
      <c r="DC630">
        <v>573.7832142857143</v>
      </c>
      <c r="DD630">
        <v>18.64619285714286</v>
      </c>
      <c r="DE630">
        <v>14.27525357142857</v>
      </c>
      <c r="DF630">
        <v>524.6017142857144</v>
      </c>
      <c r="DG630">
        <v>18.78878571428572</v>
      </c>
      <c r="DH630">
        <v>499.9919642857142</v>
      </c>
      <c r="DI630">
        <v>90.40135714285714</v>
      </c>
      <c r="DJ630">
        <v>0.09995528214285714</v>
      </c>
      <c r="DK630">
        <v>24.77601428571429</v>
      </c>
      <c r="DL630">
        <v>24.99351428571429</v>
      </c>
      <c r="DM630">
        <v>999.9000000000002</v>
      </c>
      <c r="DN630">
        <v>0</v>
      </c>
      <c r="DO630">
        <v>0</v>
      </c>
      <c r="DP630">
        <v>9998.744285714285</v>
      </c>
      <c r="DQ630">
        <v>0</v>
      </c>
      <c r="DR630">
        <v>11.0167</v>
      </c>
      <c r="DS630">
        <v>-52.61861071428571</v>
      </c>
      <c r="DT630">
        <v>531.0668214285713</v>
      </c>
      <c r="DU630">
        <v>582.0924285714285</v>
      </c>
      <c r="DV630">
        <v>4.370926071428571</v>
      </c>
      <c r="DW630">
        <v>573.7832142857143</v>
      </c>
      <c r="DX630">
        <v>14.27525357142857</v>
      </c>
      <c r="DY630">
        <v>1.685639285714286</v>
      </c>
      <c r="DZ630">
        <v>1.2905025</v>
      </c>
      <c r="EA630">
        <v>14.76481785714286</v>
      </c>
      <c r="EB630">
        <v>10.68866428571429</v>
      </c>
      <c r="EC630">
        <v>2000.033571428571</v>
      </c>
      <c r="ED630">
        <v>0.97999775</v>
      </c>
      <c r="EE630">
        <v>0.02000184999999999</v>
      </c>
      <c r="EF630">
        <v>0</v>
      </c>
      <c r="EG630">
        <v>782.0107142857145</v>
      </c>
      <c r="EH630">
        <v>5.00097</v>
      </c>
      <c r="EI630">
        <v>15525.14642857143</v>
      </c>
      <c r="EJ630">
        <v>16707.83928571429</v>
      </c>
      <c r="EK630">
        <v>37.437</v>
      </c>
      <c r="EL630">
        <v>38.08449999999999</v>
      </c>
      <c r="EM630">
        <v>37.39271428571429</v>
      </c>
      <c r="EN630">
        <v>37.812</v>
      </c>
      <c r="EO630">
        <v>37.937</v>
      </c>
      <c r="EP630">
        <v>1955.123571428571</v>
      </c>
      <c r="EQ630">
        <v>39.90142857142858</v>
      </c>
      <c r="ER630">
        <v>0</v>
      </c>
      <c r="ES630">
        <v>1659641274.9</v>
      </c>
      <c r="ET630">
        <v>0</v>
      </c>
      <c r="EU630">
        <v>782.1878400000001</v>
      </c>
      <c r="EV630">
        <v>15.13407688877287</v>
      </c>
      <c r="EW630">
        <v>309.5307686728416</v>
      </c>
      <c r="EX630">
        <v>15528.312</v>
      </c>
      <c r="EY630">
        <v>15</v>
      </c>
      <c r="EZ630">
        <v>0</v>
      </c>
      <c r="FA630" t="s">
        <v>419</v>
      </c>
      <c r="FB630">
        <v>1659135797.5</v>
      </c>
      <c r="FC630">
        <v>1659135788</v>
      </c>
      <c r="FD630">
        <v>0</v>
      </c>
      <c r="FE630">
        <v>0.3</v>
      </c>
      <c r="FF630">
        <v>-0.002</v>
      </c>
      <c r="FG630">
        <v>-2.209</v>
      </c>
      <c r="FH630">
        <v>-0.089</v>
      </c>
      <c r="FI630">
        <v>1520</v>
      </c>
      <c r="FJ630">
        <v>20</v>
      </c>
      <c r="FK630">
        <v>0.06</v>
      </c>
      <c r="FL630">
        <v>0.03</v>
      </c>
      <c r="FM630">
        <v>-52.2448575</v>
      </c>
      <c r="FN630">
        <v>-9.120395121951184</v>
      </c>
      <c r="FO630">
        <v>0.8779829032753139</v>
      </c>
      <c r="FP630">
        <v>0</v>
      </c>
      <c r="FQ630">
        <v>781.293911764706</v>
      </c>
      <c r="FR630">
        <v>16.09517188443576</v>
      </c>
      <c r="FS630">
        <v>1.599351768826936</v>
      </c>
      <c r="FT630">
        <v>0</v>
      </c>
      <c r="FU630">
        <v>4.363534250000001</v>
      </c>
      <c r="FV630">
        <v>0.148245816135075</v>
      </c>
      <c r="FW630">
        <v>0.01734622810404329</v>
      </c>
      <c r="FX630">
        <v>0</v>
      </c>
      <c r="FY630">
        <v>0</v>
      </c>
      <c r="FZ630">
        <v>3</v>
      </c>
      <c r="GA630" t="s">
        <v>426</v>
      </c>
      <c r="GB630">
        <v>2.98312</v>
      </c>
      <c r="GC630">
        <v>2.7155</v>
      </c>
      <c r="GD630">
        <v>0.115062</v>
      </c>
      <c r="GE630">
        <v>0.121195</v>
      </c>
      <c r="GF630">
        <v>0.09009830000000001</v>
      </c>
      <c r="GG630">
        <v>0.0728473</v>
      </c>
      <c r="GH630">
        <v>27986.1</v>
      </c>
      <c r="GI630">
        <v>27937.6</v>
      </c>
      <c r="GJ630">
        <v>29392.1</v>
      </c>
      <c r="GK630">
        <v>29400.3</v>
      </c>
      <c r="GL630">
        <v>35425.3</v>
      </c>
      <c r="GM630">
        <v>36244.3</v>
      </c>
      <c r="GN630">
        <v>41390.5</v>
      </c>
      <c r="GO630">
        <v>41892.4</v>
      </c>
      <c r="GP630">
        <v>1.9172</v>
      </c>
      <c r="GQ630">
        <v>2.37678</v>
      </c>
      <c r="GR630">
        <v>0.0964627</v>
      </c>
      <c r="GS630">
        <v>0</v>
      </c>
      <c r="GT630">
        <v>23.4061</v>
      </c>
      <c r="GU630">
        <v>999.9</v>
      </c>
      <c r="GV630">
        <v>34</v>
      </c>
      <c r="GW630">
        <v>32.1</v>
      </c>
      <c r="GX630">
        <v>18.0611</v>
      </c>
      <c r="GY630">
        <v>63.5823</v>
      </c>
      <c r="GZ630">
        <v>22.5721</v>
      </c>
      <c r="HA630">
        <v>2</v>
      </c>
      <c r="HB630">
        <v>-0.0583638</v>
      </c>
      <c r="HC630">
        <v>1.52784</v>
      </c>
      <c r="HD630">
        <v>20.3276</v>
      </c>
      <c r="HE630">
        <v>5.21744</v>
      </c>
      <c r="HF630">
        <v>12.0099</v>
      </c>
      <c r="HG630">
        <v>4.98905</v>
      </c>
      <c r="HH630">
        <v>3.2886</v>
      </c>
      <c r="HI630">
        <v>9999</v>
      </c>
      <c r="HJ630">
        <v>9999</v>
      </c>
      <c r="HK630">
        <v>9999</v>
      </c>
      <c r="HL630">
        <v>195.6</v>
      </c>
      <c r="HM630">
        <v>1.86742</v>
      </c>
      <c r="HN630">
        <v>1.86646</v>
      </c>
      <c r="HO630">
        <v>1.8659</v>
      </c>
      <c r="HP630">
        <v>1.86584</v>
      </c>
      <c r="HQ630">
        <v>1.86768</v>
      </c>
      <c r="HR630">
        <v>1.87012</v>
      </c>
      <c r="HS630">
        <v>1.86874</v>
      </c>
      <c r="HT630">
        <v>1.87024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-3.5</v>
      </c>
      <c r="II630">
        <v>-0.1427</v>
      </c>
      <c r="IJ630">
        <v>-1.529487217637811</v>
      </c>
      <c r="IK630">
        <v>-0.005072214745875086</v>
      </c>
      <c r="IL630">
        <v>3.316774363808987E-06</v>
      </c>
      <c r="IM630">
        <v>-1.107588672722244E-09</v>
      </c>
      <c r="IN630">
        <v>-0.1603591687652909</v>
      </c>
      <c r="IO630">
        <v>-0.0181951569465493</v>
      </c>
      <c r="IP630">
        <v>0.001659309118516343</v>
      </c>
      <c r="IQ630">
        <v>-3.409663313950778E-05</v>
      </c>
      <c r="IR630">
        <v>19</v>
      </c>
      <c r="IS630">
        <v>2290</v>
      </c>
      <c r="IT630">
        <v>1</v>
      </c>
      <c r="IU630">
        <v>24</v>
      </c>
      <c r="IV630">
        <v>8424.6</v>
      </c>
      <c r="IW630">
        <v>8424.799999999999</v>
      </c>
      <c r="IX630">
        <v>1.73218</v>
      </c>
      <c r="IY630">
        <v>2.22412</v>
      </c>
      <c r="IZ630">
        <v>1.94702</v>
      </c>
      <c r="JA630">
        <v>2.64404</v>
      </c>
      <c r="JB630">
        <v>2.19482</v>
      </c>
      <c r="JC630">
        <v>2.36938</v>
      </c>
      <c r="JD630">
        <v>36.6943</v>
      </c>
      <c r="JE630">
        <v>24.035</v>
      </c>
      <c r="JF630">
        <v>18</v>
      </c>
      <c r="JG630">
        <v>493.382</v>
      </c>
      <c r="JH630">
        <v>812.458</v>
      </c>
      <c r="JI630">
        <v>21.6873</v>
      </c>
      <c r="JJ630">
        <v>26.5249</v>
      </c>
      <c r="JK630">
        <v>30.0001</v>
      </c>
      <c r="JL630">
        <v>26.5196</v>
      </c>
      <c r="JM630">
        <v>26.4408</v>
      </c>
      <c r="JN630">
        <v>34.7306</v>
      </c>
      <c r="JO630">
        <v>19.2426</v>
      </c>
      <c r="JP630">
        <v>12.4193</v>
      </c>
      <c r="JQ630">
        <v>21.6894</v>
      </c>
      <c r="JR630">
        <v>627.129</v>
      </c>
      <c r="JS630">
        <v>14.256</v>
      </c>
      <c r="JT630">
        <v>100.496</v>
      </c>
      <c r="JU630">
        <v>100.615</v>
      </c>
    </row>
    <row r="631" spans="1:281">
      <c r="A631">
        <v>615</v>
      </c>
      <c r="B631">
        <v>1659641279.6</v>
      </c>
      <c r="C631">
        <v>13271.59999990463</v>
      </c>
      <c r="D631" t="s">
        <v>1659</v>
      </c>
      <c r="E631" t="s">
        <v>1660</v>
      </c>
      <c r="F631">
        <v>5</v>
      </c>
      <c r="G631" t="s">
        <v>1586</v>
      </c>
      <c r="H631" t="s">
        <v>416</v>
      </c>
      <c r="I631">
        <v>1659641272.1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615.1031074535168</v>
      </c>
      <c r="AK631">
        <v>571.4107212121211</v>
      </c>
      <c r="AL631">
        <v>3.265079784109588</v>
      </c>
      <c r="AM631">
        <v>65.48903308271898</v>
      </c>
      <c r="AN631">
        <f>(AP631 - AO631 + DI631*1E3/(8.314*(DK631+273.15)) * AR631/DH631 * AQ631) * DH631/(100*CV631) * 1000/(1000 - AP631)</f>
        <v>0</v>
      </c>
      <c r="AO631">
        <v>14.26578210952211</v>
      </c>
      <c r="AP631">
        <v>18.63368951048951</v>
      </c>
      <c r="AQ631">
        <v>-1.26156625664257E-05</v>
      </c>
      <c r="AR631">
        <v>82.46473073044959</v>
      </c>
      <c r="AS631">
        <v>13</v>
      </c>
      <c r="AT631">
        <v>3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1659641272.1</v>
      </c>
      <c r="DB631">
        <v>538.1998518518518</v>
      </c>
      <c r="DC631">
        <v>591.4322962962962</v>
      </c>
      <c r="DD631">
        <v>18.63917777777778</v>
      </c>
      <c r="DE631">
        <v>14.26469259259259</v>
      </c>
      <c r="DF631">
        <v>541.6793703703704</v>
      </c>
      <c r="DG631">
        <v>18.78183703703704</v>
      </c>
      <c r="DH631">
        <v>499.9993703703704</v>
      </c>
      <c r="DI631">
        <v>90.4017037037037</v>
      </c>
      <c r="DJ631">
        <v>0.09999214814814815</v>
      </c>
      <c r="DK631">
        <v>24.77782222222223</v>
      </c>
      <c r="DL631">
        <v>24.99272592592593</v>
      </c>
      <c r="DM631">
        <v>999.9000000000001</v>
      </c>
      <c r="DN631">
        <v>0</v>
      </c>
      <c r="DO631">
        <v>0</v>
      </c>
      <c r="DP631">
        <v>9998.280000000001</v>
      </c>
      <c r="DQ631">
        <v>0</v>
      </c>
      <c r="DR631">
        <v>11.0167</v>
      </c>
      <c r="DS631">
        <v>-53.23253703703704</v>
      </c>
      <c r="DT631">
        <v>548.4218888888889</v>
      </c>
      <c r="DU631">
        <v>599.9910000000001</v>
      </c>
      <c r="DV631">
        <v>4.374480370370371</v>
      </c>
      <c r="DW631">
        <v>591.4322962962962</v>
      </c>
      <c r="DX631">
        <v>14.26469259259259</v>
      </c>
      <c r="DY631">
        <v>1.685012222222222</v>
      </c>
      <c r="DZ631">
        <v>1.289551851851852</v>
      </c>
      <c r="EA631">
        <v>14.75904444444444</v>
      </c>
      <c r="EB631">
        <v>10.67762222222222</v>
      </c>
      <c r="EC631">
        <v>2000.021111111111</v>
      </c>
      <c r="ED631">
        <v>0.9799977777777777</v>
      </c>
      <c r="EE631">
        <v>0.02000182222222222</v>
      </c>
      <c r="EF631">
        <v>0</v>
      </c>
      <c r="EG631">
        <v>783.3934814814816</v>
      </c>
      <c r="EH631">
        <v>5.00097</v>
      </c>
      <c r="EI631">
        <v>15552.17037037037</v>
      </c>
      <c r="EJ631">
        <v>16707.73703703704</v>
      </c>
      <c r="EK631">
        <v>37.437</v>
      </c>
      <c r="EL631">
        <v>38.06666666666666</v>
      </c>
      <c r="EM631">
        <v>37.37959259259259</v>
      </c>
      <c r="EN631">
        <v>37.812</v>
      </c>
      <c r="EO631">
        <v>37.937</v>
      </c>
      <c r="EP631">
        <v>1955.111111111111</v>
      </c>
      <c r="EQ631">
        <v>39.90074074074074</v>
      </c>
      <c r="ER631">
        <v>0</v>
      </c>
      <c r="ES631">
        <v>1659641279.7</v>
      </c>
      <c r="ET631">
        <v>0</v>
      </c>
      <c r="EU631">
        <v>783.4116000000001</v>
      </c>
      <c r="EV631">
        <v>14.7616153846314</v>
      </c>
      <c r="EW631">
        <v>303.5461537379442</v>
      </c>
      <c r="EX631">
        <v>15552.792</v>
      </c>
      <c r="EY631">
        <v>15</v>
      </c>
      <c r="EZ631">
        <v>0</v>
      </c>
      <c r="FA631" t="s">
        <v>419</v>
      </c>
      <c r="FB631">
        <v>1659135797.5</v>
      </c>
      <c r="FC631">
        <v>1659135788</v>
      </c>
      <c r="FD631">
        <v>0</v>
      </c>
      <c r="FE631">
        <v>0.3</v>
      </c>
      <c r="FF631">
        <v>-0.002</v>
      </c>
      <c r="FG631">
        <v>-2.209</v>
      </c>
      <c r="FH631">
        <v>-0.089</v>
      </c>
      <c r="FI631">
        <v>1520</v>
      </c>
      <c r="FJ631">
        <v>20</v>
      </c>
      <c r="FK631">
        <v>0.06</v>
      </c>
      <c r="FL631">
        <v>0.03</v>
      </c>
      <c r="FM631">
        <v>-52.8694675</v>
      </c>
      <c r="FN631">
        <v>-7.099847279549642</v>
      </c>
      <c r="FO631">
        <v>0.7118058890552611</v>
      </c>
      <c r="FP631">
        <v>0</v>
      </c>
      <c r="FQ631">
        <v>782.5576470588235</v>
      </c>
      <c r="FR631">
        <v>15.39859435008248</v>
      </c>
      <c r="FS631">
        <v>1.532214446716476</v>
      </c>
      <c r="FT631">
        <v>0</v>
      </c>
      <c r="FU631">
        <v>4.3707055</v>
      </c>
      <c r="FV631">
        <v>0.02988472795495888</v>
      </c>
      <c r="FW631">
        <v>0.01067429364173574</v>
      </c>
      <c r="FX631">
        <v>1</v>
      </c>
      <c r="FY631">
        <v>1</v>
      </c>
      <c r="FZ631">
        <v>3</v>
      </c>
      <c r="GA631" t="s">
        <v>429</v>
      </c>
      <c r="GB631">
        <v>2.98337</v>
      </c>
      <c r="GC631">
        <v>2.71556</v>
      </c>
      <c r="GD631">
        <v>0.117455</v>
      </c>
      <c r="GE631">
        <v>0.123437</v>
      </c>
      <c r="GF631">
        <v>0.0900915</v>
      </c>
      <c r="GG631">
        <v>0.0728504</v>
      </c>
      <c r="GH631">
        <v>27910.3</v>
      </c>
      <c r="GI631">
        <v>27866.4</v>
      </c>
      <c r="GJ631">
        <v>29391.9</v>
      </c>
      <c r="GK631">
        <v>29400.3</v>
      </c>
      <c r="GL631">
        <v>35425.1</v>
      </c>
      <c r="GM631">
        <v>36244.2</v>
      </c>
      <c r="GN631">
        <v>41389.9</v>
      </c>
      <c r="GO631">
        <v>41892.4</v>
      </c>
      <c r="GP631">
        <v>1.91737</v>
      </c>
      <c r="GQ631">
        <v>2.37665</v>
      </c>
      <c r="GR631">
        <v>0.09674580000000001</v>
      </c>
      <c r="GS631">
        <v>0</v>
      </c>
      <c r="GT631">
        <v>23.4061</v>
      </c>
      <c r="GU631">
        <v>999.9</v>
      </c>
      <c r="GV631">
        <v>34</v>
      </c>
      <c r="GW631">
        <v>32.1</v>
      </c>
      <c r="GX631">
        <v>18.0601</v>
      </c>
      <c r="GY631">
        <v>63.5923</v>
      </c>
      <c r="GZ631">
        <v>22.5601</v>
      </c>
      <c r="HA631">
        <v>2</v>
      </c>
      <c r="HB631">
        <v>-0.0582724</v>
      </c>
      <c r="HC631">
        <v>1.52687</v>
      </c>
      <c r="HD631">
        <v>20.3276</v>
      </c>
      <c r="HE631">
        <v>5.21609</v>
      </c>
      <c r="HF631">
        <v>12.0099</v>
      </c>
      <c r="HG631">
        <v>4.98885</v>
      </c>
      <c r="HH631">
        <v>3.2884</v>
      </c>
      <c r="HI631">
        <v>9999</v>
      </c>
      <c r="HJ631">
        <v>9999</v>
      </c>
      <c r="HK631">
        <v>9999</v>
      </c>
      <c r="HL631">
        <v>195.6</v>
      </c>
      <c r="HM631">
        <v>1.86739</v>
      </c>
      <c r="HN631">
        <v>1.86646</v>
      </c>
      <c r="HO631">
        <v>1.86591</v>
      </c>
      <c r="HP631">
        <v>1.86584</v>
      </c>
      <c r="HQ631">
        <v>1.86768</v>
      </c>
      <c r="HR631">
        <v>1.87013</v>
      </c>
      <c r="HS631">
        <v>1.86874</v>
      </c>
      <c r="HT631">
        <v>1.87024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-3.539</v>
      </c>
      <c r="II631">
        <v>-0.1427</v>
      </c>
      <c r="IJ631">
        <v>-1.529487217637811</v>
      </c>
      <c r="IK631">
        <v>-0.005072214745875086</v>
      </c>
      <c r="IL631">
        <v>3.316774363808987E-06</v>
      </c>
      <c r="IM631">
        <v>-1.107588672722244E-09</v>
      </c>
      <c r="IN631">
        <v>-0.1603591687652909</v>
      </c>
      <c r="IO631">
        <v>-0.0181951569465493</v>
      </c>
      <c r="IP631">
        <v>0.001659309118516343</v>
      </c>
      <c r="IQ631">
        <v>-3.409663313950778E-05</v>
      </c>
      <c r="IR631">
        <v>19</v>
      </c>
      <c r="IS631">
        <v>2290</v>
      </c>
      <c r="IT631">
        <v>1</v>
      </c>
      <c r="IU631">
        <v>24</v>
      </c>
      <c r="IV631">
        <v>8424.700000000001</v>
      </c>
      <c r="IW631">
        <v>8424.9</v>
      </c>
      <c r="IX631">
        <v>1.77002</v>
      </c>
      <c r="IY631">
        <v>2.22656</v>
      </c>
      <c r="IZ631">
        <v>1.94702</v>
      </c>
      <c r="JA631">
        <v>2.64404</v>
      </c>
      <c r="JB631">
        <v>2.19482</v>
      </c>
      <c r="JC631">
        <v>2.32422</v>
      </c>
      <c r="JD631">
        <v>36.6943</v>
      </c>
      <c r="JE631">
        <v>24.0262</v>
      </c>
      <c r="JF631">
        <v>18</v>
      </c>
      <c r="JG631">
        <v>493.51</v>
      </c>
      <c r="JH631">
        <v>812.36</v>
      </c>
      <c r="JI631">
        <v>21.6921</v>
      </c>
      <c r="JJ631">
        <v>26.5263</v>
      </c>
      <c r="JK631">
        <v>30.0002</v>
      </c>
      <c r="JL631">
        <v>26.5216</v>
      </c>
      <c r="JM631">
        <v>26.4425</v>
      </c>
      <c r="JN631">
        <v>35.5044</v>
      </c>
      <c r="JO631">
        <v>19.2426</v>
      </c>
      <c r="JP631">
        <v>12.4193</v>
      </c>
      <c r="JQ631">
        <v>21.6949</v>
      </c>
      <c r="JR631">
        <v>640.578</v>
      </c>
      <c r="JS631">
        <v>14.2522</v>
      </c>
      <c r="JT631">
        <v>100.495</v>
      </c>
      <c r="JU631">
        <v>100.615</v>
      </c>
    </row>
    <row r="632" spans="1:281">
      <c r="A632">
        <v>616</v>
      </c>
      <c r="B632">
        <v>1659641284.6</v>
      </c>
      <c r="C632">
        <v>13276.59999990463</v>
      </c>
      <c r="D632" t="s">
        <v>1661</v>
      </c>
      <c r="E632" t="s">
        <v>1662</v>
      </c>
      <c r="F632">
        <v>5</v>
      </c>
      <c r="G632" t="s">
        <v>1586</v>
      </c>
      <c r="H632" t="s">
        <v>416</v>
      </c>
      <c r="I632">
        <v>1659641276.814285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631.3613881139753</v>
      </c>
      <c r="AK632">
        <v>587.4571878787877</v>
      </c>
      <c r="AL632">
        <v>3.211591431012003</v>
      </c>
      <c r="AM632">
        <v>65.48903308271898</v>
      </c>
      <c r="AN632">
        <f>(AP632 - AO632 + DI632*1E3/(8.314*(DK632+273.15)) * AR632/DH632 * AQ632) * DH632/(100*CV632) * 1000/(1000 - AP632)</f>
        <v>0</v>
      </c>
      <c r="AO632">
        <v>14.26604186050102</v>
      </c>
      <c r="AP632">
        <v>18.63626923076923</v>
      </c>
      <c r="AQ632">
        <v>2.471163340544011E-06</v>
      </c>
      <c r="AR632">
        <v>82.46473073044959</v>
      </c>
      <c r="AS632">
        <v>13</v>
      </c>
      <c r="AT632">
        <v>3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1659641276.814285</v>
      </c>
      <c r="DB632">
        <v>553.3314285714285</v>
      </c>
      <c r="DC632">
        <v>606.9319999999999</v>
      </c>
      <c r="DD632">
        <v>18.63572857142857</v>
      </c>
      <c r="DE632">
        <v>14.26516785714286</v>
      </c>
      <c r="DF632">
        <v>556.847857142857</v>
      </c>
      <c r="DG632">
        <v>18.77842142857143</v>
      </c>
      <c r="DH632">
        <v>500.0054285714286</v>
      </c>
      <c r="DI632">
        <v>90.40207857142858</v>
      </c>
      <c r="DJ632">
        <v>0.1000098107142857</v>
      </c>
      <c r="DK632">
        <v>24.77942857142857</v>
      </c>
      <c r="DL632">
        <v>24.99478571428572</v>
      </c>
      <c r="DM632">
        <v>999.9000000000002</v>
      </c>
      <c r="DN632">
        <v>0</v>
      </c>
      <c r="DO632">
        <v>0</v>
      </c>
      <c r="DP632">
        <v>9997.045357142857</v>
      </c>
      <c r="DQ632">
        <v>0</v>
      </c>
      <c r="DR632">
        <v>11.0167</v>
      </c>
      <c r="DS632">
        <v>-53.60068214285715</v>
      </c>
      <c r="DT632">
        <v>563.8389285714285</v>
      </c>
      <c r="DU632">
        <v>615.7153571428572</v>
      </c>
      <c r="DV632">
        <v>4.370561428571428</v>
      </c>
      <c r="DW632">
        <v>606.9319999999999</v>
      </c>
      <c r="DX632">
        <v>14.26516785714286</v>
      </c>
      <c r="DY632">
        <v>1.684707857142857</v>
      </c>
      <c r="DZ632">
        <v>1.289599285714286</v>
      </c>
      <c r="EA632">
        <v>14.75624642857143</v>
      </c>
      <c r="EB632">
        <v>10.67818928571428</v>
      </c>
      <c r="EC632">
        <v>2000.025</v>
      </c>
      <c r="ED632">
        <v>0.9799976428571429</v>
      </c>
      <c r="EE632">
        <v>0.02000195714285714</v>
      </c>
      <c r="EF632">
        <v>0</v>
      </c>
      <c r="EG632">
        <v>784.5878214285714</v>
      </c>
      <c r="EH632">
        <v>5.00097</v>
      </c>
      <c r="EI632">
        <v>15575.13571428571</v>
      </c>
      <c r="EJ632">
        <v>16707.77142857143</v>
      </c>
      <c r="EK632">
        <v>37.43257142857142</v>
      </c>
      <c r="EL632">
        <v>38.062</v>
      </c>
      <c r="EM632">
        <v>37.375</v>
      </c>
      <c r="EN632">
        <v>37.80092857142857</v>
      </c>
      <c r="EO632">
        <v>37.937</v>
      </c>
      <c r="EP632">
        <v>1955.115</v>
      </c>
      <c r="EQ632">
        <v>39.90107142857143</v>
      </c>
      <c r="ER632">
        <v>0</v>
      </c>
      <c r="ES632">
        <v>1659641285.1</v>
      </c>
      <c r="ET632">
        <v>0</v>
      </c>
      <c r="EU632">
        <v>784.679</v>
      </c>
      <c r="EV632">
        <v>14.94611965502474</v>
      </c>
      <c r="EW632">
        <v>285.1179486727746</v>
      </c>
      <c r="EX632">
        <v>15577.64230769231</v>
      </c>
      <c r="EY632">
        <v>15</v>
      </c>
      <c r="EZ632">
        <v>0</v>
      </c>
      <c r="FA632" t="s">
        <v>419</v>
      </c>
      <c r="FB632">
        <v>1659135797.5</v>
      </c>
      <c r="FC632">
        <v>1659135788</v>
      </c>
      <c r="FD632">
        <v>0</v>
      </c>
      <c r="FE632">
        <v>0.3</v>
      </c>
      <c r="FF632">
        <v>-0.002</v>
      </c>
      <c r="FG632">
        <v>-2.209</v>
      </c>
      <c r="FH632">
        <v>-0.089</v>
      </c>
      <c r="FI632">
        <v>1520</v>
      </c>
      <c r="FJ632">
        <v>20</v>
      </c>
      <c r="FK632">
        <v>0.06</v>
      </c>
      <c r="FL632">
        <v>0.03</v>
      </c>
      <c r="FM632">
        <v>-53.27068000000001</v>
      </c>
      <c r="FN632">
        <v>-4.905437898686587</v>
      </c>
      <c r="FO632">
        <v>0.5117746023397409</v>
      </c>
      <c r="FP632">
        <v>0</v>
      </c>
      <c r="FQ632">
        <v>783.6614117647058</v>
      </c>
      <c r="FR632">
        <v>15.23031321387485</v>
      </c>
      <c r="FS632">
        <v>1.51393447518567</v>
      </c>
      <c r="FT632">
        <v>0</v>
      </c>
      <c r="FU632">
        <v>4.37354825</v>
      </c>
      <c r="FV632">
        <v>-0.05310990619137987</v>
      </c>
      <c r="FW632">
        <v>0.005597769148285836</v>
      </c>
      <c r="FX632">
        <v>1</v>
      </c>
      <c r="FY632">
        <v>1</v>
      </c>
      <c r="FZ632">
        <v>3</v>
      </c>
      <c r="GA632" t="s">
        <v>429</v>
      </c>
      <c r="GB632">
        <v>2.98315</v>
      </c>
      <c r="GC632">
        <v>2.71569</v>
      </c>
      <c r="GD632">
        <v>0.119771</v>
      </c>
      <c r="GE632">
        <v>0.125719</v>
      </c>
      <c r="GF632">
        <v>0.0900992</v>
      </c>
      <c r="GG632">
        <v>0.0728476</v>
      </c>
      <c r="GH632">
        <v>27836.8</v>
      </c>
      <c r="GI632">
        <v>27793.5</v>
      </c>
      <c r="GJ632">
        <v>29391.7</v>
      </c>
      <c r="GK632">
        <v>29400</v>
      </c>
      <c r="GL632">
        <v>35424.6</v>
      </c>
      <c r="GM632">
        <v>36243.8</v>
      </c>
      <c r="GN632">
        <v>41389.6</v>
      </c>
      <c r="GO632">
        <v>41891.7</v>
      </c>
      <c r="GP632">
        <v>1.917</v>
      </c>
      <c r="GQ632">
        <v>2.37678</v>
      </c>
      <c r="GR632">
        <v>0.0969991</v>
      </c>
      <c r="GS632">
        <v>0</v>
      </c>
      <c r="GT632">
        <v>23.4076</v>
      </c>
      <c r="GU632">
        <v>999.9</v>
      </c>
      <c r="GV632">
        <v>34</v>
      </c>
      <c r="GW632">
        <v>32.1</v>
      </c>
      <c r="GX632">
        <v>18.061</v>
      </c>
      <c r="GY632">
        <v>63.4823</v>
      </c>
      <c r="GZ632">
        <v>22.4279</v>
      </c>
      <c r="HA632">
        <v>2</v>
      </c>
      <c r="HB632">
        <v>-0.0580335</v>
      </c>
      <c r="HC632">
        <v>1.52833</v>
      </c>
      <c r="HD632">
        <v>20.3276</v>
      </c>
      <c r="HE632">
        <v>5.21654</v>
      </c>
      <c r="HF632">
        <v>12.0099</v>
      </c>
      <c r="HG632">
        <v>4.9887</v>
      </c>
      <c r="HH632">
        <v>3.28848</v>
      </c>
      <c r="HI632">
        <v>9999</v>
      </c>
      <c r="HJ632">
        <v>9999</v>
      </c>
      <c r="HK632">
        <v>9999</v>
      </c>
      <c r="HL632">
        <v>195.6</v>
      </c>
      <c r="HM632">
        <v>1.8674</v>
      </c>
      <c r="HN632">
        <v>1.86646</v>
      </c>
      <c r="HO632">
        <v>1.8659</v>
      </c>
      <c r="HP632">
        <v>1.86585</v>
      </c>
      <c r="HQ632">
        <v>1.86768</v>
      </c>
      <c r="HR632">
        <v>1.87014</v>
      </c>
      <c r="HS632">
        <v>1.86876</v>
      </c>
      <c r="HT632">
        <v>1.87025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-3.576</v>
      </c>
      <c r="II632">
        <v>-0.1427</v>
      </c>
      <c r="IJ632">
        <v>-1.529487217637811</v>
      </c>
      <c r="IK632">
        <v>-0.005072214745875086</v>
      </c>
      <c r="IL632">
        <v>3.316774363808987E-06</v>
      </c>
      <c r="IM632">
        <v>-1.107588672722244E-09</v>
      </c>
      <c r="IN632">
        <v>-0.1603591687652909</v>
      </c>
      <c r="IO632">
        <v>-0.0181951569465493</v>
      </c>
      <c r="IP632">
        <v>0.001659309118516343</v>
      </c>
      <c r="IQ632">
        <v>-3.409663313950778E-05</v>
      </c>
      <c r="IR632">
        <v>19</v>
      </c>
      <c r="IS632">
        <v>2290</v>
      </c>
      <c r="IT632">
        <v>1</v>
      </c>
      <c r="IU632">
        <v>24</v>
      </c>
      <c r="IV632">
        <v>8424.799999999999</v>
      </c>
      <c r="IW632">
        <v>8424.9</v>
      </c>
      <c r="IX632">
        <v>1.80664</v>
      </c>
      <c r="IY632">
        <v>2.21436</v>
      </c>
      <c r="IZ632">
        <v>1.94702</v>
      </c>
      <c r="JA632">
        <v>2.64526</v>
      </c>
      <c r="JB632">
        <v>2.19482</v>
      </c>
      <c r="JC632">
        <v>2.35596</v>
      </c>
      <c r="JD632">
        <v>36.6943</v>
      </c>
      <c r="JE632">
        <v>24.035</v>
      </c>
      <c r="JF632">
        <v>18</v>
      </c>
      <c r="JG632">
        <v>493.286</v>
      </c>
      <c r="JH632">
        <v>812.5</v>
      </c>
      <c r="JI632">
        <v>21.6973</v>
      </c>
      <c r="JJ632">
        <v>26.5274</v>
      </c>
      <c r="JK632">
        <v>30.0003</v>
      </c>
      <c r="JL632">
        <v>26.523</v>
      </c>
      <c r="JM632">
        <v>26.4435</v>
      </c>
      <c r="JN632">
        <v>36.2126</v>
      </c>
      <c r="JO632">
        <v>19.2426</v>
      </c>
      <c r="JP632">
        <v>12.4193</v>
      </c>
      <c r="JQ632">
        <v>21.699</v>
      </c>
      <c r="JR632">
        <v>660.614</v>
      </c>
      <c r="JS632">
        <v>14.244</v>
      </c>
      <c r="JT632">
        <v>100.494</v>
      </c>
      <c r="JU632">
        <v>100.613</v>
      </c>
    </row>
    <row r="633" spans="1:281">
      <c r="A633">
        <v>617</v>
      </c>
      <c r="B633">
        <v>1659641289.6</v>
      </c>
      <c r="C633">
        <v>13281.59999990463</v>
      </c>
      <c r="D633" t="s">
        <v>1663</v>
      </c>
      <c r="E633" t="s">
        <v>1664</v>
      </c>
      <c r="F633">
        <v>5</v>
      </c>
      <c r="G633" t="s">
        <v>1586</v>
      </c>
      <c r="H633" t="s">
        <v>416</v>
      </c>
      <c r="I633">
        <v>1659641282.1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648.0804042857743</v>
      </c>
      <c r="AK633">
        <v>603.6808121212123</v>
      </c>
      <c r="AL633">
        <v>3.226030583448096</v>
      </c>
      <c r="AM633">
        <v>65.48903308271898</v>
      </c>
      <c r="AN633">
        <f>(AP633 - AO633 + DI633*1E3/(8.314*(DK633+273.15)) * AR633/DH633 * AQ633) * DH633/(100*CV633) * 1000/(1000 - AP633)</f>
        <v>0</v>
      </c>
      <c r="AO633">
        <v>14.26578820276708</v>
      </c>
      <c r="AP633">
        <v>18.63943006993007</v>
      </c>
      <c r="AQ633">
        <v>1.243343341028329E-05</v>
      </c>
      <c r="AR633">
        <v>82.46473073044959</v>
      </c>
      <c r="AS633">
        <v>13</v>
      </c>
      <c r="AT633">
        <v>3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1659641282.1</v>
      </c>
      <c r="DB633">
        <v>570.2266666666667</v>
      </c>
      <c r="DC633">
        <v>624.1981851851851</v>
      </c>
      <c r="DD633">
        <v>18.63571481481481</v>
      </c>
      <c r="DE633">
        <v>14.26577037037037</v>
      </c>
      <c r="DF633">
        <v>573.7835555555555</v>
      </c>
      <c r="DG633">
        <v>18.77842222222222</v>
      </c>
      <c r="DH633">
        <v>500.0112962962962</v>
      </c>
      <c r="DI633">
        <v>90.40281111111111</v>
      </c>
      <c r="DJ633">
        <v>0.09998013333333332</v>
      </c>
      <c r="DK633">
        <v>24.78177407407407</v>
      </c>
      <c r="DL633">
        <v>24.99601851851852</v>
      </c>
      <c r="DM633">
        <v>999.9000000000001</v>
      </c>
      <c r="DN633">
        <v>0</v>
      </c>
      <c r="DO633">
        <v>0</v>
      </c>
      <c r="DP633">
        <v>9998.283703703704</v>
      </c>
      <c r="DQ633">
        <v>0</v>
      </c>
      <c r="DR633">
        <v>11.0167</v>
      </c>
      <c r="DS633">
        <v>-53.97164814814815</v>
      </c>
      <c r="DT633">
        <v>581.0550000000001</v>
      </c>
      <c r="DU633">
        <v>633.2318148148149</v>
      </c>
      <c r="DV633">
        <v>4.369955555555555</v>
      </c>
      <c r="DW633">
        <v>624.1981851851851</v>
      </c>
      <c r="DX633">
        <v>14.26577037037037</v>
      </c>
      <c r="DY633">
        <v>1.684721481481481</v>
      </c>
      <c r="DZ633">
        <v>1.289664074074074</v>
      </c>
      <c r="EA633">
        <v>14.75637037037037</v>
      </c>
      <c r="EB633">
        <v>10.67895185185185</v>
      </c>
      <c r="EC633">
        <v>2000.027407407407</v>
      </c>
      <c r="ED633">
        <v>0.9799975555555556</v>
      </c>
      <c r="EE633">
        <v>0.02000204444444444</v>
      </c>
      <c r="EF633">
        <v>0</v>
      </c>
      <c r="EG633">
        <v>785.814037037037</v>
      </c>
      <c r="EH633">
        <v>5.00097</v>
      </c>
      <c r="EI633">
        <v>15599.35555555556</v>
      </c>
      <c r="EJ633">
        <v>16707.78888888889</v>
      </c>
      <c r="EK633">
        <v>37.42781481481482</v>
      </c>
      <c r="EL633">
        <v>38.06433333333333</v>
      </c>
      <c r="EM633">
        <v>37.375</v>
      </c>
      <c r="EN633">
        <v>37.79133333333333</v>
      </c>
      <c r="EO633">
        <v>37.937</v>
      </c>
      <c r="EP633">
        <v>1955.117407407408</v>
      </c>
      <c r="EQ633">
        <v>39.90111111111111</v>
      </c>
      <c r="ER633">
        <v>0</v>
      </c>
      <c r="ES633">
        <v>1659641289.9</v>
      </c>
      <c r="ET633">
        <v>0</v>
      </c>
      <c r="EU633">
        <v>785.8115384615386</v>
      </c>
      <c r="EV633">
        <v>13.57928203298535</v>
      </c>
      <c r="EW633">
        <v>261.8085469541145</v>
      </c>
      <c r="EX633">
        <v>15599.5576923077</v>
      </c>
      <c r="EY633">
        <v>15</v>
      </c>
      <c r="EZ633">
        <v>0</v>
      </c>
      <c r="FA633" t="s">
        <v>419</v>
      </c>
      <c r="FB633">
        <v>1659135797.5</v>
      </c>
      <c r="FC633">
        <v>1659135788</v>
      </c>
      <c r="FD633">
        <v>0</v>
      </c>
      <c r="FE633">
        <v>0.3</v>
      </c>
      <c r="FF633">
        <v>-0.002</v>
      </c>
      <c r="FG633">
        <v>-2.209</v>
      </c>
      <c r="FH633">
        <v>-0.089</v>
      </c>
      <c r="FI633">
        <v>1520</v>
      </c>
      <c r="FJ633">
        <v>20</v>
      </c>
      <c r="FK633">
        <v>0.06</v>
      </c>
      <c r="FL633">
        <v>0.03</v>
      </c>
      <c r="FM633">
        <v>-53.74434634146341</v>
      </c>
      <c r="FN633">
        <v>-4.11294564459936</v>
      </c>
      <c r="FO633">
        <v>0.431591947695834</v>
      </c>
      <c r="FP633">
        <v>0</v>
      </c>
      <c r="FQ633">
        <v>785.0997647058824</v>
      </c>
      <c r="FR633">
        <v>14.35556913099271</v>
      </c>
      <c r="FS633">
        <v>1.434695869776689</v>
      </c>
      <c r="FT633">
        <v>0</v>
      </c>
      <c r="FU633">
        <v>4.371211707317073</v>
      </c>
      <c r="FV633">
        <v>-0.01144515679441894</v>
      </c>
      <c r="FW633">
        <v>0.003031168093639479</v>
      </c>
      <c r="FX633">
        <v>1</v>
      </c>
      <c r="FY633">
        <v>1</v>
      </c>
      <c r="FZ633">
        <v>3</v>
      </c>
      <c r="GA633" t="s">
        <v>429</v>
      </c>
      <c r="GB633">
        <v>2.98291</v>
      </c>
      <c r="GC633">
        <v>2.71557</v>
      </c>
      <c r="GD633">
        <v>0.122078</v>
      </c>
      <c r="GE633">
        <v>0.127998</v>
      </c>
      <c r="GF633">
        <v>0.0901129</v>
      </c>
      <c r="GG633">
        <v>0.07284939999999999</v>
      </c>
      <c r="GH633">
        <v>27763.1</v>
      </c>
      <c r="GI633">
        <v>27721.1</v>
      </c>
      <c r="GJ633">
        <v>29390.8</v>
      </c>
      <c r="GK633">
        <v>29400</v>
      </c>
      <c r="GL633">
        <v>35423</v>
      </c>
      <c r="GM633">
        <v>36243.8</v>
      </c>
      <c r="GN633">
        <v>41388.3</v>
      </c>
      <c r="GO633">
        <v>41891.7</v>
      </c>
      <c r="GP633">
        <v>1.91675</v>
      </c>
      <c r="GQ633">
        <v>2.37685</v>
      </c>
      <c r="GR633">
        <v>0.0964552</v>
      </c>
      <c r="GS633">
        <v>0</v>
      </c>
      <c r="GT633">
        <v>23.4096</v>
      </c>
      <c r="GU633">
        <v>999.9</v>
      </c>
      <c r="GV633">
        <v>34</v>
      </c>
      <c r="GW633">
        <v>32.1</v>
      </c>
      <c r="GX633">
        <v>18.0609</v>
      </c>
      <c r="GY633">
        <v>63.2223</v>
      </c>
      <c r="GZ633">
        <v>22.6603</v>
      </c>
      <c r="HA633">
        <v>2</v>
      </c>
      <c r="HB633">
        <v>-0.0574416</v>
      </c>
      <c r="HC633">
        <v>1.85869</v>
      </c>
      <c r="HD633">
        <v>20.324</v>
      </c>
      <c r="HE633">
        <v>5.21639</v>
      </c>
      <c r="HF633">
        <v>12.0099</v>
      </c>
      <c r="HG633">
        <v>4.9891</v>
      </c>
      <c r="HH633">
        <v>3.2885</v>
      </c>
      <c r="HI633">
        <v>9999</v>
      </c>
      <c r="HJ633">
        <v>9999</v>
      </c>
      <c r="HK633">
        <v>9999</v>
      </c>
      <c r="HL633">
        <v>195.6</v>
      </c>
      <c r="HM633">
        <v>1.86741</v>
      </c>
      <c r="HN633">
        <v>1.86646</v>
      </c>
      <c r="HO633">
        <v>1.86592</v>
      </c>
      <c r="HP633">
        <v>1.86585</v>
      </c>
      <c r="HQ633">
        <v>1.86768</v>
      </c>
      <c r="HR633">
        <v>1.87014</v>
      </c>
      <c r="HS633">
        <v>1.86876</v>
      </c>
      <c r="HT633">
        <v>1.87026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-3.612</v>
      </c>
      <c r="II633">
        <v>-0.1427</v>
      </c>
      <c r="IJ633">
        <v>-1.529487217637811</v>
      </c>
      <c r="IK633">
        <v>-0.005072214745875086</v>
      </c>
      <c r="IL633">
        <v>3.316774363808987E-06</v>
      </c>
      <c r="IM633">
        <v>-1.107588672722244E-09</v>
      </c>
      <c r="IN633">
        <v>-0.1603591687652909</v>
      </c>
      <c r="IO633">
        <v>-0.0181951569465493</v>
      </c>
      <c r="IP633">
        <v>0.001659309118516343</v>
      </c>
      <c r="IQ633">
        <v>-3.409663313950778E-05</v>
      </c>
      <c r="IR633">
        <v>19</v>
      </c>
      <c r="IS633">
        <v>2290</v>
      </c>
      <c r="IT633">
        <v>1</v>
      </c>
      <c r="IU633">
        <v>24</v>
      </c>
      <c r="IV633">
        <v>8424.9</v>
      </c>
      <c r="IW633">
        <v>8425</v>
      </c>
      <c r="IX633">
        <v>1.8457</v>
      </c>
      <c r="IY633">
        <v>2.2168</v>
      </c>
      <c r="IZ633">
        <v>1.94702</v>
      </c>
      <c r="JA633">
        <v>2.64526</v>
      </c>
      <c r="JB633">
        <v>2.19482</v>
      </c>
      <c r="JC633">
        <v>2.36694</v>
      </c>
      <c r="JD633">
        <v>36.718</v>
      </c>
      <c r="JE633">
        <v>24.0437</v>
      </c>
      <c r="JF633">
        <v>18</v>
      </c>
      <c r="JG633">
        <v>493.138</v>
      </c>
      <c r="JH633">
        <v>812.606</v>
      </c>
      <c r="JI633">
        <v>21.6881</v>
      </c>
      <c r="JJ633">
        <v>26.5294</v>
      </c>
      <c r="JK633">
        <v>30.0006</v>
      </c>
      <c r="JL633">
        <v>26.5241</v>
      </c>
      <c r="JM633">
        <v>26.4457</v>
      </c>
      <c r="JN633">
        <v>37.0008</v>
      </c>
      <c r="JO633">
        <v>19.2426</v>
      </c>
      <c r="JP633">
        <v>12.4193</v>
      </c>
      <c r="JQ633">
        <v>21.5947</v>
      </c>
      <c r="JR633">
        <v>673.971</v>
      </c>
      <c r="JS633">
        <v>14.2319</v>
      </c>
      <c r="JT633">
        <v>100.491</v>
      </c>
      <c r="JU633">
        <v>100.613</v>
      </c>
    </row>
    <row r="634" spans="1:281">
      <c r="A634">
        <v>618</v>
      </c>
      <c r="B634">
        <v>1659641294.6</v>
      </c>
      <c r="C634">
        <v>13286.59999990463</v>
      </c>
      <c r="D634" t="s">
        <v>1665</v>
      </c>
      <c r="E634" t="s">
        <v>1666</v>
      </c>
      <c r="F634">
        <v>5</v>
      </c>
      <c r="G634" t="s">
        <v>1586</v>
      </c>
      <c r="H634" t="s">
        <v>416</v>
      </c>
      <c r="I634">
        <v>1659641286.814285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665.011630693638</v>
      </c>
      <c r="AK634">
        <v>620.0169030303031</v>
      </c>
      <c r="AL634">
        <v>3.29145566091206</v>
      </c>
      <c r="AM634">
        <v>65.48903308271898</v>
      </c>
      <c r="AN634">
        <f>(AP634 - AO634 + DI634*1E3/(8.314*(DK634+273.15)) * AR634/DH634 * AQ634) * DH634/(100*CV634) * 1000/(1000 - AP634)</f>
        <v>0</v>
      </c>
      <c r="AO634">
        <v>14.26550615337298</v>
      </c>
      <c r="AP634">
        <v>18.64219580419581</v>
      </c>
      <c r="AQ634">
        <v>6.424555623215603E-06</v>
      </c>
      <c r="AR634">
        <v>82.46473073044959</v>
      </c>
      <c r="AS634">
        <v>13</v>
      </c>
      <c r="AT634">
        <v>3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1659641286.814285</v>
      </c>
      <c r="DB634">
        <v>585.1959642857144</v>
      </c>
      <c r="DC634">
        <v>639.6955</v>
      </c>
      <c r="DD634">
        <v>18.63799285714286</v>
      </c>
      <c r="DE634">
        <v>14.26576428571428</v>
      </c>
      <c r="DF634">
        <v>588.7878928571429</v>
      </c>
      <c r="DG634">
        <v>18.780675</v>
      </c>
      <c r="DH634">
        <v>500.0132142857143</v>
      </c>
      <c r="DI634">
        <v>90.40333214285714</v>
      </c>
      <c r="DJ634">
        <v>0.0999716357142857</v>
      </c>
      <c r="DK634">
        <v>24.78360357142857</v>
      </c>
      <c r="DL634">
        <v>24.9981</v>
      </c>
      <c r="DM634">
        <v>999.9000000000002</v>
      </c>
      <c r="DN634">
        <v>0</v>
      </c>
      <c r="DO634">
        <v>0</v>
      </c>
      <c r="DP634">
        <v>9999.504285714285</v>
      </c>
      <c r="DQ634">
        <v>0</v>
      </c>
      <c r="DR634">
        <v>11.0167</v>
      </c>
      <c r="DS634">
        <v>-54.49955357142857</v>
      </c>
      <c r="DT634">
        <v>596.3100000000001</v>
      </c>
      <c r="DU634">
        <v>648.9533214285713</v>
      </c>
      <c r="DV634">
        <v>4.372233571428571</v>
      </c>
      <c r="DW634">
        <v>639.6955</v>
      </c>
      <c r="DX634">
        <v>14.26576428571428</v>
      </c>
      <c r="DY634">
        <v>1.684936785714285</v>
      </c>
      <c r="DZ634">
        <v>1.289671071428572</v>
      </c>
      <c r="EA634">
        <v>14.75835357142857</v>
      </c>
      <c r="EB634">
        <v>10.67902857142857</v>
      </c>
      <c r="EC634">
        <v>2000.001785714285</v>
      </c>
      <c r="ED634">
        <v>0.9799974285714287</v>
      </c>
      <c r="EE634">
        <v>0.02000217142857142</v>
      </c>
      <c r="EF634">
        <v>0</v>
      </c>
      <c r="EG634">
        <v>786.8163214285713</v>
      </c>
      <c r="EH634">
        <v>5.00097</v>
      </c>
      <c r="EI634">
        <v>15618.86785714286</v>
      </c>
      <c r="EJ634">
        <v>16707.58571428571</v>
      </c>
      <c r="EK634">
        <v>37.41928571428571</v>
      </c>
      <c r="EL634">
        <v>38.06424999999999</v>
      </c>
      <c r="EM634">
        <v>37.375</v>
      </c>
      <c r="EN634">
        <v>37.77657142857142</v>
      </c>
      <c r="EO634">
        <v>37.937</v>
      </c>
      <c r="EP634">
        <v>1955.091785714286</v>
      </c>
      <c r="EQ634">
        <v>39.90035714285715</v>
      </c>
      <c r="ER634">
        <v>0</v>
      </c>
      <c r="ES634">
        <v>1659641295.3</v>
      </c>
      <c r="ET634">
        <v>0</v>
      </c>
      <c r="EU634">
        <v>787.03248</v>
      </c>
      <c r="EV634">
        <v>11.64230768843796</v>
      </c>
      <c r="EW634">
        <v>235.0230773302969</v>
      </c>
      <c r="EX634">
        <v>15623.296</v>
      </c>
      <c r="EY634">
        <v>15</v>
      </c>
      <c r="EZ634">
        <v>0</v>
      </c>
      <c r="FA634" t="s">
        <v>419</v>
      </c>
      <c r="FB634">
        <v>1659135797.5</v>
      </c>
      <c r="FC634">
        <v>1659135788</v>
      </c>
      <c r="FD634">
        <v>0</v>
      </c>
      <c r="FE634">
        <v>0.3</v>
      </c>
      <c r="FF634">
        <v>-0.002</v>
      </c>
      <c r="FG634">
        <v>-2.209</v>
      </c>
      <c r="FH634">
        <v>-0.089</v>
      </c>
      <c r="FI634">
        <v>1520</v>
      </c>
      <c r="FJ634">
        <v>20</v>
      </c>
      <c r="FK634">
        <v>0.06</v>
      </c>
      <c r="FL634">
        <v>0.03</v>
      </c>
      <c r="FM634">
        <v>-54.27586000000001</v>
      </c>
      <c r="FN634">
        <v>-6.540833020637821</v>
      </c>
      <c r="FO634">
        <v>0.6580804817041754</v>
      </c>
      <c r="FP634">
        <v>0</v>
      </c>
      <c r="FQ634">
        <v>786.168</v>
      </c>
      <c r="FR634">
        <v>13.1606722665886</v>
      </c>
      <c r="FS634">
        <v>1.316269595128139</v>
      </c>
      <c r="FT634">
        <v>0</v>
      </c>
      <c r="FU634">
        <v>4.371283249999999</v>
      </c>
      <c r="FV634">
        <v>0.02900521575984971</v>
      </c>
      <c r="FW634">
        <v>0.003019371116226033</v>
      </c>
      <c r="FX634">
        <v>1</v>
      </c>
      <c r="FY634">
        <v>1</v>
      </c>
      <c r="FZ634">
        <v>3</v>
      </c>
      <c r="GA634" t="s">
        <v>429</v>
      </c>
      <c r="GB634">
        <v>2.98321</v>
      </c>
      <c r="GC634">
        <v>2.71563</v>
      </c>
      <c r="GD634">
        <v>0.124375</v>
      </c>
      <c r="GE634">
        <v>0.130271</v>
      </c>
      <c r="GF634">
        <v>0.0901219</v>
      </c>
      <c r="GG634">
        <v>0.0728504</v>
      </c>
      <c r="GH634">
        <v>27690</v>
      </c>
      <c r="GI634">
        <v>27649</v>
      </c>
      <c r="GJ634">
        <v>29390.4</v>
      </c>
      <c r="GK634">
        <v>29400.2</v>
      </c>
      <c r="GL634">
        <v>35422.5</v>
      </c>
      <c r="GM634">
        <v>36244.1</v>
      </c>
      <c r="GN634">
        <v>41388.2</v>
      </c>
      <c r="GO634">
        <v>41892</v>
      </c>
      <c r="GP634">
        <v>1.91698</v>
      </c>
      <c r="GQ634">
        <v>2.37682</v>
      </c>
      <c r="GR634">
        <v>0.09674580000000001</v>
      </c>
      <c r="GS634">
        <v>0</v>
      </c>
      <c r="GT634">
        <v>23.4116</v>
      </c>
      <c r="GU634">
        <v>999.9</v>
      </c>
      <c r="GV634">
        <v>34</v>
      </c>
      <c r="GW634">
        <v>32.1</v>
      </c>
      <c r="GX634">
        <v>18.06</v>
      </c>
      <c r="GY634">
        <v>63.4723</v>
      </c>
      <c r="GZ634">
        <v>22.4159</v>
      </c>
      <c r="HA634">
        <v>2</v>
      </c>
      <c r="HB634">
        <v>-0.0567861</v>
      </c>
      <c r="HC634">
        <v>1.73912</v>
      </c>
      <c r="HD634">
        <v>20.3257</v>
      </c>
      <c r="HE634">
        <v>5.21699</v>
      </c>
      <c r="HF634">
        <v>12.0099</v>
      </c>
      <c r="HG634">
        <v>4.98885</v>
      </c>
      <c r="HH634">
        <v>3.28845</v>
      </c>
      <c r="HI634">
        <v>9999</v>
      </c>
      <c r="HJ634">
        <v>9999</v>
      </c>
      <c r="HK634">
        <v>9999</v>
      </c>
      <c r="HL634">
        <v>195.6</v>
      </c>
      <c r="HM634">
        <v>1.86741</v>
      </c>
      <c r="HN634">
        <v>1.86646</v>
      </c>
      <c r="HO634">
        <v>1.86589</v>
      </c>
      <c r="HP634">
        <v>1.86585</v>
      </c>
      <c r="HQ634">
        <v>1.86768</v>
      </c>
      <c r="HR634">
        <v>1.87015</v>
      </c>
      <c r="HS634">
        <v>1.86877</v>
      </c>
      <c r="HT634">
        <v>1.87024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-3.649</v>
      </c>
      <c r="II634">
        <v>-0.1427</v>
      </c>
      <c r="IJ634">
        <v>-1.529487217637811</v>
      </c>
      <c r="IK634">
        <v>-0.005072214745875086</v>
      </c>
      <c r="IL634">
        <v>3.316774363808987E-06</v>
      </c>
      <c r="IM634">
        <v>-1.107588672722244E-09</v>
      </c>
      <c r="IN634">
        <v>-0.1603591687652909</v>
      </c>
      <c r="IO634">
        <v>-0.0181951569465493</v>
      </c>
      <c r="IP634">
        <v>0.001659309118516343</v>
      </c>
      <c r="IQ634">
        <v>-3.409663313950778E-05</v>
      </c>
      <c r="IR634">
        <v>19</v>
      </c>
      <c r="IS634">
        <v>2290</v>
      </c>
      <c r="IT634">
        <v>1</v>
      </c>
      <c r="IU634">
        <v>24</v>
      </c>
      <c r="IV634">
        <v>8425</v>
      </c>
      <c r="IW634">
        <v>8425.1</v>
      </c>
      <c r="IX634">
        <v>1.88354</v>
      </c>
      <c r="IY634">
        <v>2.22046</v>
      </c>
      <c r="IZ634">
        <v>1.94702</v>
      </c>
      <c r="JA634">
        <v>2.64526</v>
      </c>
      <c r="JB634">
        <v>2.19482</v>
      </c>
      <c r="JC634">
        <v>2.36938</v>
      </c>
      <c r="JD634">
        <v>36.6943</v>
      </c>
      <c r="JE634">
        <v>24.0262</v>
      </c>
      <c r="JF634">
        <v>18</v>
      </c>
      <c r="JG634">
        <v>493.297</v>
      </c>
      <c r="JH634">
        <v>812.607</v>
      </c>
      <c r="JI634">
        <v>21.6019</v>
      </c>
      <c r="JJ634">
        <v>26.5313</v>
      </c>
      <c r="JK634">
        <v>30.0005</v>
      </c>
      <c r="JL634">
        <v>26.526</v>
      </c>
      <c r="JM634">
        <v>26.4475</v>
      </c>
      <c r="JN634">
        <v>37.7106</v>
      </c>
      <c r="JO634">
        <v>19.2426</v>
      </c>
      <c r="JP634">
        <v>12.4193</v>
      </c>
      <c r="JQ634">
        <v>21.616</v>
      </c>
      <c r="JR634">
        <v>694.05</v>
      </c>
      <c r="JS634">
        <v>14.2243</v>
      </c>
      <c r="JT634">
        <v>100.491</v>
      </c>
      <c r="JU634">
        <v>100.614</v>
      </c>
    </row>
    <row r="635" spans="1:281">
      <c r="A635">
        <v>619</v>
      </c>
      <c r="B635">
        <v>1659641299.6</v>
      </c>
      <c r="C635">
        <v>13291.59999990463</v>
      </c>
      <c r="D635" t="s">
        <v>1667</v>
      </c>
      <c r="E635" t="s">
        <v>1668</v>
      </c>
      <c r="F635">
        <v>5</v>
      </c>
      <c r="G635" t="s">
        <v>1586</v>
      </c>
      <c r="H635" t="s">
        <v>416</v>
      </c>
      <c r="I635">
        <v>1659641292.1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682.0012748929693</v>
      </c>
      <c r="AK635">
        <v>636.5119090909092</v>
      </c>
      <c r="AL635">
        <v>3.291078465779878</v>
      </c>
      <c r="AM635">
        <v>65.48903308271898</v>
      </c>
      <c r="AN635">
        <f>(AP635 - AO635 + DI635*1E3/(8.314*(DK635+273.15)) * AR635/DH635 * AQ635) * DH635/(100*CV635) * 1000/(1000 - AP635)</f>
        <v>0</v>
      </c>
      <c r="AO635">
        <v>14.26639870367525</v>
      </c>
      <c r="AP635">
        <v>18.64201398601398</v>
      </c>
      <c r="AQ635">
        <v>4.233816183602737E-06</v>
      </c>
      <c r="AR635">
        <v>82.46473073044959</v>
      </c>
      <c r="AS635">
        <v>13</v>
      </c>
      <c r="AT635">
        <v>3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1659641292.1</v>
      </c>
      <c r="DB635">
        <v>602.0985925925926</v>
      </c>
      <c r="DC635">
        <v>657.2906296296297</v>
      </c>
      <c r="DD635">
        <v>18.64091851851852</v>
      </c>
      <c r="DE635">
        <v>14.26592222222222</v>
      </c>
      <c r="DF635">
        <v>605.7294074074075</v>
      </c>
      <c r="DG635">
        <v>18.78358148148148</v>
      </c>
      <c r="DH635">
        <v>500.0208888888889</v>
      </c>
      <c r="DI635">
        <v>90.40387037037037</v>
      </c>
      <c r="DJ635">
        <v>0.09999891851851851</v>
      </c>
      <c r="DK635">
        <v>24.78556296296296</v>
      </c>
      <c r="DL635">
        <v>24.9976</v>
      </c>
      <c r="DM635">
        <v>999.9000000000001</v>
      </c>
      <c r="DN635">
        <v>0</v>
      </c>
      <c r="DO635">
        <v>0</v>
      </c>
      <c r="DP635">
        <v>9988.749259259259</v>
      </c>
      <c r="DQ635">
        <v>0</v>
      </c>
      <c r="DR635">
        <v>11.0167</v>
      </c>
      <c r="DS635">
        <v>-55.19201481481482</v>
      </c>
      <c r="DT635">
        <v>613.5354814814814</v>
      </c>
      <c r="DU635">
        <v>666.8031851851853</v>
      </c>
      <c r="DV635">
        <v>4.375000740740741</v>
      </c>
      <c r="DW635">
        <v>657.2906296296297</v>
      </c>
      <c r="DX635">
        <v>14.26592222222222</v>
      </c>
      <c r="DY635">
        <v>1.685211851851852</v>
      </c>
      <c r="DZ635">
        <v>1.289694074074074</v>
      </c>
      <c r="EA635">
        <v>14.76088148148148</v>
      </c>
      <c r="EB635">
        <v>10.67929259259259</v>
      </c>
      <c r="EC635">
        <v>1999.993333333334</v>
      </c>
      <c r="ED635">
        <v>0.9799973333333334</v>
      </c>
      <c r="EE635">
        <v>0.02000226666666667</v>
      </c>
      <c r="EF635">
        <v>0</v>
      </c>
      <c r="EG635">
        <v>787.7966666666666</v>
      </c>
      <c r="EH635">
        <v>5.00097</v>
      </c>
      <c r="EI635">
        <v>15639.22592592592</v>
      </c>
      <c r="EJ635">
        <v>16707.52592592593</v>
      </c>
      <c r="EK635">
        <v>37.40485185185185</v>
      </c>
      <c r="EL635">
        <v>38.06433333333333</v>
      </c>
      <c r="EM635">
        <v>37.375</v>
      </c>
      <c r="EN635">
        <v>37.76607407407408</v>
      </c>
      <c r="EO635">
        <v>37.9324074074074</v>
      </c>
      <c r="EP635">
        <v>1955.083333333333</v>
      </c>
      <c r="EQ635">
        <v>39.9</v>
      </c>
      <c r="ER635">
        <v>0</v>
      </c>
      <c r="ES635">
        <v>1659641299.5</v>
      </c>
      <c r="ET635">
        <v>0</v>
      </c>
      <c r="EU635">
        <v>787.7591538461537</v>
      </c>
      <c r="EV635">
        <v>11.17675211540832</v>
      </c>
      <c r="EW635">
        <v>218.8923074638291</v>
      </c>
      <c r="EX635">
        <v>15638.01538461538</v>
      </c>
      <c r="EY635">
        <v>15</v>
      </c>
      <c r="EZ635">
        <v>0</v>
      </c>
      <c r="FA635" t="s">
        <v>419</v>
      </c>
      <c r="FB635">
        <v>1659135797.5</v>
      </c>
      <c r="FC635">
        <v>1659135788</v>
      </c>
      <c r="FD635">
        <v>0</v>
      </c>
      <c r="FE635">
        <v>0.3</v>
      </c>
      <c r="FF635">
        <v>-0.002</v>
      </c>
      <c r="FG635">
        <v>-2.209</v>
      </c>
      <c r="FH635">
        <v>-0.089</v>
      </c>
      <c r="FI635">
        <v>1520</v>
      </c>
      <c r="FJ635">
        <v>20</v>
      </c>
      <c r="FK635">
        <v>0.06</v>
      </c>
      <c r="FL635">
        <v>0.03</v>
      </c>
      <c r="FM635">
        <v>-54.69856</v>
      </c>
      <c r="FN635">
        <v>-8.030766979362049</v>
      </c>
      <c r="FO635">
        <v>0.7753102230075388</v>
      </c>
      <c r="FP635">
        <v>0</v>
      </c>
      <c r="FQ635">
        <v>787.0589705882352</v>
      </c>
      <c r="FR635">
        <v>11.73538578602262</v>
      </c>
      <c r="FS635">
        <v>1.180315921948676</v>
      </c>
      <c r="FT635">
        <v>0</v>
      </c>
      <c r="FU635">
        <v>4.3729125</v>
      </c>
      <c r="FV635">
        <v>0.03344870544089098</v>
      </c>
      <c r="FW635">
        <v>0.003303075650057101</v>
      </c>
      <c r="FX635">
        <v>1</v>
      </c>
      <c r="FY635">
        <v>1</v>
      </c>
      <c r="FZ635">
        <v>3</v>
      </c>
      <c r="GA635" t="s">
        <v>429</v>
      </c>
      <c r="GB635">
        <v>2.98327</v>
      </c>
      <c r="GC635">
        <v>2.71536</v>
      </c>
      <c r="GD635">
        <v>0.12666</v>
      </c>
      <c r="GE635">
        <v>0.132527</v>
      </c>
      <c r="GF635">
        <v>0.0901221</v>
      </c>
      <c r="GG635">
        <v>0.07285129999999999</v>
      </c>
      <c r="GH635">
        <v>27617.8</v>
      </c>
      <c r="GI635">
        <v>27577.2</v>
      </c>
      <c r="GJ635">
        <v>29390.4</v>
      </c>
      <c r="GK635">
        <v>29400</v>
      </c>
      <c r="GL635">
        <v>35422.5</v>
      </c>
      <c r="GM635">
        <v>36243.9</v>
      </c>
      <c r="GN635">
        <v>41388.1</v>
      </c>
      <c r="GO635">
        <v>41891.9</v>
      </c>
      <c r="GP635">
        <v>1.91728</v>
      </c>
      <c r="GQ635">
        <v>2.37698</v>
      </c>
      <c r="GR635">
        <v>0.09600069999999999</v>
      </c>
      <c r="GS635">
        <v>0</v>
      </c>
      <c r="GT635">
        <v>23.4139</v>
      </c>
      <c r="GU635">
        <v>999.9</v>
      </c>
      <c r="GV635">
        <v>34</v>
      </c>
      <c r="GW635">
        <v>32.1</v>
      </c>
      <c r="GX635">
        <v>18.0594</v>
      </c>
      <c r="GY635">
        <v>63.5123</v>
      </c>
      <c r="GZ635">
        <v>22.488</v>
      </c>
      <c r="HA635">
        <v>2</v>
      </c>
      <c r="HB635">
        <v>-0.0570401</v>
      </c>
      <c r="HC635">
        <v>1.64974</v>
      </c>
      <c r="HD635">
        <v>20.3267</v>
      </c>
      <c r="HE635">
        <v>5.21864</v>
      </c>
      <c r="HF635">
        <v>12.0099</v>
      </c>
      <c r="HG635">
        <v>4.9894</v>
      </c>
      <c r="HH635">
        <v>3.28865</v>
      </c>
      <c r="HI635">
        <v>9999</v>
      </c>
      <c r="HJ635">
        <v>9999</v>
      </c>
      <c r="HK635">
        <v>9999</v>
      </c>
      <c r="HL635">
        <v>195.6</v>
      </c>
      <c r="HM635">
        <v>1.8674</v>
      </c>
      <c r="HN635">
        <v>1.86646</v>
      </c>
      <c r="HO635">
        <v>1.8659</v>
      </c>
      <c r="HP635">
        <v>1.86584</v>
      </c>
      <c r="HQ635">
        <v>1.86768</v>
      </c>
      <c r="HR635">
        <v>1.87015</v>
      </c>
      <c r="HS635">
        <v>1.86877</v>
      </c>
      <c r="HT635">
        <v>1.87024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-3.685</v>
      </c>
      <c r="II635">
        <v>-0.1426</v>
      </c>
      <c r="IJ635">
        <v>-1.529487217637811</v>
      </c>
      <c r="IK635">
        <v>-0.005072214745875086</v>
      </c>
      <c r="IL635">
        <v>3.316774363808987E-06</v>
      </c>
      <c r="IM635">
        <v>-1.107588672722244E-09</v>
      </c>
      <c r="IN635">
        <v>-0.1603591687652909</v>
      </c>
      <c r="IO635">
        <v>-0.0181951569465493</v>
      </c>
      <c r="IP635">
        <v>0.001659309118516343</v>
      </c>
      <c r="IQ635">
        <v>-3.409663313950778E-05</v>
      </c>
      <c r="IR635">
        <v>19</v>
      </c>
      <c r="IS635">
        <v>2290</v>
      </c>
      <c r="IT635">
        <v>1</v>
      </c>
      <c r="IU635">
        <v>24</v>
      </c>
      <c r="IV635">
        <v>8425</v>
      </c>
      <c r="IW635">
        <v>8425.200000000001</v>
      </c>
      <c r="IX635">
        <v>1.92017</v>
      </c>
      <c r="IY635">
        <v>2.22534</v>
      </c>
      <c r="IZ635">
        <v>1.94702</v>
      </c>
      <c r="JA635">
        <v>2.64404</v>
      </c>
      <c r="JB635">
        <v>2.19482</v>
      </c>
      <c r="JC635">
        <v>2.34253</v>
      </c>
      <c r="JD635">
        <v>36.6943</v>
      </c>
      <c r="JE635">
        <v>24.035</v>
      </c>
      <c r="JF635">
        <v>18</v>
      </c>
      <c r="JG635">
        <v>493.501</v>
      </c>
      <c r="JH635">
        <v>812.763</v>
      </c>
      <c r="JI635">
        <v>21.6036</v>
      </c>
      <c r="JJ635">
        <v>26.5324</v>
      </c>
      <c r="JK635">
        <v>30.0001</v>
      </c>
      <c r="JL635">
        <v>26.528</v>
      </c>
      <c r="JM635">
        <v>26.4479</v>
      </c>
      <c r="JN635">
        <v>38.4921</v>
      </c>
      <c r="JO635">
        <v>19.2426</v>
      </c>
      <c r="JP635">
        <v>12.4193</v>
      </c>
      <c r="JQ635">
        <v>21.6171</v>
      </c>
      <c r="JR635">
        <v>707.472</v>
      </c>
      <c r="JS635">
        <v>14.2168</v>
      </c>
      <c r="JT635">
        <v>100.491</v>
      </c>
      <c r="JU635">
        <v>100.614</v>
      </c>
    </row>
    <row r="636" spans="1:281">
      <c r="A636">
        <v>620</v>
      </c>
      <c r="B636">
        <v>1659641304.6</v>
      </c>
      <c r="C636">
        <v>13296.59999990463</v>
      </c>
      <c r="D636" t="s">
        <v>1669</v>
      </c>
      <c r="E636" t="s">
        <v>1670</v>
      </c>
      <c r="F636">
        <v>5</v>
      </c>
      <c r="G636" t="s">
        <v>1586</v>
      </c>
      <c r="H636" t="s">
        <v>416</v>
      </c>
      <c r="I636">
        <v>1659641296.814285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699.1290546375202</v>
      </c>
      <c r="AK636">
        <v>653.1564121212122</v>
      </c>
      <c r="AL636">
        <v>3.333684192313358</v>
      </c>
      <c r="AM636">
        <v>65.48903308271898</v>
      </c>
      <c r="AN636">
        <f>(AP636 - AO636 + DI636*1E3/(8.314*(DK636+273.15)) * AR636/DH636 * AQ636) * DH636/(100*CV636) * 1000/(1000 - AP636)</f>
        <v>0</v>
      </c>
      <c r="AO636">
        <v>14.26634701367559</v>
      </c>
      <c r="AP636">
        <v>18.64570209790211</v>
      </c>
      <c r="AQ636">
        <v>1.659052510896476E-06</v>
      </c>
      <c r="AR636">
        <v>82.46473073044959</v>
      </c>
      <c r="AS636">
        <v>13</v>
      </c>
      <c r="AT636">
        <v>3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1659641296.814285</v>
      </c>
      <c r="DB636">
        <v>617.28575</v>
      </c>
      <c r="DC636">
        <v>673.1132857142857</v>
      </c>
      <c r="DD636">
        <v>18.6425</v>
      </c>
      <c r="DE636">
        <v>14.26612857142857</v>
      </c>
      <c r="DF636">
        <v>620.950857142857</v>
      </c>
      <c r="DG636">
        <v>18.78514642857143</v>
      </c>
      <c r="DH636">
        <v>500.0066071428571</v>
      </c>
      <c r="DI636">
        <v>90.40393214285713</v>
      </c>
      <c r="DJ636">
        <v>0.100023225</v>
      </c>
      <c r="DK636">
        <v>24.78464285714286</v>
      </c>
      <c r="DL636">
        <v>24.99552142857143</v>
      </c>
      <c r="DM636">
        <v>999.9000000000002</v>
      </c>
      <c r="DN636">
        <v>0</v>
      </c>
      <c r="DO636">
        <v>0</v>
      </c>
      <c r="DP636">
        <v>9985.419285714288</v>
      </c>
      <c r="DQ636">
        <v>0</v>
      </c>
      <c r="DR636">
        <v>11.0167</v>
      </c>
      <c r="DS636">
        <v>-55.82746071428571</v>
      </c>
      <c r="DT636">
        <v>629.012142857143</v>
      </c>
      <c r="DU636">
        <v>682.8548928571428</v>
      </c>
      <c r="DV636">
        <v>4.376376428571429</v>
      </c>
      <c r="DW636">
        <v>673.1132857142857</v>
      </c>
      <c r="DX636">
        <v>14.26612857142857</v>
      </c>
      <c r="DY636">
        <v>1.685355357142857</v>
      </c>
      <c r="DZ636">
        <v>1.289713928571429</v>
      </c>
      <c r="EA636">
        <v>14.76221071428571</v>
      </c>
      <c r="EB636">
        <v>10.67951428571429</v>
      </c>
      <c r="EC636">
        <v>1999.989285714286</v>
      </c>
      <c r="ED636">
        <v>0.9799972142857144</v>
      </c>
      <c r="EE636">
        <v>0.02000238571428571</v>
      </c>
      <c r="EF636">
        <v>0</v>
      </c>
      <c r="EG636">
        <v>788.6683571428573</v>
      </c>
      <c r="EH636">
        <v>5.00097</v>
      </c>
      <c r="EI636">
        <v>15655.13571428572</v>
      </c>
      <c r="EJ636">
        <v>16707.48928571429</v>
      </c>
      <c r="EK636">
        <v>37.39271428571429</v>
      </c>
      <c r="EL636">
        <v>38.062</v>
      </c>
      <c r="EM636">
        <v>37.375</v>
      </c>
      <c r="EN636">
        <v>37.75442857142857</v>
      </c>
      <c r="EO636">
        <v>37.93257142857142</v>
      </c>
      <c r="EP636">
        <v>1955.079285714286</v>
      </c>
      <c r="EQ636">
        <v>39.9</v>
      </c>
      <c r="ER636">
        <v>0</v>
      </c>
      <c r="ES636">
        <v>1659641304.9</v>
      </c>
      <c r="ET636">
        <v>0</v>
      </c>
      <c r="EU636">
        <v>788.8167599999999</v>
      </c>
      <c r="EV636">
        <v>10.50223076376077</v>
      </c>
      <c r="EW636">
        <v>190.407692063187</v>
      </c>
      <c r="EX636">
        <v>15657.412</v>
      </c>
      <c r="EY636">
        <v>15</v>
      </c>
      <c r="EZ636">
        <v>0</v>
      </c>
      <c r="FA636" t="s">
        <v>419</v>
      </c>
      <c r="FB636">
        <v>1659135797.5</v>
      </c>
      <c r="FC636">
        <v>1659135788</v>
      </c>
      <c r="FD636">
        <v>0</v>
      </c>
      <c r="FE636">
        <v>0.3</v>
      </c>
      <c r="FF636">
        <v>-0.002</v>
      </c>
      <c r="FG636">
        <v>-2.209</v>
      </c>
      <c r="FH636">
        <v>-0.089</v>
      </c>
      <c r="FI636">
        <v>1520</v>
      </c>
      <c r="FJ636">
        <v>20</v>
      </c>
      <c r="FK636">
        <v>0.06</v>
      </c>
      <c r="FL636">
        <v>0.03</v>
      </c>
      <c r="FM636">
        <v>-55.480085</v>
      </c>
      <c r="FN636">
        <v>-7.973700562851795</v>
      </c>
      <c r="FO636">
        <v>0.7699310714440613</v>
      </c>
      <c r="FP636">
        <v>0</v>
      </c>
      <c r="FQ636">
        <v>788.2031764705883</v>
      </c>
      <c r="FR636">
        <v>11.07309396491462</v>
      </c>
      <c r="FS636">
        <v>1.117155644287763</v>
      </c>
      <c r="FT636">
        <v>0</v>
      </c>
      <c r="FU636">
        <v>4.375415250000001</v>
      </c>
      <c r="FV636">
        <v>0.0179593621013111</v>
      </c>
      <c r="FW636">
        <v>0.001915377231121891</v>
      </c>
      <c r="FX636">
        <v>1</v>
      </c>
      <c r="FY636">
        <v>1</v>
      </c>
      <c r="FZ636">
        <v>3</v>
      </c>
      <c r="GA636" t="s">
        <v>429</v>
      </c>
      <c r="GB636">
        <v>2.98317</v>
      </c>
      <c r="GC636">
        <v>2.71558</v>
      </c>
      <c r="GD636">
        <v>0.128932</v>
      </c>
      <c r="GE636">
        <v>0.134754</v>
      </c>
      <c r="GF636">
        <v>0.0901319</v>
      </c>
      <c r="GG636">
        <v>0.07285229999999999</v>
      </c>
      <c r="GH636">
        <v>27545.9</v>
      </c>
      <c r="GI636">
        <v>27506.1</v>
      </c>
      <c r="GJ636">
        <v>29390.3</v>
      </c>
      <c r="GK636">
        <v>29399.7</v>
      </c>
      <c r="GL636">
        <v>35421.6</v>
      </c>
      <c r="GM636">
        <v>36243.4</v>
      </c>
      <c r="GN636">
        <v>41387.4</v>
      </c>
      <c r="GO636">
        <v>41891.3</v>
      </c>
      <c r="GP636">
        <v>1.91747</v>
      </c>
      <c r="GQ636">
        <v>2.37678</v>
      </c>
      <c r="GR636">
        <v>0.09640310000000001</v>
      </c>
      <c r="GS636">
        <v>0</v>
      </c>
      <c r="GT636">
        <v>23.4159</v>
      </c>
      <c r="GU636">
        <v>999.9</v>
      </c>
      <c r="GV636">
        <v>34</v>
      </c>
      <c r="GW636">
        <v>32.1</v>
      </c>
      <c r="GX636">
        <v>18.0606</v>
      </c>
      <c r="GY636">
        <v>63.2523</v>
      </c>
      <c r="GZ636">
        <v>22.488</v>
      </c>
      <c r="HA636">
        <v>2</v>
      </c>
      <c r="HB636">
        <v>-0.0570808</v>
      </c>
      <c r="HC636">
        <v>1.59719</v>
      </c>
      <c r="HD636">
        <v>20.3269</v>
      </c>
      <c r="HE636">
        <v>5.21714</v>
      </c>
      <c r="HF636">
        <v>12.0099</v>
      </c>
      <c r="HG636">
        <v>4.98895</v>
      </c>
      <c r="HH636">
        <v>3.28848</v>
      </c>
      <c r="HI636">
        <v>9999</v>
      </c>
      <c r="HJ636">
        <v>9999</v>
      </c>
      <c r="HK636">
        <v>9999</v>
      </c>
      <c r="HL636">
        <v>195.6</v>
      </c>
      <c r="HM636">
        <v>1.86738</v>
      </c>
      <c r="HN636">
        <v>1.86646</v>
      </c>
      <c r="HO636">
        <v>1.86588</v>
      </c>
      <c r="HP636">
        <v>1.86584</v>
      </c>
      <c r="HQ636">
        <v>1.86768</v>
      </c>
      <c r="HR636">
        <v>1.87013</v>
      </c>
      <c r="HS636">
        <v>1.86876</v>
      </c>
      <c r="HT636">
        <v>1.87023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-3.721</v>
      </c>
      <c r="II636">
        <v>-0.1426</v>
      </c>
      <c r="IJ636">
        <v>-1.529487217637811</v>
      </c>
      <c r="IK636">
        <v>-0.005072214745875086</v>
      </c>
      <c r="IL636">
        <v>3.316774363808987E-06</v>
      </c>
      <c r="IM636">
        <v>-1.107588672722244E-09</v>
      </c>
      <c r="IN636">
        <v>-0.1603591687652909</v>
      </c>
      <c r="IO636">
        <v>-0.0181951569465493</v>
      </c>
      <c r="IP636">
        <v>0.001659309118516343</v>
      </c>
      <c r="IQ636">
        <v>-3.409663313950778E-05</v>
      </c>
      <c r="IR636">
        <v>19</v>
      </c>
      <c r="IS636">
        <v>2290</v>
      </c>
      <c r="IT636">
        <v>1</v>
      </c>
      <c r="IU636">
        <v>24</v>
      </c>
      <c r="IV636">
        <v>8425.1</v>
      </c>
      <c r="IW636">
        <v>8425.299999999999</v>
      </c>
      <c r="IX636">
        <v>1.95557</v>
      </c>
      <c r="IY636">
        <v>2.21313</v>
      </c>
      <c r="IZ636">
        <v>1.94702</v>
      </c>
      <c r="JA636">
        <v>2.64404</v>
      </c>
      <c r="JB636">
        <v>2.19482</v>
      </c>
      <c r="JC636">
        <v>2.32788</v>
      </c>
      <c r="JD636">
        <v>36.6943</v>
      </c>
      <c r="JE636">
        <v>24.035</v>
      </c>
      <c r="JF636">
        <v>18</v>
      </c>
      <c r="JG636">
        <v>493.629</v>
      </c>
      <c r="JH636">
        <v>812.59</v>
      </c>
      <c r="JI636">
        <v>21.609</v>
      </c>
      <c r="JJ636">
        <v>26.5339</v>
      </c>
      <c r="JK636">
        <v>30.0001</v>
      </c>
      <c r="JL636">
        <v>26.5283</v>
      </c>
      <c r="JM636">
        <v>26.4497</v>
      </c>
      <c r="JN636">
        <v>39.1956</v>
      </c>
      <c r="JO636">
        <v>19.2426</v>
      </c>
      <c r="JP636">
        <v>12.4193</v>
      </c>
      <c r="JQ636">
        <v>21.6232</v>
      </c>
      <c r="JR636">
        <v>720.871</v>
      </c>
      <c r="JS636">
        <v>14.2052</v>
      </c>
      <c r="JT636">
        <v>100.489</v>
      </c>
      <c r="JU636">
        <v>100.613</v>
      </c>
    </row>
    <row r="637" spans="1:281">
      <c r="A637">
        <v>621</v>
      </c>
      <c r="B637">
        <v>1659641309.6</v>
      </c>
      <c r="C637">
        <v>13301.59999990463</v>
      </c>
      <c r="D637" t="s">
        <v>1671</v>
      </c>
      <c r="E637" t="s">
        <v>1672</v>
      </c>
      <c r="F637">
        <v>5</v>
      </c>
      <c r="G637" t="s">
        <v>1586</v>
      </c>
      <c r="H637" t="s">
        <v>416</v>
      </c>
      <c r="I637">
        <v>1659641302.1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716.2820665186229</v>
      </c>
      <c r="AK637">
        <v>669.8420303030301</v>
      </c>
      <c r="AL637">
        <v>3.329778098921329</v>
      </c>
      <c r="AM637">
        <v>65.48903308271898</v>
      </c>
      <c r="AN637">
        <f>(AP637 - AO637 + DI637*1E3/(8.314*(DK637+273.15)) * AR637/DH637 * AQ637) * DH637/(100*CV637) * 1000/(1000 - AP637)</f>
        <v>0</v>
      </c>
      <c r="AO637">
        <v>14.26760272404285</v>
      </c>
      <c r="AP637">
        <v>18.64929930069932</v>
      </c>
      <c r="AQ637">
        <v>9.316613421762228E-06</v>
      </c>
      <c r="AR637">
        <v>82.46473073044959</v>
      </c>
      <c r="AS637">
        <v>13</v>
      </c>
      <c r="AT637">
        <v>3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1659641302.1</v>
      </c>
      <c r="DB637">
        <v>634.4825925925926</v>
      </c>
      <c r="DC637">
        <v>690.9187407407409</v>
      </c>
      <c r="DD637">
        <v>18.6449037037037</v>
      </c>
      <c r="DE637">
        <v>14.26676666666667</v>
      </c>
      <c r="DF637">
        <v>638.185925925926</v>
      </c>
      <c r="DG637">
        <v>18.78752962962963</v>
      </c>
      <c r="DH637">
        <v>500.0055185185186</v>
      </c>
      <c r="DI637">
        <v>90.40343333333333</v>
      </c>
      <c r="DJ637">
        <v>0.1000207</v>
      </c>
      <c r="DK637">
        <v>24.78328148148148</v>
      </c>
      <c r="DL637">
        <v>24.99511851851852</v>
      </c>
      <c r="DM637">
        <v>999.9000000000001</v>
      </c>
      <c r="DN637">
        <v>0</v>
      </c>
      <c r="DO637">
        <v>0</v>
      </c>
      <c r="DP637">
        <v>9984.927777777777</v>
      </c>
      <c r="DQ637">
        <v>0</v>
      </c>
      <c r="DR637">
        <v>11.0167</v>
      </c>
      <c r="DS637">
        <v>-56.43604074074074</v>
      </c>
      <c r="DT637">
        <v>646.5372592592593</v>
      </c>
      <c r="DU637">
        <v>700.9184444444445</v>
      </c>
      <c r="DV637">
        <v>4.378145555555555</v>
      </c>
      <c r="DW637">
        <v>690.9187407407409</v>
      </c>
      <c r="DX637">
        <v>14.26676666666667</v>
      </c>
      <c r="DY637">
        <v>1.685563333333333</v>
      </c>
      <c r="DZ637">
        <v>1.289764444444445</v>
      </c>
      <c r="EA637">
        <v>14.76412222222222</v>
      </c>
      <c r="EB637">
        <v>10.6801037037037</v>
      </c>
      <c r="EC637">
        <v>1999.985555555555</v>
      </c>
      <c r="ED637">
        <v>0.9799971111111112</v>
      </c>
      <c r="EE637">
        <v>0.02000248888888889</v>
      </c>
      <c r="EF637">
        <v>0</v>
      </c>
      <c r="EG637">
        <v>789.5012592592594</v>
      </c>
      <c r="EH637">
        <v>5.00097</v>
      </c>
      <c r="EI637">
        <v>15671.3962962963</v>
      </c>
      <c r="EJ637">
        <v>16707.44814814815</v>
      </c>
      <c r="EK637">
        <v>37.37959259259259</v>
      </c>
      <c r="EL637">
        <v>38.062</v>
      </c>
      <c r="EM637">
        <v>37.375</v>
      </c>
      <c r="EN637">
        <v>37.75</v>
      </c>
      <c r="EO637">
        <v>37.92781481481481</v>
      </c>
      <c r="EP637">
        <v>1955.075555555555</v>
      </c>
      <c r="EQ637">
        <v>39.9</v>
      </c>
      <c r="ER637">
        <v>0</v>
      </c>
      <c r="ES637">
        <v>1659641309.7</v>
      </c>
      <c r="ET637">
        <v>0</v>
      </c>
      <c r="EU637">
        <v>789.58052</v>
      </c>
      <c r="EV637">
        <v>8.825307710291886</v>
      </c>
      <c r="EW637">
        <v>171.7769230970981</v>
      </c>
      <c r="EX637">
        <v>15672</v>
      </c>
      <c r="EY637">
        <v>15</v>
      </c>
      <c r="EZ637">
        <v>0</v>
      </c>
      <c r="FA637" t="s">
        <v>419</v>
      </c>
      <c r="FB637">
        <v>1659135797.5</v>
      </c>
      <c r="FC637">
        <v>1659135788</v>
      </c>
      <c r="FD637">
        <v>0</v>
      </c>
      <c r="FE637">
        <v>0.3</v>
      </c>
      <c r="FF637">
        <v>-0.002</v>
      </c>
      <c r="FG637">
        <v>-2.209</v>
      </c>
      <c r="FH637">
        <v>-0.089</v>
      </c>
      <c r="FI637">
        <v>1520</v>
      </c>
      <c r="FJ637">
        <v>20</v>
      </c>
      <c r="FK637">
        <v>0.06</v>
      </c>
      <c r="FL637">
        <v>0.03</v>
      </c>
      <c r="FM637">
        <v>-56.02143658536585</v>
      </c>
      <c r="FN637">
        <v>-7.161372125435502</v>
      </c>
      <c r="FO637">
        <v>0.7081264158726418</v>
      </c>
      <c r="FP637">
        <v>0</v>
      </c>
      <c r="FQ637">
        <v>788.9176470588235</v>
      </c>
      <c r="FR637">
        <v>9.917310927678344</v>
      </c>
      <c r="FS637">
        <v>1.003254289574762</v>
      </c>
      <c r="FT637">
        <v>0</v>
      </c>
      <c r="FU637">
        <v>4.377115853658538</v>
      </c>
      <c r="FV637">
        <v>0.01844550522648248</v>
      </c>
      <c r="FW637">
        <v>0.002000108503897892</v>
      </c>
      <c r="FX637">
        <v>1</v>
      </c>
      <c r="FY637">
        <v>1</v>
      </c>
      <c r="FZ637">
        <v>3</v>
      </c>
      <c r="GA637" t="s">
        <v>429</v>
      </c>
      <c r="GB637">
        <v>2.98322</v>
      </c>
      <c r="GC637">
        <v>2.71564</v>
      </c>
      <c r="GD637">
        <v>0.131184</v>
      </c>
      <c r="GE637">
        <v>0.136961</v>
      </c>
      <c r="GF637">
        <v>0.09014369999999999</v>
      </c>
      <c r="GG637">
        <v>0.0728539</v>
      </c>
      <c r="GH637">
        <v>27474.6</v>
      </c>
      <c r="GI637">
        <v>27436</v>
      </c>
      <c r="GJ637">
        <v>29390.2</v>
      </c>
      <c r="GK637">
        <v>29399.7</v>
      </c>
      <c r="GL637">
        <v>35421.4</v>
      </c>
      <c r="GM637">
        <v>36243.7</v>
      </c>
      <c r="GN637">
        <v>41387.7</v>
      </c>
      <c r="GO637">
        <v>41891.7</v>
      </c>
      <c r="GP637">
        <v>1.91737</v>
      </c>
      <c r="GQ637">
        <v>2.37685</v>
      </c>
      <c r="GR637">
        <v>0.0958145</v>
      </c>
      <c r="GS637">
        <v>0</v>
      </c>
      <c r="GT637">
        <v>23.4179</v>
      </c>
      <c r="GU637">
        <v>999.9</v>
      </c>
      <c r="GV637">
        <v>34</v>
      </c>
      <c r="GW637">
        <v>32.1</v>
      </c>
      <c r="GX637">
        <v>18.0604</v>
      </c>
      <c r="GY637">
        <v>63.4423</v>
      </c>
      <c r="GZ637">
        <v>22.5401</v>
      </c>
      <c r="HA637">
        <v>2</v>
      </c>
      <c r="HB637">
        <v>-0.0570808</v>
      </c>
      <c r="HC637">
        <v>1.58981</v>
      </c>
      <c r="HD637">
        <v>20.3273</v>
      </c>
      <c r="HE637">
        <v>5.21834</v>
      </c>
      <c r="HF637">
        <v>12.0099</v>
      </c>
      <c r="HG637">
        <v>4.9893</v>
      </c>
      <c r="HH637">
        <v>3.28863</v>
      </c>
      <c r="HI637">
        <v>9999</v>
      </c>
      <c r="HJ637">
        <v>9999</v>
      </c>
      <c r="HK637">
        <v>9999</v>
      </c>
      <c r="HL637">
        <v>195.6</v>
      </c>
      <c r="HM637">
        <v>1.86744</v>
      </c>
      <c r="HN637">
        <v>1.86646</v>
      </c>
      <c r="HO637">
        <v>1.86593</v>
      </c>
      <c r="HP637">
        <v>1.86584</v>
      </c>
      <c r="HQ637">
        <v>1.86768</v>
      </c>
      <c r="HR637">
        <v>1.87015</v>
      </c>
      <c r="HS637">
        <v>1.86876</v>
      </c>
      <c r="HT637">
        <v>1.87027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-3.757</v>
      </c>
      <c r="II637">
        <v>-0.1426</v>
      </c>
      <c r="IJ637">
        <v>-1.529487217637811</v>
      </c>
      <c r="IK637">
        <v>-0.005072214745875086</v>
      </c>
      <c r="IL637">
        <v>3.316774363808987E-06</v>
      </c>
      <c r="IM637">
        <v>-1.107588672722244E-09</v>
      </c>
      <c r="IN637">
        <v>-0.1603591687652909</v>
      </c>
      <c r="IO637">
        <v>-0.0181951569465493</v>
      </c>
      <c r="IP637">
        <v>0.001659309118516343</v>
      </c>
      <c r="IQ637">
        <v>-3.409663313950778E-05</v>
      </c>
      <c r="IR637">
        <v>19</v>
      </c>
      <c r="IS637">
        <v>2290</v>
      </c>
      <c r="IT637">
        <v>1</v>
      </c>
      <c r="IU637">
        <v>24</v>
      </c>
      <c r="IV637">
        <v>8425.200000000001</v>
      </c>
      <c r="IW637">
        <v>8425.4</v>
      </c>
      <c r="IX637">
        <v>1.99341</v>
      </c>
      <c r="IY637">
        <v>2.21313</v>
      </c>
      <c r="IZ637">
        <v>1.94702</v>
      </c>
      <c r="JA637">
        <v>2.64526</v>
      </c>
      <c r="JB637">
        <v>2.19482</v>
      </c>
      <c r="JC637">
        <v>2.3584</v>
      </c>
      <c r="JD637">
        <v>36.6943</v>
      </c>
      <c r="JE637">
        <v>24.0437</v>
      </c>
      <c r="JF637">
        <v>18</v>
      </c>
      <c r="JG637">
        <v>493.586</v>
      </c>
      <c r="JH637">
        <v>812.672</v>
      </c>
      <c r="JI637">
        <v>21.6191</v>
      </c>
      <c r="JJ637">
        <v>26.5361</v>
      </c>
      <c r="JK637">
        <v>30.0001</v>
      </c>
      <c r="JL637">
        <v>26.5306</v>
      </c>
      <c r="JM637">
        <v>26.4501</v>
      </c>
      <c r="JN637">
        <v>39.9646</v>
      </c>
      <c r="JO637">
        <v>19.2426</v>
      </c>
      <c r="JP637">
        <v>12.4193</v>
      </c>
      <c r="JQ637">
        <v>21.6244</v>
      </c>
      <c r="JR637">
        <v>740.9589999999999</v>
      </c>
      <c r="JS637">
        <v>14.1925</v>
      </c>
      <c r="JT637">
        <v>100.49</v>
      </c>
      <c r="JU637">
        <v>100.613</v>
      </c>
    </row>
    <row r="638" spans="1:281">
      <c r="A638">
        <v>622</v>
      </c>
      <c r="B638">
        <v>1659641314.6</v>
      </c>
      <c r="C638">
        <v>13306.59999990463</v>
      </c>
      <c r="D638" t="s">
        <v>1673</v>
      </c>
      <c r="E638" t="s">
        <v>1674</v>
      </c>
      <c r="F638">
        <v>5</v>
      </c>
      <c r="G638" t="s">
        <v>1586</v>
      </c>
      <c r="H638" t="s">
        <v>416</v>
      </c>
      <c r="I638">
        <v>1659641306.814285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733.3545085195782</v>
      </c>
      <c r="AK638">
        <v>686.6659878787876</v>
      </c>
      <c r="AL638">
        <v>3.381454455963753</v>
      </c>
      <c r="AM638">
        <v>65.48903308271898</v>
      </c>
      <c r="AN638">
        <f>(AP638 - AO638 + DI638*1E3/(8.314*(DK638+273.15)) * AR638/DH638 * AQ638) * DH638/(100*CV638) * 1000/(1000 - AP638)</f>
        <v>0</v>
      </c>
      <c r="AO638">
        <v>14.26714249264079</v>
      </c>
      <c r="AP638">
        <v>18.6521076923077</v>
      </c>
      <c r="AQ638">
        <v>2.063768279736401E-06</v>
      </c>
      <c r="AR638">
        <v>82.46473073044959</v>
      </c>
      <c r="AS638">
        <v>13</v>
      </c>
      <c r="AT638">
        <v>3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1659641306.814285</v>
      </c>
      <c r="DB638">
        <v>649.8903214285714</v>
      </c>
      <c r="DC638">
        <v>706.8249642857143</v>
      </c>
      <c r="DD638">
        <v>18.64725357142857</v>
      </c>
      <c r="DE638">
        <v>14.26685714285714</v>
      </c>
      <c r="DF638">
        <v>653.6271428571429</v>
      </c>
      <c r="DG638">
        <v>18.78985357142857</v>
      </c>
      <c r="DH638">
        <v>500.0031428571428</v>
      </c>
      <c r="DI638">
        <v>90.40329285714286</v>
      </c>
      <c r="DJ638">
        <v>0.09999845357142856</v>
      </c>
      <c r="DK638">
        <v>24.78304642857143</v>
      </c>
      <c r="DL638">
        <v>24.99238571428572</v>
      </c>
      <c r="DM638">
        <v>999.9000000000002</v>
      </c>
      <c r="DN638">
        <v>0</v>
      </c>
      <c r="DO638">
        <v>0</v>
      </c>
      <c r="DP638">
        <v>9994.457857142857</v>
      </c>
      <c r="DQ638">
        <v>0</v>
      </c>
      <c r="DR638">
        <v>11.0167</v>
      </c>
      <c r="DS638">
        <v>-56.93457142857144</v>
      </c>
      <c r="DT638">
        <v>662.2392499999999</v>
      </c>
      <c r="DU638">
        <v>717.054857142857</v>
      </c>
      <c r="DV638">
        <v>4.380401428571428</v>
      </c>
      <c r="DW638">
        <v>706.8249642857143</v>
      </c>
      <c r="DX638">
        <v>14.26685714285714</v>
      </c>
      <c r="DY638">
        <v>1.685772499999999</v>
      </c>
      <c r="DZ638">
        <v>1.289771071428572</v>
      </c>
      <c r="EA638">
        <v>14.76604642857143</v>
      </c>
      <c r="EB638">
        <v>10.680175</v>
      </c>
      <c r="EC638">
        <v>1999.988571428572</v>
      </c>
      <c r="ED638">
        <v>0.9799971071428573</v>
      </c>
      <c r="EE638">
        <v>0.02000249285714286</v>
      </c>
      <c r="EF638">
        <v>0</v>
      </c>
      <c r="EG638">
        <v>790.1400714285713</v>
      </c>
      <c r="EH638">
        <v>5.00097</v>
      </c>
      <c r="EI638">
        <v>15684.41785714286</v>
      </c>
      <c r="EJ638">
        <v>16707.47142857143</v>
      </c>
      <c r="EK638">
        <v>37.37721428571428</v>
      </c>
      <c r="EL638">
        <v>38.062</v>
      </c>
      <c r="EM638">
        <v>37.375</v>
      </c>
      <c r="EN638">
        <v>37.75</v>
      </c>
      <c r="EO638">
        <v>37.93257142857142</v>
      </c>
      <c r="EP638">
        <v>1955.078571428571</v>
      </c>
      <c r="EQ638">
        <v>39.9</v>
      </c>
      <c r="ER638">
        <v>0</v>
      </c>
      <c r="ES638">
        <v>1659641314.5</v>
      </c>
      <c r="ET638">
        <v>0</v>
      </c>
      <c r="EU638">
        <v>790.2131199999999</v>
      </c>
      <c r="EV638">
        <v>6.606461533817137</v>
      </c>
      <c r="EW638">
        <v>160.7999997425808</v>
      </c>
      <c r="EX638">
        <v>15685.296</v>
      </c>
      <c r="EY638">
        <v>15</v>
      </c>
      <c r="EZ638">
        <v>0</v>
      </c>
      <c r="FA638" t="s">
        <v>419</v>
      </c>
      <c r="FB638">
        <v>1659135797.5</v>
      </c>
      <c r="FC638">
        <v>1659135788</v>
      </c>
      <c r="FD638">
        <v>0</v>
      </c>
      <c r="FE638">
        <v>0.3</v>
      </c>
      <c r="FF638">
        <v>-0.002</v>
      </c>
      <c r="FG638">
        <v>-2.209</v>
      </c>
      <c r="FH638">
        <v>-0.089</v>
      </c>
      <c r="FI638">
        <v>1520</v>
      </c>
      <c r="FJ638">
        <v>20</v>
      </c>
      <c r="FK638">
        <v>0.06</v>
      </c>
      <c r="FL638">
        <v>0.03</v>
      </c>
      <c r="FM638">
        <v>-56.58145609756097</v>
      </c>
      <c r="FN638">
        <v>-6.444859233449369</v>
      </c>
      <c r="FO638">
        <v>0.6378729864581694</v>
      </c>
      <c r="FP638">
        <v>0</v>
      </c>
      <c r="FQ638">
        <v>789.7221764705882</v>
      </c>
      <c r="FR638">
        <v>7.906432388758351</v>
      </c>
      <c r="FS638">
        <v>0.8130572105834039</v>
      </c>
      <c r="FT638">
        <v>0</v>
      </c>
      <c r="FU638">
        <v>4.379084146341463</v>
      </c>
      <c r="FV638">
        <v>0.0264681533101048</v>
      </c>
      <c r="FW638">
        <v>0.002793012165063742</v>
      </c>
      <c r="FX638">
        <v>1</v>
      </c>
      <c r="FY638">
        <v>1</v>
      </c>
      <c r="FZ638">
        <v>3</v>
      </c>
      <c r="GA638" t="s">
        <v>429</v>
      </c>
      <c r="GB638">
        <v>2.98302</v>
      </c>
      <c r="GC638">
        <v>2.71555</v>
      </c>
      <c r="GD638">
        <v>0.133426</v>
      </c>
      <c r="GE638">
        <v>0.139131</v>
      </c>
      <c r="GF638">
        <v>0.0901568</v>
      </c>
      <c r="GG638">
        <v>0.0728282</v>
      </c>
      <c r="GH638">
        <v>27404</v>
      </c>
      <c r="GI638">
        <v>27367.6</v>
      </c>
      <c r="GJ638">
        <v>29390.6</v>
      </c>
      <c r="GK638">
        <v>29400.4</v>
      </c>
      <c r="GL638">
        <v>35421.1</v>
      </c>
      <c r="GM638">
        <v>36245.3</v>
      </c>
      <c r="GN638">
        <v>41388</v>
      </c>
      <c r="GO638">
        <v>41892.2</v>
      </c>
      <c r="GP638">
        <v>1.91707</v>
      </c>
      <c r="GQ638">
        <v>2.37685</v>
      </c>
      <c r="GR638">
        <v>0.0955686</v>
      </c>
      <c r="GS638">
        <v>0</v>
      </c>
      <c r="GT638">
        <v>23.4185</v>
      </c>
      <c r="GU638">
        <v>999.9</v>
      </c>
      <c r="GV638">
        <v>34</v>
      </c>
      <c r="GW638">
        <v>32.1</v>
      </c>
      <c r="GX638">
        <v>18.0606</v>
      </c>
      <c r="GY638">
        <v>63.4223</v>
      </c>
      <c r="GZ638">
        <v>22.5681</v>
      </c>
      <c r="HA638">
        <v>2</v>
      </c>
      <c r="HB638">
        <v>-0.0569436</v>
      </c>
      <c r="HC638">
        <v>1.57989</v>
      </c>
      <c r="HD638">
        <v>20.3273</v>
      </c>
      <c r="HE638">
        <v>5.21804</v>
      </c>
      <c r="HF638">
        <v>12.0099</v>
      </c>
      <c r="HG638">
        <v>4.9893</v>
      </c>
      <c r="HH638">
        <v>3.2886</v>
      </c>
      <c r="HI638">
        <v>9999</v>
      </c>
      <c r="HJ638">
        <v>9999</v>
      </c>
      <c r="HK638">
        <v>9999</v>
      </c>
      <c r="HL638">
        <v>195.6</v>
      </c>
      <c r="HM638">
        <v>1.86742</v>
      </c>
      <c r="HN638">
        <v>1.86646</v>
      </c>
      <c r="HO638">
        <v>1.8659</v>
      </c>
      <c r="HP638">
        <v>1.86584</v>
      </c>
      <c r="HQ638">
        <v>1.86768</v>
      </c>
      <c r="HR638">
        <v>1.87013</v>
      </c>
      <c r="HS638">
        <v>1.86875</v>
      </c>
      <c r="HT638">
        <v>1.87024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-3.792</v>
      </c>
      <c r="II638">
        <v>-0.1426</v>
      </c>
      <c r="IJ638">
        <v>-1.529487217637811</v>
      </c>
      <c r="IK638">
        <v>-0.005072214745875086</v>
      </c>
      <c r="IL638">
        <v>3.316774363808987E-06</v>
      </c>
      <c r="IM638">
        <v>-1.107588672722244E-09</v>
      </c>
      <c r="IN638">
        <v>-0.1603591687652909</v>
      </c>
      <c r="IO638">
        <v>-0.0181951569465493</v>
      </c>
      <c r="IP638">
        <v>0.001659309118516343</v>
      </c>
      <c r="IQ638">
        <v>-3.409663313950778E-05</v>
      </c>
      <c r="IR638">
        <v>19</v>
      </c>
      <c r="IS638">
        <v>2290</v>
      </c>
      <c r="IT638">
        <v>1</v>
      </c>
      <c r="IU638">
        <v>24</v>
      </c>
      <c r="IV638">
        <v>8425.299999999999</v>
      </c>
      <c r="IW638">
        <v>8425.4</v>
      </c>
      <c r="IX638">
        <v>2.02881</v>
      </c>
      <c r="IY638">
        <v>2.21313</v>
      </c>
      <c r="IZ638">
        <v>1.94702</v>
      </c>
      <c r="JA638">
        <v>2.64404</v>
      </c>
      <c r="JB638">
        <v>2.19482</v>
      </c>
      <c r="JC638">
        <v>2.38892</v>
      </c>
      <c r="JD638">
        <v>36.6943</v>
      </c>
      <c r="JE638">
        <v>24.0437</v>
      </c>
      <c r="JF638">
        <v>18</v>
      </c>
      <c r="JG638">
        <v>493.404</v>
      </c>
      <c r="JH638">
        <v>812.705</v>
      </c>
      <c r="JI638">
        <v>21.6248</v>
      </c>
      <c r="JJ638">
        <v>26.5375</v>
      </c>
      <c r="JK638">
        <v>30.0002</v>
      </c>
      <c r="JL638">
        <v>26.5313</v>
      </c>
      <c r="JM638">
        <v>26.4523</v>
      </c>
      <c r="JN638">
        <v>40.6586</v>
      </c>
      <c r="JO638">
        <v>19.5344</v>
      </c>
      <c r="JP638">
        <v>12.4193</v>
      </c>
      <c r="JQ638">
        <v>21.6308</v>
      </c>
      <c r="JR638">
        <v>754.325</v>
      </c>
      <c r="JS638">
        <v>14.1777</v>
      </c>
      <c r="JT638">
        <v>100.491</v>
      </c>
      <c r="JU638">
        <v>100.615</v>
      </c>
    </row>
    <row r="639" spans="1:281">
      <c r="A639">
        <v>623</v>
      </c>
      <c r="B639">
        <v>1659641319.6</v>
      </c>
      <c r="C639">
        <v>13311.59999990463</v>
      </c>
      <c r="D639" t="s">
        <v>1675</v>
      </c>
      <c r="E639" t="s">
        <v>1676</v>
      </c>
      <c r="F639">
        <v>5</v>
      </c>
      <c r="G639" t="s">
        <v>1586</v>
      </c>
      <c r="H639" t="s">
        <v>416</v>
      </c>
      <c r="I639">
        <v>1659641312.1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750.2866290122241</v>
      </c>
      <c r="AK639">
        <v>703.448272727273</v>
      </c>
      <c r="AL639">
        <v>3.356203874379683</v>
      </c>
      <c r="AM639">
        <v>65.48903308271898</v>
      </c>
      <c r="AN639">
        <f>(AP639 - AO639 + DI639*1E3/(8.314*(DK639+273.15)) * AR639/DH639 * AQ639) * DH639/(100*CV639) * 1000/(1000 - AP639)</f>
        <v>0</v>
      </c>
      <c r="AO639">
        <v>14.25453048213614</v>
      </c>
      <c r="AP639">
        <v>18.65125664335665</v>
      </c>
      <c r="AQ639">
        <v>1.728162405127213E-05</v>
      </c>
      <c r="AR639">
        <v>82.46473073044959</v>
      </c>
      <c r="AS639">
        <v>13</v>
      </c>
      <c r="AT639">
        <v>3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1659641312.1</v>
      </c>
      <c r="DB639">
        <v>667.2600740740741</v>
      </c>
      <c r="DC639">
        <v>724.6016296296295</v>
      </c>
      <c r="DD639">
        <v>18.65100740740741</v>
      </c>
      <c r="DE639">
        <v>14.26102222222222</v>
      </c>
      <c r="DF639">
        <v>671.0340370370369</v>
      </c>
      <c r="DG639">
        <v>18.79358518518519</v>
      </c>
      <c r="DH639">
        <v>500.0147407407407</v>
      </c>
      <c r="DI639">
        <v>90.40286296296297</v>
      </c>
      <c r="DJ639">
        <v>0.1000034592592593</v>
      </c>
      <c r="DK639">
        <v>24.78416296296296</v>
      </c>
      <c r="DL639">
        <v>24.9936</v>
      </c>
      <c r="DM639">
        <v>999.9000000000001</v>
      </c>
      <c r="DN639">
        <v>0</v>
      </c>
      <c r="DO639">
        <v>0</v>
      </c>
      <c r="DP639">
        <v>9994.484814814816</v>
      </c>
      <c r="DQ639">
        <v>0</v>
      </c>
      <c r="DR639">
        <v>11.0167</v>
      </c>
      <c r="DS639">
        <v>-57.34151851851851</v>
      </c>
      <c r="DT639">
        <v>679.9416296296296</v>
      </c>
      <c r="DU639">
        <v>735.0844444444446</v>
      </c>
      <c r="DV639">
        <v>4.389995925925926</v>
      </c>
      <c r="DW639">
        <v>724.6016296296295</v>
      </c>
      <c r="DX639">
        <v>14.26102222222222</v>
      </c>
      <c r="DY639">
        <v>1.686105185185185</v>
      </c>
      <c r="DZ639">
        <v>1.289236666666667</v>
      </c>
      <c r="EA639">
        <v>14.76909259259259</v>
      </c>
      <c r="EB639">
        <v>10.67395925925926</v>
      </c>
      <c r="EC639">
        <v>1999.992962962963</v>
      </c>
      <c r="ED639">
        <v>0.9799971111111112</v>
      </c>
      <c r="EE639">
        <v>0.02000248888888889</v>
      </c>
      <c r="EF639">
        <v>0</v>
      </c>
      <c r="EG639">
        <v>790.7297407407408</v>
      </c>
      <c r="EH639">
        <v>5.00097</v>
      </c>
      <c r="EI639">
        <v>15697.58888888889</v>
      </c>
      <c r="EJ639">
        <v>16707.51111111111</v>
      </c>
      <c r="EK639">
        <v>37.375</v>
      </c>
      <c r="EL639">
        <v>38.062</v>
      </c>
      <c r="EM639">
        <v>37.375</v>
      </c>
      <c r="EN639">
        <v>37.75</v>
      </c>
      <c r="EO639">
        <v>37.92092592592593</v>
      </c>
      <c r="EP639">
        <v>1955.082962962963</v>
      </c>
      <c r="EQ639">
        <v>39.90037037037037</v>
      </c>
      <c r="ER639">
        <v>0</v>
      </c>
      <c r="ES639">
        <v>1659641319.9</v>
      </c>
      <c r="ET639">
        <v>0</v>
      </c>
      <c r="EU639">
        <v>790.7784615384618</v>
      </c>
      <c r="EV639">
        <v>6.570940163485758</v>
      </c>
      <c r="EW639">
        <v>136.8170939940597</v>
      </c>
      <c r="EX639">
        <v>15697.77307692308</v>
      </c>
      <c r="EY639">
        <v>15</v>
      </c>
      <c r="EZ639">
        <v>0</v>
      </c>
      <c r="FA639" t="s">
        <v>419</v>
      </c>
      <c r="FB639">
        <v>1659135797.5</v>
      </c>
      <c r="FC639">
        <v>1659135788</v>
      </c>
      <c r="FD639">
        <v>0</v>
      </c>
      <c r="FE639">
        <v>0.3</v>
      </c>
      <c r="FF639">
        <v>-0.002</v>
      </c>
      <c r="FG639">
        <v>-2.209</v>
      </c>
      <c r="FH639">
        <v>-0.089</v>
      </c>
      <c r="FI639">
        <v>1520</v>
      </c>
      <c r="FJ639">
        <v>20</v>
      </c>
      <c r="FK639">
        <v>0.06</v>
      </c>
      <c r="FL639">
        <v>0.03</v>
      </c>
      <c r="FM639">
        <v>-57.1048675</v>
      </c>
      <c r="FN639">
        <v>-4.676371857410751</v>
      </c>
      <c r="FO639">
        <v>0.4609121870744464</v>
      </c>
      <c r="FP639">
        <v>0</v>
      </c>
      <c r="FQ639">
        <v>790.4439411764707</v>
      </c>
      <c r="FR639">
        <v>6.604278074224339</v>
      </c>
      <c r="FS639">
        <v>0.6757350656083617</v>
      </c>
      <c r="FT639">
        <v>0</v>
      </c>
      <c r="FU639">
        <v>4.3863585</v>
      </c>
      <c r="FV639">
        <v>0.1005469418386537</v>
      </c>
      <c r="FW639">
        <v>0.01097360390892625</v>
      </c>
      <c r="FX639">
        <v>0</v>
      </c>
      <c r="FY639">
        <v>0</v>
      </c>
      <c r="FZ639">
        <v>3</v>
      </c>
      <c r="GA639" t="s">
        <v>426</v>
      </c>
      <c r="GB639">
        <v>2.98314</v>
      </c>
      <c r="GC639">
        <v>2.71546</v>
      </c>
      <c r="GD639">
        <v>0.135637</v>
      </c>
      <c r="GE639">
        <v>0.141264</v>
      </c>
      <c r="GF639">
        <v>0.09014460000000001</v>
      </c>
      <c r="GG639">
        <v>0.0727684</v>
      </c>
      <c r="GH639">
        <v>27333.9</v>
      </c>
      <c r="GI639">
        <v>27299.4</v>
      </c>
      <c r="GJ639">
        <v>29390.4</v>
      </c>
      <c r="GK639">
        <v>29399.9</v>
      </c>
      <c r="GL639">
        <v>35421.4</v>
      </c>
      <c r="GM639">
        <v>36247.3</v>
      </c>
      <c r="GN639">
        <v>41387.6</v>
      </c>
      <c r="GO639">
        <v>41891.8</v>
      </c>
      <c r="GP639">
        <v>1.91733</v>
      </c>
      <c r="GQ639">
        <v>2.37692</v>
      </c>
      <c r="GR639">
        <v>0.09597840000000001</v>
      </c>
      <c r="GS639">
        <v>0</v>
      </c>
      <c r="GT639">
        <v>23.42</v>
      </c>
      <c r="GU639">
        <v>999.9</v>
      </c>
      <c r="GV639">
        <v>34</v>
      </c>
      <c r="GW639">
        <v>32.1</v>
      </c>
      <c r="GX639">
        <v>18.0605</v>
      </c>
      <c r="GY639">
        <v>63.4323</v>
      </c>
      <c r="GZ639">
        <v>22.5561</v>
      </c>
      <c r="HA639">
        <v>2</v>
      </c>
      <c r="HB639">
        <v>-0.0567175</v>
      </c>
      <c r="HC639">
        <v>1.57258</v>
      </c>
      <c r="HD639">
        <v>20.3273</v>
      </c>
      <c r="HE639">
        <v>5.21639</v>
      </c>
      <c r="HF639">
        <v>12.0099</v>
      </c>
      <c r="HG639">
        <v>4.98895</v>
      </c>
      <c r="HH639">
        <v>3.28833</v>
      </c>
      <c r="HI639">
        <v>9999</v>
      </c>
      <c r="HJ639">
        <v>9999</v>
      </c>
      <c r="HK639">
        <v>9999</v>
      </c>
      <c r="HL639">
        <v>195.6</v>
      </c>
      <c r="HM639">
        <v>1.86739</v>
      </c>
      <c r="HN639">
        <v>1.86646</v>
      </c>
      <c r="HO639">
        <v>1.86594</v>
      </c>
      <c r="HP639">
        <v>1.86584</v>
      </c>
      <c r="HQ639">
        <v>1.86768</v>
      </c>
      <c r="HR639">
        <v>1.87017</v>
      </c>
      <c r="HS639">
        <v>1.86875</v>
      </c>
      <c r="HT639">
        <v>1.87026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-3.826</v>
      </c>
      <c r="II639">
        <v>-0.1426</v>
      </c>
      <c r="IJ639">
        <v>-1.529487217637811</v>
      </c>
      <c r="IK639">
        <v>-0.005072214745875086</v>
      </c>
      <c r="IL639">
        <v>3.316774363808987E-06</v>
      </c>
      <c r="IM639">
        <v>-1.107588672722244E-09</v>
      </c>
      <c r="IN639">
        <v>-0.1603591687652909</v>
      </c>
      <c r="IO639">
        <v>-0.0181951569465493</v>
      </c>
      <c r="IP639">
        <v>0.001659309118516343</v>
      </c>
      <c r="IQ639">
        <v>-3.409663313950778E-05</v>
      </c>
      <c r="IR639">
        <v>19</v>
      </c>
      <c r="IS639">
        <v>2290</v>
      </c>
      <c r="IT639">
        <v>1</v>
      </c>
      <c r="IU639">
        <v>24</v>
      </c>
      <c r="IV639">
        <v>8425.4</v>
      </c>
      <c r="IW639">
        <v>8425.5</v>
      </c>
      <c r="IX639">
        <v>2.06665</v>
      </c>
      <c r="IY639">
        <v>2.21558</v>
      </c>
      <c r="IZ639">
        <v>1.94702</v>
      </c>
      <c r="JA639">
        <v>2.64404</v>
      </c>
      <c r="JB639">
        <v>2.19482</v>
      </c>
      <c r="JC639">
        <v>2.35962</v>
      </c>
      <c r="JD639">
        <v>36.6943</v>
      </c>
      <c r="JE639">
        <v>24.035</v>
      </c>
      <c r="JF639">
        <v>18</v>
      </c>
      <c r="JG639">
        <v>493.573</v>
      </c>
      <c r="JH639">
        <v>812.788</v>
      </c>
      <c r="JI639">
        <v>21.6326</v>
      </c>
      <c r="JJ639">
        <v>26.5392</v>
      </c>
      <c r="JK639">
        <v>30.0002</v>
      </c>
      <c r="JL639">
        <v>26.5328</v>
      </c>
      <c r="JM639">
        <v>26.453</v>
      </c>
      <c r="JN639">
        <v>41.4353</v>
      </c>
      <c r="JO639">
        <v>19.5344</v>
      </c>
      <c r="JP639">
        <v>12.4193</v>
      </c>
      <c r="JQ639">
        <v>21.6377</v>
      </c>
      <c r="JR639">
        <v>774.635</v>
      </c>
      <c r="JS639">
        <v>14.1713</v>
      </c>
      <c r="JT639">
        <v>100.49</v>
      </c>
      <c r="JU639">
        <v>100.614</v>
      </c>
    </row>
    <row r="640" spans="1:281">
      <c r="A640">
        <v>624</v>
      </c>
      <c r="B640">
        <v>1659641324.6</v>
      </c>
      <c r="C640">
        <v>13316.59999990463</v>
      </c>
      <c r="D640" t="s">
        <v>1677</v>
      </c>
      <c r="E640" t="s">
        <v>1678</v>
      </c>
      <c r="F640">
        <v>5</v>
      </c>
      <c r="G640" t="s">
        <v>1586</v>
      </c>
      <c r="H640" t="s">
        <v>416</v>
      </c>
      <c r="I640">
        <v>1659641316.814285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767.5801606659179</v>
      </c>
      <c r="AK640">
        <v>720.244139393939</v>
      </c>
      <c r="AL640">
        <v>3.362714635509903</v>
      </c>
      <c r="AM640">
        <v>65.48903308271898</v>
      </c>
      <c r="AN640">
        <f>(AP640 - AO640 + DI640*1E3/(8.314*(DK640+273.15)) * AR640/DH640 * AQ640) * DH640/(100*CV640) * 1000/(1000 - AP640)</f>
        <v>0</v>
      </c>
      <c r="AO640">
        <v>14.24481929188287</v>
      </c>
      <c r="AP640">
        <v>18.6492125874126</v>
      </c>
      <c r="AQ640">
        <v>-4.080658027217095E-06</v>
      </c>
      <c r="AR640">
        <v>82.46473073044959</v>
      </c>
      <c r="AS640">
        <v>13</v>
      </c>
      <c r="AT640">
        <v>3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1659641316.814285</v>
      </c>
      <c r="DB640">
        <v>682.7800357142858</v>
      </c>
      <c r="DC640">
        <v>740.4978928571429</v>
      </c>
      <c r="DD640">
        <v>18.65141785714286</v>
      </c>
      <c r="DE640">
        <v>14.25354642857143</v>
      </c>
      <c r="DF640">
        <v>686.586607142857</v>
      </c>
      <c r="DG640">
        <v>18.79398928571429</v>
      </c>
      <c r="DH640">
        <v>500.0143214285715</v>
      </c>
      <c r="DI640">
        <v>90.40273928571428</v>
      </c>
      <c r="DJ640">
        <v>0.09999922142857143</v>
      </c>
      <c r="DK640">
        <v>24.78606428571429</v>
      </c>
      <c r="DL640">
        <v>24.9911</v>
      </c>
      <c r="DM640">
        <v>999.9000000000002</v>
      </c>
      <c r="DN640">
        <v>0</v>
      </c>
      <c r="DO640">
        <v>0</v>
      </c>
      <c r="DP640">
        <v>9988.744285714287</v>
      </c>
      <c r="DQ640">
        <v>0</v>
      </c>
      <c r="DR640">
        <v>11.0167</v>
      </c>
      <c r="DS640">
        <v>-57.71783571428572</v>
      </c>
      <c r="DT640">
        <v>695.7567857142857</v>
      </c>
      <c r="DU640">
        <v>751.2050357142856</v>
      </c>
      <c r="DV640">
        <v>4.397876428571428</v>
      </c>
      <c r="DW640">
        <v>740.4978928571429</v>
      </c>
      <c r="DX640">
        <v>14.25354642857143</v>
      </c>
      <c r="DY640">
        <v>1.68614</v>
      </c>
      <c r="DZ640">
        <v>1.288559285714286</v>
      </c>
      <c r="EA640">
        <v>14.76941071428571</v>
      </c>
      <c r="EB640">
        <v>10.66606785714285</v>
      </c>
      <c r="EC640">
        <v>1999.9975</v>
      </c>
      <c r="ED640">
        <v>0.9799971071428573</v>
      </c>
      <c r="EE640">
        <v>0.02000249285714286</v>
      </c>
      <c r="EF640">
        <v>0</v>
      </c>
      <c r="EG640">
        <v>791.2253928571429</v>
      </c>
      <c r="EH640">
        <v>5.00097</v>
      </c>
      <c r="EI640">
        <v>15707.58571428572</v>
      </c>
      <c r="EJ640">
        <v>16707.54642857143</v>
      </c>
      <c r="EK640">
        <v>37.375</v>
      </c>
      <c r="EL640">
        <v>38.062</v>
      </c>
      <c r="EM640">
        <v>37.375</v>
      </c>
      <c r="EN640">
        <v>37.75</v>
      </c>
      <c r="EO640">
        <v>37.90821428571428</v>
      </c>
      <c r="EP640">
        <v>1955.0875</v>
      </c>
      <c r="EQ640">
        <v>39.90142857142857</v>
      </c>
      <c r="ER640">
        <v>0</v>
      </c>
      <c r="ES640">
        <v>1659641324.7</v>
      </c>
      <c r="ET640">
        <v>0</v>
      </c>
      <c r="EU640">
        <v>791.2777307692309</v>
      </c>
      <c r="EV640">
        <v>6.134188038301531</v>
      </c>
      <c r="EW640">
        <v>113.2615385280452</v>
      </c>
      <c r="EX640">
        <v>15707.97307692308</v>
      </c>
      <c r="EY640">
        <v>15</v>
      </c>
      <c r="EZ640">
        <v>0</v>
      </c>
      <c r="FA640" t="s">
        <v>419</v>
      </c>
      <c r="FB640">
        <v>1659135797.5</v>
      </c>
      <c r="FC640">
        <v>1659135788</v>
      </c>
      <c r="FD640">
        <v>0</v>
      </c>
      <c r="FE640">
        <v>0.3</v>
      </c>
      <c r="FF640">
        <v>-0.002</v>
      </c>
      <c r="FG640">
        <v>-2.209</v>
      </c>
      <c r="FH640">
        <v>-0.089</v>
      </c>
      <c r="FI640">
        <v>1520</v>
      </c>
      <c r="FJ640">
        <v>20</v>
      </c>
      <c r="FK640">
        <v>0.06</v>
      </c>
      <c r="FL640">
        <v>0.03</v>
      </c>
      <c r="FM640">
        <v>-57.4443125</v>
      </c>
      <c r="FN640">
        <v>-4.439532833020367</v>
      </c>
      <c r="FO640">
        <v>0.4373376951438667</v>
      </c>
      <c r="FP640">
        <v>0</v>
      </c>
      <c r="FQ640">
        <v>790.8913235294117</v>
      </c>
      <c r="FR640">
        <v>6.244965623001917</v>
      </c>
      <c r="FS640">
        <v>0.6472379651751038</v>
      </c>
      <c r="FT640">
        <v>0</v>
      </c>
      <c r="FU640">
        <v>4.3921055</v>
      </c>
      <c r="FV640">
        <v>0.1133594746716658</v>
      </c>
      <c r="FW640">
        <v>0.01187729239978544</v>
      </c>
      <c r="FX640">
        <v>0</v>
      </c>
      <c r="FY640">
        <v>0</v>
      </c>
      <c r="FZ640">
        <v>3</v>
      </c>
      <c r="GA640" t="s">
        <v>426</v>
      </c>
      <c r="GB640">
        <v>2.98314</v>
      </c>
      <c r="GC640">
        <v>2.71552</v>
      </c>
      <c r="GD640">
        <v>0.137826</v>
      </c>
      <c r="GE640">
        <v>0.143421</v>
      </c>
      <c r="GF640">
        <v>0.090138</v>
      </c>
      <c r="GG640">
        <v>0.07272380000000001</v>
      </c>
      <c r="GH640">
        <v>27264.2</v>
      </c>
      <c r="GI640">
        <v>27230.8</v>
      </c>
      <c r="GJ640">
        <v>29389.9</v>
      </c>
      <c r="GK640">
        <v>29399.9</v>
      </c>
      <c r="GL640">
        <v>35421.4</v>
      </c>
      <c r="GM640">
        <v>36248.9</v>
      </c>
      <c r="GN640">
        <v>41387.3</v>
      </c>
      <c r="GO640">
        <v>41891.6</v>
      </c>
      <c r="GP640">
        <v>1.91682</v>
      </c>
      <c r="GQ640">
        <v>2.37692</v>
      </c>
      <c r="GR640">
        <v>0.09562080000000001</v>
      </c>
      <c r="GS640">
        <v>0</v>
      </c>
      <c r="GT640">
        <v>23.4218</v>
      </c>
      <c r="GU640">
        <v>999.9</v>
      </c>
      <c r="GV640">
        <v>34</v>
      </c>
      <c r="GW640">
        <v>32.1</v>
      </c>
      <c r="GX640">
        <v>18.06</v>
      </c>
      <c r="GY640">
        <v>63.3823</v>
      </c>
      <c r="GZ640">
        <v>22.4038</v>
      </c>
      <c r="HA640">
        <v>2</v>
      </c>
      <c r="HB640">
        <v>-0.0565854</v>
      </c>
      <c r="HC640">
        <v>1.57177</v>
      </c>
      <c r="HD640">
        <v>20.3275</v>
      </c>
      <c r="HE640">
        <v>5.21774</v>
      </c>
      <c r="HF640">
        <v>12.0099</v>
      </c>
      <c r="HG640">
        <v>4.98915</v>
      </c>
      <c r="HH640">
        <v>3.28842</v>
      </c>
      <c r="HI640">
        <v>9999</v>
      </c>
      <c r="HJ640">
        <v>9999</v>
      </c>
      <c r="HK640">
        <v>9999</v>
      </c>
      <c r="HL640">
        <v>195.6</v>
      </c>
      <c r="HM640">
        <v>1.86743</v>
      </c>
      <c r="HN640">
        <v>1.86646</v>
      </c>
      <c r="HO640">
        <v>1.86591</v>
      </c>
      <c r="HP640">
        <v>1.86584</v>
      </c>
      <c r="HQ640">
        <v>1.86768</v>
      </c>
      <c r="HR640">
        <v>1.87017</v>
      </c>
      <c r="HS640">
        <v>1.86874</v>
      </c>
      <c r="HT640">
        <v>1.87026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-3.86</v>
      </c>
      <c r="II640">
        <v>-0.1426</v>
      </c>
      <c r="IJ640">
        <v>-1.529487217637811</v>
      </c>
      <c r="IK640">
        <v>-0.005072214745875086</v>
      </c>
      <c r="IL640">
        <v>3.316774363808987E-06</v>
      </c>
      <c r="IM640">
        <v>-1.107588672722244E-09</v>
      </c>
      <c r="IN640">
        <v>-0.1603591687652909</v>
      </c>
      <c r="IO640">
        <v>-0.0181951569465493</v>
      </c>
      <c r="IP640">
        <v>0.001659309118516343</v>
      </c>
      <c r="IQ640">
        <v>-3.409663313950778E-05</v>
      </c>
      <c r="IR640">
        <v>19</v>
      </c>
      <c r="IS640">
        <v>2290</v>
      </c>
      <c r="IT640">
        <v>1</v>
      </c>
      <c r="IU640">
        <v>24</v>
      </c>
      <c r="IV640">
        <v>8425.5</v>
      </c>
      <c r="IW640">
        <v>8425.6</v>
      </c>
      <c r="IX640">
        <v>2.10205</v>
      </c>
      <c r="IY640">
        <v>2.2229</v>
      </c>
      <c r="IZ640">
        <v>1.94702</v>
      </c>
      <c r="JA640">
        <v>2.64404</v>
      </c>
      <c r="JB640">
        <v>2.19482</v>
      </c>
      <c r="JC640">
        <v>2.30713</v>
      </c>
      <c r="JD640">
        <v>36.718</v>
      </c>
      <c r="JE640">
        <v>24.035</v>
      </c>
      <c r="JF640">
        <v>18</v>
      </c>
      <c r="JG640">
        <v>493.278</v>
      </c>
      <c r="JH640">
        <v>812.812</v>
      </c>
      <c r="JI640">
        <v>21.639</v>
      </c>
      <c r="JJ640">
        <v>26.5408</v>
      </c>
      <c r="JK640">
        <v>30.0001</v>
      </c>
      <c r="JL640">
        <v>26.535</v>
      </c>
      <c r="JM640">
        <v>26.4546</v>
      </c>
      <c r="JN640">
        <v>42.1257</v>
      </c>
      <c r="JO640">
        <v>19.8124</v>
      </c>
      <c r="JP640">
        <v>12.4193</v>
      </c>
      <c r="JQ640">
        <v>21.6411</v>
      </c>
      <c r="JR640">
        <v>788.01</v>
      </c>
      <c r="JS640">
        <v>14.1633</v>
      </c>
      <c r="JT640">
        <v>100.489</v>
      </c>
      <c r="JU640">
        <v>100.613</v>
      </c>
    </row>
    <row r="641" spans="1:281">
      <c r="A641">
        <v>625</v>
      </c>
      <c r="B641">
        <v>1659641329.6</v>
      </c>
      <c r="C641">
        <v>13321.59999990463</v>
      </c>
      <c r="D641" t="s">
        <v>1679</v>
      </c>
      <c r="E641" t="s">
        <v>1680</v>
      </c>
      <c r="F641">
        <v>5</v>
      </c>
      <c r="G641" t="s">
        <v>1586</v>
      </c>
      <c r="H641" t="s">
        <v>416</v>
      </c>
      <c r="I641">
        <v>1659641322.1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784.6027924926823</v>
      </c>
      <c r="AK641">
        <v>737.2544545454545</v>
      </c>
      <c r="AL641">
        <v>3.397168235522544</v>
      </c>
      <c r="AM641">
        <v>65.48903308271898</v>
      </c>
      <c r="AN641">
        <f>(AP641 - AO641 + DI641*1E3/(8.314*(DK641+273.15)) * AR641/DH641 * AQ641) * DH641/(100*CV641) * 1000/(1000 - AP641)</f>
        <v>0</v>
      </c>
      <c r="AO641">
        <v>14.21825878928882</v>
      </c>
      <c r="AP641">
        <v>18.6398111888112</v>
      </c>
      <c r="AQ641">
        <v>-2.625499506354376E-06</v>
      </c>
      <c r="AR641">
        <v>82.46473073044959</v>
      </c>
      <c r="AS641">
        <v>13</v>
      </c>
      <c r="AT641">
        <v>3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1659641322.1</v>
      </c>
      <c r="DB641">
        <v>700.2643703703703</v>
      </c>
      <c r="DC641">
        <v>758.3136666666666</v>
      </c>
      <c r="DD641">
        <v>18.64969259259259</v>
      </c>
      <c r="DE641">
        <v>14.23091851851852</v>
      </c>
      <c r="DF641">
        <v>704.1072222222223</v>
      </c>
      <c r="DG641">
        <v>18.79228518518519</v>
      </c>
      <c r="DH641">
        <v>500.0052592592593</v>
      </c>
      <c r="DI641">
        <v>90.40238518518518</v>
      </c>
      <c r="DJ641">
        <v>0.09997843333333334</v>
      </c>
      <c r="DK641">
        <v>24.78672592592593</v>
      </c>
      <c r="DL641">
        <v>24.99354444444444</v>
      </c>
      <c r="DM641">
        <v>999.9000000000001</v>
      </c>
      <c r="DN641">
        <v>0</v>
      </c>
      <c r="DO641">
        <v>0</v>
      </c>
      <c r="DP641">
        <v>9992.244074074075</v>
      </c>
      <c r="DQ641">
        <v>0</v>
      </c>
      <c r="DR641">
        <v>11.01622962962963</v>
      </c>
      <c r="DS641">
        <v>-58.04926296296295</v>
      </c>
      <c r="DT641">
        <v>713.572111111111</v>
      </c>
      <c r="DU641">
        <v>769.2606666666668</v>
      </c>
      <c r="DV641">
        <v>4.418781851851852</v>
      </c>
      <c r="DW641">
        <v>758.3136666666666</v>
      </c>
      <c r="DX641">
        <v>14.23091851851852</v>
      </c>
      <c r="DY641">
        <v>1.685977777777778</v>
      </c>
      <c r="DZ641">
        <v>1.286509259259259</v>
      </c>
      <c r="EA641">
        <v>14.76791851851852</v>
      </c>
      <c r="EB641">
        <v>10.64214074074074</v>
      </c>
      <c r="EC641">
        <v>1999.994814814815</v>
      </c>
      <c r="ED641">
        <v>0.9799970000000001</v>
      </c>
      <c r="EE641">
        <v>0.0200026</v>
      </c>
      <c r="EF641">
        <v>0</v>
      </c>
      <c r="EG641">
        <v>791.7397777777778</v>
      </c>
      <c r="EH641">
        <v>5.00097</v>
      </c>
      <c r="EI641">
        <v>15716.98888888889</v>
      </c>
      <c r="EJ641">
        <v>16707.52592592593</v>
      </c>
      <c r="EK641">
        <v>37.375</v>
      </c>
      <c r="EL641">
        <v>38.062</v>
      </c>
      <c r="EM641">
        <v>37.375</v>
      </c>
      <c r="EN641">
        <v>37.75</v>
      </c>
      <c r="EO641">
        <v>37.88648148148148</v>
      </c>
      <c r="EP641">
        <v>1955.084814814814</v>
      </c>
      <c r="EQ641">
        <v>39.90444444444444</v>
      </c>
      <c r="ER641">
        <v>0</v>
      </c>
      <c r="ES641">
        <v>1659641329.5</v>
      </c>
      <c r="ET641">
        <v>0</v>
      </c>
      <c r="EU641">
        <v>791.7394615384617</v>
      </c>
      <c r="EV641">
        <v>4.828307695041676</v>
      </c>
      <c r="EW641">
        <v>99.52478619514594</v>
      </c>
      <c r="EX641">
        <v>15716.45769230769</v>
      </c>
      <c r="EY641">
        <v>15</v>
      </c>
      <c r="EZ641">
        <v>0</v>
      </c>
      <c r="FA641" t="s">
        <v>419</v>
      </c>
      <c r="FB641">
        <v>1659135797.5</v>
      </c>
      <c r="FC641">
        <v>1659135788</v>
      </c>
      <c r="FD641">
        <v>0</v>
      </c>
      <c r="FE641">
        <v>0.3</v>
      </c>
      <c r="FF641">
        <v>-0.002</v>
      </c>
      <c r="FG641">
        <v>-2.209</v>
      </c>
      <c r="FH641">
        <v>-0.089</v>
      </c>
      <c r="FI641">
        <v>1520</v>
      </c>
      <c r="FJ641">
        <v>20</v>
      </c>
      <c r="FK641">
        <v>0.06</v>
      </c>
      <c r="FL641">
        <v>0.03</v>
      </c>
      <c r="FM641">
        <v>-57.82938048780488</v>
      </c>
      <c r="FN641">
        <v>-4.064303832752605</v>
      </c>
      <c r="FO641">
        <v>0.4143133809908329</v>
      </c>
      <c r="FP641">
        <v>0</v>
      </c>
      <c r="FQ641">
        <v>791.4255000000001</v>
      </c>
      <c r="FR641">
        <v>5.630145146835328</v>
      </c>
      <c r="FS641">
        <v>0.5977340176720213</v>
      </c>
      <c r="FT641">
        <v>0</v>
      </c>
      <c r="FU641">
        <v>4.406456829268293</v>
      </c>
      <c r="FV641">
        <v>0.1984655749129046</v>
      </c>
      <c r="FW641">
        <v>0.02155568290628291</v>
      </c>
      <c r="FX641">
        <v>0</v>
      </c>
      <c r="FY641">
        <v>0</v>
      </c>
      <c r="FZ641">
        <v>3</v>
      </c>
      <c r="GA641" t="s">
        <v>426</v>
      </c>
      <c r="GB641">
        <v>2.98325</v>
      </c>
      <c r="GC641">
        <v>2.71561</v>
      </c>
      <c r="GD641">
        <v>0.140007</v>
      </c>
      <c r="GE641">
        <v>0.145512</v>
      </c>
      <c r="GF641">
        <v>0.0901034</v>
      </c>
      <c r="GG641">
        <v>0.0725336</v>
      </c>
      <c r="GH641">
        <v>27195</v>
      </c>
      <c r="GI641">
        <v>27164.2</v>
      </c>
      <c r="GJ641">
        <v>29389.7</v>
      </c>
      <c r="GK641">
        <v>29399.7</v>
      </c>
      <c r="GL641">
        <v>35422.6</v>
      </c>
      <c r="GM641">
        <v>36256.1</v>
      </c>
      <c r="GN641">
        <v>41387.1</v>
      </c>
      <c r="GO641">
        <v>41891.2</v>
      </c>
      <c r="GP641">
        <v>1.91705</v>
      </c>
      <c r="GQ641">
        <v>2.3771</v>
      </c>
      <c r="GR641">
        <v>0.0953972</v>
      </c>
      <c r="GS641">
        <v>0</v>
      </c>
      <c r="GT641">
        <v>23.4238</v>
      </c>
      <c r="GU641">
        <v>999.9</v>
      </c>
      <c r="GV641">
        <v>34</v>
      </c>
      <c r="GW641">
        <v>32.1</v>
      </c>
      <c r="GX641">
        <v>18.0612</v>
      </c>
      <c r="GY641">
        <v>63.4523</v>
      </c>
      <c r="GZ641">
        <v>22.4479</v>
      </c>
      <c r="HA641">
        <v>2</v>
      </c>
      <c r="HB641">
        <v>-0.0565904</v>
      </c>
      <c r="HC641">
        <v>1.57249</v>
      </c>
      <c r="HD641">
        <v>20.3273</v>
      </c>
      <c r="HE641">
        <v>5.21669</v>
      </c>
      <c r="HF641">
        <v>12.0099</v>
      </c>
      <c r="HG641">
        <v>4.98885</v>
      </c>
      <c r="HH641">
        <v>3.28838</v>
      </c>
      <c r="HI641">
        <v>9999</v>
      </c>
      <c r="HJ641">
        <v>9999</v>
      </c>
      <c r="HK641">
        <v>9999</v>
      </c>
      <c r="HL641">
        <v>195.6</v>
      </c>
      <c r="HM641">
        <v>1.8674</v>
      </c>
      <c r="HN641">
        <v>1.86646</v>
      </c>
      <c r="HO641">
        <v>1.86589</v>
      </c>
      <c r="HP641">
        <v>1.86584</v>
      </c>
      <c r="HQ641">
        <v>1.86768</v>
      </c>
      <c r="HR641">
        <v>1.87015</v>
      </c>
      <c r="HS641">
        <v>1.86876</v>
      </c>
      <c r="HT641">
        <v>1.87026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-3.894</v>
      </c>
      <c r="II641">
        <v>-0.1427</v>
      </c>
      <c r="IJ641">
        <v>-1.529487217637811</v>
      </c>
      <c r="IK641">
        <v>-0.005072214745875086</v>
      </c>
      <c r="IL641">
        <v>3.316774363808987E-06</v>
      </c>
      <c r="IM641">
        <v>-1.107588672722244E-09</v>
      </c>
      <c r="IN641">
        <v>-0.1603591687652909</v>
      </c>
      <c r="IO641">
        <v>-0.0181951569465493</v>
      </c>
      <c r="IP641">
        <v>0.001659309118516343</v>
      </c>
      <c r="IQ641">
        <v>-3.409663313950778E-05</v>
      </c>
      <c r="IR641">
        <v>19</v>
      </c>
      <c r="IS641">
        <v>2290</v>
      </c>
      <c r="IT641">
        <v>1</v>
      </c>
      <c r="IU641">
        <v>24</v>
      </c>
      <c r="IV641">
        <v>8425.5</v>
      </c>
      <c r="IW641">
        <v>8425.700000000001</v>
      </c>
      <c r="IX641">
        <v>2.13867</v>
      </c>
      <c r="IY641">
        <v>2.20825</v>
      </c>
      <c r="IZ641">
        <v>1.94702</v>
      </c>
      <c r="JA641">
        <v>2.64404</v>
      </c>
      <c r="JB641">
        <v>2.19482</v>
      </c>
      <c r="JC641">
        <v>2.37549</v>
      </c>
      <c r="JD641">
        <v>36.718</v>
      </c>
      <c r="JE641">
        <v>24.035</v>
      </c>
      <c r="JF641">
        <v>18</v>
      </c>
      <c r="JG641">
        <v>493.426</v>
      </c>
      <c r="JH641">
        <v>813.002</v>
      </c>
      <c r="JI641">
        <v>21.644</v>
      </c>
      <c r="JJ641">
        <v>26.5428</v>
      </c>
      <c r="JK641">
        <v>30</v>
      </c>
      <c r="JL641">
        <v>26.5358</v>
      </c>
      <c r="JM641">
        <v>26.4558</v>
      </c>
      <c r="JN641">
        <v>42.8851</v>
      </c>
      <c r="JO641">
        <v>19.8124</v>
      </c>
      <c r="JP641">
        <v>12.0456</v>
      </c>
      <c r="JQ641">
        <v>21.6468</v>
      </c>
      <c r="JR641">
        <v>808.052</v>
      </c>
      <c r="JS641">
        <v>14.1658</v>
      </c>
      <c r="JT641">
        <v>100.488</v>
      </c>
      <c r="JU641">
        <v>100.612</v>
      </c>
    </row>
    <row r="642" spans="1:281">
      <c r="A642">
        <v>626</v>
      </c>
      <c r="B642">
        <v>1659641334.6</v>
      </c>
      <c r="C642">
        <v>13326.59999990463</v>
      </c>
      <c r="D642" t="s">
        <v>1681</v>
      </c>
      <c r="E642" t="s">
        <v>1682</v>
      </c>
      <c r="F642">
        <v>5</v>
      </c>
      <c r="G642" t="s">
        <v>1586</v>
      </c>
      <c r="H642" t="s">
        <v>416</v>
      </c>
      <c r="I642">
        <v>1659641326.814285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801.7366116449683</v>
      </c>
      <c r="AK642">
        <v>754.2803393939392</v>
      </c>
      <c r="AL642">
        <v>3.426850199815081</v>
      </c>
      <c r="AM642">
        <v>65.48903308271898</v>
      </c>
      <c r="AN642">
        <f>(AP642 - AO642 + DI642*1E3/(8.314*(DK642+273.15)) * AR642/DH642 * AQ642) * DH642/(100*CV642) * 1000/(1000 - AP642)</f>
        <v>0</v>
      </c>
      <c r="AO642">
        <v>14.18074581043057</v>
      </c>
      <c r="AP642">
        <v>18.62372867132868</v>
      </c>
      <c r="AQ642">
        <v>-3.265101509489083E-05</v>
      </c>
      <c r="AR642">
        <v>82.46473073044959</v>
      </c>
      <c r="AS642">
        <v>13</v>
      </c>
      <c r="AT642">
        <v>3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1659641326.814285</v>
      </c>
      <c r="DB642">
        <v>715.90275</v>
      </c>
      <c r="DC642">
        <v>774.2686071428573</v>
      </c>
      <c r="DD642">
        <v>18.64180714285714</v>
      </c>
      <c r="DE642">
        <v>14.20501428571429</v>
      </c>
      <c r="DF642">
        <v>719.7775000000001</v>
      </c>
      <c r="DG642">
        <v>18.78445</v>
      </c>
      <c r="DH642">
        <v>500.008142857143</v>
      </c>
      <c r="DI642">
        <v>90.40252857142859</v>
      </c>
      <c r="DJ642">
        <v>0.1000291571428572</v>
      </c>
      <c r="DK642">
        <v>24.78643214285714</v>
      </c>
      <c r="DL642">
        <v>24.99115714285714</v>
      </c>
      <c r="DM642">
        <v>999.9000000000002</v>
      </c>
      <c r="DN642">
        <v>0</v>
      </c>
      <c r="DO642">
        <v>0</v>
      </c>
      <c r="DP642">
        <v>9992.943928571429</v>
      </c>
      <c r="DQ642">
        <v>0</v>
      </c>
      <c r="DR642">
        <v>11.013175</v>
      </c>
      <c r="DS642">
        <v>-58.36582857142857</v>
      </c>
      <c r="DT642">
        <v>729.5017857142859</v>
      </c>
      <c r="DU642">
        <v>785.4251071428572</v>
      </c>
      <c r="DV642">
        <v>4.436793571428572</v>
      </c>
      <c r="DW642">
        <v>774.2686071428573</v>
      </c>
      <c r="DX642">
        <v>14.20501428571429</v>
      </c>
      <c r="DY642">
        <v>1.685266071428571</v>
      </c>
      <c r="DZ642">
        <v>1.284169642857143</v>
      </c>
      <c r="EA642">
        <v>14.76137857142857</v>
      </c>
      <c r="EB642">
        <v>10.61479642857143</v>
      </c>
      <c r="EC642">
        <v>2000.003571428571</v>
      </c>
      <c r="ED642">
        <v>0.9799970000000001</v>
      </c>
      <c r="EE642">
        <v>0.0200026</v>
      </c>
      <c r="EF642">
        <v>0</v>
      </c>
      <c r="EG642">
        <v>792.1665714285715</v>
      </c>
      <c r="EH642">
        <v>5.00097</v>
      </c>
      <c r="EI642">
        <v>15724.2</v>
      </c>
      <c r="EJ642">
        <v>16707.59642857143</v>
      </c>
      <c r="EK642">
        <v>37.375</v>
      </c>
      <c r="EL642">
        <v>38.062</v>
      </c>
      <c r="EM642">
        <v>37.375</v>
      </c>
      <c r="EN642">
        <v>37.75</v>
      </c>
      <c r="EO642">
        <v>37.87942857142857</v>
      </c>
      <c r="EP642">
        <v>1955.093571428572</v>
      </c>
      <c r="EQ642">
        <v>39.90714285714286</v>
      </c>
      <c r="ER642">
        <v>0</v>
      </c>
      <c r="ES642">
        <v>1659641334.9</v>
      </c>
      <c r="ET642">
        <v>0</v>
      </c>
      <c r="EU642">
        <v>792.21048</v>
      </c>
      <c r="EV642">
        <v>4.637153846874563</v>
      </c>
      <c r="EW642">
        <v>84.86923064926658</v>
      </c>
      <c r="EX642">
        <v>15725.276</v>
      </c>
      <c r="EY642">
        <v>15</v>
      </c>
      <c r="EZ642">
        <v>0</v>
      </c>
      <c r="FA642" t="s">
        <v>419</v>
      </c>
      <c r="FB642">
        <v>1659135797.5</v>
      </c>
      <c r="FC642">
        <v>1659135788</v>
      </c>
      <c r="FD642">
        <v>0</v>
      </c>
      <c r="FE642">
        <v>0.3</v>
      </c>
      <c r="FF642">
        <v>-0.002</v>
      </c>
      <c r="FG642">
        <v>-2.209</v>
      </c>
      <c r="FH642">
        <v>-0.089</v>
      </c>
      <c r="FI642">
        <v>1520</v>
      </c>
      <c r="FJ642">
        <v>20</v>
      </c>
      <c r="FK642">
        <v>0.06</v>
      </c>
      <c r="FL642">
        <v>0.03</v>
      </c>
      <c r="FM642">
        <v>-58.1776525</v>
      </c>
      <c r="FN642">
        <v>-3.847919324577785</v>
      </c>
      <c r="FO642">
        <v>0.3875474570859034</v>
      </c>
      <c r="FP642">
        <v>0</v>
      </c>
      <c r="FQ642">
        <v>791.9485294117648</v>
      </c>
      <c r="FR642">
        <v>4.969045074936207</v>
      </c>
      <c r="FS642">
        <v>0.540846299537289</v>
      </c>
      <c r="FT642">
        <v>0</v>
      </c>
      <c r="FU642">
        <v>4.4285675</v>
      </c>
      <c r="FV642">
        <v>0.2547399624765311</v>
      </c>
      <c r="FW642">
        <v>0.02626694469766134</v>
      </c>
      <c r="FX642">
        <v>0</v>
      </c>
      <c r="FY642">
        <v>0</v>
      </c>
      <c r="FZ642">
        <v>3</v>
      </c>
      <c r="GA642" t="s">
        <v>426</v>
      </c>
      <c r="GB642">
        <v>2.98316</v>
      </c>
      <c r="GC642">
        <v>2.71534</v>
      </c>
      <c r="GD642">
        <v>0.142179</v>
      </c>
      <c r="GE642">
        <v>0.14761</v>
      </c>
      <c r="GF642">
        <v>0.0900446</v>
      </c>
      <c r="GG642">
        <v>0.0723573</v>
      </c>
      <c r="GH642">
        <v>27126.3</v>
      </c>
      <c r="GI642">
        <v>27097.5</v>
      </c>
      <c r="GJ642">
        <v>29389.6</v>
      </c>
      <c r="GK642">
        <v>29399.7</v>
      </c>
      <c r="GL642">
        <v>35425</v>
      </c>
      <c r="GM642">
        <v>36263.1</v>
      </c>
      <c r="GN642">
        <v>41387</v>
      </c>
      <c r="GO642">
        <v>41891.2</v>
      </c>
      <c r="GP642">
        <v>1.91733</v>
      </c>
      <c r="GQ642">
        <v>2.37707</v>
      </c>
      <c r="GR642">
        <v>0.0950918</v>
      </c>
      <c r="GS642">
        <v>0</v>
      </c>
      <c r="GT642">
        <v>23.4238</v>
      </c>
      <c r="GU642">
        <v>999.9</v>
      </c>
      <c r="GV642">
        <v>33.9</v>
      </c>
      <c r="GW642">
        <v>32.1</v>
      </c>
      <c r="GX642">
        <v>18.0068</v>
      </c>
      <c r="GY642">
        <v>63.3123</v>
      </c>
      <c r="GZ642">
        <v>22.4439</v>
      </c>
      <c r="HA642">
        <v>2</v>
      </c>
      <c r="HB642">
        <v>-0.0564329</v>
      </c>
      <c r="HC642">
        <v>1.56748</v>
      </c>
      <c r="HD642">
        <v>20.3272</v>
      </c>
      <c r="HE642">
        <v>5.21654</v>
      </c>
      <c r="HF642">
        <v>12.0099</v>
      </c>
      <c r="HG642">
        <v>4.9888</v>
      </c>
      <c r="HH642">
        <v>3.2884</v>
      </c>
      <c r="HI642">
        <v>9999</v>
      </c>
      <c r="HJ642">
        <v>9999</v>
      </c>
      <c r="HK642">
        <v>9999</v>
      </c>
      <c r="HL642">
        <v>195.6</v>
      </c>
      <c r="HM642">
        <v>1.86742</v>
      </c>
      <c r="HN642">
        <v>1.86646</v>
      </c>
      <c r="HO642">
        <v>1.8659</v>
      </c>
      <c r="HP642">
        <v>1.86584</v>
      </c>
      <c r="HQ642">
        <v>1.86768</v>
      </c>
      <c r="HR642">
        <v>1.87013</v>
      </c>
      <c r="HS642">
        <v>1.86875</v>
      </c>
      <c r="HT642">
        <v>1.87027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-3.927</v>
      </c>
      <c r="II642">
        <v>-0.1428</v>
      </c>
      <c r="IJ642">
        <v>-1.529487217637811</v>
      </c>
      <c r="IK642">
        <v>-0.005072214745875086</v>
      </c>
      <c r="IL642">
        <v>3.316774363808987E-06</v>
      </c>
      <c r="IM642">
        <v>-1.107588672722244E-09</v>
      </c>
      <c r="IN642">
        <v>-0.1603591687652909</v>
      </c>
      <c r="IO642">
        <v>-0.0181951569465493</v>
      </c>
      <c r="IP642">
        <v>0.001659309118516343</v>
      </c>
      <c r="IQ642">
        <v>-3.409663313950778E-05</v>
      </c>
      <c r="IR642">
        <v>19</v>
      </c>
      <c r="IS642">
        <v>2290</v>
      </c>
      <c r="IT642">
        <v>1</v>
      </c>
      <c r="IU642">
        <v>24</v>
      </c>
      <c r="IV642">
        <v>8425.6</v>
      </c>
      <c r="IW642">
        <v>8425.799999999999</v>
      </c>
      <c r="IX642">
        <v>2.17407</v>
      </c>
      <c r="IY642">
        <v>2.21069</v>
      </c>
      <c r="IZ642">
        <v>1.94702</v>
      </c>
      <c r="JA642">
        <v>2.64404</v>
      </c>
      <c r="JB642">
        <v>2.19482</v>
      </c>
      <c r="JC642">
        <v>2.35596</v>
      </c>
      <c r="JD642">
        <v>36.718</v>
      </c>
      <c r="JE642">
        <v>24.0437</v>
      </c>
      <c r="JF642">
        <v>18</v>
      </c>
      <c r="JG642">
        <v>493.611</v>
      </c>
      <c r="JH642">
        <v>812.9930000000001</v>
      </c>
      <c r="JI642">
        <v>21.6495</v>
      </c>
      <c r="JJ642">
        <v>26.5447</v>
      </c>
      <c r="JK642">
        <v>30.0002</v>
      </c>
      <c r="JL642">
        <v>26.5372</v>
      </c>
      <c r="JM642">
        <v>26.4568</v>
      </c>
      <c r="JN642">
        <v>43.5604</v>
      </c>
      <c r="JO642">
        <v>19.8124</v>
      </c>
      <c r="JP642">
        <v>12.0456</v>
      </c>
      <c r="JQ642">
        <v>21.653</v>
      </c>
      <c r="JR642">
        <v>821.414</v>
      </c>
      <c r="JS642">
        <v>14.1739</v>
      </c>
      <c r="JT642">
        <v>100.488</v>
      </c>
      <c r="JU642">
        <v>100.612</v>
      </c>
    </row>
    <row r="643" spans="1:281">
      <c r="A643">
        <v>627</v>
      </c>
      <c r="B643">
        <v>1659641339.6</v>
      </c>
      <c r="C643">
        <v>13331.59999990463</v>
      </c>
      <c r="D643" t="s">
        <v>1683</v>
      </c>
      <c r="E643" t="s">
        <v>1684</v>
      </c>
      <c r="F643">
        <v>5</v>
      </c>
      <c r="G643" t="s">
        <v>1586</v>
      </c>
      <c r="H643" t="s">
        <v>416</v>
      </c>
      <c r="I643">
        <v>1659641332.1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818.7656548166611</v>
      </c>
      <c r="AK643">
        <v>771.2443878787875</v>
      </c>
      <c r="AL643">
        <v>3.389778570152727</v>
      </c>
      <c r="AM643">
        <v>65.48903308271898</v>
      </c>
      <c r="AN643">
        <f>(AP643 - AO643 + DI643*1E3/(8.314*(DK643+273.15)) * AR643/DH643 * AQ643) * DH643/(100*CV643) * 1000/(1000 - AP643)</f>
        <v>0</v>
      </c>
      <c r="AO643">
        <v>14.12406087615142</v>
      </c>
      <c r="AP643">
        <v>18.5934</v>
      </c>
      <c r="AQ643">
        <v>-0.005677841892351226</v>
      </c>
      <c r="AR643">
        <v>82.46473073044959</v>
      </c>
      <c r="AS643">
        <v>13</v>
      </c>
      <c r="AT643">
        <v>3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1659641332.1</v>
      </c>
      <c r="DB643">
        <v>733.5283333333332</v>
      </c>
      <c r="DC643">
        <v>792.0830000000001</v>
      </c>
      <c r="DD643">
        <v>18.62691851851852</v>
      </c>
      <c r="DE643">
        <v>14.16246296296296</v>
      </c>
      <c r="DF643">
        <v>737.4385185185184</v>
      </c>
      <c r="DG643">
        <v>18.76967777777778</v>
      </c>
      <c r="DH643">
        <v>499.9931851851852</v>
      </c>
      <c r="DI643">
        <v>90.40294444444444</v>
      </c>
      <c r="DJ643">
        <v>0.09999361851851851</v>
      </c>
      <c r="DK643">
        <v>24.78508888888889</v>
      </c>
      <c r="DL643">
        <v>24.98817777777777</v>
      </c>
      <c r="DM643">
        <v>999.9000000000001</v>
      </c>
      <c r="DN643">
        <v>0</v>
      </c>
      <c r="DO643">
        <v>0</v>
      </c>
      <c r="DP643">
        <v>10000.64296296296</v>
      </c>
      <c r="DQ643">
        <v>0</v>
      </c>
      <c r="DR643">
        <v>11.01304444444445</v>
      </c>
      <c r="DS643">
        <v>-58.55461111111111</v>
      </c>
      <c r="DT643">
        <v>747.4507777777778</v>
      </c>
      <c r="DU643">
        <v>803.4615555555555</v>
      </c>
      <c r="DV643">
        <v>4.46444962962963</v>
      </c>
      <c r="DW643">
        <v>792.0830000000001</v>
      </c>
      <c r="DX643">
        <v>14.16246296296296</v>
      </c>
      <c r="DY643">
        <v>1.683927407407408</v>
      </c>
      <c r="DZ643">
        <v>1.280329259259259</v>
      </c>
      <c r="EA643">
        <v>14.74905555555556</v>
      </c>
      <c r="EB643">
        <v>10.56985555555555</v>
      </c>
      <c r="EC643">
        <v>2000.017037037038</v>
      </c>
      <c r="ED643">
        <v>0.9799970000000001</v>
      </c>
      <c r="EE643">
        <v>0.0200026</v>
      </c>
      <c r="EF643">
        <v>0</v>
      </c>
      <c r="EG643">
        <v>792.5481851851853</v>
      </c>
      <c r="EH643">
        <v>5.00097</v>
      </c>
      <c r="EI643">
        <v>15731.18518518518</v>
      </c>
      <c r="EJ643">
        <v>16707.71481481482</v>
      </c>
      <c r="EK643">
        <v>37.375</v>
      </c>
      <c r="EL643">
        <v>38.062</v>
      </c>
      <c r="EM643">
        <v>37.375</v>
      </c>
      <c r="EN643">
        <v>37.75</v>
      </c>
      <c r="EO643">
        <v>37.87959259259259</v>
      </c>
      <c r="EP643">
        <v>1955.107037037037</v>
      </c>
      <c r="EQ643">
        <v>39.90962962962963</v>
      </c>
      <c r="ER643">
        <v>0</v>
      </c>
      <c r="ES643">
        <v>1659641339.7</v>
      </c>
      <c r="ET643">
        <v>0</v>
      </c>
      <c r="EU643">
        <v>792.5475200000001</v>
      </c>
      <c r="EV643">
        <v>4.026307697573914</v>
      </c>
      <c r="EW643">
        <v>71.63846154395823</v>
      </c>
      <c r="EX643">
        <v>15731.48</v>
      </c>
      <c r="EY643">
        <v>15</v>
      </c>
      <c r="EZ643">
        <v>0</v>
      </c>
      <c r="FA643" t="s">
        <v>419</v>
      </c>
      <c r="FB643">
        <v>1659135797.5</v>
      </c>
      <c r="FC643">
        <v>1659135788</v>
      </c>
      <c r="FD643">
        <v>0</v>
      </c>
      <c r="FE643">
        <v>0.3</v>
      </c>
      <c r="FF643">
        <v>-0.002</v>
      </c>
      <c r="FG643">
        <v>-2.209</v>
      </c>
      <c r="FH643">
        <v>-0.089</v>
      </c>
      <c r="FI643">
        <v>1520</v>
      </c>
      <c r="FJ643">
        <v>20</v>
      </c>
      <c r="FK643">
        <v>0.06</v>
      </c>
      <c r="FL643">
        <v>0.03</v>
      </c>
      <c r="FM643">
        <v>-58.39982749999999</v>
      </c>
      <c r="FN643">
        <v>-2.699956097561001</v>
      </c>
      <c r="FO643">
        <v>0.2849382187312713</v>
      </c>
      <c r="FP643">
        <v>0</v>
      </c>
      <c r="FQ643">
        <v>792.2502941176472</v>
      </c>
      <c r="FR643">
        <v>4.339251343446059</v>
      </c>
      <c r="FS643">
        <v>0.4858139034537056</v>
      </c>
      <c r="FT643">
        <v>0</v>
      </c>
      <c r="FU643">
        <v>4.4454375</v>
      </c>
      <c r="FV643">
        <v>0.3133107692307575</v>
      </c>
      <c r="FW643">
        <v>0.03122810855223223</v>
      </c>
      <c r="FX643">
        <v>0</v>
      </c>
      <c r="FY643">
        <v>0</v>
      </c>
      <c r="FZ643">
        <v>3</v>
      </c>
      <c r="GA643" t="s">
        <v>426</v>
      </c>
      <c r="GB643">
        <v>2.98335</v>
      </c>
      <c r="GC643">
        <v>2.71578</v>
      </c>
      <c r="GD643">
        <v>0.14431</v>
      </c>
      <c r="GE643">
        <v>0.149637</v>
      </c>
      <c r="GF643">
        <v>0.0899432</v>
      </c>
      <c r="GG643">
        <v>0.0722918</v>
      </c>
      <c r="GH643">
        <v>27060</v>
      </c>
      <c r="GI643">
        <v>27032.9</v>
      </c>
      <c r="GJ643">
        <v>29390.7</v>
      </c>
      <c r="GK643">
        <v>29399.6</v>
      </c>
      <c r="GL643">
        <v>35430.4</v>
      </c>
      <c r="GM643">
        <v>36265.6</v>
      </c>
      <c r="GN643">
        <v>41388.6</v>
      </c>
      <c r="GO643">
        <v>41891</v>
      </c>
      <c r="GP643">
        <v>1.9173</v>
      </c>
      <c r="GQ643">
        <v>2.37692</v>
      </c>
      <c r="GR643">
        <v>0.0949353</v>
      </c>
      <c r="GS643">
        <v>0</v>
      </c>
      <c r="GT643">
        <v>23.4254</v>
      </c>
      <c r="GU643">
        <v>999.9</v>
      </c>
      <c r="GV643">
        <v>33.9</v>
      </c>
      <c r="GW643">
        <v>32.1</v>
      </c>
      <c r="GX643">
        <v>18.0079</v>
      </c>
      <c r="GY643">
        <v>63.3823</v>
      </c>
      <c r="GZ643">
        <v>22.5321</v>
      </c>
      <c r="HA643">
        <v>2</v>
      </c>
      <c r="HB643">
        <v>-0.0562119</v>
      </c>
      <c r="HC643">
        <v>1.55149</v>
      </c>
      <c r="HD643">
        <v>20.3273</v>
      </c>
      <c r="HE643">
        <v>5.21654</v>
      </c>
      <c r="HF643">
        <v>12.0099</v>
      </c>
      <c r="HG643">
        <v>4.9893</v>
      </c>
      <c r="HH643">
        <v>3.28858</v>
      </c>
      <c r="HI643">
        <v>9999</v>
      </c>
      <c r="HJ643">
        <v>9999</v>
      </c>
      <c r="HK643">
        <v>9999</v>
      </c>
      <c r="HL643">
        <v>195.6</v>
      </c>
      <c r="HM643">
        <v>1.86741</v>
      </c>
      <c r="HN643">
        <v>1.86646</v>
      </c>
      <c r="HO643">
        <v>1.86591</v>
      </c>
      <c r="HP643">
        <v>1.86584</v>
      </c>
      <c r="HQ643">
        <v>1.86768</v>
      </c>
      <c r="HR643">
        <v>1.87012</v>
      </c>
      <c r="HS643">
        <v>1.86875</v>
      </c>
      <c r="HT643">
        <v>1.87027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-3.96</v>
      </c>
      <c r="II643">
        <v>-0.1431</v>
      </c>
      <c r="IJ643">
        <v>-1.529487217637811</v>
      </c>
      <c r="IK643">
        <v>-0.005072214745875086</v>
      </c>
      <c r="IL643">
        <v>3.316774363808987E-06</v>
      </c>
      <c r="IM643">
        <v>-1.107588672722244E-09</v>
      </c>
      <c r="IN643">
        <v>-0.1603591687652909</v>
      </c>
      <c r="IO643">
        <v>-0.0181951569465493</v>
      </c>
      <c r="IP643">
        <v>0.001659309118516343</v>
      </c>
      <c r="IQ643">
        <v>-3.409663313950778E-05</v>
      </c>
      <c r="IR643">
        <v>19</v>
      </c>
      <c r="IS643">
        <v>2290</v>
      </c>
      <c r="IT643">
        <v>1</v>
      </c>
      <c r="IU643">
        <v>24</v>
      </c>
      <c r="IV643">
        <v>8425.700000000001</v>
      </c>
      <c r="IW643">
        <v>8425.9</v>
      </c>
      <c r="IX643">
        <v>2.21069</v>
      </c>
      <c r="IY643">
        <v>2.21313</v>
      </c>
      <c r="IZ643">
        <v>1.94702</v>
      </c>
      <c r="JA643">
        <v>2.64404</v>
      </c>
      <c r="JB643">
        <v>2.19482</v>
      </c>
      <c r="JC643">
        <v>2.3584</v>
      </c>
      <c r="JD643">
        <v>36.718</v>
      </c>
      <c r="JE643">
        <v>24.035</v>
      </c>
      <c r="JF643">
        <v>18</v>
      </c>
      <c r="JG643">
        <v>493.611</v>
      </c>
      <c r="JH643">
        <v>812.87</v>
      </c>
      <c r="JI643">
        <v>21.6559</v>
      </c>
      <c r="JJ643">
        <v>26.5459</v>
      </c>
      <c r="JK643">
        <v>30.0003</v>
      </c>
      <c r="JL643">
        <v>26.5391</v>
      </c>
      <c r="JM643">
        <v>26.4585</v>
      </c>
      <c r="JN643">
        <v>44.3128</v>
      </c>
      <c r="JO643">
        <v>19.8124</v>
      </c>
      <c r="JP643">
        <v>12.0456</v>
      </c>
      <c r="JQ643">
        <v>21.6627</v>
      </c>
      <c r="JR643">
        <v>841.462</v>
      </c>
      <c r="JS643">
        <v>14.1739</v>
      </c>
      <c r="JT643">
        <v>100.492</v>
      </c>
      <c r="JU643">
        <v>100.612</v>
      </c>
    </row>
    <row r="644" spans="1:281">
      <c r="A644">
        <v>628</v>
      </c>
      <c r="B644">
        <v>1659641344.6</v>
      </c>
      <c r="C644">
        <v>13336.59999990463</v>
      </c>
      <c r="D644" t="s">
        <v>1685</v>
      </c>
      <c r="E644" t="s">
        <v>1686</v>
      </c>
      <c r="F644">
        <v>5</v>
      </c>
      <c r="G644" t="s">
        <v>1586</v>
      </c>
      <c r="H644" t="s">
        <v>416</v>
      </c>
      <c r="I644">
        <v>1659641336.814285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835.6881996586445</v>
      </c>
      <c r="AK644">
        <v>788.1223333333331</v>
      </c>
      <c r="AL644">
        <v>3.372898195528331</v>
      </c>
      <c r="AM644">
        <v>65.48903308271898</v>
      </c>
      <c r="AN644">
        <f>(AP644 - AO644 + DI644*1E3/(8.314*(DK644+273.15)) * AR644/DH644 * AQ644) * DH644/(100*CV644) * 1000/(1000 - AP644)</f>
        <v>0</v>
      </c>
      <c r="AO644">
        <v>14.11701740714907</v>
      </c>
      <c r="AP644">
        <v>18.58138461538462</v>
      </c>
      <c r="AQ644">
        <v>-0.002000262858261821</v>
      </c>
      <c r="AR644">
        <v>82.46473073044959</v>
      </c>
      <c r="AS644">
        <v>13</v>
      </c>
      <c r="AT644">
        <v>3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1659641336.814285</v>
      </c>
      <c r="DB644">
        <v>749.2436785714284</v>
      </c>
      <c r="DC644">
        <v>807.9197142857141</v>
      </c>
      <c r="DD644">
        <v>18.607975</v>
      </c>
      <c r="DE644">
        <v>14.13630714285714</v>
      </c>
      <c r="DF644">
        <v>753.1849642857144</v>
      </c>
      <c r="DG644">
        <v>18.75088571428572</v>
      </c>
      <c r="DH644">
        <v>500.0099642857143</v>
      </c>
      <c r="DI644">
        <v>90.40317500000002</v>
      </c>
      <c r="DJ644">
        <v>0.09999992857142857</v>
      </c>
      <c r="DK644">
        <v>24.78513571428571</v>
      </c>
      <c r="DL644">
        <v>24.98833928571429</v>
      </c>
      <c r="DM644">
        <v>999.9000000000002</v>
      </c>
      <c r="DN644">
        <v>0</v>
      </c>
      <c r="DO644">
        <v>0</v>
      </c>
      <c r="DP644">
        <v>10000.71</v>
      </c>
      <c r="DQ644">
        <v>0</v>
      </c>
      <c r="DR644">
        <v>11.013275</v>
      </c>
      <c r="DS644">
        <v>-58.67595357142857</v>
      </c>
      <c r="DT644">
        <v>763.4496785714288</v>
      </c>
      <c r="DU644">
        <v>819.5041428571428</v>
      </c>
      <c r="DV644">
        <v>4.471661785714287</v>
      </c>
      <c r="DW644">
        <v>807.9197142857141</v>
      </c>
      <c r="DX644">
        <v>14.13630714285714</v>
      </c>
      <c r="DY644">
        <v>1.682219285714286</v>
      </c>
      <c r="DZ644">
        <v>1.2779675</v>
      </c>
      <c r="EA644">
        <v>14.73331785714286</v>
      </c>
      <c r="EB644">
        <v>10.54218571428572</v>
      </c>
      <c r="EC644">
        <v>2000.021428571429</v>
      </c>
      <c r="ED644">
        <v>0.979996892857143</v>
      </c>
      <c r="EE644">
        <v>0.02000270714285714</v>
      </c>
      <c r="EF644">
        <v>0</v>
      </c>
      <c r="EG644">
        <v>792.8488214285715</v>
      </c>
      <c r="EH644">
        <v>5.00097</v>
      </c>
      <c r="EI644">
        <v>15736.26428571429</v>
      </c>
      <c r="EJ644">
        <v>16707.75</v>
      </c>
      <c r="EK644">
        <v>37.375</v>
      </c>
      <c r="EL644">
        <v>38.062</v>
      </c>
      <c r="EM644">
        <v>37.3705</v>
      </c>
      <c r="EN644">
        <v>37.75</v>
      </c>
      <c r="EO644">
        <v>37.87942857142857</v>
      </c>
      <c r="EP644">
        <v>1955.111428571428</v>
      </c>
      <c r="EQ644">
        <v>39.91</v>
      </c>
      <c r="ER644">
        <v>0</v>
      </c>
      <c r="ES644">
        <v>1659641344.5</v>
      </c>
      <c r="ET644">
        <v>0</v>
      </c>
      <c r="EU644">
        <v>792.8509200000001</v>
      </c>
      <c r="EV644">
        <v>3.019307677329054</v>
      </c>
      <c r="EW644">
        <v>55.39230759018924</v>
      </c>
      <c r="EX644">
        <v>15736.612</v>
      </c>
      <c r="EY644">
        <v>15</v>
      </c>
      <c r="EZ644">
        <v>0</v>
      </c>
      <c r="FA644" t="s">
        <v>419</v>
      </c>
      <c r="FB644">
        <v>1659135797.5</v>
      </c>
      <c r="FC644">
        <v>1659135788</v>
      </c>
      <c r="FD644">
        <v>0</v>
      </c>
      <c r="FE644">
        <v>0.3</v>
      </c>
      <c r="FF644">
        <v>-0.002</v>
      </c>
      <c r="FG644">
        <v>-2.209</v>
      </c>
      <c r="FH644">
        <v>-0.089</v>
      </c>
      <c r="FI644">
        <v>1520</v>
      </c>
      <c r="FJ644">
        <v>20</v>
      </c>
      <c r="FK644">
        <v>0.06</v>
      </c>
      <c r="FL644">
        <v>0.03</v>
      </c>
      <c r="FM644">
        <v>-58.5970325</v>
      </c>
      <c r="FN644">
        <v>-1.407312945590862</v>
      </c>
      <c r="FO644">
        <v>0.1571853609397195</v>
      </c>
      <c r="FP644">
        <v>0</v>
      </c>
      <c r="FQ644">
        <v>792.6690882352941</v>
      </c>
      <c r="FR644">
        <v>3.623208554426739</v>
      </c>
      <c r="FS644">
        <v>0.4313200236515502</v>
      </c>
      <c r="FT644">
        <v>0</v>
      </c>
      <c r="FU644">
        <v>4.464627500000001</v>
      </c>
      <c r="FV644">
        <v>0.1273947467166895</v>
      </c>
      <c r="FW644">
        <v>0.01827377174395039</v>
      </c>
      <c r="FX644">
        <v>0</v>
      </c>
      <c r="FY644">
        <v>0</v>
      </c>
      <c r="FZ644">
        <v>3</v>
      </c>
      <c r="GA644" t="s">
        <v>426</v>
      </c>
      <c r="GB644">
        <v>2.98307</v>
      </c>
      <c r="GC644">
        <v>2.71562</v>
      </c>
      <c r="GD644">
        <v>0.146408</v>
      </c>
      <c r="GE644">
        <v>0.151667</v>
      </c>
      <c r="GF644">
        <v>0.089905</v>
      </c>
      <c r="GG644">
        <v>0.0722863</v>
      </c>
      <c r="GH644">
        <v>26992.7</v>
      </c>
      <c r="GI644">
        <v>26968.6</v>
      </c>
      <c r="GJ644">
        <v>29389.7</v>
      </c>
      <c r="GK644">
        <v>29399.7</v>
      </c>
      <c r="GL644">
        <v>35430.5</v>
      </c>
      <c r="GM644">
        <v>36266</v>
      </c>
      <c r="GN644">
        <v>41387</v>
      </c>
      <c r="GO644">
        <v>41891.3</v>
      </c>
      <c r="GP644">
        <v>1.91715</v>
      </c>
      <c r="GQ644">
        <v>2.37698</v>
      </c>
      <c r="GR644">
        <v>0.095509</v>
      </c>
      <c r="GS644">
        <v>0</v>
      </c>
      <c r="GT644">
        <v>23.4258</v>
      </c>
      <c r="GU644">
        <v>999.9</v>
      </c>
      <c r="GV644">
        <v>33.9</v>
      </c>
      <c r="GW644">
        <v>32.1</v>
      </c>
      <c r="GX644">
        <v>18.007</v>
      </c>
      <c r="GY644">
        <v>63.1823</v>
      </c>
      <c r="GZ644">
        <v>22.52</v>
      </c>
      <c r="HA644">
        <v>2</v>
      </c>
      <c r="HB644">
        <v>-0.0561255</v>
      </c>
      <c r="HC644">
        <v>1.53986</v>
      </c>
      <c r="HD644">
        <v>20.3275</v>
      </c>
      <c r="HE644">
        <v>5.21699</v>
      </c>
      <c r="HF644">
        <v>12.0099</v>
      </c>
      <c r="HG644">
        <v>4.98925</v>
      </c>
      <c r="HH644">
        <v>3.28853</v>
      </c>
      <c r="HI644">
        <v>9999</v>
      </c>
      <c r="HJ644">
        <v>9999</v>
      </c>
      <c r="HK644">
        <v>9999</v>
      </c>
      <c r="HL644">
        <v>195.6</v>
      </c>
      <c r="HM644">
        <v>1.86739</v>
      </c>
      <c r="HN644">
        <v>1.86646</v>
      </c>
      <c r="HO644">
        <v>1.86589</v>
      </c>
      <c r="HP644">
        <v>1.86584</v>
      </c>
      <c r="HQ644">
        <v>1.86768</v>
      </c>
      <c r="HR644">
        <v>1.87012</v>
      </c>
      <c r="HS644">
        <v>1.86874</v>
      </c>
      <c r="HT644">
        <v>1.87027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-3.992</v>
      </c>
      <c r="II644">
        <v>-0.1431</v>
      </c>
      <c r="IJ644">
        <v>-1.529487217637811</v>
      </c>
      <c r="IK644">
        <v>-0.005072214745875086</v>
      </c>
      <c r="IL644">
        <v>3.316774363808987E-06</v>
      </c>
      <c r="IM644">
        <v>-1.107588672722244E-09</v>
      </c>
      <c r="IN644">
        <v>-0.1603591687652909</v>
      </c>
      <c r="IO644">
        <v>-0.0181951569465493</v>
      </c>
      <c r="IP644">
        <v>0.001659309118516343</v>
      </c>
      <c r="IQ644">
        <v>-3.409663313950778E-05</v>
      </c>
      <c r="IR644">
        <v>19</v>
      </c>
      <c r="IS644">
        <v>2290</v>
      </c>
      <c r="IT644">
        <v>1</v>
      </c>
      <c r="IU644">
        <v>24</v>
      </c>
      <c r="IV644">
        <v>8425.799999999999</v>
      </c>
      <c r="IW644">
        <v>8425.9</v>
      </c>
      <c r="IX644">
        <v>2.24487</v>
      </c>
      <c r="IY644">
        <v>2.21558</v>
      </c>
      <c r="IZ644">
        <v>1.94702</v>
      </c>
      <c r="JA644">
        <v>2.64526</v>
      </c>
      <c r="JB644">
        <v>2.19482</v>
      </c>
      <c r="JC644">
        <v>2.34619</v>
      </c>
      <c r="JD644">
        <v>36.718</v>
      </c>
      <c r="JE644">
        <v>24.035</v>
      </c>
      <c r="JF644">
        <v>18</v>
      </c>
      <c r="JG644">
        <v>493.521</v>
      </c>
      <c r="JH644">
        <v>812.936</v>
      </c>
      <c r="JI644">
        <v>21.6655</v>
      </c>
      <c r="JJ644">
        <v>26.5476</v>
      </c>
      <c r="JK644">
        <v>30.0003</v>
      </c>
      <c r="JL644">
        <v>26.5397</v>
      </c>
      <c r="JM644">
        <v>26.4597</v>
      </c>
      <c r="JN644">
        <v>44.9937</v>
      </c>
      <c r="JO644">
        <v>19.8124</v>
      </c>
      <c r="JP644">
        <v>12.0456</v>
      </c>
      <c r="JQ644">
        <v>21.6719</v>
      </c>
      <c r="JR644">
        <v>854.881</v>
      </c>
      <c r="JS644">
        <v>14.1739</v>
      </c>
      <c r="JT644">
        <v>100.488</v>
      </c>
      <c r="JU644">
        <v>100.613</v>
      </c>
    </row>
    <row r="645" spans="1:281">
      <c r="A645">
        <v>629</v>
      </c>
      <c r="B645">
        <v>1659641349.6</v>
      </c>
      <c r="C645">
        <v>13341.59999990463</v>
      </c>
      <c r="D645" t="s">
        <v>1687</v>
      </c>
      <c r="E645" t="s">
        <v>1688</v>
      </c>
      <c r="F645">
        <v>5</v>
      </c>
      <c r="G645" t="s">
        <v>1586</v>
      </c>
      <c r="H645" t="s">
        <v>416</v>
      </c>
      <c r="I645">
        <v>1659641342.1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852.6842341551159</v>
      </c>
      <c r="AK645">
        <v>805.1105393939391</v>
      </c>
      <c r="AL645">
        <v>3.4017904885491</v>
      </c>
      <c r="AM645">
        <v>65.48903308271898</v>
      </c>
      <c r="AN645">
        <f>(AP645 - AO645 + DI645*1E3/(8.314*(DK645+273.15)) * AR645/DH645 * AQ645) * DH645/(100*CV645) * 1000/(1000 - AP645)</f>
        <v>0</v>
      </c>
      <c r="AO645">
        <v>14.11590938780713</v>
      </c>
      <c r="AP645">
        <v>18.57651818181818</v>
      </c>
      <c r="AQ645">
        <v>-0.00042682697328319</v>
      </c>
      <c r="AR645">
        <v>82.46473073044959</v>
      </c>
      <c r="AS645">
        <v>13</v>
      </c>
      <c r="AT645">
        <v>3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1659641342.1</v>
      </c>
      <c r="DB645">
        <v>766.8570740740741</v>
      </c>
      <c r="DC645">
        <v>825.6402962962964</v>
      </c>
      <c r="DD645">
        <v>18.58925185185185</v>
      </c>
      <c r="DE645">
        <v>14.11761851851852</v>
      </c>
      <c r="DF645">
        <v>770.8326666666667</v>
      </c>
      <c r="DG645">
        <v>18.73231481481482</v>
      </c>
      <c r="DH645">
        <v>499.993074074074</v>
      </c>
      <c r="DI645">
        <v>90.40308148148145</v>
      </c>
      <c r="DJ645">
        <v>0.09996400370370372</v>
      </c>
      <c r="DK645">
        <v>24.78753333333334</v>
      </c>
      <c r="DL645">
        <v>24.99046666666666</v>
      </c>
      <c r="DM645">
        <v>999.9000000000001</v>
      </c>
      <c r="DN645">
        <v>0</v>
      </c>
      <c r="DO645">
        <v>0</v>
      </c>
      <c r="DP645">
        <v>10001.61518518518</v>
      </c>
      <c r="DQ645">
        <v>0</v>
      </c>
      <c r="DR645">
        <v>11.0167</v>
      </c>
      <c r="DS645">
        <v>-58.78315925925926</v>
      </c>
      <c r="DT645">
        <v>781.3822962962964</v>
      </c>
      <c r="DU645">
        <v>837.4632222222223</v>
      </c>
      <c r="DV645">
        <v>4.471625555555556</v>
      </c>
      <c r="DW645">
        <v>825.6402962962964</v>
      </c>
      <c r="DX645">
        <v>14.11761851851852</v>
      </c>
      <c r="DY645">
        <v>1.680525555555556</v>
      </c>
      <c r="DZ645">
        <v>1.276277407407407</v>
      </c>
      <c r="EA645">
        <v>14.7177</v>
      </c>
      <c r="EB645">
        <v>10.52235925925926</v>
      </c>
      <c r="EC645">
        <v>2000.003333333333</v>
      </c>
      <c r="ED645">
        <v>0.9799965555555558</v>
      </c>
      <c r="EE645">
        <v>0.02000304444444444</v>
      </c>
      <c r="EF645">
        <v>0</v>
      </c>
      <c r="EG645">
        <v>793.0892592592592</v>
      </c>
      <c r="EH645">
        <v>5.00097</v>
      </c>
      <c r="EI645">
        <v>15740.51111111111</v>
      </c>
      <c r="EJ645">
        <v>16707.59629629629</v>
      </c>
      <c r="EK645">
        <v>37.375</v>
      </c>
      <c r="EL645">
        <v>38.062</v>
      </c>
      <c r="EM645">
        <v>37.361</v>
      </c>
      <c r="EN645">
        <v>37.75</v>
      </c>
      <c r="EO645">
        <v>37.87959259259259</v>
      </c>
      <c r="EP645">
        <v>1955.093333333333</v>
      </c>
      <c r="EQ645">
        <v>39.91</v>
      </c>
      <c r="ER645">
        <v>0</v>
      </c>
      <c r="ES645">
        <v>1659641349.9</v>
      </c>
      <c r="ET645">
        <v>0</v>
      </c>
      <c r="EU645">
        <v>793.0902692307692</v>
      </c>
      <c r="EV645">
        <v>3.520444441321805</v>
      </c>
      <c r="EW645">
        <v>39.64444444164092</v>
      </c>
      <c r="EX645">
        <v>15740.66153846154</v>
      </c>
      <c r="EY645">
        <v>15</v>
      </c>
      <c r="EZ645">
        <v>0</v>
      </c>
      <c r="FA645" t="s">
        <v>419</v>
      </c>
      <c r="FB645">
        <v>1659135797.5</v>
      </c>
      <c r="FC645">
        <v>1659135788</v>
      </c>
      <c r="FD645">
        <v>0</v>
      </c>
      <c r="FE645">
        <v>0.3</v>
      </c>
      <c r="FF645">
        <v>-0.002</v>
      </c>
      <c r="FG645">
        <v>-2.209</v>
      </c>
      <c r="FH645">
        <v>-0.089</v>
      </c>
      <c r="FI645">
        <v>1520</v>
      </c>
      <c r="FJ645">
        <v>20</v>
      </c>
      <c r="FK645">
        <v>0.06</v>
      </c>
      <c r="FL645">
        <v>0.03</v>
      </c>
      <c r="FM645">
        <v>-58.73532</v>
      </c>
      <c r="FN645">
        <v>-1.181439399624573</v>
      </c>
      <c r="FO645">
        <v>0.1312487203747144</v>
      </c>
      <c r="FP645">
        <v>0</v>
      </c>
      <c r="FQ645">
        <v>792.9507647058824</v>
      </c>
      <c r="FR645">
        <v>3.001436207530878</v>
      </c>
      <c r="FS645">
        <v>0.3759456358401709</v>
      </c>
      <c r="FT645">
        <v>0</v>
      </c>
      <c r="FU645">
        <v>4.46951125</v>
      </c>
      <c r="FV645">
        <v>-0.02151545966229614</v>
      </c>
      <c r="FW645">
        <v>0.01132038431050375</v>
      </c>
      <c r="FX645">
        <v>1</v>
      </c>
      <c r="FY645">
        <v>1</v>
      </c>
      <c r="FZ645">
        <v>3</v>
      </c>
      <c r="GA645" t="s">
        <v>429</v>
      </c>
      <c r="GB645">
        <v>2.98319</v>
      </c>
      <c r="GC645">
        <v>2.71572</v>
      </c>
      <c r="GD645">
        <v>0.148501</v>
      </c>
      <c r="GE645">
        <v>0.153685</v>
      </c>
      <c r="GF645">
        <v>0.08989179999999999</v>
      </c>
      <c r="GG645">
        <v>0.0722869</v>
      </c>
      <c r="GH645">
        <v>26927</v>
      </c>
      <c r="GI645">
        <v>26904.6</v>
      </c>
      <c r="GJ645">
        <v>29390.2</v>
      </c>
      <c r="GK645">
        <v>29400</v>
      </c>
      <c r="GL645">
        <v>35431.8</v>
      </c>
      <c r="GM645">
        <v>36266.4</v>
      </c>
      <c r="GN645">
        <v>41387.8</v>
      </c>
      <c r="GO645">
        <v>41891.7</v>
      </c>
      <c r="GP645">
        <v>1.91705</v>
      </c>
      <c r="GQ645">
        <v>2.37695</v>
      </c>
      <c r="GR645">
        <v>0.0953823</v>
      </c>
      <c r="GS645">
        <v>0</v>
      </c>
      <c r="GT645">
        <v>23.4269</v>
      </c>
      <c r="GU645">
        <v>999.9</v>
      </c>
      <c r="GV645">
        <v>33.9</v>
      </c>
      <c r="GW645">
        <v>32.1</v>
      </c>
      <c r="GX645">
        <v>18.0063</v>
      </c>
      <c r="GY645">
        <v>63.4923</v>
      </c>
      <c r="GZ645">
        <v>22.4119</v>
      </c>
      <c r="HA645">
        <v>2</v>
      </c>
      <c r="HB645">
        <v>-0.0558892</v>
      </c>
      <c r="HC645">
        <v>1.54945</v>
      </c>
      <c r="HD645">
        <v>20.3275</v>
      </c>
      <c r="HE645">
        <v>5.21699</v>
      </c>
      <c r="HF645">
        <v>12.0099</v>
      </c>
      <c r="HG645">
        <v>4.98925</v>
      </c>
      <c r="HH645">
        <v>3.2885</v>
      </c>
      <c r="HI645">
        <v>9999</v>
      </c>
      <c r="HJ645">
        <v>9999</v>
      </c>
      <c r="HK645">
        <v>9999</v>
      </c>
      <c r="HL645">
        <v>195.6</v>
      </c>
      <c r="HM645">
        <v>1.86739</v>
      </c>
      <c r="HN645">
        <v>1.86646</v>
      </c>
      <c r="HO645">
        <v>1.86588</v>
      </c>
      <c r="HP645">
        <v>1.86584</v>
      </c>
      <c r="HQ645">
        <v>1.86768</v>
      </c>
      <c r="HR645">
        <v>1.87013</v>
      </c>
      <c r="HS645">
        <v>1.86874</v>
      </c>
      <c r="HT645">
        <v>1.87026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-4.023</v>
      </c>
      <c r="II645">
        <v>-0.1432</v>
      </c>
      <c r="IJ645">
        <v>-1.529487217637811</v>
      </c>
      <c r="IK645">
        <v>-0.005072214745875086</v>
      </c>
      <c r="IL645">
        <v>3.316774363808987E-06</v>
      </c>
      <c r="IM645">
        <v>-1.107588672722244E-09</v>
      </c>
      <c r="IN645">
        <v>-0.1603591687652909</v>
      </c>
      <c r="IO645">
        <v>-0.0181951569465493</v>
      </c>
      <c r="IP645">
        <v>0.001659309118516343</v>
      </c>
      <c r="IQ645">
        <v>-3.409663313950778E-05</v>
      </c>
      <c r="IR645">
        <v>19</v>
      </c>
      <c r="IS645">
        <v>2290</v>
      </c>
      <c r="IT645">
        <v>1</v>
      </c>
      <c r="IU645">
        <v>24</v>
      </c>
      <c r="IV645">
        <v>8425.9</v>
      </c>
      <c r="IW645">
        <v>8426</v>
      </c>
      <c r="IX645">
        <v>2.28271</v>
      </c>
      <c r="IY645">
        <v>2.21436</v>
      </c>
      <c r="IZ645">
        <v>1.94702</v>
      </c>
      <c r="JA645">
        <v>2.64526</v>
      </c>
      <c r="JB645">
        <v>2.19482</v>
      </c>
      <c r="JC645">
        <v>2.31201</v>
      </c>
      <c r="JD645">
        <v>36.718</v>
      </c>
      <c r="JE645">
        <v>24.035</v>
      </c>
      <c r="JF645">
        <v>18</v>
      </c>
      <c r="JG645">
        <v>493.476</v>
      </c>
      <c r="JH645">
        <v>812.934</v>
      </c>
      <c r="JI645">
        <v>21.6744</v>
      </c>
      <c r="JJ645">
        <v>26.5496</v>
      </c>
      <c r="JK645">
        <v>30.0002</v>
      </c>
      <c r="JL645">
        <v>26.5417</v>
      </c>
      <c r="JM645">
        <v>26.4612</v>
      </c>
      <c r="JN645">
        <v>45.7364</v>
      </c>
      <c r="JO645">
        <v>19.8124</v>
      </c>
      <c r="JP645">
        <v>12.0456</v>
      </c>
      <c r="JQ645">
        <v>21.6752</v>
      </c>
      <c r="JR645">
        <v>874.914</v>
      </c>
      <c r="JS645">
        <v>14.1739</v>
      </c>
      <c r="JT645">
        <v>100.49</v>
      </c>
      <c r="JU645">
        <v>100.613</v>
      </c>
    </row>
    <row r="646" spans="1:281">
      <c r="A646">
        <v>630</v>
      </c>
      <c r="B646">
        <v>1659641354.6</v>
      </c>
      <c r="C646">
        <v>13346.59999990463</v>
      </c>
      <c r="D646" t="s">
        <v>1689</v>
      </c>
      <c r="E646" t="s">
        <v>1690</v>
      </c>
      <c r="F646">
        <v>5</v>
      </c>
      <c r="G646" t="s">
        <v>1586</v>
      </c>
      <c r="H646" t="s">
        <v>416</v>
      </c>
      <c r="I646">
        <v>1659641346.814285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869.8336562557624</v>
      </c>
      <c r="AK646">
        <v>822.060109090909</v>
      </c>
      <c r="AL646">
        <v>3.39500346574085</v>
      </c>
      <c r="AM646">
        <v>65.48903308271898</v>
      </c>
      <c r="AN646">
        <f>(AP646 - AO646 + DI646*1E3/(8.314*(DK646+273.15)) * AR646/DH646 * AQ646) * DH646/(100*CV646) * 1000/(1000 - AP646)</f>
        <v>0</v>
      </c>
      <c r="AO646">
        <v>14.11585784425088</v>
      </c>
      <c r="AP646">
        <v>18.57374685314687</v>
      </c>
      <c r="AQ646">
        <v>-0.0001054681533709008</v>
      </c>
      <c r="AR646">
        <v>82.46473073044959</v>
      </c>
      <c r="AS646">
        <v>13</v>
      </c>
      <c r="AT646">
        <v>3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1659641346.814285</v>
      </c>
      <c r="DB646">
        <v>782.5336071428572</v>
      </c>
      <c r="DC646">
        <v>841.475</v>
      </c>
      <c r="DD646">
        <v>18.57932857142857</v>
      </c>
      <c r="DE646">
        <v>14.11588571428571</v>
      </c>
      <c r="DF646">
        <v>786.5393928571428</v>
      </c>
      <c r="DG646">
        <v>18.72248214285714</v>
      </c>
      <c r="DH646">
        <v>500.0144999999999</v>
      </c>
      <c r="DI646">
        <v>90.40288928571428</v>
      </c>
      <c r="DJ646">
        <v>0.1000134964285714</v>
      </c>
      <c r="DK646">
        <v>24.78939642857143</v>
      </c>
      <c r="DL646">
        <v>24.99169642857143</v>
      </c>
      <c r="DM646">
        <v>999.9000000000002</v>
      </c>
      <c r="DN646">
        <v>0</v>
      </c>
      <c r="DO646">
        <v>0</v>
      </c>
      <c r="DP646">
        <v>10002.29428571429</v>
      </c>
      <c r="DQ646">
        <v>0</v>
      </c>
      <c r="DR646">
        <v>11.0167</v>
      </c>
      <c r="DS646">
        <v>-58.94134285714286</v>
      </c>
      <c r="DT646">
        <v>797.3477857142855</v>
      </c>
      <c r="DU646">
        <v>853.5231428571427</v>
      </c>
      <c r="DV646">
        <v>4.463445357142858</v>
      </c>
      <c r="DW646">
        <v>841.475</v>
      </c>
      <c r="DX646">
        <v>14.11588571428571</v>
      </c>
      <c r="DY646">
        <v>1.679625357142857</v>
      </c>
      <c r="DZ646">
        <v>1.2761175</v>
      </c>
      <c r="EA646">
        <v>14.70939642857143</v>
      </c>
      <c r="EB646">
        <v>10.52047857142857</v>
      </c>
      <c r="EC646">
        <v>2000.005</v>
      </c>
      <c r="ED646">
        <v>0.9799963571428574</v>
      </c>
      <c r="EE646">
        <v>0.02000324285714285</v>
      </c>
      <c r="EF646">
        <v>0</v>
      </c>
      <c r="EG646">
        <v>793.2352857142856</v>
      </c>
      <c r="EH646">
        <v>5.00097</v>
      </c>
      <c r="EI646">
        <v>15743.41071428571</v>
      </c>
      <c r="EJ646">
        <v>16707.59642857143</v>
      </c>
      <c r="EK646">
        <v>37.375</v>
      </c>
      <c r="EL646">
        <v>38.062</v>
      </c>
      <c r="EM646">
        <v>37.35250000000001</v>
      </c>
      <c r="EN646">
        <v>37.75</v>
      </c>
      <c r="EO646">
        <v>37.875</v>
      </c>
      <c r="EP646">
        <v>1955.095</v>
      </c>
      <c r="EQ646">
        <v>39.91</v>
      </c>
      <c r="ER646">
        <v>0</v>
      </c>
      <c r="ES646">
        <v>1659641354.7</v>
      </c>
      <c r="ET646">
        <v>0</v>
      </c>
      <c r="EU646">
        <v>793.2739230769231</v>
      </c>
      <c r="EV646">
        <v>1.808410243579739</v>
      </c>
      <c r="EW646">
        <v>30.55042736968268</v>
      </c>
      <c r="EX646">
        <v>15743.6</v>
      </c>
      <c r="EY646">
        <v>15</v>
      </c>
      <c r="EZ646">
        <v>0</v>
      </c>
      <c r="FA646" t="s">
        <v>419</v>
      </c>
      <c r="FB646">
        <v>1659135797.5</v>
      </c>
      <c r="FC646">
        <v>1659135788</v>
      </c>
      <c r="FD646">
        <v>0</v>
      </c>
      <c r="FE646">
        <v>0.3</v>
      </c>
      <c r="FF646">
        <v>-0.002</v>
      </c>
      <c r="FG646">
        <v>-2.209</v>
      </c>
      <c r="FH646">
        <v>-0.089</v>
      </c>
      <c r="FI646">
        <v>1520</v>
      </c>
      <c r="FJ646">
        <v>20</v>
      </c>
      <c r="FK646">
        <v>0.06</v>
      </c>
      <c r="FL646">
        <v>0.03</v>
      </c>
      <c r="FM646">
        <v>-58.84341500000001</v>
      </c>
      <c r="FN646">
        <v>-1.747992495309578</v>
      </c>
      <c r="FO646">
        <v>0.1857726857613897</v>
      </c>
      <c r="FP646">
        <v>0</v>
      </c>
      <c r="FQ646">
        <v>793.1009999999999</v>
      </c>
      <c r="FR646">
        <v>2.49329258536753</v>
      </c>
      <c r="FS646">
        <v>0.3606583848855272</v>
      </c>
      <c r="FT646">
        <v>0</v>
      </c>
      <c r="FU646">
        <v>4.46982575</v>
      </c>
      <c r="FV646">
        <v>-0.100559437148228</v>
      </c>
      <c r="FW646">
        <v>0.01070387894351858</v>
      </c>
      <c r="FX646">
        <v>0</v>
      </c>
      <c r="FY646">
        <v>0</v>
      </c>
      <c r="FZ646">
        <v>3</v>
      </c>
      <c r="GA646" t="s">
        <v>426</v>
      </c>
      <c r="GB646">
        <v>2.98317</v>
      </c>
      <c r="GC646">
        <v>2.7156</v>
      </c>
      <c r="GD646">
        <v>0.150566</v>
      </c>
      <c r="GE646">
        <v>0.155691</v>
      </c>
      <c r="GF646">
        <v>0.0898824</v>
      </c>
      <c r="GG646">
        <v>0.0722795</v>
      </c>
      <c r="GH646">
        <v>26861.4</v>
      </c>
      <c r="GI646">
        <v>26840.8</v>
      </c>
      <c r="GJ646">
        <v>29389.9</v>
      </c>
      <c r="GK646">
        <v>29399.9</v>
      </c>
      <c r="GL646">
        <v>35431.8</v>
      </c>
      <c r="GM646">
        <v>36266.4</v>
      </c>
      <c r="GN646">
        <v>41387.4</v>
      </c>
      <c r="GO646">
        <v>41891.3</v>
      </c>
      <c r="GP646">
        <v>1.91733</v>
      </c>
      <c r="GQ646">
        <v>2.37685</v>
      </c>
      <c r="GR646">
        <v>0.0946298</v>
      </c>
      <c r="GS646">
        <v>0</v>
      </c>
      <c r="GT646">
        <v>23.4278</v>
      </c>
      <c r="GU646">
        <v>999.9</v>
      </c>
      <c r="GV646">
        <v>33.9</v>
      </c>
      <c r="GW646">
        <v>32.1</v>
      </c>
      <c r="GX646">
        <v>18.0072</v>
      </c>
      <c r="GY646">
        <v>63.4423</v>
      </c>
      <c r="GZ646">
        <v>22.3998</v>
      </c>
      <c r="HA646">
        <v>2</v>
      </c>
      <c r="HB646">
        <v>-0.0558333</v>
      </c>
      <c r="HC646">
        <v>1.55126</v>
      </c>
      <c r="HD646">
        <v>20.3275</v>
      </c>
      <c r="HE646">
        <v>5.21714</v>
      </c>
      <c r="HF646">
        <v>12.0099</v>
      </c>
      <c r="HG646">
        <v>4.9893</v>
      </c>
      <c r="HH646">
        <v>3.2885</v>
      </c>
      <c r="HI646">
        <v>9999</v>
      </c>
      <c r="HJ646">
        <v>9999</v>
      </c>
      <c r="HK646">
        <v>9999</v>
      </c>
      <c r="HL646">
        <v>195.6</v>
      </c>
      <c r="HM646">
        <v>1.86742</v>
      </c>
      <c r="HN646">
        <v>1.86646</v>
      </c>
      <c r="HO646">
        <v>1.86592</v>
      </c>
      <c r="HP646">
        <v>1.86584</v>
      </c>
      <c r="HQ646">
        <v>1.86768</v>
      </c>
      <c r="HR646">
        <v>1.87014</v>
      </c>
      <c r="HS646">
        <v>1.86875</v>
      </c>
      <c r="HT646">
        <v>1.87026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-4.055</v>
      </c>
      <c r="II646">
        <v>-0.1432</v>
      </c>
      <c r="IJ646">
        <v>-1.529487217637811</v>
      </c>
      <c r="IK646">
        <v>-0.005072214745875086</v>
      </c>
      <c r="IL646">
        <v>3.316774363808987E-06</v>
      </c>
      <c r="IM646">
        <v>-1.107588672722244E-09</v>
      </c>
      <c r="IN646">
        <v>-0.1603591687652909</v>
      </c>
      <c r="IO646">
        <v>-0.0181951569465493</v>
      </c>
      <c r="IP646">
        <v>0.001659309118516343</v>
      </c>
      <c r="IQ646">
        <v>-3.409663313950778E-05</v>
      </c>
      <c r="IR646">
        <v>19</v>
      </c>
      <c r="IS646">
        <v>2290</v>
      </c>
      <c r="IT646">
        <v>1</v>
      </c>
      <c r="IU646">
        <v>24</v>
      </c>
      <c r="IV646">
        <v>8426</v>
      </c>
      <c r="IW646">
        <v>8426.1</v>
      </c>
      <c r="IX646">
        <v>2.31567</v>
      </c>
      <c r="IY646">
        <v>2.20581</v>
      </c>
      <c r="IZ646">
        <v>1.94702</v>
      </c>
      <c r="JA646">
        <v>2.64526</v>
      </c>
      <c r="JB646">
        <v>2.19482</v>
      </c>
      <c r="JC646">
        <v>2.35229</v>
      </c>
      <c r="JD646">
        <v>36.718</v>
      </c>
      <c r="JE646">
        <v>24.0437</v>
      </c>
      <c r="JF646">
        <v>18</v>
      </c>
      <c r="JG646">
        <v>493.664</v>
      </c>
      <c r="JH646">
        <v>812.853</v>
      </c>
      <c r="JI646">
        <v>21.6786</v>
      </c>
      <c r="JJ646">
        <v>26.5515</v>
      </c>
      <c r="JK646">
        <v>30.0002</v>
      </c>
      <c r="JL646">
        <v>26.5436</v>
      </c>
      <c r="JM646">
        <v>26.4624</v>
      </c>
      <c r="JN646">
        <v>46.4044</v>
      </c>
      <c r="JO646">
        <v>19.8124</v>
      </c>
      <c r="JP646">
        <v>12.0456</v>
      </c>
      <c r="JQ646">
        <v>21.6807</v>
      </c>
      <c r="JR646">
        <v>888.278</v>
      </c>
      <c r="JS646">
        <v>14.1739</v>
      </c>
      <c r="JT646">
        <v>100.489</v>
      </c>
      <c r="JU646">
        <v>100.613</v>
      </c>
    </row>
    <row r="647" spans="1:281">
      <c r="A647">
        <v>631</v>
      </c>
      <c r="B647">
        <v>1659641359.1</v>
      </c>
      <c r="C647">
        <v>13351.09999990463</v>
      </c>
      <c r="D647" t="s">
        <v>1691</v>
      </c>
      <c r="E647" t="s">
        <v>1692</v>
      </c>
      <c r="F647">
        <v>5</v>
      </c>
      <c r="G647" t="s">
        <v>1586</v>
      </c>
      <c r="H647" t="s">
        <v>416</v>
      </c>
      <c r="I647">
        <v>1659641351.260714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885.1745302314752</v>
      </c>
      <c r="AK647">
        <v>837.4853030303026</v>
      </c>
      <c r="AL647">
        <v>3.427923410292705</v>
      </c>
      <c r="AM647">
        <v>65.48903308271898</v>
      </c>
      <c r="AN647">
        <f>(AP647 - AO647 + DI647*1E3/(8.314*(DK647+273.15)) * AR647/DH647 * AQ647) * DH647/(100*CV647) * 1000/(1000 - AP647)</f>
        <v>0</v>
      </c>
      <c r="AO647">
        <v>14.1144289054921</v>
      </c>
      <c r="AP647">
        <v>18.5730055944056</v>
      </c>
      <c r="AQ647">
        <v>-3.671833745646819E-05</v>
      </c>
      <c r="AR647">
        <v>82.46473073044959</v>
      </c>
      <c r="AS647">
        <v>13</v>
      </c>
      <c r="AT647">
        <v>3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1659641351.260714</v>
      </c>
      <c r="DB647">
        <v>797.3592500000001</v>
      </c>
      <c r="DC647">
        <v>856.4358214285714</v>
      </c>
      <c r="DD647">
        <v>18.57544642857143</v>
      </c>
      <c r="DE647">
        <v>14.11530714285714</v>
      </c>
      <c r="DF647">
        <v>801.3933214285714</v>
      </c>
      <c r="DG647">
        <v>18.71862857142857</v>
      </c>
      <c r="DH647">
        <v>500.0064642857143</v>
      </c>
      <c r="DI647">
        <v>90.40282499999999</v>
      </c>
      <c r="DJ647">
        <v>0.1000237464285714</v>
      </c>
      <c r="DK647">
        <v>24.79165714285714</v>
      </c>
      <c r="DL647">
        <v>24.99020357142857</v>
      </c>
      <c r="DM647">
        <v>999.9000000000002</v>
      </c>
      <c r="DN647">
        <v>0</v>
      </c>
      <c r="DO647">
        <v>0</v>
      </c>
      <c r="DP647">
        <v>9997.093928571428</v>
      </c>
      <c r="DQ647">
        <v>0</v>
      </c>
      <c r="DR647">
        <v>11.0167</v>
      </c>
      <c r="DS647">
        <v>-59.07656071428571</v>
      </c>
      <c r="DT647">
        <v>812.450857142857</v>
      </c>
      <c r="DU647">
        <v>868.6977142857143</v>
      </c>
      <c r="DV647">
        <v>4.460133571428571</v>
      </c>
      <c r="DW647">
        <v>856.4358214285714</v>
      </c>
      <c r="DX647">
        <v>14.11530714285714</v>
      </c>
      <c r="DY647">
        <v>1.679273571428572</v>
      </c>
      <c r="DZ647">
        <v>1.276065357142857</v>
      </c>
      <c r="EA647">
        <v>14.70615</v>
      </c>
      <c r="EB647">
        <v>10.51985357142857</v>
      </c>
      <c r="EC647">
        <v>1999.990357142857</v>
      </c>
      <c r="ED647">
        <v>0.9799961428571431</v>
      </c>
      <c r="EE647">
        <v>0.02000345714285714</v>
      </c>
      <c r="EF647">
        <v>0</v>
      </c>
      <c r="EG647">
        <v>793.3232142857144</v>
      </c>
      <c r="EH647">
        <v>5.00097</v>
      </c>
      <c r="EI647">
        <v>15745.28571428571</v>
      </c>
      <c r="EJ647">
        <v>16707.475</v>
      </c>
      <c r="EK647">
        <v>37.375</v>
      </c>
      <c r="EL647">
        <v>38.05314285714285</v>
      </c>
      <c r="EM647">
        <v>37.34575</v>
      </c>
      <c r="EN647">
        <v>37.75</v>
      </c>
      <c r="EO647">
        <v>37.875</v>
      </c>
      <c r="EP647">
        <v>1955.080357142857</v>
      </c>
      <c r="EQ647">
        <v>39.91</v>
      </c>
      <c r="ER647">
        <v>0</v>
      </c>
      <c r="ES647">
        <v>1659641359.5</v>
      </c>
      <c r="ET647">
        <v>0</v>
      </c>
      <c r="EU647">
        <v>793.3794615384614</v>
      </c>
      <c r="EV647">
        <v>1.124991445830704</v>
      </c>
      <c r="EW647">
        <v>21.84273497853906</v>
      </c>
      <c r="EX647">
        <v>15745.65</v>
      </c>
      <c r="EY647">
        <v>15</v>
      </c>
      <c r="EZ647">
        <v>0</v>
      </c>
      <c r="FA647" t="s">
        <v>419</v>
      </c>
      <c r="FB647">
        <v>1659135797.5</v>
      </c>
      <c r="FC647">
        <v>1659135788</v>
      </c>
      <c r="FD647">
        <v>0</v>
      </c>
      <c r="FE647">
        <v>0.3</v>
      </c>
      <c r="FF647">
        <v>-0.002</v>
      </c>
      <c r="FG647">
        <v>-2.209</v>
      </c>
      <c r="FH647">
        <v>-0.089</v>
      </c>
      <c r="FI647">
        <v>1520</v>
      </c>
      <c r="FJ647">
        <v>20</v>
      </c>
      <c r="FK647">
        <v>0.06</v>
      </c>
      <c r="FL647">
        <v>0.03</v>
      </c>
      <c r="FM647">
        <v>-58.98253658536586</v>
      </c>
      <c r="FN647">
        <v>-2.052717073170816</v>
      </c>
      <c r="FO647">
        <v>0.2132950684438967</v>
      </c>
      <c r="FP647">
        <v>0</v>
      </c>
      <c r="FQ647">
        <v>793.2983235294116</v>
      </c>
      <c r="FR647">
        <v>1.344247509755109</v>
      </c>
      <c r="FS647">
        <v>0.2877453654339552</v>
      </c>
      <c r="FT647">
        <v>0</v>
      </c>
      <c r="FU647">
        <v>4.462904146341463</v>
      </c>
      <c r="FV647">
        <v>-0.04771087108013696</v>
      </c>
      <c r="FW647">
        <v>0.005358605559243982</v>
      </c>
      <c r="FX647">
        <v>1</v>
      </c>
      <c r="FY647">
        <v>1</v>
      </c>
      <c r="FZ647">
        <v>3</v>
      </c>
      <c r="GA647" t="s">
        <v>429</v>
      </c>
      <c r="GB647">
        <v>2.98315</v>
      </c>
      <c r="GC647">
        <v>2.71561</v>
      </c>
      <c r="GD647">
        <v>0.152423</v>
      </c>
      <c r="GE647">
        <v>0.157456</v>
      </c>
      <c r="GF647">
        <v>0.0898834</v>
      </c>
      <c r="GG647">
        <v>0.0722793</v>
      </c>
      <c r="GH647">
        <v>26802.9</v>
      </c>
      <c r="GI647">
        <v>26784.2</v>
      </c>
      <c r="GJ647">
        <v>29390.1</v>
      </c>
      <c r="GK647">
        <v>29399.3</v>
      </c>
      <c r="GL647">
        <v>35432.1</v>
      </c>
      <c r="GM647">
        <v>36265.7</v>
      </c>
      <c r="GN647">
        <v>41387.7</v>
      </c>
      <c r="GO647">
        <v>41890.4</v>
      </c>
      <c r="GP647">
        <v>1.91747</v>
      </c>
      <c r="GQ647">
        <v>2.37698</v>
      </c>
      <c r="GR647">
        <v>0.0948682</v>
      </c>
      <c r="GS647">
        <v>0</v>
      </c>
      <c r="GT647">
        <v>23.429</v>
      </c>
      <c r="GU647">
        <v>999.9</v>
      </c>
      <c r="GV647">
        <v>33.8</v>
      </c>
      <c r="GW647">
        <v>32.1</v>
      </c>
      <c r="GX647">
        <v>17.9533</v>
      </c>
      <c r="GY647">
        <v>63.3923</v>
      </c>
      <c r="GZ647">
        <v>22.3798</v>
      </c>
      <c r="HA647">
        <v>2</v>
      </c>
      <c r="HB647">
        <v>-0.0557749</v>
      </c>
      <c r="HC647">
        <v>1.53173</v>
      </c>
      <c r="HD647">
        <v>20.3278</v>
      </c>
      <c r="HE647">
        <v>5.21819</v>
      </c>
      <c r="HF647">
        <v>12.0099</v>
      </c>
      <c r="HG647">
        <v>4.98935</v>
      </c>
      <c r="HH647">
        <v>3.28858</v>
      </c>
      <c r="HI647">
        <v>9999</v>
      </c>
      <c r="HJ647">
        <v>9999</v>
      </c>
      <c r="HK647">
        <v>9999</v>
      </c>
      <c r="HL647">
        <v>195.6</v>
      </c>
      <c r="HM647">
        <v>1.86743</v>
      </c>
      <c r="HN647">
        <v>1.86646</v>
      </c>
      <c r="HO647">
        <v>1.86589</v>
      </c>
      <c r="HP647">
        <v>1.86584</v>
      </c>
      <c r="HQ647">
        <v>1.86768</v>
      </c>
      <c r="HR647">
        <v>1.87013</v>
      </c>
      <c r="HS647">
        <v>1.86874</v>
      </c>
      <c r="HT647">
        <v>1.87025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-4.084</v>
      </c>
      <c r="II647">
        <v>-0.1432</v>
      </c>
      <c r="IJ647">
        <v>-1.529487217637811</v>
      </c>
      <c r="IK647">
        <v>-0.005072214745875086</v>
      </c>
      <c r="IL647">
        <v>3.316774363808987E-06</v>
      </c>
      <c r="IM647">
        <v>-1.107588672722244E-09</v>
      </c>
      <c r="IN647">
        <v>-0.1603591687652909</v>
      </c>
      <c r="IO647">
        <v>-0.0181951569465493</v>
      </c>
      <c r="IP647">
        <v>0.001659309118516343</v>
      </c>
      <c r="IQ647">
        <v>-3.409663313950778E-05</v>
      </c>
      <c r="IR647">
        <v>19</v>
      </c>
      <c r="IS647">
        <v>2290</v>
      </c>
      <c r="IT647">
        <v>1</v>
      </c>
      <c r="IU647">
        <v>24</v>
      </c>
      <c r="IV647">
        <v>8426</v>
      </c>
      <c r="IW647">
        <v>8426.200000000001</v>
      </c>
      <c r="IX647">
        <v>2.34619</v>
      </c>
      <c r="IY647">
        <v>2.20825</v>
      </c>
      <c r="IZ647">
        <v>1.94702</v>
      </c>
      <c r="JA647">
        <v>2.64526</v>
      </c>
      <c r="JB647">
        <v>2.19482</v>
      </c>
      <c r="JC647">
        <v>2.38037</v>
      </c>
      <c r="JD647">
        <v>36.718</v>
      </c>
      <c r="JE647">
        <v>24.035</v>
      </c>
      <c r="JF647">
        <v>18</v>
      </c>
      <c r="JG647">
        <v>493.762</v>
      </c>
      <c r="JH647">
        <v>812.992</v>
      </c>
      <c r="JI647">
        <v>21.6821</v>
      </c>
      <c r="JJ647">
        <v>26.5522</v>
      </c>
      <c r="JK647">
        <v>30.0002</v>
      </c>
      <c r="JL647">
        <v>26.5439</v>
      </c>
      <c r="JM647">
        <v>26.4634</v>
      </c>
      <c r="JN647">
        <v>47.0838</v>
      </c>
      <c r="JO647">
        <v>19.532</v>
      </c>
      <c r="JP647">
        <v>12.0456</v>
      </c>
      <c r="JQ647">
        <v>21.6914</v>
      </c>
      <c r="JR647">
        <v>908.324</v>
      </c>
      <c r="JS647">
        <v>14.1739</v>
      </c>
      <c r="JT647">
        <v>100.49</v>
      </c>
      <c r="JU647">
        <v>100.611</v>
      </c>
    </row>
    <row r="648" spans="1:281">
      <c r="A648">
        <v>632</v>
      </c>
      <c r="B648">
        <v>1659641364.6</v>
      </c>
      <c r="C648">
        <v>13356.59999990463</v>
      </c>
      <c r="D648" t="s">
        <v>1693</v>
      </c>
      <c r="E648" t="s">
        <v>1694</v>
      </c>
      <c r="F648">
        <v>5</v>
      </c>
      <c r="G648" t="s">
        <v>1586</v>
      </c>
      <c r="H648" t="s">
        <v>416</v>
      </c>
      <c r="I648">
        <v>1659641356.832142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903.8569127033129</v>
      </c>
      <c r="AK648">
        <v>856.2650909090908</v>
      </c>
      <c r="AL648">
        <v>3.434197682516578</v>
      </c>
      <c r="AM648">
        <v>65.48903308271898</v>
      </c>
      <c r="AN648">
        <f>(AP648 - AO648 + DI648*1E3/(8.314*(DK648+273.15)) * AR648/DH648 * AQ648) * DH648/(100*CV648) * 1000/(1000 - AP648)</f>
        <v>0</v>
      </c>
      <c r="AO648">
        <v>14.11445696545206</v>
      </c>
      <c r="AP648">
        <v>18.57629790209792</v>
      </c>
      <c r="AQ648">
        <v>6.084561718255335E-05</v>
      </c>
      <c r="AR648">
        <v>82.46473073044959</v>
      </c>
      <c r="AS648">
        <v>13</v>
      </c>
      <c r="AT648">
        <v>3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1659641356.832142</v>
      </c>
      <c r="DB648">
        <v>815.9786785714285</v>
      </c>
      <c r="DC648">
        <v>875.1744642857142</v>
      </c>
      <c r="DD648">
        <v>18.57457857142857</v>
      </c>
      <c r="DE648">
        <v>14.11803214285714</v>
      </c>
      <c r="DF648">
        <v>820.0478928571429</v>
      </c>
      <c r="DG648">
        <v>18.71776428571428</v>
      </c>
      <c r="DH648">
        <v>500.00525</v>
      </c>
      <c r="DI648">
        <v>90.40282857142856</v>
      </c>
      <c r="DJ648">
        <v>0.09999073214285714</v>
      </c>
      <c r="DK648">
        <v>24.79173571428571</v>
      </c>
      <c r="DL648">
        <v>24.98907142857143</v>
      </c>
      <c r="DM648">
        <v>999.9000000000002</v>
      </c>
      <c r="DN648">
        <v>0</v>
      </c>
      <c r="DO648">
        <v>0</v>
      </c>
      <c r="DP648">
        <v>9998.036428571429</v>
      </c>
      <c r="DQ648">
        <v>0</v>
      </c>
      <c r="DR648">
        <v>11.0167</v>
      </c>
      <c r="DS648">
        <v>-59.19581071428571</v>
      </c>
      <c r="DT648">
        <v>831.4219285714286</v>
      </c>
      <c r="DU648">
        <v>887.7072142857143</v>
      </c>
      <c r="DV648">
        <v>4.456545714285714</v>
      </c>
      <c r="DW648">
        <v>875.1744642857142</v>
      </c>
      <c r="DX648">
        <v>14.11803214285714</v>
      </c>
      <c r="DY648">
        <v>1.679194642857143</v>
      </c>
      <c r="DZ648">
        <v>1.276310357142857</v>
      </c>
      <c r="EA648">
        <v>14.705425</v>
      </c>
      <c r="EB648">
        <v>10.52273928571429</v>
      </c>
      <c r="EC648">
        <v>1999.995714285714</v>
      </c>
      <c r="ED648">
        <v>0.979996035714286</v>
      </c>
      <c r="EE648">
        <v>0.02000356428571428</v>
      </c>
      <c r="EF648">
        <v>0</v>
      </c>
      <c r="EG648">
        <v>793.431892857143</v>
      </c>
      <c r="EH648">
        <v>5.00097</v>
      </c>
      <c r="EI648">
        <v>15747.02142857143</v>
      </c>
      <c r="EJ648">
        <v>16707.51428571429</v>
      </c>
      <c r="EK648">
        <v>37.375</v>
      </c>
      <c r="EL648">
        <v>38.05314285714285</v>
      </c>
      <c r="EM648">
        <v>37.33</v>
      </c>
      <c r="EN648">
        <v>37.75</v>
      </c>
      <c r="EO648">
        <v>37.875</v>
      </c>
      <c r="EP648">
        <v>1955.085714285714</v>
      </c>
      <c r="EQ648">
        <v>39.91</v>
      </c>
      <c r="ER648">
        <v>0</v>
      </c>
      <c r="ES648">
        <v>1659641364.9</v>
      </c>
      <c r="ET648">
        <v>0</v>
      </c>
      <c r="EU648">
        <v>793.4558000000001</v>
      </c>
      <c r="EV648">
        <v>1.097615367762319</v>
      </c>
      <c r="EW648">
        <v>7.423076795275111</v>
      </c>
      <c r="EX648">
        <v>15747.112</v>
      </c>
      <c r="EY648">
        <v>15</v>
      </c>
      <c r="EZ648">
        <v>0</v>
      </c>
      <c r="FA648" t="s">
        <v>419</v>
      </c>
      <c r="FB648">
        <v>1659135797.5</v>
      </c>
      <c r="FC648">
        <v>1659135788</v>
      </c>
      <c r="FD648">
        <v>0</v>
      </c>
      <c r="FE648">
        <v>0.3</v>
      </c>
      <c r="FF648">
        <v>-0.002</v>
      </c>
      <c r="FG648">
        <v>-2.209</v>
      </c>
      <c r="FH648">
        <v>-0.089</v>
      </c>
      <c r="FI648">
        <v>1520</v>
      </c>
      <c r="FJ648">
        <v>20</v>
      </c>
      <c r="FK648">
        <v>0.06</v>
      </c>
      <c r="FL648">
        <v>0.03</v>
      </c>
      <c r="FM648">
        <v>-59.12568</v>
      </c>
      <c r="FN648">
        <v>-1.164099061913743</v>
      </c>
      <c r="FO648">
        <v>0.1374258785673209</v>
      </c>
      <c r="FP648">
        <v>0</v>
      </c>
      <c r="FQ648">
        <v>793.4198529411766</v>
      </c>
      <c r="FR648">
        <v>1.117387315130498</v>
      </c>
      <c r="FS648">
        <v>0.2500177796445918</v>
      </c>
      <c r="FT648">
        <v>0</v>
      </c>
      <c r="FU648">
        <v>4.457917249999999</v>
      </c>
      <c r="FV648">
        <v>-0.03939275797373661</v>
      </c>
      <c r="FW648">
        <v>0.005717084916065168</v>
      </c>
      <c r="FX648">
        <v>1</v>
      </c>
      <c r="FY648">
        <v>1</v>
      </c>
      <c r="FZ648">
        <v>3</v>
      </c>
      <c r="GA648" t="s">
        <v>429</v>
      </c>
      <c r="GB648">
        <v>2.98323</v>
      </c>
      <c r="GC648">
        <v>2.71571</v>
      </c>
      <c r="GD648">
        <v>0.154661</v>
      </c>
      <c r="GE648">
        <v>0.159607</v>
      </c>
      <c r="GF648">
        <v>0.08988930000000001</v>
      </c>
      <c r="GG648">
        <v>0.0723892</v>
      </c>
      <c r="GH648">
        <v>26731.2</v>
      </c>
      <c r="GI648">
        <v>26716.1</v>
      </c>
      <c r="GJ648">
        <v>29389.1</v>
      </c>
      <c r="GK648">
        <v>29399.6</v>
      </c>
      <c r="GL648">
        <v>35430.5</v>
      </c>
      <c r="GM648">
        <v>36262</v>
      </c>
      <c r="GN648">
        <v>41386.1</v>
      </c>
      <c r="GO648">
        <v>41891.1</v>
      </c>
      <c r="GP648">
        <v>1.9171</v>
      </c>
      <c r="GQ648">
        <v>2.37705</v>
      </c>
      <c r="GR648">
        <v>0.094749</v>
      </c>
      <c r="GS648">
        <v>0</v>
      </c>
      <c r="GT648">
        <v>23.4297</v>
      </c>
      <c r="GU648">
        <v>999.9</v>
      </c>
      <c r="GV648">
        <v>33.8</v>
      </c>
      <c r="GW648">
        <v>32.1</v>
      </c>
      <c r="GX648">
        <v>17.9564</v>
      </c>
      <c r="GY648">
        <v>63.5823</v>
      </c>
      <c r="GZ648">
        <v>22.3317</v>
      </c>
      <c r="HA648">
        <v>2</v>
      </c>
      <c r="HB648">
        <v>-0.055686</v>
      </c>
      <c r="HC648">
        <v>1.52458</v>
      </c>
      <c r="HD648">
        <v>20.3276</v>
      </c>
      <c r="HE648">
        <v>5.21729</v>
      </c>
      <c r="HF648">
        <v>12.0099</v>
      </c>
      <c r="HG648">
        <v>4.98905</v>
      </c>
      <c r="HH648">
        <v>3.2884</v>
      </c>
      <c r="HI648">
        <v>9999</v>
      </c>
      <c r="HJ648">
        <v>9999</v>
      </c>
      <c r="HK648">
        <v>9999</v>
      </c>
      <c r="HL648">
        <v>195.6</v>
      </c>
      <c r="HM648">
        <v>1.86744</v>
      </c>
      <c r="HN648">
        <v>1.86646</v>
      </c>
      <c r="HO648">
        <v>1.86595</v>
      </c>
      <c r="HP648">
        <v>1.86584</v>
      </c>
      <c r="HQ648">
        <v>1.86768</v>
      </c>
      <c r="HR648">
        <v>1.87014</v>
      </c>
      <c r="HS648">
        <v>1.86875</v>
      </c>
      <c r="HT648">
        <v>1.87027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-4.117</v>
      </c>
      <c r="II648">
        <v>-0.1432</v>
      </c>
      <c r="IJ648">
        <v>-1.529487217637811</v>
      </c>
      <c r="IK648">
        <v>-0.005072214745875086</v>
      </c>
      <c r="IL648">
        <v>3.316774363808987E-06</v>
      </c>
      <c r="IM648">
        <v>-1.107588672722244E-09</v>
      </c>
      <c r="IN648">
        <v>-0.1603591687652909</v>
      </c>
      <c r="IO648">
        <v>-0.0181951569465493</v>
      </c>
      <c r="IP648">
        <v>0.001659309118516343</v>
      </c>
      <c r="IQ648">
        <v>-3.409663313950778E-05</v>
      </c>
      <c r="IR648">
        <v>19</v>
      </c>
      <c r="IS648">
        <v>2290</v>
      </c>
      <c r="IT648">
        <v>1</v>
      </c>
      <c r="IU648">
        <v>24</v>
      </c>
      <c r="IV648">
        <v>8426.1</v>
      </c>
      <c r="IW648">
        <v>8426.299999999999</v>
      </c>
      <c r="IX648">
        <v>2.38647</v>
      </c>
      <c r="IY648">
        <v>2.21802</v>
      </c>
      <c r="IZ648">
        <v>1.94702</v>
      </c>
      <c r="JA648">
        <v>2.64648</v>
      </c>
      <c r="JB648">
        <v>2.19482</v>
      </c>
      <c r="JC648">
        <v>2.34253</v>
      </c>
      <c r="JD648">
        <v>36.718</v>
      </c>
      <c r="JE648">
        <v>24.035</v>
      </c>
      <c r="JF648">
        <v>18</v>
      </c>
      <c r="JG648">
        <v>493.545</v>
      </c>
      <c r="JH648">
        <v>813.099</v>
      </c>
      <c r="JI648">
        <v>21.6939</v>
      </c>
      <c r="JJ648">
        <v>26.554</v>
      </c>
      <c r="JK648">
        <v>30.0002</v>
      </c>
      <c r="JL648">
        <v>26.5462</v>
      </c>
      <c r="JM648">
        <v>26.4656</v>
      </c>
      <c r="JN648">
        <v>47.8028</v>
      </c>
      <c r="JO648">
        <v>19.532</v>
      </c>
      <c r="JP648">
        <v>12.0456</v>
      </c>
      <c r="JQ648">
        <v>21.698</v>
      </c>
      <c r="JR648">
        <v>921.715</v>
      </c>
      <c r="JS648">
        <v>14.1739</v>
      </c>
      <c r="JT648">
        <v>100.486</v>
      </c>
      <c r="JU648">
        <v>100.612</v>
      </c>
    </row>
    <row r="649" spans="1:281">
      <c r="A649">
        <v>633</v>
      </c>
      <c r="B649">
        <v>1659641369.1</v>
      </c>
      <c r="C649">
        <v>13361.09999990463</v>
      </c>
      <c r="D649" t="s">
        <v>1695</v>
      </c>
      <c r="E649" t="s">
        <v>1696</v>
      </c>
      <c r="F649">
        <v>5</v>
      </c>
      <c r="G649" t="s">
        <v>1586</v>
      </c>
      <c r="H649" t="s">
        <v>416</v>
      </c>
      <c r="I649">
        <v>1659641361.278571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919.2061539405064</v>
      </c>
      <c r="AK649">
        <v>871.4849333333332</v>
      </c>
      <c r="AL649">
        <v>3.382762368737638</v>
      </c>
      <c r="AM649">
        <v>65.48903308271898</v>
      </c>
      <c r="AN649">
        <f>(AP649 - AO649 + DI649*1E3/(8.314*(DK649+273.15)) * AR649/DH649 * AQ649) * DH649/(100*CV649) * 1000/(1000 - AP649)</f>
        <v>0</v>
      </c>
      <c r="AO649">
        <v>14.14573487112447</v>
      </c>
      <c r="AP649">
        <v>18.58897622377623</v>
      </c>
      <c r="AQ649">
        <v>0.0001318195231856223</v>
      </c>
      <c r="AR649">
        <v>82.46473073044959</v>
      </c>
      <c r="AS649">
        <v>13</v>
      </c>
      <c r="AT649">
        <v>3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1659641361.278571</v>
      </c>
      <c r="DB649">
        <v>830.8501785714286</v>
      </c>
      <c r="DC649">
        <v>890.0985714285714</v>
      </c>
      <c r="DD649">
        <v>18.57686428571429</v>
      </c>
      <c r="DE649">
        <v>14.12716428571429</v>
      </c>
      <c r="DF649">
        <v>834.9471071428572</v>
      </c>
      <c r="DG649">
        <v>18.72002857142857</v>
      </c>
      <c r="DH649">
        <v>500.0021428571428</v>
      </c>
      <c r="DI649">
        <v>90.4027357142857</v>
      </c>
      <c r="DJ649">
        <v>0.09996977142857141</v>
      </c>
      <c r="DK649">
        <v>24.79250357142857</v>
      </c>
      <c r="DL649">
        <v>24.98762142857143</v>
      </c>
      <c r="DM649">
        <v>999.9000000000002</v>
      </c>
      <c r="DN649">
        <v>0</v>
      </c>
      <c r="DO649">
        <v>0</v>
      </c>
      <c r="DP649">
        <v>10002.20142857143</v>
      </c>
      <c r="DQ649">
        <v>0</v>
      </c>
      <c r="DR649">
        <v>11.0167</v>
      </c>
      <c r="DS649">
        <v>-59.24833928571428</v>
      </c>
      <c r="DT649">
        <v>846.576892857143</v>
      </c>
      <c r="DU649">
        <v>902.8534642857142</v>
      </c>
      <c r="DV649">
        <v>4.449693928571429</v>
      </c>
      <c r="DW649">
        <v>890.0985714285714</v>
      </c>
      <c r="DX649">
        <v>14.12716428571429</v>
      </c>
      <c r="DY649">
        <v>1.679399285714286</v>
      </c>
      <c r="DZ649">
        <v>1.277134642857143</v>
      </c>
      <c r="EA649">
        <v>14.70731071428571</v>
      </c>
      <c r="EB649">
        <v>10.53242142857143</v>
      </c>
      <c r="EC649">
        <v>1999.999285714286</v>
      </c>
      <c r="ED649">
        <v>0.979996142857143</v>
      </c>
      <c r="EE649">
        <v>0.02000345714285714</v>
      </c>
      <c r="EF649">
        <v>0</v>
      </c>
      <c r="EG649">
        <v>793.4820357142856</v>
      </c>
      <c r="EH649">
        <v>5.00097</v>
      </c>
      <c r="EI649">
        <v>15747.81071428572</v>
      </c>
      <c r="EJ649">
        <v>16707.56785714285</v>
      </c>
      <c r="EK649">
        <v>37.375</v>
      </c>
      <c r="EL649">
        <v>38.03985714285714</v>
      </c>
      <c r="EM649">
        <v>37.32324999999999</v>
      </c>
      <c r="EN649">
        <v>37.75</v>
      </c>
      <c r="EO649">
        <v>37.875</v>
      </c>
      <c r="EP649">
        <v>1955.089285714286</v>
      </c>
      <c r="EQ649">
        <v>39.91</v>
      </c>
      <c r="ER649">
        <v>0</v>
      </c>
      <c r="ES649">
        <v>1659641369.1</v>
      </c>
      <c r="ET649">
        <v>0</v>
      </c>
      <c r="EU649">
        <v>793.4962307692308</v>
      </c>
      <c r="EV649">
        <v>0.02119657947476204</v>
      </c>
      <c r="EW649">
        <v>4.912820375004924</v>
      </c>
      <c r="EX649">
        <v>15747.77307692308</v>
      </c>
      <c r="EY649">
        <v>15</v>
      </c>
      <c r="EZ649">
        <v>0</v>
      </c>
      <c r="FA649" t="s">
        <v>419</v>
      </c>
      <c r="FB649">
        <v>1659135797.5</v>
      </c>
      <c r="FC649">
        <v>1659135788</v>
      </c>
      <c r="FD649">
        <v>0</v>
      </c>
      <c r="FE649">
        <v>0.3</v>
      </c>
      <c r="FF649">
        <v>-0.002</v>
      </c>
      <c r="FG649">
        <v>-2.209</v>
      </c>
      <c r="FH649">
        <v>-0.089</v>
      </c>
      <c r="FI649">
        <v>1520</v>
      </c>
      <c r="FJ649">
        <v>20</v>
      </c>
      <c r="FK649">
        <v>0.06</v>
      </c>
      <c r="FL649">
        <v>0.03</v>
      </c>
      <c r="FM649">
        <v>-59.18979512195121</v>
      </c>
      <c r="FN649">
        <v>-0.7739184668987863</v>
      </c>
      <c r="FO649">
        <v>0.1014926044433408</v>
      </c>
      <c r="FP649">
        <v>0</v>
      </c>
      <c r="FQ649">
        <v>793.4779705882353</v>
      </c>
      <c r="FR649">
        <v>0.4144384982776032</v>
      </c>
      <c r="FS649">
        <v>0.2336969487195633</v>
      </c>
      <c r="FT649">
        <v>1</v>
      </c>
      <c r="FU649">
        <v>4.453230975609755</v>
      </c>
      <c r="FV649">
        <v>-0.08291351916375483</v>
      </c>
      <c r="FW649">
        <v>0.01024870052556999</v>
      </c>
      <c r="FX649">
        <v>1</v>
      </c>
      <c r="FY649">
        <v>2</v>
      </c>
      <c r="FZ649">
        <v>3</v>
      </c>
      <c r="GA649" t="s">
        <v>420</v>
      </c>
      <c r="GB649">
        <v>2.98308</v>
      </c>
      <c r="GC649">
        <v>2.71589</v>
      </c>
      <c r="GD649">
        <v>0.15646</v>
      </c>
      <c r="GE649">
        <v>0.161346</v>
      </c>
      <c r="GF649">
        <v>0.0899368</v>
      </c>
      <c r="GG649">
        <v>0.0724055</v>
      </c>
      <c r="GH649">
        <v>26673.9</v>
      </c>
      <c r="GI649">
        <v>26660.7</v>
      </c>
      <c r="GJ649">
        <v>29388.6</v>
      </c>
      <c r="GK649">
        <v>29399.4</v>
      </c>
      <c r="GL649">
        <v>35428.2</v>
      </c>
      <c r="GM649">
        <v>36261.1</v>
      </c>
      <c r="GN649">
        <v>41385.5</v>
      </c>
      <c r="GO649">
        <v>41890.8</v>
      </c>
      <c r="GP649">
        <v>1.91685</v>
      </c>
      <c r="GQ649">
        <v>2.377</v>
      </c>
      <c r="GR649">
        <v>0.0949427</v>
      </c>
      <c r="GS649">
        <v>0</v>
      </c>
      <c r="GT649">
        <v>23.4297</v>
      </c>
      <c r="GU649">
        <v>999.9</v>
      </c>
      <c r="GV649">
        <v>33.8</v>
      </c>
      <c r="GW649">
        <v>32.1</v>
      </c>
      <c r="GX649">
        <v>17.9534</v>
      </c>
      <c r="GY649">
        <v>63.2323</v>
      </c>
      <c r="GZ649">
        <v>22.3197</v>
      </c>
      <c r="HA649">
        <v>2</v>
      </c>
      <c r="HB649">
        <v>-0.0552769</v>
      </c>
      <c r="HC649">
        <v>1.52099</v>
      </c>
      <c r="HD649">
        <v>20.3277</v>
      </c>
      <c r="HE649">
        <v>5.21789</v>
      </c>
      <c r="HF649">
        <v>12.0099</v>
      </c>
      <c r="HG649">
        <v>4.98955</v>
      </c>
      <c r="HH649">
        <v>3.28855</v>
      </c>
      <c r="HI649">
        <v>9999</v>
      </c>
      <c r="HJ649">
        <v>9999</v>
      </c>
      <c r="HK649">
        <v>9999</v>
      </c>
      <c r="HL649">
        <v>195.6</v>
      </c>
      <c r="HM649">
        <v>1.86742</v>
      </c>
      <c r="HN649">
        <v>1.86646</v>
      </c>
      <c r="HO649">
        <v>1.8659</v>
      </c>
      <c r="HP649">
        <v>1.86584</v>
      </c>
      <c r="HQ649">
        <v>1.86768</v>
      </c>
      <c r="HR649">
        <v>1.87012</v>
      </c>
      <c r="HS649">
        <v>1.86875</v>
      </c>
      <c r="HT649">
        <v>1.87026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-4.145</v>
      </c>
      <c r="II649">
        <v>-0.1431</v>
      </c>
      <c r="IJ649">
        <v>-1.529487217637811</v>
      </c>
      <c r="IK649">
        <v>-0.005072214745875086</v>
      </c>
      <c r="IL649">
        <v>3.316774363808987E-06</v>
      </c>
      <c r="IM649">
        <v>-1.107588672722244E-09</v>
      </c>
      <c r="IN649">
        <v>-0.1603591687652909</v>
      </c>
      <c r="IO649">
        <v>-0.0181951569465493</v>
      </c>
      <c r="IP649">
        <v>0.001659309118516343</v>
      </c>
      <c r="IQ649">
        <v>-3.409663313950778E-05</v>
      </c>
      <c r="IR649">
        <v>19</v>
      </c>
      <c r="IS649">
        <v>2290</v>
      </c>
      <c r="IT649">
        <v>1</v>
      </c>
      <c r="IU649">
        <v>24</v>
      </c>
      <c r="IV649">
        <v>8426.200000000001</v>
      </c>
      <c r="IW649">
        <v>8426.4</v>
      </c>
      <c r="IX649">
        <v>2.41699</v>
      </c>
      <c r="IY649">
        <v>2.21191</v>
      </c>
      <c r="IZ649">
        <v>1.94702</v>
      </c>
      <c r="JA649">
        <v>2.64526</v>
      </c>
      <c r="JB649">
        <v>2.19482</v>
      </c>
      <c r="JC649">
        <v>2.35596</v>
      </c>
      <c r="JD649">
        <v>36.718</v>
      </c>
      <c r="JE649">
        <v>24.035</v>
      </c>
      <c r="JF649">
        <v>18</v>
      </c>
      <c r="JG649">
        <v>493.396</v>
      </c>
      <c r="JH649">
        <v>813.061</v>
      </c>
      <c r="JI649">
        <v>21.7005</v>
      </c>
      <c r="JJ649">
        <v>26.5561</v>
      </c>
      <c r="JK649">
        <v>30.0003</v>
      </c>
      <c r="JL649">
        <v>26.5471</v>
      </c>
      <c r="JM649">
        <v>26.4664</v>
      </c>
      <c r="JN649">
        <v>48.4785</v>
      </c>
      <c r="JO649">
        <v>19.532</v>
      </c>
      <c r="JP649">
        <v>12.0456</v>
      </c>
      <c r="JQ649">
        <v>21.707</v>
      </c>
      <c r="JR649">
        <v>941.75</v>
      </c>
      <c r="JS649">
        <v>14.1739</v>
      </c>
      <c r="JT649">
        <v>100.484</v>
      </c>
      <c r="JU649">
        <v>100.611</v>
      </c>
    </row>
    <row r="650" spans="1:281">
      <c r="A650">
        <v>634</v>
      </c>
      <c r="B650">
        <v>1659641374.1</v>
      </c>
      <c r="C650">
        <v>13366.09999990463</v>
      </c>
      <c r="D650" t="s">
        <v>1697</v>
      </c>
      <c r="E650" t="s">
        <v>1698</v>
      </c>
      <c r="F650">
        <v>5</v>
      </c>
      <c r="G650" t="s">
        <v>1586</v>
      </c>
      <c r="H650" t="s">
        <v>416</v>
      </c>
      <c r="I650">
        <v>1659641366.581481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936.2099934465217</v>
      </c>
      <c r="AK650">
        <v>888.6922424242422</v>
      </c>
      <c r="AL650">
        <v>3.442745132446412</v>
      </c>
      <c r="AM650">
        <v>65.48903308271898</v>
      </c>
      <c r="AN650">
        <f>(AP650 - AO650 + DI650*1E3/(8.314*(DK650+273.15)) * AR650/DH650 * AQ650) * DH650/(100*CV650) * 1000/(1000 - AP650)</f>
        <v>0</v>
      </c>
      <c r="AO650">
        <v>14.14854159170813</v>
      </c>
      <c r="AP650">
        <v>18.59723496503497</v>
      </c>
      <c r="AQ650">
        <v>0.0001432258810412402</v>
      </c>
      <c r="AR650">
        <v>82.46473073044959</v>
      </c>
      <c r="AS650">
        <v>13</v>
      </c>
      <c r="AT650">
        <v>3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1659641366.581481</v>
      </c>
      <c r="DB650">
        <v>848.6023703703705</v>
      </c>
      <c r="DC650">
        <v>907.8778888888889</v>
      </c>
      <c r="DD650">
        <v>18.58408888888889</v>
      </c>
      <c r="DE650">
        <v>14.13908148148148</v>
      </c>
      <c r="DF650">
        <v>852.7321481481481</v>
      </c>
      <c r="DG650">
        <v>18.72720740740741</v>
      </c>
      <c r="DH650">
        <v>499.9964444444444</v>
      </c>
      <c r="DI650">
        <v>90.40260370370372</v>
      </c>
      <c r="DJ650">
        <v>0.09996295925925927</v>
      </c>
      <c r="DK650">
        <v>24.79315555555556</v>
      </c>
      <c r="DL650">
        <v>24.98544444444444</v>
      </c>
      <c r="DM650">
        <v>999.9000000000001</v>
      </c>
      <c r="DN650">
        <v>0</v>
      </c>
      <c r="DO650">
        <v>0</v>
      </c>
      <c r="DP650">
        <v>10013.77296296296</v>
      </c>
      <c r="DQ650">
        <v>0</v>
      </c>
      <c r="DR650">
        <v>11.0167</v>
      </c>
      <c r="DS650">
        <v>-59.27537407407408</v>
      </c>
      <c r="DT650">
        <v>864.6716666666666</v>
      </c>
      <c r="DU650">
        <v>920.8986666666666</v>
      </c>
      <c r="DV650">
        <v>4.445002222222223</v>
      </c>
      <c r="DW650">
        <v>907.8778888888889</v>
      </c>
      <c r="DX650">
        <v>14.13908148148148</v>
      </c>
      <c r="DY650">
        <v>1.68004962962963</v>
      </c>
      <c r="DZ650">
        <v>1.27821</v>
      </c>
      <c r="EA650">
        <v>14.71331481481482</v>
      </c>
      <c r="EB650">
        <v>10.54504814814815</v>
      </c>
      <c r="EC650">
        <v>2000.000740740741</v>
      </c>
      <c r="ED650">
        <v>0.9799957777777779</v>
      </c>
      <c r="EE650">
        <v>0.02000382222222222</v>
      </c>
      <c r="EF650">
        <v>0</v>
      </c>
      <c r="EG650">
        <v>793.5240740740742</v>
      </c>
      <c r="EH650">
        <v>5.00097</v>
      </c>
      <c r="EI650">
        <v>15748.04814814815</v>
      </c>
      <c r="EJ650">
        <v>16707.57407407407</v>
      </c>
      <c r="EK650">
        <v>37.375</v>
      </c>
      <c r="EL650">
        <v>38.03214814814815</v>
      </c>
      <c r="EM650">
        <v>37.31666666666667</v>
      </c>
      <c r="EN650">
        <v>37.74533333333333</v>
      </c>
      <c r="EO650">
        <v>37.875</v>
      </c>
      <c r="EP650">
        <v>1955.090740740741</v>
      </c>
      <c r="EQ650">
        <v>39.91</v>
      </c>
      <c r="ER650">
        <v>0</v>
      </c>
      <c r="ES650">
        <v>1659641374.5</v>
      </c>
      <c r="ET650">
        <v>0</v>
      </c>
      <c r="EU650">
        <v>793.49332</v>
      </c>
      <c r="EV650">
        <v>-0.171769238636278</v>
      </c>
      <c r="EW650">
        <v>-0.4846154846889686</v>
      </c>
      <c r="EX650">
        <v>15747.988</v>
      </c>
      <c r="EY650">
        <v>15</v>
      </c>
      <c r="EZ650">
        <v>0</v>
      </c>
      <c r="FA650" t="s">
        <v>419</v>
      </c>
      <c r="FB650">
        <v>1659135797.5</v>
      </c>
      <c r="FC650">
        <v>1659135788</v>
      </c>
      <c r="FD650">
        <v>0</v>
      </c>
      <c r="FE650">
        <v>0.3</v>
      </c>
      <c r="FF650">
        <v>-0.002</v>
      </c>
      <c r="FG650">
        <v>-2.209</v>
      </c>
      <c r="FH650">
        <v>-0.089</v>
      </c>
      <c r="FI650">
        <v>1520</v>
      </c>
      <c r="FJ650">
        <v>20</v>
      </c>
      <c r="FK650">
        <v>0.06</v>
      </c>
      <c r="FL650">
        <v>0.03</v>
      </c>
      <c r="FM650">
        <v>-59.25729999999999</v>
      </c>
      <c r="FN650">
        <v>-0.37584765478405</v>
      </c>
      <c r="FO650">
        <v>0.06123605147296772</v>
      </c>
      <c r="FP650">
        <v>1</v>
      </c>
      <c r="FQ650">
        <v>793.4797058823528</v>
      </c>
      <c r="FR650">
        <v>0.2527731054917445</v>
      </c>
      <c r="FS650">
        <v>0.2239945547410398</v>
      </c>
      <c r="FT650">
        <v>1</v>
      </c>
      <c r="FU650">
        <v>4.4486605</v>
      </c>
      <c r="FV650">
        <v>-0.07312885553472084</v>
      </c>
      <c r="FW650">
        <v>0.009929573241081374</v>
      </c>
      <c r="FX650">
        <v>1</v>
      </c>
      <c r="FY650">
        <v>3</v>
      </c>
      <c r="FZ650">
        <v>3</v>
      </c>
      <c r="GA650" t="s">
        <v>814</v>
      </c>
      <c r="GB650">
        <v>2.98332</v>
      </c>
      <c r="GC650">
        <v>2.71571</v>
      </c>
      <c r="GD650">
        <v>0.158471</v>
      </c>
      <c r="GE650">
        <v>0.163264</v>
      </c>
      <c r="GF650">
        <v>0.0899619</v>
      </c>
      <c r="GG650">
        <v>0.07241160000000001</v>
      </c>
      <c r="GH650">
        <v>26610.5</v>
      </c>
      <c r="GI650">
        <v>26599.4</v>
      </c>
      <c r="GJ650">
        <v>29388.8</v>
      </c>
      <c r="GK650">
        <v>29399.1</v>
      </c>
      <c r="GL650">
        <v>35427.2</v>
      </c>
      <c r="GM650">
        <v>36260.7</v>
      </c>
      <c r="GN650">
        <v>41385.5</v>
      </c>
      <c r="GO650">
        <v>41890.6</v>
      </c>
      <c r="GP650">
        <v>1.91725</v>
      </c>
      <c r="GQ650">
        <v>2.37715</v>
      </c>
      <c r="GR650">
        <v>0.09452919999999999</v>
      </c>
      <c r="GS650">
        <v>0</v>
      </c>
      <c r="GT650">
        <v>23.4297</v>
      </c>
      <c r="GU650">
        <v>999.9</v>
      </c>
      <c r="GV650">
        <v>33.8</v>
      </c>
      <c r="GW650">
        <v>32.1</v>
      </c>
      <c r="GX650">
        <v>17.955</v>
      </c>
      <c r="GY650">
        <v>63.2723</v>
      </c>
      <c r="GZ650">
        <v>22.4639</v>
      </c>
      <c r="HA650">
        <v>2</v>
      </c>
      <c r="HB650">
        <v>-0.0553659</v>
      </c>
      <c r="HC650">
        <v>1.50573</v>
      </c>
      <c r="HD650">
        <v>20.328</v>
      </c>
      <c r="HE650">
        <v>5.21759</v>
      </c>
      <c r="HF650">
        <v>12.0099</v>
      </c>
      <c r="HG650">
        <v>4.98945</v>
      </c>
      <c r="HH650">
        <v>3.28865</v>
      </c>
      <c r="HI650">
        <v>9999</v>
      </c>
      <c r="HJ650">
        <v>9999</v>
      </c>
      <c r="HK650">
        <v>9999</v>
      </c>
      <c r="HL650">
        <v>195.6</v>
      </c>
      <c r="HM650">
        <v>1.8674</v>
      </c>
      <c r="HN650">
        <v>1.86646</v>
      </c>
      <c r="HO650">
        <v>1.86593</v>
      </c>
      <c r="HP650">
        <v>1.86584</v>
      </c>
      <c r="HQ650">
        <v>1.86768</v>
      </c>
      <c r="HR650">
        <v>1.87014</v>
      </c>
      <c r="HS650">
        <v>1.86876</v>
      </c>
      <c r="HT650">
        <v>1.87027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-4.175</v>
      </c>
      <c r="II650">
        <v>-0.143</v>
      </c>
      <c r="IJ650">
        <v>-1.529487217637811</v>
      </c>
      <c r="IK650">
        <v>-0.005072214745875086</v>
      </c>
      <c r="IL650">
        <v>3.316774363808987E-06</v>
      </c>
      <c r="IM650">
        <v>-1.107588672722244E-09</v>
      </c>
      <c r="IN650">
        <v>-0.1603591687652909</v>
      </c>
      <c r="IO650">
        <v>-0.0181951569465493</v>
      </c>
      <c r="IP650">
        <v>0.001659309118516343</v>
      </c>
      <c r="IQ650">
        <v>-3.409663313950778E-05</v>
      </c>
      <c r="IR650">
        <v>19</v>
      </c>
      <c r="IS650">
        <v>2290</v>
      </c>
      <c r="IT650">
        <v>1</v>
      </c>
      <c r="IU650">
        <v>24</v>
      </c>
      <c r="IV650">
        <v>8426.299999999999</v>
      </c>
      <c r="IW650">
        <v>8426.4</v>
      </c>
      <c r="IX650">
        <v>2.45239</v>
      </c>
      <c r="IY650">
        <v>2.21558</v>
      </c>
      <c r="IZ650">
        <v>1.94702</v>
      </c>
      <c r="JA650">
        <v>2.64526</v>
      </c>
      <c r="JB650">
        <v>2.19482</v>
      </c>
      <c r="JC650">
        <v>2.34009</v>
      </c>
      <c r="JD650">
        <v>36.718</v>
      </c>
      <c r="JE650">
        <v>24.035</v>
      </c>
      <c r="JF650">
        <v>18</v>
      </c>
      <c r="JG650">
        <v>493.658</v>
      </c>
      <c r="JH650">
        <v>813.231</v>
      </c>
      <c r="JI650">
        <v>21.71</v>
      </c>
      <c r="JJ650">
        <v>26.5574</v>
      </c>
      <c r="JK650">
        <v>30.0001</v>
      </c>
      <c r="JL650">
        <v>26.5484</v>
      </c>
      <c r="JM650">
        <v>26.4678</v>
      </c>
      <c r="JN650">
        <v>49.1424</v>
      </c>
      <c r="JO650">
        <v>19.532</v>
      </c>
      <c r="JP650">
        <v>12.0456</v>
      </c>
      <c r="JQ650">
        <v>21.7188</v>
      </c>
      <c r="JR650">
        <v>955.114</v>
      </c>
      <c r="JS650">
        <v>14.1739</v>
      </c>
      <c r="JT650">
        <v>100.485</v>
      </c>
      <c r="JU650">
        <v>100.611</v>
      </c>
    </row>
    <row r="651" spans="1:281">
      <c r="A651">
        <v>635</v>
      </c>
      <c r="B651">
        <v>1659641379.1</v>
      </c>
      <c r="C651">
        <v>13371.09999990463</v>
      </c>
      <c r="D651" t="s">
        <v>1699</v>
      </c>
      <c r="E651" t="s">
        <v>1700</v>
      </c>
      <c r="F651">
        <v>5</v>
      </c>
      <c r="G651" t="s">
        <v>1586</v>
      </c>
      <c r="H651" t="s">
        <v>416</v>
      </c>
      <c r="I651">
        <v>1659641371.296428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953.1838258482553</v>
      </c>
      <c r="AK651">
        <v>905.7302606060608</v>
      </c>
      <c r="AL651">
        <v>3.423280377575284</v>
      </c>
      <c r="AM651">
        <v>65.48903308271898</v>
      </c>
      <c r="AN651">
        <f>(AP651 - AO651 + DI651*1E3/(8.314*(DK651+273.15)) * AR651/DH651 * AQ651) * DH651/(100*CV651) * 1000/(1000 - AP651)</f>
        <v>0</v>
      </c>
      <c r="AO651">
        <v>14.14977039684813</v>
      </c>
      <c r="AP651">
        <v>18.59903006993008</v>
      </c>
      <c r="AQ651">
        <v>-3.86939429937332E-06</v>
      </c>
      <c r="AR651">
        <v>82.46473073044959</v>
      </c>
      <c r="AS651">
        <v>13</v>
      </c>
      <c r="AT651">
        <v>3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1659641371.296428</v>
      </c>
      <c r="DB651">
        <v>864.3913928571428</v>
      </c>
      <c r="DC651">
        <v>923.6856428571429</v>
      </c>
      <c r="DD651">
        <v>18.59093214285714</v>
      </c>
      <c r="DE651">
        <v>14.14805357142857</v>
      </c>
      <c r="DF651">
        <v>868.5499285714287</v>
      </c>
      <c r="DG651">
        <v>18.734</v>
      </c>
      <c r="DH651">
        <v>500.0141428571428</v>
      </c>
      <c r="DI651">
        <v>90.40272142857143</v>
      </c>
      <c r="DJ651">
        <v>0.09999696428571427</v>
      </c>
      <c r="DK651">
        <v>24.79436785714285</v>
      </c>
      <c r="DL651">
        <v>24.98371428571429</v>
      </c>
      <c r="DM651">
        <v>999.9000000000002</v>
      </c>
      <c r="DN651">
        <v>0</v>
      </c>
      <c r="DO651">
        <v>0</v>
      </c>
      <c r="DP651">
        <v>10006.80464285714</v>
      </c>
      <c r="DQ651">
        <v>0</v>
      </c>
      <c r="DR651">
        <v>11.0167</v>
      </c>
      <c r="DS651">
        <v>-59.29416785714285</v>
      </c>
      <c r="DT651">
        <v>880.7657857142856</v>
      </c>
      <c r="DU651">
        <v>936.9415714285716</v>
      </c>
      <c r="DV651">
        <v>4.4428775</v>
      </c>
      <c r="DW651">
        <v>923.6856428571429</v>
      </c>
      <c r="DX651">
        <v>14.14805357142857</v>
      </c>
      <c r="DY651">
        <v>1.680671428571428</v>
      </c>
      <c r="DZ651">
        <v>1.279023214285715</v>
      </c>
      <c r="EA651">
        <v>14.71904642857143</v>
      </c>
      <c r="EB651">
        <v>10.55459285714286</v>
      </c>
      <c r="EC651">
        <v>2000.018571428571</v>
      </c>
      <c r="ED651">
        <v>0.9799960357142858</v>
      </c>
      <c r="EE651">
        <v>0.02000356428571428</v>
      </c>
      <c r="EF651">
        <v>0</v>
      </c>
      <c r="EG651">
        <v>793.4443571428574</v>
      </c>
      <c r="EH651">
        <v>5.00097</v>
      </c>
      <c r="EI651">
        <v>15747.98571428571</v>
      </c>
      <c r="EJ651">
        <v>16707.725</v>
      </c>
      <c r="EK651">
        <v>37.375</v>
      </c>
      <c r="EL651">
        <v>38.01328571428571</v>
      </c>
      <c r="EM651">
        <v>37.3165</v>
      </c>
      <c r="EN651">
        <v>37.741</v>
      </c>
      <c r="EO651">
        <v>37.875</v>
      </c>
      <c r="EP651">
        <v>1955.108571428571</v>
      </c>
      <c r="EQ651">
        <v>39.91</v>
      </c>
      <c r="ER651">
        <v>0</v>
      </c>
      <c r="ES651">
        <v>1659641379.3</v>
      </c>
      <c r="ET651">
        <v>0</v>
      </c>
      <c r="EU651">
        <v>793.41864</v>
      </c>
      <c r="EV651">
        <v>-0.6119230808825518</v>
      </c>
      <c r="EW651">
        <v>-5.092307803239887</v>
      </c>
      <c r="EX651">
        <v>15747.86</v>
      </c>
      <c r="EY651">
        <v>15</v>
      </c>
      <c r="EZ651">
        <v>0</v>
      </c>
      <c r="FA651" t="s">
        <v>419</v>
      </c>
      <c r="FB651">
        <v>1659135797.5</v>
      </c>
      <c r="FC651">
        <v>1659135788</v>
      </c>
      <c r="FD651">
        <v>0</v>
      </c>
      <c r="FE651">
        <v>0.3</v>
      </c>
      <c r="FF651">
        <v>-0.002</v>
      </c>
      <c r="FG651">
        <v>-2.209</v>
      </c>
      <c r="FH651">
        <v>-0.089</v>
      </c>
      <c r="FI651">
        <v>1520</v>
      </c>
      <c r="FJ651">
        <v>20</v>
      </c>
      <c r="FK651">
        <v>0.06</v>
      </c>
      <c r="FL651">
        <v>0.03</v>
      </c>
      <c r="FM651">
        <v>-59.27183170731708</v>
      </c>
      <c r="FN651">
        <v>-0.284500348432274</v>
      </c>
      <c r="FO651">
        <v>0.05577898213758047</v>
      </c>
      <c r="FP651">
        <v>1</v>
      </c>
      <c r="FQ651">
        <v>793.4775882352942</v>
      </c>
      <c r="FR651">
        <v>-0.5641864045103447</v>
      </c>
      <c r="FS651">
        <v>0.242988999708307</v>
      </c>
      <c r="FT651">
        <v>1</v>
      </c>
      <c r="FU651">
        <v>4.44598243902439</v>
      </c>
      <c r="FV651">
        <v>-0.01723400696865001</v>
      </c>
      <c r="FW651">
        <v>0.00806362013371882</v>
      </c>
      <c r="FX651">
        <v>1</v>
      </c>
      <c r="FY651">
        <v>3</v>
      </c>
      <c r="FZ651">
        <v>3</v>
      </c>
      <c r="GA651" t="s">
        <v>814</v>
      </c>
      <c r="GB651">
        <v>2.98304</v>
      </c>
      <c r="GC651">
        <v>2.71547</v>
      </c>
      <c r="GD651">
        <v>0.160446</v>
      </c>
      <c r="GE651">
        <v>0.165161</v>
      </c>
      <c r="GF651">
        <v>0.0899674</v>
      </c>
      <c r="GG651">
        <v>0.072409</v>
      </c>
      <c r="GH651">
        <v>26547.9</v>
      </c>
      <c r="GI651">
        <v>26539.2</v>
      </c>
      <c r="GJ651">
        <v>29388.7</v>
      </c>
      <c r="GK651">
        <v>29399.2</v>
      </c>
      <c r="GL651">
        <v>35426.9</v>
      </c>
      <c r="GM651">
        <v>36260.9</v>
      </c>
      <c r="GN651">
        <v>41385.3</v>
      </c>
      <c r="GO651">
        <v>41890.6</v>
      </c>
      <c r="GP651">
        <v>1.91702</v>
      </c>
      <c r="GQ651">
        <v>2.3771</v>
      </c>
      <c r="GR651">
        <v>0.09496880000000001</v>
      </c>
      <c r="GS651">
        <v>0</v>
      </c>
      <c r="GT651">
        <v>23.4297</v>
      </c>
      <c r="GU651">
        <v>999.9</v>
      </c>
      <c r="GV651">
        <v>33.8</v>
      </c>
      <c r="GW651">
        <v>32.1</v>
      </c>
      <c r="GX651">
        <v>17.9533</v>
      </c>
      <c r="GY651">
        <v>63.1923</v>
      </c>
      <c r="GZ651">
        <v>22.3277</v>
      </c>
      <c r="HA651">
        <v>2</v>
      </c>
      <c r="HB651">
        <v>-0.0552414</v>
      </c>
      <c r="HC651">
        <v>1.49365</v>
      </c>
      <c r="HD651">
        <v>20.3281</v>
      </c>
      <c r="HE651">
        <v>5.21744</v>
      </c>
      <c r="HF651">
        <v>12.0099</v>
      </c>
      <c r="HG651">
        <v>4.9896</v>
      </c>
      <c r="HH651">
        <v>3.28863</v>
      </c>
      <c r="HI651">
        <v>9999</v>
      </c>
      <c r="HJ651">
        <v>9999</v>
      </c>
      <c r="HK651">
        <v>9999</v>
      </c>
      <c r="HL651">
        <v>195.6</v>
      </c>
      <c r="HM651">
        <v>1.86742</v>
      </c>
      <c r="HN651">
        <v>1.86646</v>
      </c>
      <c r="HO651">
        <v>1.86592</v>
      </c>
      <c r="HP651">
        <v>1.86584</v>
      </c>
      <c r="HQ651">
        <v>1.86768</v>
      </c>
      <c r="HR651">
        <v>1.87013</v>
      </c>
      <c r="HS651">
        <v>1.86877</v>
      </c>
      <c r="HT651">
        <v>1.87026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-4.206</v>
      </c>
      <c r="II651">
        <v>-0.143</v>
      </c>
      <c r="IJ651">
        <v>-1.529487217637811</v>
      </c>
      <c r="IK651">
        <v>-0.005072214745875086</v>
      </c>
      <c r="IL651">
        <v>3.316774363808987E-06</v>
      </c>
      <c r="IM651">
        <v>-1.107588672722244E-09</v>
      </c>
      <c r="IN651">
        <v>-0.1603591687652909</v>
      </c>
      <c r="IO651">
        <v>-0.0181951569465493</v>
      </c>
      <c r="IP651">
        <v>0.001659309118516343</v>
      </c>
      <c r="IQ651">
        <v>-3.409663313950778E-05</v>
      </c>
      <c r="IR651">
        <v>19</v>
      </c>
      <c r="IS651">
        <v>2290</v>
      </c>
      <c r="IT651">
        <v>1</v>
      </c>
      <c r="IU651">
        <v>24</v>
      </c>
      <c r="IV651">
        <v>8426.4</v>
      </c>
      <c r="IW651">
        <v>8426.5</v>
      </c>
      <c r="IX651">
        <v>2.48535</v>
      </c>
      <c r="IY651">
        <v>2.20825</v>
      </c>
      <c r="IZ651">
        <v>1.94702</v>
      </c>
      <c r="JA651">
        <v>2.64526</v>
      </c>
      <c r="JB651">
        <v>2.19482</v>
      </c>
      <c r="JC651">
        <v>2.3999</v>
      </c>
      <c r="JD651">
        <v>36.718</v>
      </c>
      <c r="JE651">
        <v>24.035</v>
      </c>
      <c r="JF651">
        <v>18</v>
      </c>
      <c r="JG651">
        <v>493.534</v>
      </c>
      <c r="JH651">
        <v>813.2089999999999</v>
      </c>
      <c r="JI651">
        <v>21.7213</v>
      </c>
      <c r="JJ651">
        <v>26.5586</v>
      </c>
      <c r="JK651">
        <v>30.0002</v>
      </c>
      <c r="JL651">
        <v>26.5505</v>
      </c>
      <c r="JM651">
        <v>26.4698</v>
      </c>
      <c r="JN651">
        <v>49.8643</v>
      </c>
      <c r="JO651">
        <v>19.532</v>
      </c>
      <c r="JP651">
        <v>12.0456</v>
      </c>
      <c r="JQ651">
        <v>21.731</v>
      </c>
      <c r="JR651">
        <v>975.1660000000001</v>
      </c>
      <c r="JS651">
        <v>14.1739</v>
      </c>
      <c r="JT651">
        <v>100.484</v>
      </c>
      <c r="JU651">
        <v>100.611</v>
      </c>
    </row>
    <row r="652" spans="1:281">
      <c r="A652">
        <v>636</v>
      </c>
      <c r="B652">
        <v>1659641384.1</v>
      </c>
      <c r="C652">
        <v>13376.09999990463</v>
      </c>
      <c r="D652" t="s">
        <v>1701</v>
      </c>
      <c r="E652" t="s">
        <v>1702</v>
      </c>
      <c r="F652">
        <v>5</v>
      </c>
      <c r="G652" t="s">
        <v>1586</v>
      </c>
      <c r="H652" t="s">
        <v>416</v>
      </c>
      <c r="I652">
        <v>1659641376.6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970.2437052901839</v>
      </c>
      <c r="AK652">
        <v>922.8567454545454</v>
      </c>
      <c r="AL652">
        <v>3.415246233021915</v>
      </c>
      <c r="AM652">
        <v>65.48903308271898</v>
      </c>
      <c r="AN652">
        <f>(AP652 - AO652 + DI652*1E3/(8.314*(DK652+273.15)) * AR652/DH652 * AQ652) * DH652/(100*CV652) * 1000/(1000 - AP652)</f>
        <v>0</v>
      </c>
      <c r="AO652">
        <v>14.14937010888744</v>
      </c>
      <c r="AP652">
        <v>18.60077132867134</v>
      </c>
      <c r="AQ652">
        <v>1.90489454206298E-05</v>
      </c>
      <c r="AR652">
        <v>82.46473073044959</v>
      </c>
      <c r="AS652">
        <v>13</v>
      </c>
      <c r="AT652">
        <v>3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1659641376.6</v>
      </c>
      <c r="DB652">
        <v>882.1904074074074</v>
      </c>
      <c r="DC652">
        <v>941.4687407407408</v>
      </c>
      <c r="DD652">
        <v>18.59738518518519</v>
      </c>
      <c r="DE652">
        <v>14.14927777777778</v>
      </c>
      <c r="DF652">
        <v>886.3812222222223</v>
      </c>
      <c r="DG652">
        <v>18.74039629629629</v>
      </c>
      <c r="DH652">
        <v>500.004962962963</v>
      </c>
      <c r="DI652">
        <v>90.40259259259258</v>
      </c>
      <c r="DJ652">
        <v>0.09997589999999999</v>
      </c>
      <c r="DK652">
        <v>24.79583703703704</v>
      </c>
      <c r="DL652">
        <v>24.98712222222223</v>
      </c>
      <c r="DM652">
        <v>999.9000000000001</v>
      </c>
      <c r="DN652">
        <v>0</v>
      </c>
      <c r="DO652">
        <v>0</v>
      </c>
      <c r="DP652">
        <v>10000.14407407407</v>
      </c>
      <c r="DQ652">
        <v>0</v>
      </c>
      <c r="DR652">
        <v>11.0167</v>
      </c>
      <c r="DS652">
        <v>-59.27824444444445</v>
      </c>
      <c r="DT652">
        <v>898.9078518518519</v>
      </c>
      <c r="DU652">
        <v>954.9809999999999</v>
      </c>
      <c r="DV652">
        <v>4.448111851851852</v>
      </c>
      <c r="DW652">
        <v>941.4687407407408</v>
      </c>
      <c r="DX652">
        <v>14.14927777777778</v>
      </c>
      <c r="DY652">
        <v>1.681252962962963</v>
      </c>
      <c r="DZ652">
        <v>1.279131851851852</v>
      </c>
      <c r="EA652">
        <v>14.72441111111111</v>
      </c>
      <c r="EB652">
        <v>10.55585185185185</v>
      </c>
      <c r="EC652">
        <v>2000.016666666667</v>
      </c>
      <c r="ED652">
        <v>0.979996</v>
      </c>
      <c r="EE652">
        <v>0.0200036</v>
      </c>
      <c r="EF652">
        <v>0</v>
      </c>
      <c r="EG652">
        <v>793.4049259259258</v>
      </c>
      <c r="EH652">
        <v>5.00097</v>
      </c>
      <c r="EI652">
        <v>15747.33333333333</v>
      </c>
      <c r="EJ652">
        <v>16707.68888888889</v>
      </c>
      <c r="EK652">
        <v>37.37033333333333</v>
      </c>
      <c r="EL652">
        <v>38.00459259259259</v>
      </c>
      <c r="EM652">
        <v>37.312</v>
      </c>
      <c r="EN652">
        <v>37.736</v>
      </c>
      <c r="EO652">
        <v>37.875</v>
      </c>
      <c r="EP652">
        <v>1955.106666666667</v>
      </c>
      <c r="EQ652">
        <v>39.91</v>
      </c>
      <c r="ER652">
        <v>0</v>
      </c>
      <c r="ES652">
        <v>1659641384.1</v>
      </c>
      <c r="ET652">
        <v>0</v>
      </c>
      <c r="EU652">
        <v>793.3840000000001</v>
      </c>
      <c r="EV652">
        <v>-0.7549230766432312</v>
      </c>
      <c r="EW652">
        <v>-8.10769236548475</v>
      </c>
      <c r="EX652">
        <v>15747.256</v>
      </c>
      <c r="EY652">
        <v>15</v>
      </c>
      <c r="EZ652">
        <v>0</v>
      </c>
      <c r="FA652" t="s">
        <v>419</v>
      </c>
      <c r="FB652">
        <v>1659135797.5</v>
      </c>
      <c r="FC652">
        <v>1659135788</v>
      </c>
      <c r="FD652">
        <v>0</v>
      </c>
      <c r="FE652">
        <v>0.3</v>
      </c>
      <c r="FF652">
        <v>-0.002</v>
      </c>
      <c r="FG652">
        <v>-2.209</v>
      </c>
      <c r="FH652">
        <v>-0.089</v>
      </c>
      <c r="FI652">
        <v>1520</v>
      </c>
      <c r="FJ652">
        <v>20</v>
      </c>
      <c r="FK652">
        <v>0.06</v>
      </c>
      <c r="FL652">
        <v>0.03</v>
      </c>
      <c r="FM652">
        <v>-59.2841512195122</v>
      </c>
      <c r="FN652">
        <v>0.06974216027859054</v>
      </c>
      <c r="FO652">
        <v>0.04144480974272027</v>
      </c>
      <c r="FP652">
        <v>1</v>
      </c>
      <c r="FQ652">
        <v>793.4395000000001</v>
      </c>
      <c r="FR652">
        <v>-0.6330481288975349</v>
      </c>
      <c r="FS652">
        <v>0.2587690601107349</v>
      </c>
      <c r="FT652">
        <v>1</v>
      </c>
      <c r="FU652">
        <v>4.444456829268293</v>
      </c>
      <c r="FV652">
        <v>0.04885337979094912</v>
      </c>
      <c r="FW652">
        <v>0.005905774123283159</v>
      </c>
      <c r="FX652">
        <v>1</v>
      </c>
      <c r="FY652">
        <v>3</v>
      </c>
      <c r="FZ652">
        <v>3</v>
      </c>
      <c r="GA652" t="s">
        <v>814</v>
      </c>
      <c r="GB652">
        <v>2.98301</v>
      </c>
      <c r="GC652">
        <v>2.71556</v>
      </c>
      <c r="GD652">
        <v>0.162404</v>
      </c>
      <c r="GE652">
        <v>0.16704</v>
      </c>
      <c r="GF652">
        <v>0.0899751</v>
      </c>
      <c r="GG652">
        <v>0.07240290000000001</v>
      </c>
      <c r="GH652">
        <v>26486.2</v>
      </c>
      <c r="GI652">
        <v>26479.4</v>
      </c>
      <c r="GJ652">
        <v>29388.8</v>
      </c>
      <c r="GK652">
        <v>29399.1</v>
      </c>
      <c r="GL652">
        <v>35427.1</v>
      </c>
      <c r="GM652">
        <v>36260.9</v>
      </c>
      <c r="GN652">
        <v>41385.9</v>
      </c>
      <c r="GO652">
        <v>41890.3</v>
      </c>
      <c r="GP652">
        <v>1.91702</v>
      </c>
      <c r="GQ652">
        <v>2.3773</v>
      </c>
      <c r="GR652">
        <v>0.0954047</v>
      </c>
      <c r="GS652">
        <v>0</v>
      </c>
      <c r="GT652">
        <v>23.4297</v>
      </c>
      <c r="GU652">
        <v>999.9</v>
      </c>
      <c r="GV652">
        <v>33.8</v>
      </c>
      <c r="GW652">
        <v>32.1</v>
      </c>
      <c r="GX652">
        <v>17.9546</v>
      </c>
      <c r="GY652">
        <v>63.2623</v>
      </c>
      <c r="GZ652">
        <v>22.488</v>
      </c>
      <c r="HA652">
        <v>2</v>
      </c>
      <c r="HB652">
        <v>-0.0550915</v>
      </c>
      <c r="HC652">
        <v>1.49291</v>
      </c>
      <c r="HD652">
        <v>20.3281</v>
      </c>
      <c r="HE652">
        <v>5.21804</v>
      </c>
      <c r="HF652">
        <v>12.0099</v>
      </c>
      <c r="HG652">
        <v>4.9895</v>
      </c>
      <c r="HH652">
        <v>3.28865</v>
      </c>
      <c r="HI652">
        <v>9999</v>
      </c>
      <c r="HJ652">
        <v>9999</v>
      </c>
      <c r="HK652">
        <v>9999</v>
      </c>
      <c r="HL652">
        <v>195.7</v>
      </c>
      <c r="HM652">
        <v>1.8674</v>
      </c>
      <c r="HN652">
        <v>1.86646</v>
      </c>
      <c r="HO652">
        <v>1.86591</v>
      </c>
      <c r="HP652">
        <v>1.86584</v>
      </c>
      <c r="HQ652">
        <v>1.86768</v>
      </c>
      <c r="HR652">
        <v>1.87012</v>
      </c>
      <c r="HS652">
        <v>1.86876</v>
      </c>
      <c r="HT652">
        <v>1.87026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-4.236</v>
      </c>
      <c r="II652">
        <v>-0.143</v>
      </c>
      <c r="IJ652">
        <v>-1.529487217637811</v>
      </c>
      <c r="IK652">
        <v>-0.005072214745875086</v>
      </c>
      <c r="IL652">
        <v>3.316774363808987E-06</v>
      </c>
      <c r="IM652">
        <v>-1.107588672722244E-09</v>
      </c>
      <c r="IN652">
        <v>-0.1603591687652909</v>
      </c>
      <c r="IO652">
        <v>-0.0181951569465493</v>
      </c>
      <c r="IP652">
        <v>0.001659309118516343</v>
      </c>
      <c r="IQ652">
        <v>-3.409663313950778E-05</v>
      </c>
      <c r="IR652">
        <v>19</v>
      </c>
      <c r="IS652">
        <v>2290</v>
      </c>
      <c r="IT652">
        <v>1</v>
      </c>
      <c r="IU652">
        <v>24</v>
      </c>
      <c r="IV652">
        <v>8426.4</v>
      </c>
      <c r="IW652">
        <v>8426.6</v>
      </c>
      <c r="IX652">
        <v>2.52197</v>
      </c>
      <c r="IY652">
        <v>2.20337</v>
      </c>
      <c r="IZ652">
        <v>1.94702</v>
      </c>
      <c r="JA652">
        <v>2.64526</v>
      </c>
      <c r="JB652">
        <v>2.19482</v>
      </c>
      <c r="JC652">
        <v>2.35352</v>
      </c>
      <c r="JD652">
        <v>36.718</v>
      </c>
      <c r="JE652">
        <v>24.0437</v>
      </c>
      <c r="JF652">
        <v>18</v>
      </c>
      <c r="JG652">
        <v>493.549</v>
      </c>
      <c r="JH652">
        <v>813.417</v>
      </c>
      <c r="JI652">
        <v>21.7334</v>
      </c>
      <c r="JJ652">
        <v>26.5608</v>
      </c>
      <c r="JK652">
        <v>30.0003</v>
      </c>
      <c r="JL652">
        <v>26.5522</v>
      </c>
      <c r="JM652">
        <v>26.4704</v>
      </c>
      <c r="JN652">
        <v>50.5249</v>
      </c>
      <c r="JO652">
        <v>19.532</v>
      </c>
      <c r="JP652">
        <v>12.0456</v>
      </c>
      <c r="JQ652">
        <v>21.7362</v>
      </c>
      <c r="JR652">
        <v>988.5410000000001</v>
      </c>
      <c r="JS652">
        <v>14.1739</v>
      </c>
      <c r="JT652">
        <v>100.485</v>
      </c>
      <c r="JU652">
        <v>100.61</v>
      </c>
    </row>
    <row r="653" spans="1:281">
      <c r="A653">
        <v>637</v>
      </c>
      <c r="B653">
        <v>1659641389.1</v>
      </c>
      <c r="C653">
        <v>13381.09999990463</v>
      </c>
      <c r="D653" t="s">
        <v>1703</v>
      </c>
      <c r="E653" t="s">
        <v>1704</v>
      </c>
      <c r="F653">
        <v>5</v>
      </c>
      <c r="G653" t="s">
        <v>1586</v>
      </c>
      <c r="H653" t="s">
        <v>416</v>
      </c>
      <c r="I653">
        <v>1659641381.314285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987.264036220032</v>
      </c>
      <c r="AK653">
        <v>939.9839454545454</v>
      </c>
      <c r="AL653">
        <v>3.444985734299285</v>
      </c>
      <c r="AM653">
        <v>65.48903308271898</v>
      </c>
      <c r="AN653">
        <f>(AP653 - AO653 + DI653*1E3/(8.314*(DK653+273.15)) * AR653/DH653 * AQ653) * DH653/(100*CV653) * 1000/(1000 - AP653)</f>
        <v>0</v>
      </c>
      <c r="AO653">
        <v>14.14777267278714</v>
      </c>
      <c r="AP653">
        <v>18.60408881118882</v>
      </c>
      <c r="AQ653">
        <v>6.297666512469095E-05</v>
      </c>
      <c r="AR653">
        <v>82.46473073044959</v>
      </c>
      <c r="AS653">
        <v>13</v>
      </c>
      <c r="AT653">
        <v>3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1659641381.314285</v>
      </c>
      <c r="DB653">
        <v>898.00525</v>
      </c>
      <c r="DC653">
        <v>957.2887857142857</v>
      </c>
      <c r="DD653">
        <v>18.60049285714286</v>
      </c>
      <c r="DE653">
        <v>14.14899642857143</v>
      </c>
      <c r="DF653">
        <v>902.2244285714288</v>
      </c>
      <c r="DG653">
        <v>18.74347142857143</v>
      </c>
      <c r="DH653">
        <v>500.0076428571428</v>
      </c>
      <c r="DI653">
        <v>90.40213928571428</v>
      </c>
      <c r="DJ653">
        <v>0.1000000857142857</v>
      </c>
      <c r="DK653">
        <v>24.79773571428572</v>
      </c>
      <c r="DL653">
        <v>24.99227857142857</v>
      </c>
      <c r="DM653">
        <v>999.9000000000002</v>
      </c>
      <c r="DN653">
        <v>0</v>
      </c>
      <c r="DO653">
        <v>0</v>
      </c>
      <c r="DP653">
        <v>9988.994642857142</v>
      </c>
      <c r="DQ653">
        <v>0</v>
      </c>
      <c r="DR653">
        <v>11.0167</v>
      </c>
      <c r="DS653">
        <v>-59.28361428571428</v>
      </c>
      <c r="DT653">
        <v>915.0251785714285</v>
      </c>
      <c r="DU653">
        <v>971.0279285714284</v>
      </c>
      <c r="DV653">
        <v>4.451503214285714</v>
      </c>
      <c r="DW653">
        <v>957.2887857142857</v>
      </c>
      <c r="DX653">
        <v>14.14899642857143</v>
      </c>
      <c r="DY653">
        <v>1.681524642857143</v>
      </c>
      <c r="DZ653">
        <v>1.279099285714286</v>
      </c>
      <c r="EA653">
        <v>14.726925</v>
      </c>
      <c r="EB653">
        <v>10.55547142857143</v>
      </c>
      <c r="EC653">
        <v>2000.022142857142</v>
      </c>
      <c r="ED653">
        <v>0.979996035714286</v>
      </c>
      <c r="EE653">
        <v>0.02000356428571428</v>
      </c>
      <c r="EF653">
        <v>0</v>
      </c>
      <c r="EG653">
        <v>793.3834285714285</v>
      </c>
      <c r="EH653">
        <v>5.00097</v>
      </c>
      <c r="EI653">
        <v>15746.45</v>
      </c>
      <c r="EJ653">
        <v>16707.74642857143</v>
      </c>
      <c r="EK653">
        <v>37.366</v>
      </c>
      <c r="EL653">
        <v>38</v>
      </c>
      <c r="EM653">
        <v>37.312</v>
      </c>
      <c r="EN653">
        <v>37.7275</v>
      </c>
      <c r="EO653">
        <v>37.875</v>
      </c>
      <c r="EP653">
        <v>1955.112142857143</v>
      </c>
      <c r="EQ653">
        <v>39.91</v>
      </c>
      <c r="ER653">
        <v>0</v>
      </c>
      <c r="ES653">
        <v>1659641389.5</v>
      </c>
      <c r="ET653">
        <v>0</v>
      </c>
      <c r="EU653">
        <v>793.356076923077</v>
      </c>
      <c r="EV653">
        <v>0.4516239305873952</v>
      </c>
      <c r="EW653">
        <v>-13.65470086156934</v>
      </c>
      <c r="EX653">
        <v>15746.29230769231</v>
      </c>
      <c r="EY653">
        <v>15</v>
      </c>
      <c r="EZ653">
        <v>0</v>
      </c>
      <c r="FA653" t="s">
        <v>419</v>
      </c>
      <c r="FB653">
        <v>1659135797.5</v>
      </c>
      <c r="FC653">
        <v>1659135788</v>
      </c>
      <c r="FD653">
        <v>0</v>
      </c>
      <c r="FE653">
        <v>0.3</v>
      </c>
      <c r="FF653">
        <v>-0.002</v>
      </c>
      <c r="FG653">
        <v>-2.209</v>
      </c>
      <c r="FH653">
        <v>-0.089</v>
      </c>
      <c r="FI653">
        <v>1520</v>
      </c>
      <c r="FJ653">
        <v>20</v>
      </c>
      <c r="FK653">
        <v>0.06</v>
      </c>
      <c r="FL653">
        <v>0.03</v>
      </c>
      <c r="FM653">
        <v>-59.28970243902438</v>
      </c>
      <c r="FN653">
        <v>0.07192682926821685</v>
      </c>
      <c r="FO653">
        <v>0.03705866468448973</v>
      </c>
      <c r="FP653">
        <v>1</v>
      </c>
      <c r="FQ653">
        <v>793.3809411764705</v>
      </c>
      <c r="FR653">
        <v>-0.31119938951066</v>
      </c>
      <c r="FS653">
        <v>0.2591673251437135</v>
      </c>
      <c r="FT653">
        <v>1</v>
      </c>
      <c r="FU653">
        <v>4.449702926829268</v>
      </c>
      <c r="FV653">
        <v>0.04314710801394173</v>
      </c>
      <c r="FW653">
        <v>0.004373121474835856</v>
      </c>
      <c r="FX653">
        <v>1</v>
      </c>
      <c r="FY653">
        <v>3</v>
      </c>
      <c r="FZ653">
        <v>3</v>
      </c>
      <c r="GA653" t="s">
        <v>814</v>
      </c>
      <c r="GB653">
        <v>2.98341</v>
      </c>
      <c r="GC653">
        <v>2.71554</v>
      </c>
      <c r="GD653">
        <v>0.16436</v>
      </c>
      <c r="GE653">
        <v>0.168913</v>
      </c>
      <c r="GF653">
        <v>0.0899817</v>
      </c>
      <c r="GG653">
        <v>0.0724072</v>
      </c>
      <c r="GH653">
        <v>26424.5</v>
      </c>
      <c r="GI653">
        <v>26419.7</v>
      </c>
      <c r="GJ653">
        <v>29389</v>
      </c>
      <c r="GK653">
        <v>29398.9</v>
      </c>
      <c r="GL653">
        <v>35426.8</v>
      </c>
      <c r="GM653">
        <v>36260.5</v>
      </c>
      <c r="GN653">
        <v>41385.8</v>
      </c>
      <c r="GO653">
        <v>41890.1</v>
      </c>
      <c r="GP653">
        <v>1.91728</v>
      </c>
      <c r="GQ653">
        <v>2.37698</v>
      </c>
      <c r="GR653">
        <v>0.0953712</v>
      </c>
      <c r="GS653">
        <v>0</v>
      </c>
      <c r="GT653">
        <v>23.4297</v>
      </c>
      <c r="GU653">
        <v>999.9</v>
      </c>
      <c r="GV653">
        <v>33.8</v>
      </c>
      <c r="GW653">
        <v>32.1</v>
      </c>
      <c r="GX653">
        <v>17.9543</v>
      </c>
      <c r="GY653">
        <v>63.5123</v>
      </c>
      <c r="GZ653">
        <v>22.2596</v>
      </c>
      <c r="HA653">
        <v>2</v>
      </c>
      <c r="HB653">
        <v>-0.0549517</v>
      </c>
      <c r="HC653">
        <v>1.5134</v>
      </c>
      <c r="HD653">
        <v>20.328</v>
      </c>
      <c r="HE653">
        <v>5.21759</v>
      </c>
      <c r="HF653">
        <v>12.0099</v>
      </c>
      <c r="HG653">
        <v>4.9892</v>
      </c>
      <c r="HH653">
        <v>3.28855</v>
      </c>
      <c r="HI653">
        <v>9999</v>
      </c>
      <c r="HJ653">
        <v>9999</v>
      </c>
      <c r="HK653">
        <v>9999</v>
      </c>
      <c r="HL653">
        <v>195.7</v>
      </c>
      <c r="HM653">
        <v>1.86742</v>
      </c>
      <c r="HN653">
        <v>1.86646</v>
      </c>
      <c r="HO653">
        <v>1.86589</v>
      </c>
      <c r="HP653">
        <v>1.86584</v>
      </c>
      <c r="HQ653">
        <v>1.86768</v>
      </c>
      <c r="HR653">
        <v>1.87014</v>
      </c>
      <c r="HS653">
        <v>1.86879</v>
      </c>
      <c r="HT653">
        <v>1.87026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-4.266</v>
      </c>
      <c r="II653">
        <v>-0.143</v>
      </c>
      <c r="IJ653">
        <v>-1.529487217637811</v>
      </c>
      <c r="IK653">
        <v>-0.005072214745875086</v>
      </c>
      <c r="IL653">
        <v>3.316774363808987E-06</v>
      </c>
      <c r="IM653">
        <v>-1.107588672722244E-09</v>
      </c>
      <c r="IN653">
        <v>-0.1603591687652909</v>
      </c>
      <c r="IO653">
        <v>-0.0181951569465493</v>
      </c>
      <c r="IP653">
        <v>0.001659309118516343</v>
      </c>
      <c r="IQ653">
        <v>-3.409663313950778E-05</v>
      </c>
      <c r="IR653">
        <v>19</v>
      </c>
      <c r="IS653">
        <v>2290</v>
      </c>
      <c r="IT653">
        <v>1</v>
      </c>
      <c r="IU653">
        <v>24</v>
      </c>
      <c r="IV653">
        <v>8426.5</v>
      </c>
      <c r="IW653">
        <v>8426.700000000001</v>
      </c>
      <c r="IX653">
        <v>2.55493</v>
      </c>
      <c r="IY653">
        <v>2.20703</v>
      </c>
      <c r="IZ653">
        <v>1.94702</v>
      </c>
      <c r="JA653">
        <v>2.64526</v>
      </c>
      <c r="JB653">
        <v>2.19482</v>
      </c>
      <c r="JC653">
        <v>2.34985</v>
      </c>
      <c r="JD653">
        <v>36.718</v>
      </c>
      <c r="JE653">
        <v>24.0437</v>
      </c>
      <c r="JF653">
        <v>18</v>
      </c>
      <c r="JG653">
        <v>493.712</v>
      </c>
      <c r="JH653">
        <v>813.123</v>
      </c>
      <c r="JI653">
        <v>21.74</v>
      </c>
      <c r="JJ653">
        <v>26.5623</v>
      </c>
      <c r="JK653">
        <v>30.0003</v>
      </c>
      <c r="JL653">
        <v>26.5529</v>
      </c>
      <c r="JM653">
        <v>26.4723</v>
      </c>
      <c r="JN653">
        <v>51.2389</v>
      </c>
      <c r="JO653">
        <v>19.532</v>
      </c>
      <c r="JP653">
        <v>12.0456</v>
      </c>
      <c r="JQ653">
        <v>21.7387</v>
      </c>
      <c r="JR653">
        <v>1008.58</v>
      </c>
      <c r="JS653">
        <v>14.1739</v>
      </c>
      <c r="JT653">
        <v>100.485</v>
      </c>
      <c r="JU653">
        <v>100.61</v>
      </c>
    </row>
    <row r="654" spans="1:281">
      <c r="A654">
        <v>638</v>
      </c>
      <c r="B654">
        <v>1659641394.1</v>
      </c>
      <c r="C654">
        <v>13386.09999990463</v>
      </c>
      <c r="D654" t="s">
        <v>1705</v>
      </c>
      <c r="E654" t="s">
        <v>1706</v>
      </c>
      <c r="F654">
        <v>5</v>
      </c>
      <c r="G654" t="s">
        <v>1586</v>
      </c>
      <c r="H654" t="s">
        <v>416</v>
      </c>
      <c r="I654">
        <v>1659641386.6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1004.283937425898</v>
      </c>
      <c r="AK654">
        <v>957.076066666667</v>
      </c>
      <c r="AL654">
        <v>3.414106561672571</v>
      </c>
      <c r="AM654">
        <v>65.48903308271898</v>
      </c>
      <c r="AN654">
        <f>(AP654 - AO654 + DI654*1E3/(8.314*(DK654+273.15)) * AR654/DH654 * AQ654) * DH654/(100*CV654) * 1000/(1000 - AP654)</f>
        <v>0</v>
      </c>
      <c r="AO654">
        <v>14.1490383981022</v>
      </c>
      <c r="AP654">
        <v>18.607506993007</v>
      </c>
      <c r="AQ654">
        <v>3.665025106000736E-05</v>
      </c>
      <c r="AR654">
        <v>82.46473073044959</v>
      </c>
      <c r="AS654">
        <v>13</v>
      </c>
      <c r="AT654">
        <v>3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1659641386.6</v>
      </c>
      <c r="DB654">
        <v>915.7637037037038</v>
      </c>
      <c r="DC654">
        <v>975.0452962962962</v>
      </c>
      <c r="DD654">
        <v>18.60343703703704</v>
      </c>
      <c r="DE654">
        <v>14.14875185185185</v>
      </c>
      <c r="DF654">
        <v>920.0147037037036</v>
      </c>
      <c r="DG654">
        <v>18.7463962962963</v>
      </c>
      <c r="DH654">
        <v>499.9915185185185</v>
      </c>
      <c r="DI654">
        <v>90.40154814814814</v>
      </c>
      <c r="DJ654">
        <v>0.09997882222222224</v>
      </c>
      <c r="DK654">
        <v>24.80024814814815</v>
      </c>
      <c r="DL654">
        <v>24.9969</v>
      </c>
      <c r="DM654">
        <v>999.9000000000001</v>
      </c>
      <c r="DN654">
        <v>0</v>
      </c>
      <c r="DO654">
        <v>0</v>
      </c>
      <c r="DP654">
        <v>9994.929259259257</v>
      </c>
      <c r="DQ654">
        <v>0</v>
      </c>
      <c r="DR654">
        <v>11.0167</v>
      </c>
      <c r="DS654">
        <v>-59.28165925925927</v>
      </c>
      <c r="DT654">
        <v>933.1229999999998</v>
      </c>
      <c r="DU654">
        <v>989.039037037037</v>
      </c>
      <c r="DV654">
        <v>4.454694814814815</v>
      </c>
      <c r="DW654">
        <v>975.0452962962962</v>
      </c>
      <c r="DX654">
        <v>14.14875185185185</v>
      </c>
      <c r="DY654">
        <v>1.68178</v>
      </c>
      <c r="DZ654">
        <v>1.279068148148148</v>
      </c>
      <c r="EA654">
        <v>14.72928148148148</v>
      </c>
      <c r="EB654">
        <v>10.55511851851852</v>
      </c>
      <c r="EC654">
        <v>2000.017037037037</v>
      </c>
      <c r="ED654">
        <v>0.9799957777777778</v>
      </c>
      <c r="EE654">
        <v>0.02000382222222222</v>
      </c>
      <c r="EF654">
        <v>0</v>
      </c>
      <c r="EG654">
        <v>793.3256296296296</v>
      </c>
      <c r="EH654">
        <v>5.00097</v>
      </c>
      <c r="EI654">
        <v>15744.97407407407</v>
      </c>
      <c r="EJ654">
        <v>16707.7</v>
      </c>
      <c r="EK654">
        <v>37.34933333333333</v>
      </c>
      <c r="EL654">
        <v>38</v>
      </c>
      <c r="EM654">
        <v>37.312</v>
      </c>
      <c r="EN654">
        <v>37.71733333333334</v>
      </c>
      <c r="EO654">
        <v>37.875</v>
      </c>
      <c r="EP654">
        <v>1955.106666666667</v>
      </c>
      <c r="EQ654">
        <v>39.91</v>
      </c>
      <c r="ER654">
        <v>0</v>
      </c>
      <c r="ES654">
        <v>1659641394.3</v>
      </c>
      <c r="ET654">
        <v>0</v>
      </c>
      <c r="EU654">
        <v>793.2844230769232</v>
      </c>
      <c r="EV654">
        <v>-1.20017093324714</v>
      </c>
      <c r="EW654">
        <v>-15.91794871503237</v>
      </c>
      <c r="EX654">
        <v>15745.02307692308</v>
      </c>
      <c r="EY654">
        <v>15</v>
      </c>
      <c r="EZ654">
        <v>0</v>
      </c>
      <c r="FA654" t="s">
        <v>419</v>
      </c>
      <c r="FB654">
        <v>1659135797.5</v>
      </c>
      <c r="FC654">
        <v>1659135788</v>
      </c>
      <c r="FD654">
        <v>0</v>
      </c>
      <c r="FE654">
        <v>0.3</v>
      </c>
      <c r="FF654">
        <v>-0.002</v>
      </c>
      <c r="FG654">
        <v>-2.209</v>
      </c>
      <c r="FH654">
        <v>-0.089</v>
      </c>
      <c r="FI654">
        <v>1520</v>
      </c>
      <c r="FJ654">
        <v>20</v>
      </c>
      <c r="FK654">
        <v>0.06</v>
      </c>
      <c r="FL654">
        <v>0.03</v>
      </c>
      <c r="FM654">
        <v>-59.27538780487805</v>
      </c>
      <c r="FN654">
        <v>-0.01576515679443344</v>
      </c>
      <c r="FO654">
        <v>0.0311827985346043</v>
      </c>
      <c r="FP654">
        <v>1</v>
      </c>
      <c r="FQ654">
        <v>793.3543529411764</v>
      </c>
      <c r="FR654">
        <v>-0.4986096218314347</v>
      </c>
      <c r="FS654">
        <v>0.2768010415605387</v>
      </c>
      <c r="FT654">
        <v>1</v>
      </c>
      <c r="FU654">
        <v>4.452165609756097</v>
      </c>
      <c r="FV654">
        <v>0.03717909407666227</v>
      </c>
      <c r="FW654">
        <v>0.003806612378339669</v>
      </c>
      <c r="FX654">
        <v>1</v>
      </c>
      <c r="FY654">
        <v>3</v>
      </c>
      <c r="FZ654">
        <v>3</v>
      </c>
      <c r="GA654" t="s">
        <v>814</v>
      </c>
      <c r="GB654">
        <v>2.98318</v>
      </c>
      <c r="GC654">
        <v>2.71563</v>
      </c>
      <c r="GD654">
        <v>0.16628</v>
      </c>
      <c r="GE654">
        <v>0.170775</v>
      </c>
      <c r="GF654">
        <v>0.08998979999999999</v>
      </c>
      <c r="GG654">
        <v>0.07240829999999999</v>
      </c>
      <c r="GH654">
        <v>26364.4</v>
      </c>
      <c r="GI654">
        <v>26360.5</v>
      </c>
      <c r="GJ654">
        <v>29389.8</v>
      </c>
      <c r="GK654">
        <v>29398.9</v>
      </c>
      <c r="GL654">
        <v>35427.7</v>
      </c>
      <c r="GM654">
        <v>36260.7</v>
      </c>
      <c r="GN654">
        <v>41387.1</v>
      </c>
      <c r="GO654">
        <v>41890.3</v>
      </c>
      <c r="GP654">
        <v>1.91715</v>
      </c>
      <c r="GQ654">
        <v>2.37698</v>
      </c>
      <c r="GR654">
        <v>0.0956506</v>
      </c>
      <c r="GS654">
        <v>0</v>
      </c>
      <c r="GT654">
        <v>23.4311</v>
      </c>
      <c r="GU654">
        <v>999.9</v>
      </c>
      <c r="GV654">
        <v>33.8</v>
      </c>
      <c r="GW654">
        <v>32.1</v>
      </c>
      <c r="GX654">
        <v>17.9555</v>
      </c>
      <c r="GY654">
        <v>63.4023</v>
      </c>
      <c r="GZ654">
        <v>22.512</v>
      </c>
      <c r="HA654">
        <v>2</v>
      </c>
      <c r="HB654">
        <v>-0.0547104</v>
      </c>
      <c r="HC654">
        <v>1.52519</v>
      </c>
      <c r="HD654">
        <v>20.3278</v>
      </c>
      <c r="HE654">
        <v>5.21714</v>
      </c>
      <c r="HF654">
        <v>12.0099</v>
      </c>
      <c r="HG654">
        <v>4.98925</v>
      </c>
      <c r="HH654">
        <v>3.2885</v>
      </c>
      <c r="HI654">
        <v>9999</v>
      </c>
      <c r="HJ654">
        <v>9999</v>
      </c>
      <c r="HK654">
        <v>9999</v>
      </c>
      <c r="HL654">
        <v>195.7</v>
      </c>
      <c r="HM654">
        <v>1.8674</v>
      </c>
      <c r="HN654">
        <v>1.86646</v>
      </c>
      <c r="HO654">
        <v>1.86588</v>
      </c>
      <c r="HP654">
        <v>1.86584</v>
      </c>
      <c r="HQ654">
        <v>1.86768</v>
      </c>
      <c r="HR654">
        <v>1.87014</v>
      </c>
      <c r="HS654">
        <v>1.86883</v>
      </c>
      <c r="HT654">
        <v>1.87027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-4.295</v>
      </c>
      <c r="II654">
        <v>-0.1429</v>
      </c>
      <c r="IJ654">
        <v>-1.529487217637811</v>
      </c>
      <c r="IK654">
        <v>-0.005072214745875086</v>
      </c>
      <c r="IL654">
        <v>3.316774363808987E-06</v>
      </c>
      <c r="IM654">
        <v>-1.107588672722244E-09</v>
      </c>
      <c r="IN654">
        <v>-0.1603591687652909</v>
      </c>
      <c r="IO654">
        <v>-0.0181951569465493</v>
      </c>
      <c r="IP654">
        <v>0.001659309118516343</v>
      </c>
      <c r="IQ654">
        <v>-3.409663313950778E-05</v>
      </c>
      <c r="IR654">
        <v>19</v>
      </c>
      <c r="IS654">
        <v>2290</v>
      </c>
      <c r="IT654">
        <v>1</v>
      </c>
      <c r="IU654">
        <v>24</v>
      </c>
      <c r="IV654">
        <v>8426.6</v>
      </c>
      <c r="IW654">
        <v>8426.799999999999</v>
      </c>
      <c r="IX654">
        <v>2.59033</v>
      </c>
      <c r="IY654">
        <v>2.21313</v>
      </c>
      <c r="IZ654">
        <v>1.94702</v>
      </c>
      <c r="JA654">
        <v>2.64526</v>
      </c>
      <c r="JB654">
        <v>2.19482</v>
      </c>
      <c r="JC654">
        <v>2.34253</v>
      </c>
      <c r="JD654">
        <v>36.718</v>
      </c>
      <c r="JE654">
        <v>24.035</v>
      </c>
      <c r="JF654">
        <v>18</v>
      </c>
      <c r="JG654">
        <v>493.651</v>
      </c>
      <c r="JH654">
        <v>813.136</v>
      </c>
      <c r="JI654">
        <v>21.7421</v>
      </c>
      <c r="JJ654">
        <v>26.563</v>
      </c>
      <c r="JK654">
        <v>30.0001</v>
      </c>
      <c r="JL654">
        <v>26.555</v>
      </c>
      <c r="JM654">
        <v>26.4732</v>
      </c>
      <c r="JN654">
        <v>51.8846</v>
      </c>
      <c r="JO654">
        <v>19.532</v>
      </c>
      <c r="JP654">
        <v>12.0456</v>
      </c>
      <c r="JQ654">
        <v>21.7407</v>
      </c>
      <c r="JR654">
        <v>1021.94</v>
      </c>
      <c r="JS654">
        <v>14.1739</v>
      </c>
      <c r="JT654">
        <v>100.488</v>
      </c>
      <c r="JU654">
        <v>100.61</v>
      </c>
    </row>
    <row r="655" spans="1:281">
      <c r="A655">
        <v>639</v>
      </c>
      <c r="B655">
        <v>1659641399.1</v>
      </c>
      <c r="C655">
        <v>13391.09999990463</v>
      </c>
      <c r="D655" t="s">
        <v>1707</v>
      </c>
      <c r="E655" t="s">
        <v>1708</v>
      </c>
      <c r="F655">
        <v>5</v>
      </c>
      <c r="G655" t="s">
        <v>1586</v>
      </c>
      <c r="H655" t="s">
        <v>416</v>
      </c>
      <c r="I655">
        <v>1659641391.314285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1021.422273211557</v>
      </c>
      <c r="AK655">
        <v>974.193278787879</v>
      </c>
      <c r="AL655">
        <v>3.433024776304949</v>
      </c>
      <c r="AM655">
        <v>65.48903308271898</v>
      </c>
      <c r="AN655">
        <f>(AP655 - AO655 + DI655*1E3/(8.314*(DK655+273.15)) * AR655/DH655 * AQ655) * DH655/(100*CV655) * 1000/(1000 - AP655)</f>
        <v>0</v>
      </c>
      <c r="AO655">
        <v>14.14937525990257</v>
      </c>
      <c r="AP655">
        <v>18.60438671328673</v>
      </c>
      <c r="AQ655">
        <v>-2.937072177162809E-05</v>
      </c>
      <c r="AR655">
        <v>82.46473073044959</v>
      </c>
      <c r="AS655">
        <v>13</v>
      </c>
      <c r="AT655">
        <v>3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1659641391.314285</v>
      </c>
      <c r="DB655">
        <v>931.5827142857144</v>
      </c>
      <c r="DC655">
        <v>990.8962142857142</v>
      </c>
      <c r="DD655">
        <v>18.60491785714285</v>
      </c>
      <c r="DE655">
        <v>14.14893214285715</v>
      </c>
      <c r="DF655">
        <v>935.8618928571428</v>
      </c>
      <c r="DG655">
        <v>18.74786428571429</v>
      </c>
      <c r="DH655">
        <v>500.0057500000001</v>
      </c>
      <c r="DI655">
        <v>90.40146428571428</v>
      </c>
      <c r="DJ655">
        <v>0.09999615714285713</v>
      </c>
      <c r="DK655">
        <v>24.80218928571428</v>
      </c>
      <c r="DL655">
        <v>24.99794642857143</v>
      </c>
      <c r="DM655">
        <v>999.9000000000002</v>
      </c>
      <c r="DN655">
        <v>0</v>
      </c>
      <c r="DO655">
        <v>0</v>
      </c>
      <c r="DP655">
        <v>10000.07178571428</v>
      </c>
      <c r="DQ655">
        <v>0</v>
      </c>
      <c r="DR655">
        <v>11.0167</v>
      </c>
      <c r="DS655">
        <v>-59.31337142857144</v>
      </c>
      <c r="DT655">
        <v>949.2432857142858</v>
      </c>
      <c r="DU655">
        <v>1005.117821428572</v>
      </c>
      <c r="DV655">
        <v>4.455985</v>
      </c>
      <c r="DW655">
        <v>990.8962142857142</v>
      </c>
      <c r="DX655">
        <v>14.14893214285715</v>
      </c>
      <c r="DY655">
        <v>1.681911428571429</v>
      </c>
      <c r="DZ655">
        <v>1.279083928571428</v>
      </c>
      <c r="EA655">
        <v>14.73049285714286</v>
      </c>
      <c r="EB655">
        <v>10.55530714285714</v>
      </c>
      <c r="EC655">
        <v>2000.029642857143</v>
      </c>
      <c r="ED655">
        <v>0.9799956071428573</v>
      </c>
      <c r="EE655">
        <v>0.02000399285714285</v>
      </c>
      <c r="EF655">
        <v>0</v>
      </c>
      <c r="EG655">
        <v>793.3298214285716</v>
      </c>
      <c r="EH655">
        <v>5.00097</v>
      </c>
      <c r="EI655">
        <v>15743.54642857143</v>
      </c>
      <c r="EJ655">
        <v>16707.81428571428</v>
      </c>
      <c r="EK655">
        <v>37.3345</v>
      </c>
      <c r="EL655">
        <v>38</v>
      </c>
      <c r="EM655">
        <v>37.312</v>
      </c>
      <c r="EN655">
        <v>37.71174999999999</v>
      </c>
      <c r="EO655">
        <v>37.875</v>
      </c>
      <c r="EP655">
        <v>1955.118571428571</v>
      </c>
      <c r="EQ655">
        <v>39.91</v>
      </c>
      <c r="ER655">
        <v>0</v>
      </c>
      <c r="ES655">
        <v>1659641399.7</v>
      </c>
      <c r="ET655">
        <v>0</v>
      </c>
      <c r="EU655">
        <v>793.2978800000002</v>
      </c>
      <c r="EV655">
        <v>-0.3831538388068784</v>
      </c>
      <c r="EW655">
        <v>-18.28461536995965</v>
      </c>
      <c r="EX655">
        <v>15743.192</v>
      </c>
      <c r="EY655">
        <v>15</v>
      </c>
      <c r="EZ655">
        <v>0</v>
      </c>
      <c r="FA655" t="s">
        <v>419</v>
      </c>
      <c r="FB655">
        <v>1659135797.5</v>
      </c>
      <c r="FC655">
        <v>1659135788</v>
      </c>
      <c r="FD655">
        <v>0</v>
      </c>
      <c r="FE655">
        <v>0.3</v>
      </c>
      <c r="FF655">
        <v>-0.002</v>
      </c>
      <c r="FG655">
        <v>-2.209</v>
      </c>
      <c r="FH655">
        <v>-0.089</v>
      </c>
      <c r="FI655">
        <v>1520</v>
      </c>
      <c r="FJ655">
        <v>20</v>
      </c>
      <c r="FK655">
        <v>0.06</v>
      </c>
      <c r="FL655">
        <v>0.03</v>
      </c>
      <c r="FM655">
        <v>-59.29949512195122</v>
      </c>
      <c r="FN655">
        <v>-0.271645296167293</v>
      </c>
      <c r="FO655">
        <v>0.054671006946963</v>
      </c>
      <c r="FP655">
        <v>1</v>
      </c>
      <c r="FQ655">
        <v>793.3133529411765</v>
      </c>
      <c r="FR655">
        <v>-0.3200305495263432</v>
      </c>
      <c r="FS655">
        <v>0.2812077819140104</v>
      </c>
      <c r="FT655">
        <v>1</v>
      </c>
      <c r="FU655">
        <v>4.454655365853658</v>
      </c>
      <c r="FV655">
        <v>0.01829080139373399</v>
      </c>
      <c r="FW655">
        <v>0.002499391240575953</v>
      </c>
      <c r="FX655">
        <v>1</v>
      </c>
      <c r="FY655">
        <v>3</v>
      </c>
      <c r="FZ655">
        <v>3</v>
      </c>
      <c r="GA655" t="s">
        <v>814</v>
      </c>
      <c r="GB655">
        <v>2.98318</v>
      </c>
      <c r="GC655">
        <v>2.71573</v>
      </c>
      <c r="GD655">
        <v>0.168197</v>
      </c>
      <c r="GE655">
        <v>0.172599</v>
      </c>
      <c r="GF655">
        <v>0.0899798</v>
      </c>
      <c r="GG655">
        <v>0.07240920000000001</v>
      </c>
      <c r="GH655">
        <v>26303.9</v>
      </c>
      <c r="GI655">
        <v>26302.5</v>
      </c>
      <c r="GJ655">
        <v>29389.8</v>
      </c>
      <c r="GK655">
        <v>29398.8</v>
      </c>
      <c r="GL655">
        <v>35427.9</v>
      </c>
      <c r="GM655">
        <v>36260.7</v>
      </c>
      <c r="GN655">
        <v>41386.9</v>
      </c>
      <c r="GO655">
        <v>41890.3</v>
      </c>
      <c r="GP655">
        <v>1.91693</v>
      </c>
      <c r="GQ655">
        <v>2.37707</v>
      </c>
      <c r="GR655">
        <v>0.09489060000000001</v>
      </c>
      <c r="GS655">
        <v>0</v>
      </c>
      <c r="GT655">
        <v>23.4317</v>
      </c>
      <c r="GU655">
        <v>999.9</v>
      </c>
      <c r="GV655">
        <v>33.8</v>
      </c>
      <c r="GW655">
        <v>32.1</v>
      </c>
      <c r="GX655">
        <v>17.9522</v>
      </c>
      <c r="GY655">
        <v>63.0223</v>
      </c>
      <c r="GZ655">
        <v>22.4679</v>
      </c>
      <c r="HA655">
        <v>2</v>
      </c>
      <c r="HB655">
        <v>-0.0545427</v>
      </c>
      <c r="HC655">
        <v>1.67047</v>
      </c>
      <c r="HD655">
        <v>20.3264</v>
      </c>
      <c r="HE655">
        <v>5.21684</v>
      </c>
      <c r="HF655">
        <v>12.0099</v>
      </c>
      <c r="HG655">
        <v>4.98925</v>
      </c>
      <c r="HH655">
        <v>3.2885</v>
      </c>
      <c r="HI655">
        <v>9999</v>
      </c>
      <c r="HJ655">
        <v>9999</v>
      </c>
      <c r="HK655">
        <v>9999</v>
      </c>
      <c r="HL655">
        <v>195.7</v>
      </c>
      <c r="HM655">
        <v>1.86739</v>
      </c>
      <c r="HN655">
        <v>1.86646</v>
      </c>
      <c r="HO655">
        <v>1.86586</v>
      </c>
      <c r="HP655">
        <v>1.86584</v>
      </c>
      <c r="HQ655">
        <v>1.86768</v>
      </c>
      <c r="HR655">
        <v>1.87013</v>
      </c>
      <c r="HS655">
        <v>1.86876</v>
      </c>
      <c r="HT655">
        <v>1.87026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-4.326</v>
      </c>
      <c r="II655">
        <v>-0.1429</v>
      </c>
      <c r="IJ655">
        <v>-1.529487217637811</v>
      </c>
      <c r="IK655">
        <v>-0.005072214745875086</v>
      </c>
      <c r="IL655">
        <v>3.316774363808987E-06</v>
      </c>
      <c r="IM655">
        <v>-1.107588672722244E-09</v>
      </c>
      <c r="IN655">
        <v>-0.1603591687652909</v>
      </c>
      <c r="IO655">
        <v>-0.0181951569465493</v>
      </c>
      <c r="IP655">
        <v>0.001659309118516343</v>
      </c>
      <c r="IQ655">
        <v>-3.409663313950778E-05</v>
      </c>
      <c r="IR655">
        <v>19</v>
      </c>
      <c r="IS655">
        <v>2290</v>
      </c>
      <c r="IT655">
        <v>1</v>
      </c>
      <c r="IU655">
        <v>24</v>
      </c>
      <c r="IV655">
        <v>8426.700000000001</v>
      </c>
      <c r="IW655">
        <v>8426.9</v>
      </c>
      <c r="IX655">
        <v>2.62207</v>
      </c>
      <c r="IY655">
        <v>2.20947</v>
      </c>
      <c r="IZ655">
        <v>1.94702</v>
      </c>
      <c r="JA655">
        <v>2.64404</v>
      </c>
      <c r="JB655">
        <v>2.19482</v>
      </c>
      <c r="JC655">
        <v>2.33276</v>
      </c>
      <c r="JD655">
        <v>36.718</v>
      </c>
      <c r="JE655">
        <v>24.035</v>
      </c>
      <c r="JF655">
        <v>18</v>
      </c>
      <c r="JG655">
        <v>493.514</v>
      </c>
      <c r="JH655">
        <v>813.255</v>
      </c>
      <c r="JI655">
        <v>21.7404</v>
      </c>
      <c r="JJ655">
        <v>26.5653</v>
      </c>
      <c r="JK655">
        <v>30.0003</v>
      </c>
      <c r="JL655">
        <v>26.5555</v>
      </c>
      <c r="JM655">
        <v>26.4745</v>
      </c>
      <c r="JN655">
        <v>52.5962</v>
      </c>
      <c r="JO655">
        <v>19.532</v>
      </c>
      <c r="JP655">
        <v>12.0456</v>
      </c>
      <c r="JQ655">
        <v>21.6794</v>
      </c>
      <c r="JR655">
        <v>1042.01</v>
      </c>
      <c r="JS655">
        <v>14.1739</v>
      </c>
      <c r="JT655">
        <v>100.488</v>
      </c>
      <c r="JU655">
        <v>100.61</v>
      </c>
    </row>
    <row r="656" spans="1:281">
      <c r="A656">
        <v>640</v>
      </c>
      <c r="B656">
        <v>1659641404.1</v>
      </c>
      <c r="C656">
        <v>13396.09999990463</v>
      </c>
      <c r="D656" t="s">
        <v>1709</v>
      </c>
      <c r="E656" t="s">
        <v>1710</v>
      </c>
      <c r="F656">
        <v>5</v>
      </c>
      <c r="G656" t="s">
        <v>1586</v>
      </c>
      <c r="H656" t="s">
        <v>416</v>
      </c>
      <c r="I656">
        <v>1659641396.6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1038.273940524926</v>
      </c>
      <c r="AK656">
        <v>991.2289696969693</v>
      </c>
      <c r="AL656">
        <v>3.411892767203119</v>
      </c>
      <c r="AM656">
        <v>65.48903308271898</v>
      </c>
      <c r="AN656">
        <f>(AP656 - AO656 + DI656*1E3/(8.314*(DK656+273.15)) * AR656/DH656 * AQ656) * DH656/(100*CV656) * 1000/(1000 - AP656)</f>
        <v>0</v>
      </c>
      <c r="AO656">
        <v>14.14939003363994</v>
      </c>
      <c r="AP656">
        <v>18.60275874125875</v>
      </c>
      <c r="AQ656">
        <v>-2.055600936585074E-05</v>
      </c>
      <c r="AR656">
        <v>82.46473073044959</v>
      </c>
      <c r="AS656">
        <v>13</v>
      </c>
      <c r="AT656">
        <v>3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1659641396.6</v>
      </c>
      <c r="DB656">
        <v>949.3256666666665</v>
      </c>
      <c r="DC656">
        <v>1008.621777777778</v>
      </c>
      <c r="DD656">
        <v>18.60462592592593</v>
      </c>
      <c r="DE656">
        <v>14.14925185185185</v>
      </c>
      <c r="DF656">
        <v>953.6362962962963</v>
      </c>
      <c r="DG656">
        <v>18.74758148148148</v>
      </c>
      <c r="DH656">
        <v>500.0054444444445</v>
      </c>
      <c r="DI656">
        <v>90.40194814814815</v>
      </c>
      <c r="DJ656">
        <v>0.1000127518518519</v>
      </c>
      <c r="DK656">
        <v>24.80342222222223</v>
      </c>
      <c r="DL656">
        <v>24.99593333333333</v>
      </c>
      <c r="DM656">
        <v>999.9000000000001</v>
      </c>
      <c r="DN656">
        <v>0</v>
      </c>
      <c r="DO656">
        <v>0</v>
      </c>
      <c r="DP656">
        <v>9998.222222222223</v>
      </c>
      <c r="DQ656">
        <v>0</v>
      </c>
      <c r="DR656">
        <v>11.0167</v>
      </c>
      <c r="DS656">
        <v>-59.29675925925926</v>
      </c>
      <c r="DT656">
        <v>967.3222962962964</v>
      </c>
      <c r="DU656">
        <v>1023.098740740741</v>
      </c>
      <c r="DV656">
        <v>4.455373703703704</v>
      </c>
      <c r="DW656">
        <v>1008.621777777778</v>
      </c>
      <c r="DX656">
        <v>14.14925185185185</v>
      </c>
      <c r="DY656">
        <v>1.681894074074074</v>
      </c>
      <c r="DZ656">
        <v>1.27912</v>
      </c>
      <c r="EA656">
        <v>14.73033703703704</v>
      </c>
      <c r="EB656">
        <v>10.55573333333333</v>
      </c>
      <c r="EC656">
        <v>2000.017407407407</v>
      </c>
      <c r="ED656">
        <v>0.9799955555555556</v>
      </c>
      <c r="EE656">
        <v>0.02000404444444444</v>
      </c>
      <c r="EF656">
        <v>0</v>
      </c>
      <c r="EG656">
        <v>793.2338148148149</v>
      </c>
      <c r="EH656">
        <v>5.00097</v>
      </c>
      <c r="EI656">
        <v>15741.59629629629</v>
      </c>
      <c r="EJ656">
        <v>16707.7037037037</v>
      </c>
      <c r="EK656">
        <v>37.32133333333334</v>
      </c>
      <c r="EL656">
        <v>38</v>
      </c>
      <c r="EM656">
        <v>37.312</v>
      </c>
      <c r="EN656">
        <v>37.70333333333333</v>
      </c>
      <c r="EO656">
        <v>37.875</v>
      </c>
      <c r="EP656">
        <v>1955.106296296297</v>
      </c>
      <c r="EQ656">
        <v>39.91</v>
      </c>
      <c r="ER656">
        <v>0</v>
      </c>
      <c r="ES656">
        <v>1659641404.5</v>
      </c>
      <c r="ET656">
        <v>0</v>
      </c>
      <c r="EU656">
        <v>793.2195199999999</v>
      </c>
      <c r="EV656">
        <v>-0.1699999851379891</v>
      </c>
      <c r="EW656">
        <v>-24.86923072814097</v>
      </c>
      <c r="EX656">
        <v>15741.252</v>
      </c>
      <c r="EY656">
        <v>15</v>
      </c>
      <c r="EZ656">
        <v>0</v>
      </c>
      <c r="FA656" t="s">
        <v>419</v>
      </c>
      <c r="FB656">
        <v>1659135797.5</v>
      </c>
      <c r="FC656">
        <v>1659135788</v>
      </c>
      <c r="FD656">
        <v>0</v>
      </c>
      <c r="FE656">
        <v>0.3</v>
      </c>
      <c r="FF656">
        <v>-0.002</v>
      </c>
      <c r="FG656">
        <v>-2.209</v>
      </c>
      <c r="FH656">
        <v>-0.089</v>
      </c>
      <c r="FI656">
        <v>1520</v>
      </c>
      <c r="FJ656">
        <v>20</v>
      </c>
      <c r="FK656">
        <v>0.06</v>
      </c>
      <c r="FL656">
        <v>0.03</v>
      </c>
      <c r="FM656">
        <v>-59.29520487804878</v>
      </c>
      <c r="FN656">
        <v>0.001712195122095641</v>
      </c>
      <c r="FO656">
        <v>0.05886089824372662</v>
      </c>
      <c r="FP656">
        <v>1</v>
      </c>
      <c r="FQ656">
        <v>793.2883235294119</v>
      </c>
      <c r="FR656">
        <v>-0.497708167926829</v>
      </c>
      <c r="FS656">
        <v>0.2687038300246156</v>
      </c>
      <c r="FT656">
        <v>1</v>
      </c>
      <c r="FU656">
        <v>4.455304146341463</v>
      </c>
      <c r="FV656">
        <v>-0.001618536585362446</v>
      </c>
      <c r="FW656">
        <v>0.001560901827524563</v>
      </c>
      <c r="FX656">
        <v>1</v>
      </c>
      <c r="FY656">
        <v>3</v>
      </c>
      <c r="FZ656">
        <v>3</v>
      </c>
      <c r="GA656" t="s">
        <v>814</v>
      </c>
      <c r="GB656">
        <v>2.98335</v>
      </c>
      <c r="GC656">
        <v>2.71559</v>
      </c>
      <c r="GD656">
        <v>0.170083</v>
      </c>
      <c r="GE656">
        <v>0.174425</v>
      </c>
      <c r="GF656">
        <v>0.0899775</v>
      </c>
      <c r="GG656">
        <v>0.072406</v>
      </c>
      <c r="GH656">
        <v>26243.7</v>
      </c>
      <c r="GI656">
        <v>26244.4</v>
      </c>
      <c r="GJ656">
        <v>29389.2</v>
      </c>
      <c r="GK656">
        <v>29398.8</v>
      </c>
      <c r="GL656">
        <v>35427.4</v>
      </c>
      <c r="GM656">
        <v>36260.7</v>
      </c>
      <c r="GN656">
        <v>41386.1</v>
      </c>
      <c r="GO656">
        <v>41890.1</v>
      </c>
      <c r="GP656">
        <v>1.91733</v>
      </c>
      <c r="GQ656">
        <v>2.3772</v>
      </c>
      <c r="GR656">
        <v>0.09564309999999999</v>
      </c>
      <c r="GS656">
        <v>0</v>
      </c>
      <c r="GT656">
        <v>23.4317</v>
      </c>
      <c r="GU656">
        <v>999.9</v>
      </c>
      <c r="GV656">
        <v>33.8</v>
      </c>
      <c r="GW656">
        <v>32.1</v>
      </c>
      <c r="GX656">
        <v>17.9531</v>
      </c>
      <c r="GY656">
        <v>63.3623</v>
      </c>
      <c r="GZ656">
        <v>22.4038</v>
      </c>
      <c r="HA656">
        <v>2</v>
      </c>
      <c r="HB656">
        <v>-0.0537805</v>
      </c>
      <c r="HC656">
        <v>1.67438</v>
      </c>
      <c r="HD656">
        <v>20.3263</v>
      </c>
      <c r="HE656">
        <v>5.21669</v>
      </c>
      <c r="HF656">
        <v>12.0099</v>
      </c>
      <c r="HG656">
        <v>4.9892</v>
      </c>
      <c r="HH656">
        <v>3.28845</v>
      </c>
      <c r="HI656">
        <v>9999</v>
      </c>
      <c r="HJ656">
        <v>9999</v>
      </c>
      <c r="HK656">
        <v>9999</v>
      </c>
      <c r="HL656">
        <v>195.7</v>
      </c>
      <c r="HM656">
        <v>1.86742</v>
      </c>
      <c r="HN656">
        <v>1.86646</v>
      </c>
      <c r="HO656">
        <v>1.86587</v>
      </c>
      <c r="HP656">
        <v>1.86584</v>
      </c>
      <c r="HQ656">
        <v>1.86768</v>
      </c>
      <c r="HR656">
        <v>1.87013</v>
      </c>
      <c r="HS656">
        <v>1.86875</v>
      </c>
      <c r="HT656">
        <v>1.87025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-4.356</v>
      </c>
      <c r="II656">
        <v>-0.143</v>
      </c>
      <c r="IJ656">
        <v>-1.529487217637811</v>
      </c>
      <c r="IK656">
        <v>-0.005072214745875086</v>
      </c>
      <c r="IL656">
        <v>3.316774363808987E-06</v>
      </c>
      <c r="IM656">
        <v>-1.107588672722244E-09</v>
      </c>
      <c r="IN656">
        <v>-0.1603591687652909</v>
      </c>
      <c r="IO656">
        <v>-0.0181951569465493</v>
      </c>
      <c r="IP656">
        <v>0.001659309118516343</v>
      </c>
      <c r="IQ656">
        <v>-3.409663313950778E-05</v>
      </c>
      <c r="IR656">
        <v>19</v>
      </c>
      <c r="IS656">
        <v>2290</v>
      </c>
      <c r="IT656">
        <v>1</v>
      </c>
      <c r="IU656">
        <v>24</v>
      </c>
      <c r="IV656">
        <v>8426.799999999999</v>
      </c>
      <c r="IW656">
        <v>8426.9</v>
      </c>
      <c r="IX656">
        <v>2.65869</v>
      </c>
      <c r="IY656">
        <v>2.20215</v>
      </c>
      <c r="IZ656">
        <v>1.94702</v>
      </c>
      <c r="JA656">
        <v>2.64526</v>
      </c>
      <c r="JB656">
        <v>2.19482</v>
      </c>
      <c r="JC656">
        <v>2.35718</v>
      </c>
      <c r="JD656">
        <v>36.718</v>
      </c>
      <c r="JE656">
        <v>24.0437</v>
      </c>
      <c r="JF656">
        <v>18</v>
      </c>
      <c r="JG656">
        <v>493.781</v>
      </c>
      <c r="JH656">
        <v>813.408</v>
      </c>
      <c r="JI656">
        <v>21.6871</v>
      </c>
      <c r="JJ656">
        <v>26.5669</v>
      </c>
      <c r="JK656">
        <v>30.0005</v>
      </c>
      <c r="JL656">
        <v>26.5573</v>
      </c>
      <c r="JM656">
        <v>26.4765</v>
      </c>
      <c r="JN656">
        <v>53.2433</v>
      </c>
      <c r="JO656">
        <v>19.532</v>
      </c>
      <c r="JP656">
        <v>12.0456</v>
      </c>
      <c r="JQ656">
        <v>21.6931</v>
      </c>
      <c r="JR656">
        <v>1055.41</v>
      </c>
      <c r="JS656">
        <v>14.1739</v>
      </c>
      <c r="JT656">
        <v>100.486</v>
      </c>
      <c r="JU656">
        <v>100.61</v>
      </c>
    </row>
    <row r="657" spans="1:281">
      <c r="A657">
        <v>641</v>
      </c>
      <c r="B657">
        <v>1659641409.1</v>
      </c>
      <c r="C657">
        <v>13401.09999990463</v>
      </c>
      <c r="D657" t="s">
        <v>1711</v>
      </c>
      <c r="E657" t="s">
        <v>1712</v>
      </c>
      <c r="F657">
        <v>5</v>
      </c>
      <c r="G657" t="s">
        <v>1586</v>
      </c>
      <c r="H657" t="s">
        <v>416</v>
      </c>
      <c r="I657">
        <v>1659641401.314285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1055.328790873302</v>
      </c>
      <c r="AK657">
        <v>1008.41416969697</v>
      </c>
      <c r="AL657">
        <v>3.439364420784532</v>
      </c>
      <c r="AM657">
        <v>65.48903308271898</v>
      </c>
      <c r="AN657">
        <f>(AP657 - AO657 + DI657*1E3/(8.314*(DK657+273.15)) * AR657/DH657 * AQ657) * DH657/(100*CV657) * 1000/(1000 - AP657)</f>
        <v>0</v>
      </c>
      <c r="AO657">
        <v>14.14875597011627</v>
      </c>
      <c r="AP657">
        <v>18.60129090909091</v>
      </c>
      <c r="AQ657">
        <v>-2.202383116237846E-06</v>
      </c>
      <c r="AR657">
        <v>82.46473073044959</v>
      </c>
      <c r="AS657">
        <v>13</v>
      </c>
      <c r="AT657">
        <v>3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1659641401.314285</v>
      </c>
      <c r="DB657">
        <v>965.1470357142856</v>
      </c>
      <c r="DC657">
        <v>1024.435392857143</v>
      </c>
      <c r="DD657">
        <v>18.60336428571429</v>
      </c>
      <c r="DE657">
        <v>14.14910714285714</v>
      </c>
      <c r="DF657">
        <v>969.4856428571429</v>
      </c>
      <c r="DG657">
        <v>18.74631785714286</v>
      </c>
      <c r="DH657">
        <v>500.0071071428571</v>
      </c>
      <c r="DI657">
        <v>90.40176428571426</v>
      </c>
      <c r="DJ657">
        <v>0.09998610714285713</v>
      </c>
      <c r="DK657">
        <v>24.80327857142857</v>
      </c>
      <c r="DL657">
        <v>24.99833571428571</v>
      </c>
      <c r="DM657">
        <v>999.9000000000002</v>
      </c>
      <c r="DN657">
        <v>0</v>
      </c>
      <c r="DO657">
        <v>0</v>
      </c>
      <c r="DP657">
        <v>9997.886071428571</v>
      </c>
      <c r="DQ657">
        <v>0</v>
      </c>
      <c r="DR657">
        <v>11.0167</v>
      </c>
      <c r="DS657">
        <v>-59.28947142857142</v>
      </c>
      <c r="DT657">
        <v>983.4427142857143</v>
      </c>
      <c r="DU657">
        <v>1039.139285714286</v>
      </c>
      <c r="DV657">
        <v>4.454254285714286</v>
      </c>
      <c r="DW657">
        <v>1024.435392857143</v>
      </c>
      <c r="DX657">
        <v>14.14910714285714</v>
      </c>
      <c r="DY657">
        <v>1.681776428571429</v>
      </c>
      <c r="DZ657">
        <v>1.279104285714286</v>
      </c>
      <c r="EA657">
        <v>14.72925</v>
      </c>
      <c r="EB657">
        <v>10.55553928571429</v>
      </c>
      <c r="EC657">
        <v>2000.011071428571</v>
      </c>
      <c r="ED657">
        <v>0.9799956071428574</v>
      </c>
      <c r="EE657">
        <v>0.02000399285714285</v>
      </c>
      <c r="EF657">
        <v>0</v>
      </c>
      <c r="EG657">
        <v>793.1736428571429</v>
      </c>
      <c r="EH657">
        <v>5.00097</v>
      </c>
      <c r="EI657">
        <v>15739.83571428572</v>
      </c>
      <c r="EJ657">
        <v>16707.64285714286</v>
      </c>
      <c r="EK657">
        <v>37.3165</v>
      </c>
      <c r="EL657">
        <v>38</v>
      </c>
      <c r="EM657">
        <v>37.312</v>
      </c>
      <c r="EN657">
        <v>37.69600000000001</v>
      </c>
      <c r="EO657">
        <v>37.875</v>
      </c>
      <c r="EP657">
        <v>1955.100357142857</v>
      </c>
      <c r="EQ657">
        <v>39.91</v>
      </c>
      <c r="ER657">
        <v>0</v>
      </c>
      <c r="ES657">
        <v>1659641409.3</v>
      </c>
      <c r="ET657">
        <v>0</v>
      </c>
      <c r="EU657">
        <v>793.14864</v>
      </c>
      <c r="EV657">
        <v>-2.75430768073465</v>
      </c>
      <c r="EW657">
        <v>-23.13076923853916</v>
      </c>
      <c r="EX657">
        <v>15739.412</v>
      </c>
      <c r="EY657">
        <v>15</v>
      </c>
      <c r="EZ657">
        <v>0</v>
      </c>
      <c r="FA657" t="s">
        <v>419</v>
      </c>
      <c r="FB657">
        <v>1659135797.5</v>
      </c>
      <c r="FC657">
        <v>1659135788</v>
      </c>
      <c r="FD657">
        <v>0</v>
      </c>
      <c r="FE657">
        <v>0.3</v>
      </c>
      <c r="FF657">
        <v>-0.002</v>
      </c>
      <c r="FG657">
        <v>-2.209</v>
      </c>
      <c r="FH657">
        <v>-0.089</v>
      </c>
      <c r="FI657">
        <v>1520</v>
      </c>
      <c r="FJ657">
        <v>20</v>
      </c>
      <c r="FK657">
        <v>0.06</v>
      </c>
      <c r="FL657">
        <v>0.03</v>
      </c>
      <c r="FM657">
        <v>-59.2847975609756</v>
      </c>
      <c r="FN657">
        <v>0.1682153310103181</v>
      </c>
      <c r="FO657">
        <v>0.05997589551504584</v>
      </c>
      <c r="FP657">
        <v>1</v>
      </c>
      <c r="FQ657">
        <v>793.1654117647058</v>
      </c>
      <c r="FR657">
        <v>-1.24097783635051</v>
      </c>
      <c r="FS657">
        <v>0.2921106878894306</v>
      </c>
      <c r="FT657">
        <v>0</v>
      </c>
      <c r="FU657">
        <v>4.454832682926829</v>
      </c>
      <c r="FV657">
        <v>-0.01290752613239401</v>
      </c>
      <c r="FW657">
        <v>0.001569755339628941</v>
      </c>
      <c r="FX657">
        <v>1</v>
      </c>
      <c r="FY657">
        <v>2</v>
      </c>
      <c r="FZ657">
        <v>3</v>
      </c>
      <c r="GA657" t="s">
        <v>420</v>
      </c>
      <c r="GB657">
        <v>2.98313</v>
      </c>
      <c r="GC657">
        <v>2.71567</v>
      </c>
      <c r="GD657">
        <v>0.171964</v>
      </c>
      <c r="GE657">
        <v>0.176228</v>
      </c>
      <c r="GF657">
        <v>0.0899682</v>
      </c>
      <c r="GG657">
        <v>0.0724032</v>
      </c>
      <c r="GH657">
        <v>26184.2</v>
      </c>
      <c r="GI657">
        <v>26187.2</v>
      </c>
      <c r="GJ657">
        <v>29389.1</v>
      </c>
      <c r="GK657">
        <v>29398.8</v>
      </c>
      <c r="GL657">
        <v>35427.9</v>
      </c>
      <c r="GM657">
        <v>36260.8</v>
      </c>
      <c r="GN657">
        <v>41386.2</v>
      </c>
      <c r="GO657">
        <v>41890</v>
      </c>
      <c r="GP657">
        <v>1.91677</v>
      </c>
      <c r="GQ657">
        <v>2.37735</v>
      </c>
      <c r="GR657">
        <v>0.0957847</v>
      </c>
      <c r="GS657">
        <v>0</v>
      </c>
      <c r="GT657">
        <v>23.4317</v>
      </c>
      <c r="GU657">
        <v>999.9</v>
      </c>
      <c r="GV657">
        <v>33.8</v>
      </c>
      <c r="GW657">
        <v>32.1</v>
      </c>
      <c r="GX657">
        <v>17.9543</v>
      </c>
      <c r="GY657">
        <v>63.4623</v>
      </c>
      <c r="GZ657">
        <v>22.3478</v>
      </c>
      <c r="HA657">
        <v>2</v>
      </c>
      <c r="HB657">
        <v>-0.0540091</v>
      </c>
      <c r="HC657">
        <v>1.61008</v>
      </c>
      <c r="HD657">
        <v>20.327</v>
      </c>
      <c r="HE657">
        <v>5.21774</v>
      </c>
      <c r="HF657">
        <v>12.0099</v>
      </c>
      <c r="HG657">
        <v>4.9895</v>
      </c>
      <c r="HH657">
        <v>3.28858</v>
      </c>
      <c r="HI657">
        <v>9999</v>
      </c>
      <c r="HJ657">
        <v>9999</v>
      </c>
      <c r="HK657">
        <v>9999</v>
      </c>
      <c r="HL657">
        <v>195.7</v>
      </c>
      <c r="HM657">
        <v>1.86743</v>
      </c>
      <c r="HN657">
        <v>1.86646</v>
      </c>
      <c r="HO657">
        <v>1.8659</v>
      </c>
      <c r="HP657">
        <v>1.86584</v>
      </c>
      <c r="HQ657">
        <v>1.86768</v>
      </c>
      <c r="HR657">
        <v>1.87014</v>
      </c>
      <c r="HS657">
        <v>1.86875</v>
      </c>
      <c r="HT657">
        <v>1.87027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-4.385</v>
      </c>
      <c r="II657">
        <v>-0.143</v>
      </c>
      <c r="IJ657">
        <v>-1.529487217637811</v>
      </c>
      <c r="IK657">
        <v>-0.005072214745875086</v>
      </c>
      <c r="IL657">
        <v>3.316774363808987E-06</v>
      </c>
      <c r="IM657">
        <v>-1.107588672722244E-09</v>
      </c>
      <c r="IN657">
        <v>-0.1603591687652909</v>
      </c>
      <c r="IO657">
        <v>-0.0181951569465493</v>
      </c>
      <c r="IP657">
        <v>0.001659309118516343</v>
      </c>
      <c r="IQ657">
        <v>-3.409663313950778E-05</v>
      </c>
      <c r="IR657">
        <v>19</v>
      </c>
      <c r="IS657">
        <v>2290</v>
      </c>
      <c r="IT657">
        <v>1</v>
      </c>
      <c r="IU657">
        <v>24</v>
      </c>
      <c r="IV657">
        <v>8426.9</v>
      </c>
      <c r="IW657">
        <v>8427</v>
      </c>
      <c r="IX657">
        <v>2.69043</v>
      </c>
      <c r="IY657">
        <v>2.19971</v>
      </c>
      <c r="IZ657">
        <v>1.94702</v>
      </c>
      <c r="JA657">
        <v>2.64526</v>
      </c>
      <c r="JB657">
        <v>2.19482</v>
      </c>
      <c r="JC657">
        <v>2.37793</v>
      </c>
      <c r="JD657">
        <v>36.718</v>
      </c>
      <c r="JE657">
        <v>24.0437</v>
      </c>
      <c r="JF657">
        <v>18</v>
      </c>
      <c r="JG657">
        <v>493.444</v>
      </c>
      <c r="JH657">
        <v>813.5599999999999</v>
      </c>
      <c r="JI657">
        <v>21.6853</v>
      </c>
      <c r="JJ657">
        <v>26.5675</v>
      </c>
      <c r="JK657">
        <v>30.0002</v>
      </c>
      <c r="JL657">
        <v>26.5583</v>
      </c>
      <c r="JM657">
        <v>26.4767</v>
      </c>
      <c r="JN657">
        <v>53.8684</v>
      </c>
      <c r="JO657">
        <v>19.532</v>
      </c>
      <c r="JP657">
        <v>12.0456</v>
      </c>
      <c r="JQ657">
        <v>21.6885</v>
      </c>
      <c r="JR657">
        <v>1075.45</v>
      </c>
      <c r="JS657">
        <v>14.1739</v>
      </c>
      <c r="JT657">
        <v>100.486</v>
      </c>
      <c r="JU657">
        <v>100.61</v>
      </c>
    </row>
    <row r="658" spans="1:281">
      <c r="A658">
        <v>642</v>
      </c>
      <c r="B658">
        <v>1659641414.1</v>
      </c>
      <c r="C658">
        <v>13406.09999990463</v>
      </c>
      <c r="D658" t="s">
        <v>1713</v>
      </c>
      <c r="E658" t="s">
        <v>1714</v>
      </c>
      <c r="F658">
        <v>5</v>
      </c>
      <c r="G658" t="s">
        <v>1586</v>
      </c>
      <c r="H658" t="s">
        <v>416</v>
      </c>
      <c r="I658">
        <v>1659641406.6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1072.346622161287</v>
      </c>
      <c r="AK658">
        <v>1025.473272727272</v>
      </c>
      <c r="AL658">
        <v>3.413422870411332</v>
      </c>
      <c r="AM658">
        <v>65.48903308271898</v>
      </c>
      <c r="AN658">
        <f>(AP658 - AO658 + DI658*1E3/(8.314*(DK658+273.15)) * AR658/DH658 * AQ658) * DH658/(100*CV658) * 1000/(1000 - AP658)</f>
        <v>0</v>
      </c>
      <c r="AO658">
        <v>14.14888180347682</v>
      </c>
      <c r="AP658">
        <v>18.59899300699302</v>
      </c>
      <c r="AQ658">
        <v>-3.544278633888421E-05</v>
      </c>
      <c r="AR658">
        <v>82.46473073044959</v>
      </c>
      <c r="AS658">
        <v>13</v>
      </c>
      <c r="AT658">
        <v>3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1659641406.6</v>
      </c>
      <c r="DB658">
        <v>982.8932962962963</v>
      </c>
      <c r="DC658">
        <v>1042.087037037037</v>
      </c>
      <c r="DD658">
        <v>18.60112592592592</v>
      </c>
      <c r="DE658">
        <v>14.14872592592593</v>
      </c>
      <c r="DF658">
        <v>987.2632962962963</v>
      </c>
      <c r="DG658">
        <v>18.7441037037037</v>
      </c>
      <c r="DH658">
        <v>500.0105925925926</v>
      </c>
      <c r="DI658">
        <v>90.40187407407409</v>
      </c>
      <c r="DJ658">
        <v>0.1000039629629629</v>
      </c>
      <c r="DK658">
        <v>24.80239629629629</v>
      </c>
      <c r="DL658">
        <v>24.99972592592592</v>
      </c>
      <c r="DM658">
        <v>999.9000000000001</v>
      </c>
      <c r="DN658">
        <v>0</v>
      </c>
      <c r="DO658">
        <v>0</v>
      </c>
      <c r="DP658">
        <v>9994.791851851853</v>
      </c>
      <c r="DQ658">
        <v>0</v>
      </c>
      <c r="DR658">
        <v>11.01575925925926</v>
      </c>
      <c r="DS658">
        <v>-59.19548518518518</v>
      </c>
      <c r="DT658">
        <v>1001.523111111111</v>
      </c>
      <c r="DU658">
        <v>1057.044074074074</v>
      </c>
      <c r="DV658">
        <v>4.452407777777778</v>
      </c>
      <c r="DW658">
        <v>1042.087037037037</v>
      </c>
      <c r="DX658">
        <v>14.14872592592593</v>
      </c>
      <c r="DY658">
        <v>1.681576296296296</v>
      </c>
      <c r="DZ658">
        <v>1.27907037037037</v>
      </c>
      <c r="EA658">
        <v>14.72740740740741</v>
      </c>
      <c r="EB658">
        <v>10.55515185185185</v>
      </c>
      <c r="EC658">
        <v>1999.992592592593</v>
      </c>
      <c r="ED658">
        <v>0.9799953333333334</v>
      </c>
      <c r="EE658">
        <v>0.02000426666666666</v>
      </c>
      <c r="EF658">
        <v>0</v>
      </c>
      <c r="EG658">
        <v>793.0644074074073</v>
      </c>
      <c r="EH658">
        <v>5.00097</v>
      </c>
      <c r="EI658">
        <v>15737.81111111111</v>
      </c>
      <c r="EJ658">
        <v>16707.48518518519</v>
      </c>
      <c r="EK658">
        <v>37.31666666666667</v>
      </c>
      <c r="EL658">
        <v>38</v>
      </c>
      <c r="EM658">
        <v>37.312</v>
      </c>
      <c r="EN658">
        <v>37.687</v>
      </c>
      <c r="EO658">
        <v>37.868</v>
      </c>
      <c r="EP658">
        <v>1955.081851851852</v>
      </c>
      <c r="EQ658">
        <v>39.91</v>
      </c>
      <c r="ER658">
        <v>0</v>
      </c>
      <c r="ES658">
        <v>1659641414.1</v>
      </c>
      <c r="ET658">
        <v>0</v>
      </c>
      <c r="EU658">
        <v>793.0179199999999</v>
      </c>
      <c r="EV658">
        <v>-0.7270769082417947</v>
      </c>
      <c r="EW658">
        <v>-16.94615384106248</v>
      </c>
      <c r="EX658">
        <v>15737.924</v>
      </c>
      <c r="EY658">
        <v>15</v>
      </c>
      <c r="EZ658">
        <v>0</v>
      </c>
      <c r="FA658" t="s">
        <v>419</v>
      </c>
      <c r="FB658">
        <v>1659135797.5</v>
      </c>
      <c r="FC658">
        <v>1659135788</v>
      </c>
      <c r="FD658">
        <v>0</v>
      </c>
      <c r="FE658">
        <v>0.3</v>
      </c>
      <c r="FF658">
        <v>-0.002</v>
      </c>
      <c r="FG658">
        <v>-2.209</v>
      </c>
      <c r="FH658">
        <v>-0.089</v>
      </c>
      <c r="FI658">
        <v>1520</v>
      </c>
      <c r="FJ658">
        <v>20</v>
      </c>
      <c r="FK658">
        <v>0.06</v>
      </c>
      <c r="FL658">
        <v>0.03</v>
      </c>
      <c r="FM658">
        <v>-59.27132926829268</v>
      </c>
      <c r="FN658">
        <v>0.61422020905923</v>
      </c>
      <c r="FO658">
        <v>0.08486053765257549</v>
      </c>
      <c r="FP658">
        <v>0</v>
      </c>
      <c r="FQ658">
        <v>793.1045000000001</v>
      </c>
      <c r="FR658">
        <v>-1.231825809069098</v>
      </c>
      <c r="FS658">
        <v>0.268208791582885</v>
      </c>
      <c r="FT658">
        <v>0</v>
      </c>
      <c r="FU658">
        <v>4.453718780487805</v>
      </c>
      <c r="FV658">
        <v>-0.02092724738675865</v>
      </c>
      <c r="FW658">
        <v>0.002195126747962137</v>
      </c>
      <c r="FX658">
        <v>1</v>
      </c>
      <c r="FY658">
        <v>1</v>
      </c>
      <c r="FZ658">
        <v>3</v>
      </c>
      <c r="GA658" t="s">
        <v>429</v>
      </c>
      <c r="GB658">
        <v>2.98313</v>
      </c>
      <c r="GC658">
        <v>2.7155</v>
      </c>
      <c r="GD658">
        <v>0.173824</v>
      </c>
      <c r="GE658">
        <v>0.177941</v>
      </c>
      <c r="GF658">
        <v>0.0899605</v>
      </c>
      <c r="GG658">
        <v>0.0723829</v>
      </c>
      <c r="GH658">
        <v>26125.3</v>
      </c>
      <c r="GI658">
        <v>26132.3</v>
      </c>
      <c r="GJ658">
        <v>29389.1</v>
      </c>
      <c r="GK658">
        <v>29398.4</v>
      </c>
      <c r="GL658">
        <v>35427.7</v>
      </c>
      <c r="GM658">
        <v>36261.1</v>
      </c>
      <c r="GN658">
        <v>41385.7</v>
      </c>
      <c r="GO658">
        <v>41889.4</v>
      </c>
      <c r="GP658">
        <v>1.91707</v>
      </c>
      <c r="GQ658">
        <v>2.3773</v>
      </c>
      <c r="GR658">
        <v>0.0952147</v>
      </c>
      <c r="GS658">
        <v>0</v>
      </c>
      <c r="GT658">
        <v>23.4317</v>
      </c>
      <c r="GU658">
        <v>999.9</v>
      </c>
      <c r="GV658">
        <v>33.8</v>
      </c>
      <c r="GW658">
        <v>32.1</v>
      </c>
      <c r="GX658">
        <v>17.9545</v>
      </c>
      <c r="GY658">
        <v>63.3523</v>
      </c>
      <c r="GZ658">
        <v>22.5641</v>
      </c>
      <c r="HA658">
        <v>2</v>
      </c>
      <c r="HB658">
        <v>-0.0539939</v>
      </c>
      <c r="HC658">
        <v>1.60381</v>
      </c>
      <c r="HD658">
        <v>20.327</v>
      </c>
      <c r="HE658">
        <v>5.21834</v>
      </c>
      <c r="HF658">
        <v>12.0099</v>
      </c>
      <c r="HG658">
        <v>4.98955</v>
      </c>
      <c r="HH658">
        <v>3.28863</v>
      </c>
      <c r="HI658">
        <v>9999</v>
      </c>
      <c r="HJ658">
        <v>9999</v>
      </c>
      <c r="HK658">
        <v>9999</v>
      </c>
      <c r="HL658">
        <v>195.7</v>
      </c>
      <c r="HM658">
        <v>1.86741</v>
      </c>
      <c r="HN658">
        <v>1.86646</v>
      </c>
      <c r="HO658">
        <v>1.86588</v>
      </c>
      <c r="HP658">
        <v>1.86584</v>
      </c>
      <c r="HQ658">
        <v>1.86768</v>
      </c>
      <c r="HR658">
        <v>1.87013</v>
      </c>
      <c r="HS658">
        <v>1.86875</v>
      </c>
      <c r="HT658">
        <v>1.87027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-4.41</v>
      </c>
      <c r="II658">
        <v>-0.143</v>
      </c>
      <c r="IJ658">
        <v>-1.529487217637811</v>
      </c>
      <c r="IK658">
        <v>-0.005072214745875086</v>
      </c>
      <c r="IL658">
        <v>3.316774363808987E-06</v>
      </c>
      <c r="IM658">
        <v>-1.107588672722244E-09</v>
      </c>
      <c r="IN658">
        <v>-0.1603591687652909</v>
      </c>
      <c r="IO658">
        <v>-0.0181951569465493</v>
      </c>
      <c r="IP658">
        <v>0.001659309118516343</v>
      </c>
      <c r="IQ658">
        <v>-3.409663313950778E-05</v>
      </c>
      <c r="IR658">
        <v>19</v>
      </c>
      <c r="IS658">
        <v>2290</v>
      </c>
      <c r="IT658">
        <v>1</v>
      </c>
      <c r="IU658">
        <v>24</v>
      </c>
      <c r="IV658">
        <v>8426.9</v>
      </c>
      <c r="IW658">
        <v>8427.1</v>
      </c>
      <c r="IX658">
        <v>2.72339</v>
      </c>
      <c r="IY658">
        <v>2.20703</v>
      </c>
      <c r="IZ658">
        <v>1.94702</v>
      </c>
      <c r="JA658">
        <v>2.64526</v>
      </c>
      <c r="JB658">
        <v>2.19482</v>
      </c>
      <c r="JC658">
        <v>2.36572</v>
      </c>
      <c r="JD658">
        <v>36.718</v>
      </c>
      <c r="JE658">
        <v>24.035</v>
      </c>
      <c r="JF658">
        <v>18</v>
      </c>
      <c r="JG658">
        <v>493.643</v>
      </c>
      <c r="JH658">
        <v>813.532</v>
      </c>
      <c r="JI658">
        <v>21.6828</v>
      </c>
      <c r="JJ658">
        <v>26.5698</v>
      </c>
      <c r="JK658">
        <v>30.0001</v>
      </c>
      <c r="JL658">
        <v>26.5595</v>
      </c>
      <c r="JM658">
        <v>26.4782</v>
      </c>
      <c r="JN658">
        <v>54.5421</v>
      </c>
      <c r="JO658">
        <v>19.532</v>
      </c>
      <c r="JP658">
        <v>11.6733</v>
      </c>
      <c r="JQ658">
        <v>21.6824</v>
      </c>
      <c r="JR658">
        <v>1088.82</v>
      </c>
      <c r="JS658">
        <v>14.1739</v>
      </c>
      <c r="JT658">
        <v>100.485</v>
      </c>
      <c r="JU658">
        <v>100.608</v>
      </c>
    </row>
    <row r="659" spans="1:281">
      <c r="A659">
        <v>643</v>
      </c>
      <c r="B659">
        <v>1659641419.1</v>
      </c>
      <c r="C659">
        <v>13411.09999990463</v>
      </c>
      <c r="D659" t="s">
        <v>1715</v>
      </c>
      <c r="E659" t="s">
        <v>1716</v>
      </c>
      <c r="F659">
        <v>5</v>
      </c>
      <c r="G659" t="s">
        <v>1586</v>
      </c>
      <c r="H659" t="s">
        <v>416</v>
      </c>
      <c r="I659">
        <v>1659641411.314285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1088.222440888808</v>
      </c>
      <c r="AK659">
        <v>1042.011757575757</v>
      </c>
      <c r="AL659">
        <v>3.259677374212881</v>
      </c>
      <c r="AM659">
        <v>65.48903308271898</v>
      </c>
      <c r="AN659">
        <f>(AP659 - AO659 + DI659*1E3/(8.314*(DK659+273.15)) * AR659/DH659 * AQ659) * DH659/(100*CV659) * 1000/(1000 - AP659)</f>
        <v>0</v>
      </c>
      <c r="AO659">
        <v>14.12799321791204</v>
      </c>
      <c r="AP659">
        <v>18.58467132867134</v>
      </c>
      <c r="AQ659">
        <v>-1.651365709879574E-05</v>
      </c>
      <c r="AR659">
        <v>82.46473073044959</v>
      </c>
      <c r="AS659">
        <v>13</v>
      </c>
      <c r="AT659">
        <v>3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1659641411.314285</v>
      </c>
      <c r="DB659">
        <v>998.6617500000002</v>
      </c>
      <c r="DC659">
        <v>1057.562857142857</v>
      </c>
      <c r="DD659">
        <v>18.59805357142857</v>
      </c>
      <c r="DE659">
        <v>14.13427857142857</v>
      </c>
      <c r="DF659">
        <v>1003.058892857143</v>
      </c>
      <c r="DG659">
        <v>18.74104642857143</v>
      </c>
      <c r="DH659">
        <v>500.0058214285714</v>
      </c>
      <c r="DI659">
        <v>90.40132857142855</v>
      </c>
      <c r="DJ659">
        <v>0.09997497857142856</v>
      </c>
      <c r="DK659">
        <v>24.80123928571428</v>
      </c>
      <c r="DL659">
        <v>25.00151071428572</v>
      </c>
      <c r="DM659">
        <v>999.9000000000002</v>
      </c>
      <c r="DN659">
        <v>0</v>
      </c>
      <c r="DO659">
        <v>0</v>
      </c>
      <c r="DP659">
        <v>10001.89714285714</v>
      </c>
      <c r="DQ659">
        <v>0</v>
      </c>
      <c r="DR659">
        <v>11.00736071428572</v>
      </c>
      <c r="DS659">
        <v>-58.90288928571429</v>
      </c>
      <c r="DT659">
        <v>1017.586821428571</v>
      </c>
      <c r="DU659">
        <v>1072.725714285714</v>
      </c>
      <c r="DV659">
        <v>4.4637825</v>
      </c>
      <c r="DW659">
        <v>1057.562857142857</v>
      </c>
      <c r="DX659">
        <v>14.13427857142857</v>
      </c>
      <c r="DY659">
        <v>1.681288571428571</v>
      </c>
      <c r="DZ659">
        <v>1.277757142857143</v>
      </c>
      <c r="EA659">
        <v>14.72473928571429</v>
      </c>
      <c r="EB659">
        <v>10.53971428571428</v>
      </c>
      <c r="EC659">
        <v>1999.989285714286</v>
      </c>
      <c r="ED659">
        <v>0.9799952857142858</v>
      </c>
      <c r="EE659">
        <v>0.02000431428571428</v>
      </c>
      <c r="EF659">
        <v>0</v>
      </c>
      <c r="EG659">
        <v>792.9934285714287</v>
      </c>
      <c r="EH659">
        <v>5.00097</v>
      </c>
      <c r="EI659">
        <v>15736.13571428571</v>
      </c>
      <c r="EJ659">
        <v>16707.45714285714</v>
      </c>
      <c r="EK659">
        <v>37.31425</v>
      </c>
      <c r="EL659">
        <v>38</v>
      </c>
      <c r="EM659">
        <v>37.312</v>
      </c>
      <c r="EN659">
        <v>37.687</v>
      </c>
      <c r="EO659">
        <v>37.85925000000001</v>
      </c>
      <c r="EP659">
        <v>1955.078571428572</v>
      </c>
      <c r="EQ659">
        <v>39.91</v>
      </c>
      <c r="ER659">
        <v>0</v>
      </c>
      <c r="ES659">
        <v>1659641419.5</v>
      </c>
      <c r="ET659">
        <v>0</v>
      </c>
      <c r="EU659">
        <v>792.9546923076923</v>
      </c>
      <c r="EV659">
        <v>-0.2003418580339369</v>
      </c>
      <c r="EW659">
        <v>-19.37094010142928</v>
      </c>
      <c r="EX659">
        <v>15736.22307692308</v>
      </c>
      <c r="EY659">
        <v>15</v>
      </c>
      <c r="EZ659">
        <v>0</v>
      </c>
      <c r="FA659" t="s">
        <v>419</v>
      </c>
      <c r="FB659">
        <v>1659135797.5</v>
      </c>
      <c r="FC659">
        <v>1659135788</v>
      </c>
      <c r="FD659">
        <v>0</v>
      </c>
      <c r="FE659">
        <v>0.3</v>
      </c>
      <c r="FF659">
        <v>-0.002</v>
      </c>
      <c r="FG659">
        <v>-2.209</v>
      </c>
      <c r="FH659">
        <v>-0.089</v>
      </c>
      <c r="FI659">
        <v>1520</v>
      </c>
      <c r="FJ659">
        <v>20</v>
      </c>
      <c r="FK659">
        <v>0.06</v>
      </c>
      <c r="FL659">
        <v>0.03</v>
      </c>
      <c r="FM659">
        <v>-59.0081875</v>
      </c>
      <c r="FN659">
        <v>3.203418011257074</v>
      </c>
      <c r="FO659">
        <v>0.3837420124168707</v>
      </c>
      <c r="FP659">
        <v>0</v>
      </c>
      <c r="FQ659">
        <v>793.0179117647059</v>
      </c>
      <c r="FR659">
        <v>-1.155034368949018</v>
      </c>
      <c r="FS659">
        <v>0.2347972050699291</v>
      </c>
      <c r="FT659">
        <v>0</v>
      </c>
      <c r="FU659">
        <v>4.45947425</v>
      </c>
      <c r="FV659">
        <v>0.09742840525326747</v>
      </c>
      <c r="FW659">
        <v>0.01544638709982041</v>
      </c>
      <c r="FX659">
        <v>1</v>
      </c>
      <c r="FY659">
        <v>1</v>
      </c>
      <c r="FZ659">
        <v>3</v>
      </c>
      <c r="GA659" t="s">
        <v>429</v>
      </c>
      <c r="GB659">
        <v>2.98314</v>
      </c>
      <c r="GC659">
        <v>2.71574</v>
      </c>
      <c r="GD659">
        <v>0.175601</v>
      </c>
      <c r="GE659">
        <v>0.179656</v>
      </c>
      <c r="GF659">
        <v>0.0899032</v>
      </c>
      <c r="GG659">
        <v>0.07213319999999999</v>
      </c>
      <c r="GH659">
        <v>26068.5</v>
      </c>
      <c r="GI659">
        <v>26077.8</v>
      </c>
      <c r="GJ659">
        <v>29388.3</v>
      </c>
      <c r="GK659">
        <v>29398.4</v>
      </c>
      <c r="GL659">
        <v>35429.2</v>
      </c>
      <c r="GM659">
        <v>36270.9</v>
      </c>
      <c r="GN659">
        <v>41384.8</v>
      </c>
      <c r="GO659">
        <v>41889.3</v>
      </c>
      <c r="GP659">
        <v>1.91693</v>
      </c>
      <c r="GQ659">
        <v>2.37725</v>
      </c>
      <c r="GR659">
        <v>0.09509919999999999</v>
      </c>
      <c r="GS659">
        <v>0</v>
      </c>
      <c r="GT659">
        <v>23.4317</v>
      </c>
      <c r="GU659">
        <v>999.9</v>
      </c>
      <c r="GV659">
        <v>33.7</v>
      </c>
      <c r="GW659">
        <v>32.1</v>
      </c>
      <c r="GX659">
        <v>17.9016</v>
      </c>
      <c r="GY659">
        <v>63.2723</v>
      </c>
      <c r="GZ659">
        <v>22.4239</v>
      </c>
      <c r="HA659">
        <v>2</v>
      </c>
      <c r="HB659">
        <v>-0.0538745</v>
      </c>
      <c r="HC659">
        <v>1.59323</v>
      </c>
      <c r="HD659">
        <v>20.327</v>
      </c>
      <c r="HE659">
        <v>5.21834</v>
      </c>
      <c r="HF659">
        <v>12.0099</v>
      </c>
      <c r="HG659">
        <v>4.9894</v>
      </c>
      <c r="HH659">
        <v>3.28863</v>
      </c>
      <c r="HI659">
        <v>9999</v>
      </c>
      <c r="HJ659">
        <v>9999</v>
      </c>
      <c r="HK659">
        <v>9999</v>
      </c>
      <c r="HL659">
        <v>195.7</v>
      </c>
      <c r="HM659">
        <v>1.86739</v>
      </c>
      <c r="HN659">
        <v>1.86646</v>
      </c>
      <c r="HO659">
        <v>1.86586</v>
      </c>
      <c r="HP659">
        <v>1.86584</v>
      </c>
      <c r="HQ659">
        <v>1.86768</v>
      </c>
      <c r="HR659">
        <v>1.87012</v>
      </c>
      <c r="HS659">
        <v>1.86875</v>
      </c>
      <c r="HT659">
        <v>1.87025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-4.45</v>
      </c>
      <c r="II659">
        <v>-0.1431</v>
      </c>
      <c r="IJ659">
        <v>-1.529487217637811</v>
      </c>
      <c r="IK659">
        <v>-0.005072214745875086</v>
      </c>
      <c r="IL659">
        <v>3.316774363808987E-06</v>
      </c>
      <c r="IM659">
        <v>-1.107588672722244E-09</v>
      </c>
      <c r="IN659">
        <v>-0.1603591687652909</v>
      </c>
      <c r="IO659">
        <v>-0.0181951569465493</v>
      </c>
      <c r="IP659">
        <v>0.001659309118516343</v>
      </c>
      <c r="IQ659">
        <v>-3.409663313950778E-05</v>
      </c>
      <c r="IR659">
        <v>19</v>
      </c>
      <c r="IS659">
        <v>2290</v>
      </c>
      <c r="IT659">
        <v>1</v>
      </c>
      <c r="IU659">
        <v>24</v>
      </c>
      <c r="IV659">
        <v>8427</v>
      </c>
      <c r="IW659">
        <v>8427.200000000001</v>
      </c>
      <c r="IX659">
        <v>2.75513</v>
      </c>
      <c r="IY659">
        <v>2.20581</v>
      </c>
      <c r="IZ659">
        <v>1.94702</v>
      </c>
      <c r="JA659">
        <v>2.64526</v>
      </c>
      <c r="JB659">
        <v>2.19482</v>
      </c>
      <c r="JC659">
        <v>2.3291</v>
      </c>
      <c r="JD659">
        <v>36.7417</v>
      </c>
      <c r="JE659">
        <v>24.035</v>
      </c>
      <c r="JF659">
        <v>18</v>
      </c>
      <c r="JG659">
        <v>493.561</v>
      </c>
      <c r="JH659">
        <v>813.494</v>
      </c>
      <c r="JI659">
        <v>21.6802</v>
      </c>
      <c r="JJ659">
        <v>26.5702</v>
      </c>
      <c r="JK659">
        <v>30.0002</v>
      </c>
      <c r="JL659">
        <v>26.5611</v>
      </c>
      <c r="JM659">
        <v>26.4789</v>
      </c>
      <c r="JN659">
        <v>55.1608</v>
      </c>
      <c r="JO659">
        <v>19.2377</v>
      </c>
      <c r="JP659">
        <v>11.6733</v>
      </c>
      <c r="JQ659">
        <v>21.6847</v>
      </c>
      <c r="JR659">
        <v>1108.85</v>
      </c>
      <c r="JS659">
        <v>14.1739</v>
      </c>
      <c r="JT659">
        <v>100.483</v>
      </c>
      <c r="JU659">
        <v>100.608</v>
      </c>
    </row>
    <row r="660" spans="1:281">
      <c r="A660">
        <v>644</v>
      </c>
      <c r="B660">
        <v>1659641424.1</v>
      </c>
      <c r="C660">
        <v>13416.09999990463</v>
      </c>
      <c r="D660" t="s">
        <v>1717</v>
      </c>
      <c r="E660" t="s">
        <v>1718</v>
      </c>
      <c r="F660">
        <v>5</v>
      </c>
      <c r="G660" t="s">
        <v>1586</v>
      </c>
      <c r="H660" t="s">
        <v>416</v>
      </c>
      <c r="I660">
        <v>1659641416.6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1104.898634396876</v>
      </c>
      <c r="AK660">
        <v>1058.662121212122</v>
      </c>
      <c r="AL660">
        <v>3.343603406099193</v>
      </c>
      <c r="AM660">
        <v>65.48903308271898</v>
      </c>
      <c r="AN660">
        <f>(AP660 - AO660 + DI660*1E3/(8.314*(DK660+273.15)) * AR660/DH660 * AQ660) * DH660/(100*CV660) * 1000/(1000 - AP660)</f>
        <v>0</v>
      </c>
      <c r="AO660">
        <v>14.08084231825483</v>
      </c>
      <c r="AP660">
        <v>18.56208881118882</v>
      </c>
      <c r="AQ660">
        <v>-0.00641329722652053</v>
      </c>
      <c r="AR660">
        <v>82.46473073044959</v>
      </c>
      <c r="AS660">
        <v>13</v>
      </c>
      <c r="AT660">
        <v>3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1659641416.6</v>
      </c>
      <c r="DB660">
        <v>1016.132296296296</v>
      </c>
      <c r="DC660">
        <v>1074.807777777778</v>
      </c>
      <c r="DD660">
        <v>18.58685185185185</v>
      </c>
      <c r="DE660">
        <v>14.11643703703704</v>
      </c>
      <c r="DF660">
        <v>1020.559962962963</v>
      </c>
      <c r="DG660">
        <v>18.72994074074074</v>
      </c>
      <c r="DH660">
        <v>500.014</v>
      </c>
      <c r="DI660">
        <v>90.40107407407407</v>
      </c>
      <c r="DJ660">
        <v>0.1000343555555556</v>
      </c>
      <c r="DK660">
        <v>24.79998518518519</v>
      </c>
      <c r="DL660">
        <v>24.99901851851851</v>
      </c>
      <c r="DM660">
        <v>999.9000000000001</v>
      </c>
      <c r="DN660">
        <v>0</v>
      </c>
      <c r="DO660">
        <v>0</v>
      </c>
      <c r="DP660">
        <v>10001.38481481482</v>
      </c>
      <c r="DQ660">
        <v>0</v>
      </c>
      <c r="DR660">
        <v>10.9915</v>
      </c>
      <c r="DS660">
        <v>-58.67691111111112</v>
      </c>
      <c r="DT660">
        <v>1035.375555555556</v>
      </c>
      <c r="DU660">
        <v>1090.197407407408</v>
      </c>
      <c r="DV660">
        <v>4.470422962962964</v>
      </c>
      <c r="DW660">
        <v>1074.807777777778</v>
      </c>
      <c r="DX660">
        <v>14.11643703703704</v>
      </c>
      <c r="DY660">
        <v>1.680271851851852</v>
      </c>
      <c r="DZ660">
        <v>1.276141111111111</v>
      </c>
      <c r="EA660">
        <v>14.71535185185185</v>
      </c>
      <c r="EB660">
        <v>10.52072962962963</v>
      </c>
      <c r="EC660">
        <v>1999.969629629629</v>
      </c>
      <c r="ED660">
        <v>0.9799951111111113</v>
      </c>
      <c r="EE660">
        <v>0.02000448888888888</v>
      </c>
      <c r="EF660">
        <v>0</v>
      </c>
      <c r="EG660">
        <v>792.9625925925928</v>
      </c>
      <c r="EH660">
        <v>5.00097</v>
      </c>
      <c r="EI660">
        <v>15734.08888888889</v>
      </c>
      <c r="EJ660">
        <v>16707.3</v>
      </c>
      <c r="EK660">
        <v>37.312</v>
      </c>
      <c r="EL660">
        <v>38</v>
      </c>
      <c r="EM660">
        <v>37.3097037037037</v>
      </c>
      <c r="EN660">
        <v>37.687</v>
      </c>
      <c r="EO660">
        <v>37.84933333333333</v>
      </c>
      <c r="EP660">
        <v>1955.058888888889</v>
      </c>
      <c r="EQ660">
        <v>39.91</v>
      </c>
      <c r="ER660">
        <v>0</v>
      </c>
      <c r="ES660">
        <v>1659641424.3</v>
      </c>
      <c r="ET660">
        <v>0</v>
      </c>
      <c r="EU660">
        <v>792.9351923076922</v>
      </c>
      <c r="EV660">
        <v>-0.5023247723736222</v>
      </c>
      <c r="EW660">
        <v>-23.92478640353582</v>
      </c>
      <c r="EX660">
        <v>15734.49230769231</v>
      </c>
      <c r="EY660">
        <v>15</v>
      </c>
      <c r="EZ660">
        <v>0</v>
      </c>
      <c r="FA660" t="s">
        <v>419</v>
      </c>
      <c r="FB660">
        <v>1659135797.5</v>
      </c>
      <c r="FC660">
        <v>1659135788</v>
      </c>
      <c r="FD660">
        <v>0</v>
      </c>
      <c r="FE660">
        <v>0.3</v>
      </c>
      <c r="FF660">
        <v>-0.002</v>
      </c>
      <c r="FG660">
        <v>-2.209</v>
      </c>
      <c r="FH660">
        <v>-0.089</v>
      </c>
      <c r="FI660">
        <v>1520</v>
      </c>
      <c r="FJ660">
        <v>20</v>
      </c>
      <c r="FK660">
        <v>0.06</v>
      </c>
      <c r="FL660">
        <v>0.03</v>
      </c>
      <c r="FM660">
        <v>-58.8439875</v>
      </c>
      <c r="FN660">
        <v>3.260151219512135</v>
      </c>
      <c r="FO660">
        <v>0.387479317633535</v>
      </c>
      <c r="FP660">
        <v>0</v>
      </c>
      <c r="FQ660">
        <v>792.9419411764706</v>
      </c>
      <c r="FR660">
        <v>-0.3598777589437125</v>
      </c>
      <c r="FS660">
        <v>0.1952450859781461</v>
      </c>
      <c r="FT660">
        <v>1</v>
      </c>
      <c r="FU660">
        <v>4.46643125</v>
      </c>
      <c r="FV660">
        <v>0.128299699812371</v>
      </c>
      <c r="FW660">
        <v>0.02006852114475548</v>
      </c>
      <c r="FX660">
        <v>0</v>
      </c>
      <c r="FY660">
        <v>1</v>
      </c>
      <c r="FZ660">
        <v>3</v>
      </c>
      <c r="GA660" t="s">
        <v>429</v>
      </c>
      <c r="GB660">
        <v>2.98327</v>
      </c>
      <c r="GC660">
        <v>2.71558</v>
      </c>
      <c r="GD660">
        <v>0.177389</v>
      </c>
      <c r="GE660">
        <v>0.181398</v>
      </c>
      <c r="GF660">
        <v>0.0898355</v>
      </c>
      <c r="GG660">
        <v>0.0723036</v>
      </c>
      <c r="GH660">
        <v>26013</v>
      </c>
      <c r="GI660">
        <v>26022.4</v>
      </c>
      <c r="GJ660">
        <v>29389.5</v>
      </c>
      <c r="GK660">
        <v>29398.4</v>
      </c>
      <c r="GL660">
        <v>35433.5</v>
      </c>
      <c r="GM660">
        <v>36264.2</v>
      </c>
      <c r="GN660">
        <v>41386.6</v>
      </c>
      <c r="GO660">
        <v>41889.3</v>
      </c>
      <c r="GP660">
        <v>1.9172</v>
      </c>
      <c r="GQ660">
        <v>2.37725</v>
      </c>
      <c r="GR660">
        <v>0.09524820000000001</v>
      </c>
      <c r="GS660">
        <v>0</v>
      </c>
      <c r="GT660">
        <v>23.4317</v>
      </c>
      <c r="GU660">
        <v>999.9</v>
      </c>
      <c r="GV660">
        <v>33.7</v>
      </c>
      <c r="GW660">
        <v>32.1</v>
      </c>
      <c r="GX660">
        <v>17.9007</v>
      </c>
      <c r="GY660">
        <v>63.5223</v>
      </c>
      <c r="GZ660">
        <v>22.3918</v>
      </c>
      <c r="HA660">
        <v>2</v>
      </c>
      <c r="HB660">
        <v>-0.0539939</v>
      </c>
      <c r="HC660">
        <v>1.56648</v>
      </c>
      <c r="HD660">
        <v>20.3272</v>
      </c>
      <c r="HE660">
        <v>5.21819</v>
      </c>
      <c r="HF660">
        <v>12.0099</v>
      </c>
      <c r="HG660">
        <v>4.98925</v>
      </c>
      <c r="HH660">
        <v>3.28863</v>
      </c>
      <c r="HI660">
        <v>9999</v>
      </c>
      <c r="HJ660">
        <v>9999</v>
      </c>
      <c r="HK660">
        <v>9999</v>
      </c>
      <c r="HL660">
        <v>195.7</v>
      </c>
      <c r="HM660">
        <v>1.86738</v>
      </c>
      <c r="HN660">
        <v>1.86646</v>
      </c>
      <c r="HO660">
        <v>1.86585</v>
      </c>
      <c r="HP660">
        <v>1.86584</v>
      </c>
      <c r="HQ660">
        <v>1.86768</v>
      </c>
      <c r="HR660">
        <v>1.87013</v>
      </c>
      <c r="HS660">
        <v>1.86874</v>
      </c>
      <c r="HT660">
        <v>1.87026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-4.47</v>
      </c>
      <c r="II660">
        <v>-0.1433</v>
      </c>
      <c r="IJ660">
        <v>-1.529487217637811</v>
      </c>
      <c r="IK660">
        <v>-0.005072214745875086</v>
      </c>
      <c r="IL660">
        <v>3.316774363808987E-06</v>
      </c>
      <c r="IM660">
        <v>-1.107588672722244E-09</v>
      </c>
      <c r="IN660">
        <v>-0.1603591687652909</v>
      </c>
      <c r="IO660">
        <v>-0.0181951569465493</v>
      </c>
      <c r="IP660">
        <v>0.001659309118516343</v>
      </c>
      <c r="IQ660">
        <v>-3.409663313950778E-05</v>
      </c>
      <c r="IR660">
        <v>19</v>
      </c>
      <c r="IS660">
        <v>2290</v>
      </c>
      <c r="IT660">
        <v>1</v>
      </c>
      <c r="IU660">
        <v>24</v>
      </c>
      <c r="IV660">
        <v>8427.1</v>
      </c>
      <c r="IW660">
        <v>8427.299999999999</v>
      </c>
      <c r="IX660">
        <v>2.78809</v>
      </c>
      <c r="IY660">
        <v>2.20581</v>
      </c>
      <c r="IZ660">
        <v>1.94702</v>
      </c>
      <c r="JA660">
        <v>2.64526</v>
      </c>
      <c r="JB660">
        <v>2.19482</v>
      </c>
      <c r="JC660">
        <v>2.3645</v>
      </c>
      <c r="JD660">
        <v>36.7417</v>
      </c>
      <c r="JE660">
        <v>24.035</v>
      </c>
      <c r="JF660">
        <v>18</v>
      </c>
      <c r="JG660">
        <v>493.74</v>
      </c>
      <c r="JH660">
        <v>813.515</v>
      </c>
      <c r="JI660">
        <v>21.6814</v>
      </c>
      <c r="JJ660">
        <v>26.572</v>
      </c>
      <c r="JK660">
        <v>30.0001</v>
      </c>
      <c r="JL660">
        <v>26.5618</v>
      </c>
      <c r="JM660">
        <v>26.4804</v>
      </c>
      <c r="JN660">
        <v>55.8593</v>
      </c>
      <c r="JO660">
        <v>19.2377</v>
      </c>
      <c r="JP660">
        <v>11.6733</v>
      </c>
      <c r="JQ660">
        <v>21.6872</v>
      </c>
      <c r="JR660">
        <v>1122.21</v>
      </c>
      <c r="JS660">
        <v>14.174</v>
      </c>
      <c r="JT660">
        <v>100.487</v>
      </c>
      <c r="JU660">
        <v>100.608</v>
      </c>
    </row>
    <row r="661" spans="1:281">
      <c r="A661">
        <v>645</v>
      </c>
      <c r="B661">
        <v>1659641429.1</v>
      </c>
      <c r="C661">
        <v>13421.09999990463</v>
      </c>
      <c r="D661" t="s">
        <v>1719</v>
      </c>
      <c r="E661" t="s">
        <v>1720</v>
      </c>
      <c r="F661">
        <v>5</v>
      </c>
      <c r="G661" t="s">
        <v>1586</v>
      </c>
      <c r="H661" t="s">
        <v>416</v>
      </c>
      <c r="I661">
        <v>1659641421.314285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1121.742107524278</v>
      </c>
      <c r="AK661">
        <v>1075.436181818182</v>
      </c>
      <c r="AL661">
        <v>3.366769118343692</v>
      </c>
      <c r="AM661">
        <v>65.48903308271898</v>
      </c>
      <c r="AN661">
        <f>(AP661 - AO661 + DI661*1E3/(8.314*(DK661+273.15)) * AR661/DH661 * AQ661) * DH661/(100*CV661) * 1000/(1000 - AP661)</f>
        <v>0</v>
      </c>
      <c r="AO661">
        <v>14.12396302644621</v>
      </c>
      <c r="AP661">
        <v>18.56340699300701</v>
      </c>
      <c r="AQ661">
        <v>-7.055664565618236E-05</v>
      </c>
      <c r="AR661">
        <v>82.46473073044959</v>
      </c>
      <c r="AS661">
        <v>13</v>
      </c>
      <c r="AT661">
        <v>3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1659641421.314285</v>
      </c>
      <c r="DB661">
        <v>1031.589642857143</v>
      </c>
      <c r="DC661">
        <v>1090.167142857143</v>
      </c>
      <c r="DD661">
        <v>18.57549642857143</v>
      </c>
      <c r="DE661">
        <v>14.11002142857143</v>
      </c>
      <c r="DF661">
        <v>1036.045</v>
      </c>
      <c r="DG661">
        <v>18.71867857142857</v>
      </c>
      <c r="DH661">
        <v>499.9974285714285</v>
      </c>
      <c r="DI661">
        <v>90.40123214285715</v>
      </c>
      <c r="DJ661">
        <v>0.09998575714285715</v>
      </c>
      <c r="DK661">
        <v>24.79814642857142</v>
      </c>
      <c r="DL661">
        <v>24.99497142857143</v>
      </c>
      <c r="DM661">
        <v>999.9000000000002</v>
      </c>
      <c r="DN661">
        <v>0</v>
      </c>
      <c r="DO661">
        <v>0</v>
      </c>
      <c r="DP661">
        <v>10002.63571428572</v>
      </c>
      <c r="DQ661">
        <v>0</v>
      </c>
      <c r="DR661">
        <v>10.972825</v>
      </c>
      <c r="DS661">
        <v>-58.57844285714286</v>
      </c>
      <c r="DT661">
        <v>1051.113571428572</v>
      </c>
      <c r="DU661">
        <v>1105.77</v>
      </c>
      <c r="DV661">
        <v>4.465485</v>
      </c>
      <c r="DW661">
        <v>1090.167142857143</v>
      </c>
      <c r="DX661">
        <v>14.11002142857143</v>
      </c>
      <c r="DY661">
        <v>1.679248571428572</v>
      </c>
      <c r="DZ661">
        <v>1.275563571428572</v>
      </c>
      <c r="EA661">
        <v>14.70591428571429</v>
      </c>
      <c r="EB661">
        <v>10.51395357142857</v>
      </c>
      <c r="EC661">
        <v>1999.965714285714</v>
      </c>
      <c r="ED661">
        <v>0.9799952857142858</v>
      </c>
      <c r="EE661">
        <v>0.02000431428571428</v>
      </c>
      <c r="EF661">
        <v>0</v>
      </c>
      <c r="EG661">
        <v>792.8747857142856</v>
      </c>
      <c r="EH661">
        <v>5.00097</v>
      </c>
      <c r="EI661">
        <v>15732.26428571428</v>
      </c>
      <c r="EJ661">
        <v>16707.26428571429</v>
      </c>
      <c r="EK661">
        <v>37.312</v>
      </c>
      <c r="EL661">
        <v>38</v>
      </c>
      <c r="EM661">
        <v>37.30978571428572</v>
      </c>
      <c r="EN661">
        <v>37.687</v>
      </c>
      <c r="EO661">
        <v>37.8435</v>
      </c>
      <c r="EP661">
        <v>1955.055714285714</v>
      </c>
      <c r="EQ661">
        <v>39.91</v>
      </c>
      <c r="ER661">
        <v>0</v>
      </c>
      <c r="ES661">
        <v>1659641429.7</v>
      </c>
      <c r="ET661">
        <v>0</v>
      </c>
      <c r="EU661">
        <v>792.8514</v>
      </c>
      <c r="EV661">
        <v>-1.012230750749798</v>
      </c>
      <c r="EW661">
        <v>-25.16153848476954</v>
      </c>
      <c r="EX661">
        <v>15732.18</v>
      </c>
      <c r="EY661">
        <v>15</v>
      </c>
      <c r="EZ661">
        <v>0</v>
      </c>
      <c r="FA661" t="s">
        <v>419</v>
      </c>
      <c r="FB661">
        <v>1659135797.5</v>
      </c>
      <c r="FC661">
        <v>1659135788</v>
      </c>
      <c r="FD661">
        <v>0</v>
      </c>
      <c r="FE661">
        <v>0.3</v>
      </c>
      <c r="FF661">
        <v>-0.002</v>
      </c>
      <c r="FG661">
        <v>-2.209</v>
      </c>
      <c r="FH661">
        <v>-0.089</v>
      </c>
      <c r="FI661">
        <v>1520</v>
      </c>
      <c r="FJ661">
        <v>20</v>
      </c>
      <c r="FK661">
        <v>0.06</v>
      </c>
      <c r="FL661">
        <v>0.03</v>
      </c>
      <c r="FM661">
        <v>-58.71974146341464</v>
      </c>
      <c r="FN661">
        <v>1.02720000000009</v>
      </c>
      <c r="FO661">
        <v>0.3011507255516703</v>
      </c>
      <c r="FP661">
        <v>0</v>
      </c>
      <c r="FQ661">
        <v>792.9098235294118</v>
      </c>
      <c r="FR661">
        <v>-0.5525439194066685</v>
      </c>
      <c r="FS661">
        <v>0.1975161155879551</v>
      </c>
      <c r="FT661">
        <v>1</v>
      </c>
      <c r="FU661">
        <v>4.46192487804878</v>
      </c>
      <c r="FV661">
        <v>-0.05020034843206244</v>
      </c>
      <c r="FW661">
        <v>0.02350378299825434</v>
      </c>
      <c r="FX661">
        <v>1</v>
      </c>
      <c r="FY661">
        <v>2</v>
      </c>
      <c r="FZ661">
        <v>3</v>
      </c>
      <c r="GA661" t="s">
        <v>420</v>
      </c>
      <c r="GB661">
        <v>2.98307</v>
      </c>
      <c r="GC661">
        <v>2.71572</v>
      </c>
      <c r="GD661">
        <v>0.179169</v>
      </c>
      <c r="GE661">
        <v>0.183134</v>
      </c>
      <c r="GF661">
        <v>0.0898394</v>
      </c>
      <c r="GG661">
        <v>0.0723186</v>
      </c>
      <c r="GH661">
        <v>25956.5</v>
      </c>
      <c r="GI661">
        <v>25967.3</v>
      </c>
      <c r="GJ661">
        <v>29389.3</v>
      </c>
      <c r="GK661">
        <v>29398.4</v>
      </c>
      <c r="GL661">
        <v>35432.7</v>
      </c>
      <c r="GM661">
        <v>36263.8</v>
      </c>
      <c r="GN661">
        <v>41385.8</v>
      </c>
      <c r="GO661">
        <v>41889.5</v>
      </c>
      <c r="GP661">
        <v>1.9168</v>
      </c>
      <c r="GQ661">
        <v>2.37735</v>
      </c>
      <c r="GR661">
        <v>0.0951476</v>
      </c>
      <c r="GS661">
        <v>0</v>
      </c>
      <c r="GT661">
        <v>23.4317</v>
      </c>
      <c r="GU661">
        <v>999.9</v>
      </c>
      <c r="GV661">
        <v>33.7</v>
      </c>
      <c r="GW661">
        <v>32.1</v>
      </c>
      <c r="GX661">
        <v>17.9009</v>
      </c>
      <c r="GY661">
        <v>63.4723</v>
      </c>
      <c r="GZ661">
        <v>22.3718</v>
      </c>
      <c r="HA661">
        <v>2</v>
      </c>
      <c r="HB661">
        <v>-0.0538516</v>
      </c>
      <c r="HC661">
        <v>1.55711</v>
      </c>
      <c r="HD661">
        <v>20.3274</v>
      </c>
      <c r="HE661">
        <v>5.21729</v>
      </c>
      <c r="HF661">
        <v>12.0099</v>
      </c>
      <c r="HG661">
        <v>4.98915</v>
      </c>
      <c r="HH661">
        <v>3.2884</v>
      </c>
      <c r="HI661">
        <v>9999</v>
      </c>
      <c r="HJ661">
        <v>9999</v>
      </c>
      <c r="HK661">
        <v>9999</v>
      </c>
      <c r="HL661">
        <v>195.7</v>
      </c>
      <c r="HM661">
        <v>1.86741</v>
      </c>
      <c r="HN661">
        <v>1.86646</v>
      </c>
      <c r="HO661">
        <v>1.8659</v>
      </c>
      <c r="HP661">
        <v>1.86584</v>
      </c>
      <c r="HQ661">
        <v>1.86768</v>
      </c>
      <c r="HR661">
        <v>1.87012</v>
      </c>
      <c r="HS661">
        <v>1.86875</v>
      </c>
      <c r="HT661">
        <v>1.87026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-4.5</v>
      </c>
      <c r="II661">
        <v>-0.1433</v>
      </c>
      <c r="IJ661">
        <v>-1.529487217637811</v>
      </c>
      <c r="IK661">
        <v>-0.005072214745875086</v>
      </c>
      <c r="IL661">
        <v>3.316774363808987E-06</v>
      </c>
      <c r="IM661">
        <v>-1.107588672722244E-09</v>
      </c>
      <c r="IN661">
        <v>-0.1603591687652909</v>
      </c>
      <c r="IO661">
        <v>-0.0181951569465493</v>
      </c>
      <c r="IP661">
        <v>0.001659309118516343</v>
      </c>
      <c r="IQ661">
        <v>-3.409663313950778E-05</v>
      </c>
      <c r="IR661">
        <v>19</v>
      </c>
      <c r="IS661">
        <v>2290</v>
      </c>
      <c r="IT661">
        <v>1</v>
      </c>
      <c r="IU661">
        <v>24</v>
      </c>
      <c r="IV661">
        <v>8427.200000000001</v>
      </c>
      <c r="IW661">
        <v>8427.4</v>
      </c>
      <c r="IX661">
        <v>2.82104</v>
      </c>
      <c r="IY661">
        <v>2.19849</v>
      </c>
      <c r="IZ661">
        <v>1.94702</v>
      </c>
      <c r="JA661">
        <v>2.64526</v>
      </c>
      <c r="JB661">
        <v>2.19482</v>
      </c>
      <c r="JC661">
        <v>2.35596</v>
      </c>
      <c r="JD661">
        <v>36.7417</v>
      </c>
      <c r="JE661">
        <v>24.0437</v>
      </c>
      <c r="JF661">
        <v>18</v>
      </c>
      <c r="JG661">
        <v>493.502</v>
      </c>
      <c r="JH661">
        <v>813.626</v>
      </c>
      <c r="JI661">
        <v>21.686</v>
      </c>
      <c r="JJ661">
        <v>26.5731</v>
      </c>
      <c r="JK661">
        <v>30.0002</v>
      </c>
      <c r="JL661">
        <v>26.5634</v>
      </c>
      <c r="JM661">
        <v>26.4811</v>
      </c>
      <c r="JN661">
        <v>56.4858</v>
      </c>
      <c r="JO661">
        <v>19.2377</v>
      </c>
      <c r="JP661">
        <v>11.6733</v>
      </c>
      <c r="JQ661">
        <v>21.6914</v>
      </c>
      <c r="JR661">
        <v>1142.24</v>
      </c>
      <c r="JS661">
        <v>14.174</v>
      </c>
      <c r="JT661">
        <v>100.486</v>
      </c>
      <c r="JU661">
        <v>100.608</v>
      </c>
    </row>
    <row r="662" spans="1:281">
      <c r="A662">
        <v>646</v>
      </c>
      <c r="B662">
        <v>1659641434.1</v>
      </c>
      <c r="C662">
        <v>13426.09999990463</v>
      </c>
      <c r="D662" t="s">
        <v>1721</v>
      </c>
      <c r="E662" t="s">
        <v>1722</v>
      </c>
      <c r="F662">
        <v>5</v>
      </c>
      <c r="G662" t="s">
        <v>1586</v>
      </c>
      <c r="H662" t="s">
        <v>416</v>
      </c>
      <c r="I662">
        <v>1659641426.6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1138.725091991536</v>
      </c>
      <c r="AK662">
        <v>1092.315212121212</v>
      </c>
      <c r="AL662">
        <v>3.396918247404132</v>
      </c>
      <c r="AM662">
        <v>65.48903308271898</v>
      </c>
      <c r="AN662">
        <f>(AP662 - AO662 + DI662*1E3/(8.314*(DK662+273.15)) * AR662/DH662 * AQ662) * DH662/(100*CV662) * 1000/(1000 - AP662)</f>
        <v>0</v>
      </c>
      <c r="AO662">
        <v>14.12585478615602</v>
      </c>
      <c r="AP662">
        <v>18.56382027972029</v>
      </c>
      <c r="AQ662">
        <v>2.509004115593183E-05</v>
      </c>
      <c r="AR662">
        <v>82.46473073044959</v>
      </c>
      <c r="AS662">
        <v>13</v>
      </c>
      <c r="AT662">
        <v>3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1659641426.6</v>
      </c>
      <c r="DB662">
        <v>1048.887777777778</v>
      </c>
      <c r="DC662">
        <v>1107.689259259259</v>
      </c>
      <c r="DD662">
        <v>18.56477407407407</v>
      </c>
      <c r="DE662">
        <v>14.11607407407407</v>
      </c>
      <c r="DF662">
        <v>1053.374444444444</v>
      </c>
      <c r="DG662">
        <v>18.70804074074074</v>
      </c>
      <c r="DH662">
        <v>500.0072222222223</v>
      </c>
      <c r="DI662">
        <v>90.40143703703701</v>
      </c>
      <c r="DJ662">
        <v>0.1000002074074074</v>
      </c>
      <c r="DK662">
        <v>24.79630370370371</v>
      </c>
      <c r="DL662">
        <v>24.99486296296297</v>
      </c>
      <c r="DM662">
        <v>999.9000000000001</v>
      </c>
      <c r="DN662">
        <v>0</v>
      </c>
      <c r="DO662">
        <v>0</v>
      </c>
      <c r="DP662">
        <v>9999.375925925926</v>
      </c>
      <c r="DQ662">
        <v>0</v>
      </c>
      <c r="DR662">
        <v>10.95927777777778</v>
      </c>
      <c r="DS662">
        <v>-58.80172222222222</v>
      </c>
      <c r="DT662">
        <v>1068.728518518519</v>
      </c>
      <c r="DU662">
        <v>1123.55</v>
      </c>
      <c r="DV662">
        <v>4.448699259259259</v>
      </c>
      <c r="DW662">
        <v>1107.689259259259</v>
      </c>
      <c r="DX662">
        <v>14.11607407407407</v>
      </c>
      <c r="DY662">
        <v>1.678283333333334</v>
      </c>
      <c r="DZ662">
        <v>1.276114074074074</v>
      </c>
      <c r="EA662">
        <v>14.69700740740741</v>
      </c>
      <c r="EB662">
        <v>10.52043703703704</v>
      </c>
      <c r="EC662">
        <v>1999.97962962963</v>
      </c>
      <c r="ED662">
        <v>0.9799952222222224</v>
      </c>
      <c r="EE662">
        <v>0.02000437777777777</v>
      </c>
      <c r="EF662">
        <v>0</v>
      </c>
      <c r="EG662">
        <v>792.8107407407407</v>
      </c>
      <c r="EH662">
        <v>5.00097</v>
      </c>
      <c r="EI662">
        <v>15730.41851851852</v>
      </c>
      <c r="EJ662">
        <v>16707.38148148148</v>
      </c>
      <c r="EK662">
        <v>37.312</v>
      </c>
      <c r="EL662">
        <v>38</v>
      </c>
      <c r="EM662">
        <v>37.3097037037037</v>
      </c>
      <c r="EN662">
        <v>37.687</v>
      </c>
      <c r="EO662">
        <v>37.83533333333333</v>
      </c>
      <c r="EP662">
        <v>1955.068888888889</v>
      </c>
      <c r="EQ662">
        <v>39.91</v>
      </c>
      <c r="ER662">
        <v>0</v>
      </c>
      <c r="ES662">
        <v>1659641434.5</v>
      </c>
      <c r="ET662">
        <v>0</v>
      </c>
      <c r="EU662">
        <v>792.7855999999999</v>
      </c>
      <c r="EV662">
        <v>-1.141384606269219</v>
      </c>
      <c r="EW662">
        <v>-24.59230778412109</v>
      </c>
      <c r="EX662">
        <v>15730.248</v>
      </c>
      <c r="EY662">
        <v>15</v>
      </c>
      <c r="EZ662">
        <v>0</v>
      </c>
      <c r="FA662" t="s">
        <v>419</v>
      </c>
      <c r="FB662">
        <v>1659135797.5</v>
      </c>
      <c r="FC662">
        <v>1659135788</v>
      </c>
      <c r="FD662">
        <v>0</v>
      </c>
      <c r="FE662">
        <v>0.3</v>
      </c>
      <c r="FF662">
        <v>-0.002</v>
      </c>
      <c r="FG662">
        <v>-2.209</v>
      </c>
      <c r="FH662">
        <v>-0.089</v>
      </c>
      <c r="FI662">
        <v>1520</v>
      </c>
      <c r="FJ662">
        <v>20</v>
      </c>
      <c r="FK662">
        <v>0.06</v>
      </c>
      <c r="FL662">
        <v>0.03</v>
      </c>
      <c r="FM662">
        <v>-58.68215853658536</v>
      </c>
      <c r="FN662">
        <v>-2.293354703832798</v>
      </c>
      <c r="FO662">
        <v>0.2414597698911914</v>
      </c>
      <c r="FP662">
        <v>0</v>
      </c>
      <c r="FQ662">
        <v>792.8294117647058</v>
      </c>
      <c r="FR662">
        <v>-0.9602444537579831</v>
      </c>
      <c r="FS662">
        <v>0.2081545124133981</v>
      </c>
      <c r="FT662">
        <v>1</v>
      </c>
      <c r="FU662">
        <v>4.458666341463415</v>
      </c>
      <c r="FV662">
        <v>-0.1911407665505248</v>
      </c>
      <c r="FW662">
        <v>0.02568386204490944</v>
      </c>
      <c r="FX662">
        <v>0</v>
      </c>
      <c r="FY662">
        <v>1</v>
      </c>
      <c r="FZ662">
        <v>3</v>
      </c>
      <c r="GA662" t="s">
        <v>429</v>
      </c>
      <c r="GB662">
        <v>2.98307</v>
      </c>
      <c r="GC662">
        <v>2.71562</v>
      </c>
      <c r="GD662">
        <v>0.180952</v>
      </c>
      <c r="GE662">
        <v>0.184865</v>
      </c>
      <c r="GF662">
        <v>0.0898423</v>
      </c>
      <c r="GG662">
        <v>0.07232280000000001</v>
      </c>
      <c r="GH662">
        <v>25899.6</v>
      </c>
      <c r="GI662">
        <v>25912.2</v>
      </c>
      <c r="GJ662">
        <v>29388.7</v>
      </c>
      <c r="GK662">
        <v>29398.3</v>
      </c>
      <c r="GL662">
        <v>35432.4</v>
      </c>
      <c r="GM662">
        <v>36263.7</v>
      </c>
      <c r="GN662">
        <v>41385.5</v>
      </c>
      <c r="GO662">
        <v>41889.5</v>
      </c>
      <c r="GP662">
        <v>1.91667</v>
      </c>
      <c r="GQ662">
        <v>2.37745</v>
      </c>
      <c r="GR662">
        <v>0.09524820000000001</v>
      </c>
      <c r="GS662">
        <v>0</v>
      </c>
      <c r="GT662">
        <v>23.4317</v>
      </c>
      <c r="GU662">
        <v>999.9</v>
      </c>
      <c r="GV662">
        <v>33.7</v>
      </c>
      <c r="GW662">
        <v>32.1</v>
      </c>
      <c r="GX662">
        <v>17.9026</v>
      </c>
      <c r="GY662">
        <v>63.5423</v>
      </c>
      <c r="GZ662">
        <v>22.516</v>
      </c>
      <c r="HA662">
        <v>2</v>
      </c>
      <c r="HB662">
        <v>-0.0538694</v>
      </c>
      <c r="HC662">
        <v>1.54931</v>
      </c>
      <c r="HD662">
        <v>20.3274</v>
      </c>
      <c r="HE662">
        <v>5.21759</v>
      </c>
      <c r="HF662">
        <v>12.0099</v>
      </c>
      <c r="HG662">
        <v>4.9893</v>
      </c>
      <c r="HH662">
        <v>3.28848</v>
      </c>
      <c r="HI662">
        <v>9999</v>
      </c>
      <c r="HJ662">
        <v>9999</v>
      </c>
      <c r="HK662">
        <v>9999</v>
      </c>
      <c r="HL662">
        <v>195.7</v>
      </c>
      <c r="HM662">
        <v>1.8674</v>
      </c>
      <c r="HN662">
        <v>1.86646</v>
      </c>
      <c r="HO662">
        <v>1.86588</v>
      </c>
      <c r="HP662">
        <v>1.86584</v>
      </c>
      <c r="HQ662">
        <v>1.86768</v>
      </c>
      <c r="HR662">
        <v>1.87013</v>
      </c>
      <c r="HS662">
        <v>1.86874</v>
      </c>
      <c r="HT662">
        <v>1.87024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-4.53</v>
      </c>
      <c r="II662">
        <v>-0.1433</v>
      </c>
      <c r="IJ662">
        <v>-1.529487217637811</v>
      </c>
      <c r="IK662">
        <v>-0.005072214745875086</v>
      </c>
      <c r="IL662">
        <v>3.316774363808987E-06</v>
      </c>
      <c r="IM662">
        <v>-1.107588672722244E-09</v>
      </c>
      <c r="IN662">
        <v>-0.1603591687652909</v>
      </c>
      <c r="IO662">
        <v>-0.0181951569465493</v>
      </c>
      <c r="IP662">
        <v>0.001659309118516343</v>
      </c>
      <c r="IQ662">
        <v>-3.409663313950778E-05</v>
      </c>
      <c r="IR662">
        <v>19</v>
      </c>
      <c r="IS662">
        <v>2290</v>
      </c>
      <c r="IT662">
        <v>1</v>
      </c>
      <c r="IU662">
        <v>24</v>
      </c>
      <c r="IV662">
        <v>8427.299999999999</v>
      </c>
      <c r="IW662">
        <v>8427.4</v>
      </c>
      <c r="IX662">
        <v>2.85522</v>
      </c>
      <c r="IY662">
        <v>2.20581</v>
      </c>
      <c r="IZ662">
        <v>1.94702</v>
      </c>
      <c r="JA662">
        <v>2.64526</v>
      </c>
      <c r="JB662">
        <v>2.19482</v>
      </c>
      <c r="JC662">
        <v>2.36572</v>
      </c>
      <c r="JD662">
        <v>36.7417</v>
      </c>
      <c r="JE662">
        <v>24.035</v>
      </c>
      <c r="JF662">
        <v>18</v>
      </c>
      <c r="JG662">
        <v>493.429</v>
      </c>
      <c r="JH662">
        <v>813.73</v>
      </c>
      <c r="JI662">
        <v>21.6915</v>
      </c>
      <c r="JJ662">
        <v>26.5743</v>
      </c>
      <c r="JK662">
        <v>30</v>
      </c>
      <c r="JL662">
        <v>26.564</v>
      </c>
      <c r="JM662">
        <v>26.4815</v>
      </c>
      <c r="JN662">
        <v>57.1808</v>
      </c>
      <c r="JO662">
        <v>19.2377</v>
      </c>
      <c r="JP662">
        <v>11.6733</v>
      </c>
      <c r="JQ662">
        <v>21.6959</v>
      </c>
      <c r="JR662">
        <v>1155.61</v>
      </c>
      <c r="JS662">
        <v>14.174</v>
      </c>
      <c r="JT662">
        <v>100.484</v>
      </c>
      <c r="JU662">
        <v>100.608</v>
      </c>
    </row>
    <row r="663" spans="1:281">
      <c r="A663">
        <v>647</v>
      </c>
      <c r="B663">
        <v>1659641439.1</v>
      </c>
      <c r="C663">
        <v>13431.09999990463</v>
      </c>
      <c r="D663" t="s">
        <v>1723</v>
      </c>
      <c r="E663" t="s">
        <v>1724</v>
      </c>
      <c r="F663">
        <v>5</v>
      </c>
      <c r="G663" t="s">
        <v>1586</v>
      </c>
      <c r="H663" t="s">
        <v>416</v>
      </c>
      <c r="I663">
        <v>1659641431.314285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1155.70440774756</v>
      </c>
      <c r="AK663">
        <v>1109.431454545454</v>
      </c>
      <c r="AL663">
        <v>3.427642448104702</v>
      </c>
      <c r="AM663">
        <v>65.48903308271898</v>
      </c>
      <c r="AN663">
        <f>(AP663 - AO663 + DI663*1E3/(8.314*(DK663+273.15)) * AR663/DH663 * AQ663) * DH663/(100*CV663) * 1000/(1000 - AP663)</f>
        <v>0</v>
      </c>
      <c r="AO663">
        <v>14.1271986186442</v>
      </c>
      <c r="AP663">
        <v>18.55754475524476</v>
      </c>
      <c r="AQ663">
        <v>-9.292091348853053E-05</v>
      </c>
      <c r="AR663">
        <v>82.46473073044959</v>
      </c>
      <c r="AS663">
        <v>13</v>
      </c>
      <c r="AT663">
        <v>3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1659641431.314285</v>
      </c>
      <c r="DB663">
        <v>1064.501071428571</v>
      </c>
      <c r="DC663">
        <v>1123.431071428572</v>
      </c>
      <c r="DD663">
        <v>18.56215714285714</v>
      </c>
      <c r="DE663">
        <v>14.126025</v>
      </c>
      <c r="DF663">
        <v>1069.015714285714</v>
      </c>
      <c r="DG663">
        <v>18.70544285714286</v>
      </c>
      <c r="DH663">
        <v>500.0043214285715</v>
      </c>
      <c r="DI663">
        <v>90.40165357142857</v>
      </c>
      <c r="DJ663">
        <v>0.09995053214285714</v>
      </c>
      <c r="DK663">
        <v>24.79716785714286</v>
      </c>
      <c r="DL663">
        <v>24.99181071428571</v>
      </c>
      <c r="DM663">
        <v>999.9000000000002</v>
      </c>
      <c r="DN663">
        <v>0</v>
      </c>
      <c r="DO663">
        <v>0</v>
      </c>
      <c r="DP663">
        <v>10003.19535714286</v>
      </c>
      <c r="DQ663">
        <v>0</v>
      </c>
      <c r="DR663">
        <v>10.94783571428571</v>
      </c>
      <c r="DS663">
        <v>-58.92958571428571</v>
      </c>
      <c r="DT663">
        <v>1084.634642857143</v>
      </c>
      <c r="DU663">
        <v>1139.528214285714</v>
      </c>
      <c r="DV663">
        <v>4.436139285714285</v>
      </c>
      <c r="DW663">
        <v>1123.431071428572</v>
      </c>
      <c r="DX663">
        <v>14.126025</v>
      </c>
      <c r="DY663">
        <v>1.67805</v>
      </c>
      <c r="DZ663">
        <v>1.277016071428571</v>
      </c>
      <c r="EA663">
        <v>14.69485714285714</v>
      </c>
      <c r="EB663">
        <v>10.53104285714286</v>
      </c>
      <c r="EC663">
        <v>1999.996785714286</v>
      </c>
      <c r="ED663">
        <v>0.9799952857142858</v>
      </c>
      <c r="EE663">
        <v>0.02000431428571428</v>
      </c>
      <c r="EF663">
        <v>0</v>
      </c>
      <c r="EG663">
        <v>792.6947500000002</v>
      </c>
      <c r="EH663">
        <v>5.00097</v>
      </c>
      <c r="EI663">
        <v>15728.74642857143</v>
      </c>
      <c r="EJ663">
        <v>16707.53571428571</v>
      </c>
      <c r="EK663">
        <v>37.312</v>
      </c>
      <c r="EL663">
        <v>38</v>
      </c>
      <c r="EM663">
        <v>37.312</v>
      </c>
      <c r="EN663">
        <v>37.687</v>
      </c>
      <c r="EO663">
        <v>37.8345</v>
      </c>
      <c r="EP663">
        <v>1955.085714285715</v>
      </c>
      <c r="EQ663">
        <v>39.91</v>
      </c>
      <c r="ER663">
        <v>0</v>
      </c>
      <c r="ES663">
        <v>1659641439.3</v>
      </c>
      <c r="ET663">
        <v>0</v>
      </c>
      <c r="EU663">
        <v>792.6992</v>
      </c>
      <c r="EV663">
        <v>-1.120230764944132</v>
      </c>
      <c r="EW663">
        <v>-21.7923077741963</v>
      </c>
      <c r="EX663">
        <v>15728.512</v>
      </c>
      <c r="EY663">
        <v>15</v>
      </c>
      <c r="EZ663">
        <v>0</v>
      </c>
      <c r="FA663" t="s">
        <v>419</v>
      </c>
      <c r="FB663">
        <v>1659135797.5</v>
      </c>
      <c r="FC663">
        <v>1659135788</v>
      </c>
      <c r="FD663">
        <v>0</v>
      </c>
      <c r="FE663">
        <v>0.3</v>
      </c>
      <c r="FF663">
        <v>-0.002</v>
      </c>
      <c r="FG663">
        <v>-2.209</v>
      </c>
      <c r="FH663">
        <v>-0.089</v>
      </c>
      <c r="FI663">
        <v>1520</v>
      </c>
      <c r="FJ663">
        <v>20</v>
      </c>
      <c r="FK663">
        <v>0.06</v>
      </c>
      <c r="FL663">
        <v>0.03</v>
      </c>
      <c r="FM663">
        <v>-58.8366175</v>
      </c>
      <c r="FN663">
        <v>-1.813216885553269</v>
      </c>
      <c r="FO663">
        <v>0.1817856785991405</v>
      </c>
      <c r="FP663">
        <v>0</v>
      </c>
      <c r="FQ663">
        <v>792.7729411764707</v>
      </c>
      <c r="FR663">
        <v>-1.305760119989897</v>
      </c>
      <c r="FS663">
        <v>0.2227083216671379</v>
      </c>
      <c r="FT663">
        <v>0</v>
      </c>
      <c r="FU663">
        <v>4.4478025</v>
      </c>
      <c r="FV663">
        <v>-0.1750482551594811</v>
      </c>
      <c r="FW663">
        <v>0.02198961104135317</v>
      </c>
      <c r="FX663">
        <v>0</v>
      </c>
      <c r="FY663">
        <v>0</v>
      </c>
      <c r="FZ663">
        <v>3</v>
      </c>
      <c r="GA663" t="s">
        <v>426</v>
      </c>
      <c r="GB663">
        <v>2.98309</v>
      </c>
      <c r="GC663">
        <v>2.71564</v>
      </c>
      <c r="GD663">
        <v>0.182735</v>
      </c>
      <c r="GE663">
        <v>0.186596</v>
      </c>
      <c r="GF663">
        <v>0.0898209</v>
      </c>
      <c r="GG663">
        <v>0.0723241</v>
      </c>
      <c r="GH663">
        <v>25843.1</v>
      </c>
      <c r="GI663">
        <v>25857.1</v>
      </c>
      <c r="GJ663">
        <v>29388.5</v>
      </c>
      <c r="GK663">
        <v>29398.3</v>
      </c>
      <c r="GL663">
        <v>35433</v>
      </c>
      <c r="GM663">
        <v>36263.5</v>
      </c>
      <c r="GN663">
        <v>41385.2</v>
      </c>
      <c r="GO663">
        <v>41889.4</v>
      </c>
      <c r="GP663">
        <v>1.9167</v>
      </c>
      <c r="GQ663">
        <v>2.3774</v>
      </c>
      <c r="GR663">
        <v>0.0942945</v>
      </c>
      <c r="GS663">
        <v>0</v>
      </c>
      <c r="GT663">
        <v>23.4302</v>
      </c>
      <c r="GU663">
        <v>999.9</v>
      </c>
      <c r="GV663">
        <v>33.7</v>
      </c>
      <c r="GW663">
        <v>32.1</v>
      </c>
      <c r="GX663">
        <v>17.9007</v>
      </c>
      <c r="GY663">
        <v>63.4023</v>
      </c>
      <c r="GZ663">
        <v>22.3197</v>
      </c>
      <c r="HA663">
        <v>2</v>
      </c>
      <c r="HB663">
        <v>-0.0535722</v>
      </c>
      <c r="HC663">
        <v>1.54685</v>
      </c>
      <c r="HD663">
        <v>20.3273</v>
      </c>
      <c r="HE663">
        <v>5.21789</v>
      </c>
      <c r="HF663">
        <v>12.0099</v>
      </c>
      <c r="HG663">
        <v>4.98935</v>
      </c>
      <c r="HH663">
        <v>3.2885</v>
      </c>
      <c r="HI663">
        <v>9999</v>
      </c>
      <c r="HJ663">
        <v>9999</v>
      </c>
      <c r="HK663">
        <v>9999</v>
      </c>
      <c r="HL663">
        <v>195.7</v>
      </c>
      <c r="HM663">
        <v>1.86739</v>
      </c>
      <c r="HN663">
        <v>1.86646</v>
      </c>
      <c r="HO663">
        <v>1.8659</v>
      </c>
      <c r="HP663">
        <v>1.86584</v>
      </c>
      <c r="HQ663">
        <v>1.86768</v>
      </c>
      <c r="HR663">
        <v>1.87012</v>
      </c>
      <c r="HS663">
        <v>1.86874</v>
      </c>
      <c r="HT663">
        <v>1.87026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-4.56</v>
      </c>
      <c r="II663">
        <v>-0.1433</v>
      </c>
      <c r="IJ663">
        <v>-1.529487217637811</v>
      </c>
      <c r="IK663">
        <v>-0.005072214745875086</v>
      </c>
      <c r="IL663">
        <v>3.316774363808987E-06</v>
      </c>
      <c r="IM663">
        <v>-1.107588672722244E-09</v>
      </c>
      <c r="IN663">
        <v>-0.1603591687652909</v>
      </c>
      <c r="IO663">
        <v>-0.0181951569465493</v>
      </c>
      <c r="IP663">
        <v>0.001659309118516343</v>
      </c>
      <c r="IQ663">
        <v>-3.409663313950778E-05</v>
      </c>
      <c r="IR663">
        <v>19</v>
      </c>
      <c r="IS663">
        <v>2290</v>
      </c>
      <c r="IT663">
        <v>1</v>
      </c>
      <c r="IU663">
        <v>24</v>
      </c>
      <c r="IV663">
        <v>8427.4</v>
      </c>
      <c r="IW663">
        <v>8427.5</v>
      </c>
      <c r="IX663">
        <v>2.88696</v>
      </c>
      <c r="IY663">
        <v>2.21069</v>
      </c>
      <c r="IZ663">
        <v>1.94702</v>
      </c>
      <c r="JA663">
        <v>2.64526</v>
      </c>
      <c r="JB663">
        <v>2.19482</v>
      </c>
      <c r="JC663">
        <v>2.32788</v>
      </c>
      <c r="JD663">
        <v>36.7417</v>
      </c>
      <c r="JE663">
        <v>24.035</v>
      </c>
      <c r="JF663">
        <v>18</v>
      </c>
      <c r="JG663">
        <v>493.454</v>
      </c>
      <c r="JH663">
        <v>813.708</v>
      </c>
      <c r="JI663">
        <v>21.6966</v>
      </c>
      <c r="JJ663">
        <v>26.5748</v>
      </c>
      <c r="JK663">
        <v>30.0002</v>
      </c>
      <c r="JL663">
        <v>26.5651</v>
      </c>
      <c r="JM663">
        <v>26.4833</v>
      </c>
      <c r="JN663">
        <v>57.8027</v>
      </c>
      <c r="JO663">
        <v>19.2377</v>
      </c>
      <c r="JP663">
        <v>11.6733</v>
      </c>
      <c r="JQ663">
        <v>21.7003</v>
      </c>
      <c r="JR663">
        <v>1175.65</v>
      </c>
      <c r="JS663">
        <v>14.1748</v>
      </c>
      <c r="JT663">
        <v>100.484</v>
      </c>
      <c r="JU663">
        <v>100.608</v>
      </c>
    </row>
    <row r="664" spans="1:281">
      <c r="A664">
        <v>648</v>
      </c>
      <c r="B664">
        <v>1659641444.1</v>
      </c>
      <c r="C664">
        <v>13436.09999990463</v>
      </c>
      <c r="D664" t="s">
        <v>1725</v>
      </c>
      <c r="E664" t="s">
        <v>1726</v>
      </c>
      <c r="F664">
        <v>5</v>
      </c>
      <c r="G664" t="s">
        <v>1586</v>
      </c>
      <c r="H664" t="s">
        <v>416</v>
      </c>
      <c r="I664">
        <v>1659641436.6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1172.74206196479</v>
      </c>
      <c r="AK664">
        <v>1126.251454545454</v>
      </c>
      <c r="AL664">
        <v>3.379497434941359</v>
      </c>
      <c r="AM664">
        <v>65.48903308271898</v>
      </c>
      <c r="AN664">
        <f>(AP664 - AO664 + DI664*1E3/(8.314*(DK664+273.15)) * AR664/DH664 * AQ664) * DH664/(100*CV664) * 1000/(1000 - AP664)</f>
        <v>0</v>
      </c>
      <c r="AO664">
        <v>14.12714882086375</v>
      </c>
      <c r="AP664">
        <v>18.55347902097904</v>
      </c>
      <c r="AQ664">
        <v>-5.820923102362733E-05</v>
      </c>
      <c r="AR664">
        <v>82.46473073044959</v>
      </c>
      <c r="AS664">
        <v>13</v>
      </c>
      <c r="AT664">
        <v>3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1659641436.6</v>
      </c>
      <c r="DB664">
        <v>1082.060740740741</v>
      </c>
      <c r="DC664">
        <v>1141.142222222222</v>
      </c>
      <c r="DD664">
        <v>18.56</v>
      </c>
      <c r="DE664">
        <v>14.12684074074074</v>
      </c>
      <c r="DF664">
        <v>1086.606666666667</v>
      </c>
      <c r="DG664">
        <v>18.70329629629629</v>
      </c>
      <c r="DH664">
        <v>500.0205555555556</v>
      </c>
      <c r="DI664">
        <v>90.40172222222223</v>
      </c>
      <c r="DJ664">
        <v>0.1000102888888889</v>
      </c>
      <c r="DK664">
        <v>24.79911481481481</v>
      </c>
      <c r="DL664">
        <v>24.99075185185185</v>
      </c>
      <c r="DM664">
        <v>999.9000000000001</v>
      </c>
      <c r="DN664">
        <v>0</v>
      </c>
      <c r="DO664">
        <v>0</v>
      </c>
      <c r="DP664">
        <v>9998.726296296296</v>
      </c>
      <c r="DQ664">
        <v>0</v>
      </c>
      <c r="DR664">
        <v>10.94985925925926</v>
      </c>
      <c r="DS664">
        <v>-59.08187407407408</v>
      </c>
      <c r="DT664">
        <v>1102.523333333334</v>
      </c>
      <c r="DU664">
        <v>1157.493333333333</v>
      </c>
      <c r="DV664">
        <v>4.433161111111112</v>
      </c>
      <c r="DW664">
        <v>1141.142222222222</v>
      </c>
      <c r="DX664">
        <v>14.12684074074074</v>
      </c>
      <c r="DY664">
        <v>1.677856296296296</v>
      </c>
      <c r="DZ664">
        <v>1.277090740740741</v>
      </c>
      <c r="EA664">
        <v>14.69306296296296</v>
      </c>
      <c r="EB664">
        <v>10.53192222222222</v>
      </c>
      <c r="EC664">
        <v>2000.007037037037</v>
      </c>
      <c r="ED664">
        <v>0.9799951111111113</v>
      </c>
      <c r="EE664">
        <v>0.02000448888888888</v>
      </c>
      <c r="EF664">
        <v>0</v>
      </c>
      <c r="EG664">
        <v>792.4959259259259</v>
      </c>
      <c r="EH664">
        <v>5.00097</v>
      </c>
      <c r="EI664">
        <v>15726.72592592592</v>
      </c>
      <c r="EJ664">
        <v>16707.62222222222</v>
      </c>
      <c r="EK664">
        <v>37.312</v>
      </c>
      <c r="EL664">
        <v>38</v>
      </c>
      <c r="EM664">
        <v>37.312</v>
      </c>
      <c r="EN664">
        <v>37.687</v>
      </c>
      <c r="EO664">
        <v>37.84</v>
      </c>
      <c r="EP664">
        <v>1955.095185185186</v>
      </c>
      <c r="EQ664">
        <v>39.91</v>
      </c>
      <c r="ER664">
        <v>0</v>
      </c>
      <c r="ES664">
        <v>1659641444.1</v>
      </c>
      <c r="ET664">
        <v>0</v>
      </c>
      <c r="EU664">
        <v>792.5248000000001</v>
      </c>
      <c r="EV664">
        <v>-2.806384621296373</v>
      </c>
      <c r="EW664">
        <v>-23.20000016628673</v>
      </c>
      <c r="EX664">
        <v>15726.604</v>
      </c>
      <c r="EY664">
        <v>15</v>
      </c>
      <c r="EZ664">
        <v>0</v>
      </c>
      <c r="FA664" t="s">
        <v>419</v>
      </c>
      <c r="FB664">
        <v>1659135797.5</v>
      </c>
      <c r="FC664">
        <v>1659135788</v>
      </c>
      <c r="FD664">
        <v>0</v>
      </c>
      <c r="FE664">
        <v>0.3</v>
      </c>
      <c r="FF664">
        <v>-0.002</v>
      </c>
      <c r="FG664">
        <v>-2.209</v>
      </c>
      <c r="FH664">
        <v>-0.089</v>
      </c>
      <c r="FI664">
        <v>1520</v>
      </c>
      <c r="FJ664">
        <v>20</v>
      </c>
      <c r="FK664">
        <v>0.06</v>
      </c>
      <c r="FL664">
        <v>0.03</v>
      </c>
      <c r="FM664">
        <v>-58.983985</v>
      </c>
      <c r="FN664">
        <v>-1.593318574108907</v>
      </c>
      <c r="FO664">
        <v>0.1610369189813321</v>
      </c>
      <c r="FP664">
        <v>0</v>
      </c>
      <c r="FQ664">
        <v>792.6163529411764</v>
      </c>
      <c r="FR664">
        <v>-1.855187164844423</v>
      </c>
      <c r="FS664">
        <v>0.2843419526217782</v>
      </c>
      <c r="FT664">
        <v>0</v>
      </c>
      <c r="FU664">
        <v>4.434705750000001</v>
      </c>
      <c r="FV664">
        <v>-0.03452589118199288</v>
      </c>
      <c r="FW664">
        <v>0.00367525297598677</v>
      </c>
      <c r="FX664">
        <v>1</v>
      </c>
      <c r="FY664">
        <v>1</v>
      </c>
      <c r="FZ664">
        <v>3</v>
      </c>
      <c r="GA664" t="s">
        <v>429</v>
      </c>
      <c r="GB664">
        <v>2.98325</v>
      </c>
      <c r="GC664">
        <v>2.71564</v>
      </c>
      <c r="GD664">
        <v>0.184488</v>
      </c>
      <c r="GE664">
        <v>0.188304</v>
      </c>
      <c r="GF664">
        <v>0.08980390000000001</v>
      </c>
      <c r="GG664">
        <v>0.0723198</v>
      </c>
      <c r="GH664">
        <v>25787.6</v>
      </c>
      <c r="GI664">
        <v>25803</v>
      </c>
      <c r="GJ664">
        <v>29388.4</v>
      </c>
      <c r="GK664">
        <v>29398.4</v>
      </c>
      <c r="GL664">
        <v>35433.7</v>
      </c>
      <c r="GM664">
        <v>36263.7</v>
      </c>
      <c r="GN664">
        <v>41385.3</v>
      </c>
      <c r="GO664">
        <v>41889.4</v>
      </c>
      <c r="GP664">
        <v>1.91705</v>
      </c>
      <c r="GQ664">
        <v>2.3773</v>
      </c>
      <c r="GR664">
        <v>0.0946671</v>
      </c>
      <c r="GS664">
        <v>0</v>
      </c>
      <c r="GT664">
        <v>23.4297</v>
      </c>
      <c r="GU664">
        <v>999.9</v>
      </c>
      <c r="GV664">
        <v>33.7</v>
      </c>
      <c r="GW664">
        <v>32.1</v>
      </c>
      <c r="GX664">
        <v>17.9005</v>
      </c>
      <c r="GY664">
        <v>63.0523</v>
      </c>
      <c r="GZ664">
        <v>22.3478</v>
      </c>
      <c r="HA664">
        <v>2</v>
      </c>
      <c r="HB664">
        <v>-0.0540574</v>
      </c>
      <c r="HC664">
        <v>1.52668</v>
      </c>
      <c r="HD664">
        <v>20.3275</v>
      </c>
      <c r="HE664">
        <v>5.21744</v>
      </c>
      <c r="HF664">
        <v>12.0099</v>
      </c>
      <c r="HG664">
        <v>4.9891</v>
      </c>
      <c r="HH664">
        <v>3.28845</v>
      </c>
      <c r="HI664">
        <v>9999</v>
      </c>
      <c r="HJ664">
        <v>9999</v>
      </c>
      <c r="HK664">
        <v>9999</v>
      </c>
      <c r="HL664">
        <v>195.7</v>
      </c>
      <c r="HM664">
        <v>1.86739</v>
      </c>
      <c r="HN664">
        <v>1.86646</v>
      </c>
      <c r="HO664">
        <v>1.86587</v>
      </c>
      <c r="HP664">
        <v>1.86584</v>
      </c>
      <c r="HQ664">
        <v>1.86768</v>
      </c>
      <c r="HR664">
        <v>1.87012</v>
      </c>
      <c r="HS664">
        <v>1.86875</v>
      </c>
      <c r="HT664">
        <v>1.87026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-4.59</v>
      </c>
      <c r="II664">
        <v>-0.1434</v>
      </c>
      <c r="IJ664">
        <v>-1.529487217637811</v>
      </c>
      <c r="IK664">
        <v>-0.005072214745875086</v>
      </c>
      <c r="IL664">
        <v>3.316774363808987E-06</v>
      </c>
      <c r="IM664">
        <v>-1.107588672722244E-09</v>
      </c>
      <c r="IN664">
        <v>-0.1603591687652909</v>
      </c>
      <c r="IO664">
        <v>-0.0181951569465493</v>
      </c>
      <c r="IP664">
        <v>0.001659309118516343</v>
      </c>
      <c r="IQ664">
        <v>-3.409663313950778E-05</v>
      </c>
      <c r="IR664">
        <v>19</v>
      </c>
      <c r="IS664">
        <v>2290</v>
      </c>
      <c r="IT664">
        <v>1</v>
      </c>
      <c r="IU664">
        <v>24</v>
      </c>
      <c r="IV664">
        <v>8427.4</v>
      </c>
      <c r="IW664">
        <v>8427.6</v>
      </c>
      <c r="IX664">
        <v>2.92114</v>
      </c>
      <c r="IY664">
        <v>2.20093</v>
      </c>
      <c r="IZ664">
        <v>1.94702</v>
      </c>
      <c r="JA664">
        <v>2.64526</v>
      </c>
      <c r="JB664">
        <v>2.19482</v>
      </c>
      <c r="JC664">
        <v>2.35962</v>
      </c>
      <c r="JD664">
        <v>36.7417</v>
      </c>
      <c r="JE664">
        <v>24.035</v>
      </c>
      <c r="JF664">
        <v>18</v>
      </c>
      <c r="JG664">
        <v>493.684</v>
      </c>
      <c r="JH664">
        <v>813.614</v>
      </c>
      <c r="JI664">
        <v>21.7018</v>
      </c>
      <c r="JJ664">
        <v>26.5765</v>
      </c>
      <c r="JK664">
        <v>30.0001</v>
      </c>
      <c r="JL664">
        <v>26.5662</v>
      </c>
      <c r="JM664">
        <v>26.4837</v>
      </c>
      <c r="JN664">
        <v>58.4933</v>
      </c>
      <c r="JO664">
        <v>19.2377</v>
      </c>
      <c r="JP664">
        <v>11.6733</v>
      </c>
      <c r="JQ664">
        <v>21.7109</v>
      </c>
      <c r="JR664">
        <v>1189.03</v>
      </c>
      <c r="JS664">
        <v>14.1839</v>
      </c>
      <c r="JT664">
        <v>100.484</v>
      </c>
      <c r="JU664">
        <v>100.608</v>
      </c>
    </row>
    <row r="665" spans="1:281">
      <c r="A665">
        <v>649</v>
      </c>
      <c r="B665">
        <v>1659641449.1</v>
      </c>
      <c r="C665">
        <v>13441.09999990463</v>
      </c>
      <c r="D665" t="s">
        <v>1727</v>
      </c>
      <c r="E665" t="s">
        <v>1728</v>
      </c>
      <c r="F665">
        <v>5</v>
      </c>
      <c r="G665" t="s">
        <v>1586</v>
      </c>
      <c r="H665" t="s">
        <v>416</v>
      </c>
      <c r="I665">
        <v>1659641441.314285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1189.744861322732</v>
      </c>
      <c r="AK665">
        <v>1143.371636363636</v>
      </c>
      <c r="AL665">
        <v>3.410567734470241</v>
      </c>
      <c r="AM665">
        <v>65.48903308271898</v>
      </c>
      <c r="AN665">
        <f>(AP665 - AO665 + DI665*1E3/(8.314*(DK665+273.15)) * AR665/DH665 * AQ665) * DH665/(100*CV665) * 1000/(1000 - AP665)</f>
        <v>0</v>
      </c>
      <c r="AO665">
        <v>14.12667238428833</v>
      </c>
      <c r="AP665">
        <v>18.54477272727274</v>
      </c>
      <c r="AQ665">
        <v>-0.0001937223175447008</v>
      </c>
      <c r="AR665">
        <v>82.46473073044959</v>
      </c>
      <c r="AS665">
        <v>13</v>
      </c>
      <c r="AT665">
        <v>3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1659641441.314285</v>
      </c>
      <c r="DB665">
        <v>1097.812857142857</v>
      </c>
      <c r="DC665">
        <v>1156.953571428571</v>
      </c>
      <c r="DD665">
        <v>18.55495714285714</v>
      </c>
      <c r="DE665">
        <v>14.12714642857143</v>
      </c>
      <c r="DF665">
        <v>1102.3875</v>
      </c>
      <c r="DG665">
        <v>18.69828928571429</v>
      </c>
      <c r="DH665">
        <v>500.0083571428572</v>
      </c>
      <c r="DI665">
        <v>90.40167857142858</v>
      </c>
      <c r="DJ665">
        <v>0.09998926428571429</v>
      </c>
      <c r="DK665">
        <v>24.80136428571428</v>
      </c>
      <c r="DL665">
        <v>24.98732857142857</v>
      </c>
      <c r="DM665">
        <v>999.9000000000002</v>
      </c>
      <c r="DN665">
        <v>0</v>
      </c>
      <c r="DO665">
        <v>0</v>
      </c>
      <c r="DP665">
        <v>9998.257499999998</v>
      </c>
      <c r="DQ665">
        <v>0</v>
      </c>
      <c r="DR665">
        <v>10.96113571428572</v>
      </c>
      <c r="DS665">
        <v>-59.14066428571429</v>
      </c>
      <c r="DT665">
        <v>1118.5675</v>
      </c>
      <c r="DU665">
        <v>1173.531785714286</v>
      </c>
      <c r="DV665">
        <v>4.42782</v>
      </c>
      <c r="DW665">
        <v>1156.953571428571</v>
      </c>
      <c r="DX665">
        <v>14.12714642857143</v>
      </c>
      <c r="DY665">
        <v>1.677399285714286</v>
      </c>
      <c r="DZ665">
        <v>1.277116785714286</v>
      </c>
      <c r="EA665">
        <v>14.68883928571429</v>
      </c>
      <c r="EB665">
        <v>10.53222857142857</v>
      </c>
      <c r="EC665">
        <v>1999.985</v>
      </c>
      <c r="ED665">
        <v>0.9799949642857145</v>
      </c>
      <c r="EE665">
        <v>0.02000463571428571</v>
      </c>
      <c r="EF665">
        <v>0</v>
      </c>
      <c r="EG665">
        <v>792.3578928571429</v>
      </c>
      <c r="EH665">
        <v>5.00097</v>
      </c>
      <c r="EI665">
        <v>15724.55357142857</v>
      </c>
      <c r="EJ665">
        <v>16707.44285714286</v>
      </c>
      <c r="EK665">
        <v>37.312</v>
      </c>
      <c r="EL665">
        <v>38</v>
      </c>
      <c r="EM665">
        <v>37.312</v>
      </c>
      <c r="EN665">
        <v>37.687</v>
      </c>
      <c r="EO665">
        <v>37.83675</v>
      </c>
      <c r="EP665">
        <v>1955.073571428572</v>
      </c>
      <c r="EQ665">
        <v>39.91</v>
      </c>
      <c r="ER665">
        <v>0</v>
      </c>
      <c r="ES665">
        <v>1659641449.5</v>
      </c>
      <c r="ET665">
        <v>0</v>
      </c>
      <c r="EU665">
        <v>792.3876538461537</v>
      </c>
      <c r="EV665">
        <v>-2.237572644338856</v>
      </c>
      <c r="EW665">
        <v>-24.92307698302896</v>
      </c>
      <c r="EX665">
        <v>15724.43076923077</v>
      </c>
      <c r="EY665">
        <v>15</v>
      </c>
      <c r="EZ665">
        <v>0</v>
      </c>
      <c r="FA665" t="s">
        <v>419</v>
      </c>
      <c r="FB665">
        <v>1659135797.5</v>
      </c>
      <c r="FC665">
        <v>1659135788</v>
      </c>
      <c r="FD665">
        <v>0</v>
      </c>
      <c r="FE665">
        <v>0.3</v>
      </c>
      <c r="FF665">
        <v>-0.002</v>
      </c>
      <c r="FG665">
        <v>-2.209</v>
      </c>
      <c r="FH665">
        <v>-0.089</v>
      </c>
      <c r="FI665">
        <v>1520</v>
      </c>
      <c r="FJ665">
        <v>20</v>
      </c>
      <c r="FK665">
        <v>0.06</v>
      </c>
      <c r="FL665">
        <v>0.03</v>
      </c>
      <c r="FM665">
        <v>-59.1017975609756</v>
      </c>
      <c r="FN665">
        <v>-0.9905059233451021</v>
      </c>
      <c r="FO665">
        <v>0.1084850433386906</v>
      </c>
      <c r="FP665">
        <v>0</v>
      </c>
      <c r="FQ665">
        <v>792.4713529411764</v>
      </c>
      <c r="FR665">
        <v>-1.834194037531716</v>
      </c>
      <c r="FS665">
        <v>0.3167681358708912</v>
      </c>
      <c r="FT665">
        <v>0</v>
      </c>
      <c r="FU665">
        <v>4.430344634146341</v>
      </c>
      <c r="FV665">
        <v>-0.06348606271777853</v>
      </c>
      <c r="FW665">
        <v>0.006530603041501018</v>
      </c>
      <c r="FX665">
        <v>1</v>
      </c>
      <c r="FY665">
        <v>1</v>
      </c>
      <c r="FZ665">
        <v>3</v>
      </c>
      <c r="GA665" t="s">
        <v>429</v>
      </c>
      <c r="GB665">
        <v>2.98305</v>
      </c>
      <c r="GC665">
        <v>2.71554</v>
      </c>
      <c r="GD665">
        <v>0.186243</v>
      </c>
      <c r="GE665">
        <v>0.189995</v>
      </c>
      <c r="GF665">
        <v>0.0897733</v>
      </c>
      <c r="GG665">
        <v>0.07232329999999999</v>
      </c>
      <c r="GH665">
        <v>25731.7</v>
      </c>
      <c r="GI665">
        <v>25749.2</v>
      </c>
      <c r="GJ665">
        <v>29387.9</v>
      </c>
      <c r="GK665">
        <v>29398.4</v>
      </c>
      <c r="GL665">
        <v>35434.3</v>
      </c>
      <c r="GM665">
        <v>36263.8</v>
      </c>
      <c r="GN665">
        <v>41384.5</v>
      </c>
      <c r="GO665">
        <v>41889.6</v>
      </c>
      <c r="GP665">
        <v>1.91698</v>
      </c>
      <c r="GQ665">
        <v>2.37755</v>
      </c>
      <c r="GR665">
        <v>0.0949353</v>
      </c>
      <c r="GS665">
        <v>0</v>
      </c>
      <c r="GT665">
        <v>23.4297</v>
      </c>
      <c r="GU665">
        <v>999.9</v>
      </c>
      <c r="GV665">
        <v>33.7</v>
      </c>
      <c r="GW665">
        <v>32.1</v>
      </c>
      <c r="GX665">
        <v>17.9018</v>
      </c>
      <c r="GY665">
        <v>63.3023</v>
      </c>
      <c r="GZ665">
        <v>22.4038</v>
      </c>
      <c r="HA665">
        <v>2</v>
      </c>
      <c r="HB665">
        <v>-0.0535264</v>
      </c>
      <c r="HC665">
        <v>1.51213</v>
      </c>
      <c r="HD665">
        <v>20.3277</v>
      </c>
      <c r="HE665">
        <v>5.21699</v>
      </c>
      <c r="HF665">
        <v>12.0099</v>
      </c>
      <c r="HG665">
        <v>4.9891</v>
      </c>
      <c r="HH665">
        <v>3.28845</v>
      </c>
      <c r="HI665">
        <v>9999</v>
      </c>
      <c r="HJ665">
        <v>9999</v>
      </c>
      <c r="HK665">
        <v>9999</v>
      </c>
      <c r="HL665">
        <v>195.7</v>
      </c>
      <c r="HM665">
        <v>1.86738</v>
      </c>
      <c r="HN665">
        <v>1.86646</v>
      </c>
      <c r="HO665">
        <v>1.86586</v>
      </c>
      <c r="HP665">
        <v>1.86584</v>
      </c>
      <c r="HQ665">
        <v>1.86768</v>
      </c>
      <c r="HR665">
        <v>1.87012</v>
      </c>
      <c r="HS665">
        <v>1.86874</v>
      </c>
      <c r="HT665">
        <v>1.87025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-4.62</v>
      </c>
      <c r="II665">
        <v>-0.1434</v>
      </c>
      <c r="IJ665">
        <v>-1.529487217637811</v>
      </c>
      <c r="IK665">
        <v>-0.005072214745875086</v>
      </c>
      <c r="IL665">
        <v>3.316774363808987E-06</v>
      </c>
      <c r="IM665">
        <v>-1.107588672722244E-09</v>
      </c>
      <c r="IN665">
        <v>-0.1603591687652909</v>
      </c>
      <c r="IO665">
        <v>-0.0181951569465493</v>
      </c>
      <c r="IP665">
        <v>0.001659309118516343</v>
      </c>
      <c r="IQ665">
        <v>-3.409663313950778E-05</v>
      </c>
      <c r="IR665">
        <v>19</v>
      </c>
      <c r="IS665">
        <v>2290</v>
      </c>
      <c r="IT665">
        <v>1</v>
      </c>
      <c r="IU665">
        <v>24</v>
      </c>
      <c r="IV665">
        <v>8427.5</v>
      </c>
      <c r="IW665">
        <v>8427.700000000001</v>
      </c>
      <c r="IX665">
        <v>2.95288</v>
      </c>
      <c r="IY665">
        <v>2.19971</v>
      </c>
      <c r="IZ665">
        <v>1.94702</v>
      </c>
      <c r="JA665">
        <v>2.64648</v>
      </c>
      <c r="JB665">
        <v>2.19482</v>
      </c>
      <c r="JC665">
        <v>2.37549</v>
      </c>
      <c r="JD665">
        <v>36.7417</v>
      </c>
      <c r="JE665">
        <v>24.0437</v>
      </c>
      <c r="JF665">
        <v>18</v>
      </c>
      <c r="JG665">
        <v>493.645</v>
      </c>
      <c r="JH665">
        <v>813.89</v>
      </c>
      <c r="JI665">
        <v>21.712</v>
      </c>
      <c r="JJ665">
        <v>26.5765</v>
      </c>
      <c r="JK665">
        <v>30.0001</v>
      </c>
      <c r="JL665">
        <v>26.5673</v>
      </c>
      <c r="JM665">
        <v>26.4855</v>
      </c>
      <c r="JN665">
        <v>59.1132</v>
      </c>
      <c r="JO665">
        <v>19.2377</v>
      </c>
      <c r="JP665">
        <v>11.6733</v>
      </c>
      <c r="JQ665">
        <v>21.7213</v>
      </c>
      <c r="JR665">
        <v>1202.39</v>
      </c>
      <c r="JS665">
        <v>14.1953</v>
      </c>
      <c r="JT665">
        <v>100.482</v>
      </c>
      <c r="JU665">
        <v>100.608</v>
      </c>
    </row>
    <row r="666" spans="1:281">
      <c r="A666">
        <v>650</v>
      </c>
      <c r="B666">
        <v>1659641454.1</v>
      </c>
      <c r="C666">
        <v>13446.09999990463</v>
      </c>
      <c r="D666" t="s">
        <v>1729</v>
      </c>
      <c r="E666" t="s">
        <v>1730</v>
      </c>
      <c r="F666">
        <v>5</v>
      </c>
      <c r="G666" t="s">
        <v>1586</v>
      </c>
      <c r="H666" t="s">
        <v>416</v>
      </c>
      <c r="I666">
        <v>1659641446.6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1206.686293961817</v>
      </c>
      <c r="AK666">
        <v>1160.412060606061</v>
      </c>
      <c r="AL666">
        <v>3.413860266057878</v>
      </c>
      <c r="AM666">
        <v>65.48903308271898</v>
      </c>
      <c r="AN666">
        <f>(AP666 - AO666 + DI666*1E3/(8.314*(DK666+273.15)) * AR666/DH666 * AQ666) * DH666/(100*CV666) * 1000/(1000 - AP666)</f>
        <v>0</v>
      </c>
      <c r="AO666">
        <v>14.12750806529813</v>
      </c>
      <c r="AP666">
        <v>18.53974755244756</v>
      </c>
      <c r="AQ666">
        <v>-6.429356310950007E-05</v>
      </c>
      <c r="AR666">
        <v>82.46473073044959</v>
      </c>
      <c r="AS666">
        <v>13</v>
      </c>
      <c r="AT666">
        <v>3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1659641446.6</v>
      </c>
      <c r="DB666">
        <v>1115.463703703704</v>
      </c>
      <c r="DC666">
        <v>1174.66037037037</v>
      </c>
      <c r="DD666">
        <v>18.5482037037037</v>
      </c>
      <c r="DE666">
        <v>14.12711111111111</v>
      </c>
      <c r="DF666">
        <v>1120.070740740741</v>
      </c>
      <c r="DG666">
        <v>18.6915962962963</v>
      </c>
      <c r="DH666">
        <v>499.9978888888888</v>
      </c>
      <c r="DI666">
        <v>90.40179999999999</v>
      </c>
      <c r="DJ666">
        <v>0.09998844444444446</v>
      </c>
      <c r="DK666">
        <v>24.80252962962963</v>
      </c>
      <c r="DL666">
        <v>24.98698888888889</v>
      </c>
      <c r="DM666">
        <v>999.9000000000001</v>
      </c>
      <c r="DN666">
        <v>0</v>
      </c>
      <c r="DO666">
        <v>0</v>
      </c>
      <c r="DP666">
        <v>9996.48111111111</v>
      </c>
      <c r="DQ666">
        <v>0</v>
      </c>
      <c r="DR666">
        <v>10.97974074074074</v>
      </c>
      <c r="DS666">
        <v>-59.19709259259258</v>
      </c>
      <c r="DT666">
        <v>1136.543703703704</v>
      </c>
      <c r="DU666">
        <v>1191.493333333333</v>
      </c>
      <c r="DV666">
        <v>4.421094444444444</v>
      </c>
      <c r="DW666">
        <v>1174.66037037037</v>
      </c>
      <c r="DX666">
        <v>14.12711111111111</v>
      </c>
      <c r="DY666">
        <v>1.676791481481481</v>
      </c>
      <c r="DZ666">
        <v>1.277116296296296</v>
      </c>
      <c r="EA666">
        <v>14.68321851851852</v>
      </c>
      <c r="EB666">
        <v>10.53222222222222</v>
      </c>
      <c r="EC666">
        <v>1999.987777777778</v>
      </c>
      <c r="ED666">
        <v>0.9799950000000002</v>
      </c>
      <c r="EE666">
        <v>0.02000459999999999</v>
      </c>
      <c r="EF666">
        <v>0</v>
      </c>
      <c r="EG666">
        <v>792.2485555555556</v>
      </c>
      <c r="EH666">
        <v>5.00097</v>
      </c>
      <c r="EI666">
        <v>15722.15925925926</v>
      </c>
      <c r="EJ666">
        <v>16707.44814814815</v>
      </c>
      <c r="EK666">
        <v>37.312</v>
      </c>
      <c r="EL666">
        <v>38</v>
      </c>
      <c r="EM666">
        <v>37.30740740740741</v>
      </c>
      <c r="EN666">
        <v>37.68240740740741</v>
      </c>
      <c r="EO666">
        <v>37.82833333333333</v>
      </c>
      <c r="EP666">
        <v>1955.076666666667</v>
      </c>
      <c r="EQ666">
        <v>39.91</v>
      </c>
      <c r="ER666">
        <v>0</v>
      </c>
      <c r="ES666">
        <v>1659641454.3</v>
      </c>
      <c r="ET666">
        <v>0</v>
      </c>
      <c r="EU666">
        <v>792.2531923076921</v>
      </c>
      <c r="EV666">
        <v>-0.9472478675957025</v>
      </c>
      <c r="EW666">
        <v>-27.32307703520754</v>
      </c>
      <c r="EX666">
        <v>15722.3</v>
      </c>
      <c r="EY666">
        <v>15</v>
      </c>
      <c r="EZ666">
        <v>0</v>
      </c>
      <c r="FA666" t="s">
        <v>419</v>
      </c>
      <c r="FB666">
        <v>1659135797.5</v>
      </c>
      <c r="FC666">
        <v>1659135788</v>
      </c>
      <c r="FD666">
        <v>0</v>
      </c>
      <c r="FE666">
        <v>0.3</v>
      </c>
      <c r="FF666">
        <v>-0.002</v>
      </c>
      <c r="FG666">
        <v>-2.209</v>
      </c>
      <c r="FH666">
        <v>-0.089</v>
      </c>
      <c r="FI666">
        <v>1520</v>
      </c>
      <c r="FJ666">
        <v>20</v>
      </c>
      <c r="FK666">
        <v>0.06</v>
      </c>
      <c r="FL666">
        <v>0.03</v>
      </c>
      <c r="FM666">
        <v>-59.14348292682926</v>
      </c>
      <c r="FN666">
        <v>-0.6701895470382997</v>
      </c>
      <c r="FO666">
        <v>0.08694416179067173</v>
      </c>
      <c r="FP666">
        <v>0</v>
      </c>
      <c r="FQ666">
        <v>792.3956470588236</v>
      </c>
      <c r="FR666">
        <v>-1.744415588125582</v>
      </c>
      <c r="FS666">
        <v>0.3446920946851145</v>
      </c>
      <c r="FT666">
        <v>0</v>
      </c>
      <c r="FU666">
        <v>4.426007317073172</v>
      </c>
      <c r="FV666">
        <v>-0.07748174216027863</v>
      </c>
      <c r="FW666">
        <v>0.007753768564268928</v>
      </c>
      <c r="FX666">
        <v>1</v>
      </c>
      <c r="FY666">
        <v>1</v>
      </c>
      <c r="FZ666">
        <v>3</v>
      </c>
      <c r="GA666" t="s">
        <v>429</v>
      </c>
      <c r="GB666">
        <v>2.983</v>
      </c>
      <c r="GC666">
        <v>2.71566</v>
      </c>
      <c r="GD666">
        <v>0.187983</v>
      </c>
      <c r="GE666">
        <v>0.191676</v>
      </c>
      <c r="GF666">
        <v>0.08975669999999999</v>
      </c>
      <c r="GG666">
        <v>0.072322</v>
      </c>
      <c r="GH666">
        <v>25676.7</v>
      </c>
      <c r="GI666">
        <v>25695.6</v>
      </c>
      <c r="GJ666">
        <v>29388</v>
      </c>
      <c r="GK666">
        <v>29398.1</v>
      </c>
      <c r="GL666">
        <v>35435</v>
      </c>
      <c r="GM666">
        <v>36263.7</v>
      </c>
      <c r="GN666">
        <v>41384.4</v>
      </c>
      <c r="GO666">
        <v>41889.4</v>
      </c>
      <c r="GP666">
        <v>1.9164</v>
      </c>
      <c r="GQ666">
        <v>2.37755</v>
      </c>
      <c r="GR666">
        <v>0.0950806</v>
      </c>
      <c r="GS666">
        <v>0</v>
      </c>
      <c r="GT666">
        <v>23.4297</v>
      </c>
      <c r="GU666">
        <v>999.9</v>
      </c>
      <c r="GV666">
        <v>33.7</v>
      </c>
      <c r="GW666">
        <v>32.1</v>
      </c>
      <c r="GX666">
        <v>17.9011</v>
      </c>
      <c r="GY666">
        <v>63.5223</v>
      </c>
      <c r="GZ666">
        <v>22.5801</v>
      </c>
      <c r="HA666">
        <v>2</v>
      </c>
      <c r="HB666">
        <v>-0.0538059</v>
      </c>
      <c r="HC666">
        <v>1.50039</v>
      </c>
      <c r="HD666">
        <v>20.3276</v>
      </c>
      <c r="HE666">
        <v>5.21744</v>
      </c>
      <c r="HF666">
        <v>12.0099</v>
      </c>
      <c r="HG666">
        <v>4.98915</v>
      </c>
      <c r="HH666">
        <v>3.28848</v>
      </c>
      <c r="HI666">
        <v>9999</v>
      </c>
      <c r="HJ666">
        <v>9999</v>
      </c>
      <c r="HK666">
        <v>9999</v>
      </c>
      <c r="HL666">
        <v>195.7</v>
      </c>
      <c r="HM666">
        <v>1.86737</v>
      </c>
      <c r="HN666">
        <v>1.86646</v>
      </c>
      <c r="HO666">
        <v>1.86585</v>
      </c>
      <c r="HP666">
        <v>1.86585</v>
      </c>
      <c r="HQ666">
        <v>1.86768</v>
      </c>
      <c r="HR666">
        <v>1.87012</v>
      </c>
      <c r="HS666">
        <v>1.86874</v>
      </c>
      <c r="HT666">
        <v>1.87023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-4.65</v>
      </c>
      <c r="II666">
        <v>-0.1434</v>
      </c>
      <c r="IJ666">
        <v>-1.529487217637811</v>
      </c>
      <c r="IK666">
        <v>-0.005072214745875086</v>
      </c>
      <c r="IL666">
        <v>3.316774363808987E-06</v>
      </c>
      <c r="IM666">
        <v>-1.107588672722244E-09</v>
      </c>
      <c r="IN666">
        <v>-0.1603591687652909</v>
      </c>
      <c r="IO666">
        <v>-0.0181951569465493</v>
      </c>
      <c r="IP666">
        <v>0.001659309118516343</v>
      </c>
      <c r="IQ666">
        <v>-3.409663313950778E-05</v>
      </c>
      <c r="IR666">
        <v>19</v>
      </c>
      <c r="IS666">
        <v>2290</v>
      </c>
      <c r="IT666">
        <v>1</v>
      </c>
      <c r="IU666">
        <v>24</v>
      </c>
      <c r="IV666">
        <v>8427.6</v>
      </c>
      <c r="IW666">
        <v>8427.799999999999</v>
      </c>
      <c r="IX666">
        <v>2.98706</v>
      </c>
      <c r="IY666">
        <v>2.20459</v>
      </c>
      <c r="IZ666">
        <v>1.94702</v>
      </c>
      <c r="JA666">
        <v>2.64526</v>
      </c>
      <c r="JB666">
        <v>2.19482</v>
      </c>
      <c r="JC666">
        <v>2.34985</v>
      </c>
      <c r="JD666">
        <v>36.7417</v>
      </c>
      <c r="JE666">
        <v>24.035</v>
      </c>
      <c r="JF666">
        <v>18</v>
      </c>
      <c r="JG666">
        <v>493.294</v>
      </c>
      <c r="JH666">
        <v>813.89</v>
      </c>
      <c r="JI666">
        <v>21.7228</v>
      </c>
      <c r="JJ666">
        <v>26.5787</v>
      </c>
      <c r="JK666">
        <v>30.0001</v>
      </c>
      <c r="JL666">
        <v>26.5685</v>
      </c>
      <c r="JM666">
        <v>26.4855</v>
      </c>
      <c r="JN666">
        <v>59.8007</v>
      </c>
      <c r="JO666">
        <v>19.2377</v>
      </c>
      <c r="JP666">
        <v>11.6733</v>
      </c>
      <c r="JQ666">
        <v>21.7297</v>
      </c>
      <c r="JR666">
        <v>1222.42</v>
      </c>
      <c r="JS666">
        <v>14.204</v>
      </c>
      <c r="JT666">
        <v>100.482</v>
      </c>
      <c r="JU666">
        <v>100.608</v>
      </c>
    </row>
    <row r="667" spans="1:281">
      <c r="A667">
        <v>651</v>
      </c>
      <c r="B667">
        <v>1659641459.1</v>
      </c>
      <c r="C667">
        <v>13451.09999990463</v>
      </c>
      <c r="D667" t="s">
        <v>1731</v>
      </c>
      <c r="E667" t="s">
        <v>1732</v>
      </c>
      <c r="F667">
        <v>5</v>
      </c>
      <c r="G667" t="s">
        <v>1586</v>
      </c>
      <c r="H667" t="s">
        <v>416</v>
      </c>
      <c r="I667">
        <v>1659641451.314285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1223.715154957588</v>
      </c>
      <c r="AK667">
        <v>1177.395515151515</v>
      </c>
      <c r="AL667">
        <v>3.412746808626182</v>
      </c>
      <c r="AM667">
        <v>65.48903308271898</v>
      </c>
      <c r="AN667">
        <f>(AP667 - AO667 + DI667*1E3/(8.314*(DK667+273.15)) * AR667/DH667 * AQ667) * DH667/(100*CV667) * 1000/(1000 - AP667)</f>
        <v>0</v>
      </c>
      <c r="AO667">
        <v>14.12699165348104</v>
      </c>
      <c r="AP667">
        <v>18.53188671328674</v>
      </c>
      <c r="AQ667">
        <v>-0.0001351461324510781</v>
      </c>
      <c r="AR667">
        <v>82.46473073044959</v>
      </c>
      <c r="AS667">
        <v>13</v>
      </c>
      <c r="AT667">
        <v>3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1659641451.314285</v>
      </c>
      <c r="DB667">
        <v>1131.225357142857</v>
      </c>
      <c r="DC667">
        <v>1190.448214285714</v>
      </c>
      <c r="DD667">
        <v>18.54147142857143</v>
      </c>
      <c r="DE667">
        <v>14.12902857142857</v>
      </c>
      <c r="DF667">
        <v>1135.862142857143</v>
      </c>
      <c r="DG667">
        <v>18.68492142857143</v>
      </c>
      <c r="DH667">
        <v>499.9929642857142</v>
      </c>
      <c r="DI667">
        <v>90.40123214285713</v>
      </c>
      <c r="DJ667">
        <v>0.09995172500000002</v>
      </c>
      <c r="DK667">
        <v>24.80337142857143</v>
      </c>
      <c r="DL667">
        <v>24.99011428571429</v>
      </c>
      <c r="DM667">
        <v>999.9000000000002</v>
      </c>
      <c r="DN667">
        <v>0</v>
      </c>
      <c r="DO667">
        <v>0</v>
      </c>
      <c r="DP667">
        <v>10002.00535714286</v>
      </c>
      <c r="DQ667">
        <v>0</v>
      </c>
      <c r="DR667">
        <v>10.98819642857143</v>
      </c>
      <c r="DS667">
        <v>-59.22270000000001</v>
      </c>
      <c r="DT667">
        <v>1152.596428571429</v>
      </c>
      <c r="DU667">
        <v>1207.511428571428</v>
      </c>
      <c r="DV667">
        <v>4.412447857142856</v>
      </c>
      <c r="DW667">
        <v>1190.448214285714</v>
      </c>
      <c r="DX667">
        <v>14.12902857142857</v>
      </c>
      <c r="DY667">
        <v>1.676172142857143</v>
      </c>
      <c r="DZ667">
        <v>1.277281071428571</v>
      </c>
      <c r="EA667">
        <v>14.67749642857143</v>
      </c>
      <c r="EB667">
        <v>10.53415714285714</v>
      </c>
      <c r="EC667">
        <v>1999.964285714286</v>
      </c>
      <c r="ED667">
        <v>0.9799948571428574</v>
      </c>
      <c r="EE667">
        <v>0.02000474285714285</v>
      </c>
      <c r="EF667">
        <v>0</v>
      </c>
      <c r="EG667">
        <v>792.1831785714287</v>
      </c>
      <c r="EH667">
        <v>5.00097</v>
      </c>
      <c r="EI667">
        <v>15719.77857142857</v>
      </c>
      <c r="EJ667">
        <v>16707.25714285715</v>
      </c>
      <c r="EK667">
        <v>37.312</v>
      </c>
      <c r="EL667">
        <v>38</v>
      </c>
      <c r="EM667">
        <v>37.30535714285715</v>
      </c>
      <c r="EN667">
        <v>37.68257142857143</v>
      </c>
      <c r="EO667">
        <v>37.81425</v>
      </c>
      <c r="EP667">
        <v>1955.053571428571</v>
      </c>
      <c r="EQ667">
        <v>39.91</v>
      </c>
      <c r="ER667">
        <v>0</v>
      </c>
      <c r="ES667">
        <v>1659641459.1</v>
      </c>
      <c r="ET667">
        <v>0</v>
      </c>
      <c r="EU667">
        <v>792.1670000000001</v>
      </c>
      <c r="EV667">
        <v>-1.596649576389968</v>
      </c>
      <c r="EW667">
        <v>-29.70256414232422</v>
      </c>
      <c r="EX667">
        <v>15719.9923076923</v>
      </c>
      <c r="EY667">
        <v>15</v>
      </c>
      <c r="EZ667">
        <v>0</v>
      </c>
      <c r="FA667" t="s">
        <v>419</v>
      </c>
      <c r="FB667">
        <v>1659135797.5</v>
      </c>
      <c r="FC667">
        <v>1659135788</v>
      </c>
      <c r="FD667">
        <v>0</v>
      </c>
      <c r="FE667">
        <v>0.3</v>
      </c>
      <c r="FF667">
        <v>-0.002</v>
      </c>
      <c r="FG667">
        <v>-2.209</v>
      </c>
      <c r="FH667">
        <v>-0.089</v>
      </c>
      <c r="FI667">
        <v>1520</v>
      </c>
      <c r="FJ667">
        <v>20</v>
      </c>
      <c r="FK667">
        <v>0.06</v>
      </c>
      <c r="FL667">
        <v>0.03</v>
      </c>
      <c r="FM667">
        <v>-59.21307499999999</v>
      </c>
      <c r="FN667">
        <v>-0.3235024390243159</v>
      </c>
      <c r="FO667">
        <v>0.05367684207365413</v>
      </c>
      <c r="FP667">
        <v>1</v>
      </c>
      <c r="FQ667">
        <v>792.2197647058824</v>
      </c>
      <c r="FR667">
        <v>-1.290481285987451</v>
      </c>
      <c r="FS667">
        <v>0.329053103064961</v>
      </c>
      <c r="FT667">
        <v>0</v>
      </c>
      <c r="FU667">
        <v>4.41772375</v>
      </c>
      <c r="FV667">
        <v>-0.09768461538461705</v>
      </c>
      <c r="FW667">
        <v>0.009771315338146749</v>
      </c>
      <c r="FX667">
        <v>1</v>
      </c>
      <c r="FY667">
        <v>2</v>
      </c>
      <c r="FZ667">
        <v>3</v>
      </c>
      <c r="GA667" t="s">
        <v>420</v>
      </c>
      <c r="GB667">
        <v>2.9832</v>
      </c>
      <c r="GC667">
        <v>2.71569</v>
      </c>
      <c r="GD667">
        <v>0.189712</v>
      </c>
      <c r="GE667">
        <v>0.193345</v>
      </c>
      <c r="GF667">
        <v>0.089729</v>
      </c>
      <c r="GG667">
        <v>0.0723979</v>
      </c>
      <c r="GH667">
        <v>25622.2</v>
      </c>
      <c r="GI667">
        <v>25642.2</v>
      </c>
      <c r="GJ667">
        <v>29388.1</v>
      </c>
      <c r="GK667">
        <v>29397.7</v>
      </c>
      <c r="GL667">
        <v>35436.3</v>
      </c>
      <c r="GM667">
        <v>36260.2</v>
      </c>
      <c r="GN667">
        <v>41384.7</v>
      </c>
      <c r="GO667">
        <v>41888.8</v>
      </c>
      <c r="GP667">
        <v>1.91667</v>
      </c>
      <c r="GQ667">
        <v>2.37752</v>
      </c>
      <c r="GR667">
        <v>0.09524820000000001</v>
      </c>
      <c r="GS667">
        <v>0</v>
      </c>
      <c r="GT667">
        <v>23.4297</v>
      </c>
      <c r="GU667">
        <v>999.9</v>
      </c>
      <c r="GV667">
        <v>33.6</v>
      </c>
      <c r="GW667">
        <v>32.1</v>
      </c>
      <c r="GX667">
        <v>17.8502</v>
      </c>
      <c r="GY667">
        <v>63.3523</v>
      </c>
      <c r="GZ667">
        <v>22.3438</v>
      </c>
      <c r="HA667">
        <v>2</v>
      </c>
      <c r="HB667">
        <v>-0.0538847</v>
      </c>
      <c r="HC667">
        <v>1.50616</v>
      </c>
      <c r="HD667">
        <v>20.3275</v>
      </c>
      <c r="HE667">
        <v>5.21729</v>
      </c>
      <c r="HF667">
        <v>12.0099</v>
      </c>
      <c r="HG667">
        <v>4.9894</v>
      </c>
      <c r="HH667">
        <v>3.28855</v>
      </c>
      <c r="HI667">
        <v>9999</v>
      </c>
      <c r="HJ667">
        <v>9999</v>
      </c>
      <c r="HK667">
        <v>9999</v>
      </c>
      <c r="HL667">
        <v>195.7</v>
      </c>
      <c r="HM667">
        <v>1.86738</v>
      </c>
      <c r="HN667">
        <v>1.86646</v>
      </c>
      <c r="HO667">
        <v>1.86593</v>
      </c>
      <c r="HP667">
        <v>1.86584</v>
      </c>
      <c r="HQ667">
        <v>1.86768</v>
      </c>
      <c r="HR667">
        <v>1.87012</v>
      </c>
      <c r="HS667">
        <v>1.86874</v>
      </c>
      <c r="HT667">
        <v>1.87026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-4.68</v>
      </c>
      <c r="II667">
        <v>-0.1435</v>
      </c>
      <c r="IJ667">
        <v>-1.529487217637811</v>
      </c>
      <c r="IK667">
        <v>-0.005072214745875086</v>
      </c>
      <c r="IL667">
        <v>3.316774363808987E-06</v>
      </c>
      <c r="IM667">
        <v>-1.107588672722244E-09</v>
      </c>
      <c r="IN667">
        <v>-0.1603591687652909</v>
      </c>
      <c r="IO667">
        <v>-0.0181951569465493</v>
      </c>
      <c r="IP667">
        <v>0.001659309118516343</v>
      </c>
      <c r="IQ667">
        <v>-3.409663313950778E-05</v>
      </c>
      <c r="IR667">
        <v>19</v>
      </c>
      <c r="IS667">
        <v>2290</v>
      </c>
      <c r="IT667">
        <v>1</v>
      </c>
      <c r="IU667">
        <v>24</v>
      </c>
      <c r="IV667">
        <v>8427.700000000001</v>
      </c>
      <c r="IW667">
        <v>8427.9</v>
      </c>
      <c r="IX667">
        <v>3.01758</v>
      </c>
      <c r="IY667">
        <v>2.19971</v>
      </c>
      <c r="IZ667">
        <v>1.94702</v>
      </c>
      <c r="JA667">
        <v>2.64526</v>
      </c>
      <c r="JB667">
        <v>2.19482</v>
      </c>
      <c r="JC667">
        <v>2.32178</v>
      </c>
      <c r="JD667">
        <v>36.7417</v>
      </c>
      <c r="JE667">
        <v>24.035</v>
      </c>
      <c r="JF667">
        <v>18</v>
      </c>
      <c r="JG667">
        <v>493.467</v>
      </c>
      <c r="JH667">
        <v>813.895</v>
      </c>
      <c r="JI667">
        <v>21.732</v>
      </c>
      <c r="JJ667">
        <v>26.5788</v>
      </c>
      <c r="JK667">
        <v>30.0001</v>
      </c>
      <c r="JL667">
        <v>26.5685</v>
      </c>
      <c r="JM667">
        <v>26.4876</v>
      </c>
      <c r="JN667">
        <v>60.4124</v>
      </c>
      <c r="JO667">
        <v>18.9522</v>
      </c>
      <c r="JP667">
        <v>11.6733</v>
      </c>
      <c r="JQ667">
        <v>21.7335</v>
      </c>
      <c r="JR667">
        <v>1235.78</v>
      </c>
      <c r="JS667">
        <v>14.2163</v>
      </c>
      <c r="JT667">
        <v>100.482</v>
      </c>
      <c r="JU667">
        <v>100.606</v>
      </c>
    </row>
    <row r="668" spans="1:281">
      <c r="A668">
        <v>652</v>
      </c>
      <c r="B668">
        <v>1659641464.1</v>
      </c>
      <c r="C668">
        <v>13456.09999990463</v>
      </c>
      <c r="D668" t="s">
        <v>1733</v>
      </c>
      <c r="E668" t="s">
        <v>1734</v>
      </c>
      <c r="F668">
        <v>5</v>
      </c>
      <c r="G668" t="s">
        <v>1586</v>
      </c>
      <c r="H668" t="s">
        <v>416</v>
      </c>
      <c r="I668">
        <v>1659641456.6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1240.749516244428</v>
      </c>
      <c r="AK668">
        <v>1194.467393939394</v>
      </c>
      <c r="AL668">
        <v>3.399888153204645</v>
      </c>
      <c r="AM668">
        <v>65.48903308271898</v>
      </c>
      <c r="AN668">
        <f>(AP668 - AO668 + DI668*1E3/(8.314*(DK668+273.15)) * AR668/DH668 * AQ668) * DH668/(100*CV668) * 1000/(1000 - AP668)</f>
        <v>0</v>
      </c>
      <c r="AO668">
        <v>14.15475833177351</v>
      </c>
      <c r="AP668">
        <v>18.53101888111889</v>
      </c>
      <c r="AQ668">
        <v>-4.403389022463017E-05</v>
      </c>
      <c r="AR668">
        <v>82.46473073044959</v>
      </c>
      <c r="AS668">
        <v>13</v>
      </c>
      <c r="AT668">
        <v>3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1659641456.6</v>
      </c>
      <c r="DB668">
        <v>1148.911481481482</v>
      </c>
      <c r="DC668">
        <v>1208.150740740741</v>
      </c>
      <c r="DD668">
        <v>18.53536666666667</v>
      </c>
      <c r="DE668">
        <v>14.13924444444444</v>
      </c>
      <c r="DF668">
        <v>1153.58</v>
      </c>
      <c r="DG668">
        <v>18.67886666666667</v>
      </c>
      <c r="DH668">
        <v>499.9967777777778</v>
      </c>
      <c r="DI668">
        <v>90.40091851851854</v>
      </c>
      <c r="DJ668">
        <v>0.0999597</v>
      </c>
      <c r="DK668">
        <v>24.80380370370371</v>
      </c>
      <c r="DL668">
        <v>24.99407777777778</v>
      </c>
      <c r="DM668">
        <v>999.9000000000001</v>
      </c>
      <c r="DN668">
        <v>0</v>
      </c>
      <c r="DO668">
        <v>0</v>
      </c>
      <c r="DP668">
        <v>10005.10777777778</v>
      </c>
      <c r="DQ668">
        <v>0</v>
      </c>
      <c r="DR668">
        <v>10.9886</v>
      </c>
      <c r="DS668">
        <v>-59.23972592592592</v>
      </c>
      <c r="DT668">
        <v>1170.609259259259</v>
      </c>
      <c r="DU668">
        <v>1225.480740740741</v>
      </c>
      <c r="DV668">
        <v>4.396123333333334</v>
      </c>
      <c r="DW668">
        <v>1208.150740740741</v>
      </c>
      <c r="DX668">
        <v>14.13924444444444</v>
      </c>
      <c r="DY668">
        <v>1.675614814814815</v>
      </c>
      <c r="DZ668">
        <v>1.278200740740741</v>
      </c>
      <c r="EA668">
        <v>14.67234074074074</v>
      </c>
      <c r="EB668">
        <v>10.54493703703704</v>
      </c>
      <c r="EC668">
        <v>1999.974074074074</v>
      </c>
      <c r="ED668">
        <v>0.9799950000000002</v>
      </c>
      <c r="EE668">
        <v>0.02000459999999999</v>
      </c>
      <c r="EF668">
        <v>0</v>
      </c>
      <c r="EG668">
        <v>792.0572592592594</v>
      </c>
      <c r="EH668">
        <v>5.00097</v>
      </c>
      <c r="EI668">
        <v>15717.25185185185</v>
      </c>
      <c r="EJ668">
        <v>16707.33333333334</v>
      </c>
      <c r="EK668">
        <v>37.312</v>
      </c>
      <c r="EL668">
        <v>38</v>
      </c>
      <c r="EM668">
        <v>37.29592592592592</v>
      </c>
      <c r="EN668">
        <v>37.68240740740741</v>
      </c>
      <c r="EO668">
        <v>37.812</v>
      </c>
      <c r="EP668">
        <v>1955.063703703703</v>
      </c>
      <c r="EQ668">
        <v>39.91</v>
      </c>
      <c r="ER668">
        <v>0</v>
      </c>
      <c r="ES668">
        <v>1659641464.5</v>
      </c>
      <c r="ET668">
        <v>0</v>
      </c>
      <c r="EU668">
        <v>792.04516</v>
      </c>
      <c r="EV668">
        <v>-1.932000014128296</v>
      </c>
      <c r="EW668">
        <v>-29.55384608676171</v>
      </c>
      <c r="EX668">
        <v>15717.188</v>
      </c>
      <c r="EY668">
        <v>15</v>
      </c>
      <c r="EZ668">
        <v>0</v>
      </c>
      <c r="FA668" t="s">
        <v>419</v>
      </c>
      <c r="FB668">
        <v>1659135797.5</v>
      </c>
      <c r="FC668">
        <v>1659135788</v>
      </c>
      <c r="FD668">
        <v>0</v>
      </c>
      <c r="FE668">
        <v>0.3</v>
      </c>
      <c r="FF668">
        <v>-0.002</v>
      </c>
      <c r="FG668">
        <v>-2.209</v>
      </c>
      <c r="FH668">
        <v>-0.089</v>
      </c>
      <c r="FI668">
        <v>1520</v>
      </c>
      <c r="FJ668">
        <v>20</v>
      </c>
      <c r="FK668">
        <v>0.06</v>
      </c>
      <c r="FL668">
        <v>0.03</v>
      </c>
      <c r="FM668">
        <v>-59.23134634146341</v>
      </c>
      <c r="FN668">
        <v>-0.2304710801395136</v>
      </c>
      <c r="FO668">
        <v>0.04219609910048605</v>
      </c>
      <c r="FP668">
        <v>1</v>
      </c>
      <c r="FQ668">
        <v>792.1130294117647</v>
      </c>
      <c r="FR668">
        <v>-1.560412532358263</v>
      </c>
      <c r="FS668">
        <v>0.3426575623232294</v>
      </c>
      <c r="FT668">
        <v>0</v>
      </c>
      <c r="FU668">
        <v>4.403455365853659</v>
      </c>
      <c r="FV668">
        <v>-0.1791524738675875</v>
      </c>
      <c r="FW668">
        <v>0.01879533155548964</v>
      </c>
      <c r="FX668">
        <v>0</v>
      </c>
      <c r="FY668">
        <v>1</v>
      </c>
      <c r="FZ668">
        <v>3</v>
      </c>
      <c r="GA668" t="s">
        <v>429</v>
      </c>
      <c r="GB668">
        <v>2.9831</v>
      </c>
      <c r="GC668">
        <v>2.71571</v>
      </c>
      <c r="GD668">
        <v>0.191426</v>
      </c>
      <c r="GE668">
        <v>0.195009</v>
      </c>
      <c r="GF668">
        <v>0.08972769999999999</v>
      </c>
      <c r="GG668">
        <v>0.07244200000000001</v>
      </c>
      <c r="GH668">
        <v>25568</v>
      </c>
      <c r="GI668">
        <v>25589.7</v>
      </c>
      <c r="GJ668">
        <v>29388.1</v>
      </c>
      <c r="GK668">
        <v>29398.2</v>
      </c>
      <c r="GL668">
        <v>35436.4</v>
      </c>
      <c r="GM668">
        <v>36258.9</v>
      </c>
      <c r="GN668">
        <v>41384.7</v>
      </c>
      <c r="GO668">
        <v>41889.3</v>
      </c>
      <c r="GP668">
        <v>1.9168</v>
      </c>
      <c r="GQ668">
        <v>2.3775</v>
      </c>
      <c r="GR668">
        <v>0.0949204</v>
      </c>
      <c r="GS668">
        <v>0</v>
      </c>
      <c r="GT668">
        <v>23.4297</v>
      </c>
      <c r="GU668">
        <v>999.9</v>
      </c>
      <c r="GV668">
        <v>33.7</v>
      </c>
      <c r="GW668">
        <v>32.1</v>
      </c>
      <c r="GX668">
        <v>17.9007</v>
      </c>
      <c r="GY668">
        <v>63.6023</v>
      </c>
      <c r="GZ668">
        <v>22.3958</v>
      </c>
      <c r="HA668">
        <v>2</v>
      </c>
      <c r="HB668">
        <v>-0.0534705</v>
      </c>
      <c r="HC668">
        <v>1.51994</v>
      </c>
      <c r="HD668">
        <v>20.3275</v>
      </c>
      <c r="HE668">
        <v>5.21759</v>
      </c>
      <c r="HF668">
        <v>12.0099</v>
      </c>
      <c r="HG668">
        <v>4.98935</v>
      </c>
      <c r="HH668">
        <v>3.28858</v>
      </c>
      <c r="HI668">
        <v>9999</v>
      </c>
      <c r="HJ668">
        <v>9999</v>
      </c>
      <c r="HK668">
        <v>9999</v>
      </c>
      <c r="HL668">
        <v>195.7</v>
      </c>
      <c r="HM668">
        <v>1.86738</v>
      </c>
      <c r="HN668">
        <v>1.86646</v>
      </c>
      <c r="HO668">
        <v>1.86591</v>
      </c>
      <c r="HP668">
        <v>1.86584</v>
      </c>
      <c r="HQ668">
        <v>1.86768</v>
      </c>
      <c r="HR668">
        <v>1.87012</v>
      </c>
      <c r="HS668">
        <v>1.86874</v>
      </c>
      <c r="HT668">
        <v>1.87026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-4.72</v>
      </c>
      <c r="II668">
        <v>-0.1436</v>
      </c>
      <c r="IJ668">
        <v>-1.529487217637811</v>
      </c>
      <c r="IK668">
        <v>-0.005072214745875086</v>
      </c>
      <c r="IL668">
        <v>3.316774363808987E-06</v>
      </c>
      <c r="IM668">
        <v>-1.107588672722244E-09</v>
      </c>
      <c r="IN668">
        <v>-0.1603591687652909</v>
      </c>
      <c r="IO668">
        <v>-0.0181951569465493</v>
      </c>
      <c r="IP668">
        <v>0.001659309118516343</v>
      </c>
      <c r="IQ668">
        <v>-3.409663313950778E-05</v>
      </c>
      <c r="IR668">
        <v>19</v>
      </c>
      <c r="IS668">
        <v>2290</v>
      </c>
      <c r="IT668">
        <v>1</v>
      </c>
      <c r="IU668">
        <v>24</v>
      </c>
      <c r="IV668">
        <v>8427.799999999999</v>
      </c>
      <c r="IW668">
        <v>8427.9</v>
      </c>
      <c r="IX668">
        <v>3.05054</v>
      </c>
      <c r="IY668">
        <v>2.19482</v>
      </c>
      <c r="IZ668">
        <v>1.94702</v>
      </c>
      <c r="JA668">
        <v>2.64526</v>
      </c>
      <c r="JB668">
        <v>2.19482</v>
      </c>
      <c r="JC668">
        <v>2.36328</v>
      </c>
      <c r="JD668">
        <v>36.7417</v>
      </c>
      <c r="JE668">
        <v>24.035</v>
      </c>
      <c r="JF668">
        <v>18</v>
      </c>
      <c r="JG668">
        <v>493.564</v>
      </c>
      <c r="JH668">
        <v>813.873</v>
      </c>
      <c r="JI668">
        <v>21.7366</v>
      </c>
      <c r="JJ668">
        <v>26.5793</v>
      </c>
      <c r="JK668">
        <v>30.0001</v>
      </c>
      <c r="JL668">
        <v>26.5707</v>
      </c>
      <c r="JM668">
        <v>26.4878</v>
      </c>
      <c r="JN668">
        <v>61.0954</v>
      </c>
      <c r="JO668">
        <v>18.9522</v>
      </c>
      <c r="JP668">
        <v>11.6733</v>
      </c>
      <c r="JQ668">
        <v>21.7357</v>
      </c>
      <c r="JR668">
        <v>1255.81</v>
      </c>
      <c r="JS668">
        <v>14.2281</v>
      </c>
      <c r="JT668">
        <v>100.482</v>
      </c>
      <c r="JU668">
        <v>100.608</v>
      </c>
    </row>
    <row r="669" spans="1:281">
      <c r="A669">
        <v>653</v>
      </c>
      <c r="B669">
        <v>1659641469.1</v>
      </c>
      <c r="C669">
        <v>13461.09999990463</v>
      </c>
      <c r="D669" t="s">
        <v>1735</v>
      </c>
      <c r="E669" t="s">
        <v>1736</v>
      </c>
      <c r="F669">
        <v>5</v>
      </c>
      <c r="G669" t="s">
        <v>1586</v>
      </c>
      <c r="H669" t="s">
        <v>416</v>
      </c>
      <c r="I669">
        <v>1659641461.314285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1257.749086897417</v>
      </c>
      <c r="AK669">
        <v>1211.499575757575</v>
      </c>
      <c r="AL669">
        <v>3.414629384401515</v>
      </c>
      <c r="AM669">
        <v>65.48903308271898</v>
      </c>
      <c r="AN669">
        <f>(AP669 - AO669 + DI669*1E3/(8.314*(DK669+273.15)) * AR669/DH669 * AQ669) * DH669/(100*CV669) * 1000/(1000 - AP669)</f>
        <v>0</v>
      </c>
      <c r="AO669">
        <v>14.15970084262084</v>
      </c>
      <c r="AP669">
        <v>18.52556573426575</v>
      </c>
      <c r="AQ669">
        <v>-4.033595240648977E-05</v>
      </c>
      <c r="AR669">
        <v>82.46473073044959</v>
      </c>
      <c r="AS669">
        <v>13</v>
      </c>
      <c r="AT669">
        <v>3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1659641461.314285</v>
      </c>
      <c r="DB669">
        <v>1164.673571428571</v>
      </c>
      <c r="DC669">
        <v>1223.951428571429</v>
      </c>
      <c r="DD669">
        <v>18.53115714285715</v>
      </c>
      <c r="DE669">
        <v>14.14928571428571</v>
      </c>
      <c r="DF669">
        <v>1169.371071428571</v>
      </c>
      <c r="DG669">
        <v>18.67468928571429</v>
      </c>
      <c r="DH669">
        <v>500.0137142857143</v>
      </c>
      <c r="DI669">
        <v>90.40093571428574</v>
      </c>
      <c r="DJ669">
        <v>0.1000292535714286</v>
      </c>
      <c r="DK669">
        <v>24.804175</v>
      </c>
      <c r="DL669">
        <v>24.99404642857143</v>
      </c>
      <c r="DM669">
        <v>999.9000000000002</v>
      </c>
      <c r="DN669">
        <v>0</v>
      </c>
      <c r="DO669">
        <v>0</v>
      </c>
      <c r="DP669">
        <v>10003.31642857143</v>
      </c>
      <c r="DQ669">
        <v>0</v>
      </c>
      <c r="DR669">
        <v>10.9886</v>
      </c>
      <c r="DS669">
        <v>-59.27784285714286</v>
      </c>
      <c r="DT669">
        <v>1186.664642857143</v>
      </c>
      <c r="DU669">
        <v>1241.519642857143</v>
      </c>
      <c r="DV669">
        <v>4.381864642857143</v>
      </c>
      <c r="DW669">
        <v>1223.951428571429</v>
      </c>
      <c r="DX669">
        <v>14.14928571428571</v>
      </c>
      <c r="DY669">
        <v>1.675233928571429</v>
      </c>
      <c r="DZ669">
        <v>1.279108928571429</v>
      </c>
      <c r="EA669">
        <v>14.668825</v>
      </c>
      <c r="EB669">
        <v>10.55558928571429</v>
      </c>
      <c r="EC669">
        <v>1999.987142857143</v>
      </c>
      <c r="ED669">
        <v>0.9799948571428574</v>
      </c>
      <c r="EE669">
        <v>0.02000474285714285</v>
      </c>
      <c r="EF669">
        <v>0</v>
      </c>
      <c r="EG669">
        <v>791.9144285714285</v>
      </c>
      <c r="EH669">
        <v>5.00097</v>
      </c>
      <c r="EI669">
        <v>15715.10357142857</v>
      </c>
      <c r="EJ669">
        <v>16707.44285714285</v>
      </c>
      <c r="EK669">
        <v>37.312</v>
      </c>
      <c r="EL669">
        <v>38</v>
      </c>
      <c r="EM669">
        <v>37.28542857142857</v>
      </c>
      <c r="EN669">
        <v>37.68257142857143</v>
      </c>
      <c r="EO669">
        <v>37.812</v>
      </c>
      <c r="EP669">
        <v>1955.076071428572</v>
      </c>
      <c r="EQ669">
        <v>39.91</v>
      </c>
      <c r="ER669">
        <v>0</v>
      </c>
      <c r="ES669">
        <v>1659641469.3</v>
      </c>
      <c r="ET669">
        <v>0</v>
      </c>
      <c r="EU669">
        <v>791.91176</v>
      </c>
      <c r="EV669">
        <v>-1.474615402589161</v>
      </c>
      <c r="EW669">
        <v>-28.70769236917461</v>
      </c>
      <c r="EX669">
        <v>15714.812</v>
      </c>
      <c r="EY669">
        <v>15</v>
      </c>
      <c r="EZ669">
        <v>0</v>
      </c>
      <c r="FA669" t="s">
        <v>419</v>
      </c>
      <c r="FB669">
        <v>1659135797.5</v>
      </c>
      <c r="FC669">
        <v>1659135788</v>
      </c>
      <c r="FD669">
        <v>0</v>
      </c>
      <c r="FE669">
        <v>0.3</v>
      </c>
      <c r="FF669">
        <v>-0.002</v>
      </c>
      <c r="FG669">
        <v>-2.209</v>
      </c>
      <c r="FH669">
        <v>-0.089</v>
      </c>
      <c r="FI669">
        <v>1520</v>
      </c>
      <c r="FJ669">
        <v>20</v>
      </c>
      <c r="FK669">
        <v>0.06</v>
      </c>
      <c r="FL669">
        <v>0.03</v>
      </c>
      <c r="FM669">
        <v>-59.2552</v>
      </c>
      <c r="FN669">
        <v>-0.3776690431519639</v>
      </c>
      <c r="FO669">
        <v>0.05047641033195573</v>
      </c>
      <c r="FP669">
        <v>1</v>
      </c>
      <c r="FQ669">
        <v>791.9944705882353</v>
      </c>
      <c r="FR669">
        <v>-1.803239125977527</v>
      </c>
      <c r="FS669">
        <v>0.3614211520303495</v>
      </c>
      <c r="FT669">
        <v>0</v>
      </c>
      <c r="FU669">
        <v>4.3911145</v>
      </c>
      <c r="FV669">
        <v>-0.1976177110694232</v>
      </c>
      <c r="FW669">
        <v>0.01983582036997705</v>
      </c>
      <c r="FX669">
        <v>0</v>
      </c>
      <c r="FY669">
        <v>1</v>
      </c>
      <c r="FZ669">
        <v>3</v>
      </c>
      <c r="GA669" t="s">
        <v>429</v>
      </c>
      <c r="GB669">
        <v>2.98327</v>
      </c>
      <c r="GC669">
        <v>2.71554</v>
      </c>
      <c r="GD669">
        <v>0.19313</v>
      </c>
      <c r="GE669">
        <v>0.196654</v>
      </c>
      <c r="GF669">
        <v>0.0897082</v>
      </c>
      <c r="GG669">
        <v>0.0724457</v>
      </c>
      <c r="GH669">
        <v>25514.2</v>
      </c>
      <c r="GI669">
        <v>25537.3</v>
      </c>
      <c r="GJ669">
        <v>29388.2</v>
      </c>
      <c r="GK669">
        <v>29398</v>
      </c>
      <c r="GL669">
        <v>35437.1</v>
      </c>
      <c r="GM669">
        <v>36258.5</v>
      </c>
      <c r="GN669">
        <v>41384.6</v>
      </c>
      <c r="GO669">
        <v>41889</v>
      </c>
      <c r="GP669">
        <v>1.91693</v>
      </c>
      <c r="GQ669">
        <v>2.3776</v>
      </c>
      <c r="GR669">
        <v>0.09507309999999999</v>
      </c>
      <c r="GS669">
        <v>0</v>
      </c>
      <c r="GT669">
        <v>23.4297</v>
      </c>
      <c r="GU669">
        <v>999.9</v>
      </c>
      <c r="GV669">
        <v>33.6</v>
      </c>
      <c r="GW669">
        <v>32.1</v>
      </c>
      <c r="GX669">
        <v>17.8493</v>
      </c>
      <c r="GY669">
        <v>63.5223</v>
      </c>
      <c r="GZ669">
        <v>22.3958</v>
      </c>
      <c r="HA669">
        <v>2</v>
      </c>
      <c r="HB669">
        <v>-0.0535264</v>
      </c>
      <c r="HC669">
        <v>1.51498</v>
      </c>
      <c r="HD669">
        <v>20.3275</v>
      </c>
      <c r="HE669">
        <v>5.21759</v>
      </c>
      <c r="HF669">
        <v>12.0099</v>
      </c>
      <c r="HG669">
        <v>4.9892</v>
      </c>
      <c r="HH669">
        <v>3.2885</v>
      </c>
      <c r="HI669">
        <v>9999</v>
      </c>
      <c r="HJ669">
        <v>9999</v>
      </c>
      <c r="HK669">
        <v>9999</v>
      </c>
      <c r="HL669">
        <v>195.7</v>
      </c>
      <c r="HM669">
        <v>1.8674</v>
      </c>
      <c r="HN669">
        <v>1.86646</v>
      </c>
      <c r="HO669">
        <v>1.86592</v>
      </c>
      <c r="HP669">
        <v>1.86584</v>
      </c>
      <c r="HQ669">
        <v>1.86768</v>
      </c>
      <c r="HR669">
        <v>1.87014</v>
      </c>
      <c r="HS669">
        <v>1.86876</v>
      </c>
      <c r="HT669">
        <v>1.87026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-4.74</v>
      </c>
      <c r="II669">
        <v>-0.1436</v>
      </c>
      <c r="IJ669">
        <v>-1.529487217637811</v>
      </c>
      <c r="IK669">
        <v>-0.005072214745875086</v>
      </c>
      <c r="IL669">
        <v>3.316774363808987E-06</v>
      </c>
      <c r="IM669">
        <v>-1.107588672722244E-09</v>
      </c>
      <c r="IN669">
        <v>-0.1603591687652909</v>
      </c>
      <c r="IO669">
        <v>-0.0181951569465493</v>
      </c>
      <c r="IP669">
        <v>0.001659309118516343</v>
      </c>
      <c r="IQ669">
        <v>-3.409663313950778E-05</v>
      </c>
      <c r="IR669">
        <v>19</v>
      </c>
      <c r="IS669">
        <v>2290</v>
      </c>
      <c r="IT669">
        <v>1</v>
      </c>
      <c r="IU669">
        <v>24</v>
      </c>
      <c r="IV669">
        <v>8427.9</v>
      </c>
      <c r="IW669">
        <v>8428</v>
      </c>
      <c r="IX669">
        <v>3.08228</v>
      </c>
      <c r="IY669">
        <v>2.19849</v>
      </c>
      <c r="IZ669">
        <v>1.94702</v>
      </c>
      <c r="JA669">
        <v>2.64526</v>
      </c>
      <c r="JB669">
        <v>2.19482</v>
      </c>
      <c r="JC669">
        <v>2.37671</v>
      </c>
      <c r="JD669">
        <v>36.7417</v>
      </c>
      <c r="JE669">
        <v>24.0437</v>
      </c>
      <c r="JF669">
        <v>18</v>
      </c>
      <c r="JG669">
        <v>493.643</v>
      </c>
      <c r="JH669">
        <v>813.977</v>
      </c>
      <c r="JI669">
        <v>21.7387</v>
      </c>
      <c r="JJ669">
        <v>26.581</v>
      </c>
      <c r="JK669">
        <v>30.0001</v>
      </c>
      <c r="JL669">
        <v>26.5707</v>
      </c>
      <c r="JM669">
        <v>26.4882</v>
      </c>
      <c r="JN669">
        <v>61.7055</v>
      </c>
      <c r="JO669">
        <v>18.6785</v>
      </c>
      <c r="JP669">
        <v>11.6733</v>
      </c>
      <c r="JQ669">
        <v>21.7429</v>
      </c>
      <c r="JR669">
        <v>1269.17</v>
      </c>
      <c r="JS669">
        <v>14.2436</v>
      </c>
      <c r="JT669">
        <v>100.483</v>
      </c>
      <c r="JU669">
        <v>100.607</v>
      </c>
    </row>
    <row r="670" spans="1:281">
      <c r="A670">
        <v>654</v>
      </c>
      <c r="B670">
        <v>1659641474.1</v>
      </c>
      <c r="C670">
        <v>13466.09999990463</v>
      </c>
      <c r="D670" t="s">
        <v>1737</v>
      </c>
      <c r="E670" t="s">
        <v>1738</v>
      </c>
      <c r="F670">
        <v>5</v>
      </c>
      <c r="G670" t="s">
        <v>1586</v>
      </c>
      <c r="H670" t="s">
        <v>416</v>
      </c>
      <c r="I670">
        <v>1659641466.6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1274.587365408369</v>
      </c>
      <c r="AK670">
        <v>1228.48103030303</v>
      </c>
      <c r="AL670">
        <v>3.394210480783341</v>
      </c>
      <c r="AM670">
        <v>65.48903308271898</v>
      </c>
      <c r="AN670">
        <f>(AP670 - AO670 + DI670*1E3/(8.314*(DK670+273.15)) * AR670/DH670 * AQ670) * DH670/(100*CV670) * 1000/(1000 - AP670)</f>
        <v>0</v>
      </c>
      <c r="AO670">
        <v>14.16314312860978</v>
      </c>
      <c r="AP670">
        <v>18.52357132867134</v>
      </c>
      <c r="AQ670">
        <v>-4.565985645424924E-05</v>
      </c>
      <c r="AR670">
        <v>82.46473073044959</v>
      </c>
      <c r="AS670">
        <v>13</v>
      </c>
      <c r="AT670">
        <v>3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1659641466.6</v>
      </c>
      <c r="DB670">
        <v>1182.359259259259</v>
      </c>
      <c r="DC670">
        <v>1241.625185185185</v>
      </c>
      <c r="DD670">
        <v>18.5273</v>
      </c>
      <c r="DE670">
        <v>14.16721851851852</v>
      </c>
      <c r="DF670">
        <v>1187.088888888889</v>
      </c>
      <c r="DG670">
        <v>18.67086296296296</v>
      </c>
      <c r="DH670">
        <v>500.0084814814815</v>
      </c>
      <c r="DI670">
        <v>90.40088888888887</v>
      </c>
      <c r="DJ670">
        <v>0.1000137666666667</v>
      </c>
      <c r="DK670">
        <v>24.80618888888889</v>
      </c>
      <c r="DL670">
        <v>24.99206666666667</v>
      </c>
      <c r="DM670">
        <v>999.9000000000001</v>
      </c>
      <c r="DN670">
        <v>0</v>
      </c>
      <c r="DO670">
        <v>0</v>
      </c>
      <c r="DP670">
        <v>10002.63074074074</v>
      </c>
      <c r="DQ670">
        <v>0</v>
      </c>
      <c r="DR670">
        <v>10.9886</v>
      </c>
      <c r="DS670">
        <v>-59.26579259259259</v>
      </c>
      <c r="DT670">
        <v>1204.678518518519</v>
      </c>
      <c r="DU670">
        <v>1259.468518518519</v>
      </c>
      <c r="DV670">
        <v>4.360074444444444</v>
      </c>
      <c r="DW670">
        <v>1241.625185185185</v>
      </c>
      <c r="DX670">
        <v>14.16721851851852</v>
      </c>
      <c r="DY670">
        <v>1.674883703703704</v>
      </c>
      <c r="DZ670">
        <v>1.280729259259259</v>
      </c>
      <c r="EA670">
        <v>14.66558518518518</v>
      </c>
      <c r="EB670">
        <v>10.57457777777778</v>
      </c>
      <c r="EC670">
        <v>2000.010740740741</v>
      </c>
      <c r="ED670">
        <v>0.9799948888888891</v>
      </c>
      <c r="EE670">
        <v>0.0200047111111111</v>
      </c>
      <c r="EF670">
        <v>0</v>
      </c>
      <c r="EG670">
        <v>791.812037037037</v>
      </c>
      <c r="EH670">
        <v>5.00097</v>
      </c>
      <c r="EI670">
        <v>15712.66666666667</v>
      </c>
      <c r="EJ670">
        <v>16707.62962962963</v>
      </c>
      <c r="EK670">
        <v>37.312</v>
      </c>
      <c r="EL670">
        <v>38</v>
      </c>
      <c r="EM670">
        <v>37.26607407407408</v>
      </c>
      <c r="EN670">
        <v>37.67781481481482</v>
      </c>
      <c r="EO670">
        <v>37.812</v>
      </c>
      <c r="EP670">
        <v>1955.099259259259</v>
      </c>
      <c r="EQ670">
        <v>39.91</v>
      </c>
      <c r="ER670">
        <v>0</v>
      </c>
      <c r="ES670">
        <v>1659641474.1</v>
      </c>
      <c r="ET670">
        <v>0</v>
      </c>
      <c r="EU670">
        <v>791.82976</v>
      </c>
      <c r="EV670">
        <v>-0.9550769388004197</v>
      </c>
      <c r="EW670">
        <v>-29.35384621418607</v>
      </c>
      <c r="EX670">
        <v>15712.552</v>
      </c>
      <c r="EY670">
        <v>15</v>
      </c>
      <c r="EZ670">
        <v>0</v>
      </c>
      <c r="FA670" t="s">
        <v>419</v>
      </c>
      <c r="FB670">
        <v>1659135797.5</v>
      </c>
      <c r="FC670">
        <v>1659135788</v>
      </c>
      <c r="FD670">
        <v>0</v>
      </c>
      <c r="FE670">
        <v>0.3</v>
      </c>
      <c r="FF670">
        <v>-0.002</v>
      </c>
      <c r="FG670">
        <v>-2.209</v>
      </c>
      <c r="FH670">
        <v>-0.089</v>
      </c>
      <c r="FI670">
        <v>1520</v>
      </c>
      <c r="FJ670">
        <v>20</v>
      </c>
      <c r="FK670">
        <v>0.06</v>
      </c>
      <c r="FL670">
        <v>0.03</v>
      </c>
      <c r="FM670">
        <v>-59.26614146341464</v>
      </c>
      <c r="FN670">
        <v>0.01525714285712775</v>
      </c>
      <c r="FO670">
        <v>0.04221166163924656</v>
      </c>
      <c r="FP670">
        <v>1</v>
      </c>
      <c r="FQ670">
        <v>791.8915882352941</v>
      </c>
      <c r="FR670">
        <v>-1.329534000520098</v>
      </c>
      <c r="FS670">
        <v>0.3017389909924085</v>
      </c>
      <c r="FT670">
        <v>0</v>
      </c>
      <c r="FU670">
        <v>4.372641707317072</v>
      </c>
      <c r="FV670">
        <v>-0.2318717770034851</v>
      </c>
      <c r="FW670">
        <v>0.02463870016590877</v>
      </c>
      <c r="FX670">
        <v>0</v>
      </c>
      <c r="FY670">
        <v>1</v>
      </c>
      <c r="FZ670">
        <v>3</v>
      </c>
      <c r="GA670" t="s">
        <v>429</v>
      </c>
      <c r="GB670">
        <v>2.98306</v>
      </c>
      <c r="GC670">
        <v>2.71578</v>
      </c>
      <c r="GD670">
        <v>0.194809</v>
      </c>
      <c r="GE670">
        <v>0.198286</v>
      </c>
      <c r="GF670">
        <v>0.08970400000000001</v>
      </c>
      <c r="GG670">
        <v>0.0726815</v>
      </c>
      <c r="GH670">
        <v>25461.3</v>
      </c>
      <c r="GI670">
        <v>25485.4</v>
      </c>
      <c r="GJ670">
        <v>29388.4</v>
      </c>
      <c r="GK670">
        <v>29398</v>
      </c>
      <c r="GL670">
        <v>35437.6</v>
      </c>
      <c r="GM670">
        <v>36249.4</v>
      </c>
      <c r="GN670">
        <v>41385</v>
      </c>
      <c r="GO670">
        <v>41889.2</v>
      </c>
      <c r="GP670">
        <v>1.91675</v>
      </c>
      <c r="GQ670">
        <v>2.37762</v>
      </c>
      <c r="GR670">
        <v>0.0948943</v>
      </c>
      <c r="GS670">
        <v>0</v>
      </c>
      <c r="GT670">
        <v>23.4297</v>
      </c>
      <c r="GU670">
        <v>999.9</v>
      </c>
      <c r="GV670">
        <v>33.6</v>
      </c>
      <c r="GW670">
        <v>32.1</v>
      </c>
      <c r="GX670">
        <v>17.849</v>
      </c>
      <c r="GY670">
        <v>63.6523</v>
      </c>
      <c r="GZ670">
        <v>22.5361</v>
      </c>
      <c r="HA670">
        <v>2</v>
      </c>
      <c r="HB670">
        <v>-0.0535239</v>
      </c>
      <c r="HC670">
        <v>1.50699</v>
      </c>
      <c r="HD670">
        <v>20.3276</v>
      </c>
      <c r="HE670">
        <v>5.21759</v>
      </c>
      <c r="HF670">
        <v>12.0099</v>
      </c>
      <c r="HG670">
        <v>4.98945</v>
      </c>
      <c r="HH670">
        <v>3.28855</v>
      </c>
      <c r="HI670">
        <v>9999</v>
      </c>
      <c r="HJ670">
        <v>9999</v>
      </c>
      <c r="HK670">
        <v>9999</v>
      </c>
      <c r="HL670">
        <v>195.7</v>
      </c>
      <c r="HM670">
        <v>1.8674</v>
      </c>
      <c r="HN670">
        <v>1.86646</v>
      </c>
      <c r="HO670">
        <v>1.86595</v>
      </c>
      <c r="HP670">
        <v>1.86584</v>
      </c>
      <c r="HQ670">
        <v>1.86768</v>
      </c>
      <c r="HR670">
        <v>1.87016</v>
      </c>
      <c r="HS670">
        <v>1.86878</v>
      </c>
      <c r="HT670">
        <v>1.87023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-4.78</v>
      </c>
      <c r="II670">
        <v>-0.1436</v>
      </c>
      <c r="IJ670">
        <v>-1.529487217637811</v>
      </c>
      <c r="IK670">
        <v>-0.005072214745875086</v>
      </c>
      <c r="IL670">
        <v>3.316774363808987E-06</v>
      </c>
      <c r="IM670">
        <v>-1.107588672722244E-09</v>
      </c>
      <c r="IN670">
        <v>-0.1603591687652909</v>
      </c>
      <c r="IO670">
        <v>-0.0181951569465493</v>
      </c>
      <c r="IP670">
        <v>0.001659309118516343</v>
      </c>
      <c r="IQ670">
        <v>-3.409663313950778E-05</v>
      </c>
      <c r="IR670">
        <v>19</v>
      </c>
      <c r="IS670">
        <v>2290</v>
      </c>
      <c r="IT670">
        <v>1</v>
      </c>
      <c r="IU670">
        <v>24</v>
      </c>
      <c r="IV670">
        <v>8427.9</v>
      </c>
      <c r="IW670">
        <v>8428.1</v>
      </c>
      <c r="IX670">
        <v>3.11523</v>
      </c>
      <c r="IY670">
        <v>2.19971</v>
      </c>
      <c r="IZ670">
        <v>1.94702</v>
      </c>
      <c r="JA670">
        <v>2.64526</v>
      </c>
      <c r="JB670">
        <v>2.19482</v>
      </c>
      <c r="JC670">
        <v>2.34985</v>
      </c>
      <c r="JD670">
        <v>36.7417</v>
      </c>
      <c r="JE670">
        <v>24.035</v>
      </c>
      <c r="JF670">
        <v>18</v>
      </c>
      <c r="JG670">
        <v>493.546</v>
      </c>
      <c r="JH670">
        <v>814.029</v>
      </c>
      <c r="JI670">
        <v>21.7445</v>
      </c>
      <c r="JJ670">
        <v>26.581</v>
      </c>
      <c r="JK670">
        <v>30.0001</v>
      </c>
      <c r="JL670">
        <v>26.5723</v>
      </c>
      <c r="JM670">
        <v>26.49</v>
      </c>
      <c r="JN670">
        <v>62.3878</v>
      </c>
      <c r="JO670">
        <v>18.6785</v>
      </c>
      <c r="JP670">
        <v>11.6733</v>
      </c>
      <c r="JQ670">
        <v>21.7484</v>
      </c>
      <c r="JR670">
        <v>1289.21</v>
      </c>
      <c r="JS670">
        <v>14.252</v>
      </c>
      <c r="JT670">
        <v>100.483</v>
      </c>
      <c r="JU670">
        <v>100.607</v>
      </c>
    </row>
    <row r="671" spans="1:281">
      <c r="A671">
        <v>655</v>
      </c>
      <c r="B671">
        <v>1659641479.1</v>
      </c>
      <c r="C671">
        <v>13471.09999990463</v>
      </c>
      <c r="D671" t="s">
        <v>1739</v>
      </c>
      <c r="E671" t="s">
        <v>1740</v>
      </c>
      <c r="F671">
        <v>5</v>
      </c>
      <c r="G671" t="s">
        <v>1586</v>
      </c>
      <c r="H671" t="s">
        <v>416</v>
      </c>
      <c r="I671">
        <v>1659641471.314285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1291.799264085006</v>
      </c>
      <c r="AK671">
        <v>1245.491636363636</v>
      </c>
      <c r="AL671">
        <v>3.391223246278282</v>
      </c>
      <c r="AM671">
        <v>65.48903308271898</v>
      </c>
      <c r="AN671">
        <f>(AP671 - AO671 + DI671*1E3/(8.314*(DK671+273.15)) * AR671/DH671 * AQ671) * DH671/(100*CV671) * 1000/(1000 - AP671)</f>
        <v>0</v>
      </c>
      <c r="AO671">
        <v>14.2299233068522</v>
      </c>
      <c r="AP671">
        <v>18.53384405594407</v>
      </c>
      <c r="AQ671">
        <v>8.257307162871278E-05</v>
      </c>
      <c r="AR671">
        <v>82.46473073044959</v>
      </c>
      <c r="AS671">
        <v>13</v>
      </c>
      <c r="AT671">
        <v>3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1659641471.314285</v>
      </c>
      <c r="DB671">
        <v>1198.105</v>
      </c>
      <c r="DC671">
        <v>1257.413928571428</v>
      </c>
      <c r="DD671">
        <v>18.527375</v>
      </c>
      <c r="DE671">
        <v>14.19095</v>
      </c>
      <c r="DF671">
        <v>1202.864642857143</v>
      </c>
      <c r="DG671">
        <v>18.67093928571429</v>
      </c>
      <c r="DH671">
        <v>500.0145714285715</v>
      </c>
      <c r="DI671">
        <v>90.40073214285714</v>
      </c>
      <c r="DJ671">
        <v>0.09999603571428572</v>
      </c>
      <c r="DK671">
        <v>24.80782857142858</v>
      </c>
      <c r="DL671">
        <v>24.99163214285715</v>
      </c>
      <c r="DM671">
        <v>999.9000000000002</v>
      </c>
      <c r="DN671">
        <v>0</v>
      </c>
      <c r="DO671">
        <v>0</v>
      </c>
      <c r="DP671">
        <v>10002.45071428571</v>
      </c>
      <c r="DQ671">
        <v>0</v>
      </c>
      <c r="DR671">
        <v>10.9886</v>
      </c>
      <c r="DS671">
        <v>-59.30850357142857</v>
      </c>
      <c r="DT671">
        <v>1220.721428571429</v>
      </c>
      <c r="DU671">
        <v>1275.515</v>
      </c>
      <c r="DV671">
        <v>4.336417857142857</v>
      </c>
      <c r="DW671">
        <v>1257.413928571428</v>
      </c>
      <c r="DX671">
        <v>14.19095</v>
      </c>
      <c r="DY671">
        <v>1.674887857142857</v>
      </c>
      <c r="DZ671">
        <v>1.282872142857143</v>
      </c>
      <c r="EA671">
        <v>14.66562857142857</v>
      </c>
      <c r="EB671">
        <v>10.59964642857143</v>
      </c>
      <c r="EC671">
        <v>2000.002142857143</v>
      </c>
      <c r="ED671">
        <v>0.9799948571428574</v>
      </c>
      <c r="EE671">
        <v>0.02000474285714285</v>
      </c>
      <c r="EF671">
        <v>0</v>
      </c>
      <c r="EG671">
        <v>791.7090357142855</v>
      </c>
      <c r="EH671">
        <v>5.00097</v>
      </c>
      <c r="EI671">
        <v>15710.11071428572</v>
      </c>
      <c r="EJ671">
        <v>16707.55714285714</v>
      </c>
      <c r="EK671">
        <v>37.30978571428572</v>
      </c>
      <c r="EL671">
        <v>38</v>
      </c>
      <c r="EM671">
        <v>37.25664285714286</v>
      </c>
      <c r="EN671">
        <v>37.67814285714286</v>
      </c>
      <c r="EO671">
        <v>37.812</v>
      </c>
      <c r="EP671">
        <v>1955.091071428571</v>
      </c>
      <c r="EQ671">
        <v>39.91</v>
      </c>
      <c r="ER671">
        <v>0</v>
      </c>
      <c r="ES671">
        <v>1659641479.5</v>
      </c>
      <c r="ET671">
        <v>0</v>
      </c>
      <c r="EU671">
        <v>791.7301153846154</v>
      </c>
      <c r="EV671">
        <v>-0.7034871908226465</v>
      </c>
      <c r="EW671">
        <v>-32.28717945430694</v>
      </c>
      <c r="EX671">
        <v>15709.74615384615</v>
      </c>
      <c r="EY671">
        <v>15</v>
      </c>
      <c r="EZ671">
        <v>0</v>
      </c>
      <c r="FA671" t="s">
        <v>419</v>
      </c>
      <c r="FB671">
        <v>1659135797.5</v>
      </c>
      <c r="FC671">
        <v>1659135788</v>
      </c>
      <c r="FD671">
        <v>0</v>
      </c>
      <c r="FE671">
        <v>0.3</v>
      </c>
      <c r="FF671">
        <v>-0.002</v>
      </c>
      <c r="FG671">
        <v>-2.209</v>
      </c>
      <c r="FH671">
        <v>-0.089</v>
      </c>
      <c r="FI671">
        <v>1520</v>
      </c>
      <c r="FJ671">
        <v>20</v>
      </c>
      <c r="FK671">
        <v>0.06</v>
      </c>
      <c r="FL671">
        <v>0.03</v>
      </c>
      <c r="FM671">
        <v>-59.28946999999999</v>
      </c>
      <c r="FN671">
        <v>-0.3540405253281879</v>
      </c>
      <c r="FO671">
        <v>0.06317647584346578</v>
      </c>
      <c r="FP671">
        <v>1</v>
      </c>
      <c r="FQ671">
        <v>791.8006470588235</v>
      </c>
      <c r="FR671">
        <v>-0.5902826661091851</v>
      </c>
      <c r="FS671">
        <v>0.2709343183214131</v>
      </c>
      <c r="FT671">
        <v>1</v>
      </c>
      <c r="FU671">
        <v>4.347788</v>
      </c>
      <c r="FV671">
        <v>-0.2989206754221407</v>
      </c>
      <c r="FW671">
        <v>0.03146002043864569</v>
      </c>
      <c r="FX671">
        <v>0</v>
      </c>
      <c r="FY671">
        <v>2</v>
      </c>
      <c r="FZ671">
        <v>3</v>
      </c>
      <c r="GA671" t="s">
        <v>420</v>
      </c>
      <c r="GB671">
        <v>2.9832</v>
      </c>
      <c r="GC671">
        <v>2.71556</v>
      </c>
      <c r="GD671">
        <v>0.196487</v>
      </c>
      <c r="GE671">
        <v>0.199917</v>
      </c>
      <c r="GF671">
        <v>0.0897385</v>
      </c>
      <c r="GG671">
        <v>0.07272199999999999</v>
      </c>
      <c r="GH671">
        <v>25408.4</v>
      </c>
      <c r="GI671">
        <v>25433.5</v>
      </c>
      <c r="GJ671">
        <v>29388.6</v>
      </c>
      <c r="GK671">
        <v>29397.9</v>
      </c>
      <c r="GL671">
        <v>35436.7</v>
      </c>
      <c r="GM671">
        <v>36247.6</v>
      </c>
      <c r="GN671">
        <v>41385.5</v>
      </c>
      <c r="GO671">
        <v>41888.9</v>
      </c>
      <c r="GP671">
        <v>1.9167</v>
      </c>
      <c r="GQ671">
        <v>2.37748</v>
      </c>
      <c r="GR671">
        <v>0.0954829</v>
      </c>
      <c r="GS671">
        <v>0</v>
      </c>
      <c r="GT671">
        <v>23.4297</v>
      </c>
      <c r="GU671">
        <v>999.9</v>
      </c>
      <c r="GV671">
        <v>33.6</v>
      </c>
      <c r="GW671">
        <v>32.1</v>
      </c>
      <c r="GX671">
        <v>17.848</v>
      </c>
      <c r="GY671">
        <v>63.5723</v>
      </c>
      <c r="GZ671">
        <v>22.3357</v>
      </c>
      <c r="HA671">
        <v>2</v>
      </c>
      <c r="HB671">
        <v>-0.0535315</v>
      </c>
      <c r="HC671">
        <v>1.50181</v>
      </c>
      <c r="HD671">
        <v>20.3277</v>
      </c>
      <c r="HE671">
        <v>5.21774</v>
      </c>
      <c r="HF671">
        <v>12.0099</v>
      </c>
      <c r="HG671">
        <v>4.98915</v>
      </c>
      <c r="HH671">
        <v>3.28858</v>
      </c>
      <c r="HI671">
        <v>9999</v>
      </c>
      <c r="HJ671">
        <v>9999</v>
      </c>
      <c r="HK671">
        <v>9999</v>
      </c>
      <c r="HL671">
        <v>195.7</v>
      </c>
      <c r="HM671">
        <v>1.86739</v>
      </c>
      <c r="HN671">
        <v>1.86646</v>
      </c>
      <c r="HO671">
        <v>1.86592</v>
      </c>
      <c r="HP671">
        <v>1.86584</v>
      </c>
      <c r="HQ671">
        <v>1.86768</v>
      </c>
      <c r="HR671">
        <v>1.87012</v>
      </c>
      <c r="HS671">
        <v>1.86876</v>
      </c>
      <c r="HT671">
        <v>1.87025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-4.8</v>
      </c>
      <c r="II671">
        <v>-0.1435</v>
      </c>
      <c r="IJ671">
        <v>-1.529487217637811</v>
      </c>
      <c r="IK671">
        <v>-0.005072214745875086</v>
      </c>
      <c r="IL671">
        <v>3.316774363808987E-06</v>
      </c>
      <c r="IM671">
        <v>-1.107588672722244E-09</v>
      </c>
      <c r="IN671">
        <v>-0.1603591687652909</v>
      </c>
      <c r="IO671">
        <v>-0.0181951569465493</v>
      </c>
      <c r="IP671">
        <v>0.001659309118516343</v>
      </c>
      <c r="IQ671">
        <v>-3.409663313950778E-05</v>
      </c>
      <c r="IR671">
        <v>19</v>
      </c>
      <c r="IS671">
        <v>2290</v>
      </c>
      <c r="IT671">
        <v>1</v>
      </c>
      <c r="IU671">
        <v>24</v>
      </c>
      <c r="IV671">
        <v>8428</v>
      </c>
      <c r="IW671">
        <v>8428.200000000001</v>
      </c>
      <c r="IX671">
        <v>3.14575</v>
      </c>
      <c r="IY671">
        <v>2.20459</v>
      </c>
      <c r="IZ671">
        <v>1.94702</v>
      </c>
      <c r="JA671">
        <v>2.64526</v>
      </c>
      <c r="JB671">
        <v>2.19482</v>
      </c>
      <c r="JC671">
        <v>2.3291</v>
      </c>
      <c r="JD671">
        <v>36.7654</v>
      </c>
      <c r="JE671">
        <v>24.035</v>
      </c>
      <c r="JF671">
        <v>18</v>
      </c>
      <c r="JG671">
        <v>493.52</v>
      </c>
      <c r="JH671">
        <v>813.881</v>
      </c>
      <c r="JI671">
        <v>21.7502</v>
      </c>
      <c r="JJ671">
        <v>26.5826</v>
      </c>
      <c r="JK671">
        <v>30.0001</v>
      </c>
      <c r="JL671">
        <v>26.5729</v>
      </c>
      <c r="JM671">
        <v>26.49</v>
      </c>
      <c r="JN671">
        <v>62.9916</v>
      </c>
      <c r="JO671">
        <v>18.6785</v>
      </c>
      <c r="JP671">
        <v>11.6733</v>
      </c>
      <c r="JQ671">
        <v>21.7545</v>
      </c>
      <c r="JR671">
        <v>1302.56</v>
      </c>
      <c r="JS671">
        <v>14.2521</v>
      </c>
      <c r="JT671">
        <v>100.484</v>
      </c>
      <c r="JU671">
        <v>100.607</v>
      </c>
    </row>
    <row r="672" spans="1:281">
      <c r="A672">
        <v>656</v>
      </c>
      <c r="B672">
        <v>1659641484.1</v>
      </c>
      <c r="C672">
        <v>13476.09999990463</v>
      </c>
      <c r="D672" t="s">
        <v>1741</v>
      </c>
      <c r="E672" t="s">
        <v>1742</v>
      </c>
      <c r="F672">
        <v>5</v>
      </c>
      <c r="G672" t="s">
        <v>1586</v>
      </c>
      <c r="H672" t="s">
        <v>416</v>
      </c>
      <c r="I672">
        <v>1659641476.6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1308.744175116357</v>
      </c>
      <c r="AK672">
        <v>1262.616121212121</v>
      </c>
      <c r="AL672">
        <v>3.423009246014143</v>
      </c>
      <c r="AM672">
        <v>65.48903308271898</v>
      </c>
      <c r="AN672">
        <f>(AP672 - AO672 + DI672*1E3/(8.314*(DK672+273.15)) * AR672/DH672 * AQ672) * DH672/(100*CV672) * 1000/(1000 - AP672)</f>
        <v>0</v>
      </c>
      <c r="AO672">
        <v>14.23452669919395</v>
      </c>
      <c r="AP672">
        <v>18.53568601398603</v>
      </c>
      <c r="AQ672">
        <v>2.509577992167977E-05</v>
      </c>
      <c r="AR672">
        <v>82.46473073044959</v>
      </c>
      <c r="AS672">
        <v>13</v>
      </c>
      <c r="AT672">
        <v>3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1659641476.6</v>
      </c>
      <c r="DB672">
        <v>1215.774814814815</v>
      </c>
      <c r="DC672">
        <v>1275.104444444444</v>
      </c>
      <c r="DD672">
        <v>18.52966296296296</v>
      </c>
      <c r="DE672">
        <v>14.21717037037037</v>
      </c>
      <c r="DF672">
        <v>1220.568518518518</v>
      </c>
      <c r="DG672">
        <v>18.67321111111111</v>
      </c>
      <c r="DH672">
        <v>499.9912592592593</v>
      </c>
      <c r="DI672">
        <v>90.39990740740743</v>
      </c>
      <c r="DJ672">
        <v>0.0999428</v>
      </c>
      <c r="DK672">
        <v>24.81094444444444</v>
      </c>
      <c r="DL672">
        <v>24.99561851851852</v>
      </c>
      <c r="DM672">
        <v>999.9000000000001</v>
      </c>
      <c r="DN672">
        <v>0</v>
      </c>
      <c r="DO672">
        <v>0</v>
      </c>
      <c r="DP672">
        <v>10008.12111111111</v>
      </c>
      <c r="DQ672">
        <v>0</v>
      </c>
      <c r="DR672">
        <v>10.98776296296296</v>
      </c>
      <c r="DS672">
        <v>-59.32951851851852</v>
      </c>
      <c r="DT672">
        <v>1238.727777777778</v>
      </c>
      <c r="DU672">
        <v>1293.494814814815</v>
      </c>
      <c r="DV672">
        <v>4.312494444444445</v>
      </c>
      <c r="DW672">
        <v>1275.104444444444</v>
      </c>
      <c r="DX672">
        <v>14.21717037037037</v>
      </c>
      <c r="DY672">
        <v>1.67508037037037</v>
      </c>
      <c r="DZ672">
        <v>1.28523037037037</v>
      </c>
      <c r="EA672">
        <v>14.66740740740741</v>
      </c>
      <c r="EB672">
        <v>10.62722592592593</v>
      </c>
      <c r="EC672">
        <v>2000.007407407408</v>
      </c>
      <c r="ED672">
        <v>0.9799950000000002</v>
      </c>
      <c r="EE672">
        <v>0.02000459999999999</v>
      </c>
      <c r="EF672">
        <v>0</v>
      </c>
      <c r="EG672">
        <v>791.5435185185185</v>
      </c>
      <c r="EH672">
        <v>5.00097</v>
      </c>
      <c r="EI672">
        <v>15707.25185185185</v>
      </c>
      <c r="EJ672">
        <v>16707.61111111111</v>
      </c>
      <c r="EK672">
        <v>37.3097037037037</v>
      </c>
      <c r="EL672">
        <v>38</v>
      </c>
      <c r="EM672">
        <v>37.25</v>
      </c>
      <c r="EN672">
        <v>37.66403703703703</v>
      </c>
      <c r="EO672">
        <v>37.812</v>
      </c>
      <c r="EP672">
        <v>1955.096666666667</v>
      </c>
      <c r="EQ672">
        <v>39.91</v>
      </c>
      <c r="ER672">
        <v>0</v>
      </c>
      <c r="ES672">
        <v>1659641484.3</v>
      </c>
      <c r="ET672">
        <v>0</v>
      </c>
      <c r="EU672">
        <v>791.5868846153845</v>
      </c>
      <c r="EV672">
        <v>-3.046188049882766</v>
      </c>
      <c r="EW672">
        <v>-32.58119657054456</v>
      </c>
      <c r="EX672">
        <v>15707.21538461538</v>
      </c>
      <c r="EY672">
        <v>15</v>
      </c>
      <c r="EZ672">
        <v>0</v>
      </c>
      <c r="FA672" t="s">
        <v>419</v>
      </c>
      <c r="FB672">
        <v>1659135797.5</v>
      </c>
      <c r="FC672">
        <v>1659135788</v>
      </c>
      <c r="FD672">
        <v>0</v>
      </c>
      <c r="FE672">
        <v>0.3</v>
      </c>
      <c r="FF672">
        <v>-0.002</v>
      </c>
      <c r="FG672">
        <v>-2.209</v>
      </c>
      <c r="FH672">
        <v>-0.089</v>
      </c>
      <c r="FI672">
        <v>1520</v>
      </c>
      <c r="FJ672">
        <v>20</v>
      </c>
      <c r="FK672">
        <v>0.06</v>
      </c>
      <c r="FL672">
        <v>0.03</v>
      </c>
      <c r="FM672">
        <v>-59.322235</v>
      </c>
      <c r="FN672">
        <v>-0.3585523452154608</v>
      </c>
      <c r="FO672">
        <v>0.07946798270372851</v>
      </c>
      <c r="FP672">
        <v>1</v>
      </c>
      <c r="FQ672">
        <v>791.6465294117647</v>
      </c>
      <c r="FR672">
        <v>-1.42664630153192</v>
      </c>
      <c r="FS672">
        <v>0.2937472137834529</v>
      </c>
      <c r="FT672">
        <v>0</v>
      </c>
      <c r="FU672">
        <v>4.3290025</v>
      </c>
      <c r="FV672">
        <v>-0.3005182739212117</v>
      </c>
      <c r="FW672">
        <v>0.03166509424824127</v>
      </c>
      <c r="FX672">
        <v>0</v>
      </c>
      <c r="FY672">
        <v>1</v>
      </c>
      <c r="FZ672">
        <v>3</v>
      </c>
      <c r="GA672" t="s">
        <v>429</v>
      </c>
      <c r="GB672">
        <v>2.98308</v>
      </c>
      <c r="GC672">
        <v>2.71576</v>
      </c>
      <c r="GD672">
        <v>0.198149</v>
      </c>
      <c r="GE672">
        <v>0.20152</v>
      </c>
      <c r="GF672">
        <v>0.0897396</v>
      </c>
      <c r="GG672">
        <v>0.07272380000000001</v>
      </c>
      <c r="GH672">
        <v>25355.7</v>
      </c>
      <c r="GI672">
        <v>25382.7</v>
      </c>
      <c r="GJ672">
        <v>29388.4</v>
      </c>
      <c r="GK672">
        <v>29398.1</v>
      </c>
      <c r="GL672">
        <v>35436.5</v>
      </c>
      <c r="GM672">
        <v>36247.8</v>
      </c>
      <c r="GN672">
        <v>41385.2</v>
      </c>
      <c r="GO672">
        <v>41889.2</v>
      </c>
      <c r="GP672">
        <v>1.91628</v>
      </c>
      <c r="GQ672">
        <v>2.37777</v>
      </c>
      <c r="GR672">
        <v>0.09569900000000001</v>
      </c>
      <c r="GS672">
        <v>0</v>
      </c>
      <c r="GT672">
        <v>23.4297</v>
      </c>
      <c r="GU672">
        <v>999.9</v>
      </c>
      <c r="GV672">
        <v>33.6</v>
      </c>
      <c r="GW672">
        <v>32.1</v>
      </c>
      <c r="GX672">
        <v>17.8483</v>
      </c>
      <c r="GY672">
        <v>63.6123</v>
      </c>
      <c r="GZ672">
        <v>22.4119</v>
      </c>
      <c r="HA672">
        <v>2</v>
      </c>
      <c r="HB672">
        <v>-0.0534502</v>
      </c>
      <c r="HC672">
        <v>1.51202</v>
      </c>
      <c r="HD672">
        <v>20.3275</v>
      </c>
      <c r="HE672">
        <v>5.21714</v>
      </c>
      <c r="HF672">
        <v>12.0099</v>
      </c>
      <c r="HG672">
        <v>4.989</v>
      </c>
      <c r="HH672">
        <v>3.28845</v>
      </c>
      <c r="HI672">
        <v>9999</v>
      </c>
      <c r="HJ672">
        <v>9999</v>
      </c>
      <c r="HK672">
        <v>9999</v>
      </c>
      <c r="HL672">
        <v>195.7</v>
      </c>
      <c r="HM672">
        <v>1.86738</v>
      </c>
      <c r="HN672">
        <v>1.86646</v>
      </c>
      <c r="HO672">
        <v>1.86594</v>
      </c>
      <c r="HP672">
        <v>1.86584</v>
      </c>
      <c r="HQ672">
        <v>1.86768</v>
      </c>
      <c r="HR672">
        <v>1.87012</v>
      </c>
      <c r="HS672">
        <v>1.86874</v>
      </c>
      <c r="HT672">
        <v>1.87025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-4.84</v>
      </c>
      <c r="II672">
        <v>-0.1435</v>
      </c>
      <c r="IJ672">
        <v>-1.529487217637811</v>
      </c>
      <c r="IK672">
        <v>-0.005072214745875086</v>
      </c>
      <c r="IL672">
        <v>3.316774363808987E-06</v>
      </c>
      <c r="IM672">
        <v>-1.107588672722244E-09</v>
      </c>
      <c r="IN672">
        <v>-0.1603591687652909</v>
      </c>
      <c r="IO672">
        <v>-0.0181951569465493</v>
      </c>
      <c r="IP672">
        <v>0.001659309118516343</v>
      </c>
      <c r="IQ672">
        <v>-3.409663313950778E-05</v>
      </c>
      <c r="IR672">
        <v>19</v>
      </c>
      <c r="IS672">
        <v>2290</v>
      </c>
      <c r="IT672">
        <v>1</v>
      </c>
      <c r="IU672">
        <v>24</v>
      </c>
      <c r="IV672">
        <v>8428.1</v>
      </c>
      <c r="IW672">
        <v>8428.299999999999</v>
      </c>
      <c r="IX672">
        <v>3.17871</v>
      </c>
      <c r="IY672">
        <v>2.1936</v>
      </c>
      <c r="IZ672">
        <v>1.94702</v>
      </c>
      <c r="JA672">
        <v>2.64526</v>
      </c>
      <c r="JB672">
        <v>2.19482</v>
      </c>
      <c r="JC672">
        <v>2.3645</v>
      </c>
      <c r="JD672">
        <v>36.7654</v>
      </c>
      <c r="JE672">
        <v>24.0437</v>
      </c>
      <c r="JF672">
        <v>18</v>
      </c>
      <c r="JG672">
        <v>493.258</v>
      </c>
      <c r="JH672">
        <v>814.212</v>
      </c>
      <c r="JI672">
        <v>21.7561</v>
      </c>
      <c r="JJ672">
        <v>26.5832</v>
      </c>
      <c r="JK672">
        <v>30.0002</v>
      </c>
      <c r="JL672">
        <v>26.5734</v>
      </c>
      <c r="JM672">
        <v>26.4922</v>
      </c>
      <c r="JN672">
        <v>63.6676</v>
      </c>
      <c r="JO672">
        <v>18.6785</v>
      </c>
      <c r="JP672">
        <v>11.6733</v>
      </c>
      <c r="JQ672">
        <v>21.7549</v>
      </c>
      <c r="JR672">
        <v>1322.68</v>
      </c>
      <c r="JS672">
        <v>14.2669</v>
      </c>
      <c r="JT672">
        <v>100.484</v>
      </c>
      <c r="JU672">
        <v>100.607</v>
      </c>
    </row>
    <row r="673" spans="1:281">
      <c r="A673">
        <v>657</v>
      </c>
      <c r="B673">
        <v>1659641489.1</v>
      </c>
      <c r="C673">
        <v>13481.09999990463</v>
      </c>
      <c r="D673" t="s">
        <v>1743</v>
      </c>
      <c r="E673" t="s">
        <v>1744</v>
      </c>
      <c r="F673">
        <v>5</v>
      </c>
      <c r="G673" t="s">
        <v>1586</v>
      </c>
      <c r="H673" t="s">
        <v>416</v>
      </c>
      <c r="I673">
        <v>1659641481.314285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1325.892389042936</v>
      </c>
      <c r="AK673">
        <v>1279.74296969697</v>
      </c>
      <c r="AL673">
        <v>3.438988994245448</v>
      </c>
      <c r="AM673">
        <v>65.48903308271898</v>
      </c>
      <c r="AN673">
        <f>(AP673 - AO673 + DI673*1E3/(8.314*(DK673+273.15)) * AR673/DH673 * AQ673) * DH673/(100*CV673) * 1000/(1000 - AP673)</f>
        <v>0</v>
      </c>
      <c r="AO673">
        <v>14.23559714719537</v>
      </c>
      <c r="AP673">
        <v>18.52745314685316</v>
      </c>
      <c r="AQ673">
        <v>-4.313462219521335E-05</v>
      </c>
      <c r="AR673">
        <v>82.46473073044959</v>
      </c>
      <c r="AS673">
        <v>13</v>
      </c>
      <c r="AT673">
        <v>3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1659641481.314285</v>
      </c>
      <c r="DB673">
        <v>1231.555</v>
      </c>
      <c r="DC673">
        <v>1290.956428571428</v>
      </c>
      <c r="DD673">
        <v>18.53195357142857</v>
      </c>
      <c r="DE673">
        <v>14.23358928571428</v>
      </c>
      <c r="DF673">
        <v>1236.379285714286</v>
      </c>
      <c r="DG673">
        <v>18.67548928571428</v>
      </c>
      <c r="DH673">
        <v>500.0105357142858</v>
      </c>
      <c r="DI673">
        <v>90.39976428571428</v>
      </c>
      <c r="DJ673">
        <v>0.1000100071428571</v>
      </c>
      <c r="DK673">
        <v>24.81262142857143</v>
      </c>
      <c r="DL673">
        <v>24.99862142857143</v>
      </c>
      <c r="DM673">
        <v>999.9000000000002</v>
      </c>
      <c r="DN673">
        <v>0</v>
      </c>
      <c r="DO673">
        <v>0</v>
      </c>
      <c r="DP673">
        <v>10010.97928571429</v>
      </c>
      <c r="DQ673">
        <v>0</v>
      </c>
      <c r="DR673">
        <v>10.98738571428571</v>
      </c>
      <c r="DS673">
        <v>-59.40146785714286</v>
      </c>
      <c r="DT673">
        <v>1254.808571428571</v>
      </c>
      <c r="DU673">
        <v>1309.597142857143</v>
      </c>
      <c r="DV673">
        <v>4.298364285714285</v>
      </c>
      <c r="DW673">
        <v>1290.956428571428</v>
      </c>
      <c r="DX673">
        <v>14.23358928571428</v>
      </c>
      <c r="DY673">
        <v>1.675285</v>
      </c>
      <c r="DZ673">
        <v>1.286712857142857</v>
      </c>
      <c r="EA673">
        <v>14.66930357142857</v>
      </c>
      <c r="EB673">
        <v>10.64455357142857</v>
      </c>
      <c r="EC673">
        <v>1999.996785714286</v>
      </c>
      <c r="ED673">
        <v>0.9799950714285716</v>
      </c>
      <c r="EE673">
        <v>0.02000452857142856</v>
      </c>
      <c r="EF673">
        <v>0</v>
      </c>
      <c r="EG673">
        <v>791.4121785714286</v>
      </c>
      <c r="EH673">
        <v>5.00097</v>
      </c>
      <c r="EI673">
        <v>15704.475</v>
      </c>
      <c r="EJ673">
        <v>16707.52142857143</v>
      </c>
      <c r="EK673">
        <v>37.30535714285714</v>
      </c>
      <c r="EL673">
        <v>37.99771428571428</v>
      </c>
      <c r="EM673">
        <v>37.25664285714286</v>
      </c>
      <c r="EN673">
        <v>37.66267857142856</v>
      </c>
      <c r="EO673">
        <v>37.82096428571428</v>
      </c>
      <c r="EP673">
        <v>1955.086428571429</v>
      </c>
      <c r="EQ673">
        <v>39.91</v>
      </c>
      <c r="ER673">
        <v>0</v>
      </c>
      <c r="ES673">
        <v>1659641489.1</v>
      </c>
      <c r="ET673">
        <v>0</v>
      </c>
      <c r="EU673">
        <v>791.4228076923077</v>
      </c>
      <c r="EV673">
        <v>-2.480512838040819</v>
      </c>
      <c r="EW673">
        <v>-35.82564102619222</v>
      </c>
      <c r="EX673">
        <v>15704.45</v>
      </c>
      <c r="EY673">
        <v>15</v>
      </c>
      <c r="EZ673">
        <v>0</v>
      </c>
      <c r="FA673" t="s">
        <v>419</v>
      </c>
      <c r="FB673">
        <v>1659135797.5</v>
      </c>
      <c r="FC673">
        <v>1659135788</v>
      </c>
      <c r="FD673">
        <v>0</v>
      </c>
      <c r="FE673">
        <v>0.3</v>
      </c>
      <c r="FF673">
        <v>-0.002</v>
      </c>
      <c r="FG673">
        <v>-2.209</v>
      </c>
      <c r="FH673">
        <v>-0.089</v>
      </c>
      <c r="FI673">
        <v>1520</v>
      </c>
      <c r="FJ673">
        <v>20</v>
      </c>
      <c r="FK673">
        <v>0.06</v>
      </c>
      <c r="FL673">
        <v>0.03</v>
      </c>
      <c r="FM673">
        <v>-59.35829756097561</v>
      </c>
      <c r="FN673">
        <v>-0.6882836236934406</v>
      </c>
      <c r="FO673">
        <v>0.09903109511122911</v>
      </c>
      <c r="FP673">
        <v>0</v>
      </c>
      <c r="FQ673">
        <v>791.5315588235293</v>
      </c>
      <c r="FR673">
        <v>-2.329335379482099</v>
      </c>
      <c r="FS673">
        <v>0.3244505936444926</v>
      </c>
      <c r="FT673">
        <v>0</v>
      </c>
      <c r="FU673">
        <v>4.310507317073171</v>
      </c>
      <c r="FV673">
        <v>-0.177381114982579</v>
      </c>
      <c r="FW673">
        <v>0.02291975673735361</v>
      </c>
      <c r="FX673">
        <v>0</v>
      </c>
      <c r="FY673">
        <v>0</v>
      </c>
      <c r="FZ673">
        <v>3</v>
      </c>
      <c r="GA673" t="s">
        <v>426</v>
      </c>
      <c r="GB673">
        <v>2.98335</v>
      </c>
      <c r="GC673">
        <v>2.71581</v>
      </c>
      <c r="GD673">
        <v>0.199817</v>
      </c>
      <c r="GE673">
        <v>0.20314</v>
      </c>
      <c r="GF673">
        <v>0.0897107</v>
      </c>
      <c r="GG673">
        <v>0.0727249</v>
      </c>
      <c r="GH673">
        <v>25303</v>
      </c>
      <c r="GI673">
        <v>25331.6</v>
      </c>
      <c r="GJ673">
        <v>29388.3</v>
      </c>
      <c r="GK673">
        <v>29398.5</v>
      </c>
      <c r="GL673">
        <v>35437.4</v>
      </c>
      <c r="GM673">
        <v>36248.2</v>
      </c>
      <c r="GN673">
        <v>41385</v>
      </c>
      <c r="GO673">
        <v>41889.6</v>
      </c>
      <c r="GP673">
        <v>1.91677</v>
      </c>
      <c r="GQ673">
        <v>2.37748</v>
      </c>
      <c r="GR673">
        <v>0.09628009999999999</v>
      </c>
      <c r="GS673">
        <v>0</v>
      </c>
      <c r="GT673">
        <v>23.4297</v>
      </c>
      <c r="GU673">
        <v>999.9</v>
      </c>
      <c r="GV673">
        <v>33.6</v>
      </c>
      <c r="GW673">
        <v>32.1</v>
      </c>
      <c r="GX673">
        <v>17.8498</v>
      </c>
      <c r="GY673">
        <v>63.2923</v>
      </c>
      <c r="GZ673">
        <v>22.3838</v>
      </c>
      <c r="HA673">
        <v>2</v>
      </c>
      <c r="HB673">
        <v>-0.0533384</v>
      </c>
      <c r="HC673">
        <v>1.60898</v>
      </c>
      <c r="HD673">
        <v>20.3285</v>
      </c>
      <c r="HE673">
        <v>5.21849</v>
      </c>
      <c r="HF673">
        <v>12.0099</v>
      </c>
      <c r="HG673">
        <v>4.98935</v>
      </c>
      <c r="HH673">
        <v>3.28863</v>
      </c>
      <c r="HI673">
        <v>9999</v>
      </c>
      <c r="HJ673">
        <v>9999</v>
      </c>
      <c r="HK673">
        <v>9999</v>
      </c>
      <c r="HL673">
        <v>195.7</v>
      </c>
      <c r="HM673">
        <v>1.86739</v>
      </c>
      <c r="HN673">
        <v>1.86647</v>
      </c>
      <c r="HO673">
        <v>1.86596</v>
      </c>
      <c r="HP673">
        <v>1.86584</v>
      </c>
      <c r="HQ673">
        <v>1.86768</v>
      </c>
      <c r="HR673">
        <v>1.87014</v>
      </c>
      <c r="HS673">
        <v>1.86875</v>
      </c>
      <c r="HT673">
        <v>1.87026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-4.88</v>
      </c>
      <c r="II673">
        <v>-0.1436</v>
      </c>
      <c r="IJ673">
        <v>-1.529487217637811</v>
      </c>
      <c r="IK673">
        <v>-0.005072214745875086</v>
      </c>
      <c r="IL673">
        <v>3.316774363808987E-06</v>
      </c>
      <c r="IM673">
        <v>-1.107588672722244E-09</v>
      </c>
      <c r="IN673">
        <v>-0.1603591687652909</v>
      </c>
      <c r="IO673">
        <v>-0.0181951569465493</v>
      </c>
      <c r="IP673">
        <v>0.001659309118516343</v>
      </c>
      <c r="IQ673">
        <v>-3.409663313950778E-05</v>
      </c>
      <c r="IR673">
        <v>19</v>
      </c>
      <c r="IS673">
        <v>2290</v>
      </c>
      <c r="IT673">
        <v>1</v>
      </c>
      <c r="IU673">
        <v>24</v>
      </c>
      <c r="IV673">
        <v>8428.200000000001</v>
      </c>
      <c r="IW673">
        <v>8428.4</v>
      </c>
      <c r="IX673">
        <v>3.20923</v>
      </c>
      <c r="IY673">
        <v>2.20093</v>
      </c>
      <c r="IZ673">
        <v>1.94702</v>
      </c>
      <c r="JA673">
        <v>2.64526</v>
      </c>
      <c r="JB673">
        <v>2.19482</v>
      </c>
      <c r="JC673">
        <v>2.35718</v>
      </c>
      <c r="JD673">
        <v>36.7417</v>
      </c>
      <c r="JE673">
        <v>24.0437</v>
      </c>
      <c r="JF673">
        <v>18</v>
      </c>
      <c r="JG673">
        <v>493.587</v>
      </c>
      <c r="JH673">
        <v>813.914</v>
      </c>
      <c r="JI673">
        <v>21.7547</v>
      </c>
      <c r="JJ673">
        <v>26.5832</v>
      </c>
      <c r="JK673">
        <v>30.0003</v>
      </c>
      <c r="JL673">
        <v>26.5752</v>
      </c>
      <c r="JM673">
        <v>26.4922</v>
      </c>
      <c r="JN673">
        <v>64.2702</v>
      </c>
      <c r="JO673">
        <v>18.6785</v>
      </c>
      <c r="JP673">
        <v>11.6733</v>
      </c>
      <c r="JQ673">
        <v>21.7209</v>
      </c>
      <c r="JR673">
        <v>1336.11</v>
      </c>
      <c r="JS673">
        <v>14.2814</v>
      </c>
      <c r="JT673">
        <v>100.483</v>
      </c>
      <c r="JU673">
        <v>100.608</v>
      </c>
    </row>
    <row r="674" spans="1:281">
      <c r="A674">
        <v>658</v>
      </c>
      <c r="B674">
        <v>1659641494.1</v>
      </c>
      <c r="C674">
        <v>13486.09999990463</v>
      </c>
      <c r="D674" t="s">
        <v>1745</v>
      </c>
      <c r="E674" t="s">
        <v>1746</v>
      </c>
      <c r="F674">
        <v>5</v>
      </c>
      <c r="G674" t="s">
        <v>1586</v>
      </c>
      <c r="H674" t="s">
        <v>416</v>
      </c>
      <c r="I674">
        <v>1659641486.6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1342.842209871719</v>
      </c>
      <c r="AK674">
        <v>1296.875151515152</v>
      </c>
      <c r="AL674">
        <v>3.437886393464053</v>
      </c>
      <c r="AM674">
        <v>65.48903308271898</v>
      </c>
      <c r="AN674">
        <f>(AP674 - AO674 + DI674*1E3/(8.314*(DK674+273.15)) * AR674/DH674 * AQ674) * DH674/(100*CV674) * 1000/(1000 - AP674)</f>
        <v>0</v>
      </c>
      <c r="AO674">
        <v>14.23513529715484</v>
      </c>
      <c r="AP674">
        <v>18.51554545454546</v>
      </c>
      <c r="AQ674">
        <v>-5.326492215474017E-05</v>
      </c>
      <c r="AR674">
        <v>82.46473073044959</v>
      </c>
      <c r="AS674">
        <v>13</v>
      </c>
      <c r="AT674">
        <v>3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1659641486.6</v>
      </c>
      <c r="DB674">
        <v>1249.291851851852</v>
      </c>
      <c r="DC674">
        <v>1308.691111111111</v>
      </c>
      <c r="DD674">
        <v>18.52919259259259</v>
      </c>
      <c r="DE674">
        <v>14.23518148148148</v>
      </c>
      <c r="DF674">
        <v>1254.151111111111</v>
      </c>
      <c r="DG674">
        <v>18.67275555555555</v>
      </c>
      <c r="DH674">
        <v>500.0029999999999</v>
      </c>
      <c r="DI674">
        <v>90.39944074074073</v>
      </c>
      <c r="DJ674">
        <v>0.1000181222222222</v>
      </c>
      <c r="DK674">
        <v>24.81435925925926</v>
      </c>
      <c r="DL674">
        <v>25.00275185185185</v>
      </c>
      <c r="DM674">
        <v>999.9000000000001</v>
      </c>
      <c r="DN674">
        <v>0</v>
      </c>
      <c r="DO674">
        <v>0</v>
      </c>
      <c r="DP674">
        <v>10011.85259259259</v>
      </c>
      <c r="DQ674">
        <v>0</v>
      </c>
      <c r="DR674">
        <v>10.97447777777778</v>
      </c>
      <c r="DS674">
        <v>-59.39943703703703</v>
      </c>
      <c r="DT674">
        <v>1272.876666666666</v>
      </c>
      <c r="DU674">
        <v>1327.59037037037</v>
      </c>
      <c r="DV674">
        <v>4.294014074074074</v>
      </c>
      <c r="DW674">
        <v>1308.691111111111</v>
      </c>
      <c r="DX674">
        <v>14.23518148148148</v>
      </c>
      <c r="DY674">
        <v>1.675029259259259</v>
      </c>
      <c r="DZ674">
        <v>1.286852592592592</v>
      </c>
      <c r="EA674">
        <v>14.66693333333333</v>
      </c>
      <c r="EB674">
        <v>10.64617037037037</v>
      </c>
      <c r="EC674">
        <v>1999.957407407407</v>
      </c>
      <c r="ED674">
        <v>0.9799961111111111</v>
      </c>
      <c r="EE674">
        <v>0.02000348888888889</v>
      </c>
      <c r="EF674">
        <v>0</v>
      </c>
      <c r="EG674">
        <v>791.1758888888888</v>
      </c>
      <c r="EH674">
        <v>5.00097</v>
      </c>
      <c r="EI674">
        <v>15701.77777777778</v>
      </c>
      <c r="EJ674">
        <v>16707.2</v>
      </c>
      <c r="EK674">
        <v>37.32137037037037</v>
      </c>
      <c r="EL674">
        <v>38.04611111111111</v>
      </c>
      <c r="EM674">
        <v>37.29618518518518</v>
      </c>
      <c r="EN674">
        <v>37.729</v>
      </c>
      <c r="EO674">
        <v>37.90244444444444</v>
      </c>
      <c r="EP674">
        <v>1955.04962962963</v>
      </c>
      <c r="EQ674">
        <v>39.90666666666667</v>
      </c>
      <c r="ER674">
        <v>0</v>
      </c>
      <c r="ES674">
        <v>1659641494.5</v>
      </c>
      <c r="ET674">
        <v>0</v>
      </c>
      <c r="EU674">
        <v>791.16536</v>
      </c>
      <c r="EV674">
        <v>-1.991692314078209</v>
      </c>
      <c r="EW674">
        <v>-32.68461531106855</v>
      </c>
      <c r="EX674">
        <v>15701.384</v>
      </c>
      <c r="EY674">
        <v>15</v>
      </c>
      <c r="EZ674">
        <v>0</v>
      </c>
      <c r="FA674" t="s">
        <v>419</v>
      </c>
      <c r="FB674">
        <v>1659135797.5</v>
      </c>
      <c r="FC674">
        <v>1659135788</v>
      </c>
      <c r="FD674">
        <v>0</v>
      </c>
      <c r="FE674">
        <v>0.3</v>
      </c>
      <c r="FF674">
        <v>-0.002</v>
      </c>
      <c r="FG674">
        <v>-2.209</v>
      </c>
      <c r="FH674">
        <v>-0.089</v>
      </c>
      <c r="FI674">
        <v>1520</v>
      </c>
      <c r="FJ674">
        <v>20</v>
      </c>
      <c r="FK674">
        <v>0.06</v>
      </c>
      <c r="FL674">
        <v>0.03</v>
      </c>
      <c r="FM674">
        <v>-59.39287804878048</v>
      </c>
      <c r="FN674">
        <v>-0.1932752613241033</v>
      </c>
      <c r="FO674">
        <v>0.07777670512182557</v>
      </c>
      <c r="FP674">
        <v>1</v>
      </c>
      <c r="FQ674">
        <v>791.3589117647058</v>
      </c>
      <c r="FR674">
        <v>-2.335080222049146</v>
      </c>
      <c r="FS674">
        <v>0.3251557425610335</v>
      </c>
      <c r="FT674">
        <v>0</v>
      </c>
      <c r="FU674">
        <v>4.297445609756098</v>
      </c>
      <c r="FV674">
        <v>-0.05647254355400952</v>
      </c>
      <c r="FW674">
        <v>0.007205569339493361</v>
      </c>
      <c r="FX674">
        <v>1</v>
      </c>
      <c r="FY674">
        <v>2</v>
      </c>
      <c r="FZ674">
        <v>3</v>
      </c>
      <c r="GA674" t="s">
        <v>420</v>
      </c>
      <c r="GB674">
        <v>2.98319</v>
      </c>
      <c r="GC674">
        <v>2.71565</v>
      </c>
      <c r="GD674">
        <v>0.201466</v>
      </c>
      <c r="GE674">
        <v>0.20473</v>
      </c>
      <c r="GF674">
        <v>0.08966590000000001</v>
      </c>
      <c r="GG674">
        <v>0.07272289999999999</v>
      </c>
      <c r="GH674">
        <v>25250.4</v>
      </c>
      <c r="GI674">
        <v>25280.7</v>
      </c>
      <c r="GJ674">
        <v>29387.8</v>
      </c>
      <c r="GK674">
        <v>29398</v>
      </c>
      <c r="GL674">
        <v>35438.8</v>
      </c>
      <c r="GM674">
        <v>36247.6</v>
      </c>
      <c r="GN674">
        <v>41384.4</v>
      </c>
      <c r="GO674">
        <v>41888.8</v>
      </c>
      <c r="GP674">
        <v>1.91667</v>
      </c>
      <c r="GQ674">
        <v>2.37777</v>
      </c>
      <c r="GR674">
        <v>0.0958666</v>
      </c>
      <c r="GS674">
        <v>0</v>
      </c>
      <c r="GT674">
        <v>23.4311</v>
      </c>
      <c r="GU674">
        <v>999.9</v>
      </c>
      <c r="GV674">
        <v>33.6</v>
      </c>
      <c r="GW674">
        <v>32.1</v>
      </c>
      <c r="GX674">
        <v>17.8478</v>
      </c>
      <c r="GY674">
        <v>63.4523</v>
      </c>
      <c r="GZ674">
        <v>22.3998</v>
      </c>
      <c r="HA674">
        <v>2</v>
      </c>
      <c r="HB674">
        <v>-0.0530005</v>
      </c>
      <c r="HC674">
        <v>1.63757</v>
      </c>
      <c r="HD674">
        <v>20.3282</v>
      </c>
      <c r="HE674">
        <v>5.21714</v>
      </c>
      <c r="HF674">
        <v>12.0099</v>
      </c>
      <c r="HG674">
        <v>4.98915</v>
      </c>
      <c r="HH674">
        <v>3.28842</v>
      </c>
      <c r="HI674">
        <v>9999</v>
      </c>
      <c r="HJ674">
        <v>9999</v>
      </c>
      <c r="HK674">
        <v>9999</v>
      </c>
      <c r="HL674">
        <v>195.7</v>
      </c>
      <c r="HM674">
        <v>1.8674</v>
      </c>
      <c r="HN674">
        <v>1.86646</v>
      </c>
      <c r="HO674">
        <v>1.86594</v>
      </c>
      <c r="HP674">
        <v>1.86584</v>
      </c>
      <c r="HQ674">
        <v>1.86768</v>
      </c>
      <c r="HR674">
        <v>1.87013</v>
      </c>
      <c r="HS674">
        <v>1.86875</v>
      </c>
      <c r="HT674">
        <v>1.87022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-4.91</v>
      </c>
      <c r="II674">
        <v>-0.1437</v>
      </c>
      <c r="IJ674">
        <v>-1.529487217637811</v>
      </c>
      <c r="IK674">
        <v>-0.005072214745875086</v>
      </c>
      <c r="IL674">
        <v>3.316774363808987E-06</v>
      </c>
      <c r="IM674">
        <v>-1.107588672722244E-09</v>
      </c>
      <c r="IN674">
        <v>-0.1603591687652909</v>
      </c>
      <c r="IO674">
        <v>-0.0181951569465493</v>
      </c>
      <c r="IP674">
        <v>0.001659309118516343</v>
      </c>
      <c r="IQ674">
        <v>-3.409663313950778E-05</v>
      </c>
      <c r="IR674">
        <v>19</v>
      </c>
      <c r="IS674">
        <v>2290</v>
      </c>
      <c r="IT674">
        <v>1</v>
      </c>
      <c r="IU674">
        <v>24</v>
      </c>
      <c r="IV674">
        <v>8428.299999999999</v>
      </c>
      <c r="IW674">
        <v>8428.4</v>
      </c>
      <c r="IX674">
        <v>3.24219</v>
      </c>
      <c r="IY674">
        <v>2.20703</v>
      </c>
      <c r="IZ674">
        <v>1.94702</v>
      </c>
      <c r="JA674">
        <v>2.64526</v>
      </c>
      <c r="JB674">
        <v>2.19482</v>
      </c>
      <c r="JC674">
        <v>2.31201</v>
      </c>
      <c r="JD674">
        <v>36.7417</v>
      </c>
      <c r="JE674">
        <v>24.035</v>
      </c>
      <c r="JF674">
        <v>18</v>
      </c>
      <c r="JG674">
        <v>493.524</v>
      </c>
      <c r="JH674">
        <v>814.232</v>
      </c>
      <c r="JI674">
        <v>21.7247</v>
      </c>
      <c r="JJ674">
        <v>26.5849</v>
      </c>
      <c r="JK674">
        <v>30.0004</v>
      </c>
      <c r="JL674">
        <v>26.5752</v>
      </c>
      <c r="JM674">
        <v>26.4937</v>
      </c>
      <c r="JN674">
        <v>64.9408</v>
      </c>
      <c r="JO674">
        <v>18.6785</v>
      </c>
      <c r="JP674">
        <v>11.6733</v>
      </c>
      <c r="JQ674">
        <v>21.7147</v>
      </c>
      <c r="JR674">
        <v>1356.15</v>
      </c>
      <c r="JS674">
        <v>14.3045</v>
      </c>
      <c r="JT674">
        <v>100.482</v>
      </c>
      <c r="JU674">
        <v>100.607</v>
      </c>
    </row>
    <row r="675" spans="1:281">
      <c r="A675">
        <v>659</v>
      </c>
      <c r="B675">
        <v>1659641499.1</v>
      </c>
      <c r="C675">
        <v>13491.09999990463</v>
      </c>
      <c r="D675" t="s">
        <v>1747</v>
      </c>
      <c r="E675" t="s">
        <v>1748</v>
      </c>
      <c r="F675">
        <v>5</v>
      </c>
      <c r="G675" t="s">
        <v>1586</v>
      </c>
      <c r="H675" t="s">
        <v>416</v>
      </c>
      <c r="I675">
        <v>1659641491.314285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1360.078784287432</v>
      </c>
      <c r="AK675">
        <v>1313.995575757576</v>
      </c>
      <c r="AL675">
        <v>3.433856746576926</v>
      </c>
      <c r="AM675">
        <v>65.48903308271898</v>
      </c>
      <c r="AN675">
        <f>(AP675 - AO675 + DI675*1E3/(8.314*(DK675+273.15)) * AR675/DH675 * AQ675) * DH675/(100*CV675) * 1000/(1000 - AP675)</f>
        <v>0</v>
      </c>
      <c r="AO675">
        <v>14.23525555285568</v>
      </c>
      <c r="AP675">
        <v>18.50121678321679</v>
      </c>
      <c r="AQ675">
        <v>-7.87846434431504E-05</v>
      </c>
      <c r="AR675">
        <v>82.46473073044959</v>
      </c>
      <c r="AS675">
        <v>13</v>
      </c>
      <c r="AT675">
        <v>3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1659641491.314285</v>
      </c>
      <c r="DB675">
        <v>1265.142857142857</v>
      </c>
      <c r="DC675">
        <v>1324.572857142857</v>
      </c>
      <c r="DD675">
        <v>18.52019285714286</v>
      </c>
      <c r="DE675">
        <v>14.23526428571429</v>
      </c>
      <c r="DF675">
        <v>1270.032857142857</v>
      </c>
      <c r="DG675">
        <v>18.66382857142857</v>
      </c>
      <c r="DH675">
        <v>500.02975</v>
      </c>
      <c r="DI675">
        <v>90.39929642857142</v>
      </c>
      <c r="DJ675">
        <v>0.1000361642857143</v>
      </c>
      <c r="DK675">
        <v>24.81488214285714</v>
      </c>
      <c r="DL675">
        <v>25.00530357142858</v>
      </c>
      <c r="DM675">
        <v>999.9000000000002</v>
      </c>
      <c r="DN675">
        <v>0</v>
      </c>
      <c r="DO675">
        <v>0</v>
      </c>
      <c r="DP675">
        <v>10005.22392857143</v>
      </c>
      <c r="DQ675">
        <v>0</v>
      </c>
      <c r="DR675">
        <v>10.95034285714285</v>
      </c>
      <c r="DS675">
        <v>-59.43085000000001</v>
      </c>
      <c r="DT675">
        <v>1289.014285714286</v>
      </c>
      <c r="DU675">
        <v>1343.702142857143</v>
      </c>
      <c r="DV675">
        <v>4.284932142857143</v>
      </c>
      <c r="DW675">
        <v>1324.572857142857</v>
      </c>
      <c r="DX675">
        <v>14.23526428571429</v>
      </c>
      <c r="DY675">
        <v>1.674212142857143</v>
      </c>
      <c r="DZ675">
        <v>1.286857142857143</v>
      </c>
      <c r="EA675">
        <v>14.659375</v>
      </c>
      <c r="EB675">
        <v>10.64622857142857</v>
      </c>
      <c r="EC675">
        <v>1999.900357142857</v>
      </c>
      <c r="ED675">
        <v>0.9799982857142856</v>
      </c>
      <c r="EE675">
        <v>0.02000131428571429</v>
      </c>
      <c r="EF675">
        <v>0</v>
      </c>
      <c r="EG675">
        <v>790.9196785714287</v>
      </c>
      <c r="EH675">
        <v>5.00097</v>
      </c>
      <c r="EI675">
        <v>15699.79285714286</v>
      </c>
      <c r="EJ675">
        <v>16706.72857142858</v>
      </c>
      <c r="EK675">
        <v>37.38360714285714</v>
      </c>
      <c r="EL675">
        <v>38.14707142857143</v>
      </c>
      <c r="EM675">
        <v>37.36589285714285</v>
      </c>
      <c r="EN675">
        <v>37.86807142857143</v>
      </c>
      <c r="EO675">
        <v>38.03771428571428</v>
      </c>
      <c r="EP675">
        <v>1954.998571428572</v>
      </c>
      <c r="EQ675">
        <v>39.90071428571429</v>
      </c>
      <c r="ER675">
        <v>0</v>
      </c>
      <c r="ES675">
        <v>1659641499.3</v>
      </c>
      <c r="ET675">
        <v>0</v>
      </c>
      <c r="EU675">
        <v>790.9135199999999</v>
      </c>
      <c r="EV675">
        <v>-4.658230785039545</v>
      </c>
      <c r="EW675">
        <v>-17.19999998590767</v>
      </c>
      <c r="EX675">
        <v>15699.456</v>
      </c>
      <c r="EY675">
        <v>15</v>
      </c>
      <c r="EZ675">
        <v>0</v>
      </c>
      <c r="FA675" t="s">
        <v>419</v>
      </c>
      <c r="FB675">
        <v>1659135797.5</v>
      </c>
      <c r="FC675">
        <v>1659135788</v>
      </c>
      <c r="FD675">
        <v>0</v>
      </c>
      <c r="FE675">
        <v>0.3</v>
      </c>
      <c r="FF675">
        <v>-0.002</v>
      </c>
      <c r="FG675">
        <v>-2.209</v>
      </c>
      <c r="FH675">
        <v>-0.089</v>
      </c>
      <c r="FI675">
        <v>1520</v>
      </c>
      <c r="FJ675">
        <v>20</v>
      </c>
      <c r="FK675">
        <v>0.06</v>
      </c>
      <c r="FL675">
        <v>0.03</v>
      </c>
      <c r="FM675">
        <v>-59.4186375</v>
      </c>
      <c r="FN675">
        <v>-0.1491365853658364</v>
      </c>
      <c r="FO675">
        <v>0.08696281874312731</v>
      </c>
      <c r="FP675">
        <v>1</v>
      </c>
      <c r="FQ675">
        <v>791.0838235294117</v>
      </c>
      <c r="FR675">
        <v>-2.875294122042193</v>
      </c>
      <c r="FS675">
        <v>0.3656666330213742</v>
      </c>
      <c r="FT675">
        <v>0</v>
      </c>
      <c r="FU675">
        <v>4.289609</v>
      </c>
      <c r="FV675">
        <v>-0.1064861538461639</v>
      </c>
      <c r="FW675">
        <v>0.01072032760693436</v>
      </c>
      <c r="FX675">
        <v>0</v>
      </c>
      <c r="FY675">
        <v>1</v>
      </c>
      <c r="FZ675">
        <v>3</v>
      </c>
      <c r="GA675" t="s">
        <v>429</v>
      </c>
      <c r="GB675">
        <v>2.98297</v>
      </c>
      <c r="GC675">
        <v>2.71557</v>
      </c>
      <c r="GD675">
        <v>0.203102</v>
      </c>
      <c r="GE675">
        <v>0.206307</v>
      </c>
      <c r="GF675">
        <v>0.0896151</v>
      </c>
      <c r="GG675">
        <v>0.0727217</v>
      </c>
      <c r="GH675">
        <v>25198.6</v>
      </c>
      <c r="GI675">
        <v>25230.5</v>
      </c>
      <c r="GJ675">
        <v>29387.7</v>
      </c>
      <c r="GK675">
        <v>29397.9</v>
      </c>
      <c r="GL675">
        <v>35440.6</v>
      </c>
      <c r="GM675">
        <v>36247.5</v>
      </c>
      <c r="GN675">
        <v>41384.2</v>
      </c>
      <c r="GO675">
        <v>41888.7</v>
      </c>
      <c r="GP675">
        <v>1.91655</v>
      </c>
      <c r="GQ675">
        <v>2.37785</v>
      </c>
      <c r="GR675">
        <v>0.0959821</v>
      </c>
      <c r="GS675">
        <v>0</v>
      </c>
      <c r="GT675">
        <v>23.4317</v>
      </c>
      <c r="GU675">
        <v>999.9</v>
      </c>
      <c r="GV675">
        <v>33.6</v>
      </c>
      <c r="GW675">
        <v>32.1</v>
      </c>
      <c r="GX675">
        <v>17.8483</v>
      </c>
      <c r="GY675">
        <v>63.5223</v>
      </c>
      <c r="GZ675">
        <v>22.2796</v>
      </c>
      <c r="HA675">
        <v>2</v>
      </c>
      <c r="HB675">
        <v>-0.0528709</v>
      </c>
      <c r="HC675">
        <v>1.61939</v>
      </c>
      <c r="HD675">
        <v>20.3286</v>
      </c>
      <c r="HE675">
        <v>5.21834</v>
      </c>
      <c r="HF675">
        <v>12.0099</v>
      </c>
      <c r="HG675">
        <v>4.98945</v>
      </c>
      <c r="HH675">
        <v>3.2886</v>
      </c>
      <c r="HI675">
        <v>9999</v>
      </c>
      <c r="HJ675">
        <v>9999</v>
      </c>
      <c r="HK675">
        <v>9999</v>
      </c>
      <c r="HL675">
        <v>195.7</v>
      </c>
      <c r="HM675">
        <v>1.86741</v>
      </c>
      <c r="HN675">
        <v>1.86646</v>
      </c>
      <c r="HO675">
        <v>1.86596</v>
      </c>
      <c r="HP675">
        <v>1.86584</v>
      </c>
      <c r="HQ675">
        <v>1.86768</v>
      </c>
      <c r="HR675">
        <v>1.87013</v>
      </c>
      <c r="HS675">
        <v>1.86874</v>
      </c>
      <c r="HT675">
        <v>1.87025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-4.94</v>
      </c>
      <c r="II675">
        <v>-0.1438</v>
      </c>
      <c r="IJ675">
        <v>-1.529487217637811</v>
      </c>
      <c r="IK675">
        <v>-0.005072214745875086</v>
      </c>
      <c r="IL675">
        <v>3.316774363808987E-06</v>
      </c>
      <c r="IM675">
        <v>-1.107588672722244E-09</v>
      </c>
      <c r="IN675">
        <v>-0.1603591687652909</v>
      </c>
      <c r="IO675">
        <v>-0.0181951569465493</v>
      </c>
      <c r="IP675">
        <v>0.001659309118516343</v>
      </c>
      <c r="IQ675">
        <v>-3.409663313950778E-05</v>
      </c>
      <c r="IR675">
        <v>19</v>
      </c>
      <c r="IS675">
        <v>2290</v>
      </c>
      <c r="IT675">
        <v>1</v>
      </c>
      <c r="IU675">
        <v>24</v>
      </c>
      <c r="IV675">
        <v>8428.4</v>
      </c>
      <c r="IW675">
        <v>8428.5</v>
      </c>
      <c r="IX675">
        <v>3.27271</v>
      </c>
      <c r="IY675">
        <v>2.19604</v>
      </c>
      <c r="IZ675">
        <v>1.94702</v>
      </c>
      <c r="JA675">
        <v>2.64526</v>
      </c>
      <c r="JB675">
        <v>2.19482</v>
      </c>
      <c r="JC675">
        <v>2.37305</v>
      </c>
      <c r="JD675">
        <v>36.7417</v>
      </c>
      <c r="JE675">
        <v>24.0437</v>
      </c>
      <c r="JF675">
        <v>18</v>
      </c>
      <c r="JG675">
        <v>493.454</v>
      </c>
      <c r="JH675">
        <v>814.319</v>
      </c>
      <c r="JI675">
        <v>21.7115</v>
      </c>
      <c r="JJ675">
        <v>26.5855</v>
      </c>
      <c r="JK675">
        <v>30.0001</v>
      </c>
      <c r="JL675">
        <v>26.5762</v>
      </c>
      <c r="JM675">
        <v>26.4944</v>
      </c>
      <c r="JN675">
        <v>65.5369</v>
      </c>
      <c r="JO675">
        <v>18.3895</v>
      </c>
      <c r="JP675">
        <v>11.6733</v>
      </c>
      <c r="JQ675">
        <v>21.7076</v>
      </c>
      <c r="JR675">
        <v>1369.51</v>
      </c>
      <c r="JS675">
        <v>14.3379</v>
      </c>
      <c r="JT675">
        <v>100.481</v>
      </c>
      <c r="JU675">
        <v>100.606</v>
      </c>
    </row>
    <row r="676" spans="1:281">
      <c r="A676">
        <v>660</v>
      </c>
      <c r="B676">
        <v>1659641504.1</v>
      </c>
      <c r="C676">
        <v>13496.09999990463</v>
      </c>
      <c r="D676" t="s">
        <v>1749</v>
      </c>
      <c r="E676" t="s">
        <v>1750</v>
      </c>
      <c r="F676">
        <v>5</v>
      </c>
      <c r="G676" t="s">
        <v>1586</v>
      </c>
      <c r="H676" t="s">
        <v>416</v>
      </c>
      <c r="I676">
        <v>1659641496.6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1376.836697305162</v>
      </c>
      <c r="AK676">
        <v>1330.976606060606</v>
      </c>
      <c r="AL676">
        <v>3.388862174902256</v>
      </c>
      <c r="AM676">
        <v>65.48903308271898</v>
      </c>
      <c r="AN676">
        <f>(AP676 - AO676 + DI676*1E3/(8.314*(DK676+273.15)) * AR676/DH676 * AQ676) * DH676/(100*CV676) * 1000/(1000 - AP676)</f>
        <v>0</v>
      </c>
      <c r="AO676">
        <v>14.23893910345996</v>
      </c>
      <c r="AP676">
        <v>18.48604825174826</v>
      </c>
      <c r="AQ676">
        <v>-8.954028974672797E-05</v>
      </c>
      <c r="AR676">
        <v>82.46473073044959</v>
      </c>
      <c r="AS676">
        <v>13</v>
      </c>
      <c r="AT676">
        <v>3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1659641496.6</v>
      </c>
      <c r="DB676">
        <v>1282.917777777778</v>
      </c>
      <c r="DC676">
        <v>1342.283333333333</v>
      </c>
      <c r="DD676">
        <v>18.50632592592592</v>
      </c>
      <c r="DE676">
        <v>14.24005925925926</v>
      </c>
      <c r="DF676">
        <v>1287.843703703704</v>
      </c>
      <c r="DG676">
        <v>18.65007037037037</v>
      </c>
      <c r="DH676">
        <v>500.0152222222222</v>
      </c>
      <c r="DI676">
        <v>90.39841111111112</v>
      </c>
      <c r="DJ676">
        <v>0.1000163222222222</v>
      </c>
      <c r="DK676">
        <v>24.81614444444444</v>
      </c>
      <c r="DL676">
        <v>25.00608888888889</v>
      </c>
      <c r="DM676">
        <v>999.9000000000001</v>
      </c>
      <c r="DN676">
        <v>0</v>
      </c>
      <c r="DO676">
        <v>0</v>
      </c>
      <c r="DP676">
        <v>10002.75518518519</v>
      </c>
      <c r="DQ676">
        <v>0</v>
      </c>
      <c r="DR676">
        <v>10.92624074074074</v>
      </c>
      <c r="DS676">
        <v>-59.36641851851851</v>
      </c>
      <c r="DT676">
        <v>1307.107037037037</v>
      </c>
      <c r="DU676">
        <v>1361.674444444444</v>
      </c>
      <c r="DV676">
        <v>4.266277037037038</v>
      </c>
      <c r="DW676">
        <v>1342.283333333333</v>
      </c>
      <c r="DX676">
        <v>14.24005925925926</v>
      </c>
      <c r="DY676">
        <v>1.672942962962963</v>
      </c>
      <c r="DZ676">
        <v>1.287278148148148</v>
      </c>
      <c r="EA676">
        <v>14.64762222222222</v>
      </c>
      <c r="EB676">
        <v>10.65113333333333</v>
      </c>
      <c r="EC676">
        <v>1999.874444444444</v>
      </c>
      <c r="ED676">
        <v>0.9800016666666665</v>
      </c>
      <c r="EE676">
        <v>0.01999793333333334</v>
      </c>
      <c r="EF676">
        <v>0</v>
      </c>
      <c r="EG676">
        <v>790.5343333333332</v>
      </c>
      <c r="EH676">
        <v>5.00097</v>
      </c>
      <c r="EI676">
        <v>15698.35185185185</v>
      </c>
      <c r="EJ676">
        <v>16706.52962962963</v>
      </c>
      <c r="EK676">
        <v>37.49740740740741</v>
      </c>
      <c r="EL676">
        <v>38.32377777777778</v>
      </c>
      <c r="EM676">
        <v>37.47429629629629</v>
      </c>
      <c r="EN676">
        <v>38.07151851851851</v>
      </c>
      <c r="EO676">
        <v>38.22666666666666</v>
      </c>
      <c r="EP676">
        <v>1954.979259259259</v>
      </c>
      <c r="EQ676">
        <v>39.89370370370371</v>
      </c>
      <c r="ER676">
        <v>0</v>
      </c>
      <c r="ES676">
        <v>1659641504.1</v>
      </c>
      <c r="ET676">
        <v>0</v>
      </c>
      <c r="EU676">
        <v>790.54468</v>
      </c>
      <c r="EV676">
        <v>-5.354538468539705</v>
      </c>
      <c r="EW676">
        <v>-9.307692277477557</v>
      </c>
      <c r="EX676">
        <v>15698.312</v>
      </c>
      <c r="EY676">
        <v>15</v>
      </c>
      <c r="EZ676">
        <v>0</v>
      </c>
      <c r="FA676" t="s">
        <v>419</v>
      </c>
      <c r="FB676">
        <v>1659135797.5</v>
      </c>
      <c r="FC676">
        <v>1659135788</v>
      </c>
      <c r="FD676">
        <v>0</v>
      </c>
      <c r="FE676">
        <v>0.3</v>
      </c>
      <c r="FF676">
        <v>-0.002</v>
      </c>
      <c r="FG676">
        <v>-2.209</v>
      </c>
      <c r="FH676">
        <v>-0.089</v>
      </c>
      <c r="FI676">
        <v>1520</v>
      </c>
      <c r="FJ676">
        <v>20</v>
      </c>
      <c r="FK676">
        <v>0.06</v>
      </c>
      <c r="FL676">
        <v>0.03</v>
      </c>
      <c r="FM676">
        <v>-59.39135</v>
      </c>
      <c r="FN676">
        <v>0.5576712945593246</v>
      </c>
      <c r="FO676">
        <v>0.1023990942342757</v>
      </c>
      <c r="FP676">
        <v>0</v>
      </c>
      <c r="FQ676">
        <v>790.7781176470589</v>
      </c>
      <c r="FR676">
        <v>-4.379862495504695</v>
      </c>
      <c r="FS676">
        <v>0.4898833453400123</v>
      </c>
      <c r="FT676">
        <v>0</v>
      </c>
      <c r="FU676">
        <v>4.276603</v>
      </c>
      <c r="FV676">
        <v>-0.1950970356472822</v>
      </c>
      <c r="FW676">
        <v>0.01975944877773662</v>
      </c>
      <c r="FX676">
        <v>0</v>
      </c>
      <c r="FY676">
        <v>0</v>
      </c>
      <c r="FZ676">
        <v>3</v>
      </c>
      <c r="GA676" t="s">
        <v>426</v>
      </c>
      <c r="GB676">
        <v>2.98307</v>
      </c>
      <c r="GC676">
        <v>2.71563</v>
      </c>
      <c r="GD676">
        <v>0.204717</v>
      </c>
      <c r="GE676">
        <v>0.207872</v>
      </c>
      <c r="GF676">
        <v>0.08957</v>
      </c>
      <c r="GG676">
        <v>0.0728393</v>
      </c>
      <c r="GH676">
        <v>25147.7</v>
      </c>
      <c r="GI676">
        <v>25180.6</v>
      </c>
      <c r="GJ676">
        <v>29387.9</v>
      </c>
      <c r="GK676">
        <v>29397.7</v>
      </c>
      <c r="GL676">
        <v>35442.8</v>
      </c>
      <c r="GM676">
        <v>36242.6</v>
      </c>
      <c r="GN676">
        <v>41384.6</v>
      </c>
      <c r="GO676">
        <v>41888.2</v>
      </c>
      <c r="GP676">
        <v>1.91653</v>
      </c>
      <c r="GQ676">
        <v>2.37797</v>
      </c>
      <c r="GR676">
        <v>0.09562080000000001</v>
      </c>
      <c r="GS676">
        <v>0</v>
      </c>
      <c r="GT676">
        <v>23.4325</v>
      </c>
      <c r="GU676">
        <v>999.9</v>
      </c>
      <c r="GV676">
        <v>33.6</v>
      </c>
      <c r="GW676">
        <v>32.1</v>
      </c>
      <c r="GX676">
        <v>17.8506</v>
      </c>
      <c r="GY676">
        <v>63.1723</v>
      </c>
      <c r="GZ676">
        <v>22.4639</v>
      </c>
      <c r="HA676">
        <v>2</v>
      </c>
      <c r="HB676">
        <v>-0.0528887</v>
      </c>
      <c r="HC676">
        <v>1.6096</v>
      </c>
      <c r="HD676">
        <v>20.3286</v>
      </c>
      <c r="HE676">
        <v>5.21669</v>
      </c>
      <c r="HF676">
        <v>12.0099</v>
      </c>
      <c r="HG676">
        <v>4.98895</v>
      </c>
      <c r="HH676">
        <v>3.28835</v>
      </c>
      <c r="HI676">
        <v>9999</v>
      </c>
      <c r="HJ676">
        <v>9999</v>
      </c>
      <c r="HK676">
        <v>9999</v>
      </c>
      <c r="HL676">
        <v>195.7</v>
      </c>
      <c r="HM676">
        <v>1.86743</v>
      </c>
      <c r="HN676">
        <v>1.86646</v>
      </c>
      <c r="HO676">
        <v>1.86595</v>
      </c>
      <c r="HP676">
        <v>1.86584</v>
      </c>
      <c r="HQ676">
        <v>1.86768</v>
      </c>
      <c r="HR676">
        <v>1.87015</v>
      </c>
      <c r="HS676">
        <v>1.86875</v>
      </c>
      <c r="HT676">
        <v>1.87026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-4.98</v>
      </c>
      <c r="II676">
        <v>-0.1439</v>
      </c>
      <c r="IJ676">
        <v>-1.529487217637811</v>
      </c>
      <c r="IK676">
        <v>-0.005072214745875086</v>
      </c>
      <c r="IL676">
        <v>3.316774363808987E-06</v>
      </c>
      <c r="IM676">
        <v>-1.107588672722244E-09</v>
      </c>
      <c r="IN676">
        <v>-0.1603591687652909</v>
      </c>
      <c r="IO676">
        <v>-0.0181951569465493</v>
      </c>
      <c r="IP676">
        <v>0.001659309118516343</v>
      </c>
      <c r="IQ676">
        <v>-3.409663313950778E-05</v>
      </c>
      <c r="IR676">
        <v>19</v>
      </c>
      <c r="IS676">
        <v>2290</v>
      </c>
      <c r="IT676">
        <v>1</v>
      </c>
      <c r="IU676">
        <v>24</v>
      </c>
      <c r="IV676">
        <v>8428.4</v>
      </c>
      <c r="IW676">
        <v>8428.6</v>
      </c>
      <c r="IX676">
        <v>3.30566</v>
      </c>
      <c r="IY676">
        <v>2.1936</v>
      </c>
      <c r="IZ676">
        <v>1.94702</v>
      </c>
      <c r="JA676">
        <v>2.64526</v>
      </c>
      <c r="JB676">
        <v>2.19482</v>
      </c>
      <c r="JC676">
        <v>2.36938</v>
      </c>
      <c r="JD676">
        <v>36.7654</v>
      </c>
      <c r="JE676">
        <v>24.0437</v>
      </c>
      <c r="JF676">
        <v>18</v>
      </c>
      <c r="JG676">
        <v>493.449</v>
      </c>
      <c r="JH676">
        <v>814.456</v>
      </c>
      <c r="JI676">
        <v>21.7032</v>
      </c>
      <c r="JJ676">
        <v>26.5855</v>
      </c>
      <c r="JK676">
        <v>30.0001</v>
      </c>
      <c r="JL676">
        <v>26.5774</v>
      </c>
      <c r="JM676">
        <v>26.4953</v>
      </c>
      <c r="JN676">
        <v>66.20999999999999</v>
      </c>
      <c r="JO676">
        <v>18.1054</v>
      </c>
      <c r="JP676">
        <v>11.6733</v>
      </c>
      <c r="JQ676">
        <v>21.7007</v>
      </c>
      <c r="JR676">
        <v>1389.64</v>
      </c>
      <c r="JS676">
        <v>14.3664</v>
      </c>
      <c r="JT676">
        <v>100.482</v>
      </c>
      <c r="JU676">
        <v>100.605</v>
      </c>
    </row>
    <row r="677" spans="1:281">
      <c r="A677">
        <v>661</v>
      </c>
      <c r="B677">
        <v>1659641509.1</v>
      </c>
      <c r="C677">
        <v>13501.09999990463</v>
      </c>
      <c r="D677" t="s">
        <v>1751</v>
      </c>
      <c r="E677" t="s">
        <v>1752</v>
      </c>
      <c r="F677">
        <v>5</v>
      </c>
      <c r="G677" t="s">
        <v>1586</v>
      </c>
      <c r="H677" t="s">
        <v>416</v>
      </c>
      <c r="I677">
        <v>1659641501.314285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1394.129829354429</v>
      </c>
      <c r="AK677">
        <v>1348.132</v>
      </c>
      <c r="AL677">
        <v>3.41089534127022</v>
      </c>
      <c r="AM677">
        <v>65.48903308271898</v>
      </c>
      <c r="AN677">
        <f>(AP677 - AO677 + DI677*1E3/(8.314*(DK677+273.15)) * AR677/DH677 * AQ677) * DH677/(100*CV677) * 1000/(1000 - AP677)</f>
        <v>0</v>
      </c>
      <c r="AO677">
        <v>14.26963985435389</v>
      </c>
      <c r="AP677">
        <v>18.48014545454547</v>
      </c>
      <c r="AQ677">
        <v>-1.483975531615648E-05</v>
      </c>
      <c r="AR677">
        <v>82.46473073044959</v>
      </c>
      <c r="AS677">
        <v>13</v>
      </c>
      <c r="AT677">
        <v>3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1659641501.314285</v>
      </c>
      <c r="DB677">
        <v>1298.7675</v>
      </c>
      <c r="DC677">
        <v>1358.141428571429</v>
      </c>
      <c r="DD677">
        <v>18.49455</v>
      </c>
      <c r="DE677">
        <v>14.25607142857143</v>
      </c>
      <c r="DF677">
        <v>1303.726428571429</v>
      </c>
      <c r="DG677">
        <v>18.63838214285714</v>
      </c>
      <c r="DH677">
        <v>500.0126785714286</v>
      </c>
      <c r="DI677">
        <v>90.39751785714283</v>
      </c>
      <c r="DJ677">
        <v>0.09998101428571428</v>
      </c>
      <c r="DK677">
        <v>24.817225</v>
      </c>
      <c r="DL677">
        <v>25.00772142857143</v>
      </c>
      <c r="DM677">
        <v>999.9000000000002</v>
      </c>
      <c r="DN677">
        <v>0</v>
      </c>
      <c r="DO677">
        <v>0</v>
      </c>
      <c r="DP677">
        <v>10004.72107142857</v>
      </c>
      <c r="DQ677">
        <v>0</v>
      </c>
      <c r="DR677">
        <v>10.91377142857142</v>
      </c>
      <c r="DS677">
        <v>-59.37405714285715</v>
      </c>
      <c r="DT677">
        <v>1323.240357142857</v>
      </c>
      <c r="DU677">
        <v>1377.783214285715</v>
      </c>
      <c r="DV677">
        <v>4.238487142857142</v>
      </c>
      <c r="DW677">
        <v>1358.141428571429</v>
      </c>
      <c r="DX677">
        <v>14.25607142857143</v>
      </c>
      <c r="DY677">
        <v>1.671861428571428</v>
      </c>
      <c r="DZ677">
        <v>1.288712857142857</v>
      </c>
      <c r="EA677">
        <v>14.63761071428571</v>
      </c>
      <c r="EB677">
        <v>10.66783928571428</v>
      </c>
      <c r="EC677">
        <v>1999.907142857143</v>
      </c>
      <c r="ED677">
        <v>0.9800024642857142</v>
      </c>
      <c r="EE677">
        <v>0.0199972</v>
      </c>
      <c r="EF677">
        <v>0</v>
      </c>
      <c r="EG677">
        <v>790.1381785714285</v>
      </c>
      <c r="EH677">
        <v>5.00097</v>
      </c>
      <c r="EI677">
        <v>15697.075</v>
      </c>
      <c r="EJ677">
        <v>16706.81428571429</v>
      </c>
      <c r="EK677">
        <v>37.62471428571428</v>
      </c>
      <c r="EL677">
        <v>38.48635714285714</v>
      </c>
      <c r="EM677">
        <v>37.56892857142856</v>
      </c>
      <c r="EN677">
        <v>38.23860714285713</v>
      </c>
      <c r="EO677">
        <v>38.37257142857142</v>
      </c>
      <c r="EP677">
        <v>1955.013214285714</v>
      </c>
      <c r="EQ677">
        <v>39.8925</v>
      </c>
      <c r="ER677">
        <v>0</v>
      </c>
      <c r="ES677">
        <v>1659641509.5</v>
      </c>
      <c r="ET677">
        <v>0</v>
      </c>
      <c r="EU677">
        <v>790.1063846153846</v>
      </c>
      <c r="EV677">
        <v>-5.196102565764201</v>
      </c>
      <c r="EW677">
        <v>-20.32478631570954</v>
      </c>
      <c r="EX677">
        <v>15696.95769230769</v>
      </c>
      <c r="EY677">
        <v>15</v>
      </c>
      <c r="EZ677">
        <v>0</v>
      </c>
      <c r="FA677" t="s">
        <v>419</v>
      </c>
      <c r="FB677">
        <v>1659135797.5</v>
      </c>
      <c r="FC677">
        <v>1659135788</v>
      </c>
      <c r="FD677">
        <v>0</v>
      </c>
      <c r="FE677">
        <v>0.3</v>
      </c>
      <c r="FF677">
        <v>-0.002</v>
      </c>
      <c r="FG677">
        <v>-2.209</v>
      </c>
      <c r="FH677">
        <v>-0.089</v>
      </c>
      <c r="FI677">
        <v>1520</v>
      </c>
      <c r="FJ677">
        <v>20</v>
      </c>
      <c r="FK677">
        <v>0.06</v>
      </c>
      <c r="FL677">
        <v>0.03</v>
      </c>
      <c r="FM677">
        <v>-59.37430243902439</v>
      </c>
      <c r="FN677">
        <v>0.2247407665507157</v>
      </c>
      <c r="FO677">
        <v>0.09468682007803532</v>
      </c>
      <c r="FP677">
        <v>1</v>
      </c>
      <c r="FQ677">
        <v>790.3664705882353</v>
      </c>
      <c r="FR677">
        <v>-5.17332314583673</v>
      </c>
      <c r="FS677">
        <v>0.545981050915213</v>
      </c>
      <c r="FT677">
        <v>0</v>
      </c>
      <c r="FU677">
        <v>4.251596341463415</v>
      </c>
      <c r="FV677">
        <v>-0.3411265505226518</v>
      </c>
      <c r="FW677">
        <v>0.03510626354760137</v>
      </c>
      <c r="FX677">
        <v>0</v>
      </c>
      <c r="FY677">
        <v>1</v>
      </c>
      <c r="FZ677">
        <v>3</v>
      </c>
      <c r="GA677" t="s">
        <v>429</v>
      </c>
      <c r="GB677">
        <v>2.98313</v>
      </c>
      <c r="GC677">
        <v>2.71565</v>
      </c>
      <c r="GD677">
        <v>0.206335</v>
      </c>
      <c r="GE677">
        <v>0.209454</v>
      </c>
      <c r="GF677">
        <v>0.0895493</v>
      </c>
      <c r="GG677">
        <v>0.07303510000000001</v>
      </c>
      <c r="GH677">
        <v>25097</v>
      </c>
      <c r="GI677">
        <v>25130.2</v>
      </c>
      <c r="GJ677">
        <v>29388.4</v>
      </c>
      <c r="GK677">
        <v>29397.6</v>
      </c>
      <c r="GL677">
        <v>35443.9</v>
      </c>
      <c r="GM677">
        <v>36234.9</v>
      </c>
      <c r="GN677">
        <v>41384.9</v>
      </c>
      <c r="GO677">
        <v>41888.3</v>
      </c>
      <c r="GP677">
        <v>1.9163</v>
      </c>
      <c r="GQ677">
        <v>2.37803</v>
      </c>
      <c r="GR677">
        <v>0.09609760000000001</v>
      </c>
      <c r="GS677">
        <v>0</v>
      </c>
      <c r="GT677">
        <v>23.4337</v>
      </c>
      <c r="GU677">
        <v>999.9</v>
      </c>
      <c r="GV677">
        <v>33.6</v>
      </c>
      <c r="GW677">
        <v>32.1</v>
      </c>
      <c r="GX677">
        <v>17.8493</v>
      </c>
      <c r="GY677">
        <v>63.3023</v>
      </c>
      <c r="GZ677">
        <v>22.4159</v>
      </c>
      <c r="HA677">
        <v>2</v>
      </c>
      <c r="HB677">
        <v>-0.0528963</v>
      </c>
      <c r="HC677">
        <v>1.60803</v>
      </c>
      <c r="HD677">
        <v>20.3286</v>
      </c>
      <c r="HE677">
        <v>5.21774</v>
      </c>
      <c r="HF677">
        <v>12.0099</v>
      </c>
      <c r="HG677">
        <v>4.98915</v>
      </c>
      <c r="HH677">
        <v>3.28848</v>
      </c>
      <c r="HI677">
        <v>9999</v>
      </c>
      <c r="HJ677">
        <v>9999</v>
      </c>
      <c r="HK677">
        <v>9999</v>
      </c>
      <c r="HL677">
        <v>195.7</v>
      </c>
      <c r="HM677">
        <v>1.86742</v>
      </c>
      <c r="HN677">
        <v>1.86646</v>
      </c>
      <c r="HO677">
        <v>1.86594</v>
      </c>
      <c r="HP677">
        <v>1.86584</v>
      </c>
      <c r="HQ677">
        <v>1.86768</v>
      </c>
      <c r="HR677">
        <v>1.87014</v>
      </c>
      <c r="HS677">
        <v>1.86875</v>
      </c>
      <c r="HT677">
        <v>1.87026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-5.02</v>
      </c>
      <c r="II677">
        <v>-0.1439</v>
      </c>
      <c r="IJ677">
        <v>-1.529487217637811</v>
      </c>
      <c r="IK677">
        <v>-0.005072214745875086</v>
      </c>
      <c r="IL677">
        <v>3.316774363808987E-06</v>
      </c>
      <c r="IM677">
        <v>-1.107588672722244E-09</v>
      </c>
      <c r="IN677">
        <v>-0.1603591687652909</v>
      </c>
      <c r="IO677">
        <v>-0.0181951569465493</v>
      </c>
      <c r="IP677">
        <v>0.001659309118516343</v>
      </c>
      <c r="IQ677">
        <v>-3.409663313950778E-05</v>
      </c>
      <c r="IR677">
        <v>19</v>
      </c>
      <c r="IS677">
        <v>2290</v>
      </c>
      <c r="IT677">
        <v>1</v>
      </c>
      <c r="IU677">
        <v>24</v>
      </c>
      <c r="IV677">
        <v>8428.5</v>
      </c>
      <c r="IW677">
        <v>8428.700000000001</v>
      </c>
      <c r="IX677">
        <v>3.33618</v>
      </c>
      <c r="IY677">
        <v>2.19971</v>
      </c>
      <c r="IZ677">
        <v>1.94702</v>
      </c>
      <c r="JA677">
        <v>2.64526</v>
      </c>
      <c r="JB677">
        <v>2.19482</v>
      </c>
      <c r="JC677">
        <v>2.36328</v>
      </c>
      <c r="JD677">
        <v>36.7654</v>
      </c>
      <c r="JE677">
        <v>24.0437</v>
      </c>
      <c r="JF677">
        <v>18</v>
      </c>
      <c r="JG677">
        <v>493.308</v>
      </c>
      <c r="JH677">
        <v>814.525</v>
      </c>
      <c r="JI677">
        <v>21.697</v>
      </c>
      <c r="JJ677">
        <v>26.5871</v>
      </c>
      <c r="JK677">
        <v>30.0001</v>
      </c>
      <c r="JL677">
        <v>26.5774</v>
      </c>
      <c r="JM677">
        <v>26.4966</v>
      </c>
      <c r="JN677">
        <v>66.80070000000001</v>
      </c>
      <c r="JO677">
        <v>18.1054</v>
      </c>
      <c r="JP677">
        <v>11.6733</v>
      </c>
      <c r="JQ677">
        <v>21.694</v>
      </c>
      <c r="JR677">
        <v>1403.02</v>
      </c>
      <c r="JS677">
        <v>14.3942</v>
      </c>
      <c r="JT677">
        <v>100.483</v>
      </c>
      <c r="JU677">
        <v>100.605</v>
      </c>
    </row>
    <row r="678" spans="1:281">
      <c r="A678">
        <v>662</v>
      </c>
      <c r="B678">
        <v>1659641514.1</v>
      </c>
      <c r="C678">
        <v>13506.09999990463</v>
      </c>
      <c r="D678" t="s">
        <v>1753</v>
      </c>
      <c r="E678" t="s">
        <v>1754</v>
      </c>
      <c r="F678">
        <v>5</v>
      </c>
      <c r="G678" t="s">
        <v>1586</v>
      </c>
      <c r="H678" t="s">
        <v>416</v>
      </c>
      <c r="I678">
        <v>1659641506.6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1411.17652747862</v>
      </c>
      <c r="AK678">
        <v>1365.24793939394</v>
      </c>
      <c r="AL678">
        <v>3.434856597472885</v>
      </c>
      <c r="AM678">
        <v>65.48903308271898</v>
      </c>
      <c r="AN678">
        <f>(AP678 - AO678 + DI678*1E3/(8.314*(DK678+273.15)) * AR678/DH678 * AQ678) * DH678/(100*CV678) * 1000/(1000 - AP678)</f>
        <v>0</v>
      </c>
      <c r="AO678">
        <v>14.32854036017733</v>
      </c>
      <c r="AP678">
        <v>18.48595384615384</v>
      </c>
      <c r="AQ678">
        <v>2.389743896907515E-05</v>
      </c>
      <c r="AR678">
        <v>82.46473073044959</v>
      </c>
      <c r="AS678">
        <v>13</v>
      </c>
      <c r="AT678">
        <v>3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1659641506.6</v>
      </c>
      <c r="DB678">
        <v>1316.507037037037</v>
      </c>
      <c r="DC678">
        <v>1375.867407407407</v>
      </c>
      <c r="DD678">
        <v>18.48595185185185</v>
      </c>
      <c r="DE678">
        <v>14.28900740740741</v>
      </c>
      <c r="DF678">
        <v>1321.502962962963</v>
      </c>
      <c r="DG678">
        <v>18.62985185185185</v>
      </c>
      <c r="DH678">
        <v>499.9953703703704</v>
      </c>
      <c r="DI678">
        <v>90.39765185185186</v>
      </c>
      <c r="DJ678">
        <v>0.09998665185185188</v>
      </c>
      <c r="DK678">
        <v>24.81886666666667</v>
      </c>
      <c r="DL678">
        <v>25.00784444444444</v>
      </c>
      <c r="DM678">
        <v>999.9000000000001</v>
      </c>
      <c r="DN678">
        <v>0</v>
      </c>
      <c r="DO678">
        <v>0</v>
      </c>
      <c r="DP678">
        <v>10003.53074074074</v>
      </c>
      <c r="DQ678">
        <v>0</v>
      </c>
      <c r="DR678">
        <v>10.91157777777778</v>
      </c>
      <c r="DS678">
        <v>-59.3601074074074</v>
      </c>
      <c r="DT678">
        <v>1341.302592592592</v>
      </c>
      <c r="DU678">
        <v>1395.810740740741</v>
      </c>
      <c r="DV678">
        <v>4.196953703703705</v>
      </c>
      <c r="DW678">
        <v>1375.867407407407</v>
      </c>
      <c r="DX678">
        <v>14.28900740740741</v>
      </c>
      <c r="DY678">
        <v>1.671087777777778</v>
      </c>
      <c r="DZ678">
        <v>1.291692962962963</v>
      </c>
      <c r="EA678">
        <v>14.63042962962963</v>
      </c>
      <c r="EB678">
        <v>10.70249629629629</v>
      </c>
      <c r="EC678">
        <v>1999.929259259259</v>
      </c>
      <c r="ED678">
        <v>0.979999777777778</v>
      </c>
      <c r="EE678">
        <v>0.02000002222222222</v>
      </c>
      <c r="EF678">
        <v>0</v>
      </c>
      <c r="EG678">
        <v>789.6904814814815</v>
      </c>
      <c r="EH678">
        <v>5.00097</v>
      </c>
      <c r="EI678">
        <v>15695.07407407407</v>
      </c>
      <c r="EJ678">
        <v>16706.99259259259</v>
      </c>
      <c r="EK678">
        <v>37.76133333333333</v>
      </c>
      <c r="EL678">
        <v>38.66877777777778</v>
      </c>
      <c r="EM678">
        <v>37.67796296296296</v>
      </c>
      <c r="EN678">
        <v>38.42107407407407</v>
      </c>
      <c r="EO678">
        <v>38.516</v>
      </c>
      <c r="EP678">
        <v>1955.02962962963</v>
      </c>
      <c r="EQ678">
        <v>39.89851851851852</v>
      </c>
      <c r="ER678">
        <v>0</v>
      </c>
      <c r="ES678">
        <v>1659641514.3</v>
      </c>
      <c r="ET678">
        <v>0</v>
      </c>
      <c r="EU678">
        <v>789.7037307692309</v>
      </c>
      <c r="EV678">
        <v>-5.638940181613635</v>
      </c>
      <c r="EW678">
        <v>-28.09572653692845</v>
      </c>
      <c r="EX678">
        <v>15695.05384615385</v>
      </c>
      <c r="EY678">
        <v>15</v>
      </c>
      <c r="EZ678">
        <v>0</v>
      </c>
      <c r="FA678" t="s">
        <v>419</v>
      </c>
      <c r="FB678">
        <v>1659135797.5</v>
      </c>
      <c r="FC678">
        <v>1659135788</v>
      </c>
      <c r="FD678">
        <v>0</v>
      </c>
      <c r="FE678">
        <v>0.3</v>
      </c>
      <c r="FF678">
        <v>-0.002</v>
      </c>
      <c r="FG678">
        <v>-2.209</v>
      </c>
      <c r="FH678">
        <v>-0.089</v>
      </c>
      <c r="FI678">
        <v>1520</v>
      </c>
      <c r="FJ678">
        <v>20</v>
      </c>
      <c r="FK678">
        <v>0.06</v>
      </c>
      <c r="FL678">
        <v>0.03</v>
      </c>
      <c r="FM678">
        <v>-59.38379512195123</v>
      </c>
      <c r="FN678">
        <v>-0.0111449477352789</v>
      </c>
      <c r="FO678">
        <v>0.09489297681796817</v>
      </c>
      <c r="FP678">
        <v>1</v>
      </c>
      <c r="FQ678">
        <v>789.9470882352941</v>
      </c>
      <c r="FR678">
        <v>-5.122093206974126</v>
      </c>
      <c r="FS678">
        <v>0.5435072036779531</v>
      </c>
      <c r="FT678">
        <v>0</v>
      </c>
      <c r="FU678">
        <v>4.218626097560975</v>
      </c>
      <c r="FV678">
        <v>-0.4698875958188036</v>
      </c>
      <c r="FW678">
        <v>0.04721231597679702</v>
      </c>
      <c r="FX678">
        <v>0</v>
      </c>
      <c r="FY678">
        <v>1</v>
      </c>
      <c r="FZ678">
        <v>3</v>
      </c>
      <c r="GA678" t="s">
        <v>429</v>
      </c>
      <c r="GB678">
        <v>2.98297</v>
      </c>
      <c r="GC678">
        <v>2.71554</v>
      </c>
      <c r="GD678">
        <v>0.207944</v>
      </c>
      <c r="GE678">
        <v>0.211004</v>
      </c>
      <c r="GF678">
        <v>0.0895681</v>
      </c>
      <c r="GG678">
        <v>0.0730923</v>
      </c>
      <c r="GH678">
        <v>25046.4</v>
      </c>
      <c r="GI678">
        <v>25080.7</v>
      </c>
      <c r="GJ678">
        <v>29388.7</v>
      </c>
      <c r="GK678">
        <v>29397.2</v>
      </c>
      <c r="GL678">
        <v>35443.5</v>
      </c>
      <c r="GM678">
        <v>36232.4</v>
      </c>
      <c r="GN678">
        <v>41385.3</v>
      </c>
      <c r="GO678">
        <v>41888</v>
      </c>
      <c r="GP678">
        <v>1.91623</v>
      </c>
      <c r="GQ678">
        <v>2.37808</v>
      </c>
      <c r="GR678">
        <v>0.0960268</v>
      </c>
      <c r="GS678">
        <v>0</v>
      </c>
      <c r="GT678">
        <v>23.4337</v>
      </c>
      <c r="GU678">
        <v>999.9</v>
      </c>
      <c r="GV678">
        <v>33.6</v>
      </c>
      <c r="GW678">
        <v>32.1</v>
      </c>
      <c r="GX678">
        <v>17.8488</v>
      </c>
      <c r="GY678">
        <v>63.2523</v>
      </c>
      <c r="GZ678">
        <v>22.3958</v>
      </c>
      <c r="HA678">
        <v>2</v>
      </c>
      <c r="HB678">
        <v>-0.0528303</v>
      </c>
      <c r="HC678">
        <v>1.61951</v>
      </c>
      <c r="HD678">
        <v>20.3284</v>
      </c>
      <c r="HE678">
        <v>5.21699</v>
      </c>
      <c r="HF678">
        <v>12.0099</v>
      </c>
      <c r="HG678">
        <v>4.98905</v>
      </c>
      <c r="HH678">
        <v>3.28835</v>
      </c>
      <c r="HI678">
        <v>9999</v>
      </c>
      <c r="HJ678">
        <v>9999</v>
      </c>
      <c r="HK678">
        <v>9999</v>
      </c>
      <c r="HL678">
        <v>195.7</v>
      </c>
      <c r="HM678">
        <v>1.8674</v>
      </c>
      <c r="HN678">
        <v>1.86646</v>
      </c>
      <c r="HO678">
        <v>1.86596</v>
      </c>
      <c r="HP678">
        <v>1.86584</v>
      </c>
      <c r="HQ678">
        <v>1.86768</v>
      </c>
      <c r="HR678">
        <v>1.87015</v>
      </c>
      <c r="HS678">
        <v>1.86875</v>
      </c>
      <c r="HT678">
        <v>1.87024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-5.05</v>
      </c>
      <c r="II678">
        <v>-0.1439</v>
      </c>
      <c r="IJ678">
        <v>-1.529487217637811</v>
      </c>
      <c r="IK678">
        <v>-0.005072214745875086</v>
      </c>
      <c r="IL678">
        <v>3.316774363808987E-06</v>
      </c>
      <c r="IM678">
        <v>-1.107588672722244E-09</v>
      </c>
      <c r="IN678">
        <v>-0.1603591687652909</v>
      </c>
      <c r="IO678">
        <v>-0.0181951569465493</v>
      </c>
      <c r="IP678">
        <v>0.001659309118516343</v>
      </c>
      <c r="IQ678">
        <v>-3.409663313950778E-05</v>
      </c>
      <c r="IR678">
        <v>19</v>
      </c>
      <c r="IS678">
        <v>2290</v>
      </c>
      <c r="IT678">
        <v>1</v>
      </c>
      <c r="IU678">
        <v>24</v>
      </c>
      <c r="IV678">
        <v>8428.6</v>
      </c>
      <c r="IW678">
        <v>8428.799999999999</v>
      </c>
      <c r="IX678">
        <v>3.36914</v>
      </c>
      <c r="IY678">
        <v>2.19604</v>
      </c>
      <c r="IZ678">
        <v>1.94702</v>
      </c>
      <c r="JA678">
        <v>2.64526</v>
      </c>
      <c r="JB678">
        <v>2.19482</v>
      </c>
      <c r="JC678">
        <v>2.33154</v>
      </c>
      <c r="JD678">
        <v>36.7654</v>
      </c>
      <c r="JE678">
        <v>24.035</v>
      </c>
      <c r="JF678">
        <v>18</v>
      </c>
      <c r="JG678">
        <v>493.279</v>
      </c>
      <c r="JH678">
        <v>814.588</v>
      </c>
      <c r="JI678">
        <v>21.6908</v>
      </c>
      <c r="JJ678">
        <v>26.5877</v>
      </c>
      <c r="JK678">
        <v>30.0002</v>
      </c>
      <c r="JL678">
        <v>26.5797</v>
      </c>
      <c r="JM678">
        <v>26.4976</v>
      </c>
      <c r="JN678">
        <v>67.4627</v>
      </c>
      <c r="JO678">
        <v>18.1054</v>
      </c>
      <c r="JP678">
        <v>11.6733</v>
      </c>
      <c r="JQ678">
        <v>21.684</v>
      </c>
      <c r="JR678">
        <v>1423.09</v>
      </c>
      <c r="JS678">
        <v>14.4154</v>
      </c>
      <c r="JT678">
        <v>100.484</v>
      </c>
      <c r="JU678">
        <v>100.604</v>
      </c>
    </row>
    <row r="679" spans="1:281">
      <c r="A679">
        <v>663</v>
      </c>
      <c r="B679">
        <v>1659641519.1</v>
      </c>
      <c r="C679">
        <v>13511.09999990463</v>
      </c>
      <c r="D679" t="s">
        <v>1755</v>
      </c>
      <c r="E679" t="s">
        <v>1756</v>
      </c>
      <c r="F679">
        <v>5</v>
      </c>
      <c r="G679" t="s">
        <v>1586</v>
      </c>
      <c r="H679" t="s">
        <v>416</v>
      </c>
      <c r="I679">
        <v>1659641511.314285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1428.176955319867</v>
      </c>
      <c r="AK679">
        <v>1382.342666666667</v>
      </c>
      <c r="AL679">
        <v>3.420845144405992</v>
      </c>
      <c r="AM679">
        <v>65.48903308271898</v>
      </c>
      <c r="AN679">
        <f>(AP679 - AO679 + DI679*1E3/(8.314*(DK679+273.15)) * AR679/DH679 * AQ679) * DH679/(100*CV679) * 1000/(1000 - AP679)</f>
        <v>0</v>
      </c>
      <c r="AO679">
        <v>14.33408888105162</v>
      </c>
      <c r="AP679">
        <v>18.48180349650352</v>
      </c>
      <c r="AQ679">
        <v>3.854217087178947E-08</v>
      </c>
      <c r="AR679">
        <v>82.46473073044959</v>
      </c>
      <c r="AS679">
        <v>13</v>
      </c>
      <c r="AT679">
        <v>3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1659641511.314285</v>
      </c>
      <c r="DB679">
        <v>1332.337857142857</v>
      </c>
      <c r="DC679">
        <v>1391.723928571428</v>
      </c>
      <c r="DD679">
        <v>18.48365357142857</v>
      </c>
      <c r="DE679">
        <v>14.31648571428571</v>
      </c>
      <c r="DF679">
        <v>1337.3675</v>
      </c>
      <c r="DG679">
        <v>18.62756785714286</v>
      </c>
      <c r="DH679">
        <v>500.0093571428571</v>
      </c>
      <c r="DI679">
        <v>90.39831785714286</v>
      </c>
      <c r="DJ679">
        <v>0.09997624285714286</v>
      </c>
      <c r="DK679">
        <v>24.8212</v>
      </c>
      <c r="DL679">
        <v>25.01285714285714</v>
      </c>
      <c r="DM679">
        <v>999.9000000000002</v>
      </c>
      <c r="DN679">
        <v>0</v>
      </c>
      <c r="DO679">
        <v>0</v>
      </c>
      <c r="DP679">
        <v>10001.13178571429</v>
      </c>
      <c r="DQ679">
        <v>0</v>
      </c>
      <c r="DR679">
        <v>10.9208</v>
      </c>
      <c r="DS679">
        <v>-59.38540357142857</v>
      </c>
      <c r="DT679">
        <v>1357.428928571428</v>
      </c>
      <c r="DU679">
        <v>1411.936785714286</v>
      </c>
      <c r="DV679">
        <v>4.167167142857143</v>
      </c>
      <c r="DW679">
        <v>1391.723928571428</v>
      </c>
      <c r="DX679">
        <v>14.31648571428571</v>
      </c>
      <c r="DY679">
        <v>1.670890714285714</v>
      </c>
      <c r="DZ679">
        <v>1.294186428571429</v>
      </c>
      <c r="EA679">
        <v>14.62861071428571</v>
      </c>
      <c r="EB679">
        <v>10.731475</v>
      </c>
      <c r="EC679">
        <v>1999.956785714285</v>
      </c>
      <c r="ED679">
        <v>0.9799970000000001</v>
      </c>
      <c r="EE679">
        <v>0.02000292142857143</v>
      </c>
      <c r="EF679">
        <v>0</v>
      </c>
      <c r="EG679">
        <v>789.3089642857143</v>
      </c>
      <c r="EH679">
        <v>5.00097</v>
      </c>
      <c r="EI679">
        <v>15692.90357142857</v>
      </c>
      <c r="EJ679">
        <v>16707.20714285714</v>
      </c>
      <c r="EK679">
        <v>37.87921428571428</v>
      </c>
      <c r="EL679">
        <v>38.81675</v>
      </c>
      <c r="EM679">
        <v>37.77657142857142</v>
      </c>
      <c r="EN679">
        <v>38.57789285714285</v>
      </c>
      <c r="EO679">
        <v>38.64264285714285</v>
      </c>
      <c r="EP679">
        <v>1955.050714285715</v>
      </c>
      <c r="EQ679">
        <v>39.90464285714286</v>
      </c>
      <c r="ER679">
        <v>0</v>
      </c>
      <c r="ES679">
        <v>1659641519.1</v>
      </c>
      <c r="ET679">
        <v>0</v>
      </c>
      <c r="EU679">
        <v>789.2730384615384</v>
      </c>
      <c r="EV679">
        <v>-5.344239318347891</v>
      </c>
      <c r="EW679">
        <v>-28.40000007149011</v>
      </c>
      <c r="EX679">
        <v>15692.82692307693</v>
      </c>
      <c r="EY679">
        <v>15</v>
      </c>
      <c r="EZ679">
        <v>0</v>
      </c>
      <c r="FA679" t="s">
        <v>419</v>
      </c>
      <c r="FB679">
        <v>1659135797.5</v>
      </c>
      <c r="FC679">
        <v>1659135788</v>
      </c>
      <c r="FD679">
        <v>0</v>
      </c>
      <c r="FE679">
        <v>0.3</v>
      </c>
      <c r="FF679">
        <v>-0.002</v>
      </c>
      <c r="FG679">
        <v>-2.209</v>
      </c>
      <c r="FH679">
        <v>-0.089</v>
      </c>
      <c r="FI679">
        <v>1520</v>
      </c>
      <c r="FJ679">
        <v>20</v>
      </c>
      <c r="FK679">
        <v>0.06</v>
      </c>
      <c r="FL679">
        <v>0.03</v>
      </c>
      <c r="FM679">
        <v>-59.35934390243902</v>
      </c>
      <c r="FN679">
        <v>-0.2688731707316719</v>
      </c>
      <c r="FO679">
        <v>0.0755579410970139</v>
      </c>
      <c r="FP679">
        <v>1</v>
      </c>
      <c r="FQ679">
        <v>789.5992058823531</v>
      </c>
      <c r="FR679">
        <v>-4.907119938504873</v>
      </c>
      <c r="FS679">
        <v>0.527282979021136</v>
      </c>
      <c r="FT679">
        <v>0</v>
      </c>
      <c r="FU679">
        <v>4.194035121951219</v>
      </c>
      <c r="FV679">
        <v>-0.430980627177695</v>
      </c>
      <c r="FW679">
        <v>0.04417979717748446</v>
      </c>
      <c r="FX679">
        <v>0</v>
      </c>
      <c r="FY679">
        <v>1</v>
      </c>
      <c r="FZ679">
        <v>3</v>
      </c>
      <c r="GA679" t="s">
        <v>429</v>
      </c>
      <c r="GB679">
        <v>2.98324</v>
      </c>
      <c r="GC679">
        <v>2.71558</v>
      </c>
      <c r="GD679">
        <v>0.209534</v>
      </c>
      <c r="GE679">
        <v>0.212546</v>
      </c>
      <c r="GF679">
        <v>0.0895536</v>
      </c>
      <c r="GG679">
        <v>0.07314660000000001</v>
      </c>
      <c r="GH679">
        <v>24995.8</v>
      </c>
      <c r="GI679">
        <v>25032</v>
      </c>
      <c r="GJ679">
        <v>29388.4</v>
      </c>
      <c r="GK679">
        <v>29397.6</v>
      </c>
      <c r="GL679">
        <v>35443.6</v>
      </c>
      <c r="GM679">
        <v>36230.7</v>
      </c>
      <c r="GN679">
        <v>41384.8</v>
      </c>
      <c r="GO679">
        <v>41888.4</v>
      </c>
      <c r="GP679">
        <v>1.91655</v>
      </c>
      <c r="GQ679">
        <v>2.378</v>
      </c>
      <c r="GR679">
        <v>0.09705129999999999</v>
      </c>
      <c r="GS679">
        <v>0</v>
      </c>
      <c r="GT679">
        <v>23.4356</v>
      </c>
      <c r="GU679">
        <v>999.9</v>
      </c>
      <c r="GV679">
        <v>33.6</v>
      </c>
      <c r="GW679">
        <v>32.1</v>
      </c>
      <c r="GX679">
        <v>17.8498</v>
      </c>
      <c r="GY679">
        <v>63.1723</v>
      </c>
      <c r="GZ679">
        <v>22.2796</v>
      </c>
      <c r="HA679">
        <v>2</v>
      </c>
      <c r="HB679">
        <v>-0.0527896</v>
      </c>
      <c r="HC679">
        <v>1.64585</v>
      </c>
      <c r="HD679">
        <v>20.3284</v>
      </c>
      <c r="HE679">
        <v>5.21849</v>
      </c>
      <c r="HF679">
        <v>12.0099</v>
      </c>
      <c r="HG679">
        <v>4.9896</v>
      </c>
      <c r="HH679">
        <v>3.28858</v>
      </c>
      <c r="HI679">
        <v>9999</v>
      </c>
      <c r="HJ679">
        <v>9999</v>
      </c>
      <c r="HK679">
        <v>9999</v>
      </c>
      <c r="HL679">
        <v>195.7</v>
      </c>
      <c r="HM679">
        <v>1.86743</v>
      </c>
      <c r="HN679">
        <v>1.86647</v>
      </c>
      <c r="HO679">
        <v>1.86596</v>
      </c>
      <c r="HP679">
        <v>1.86584</v>
      </c>
      <c r="HQ679">
        <v>1.86768</v>
      </c>
      <c r="HR679">
        <v>1.87013</v>
      </c>
      <c r="HS679">
        <v>1.86874</v>
      </c>
      <c r="HT679">
        <v>1.87027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-5.09</v>
      </c>
      <c r="II679">
        <v>-0.1439</v>
      </c>
      <c r="IJ679">
        <v>-1.529487217637811</v>
      </c>
      <c r="IK679">
        <v>-0.005072214745875086</v>
      </c>
      <c r="IL679">
        <v>3.316774363808987E-06</v>
      </c>
      <c r="IM679">
        <v>-1.107588672722244E-09</v>
      </c>
      <c r="IN679">
        <v>-0.1603591687652909</v>
      </c>
      <c r="IO679">
        <v>-0.0181951569465493</v>
      </c>
      <c r="IP679">
        <v>0.001659309118516343</v>
      </c>
      <c r="IQ679">
        <v>-3.409663313950778E-05</v>
      </c>
      <c r="IR679">
        <v>19</v>
      </c>
      <c r="IS679">
        <v>2290</v>
      </c>
      <c r="IT679">
        <v>1</v>
      </c>
      <c r="IU679">
        <v>24</v>
      </c>
      <c r="IV679">
        <v>8428.700000000001</v>
      </c>
      <c r="IW679">
        <v>8428.9</v>
      </c>
      <c r="IX679">
        <v>3.39844</v>
      </c>
      <c r="IY679">
        <v>2.1936</v>
      </c>
      <c r="IZ679">
        <v>1.94702</v>
      </c>
      <c r="JA679">
        <v>2.64648</v>
      </c>
      <c r="JB679">
        <v>2.19482</v>
      </c>
      <c r="JC679">
        <v>2.36938</v>
      </c>
      <c r="JD679">
        <v>36.7654</v>
      </c>
      <c r="JE679">
        <v>24.0437</v>
      </c>
      <c r="JF679">
        <v>18</v>
      </c>
      <c r="JG679">
        <v>493.484</v>
      </c>
      <c r="JH679">
        <v>814.533</v>
      </c>
      <c r="JI679">
        <v>21.6816</v>
      </c>
      <c r="JJ679">
        <v>26.5877</v>
      </c>
      <c r="JK679">
        <v>30.0002</v>
      </c>
      <c r="JL679">
        <v>26.5797</v>
      </c>
      <c r="JM679">
        <v>26.4988</v>
      </c>
      <c r="JN679">
        <v>68.05119999999999</v>
      </c>
      <c r="JO679">
        <v>17.8336</v>
      </c>
      <c r="JP679">
        <v>11.6733</v>
      </c>
      <c r="JQ679">
        <v>21.6696</v>
      </c>
      <c r="JR679">
        <v>1436.46</v>
      </c>
      <c r="JS679">
        <v>14.4472</v>
      </c>
      <c r="JT679">
        <v>100.483</v>
      </c>
      <c r="JU679">
        <v>100.605</v>
      </c>
    </row>
    <row r="680" spans="1:281">
      <c r="A680">
        <v>664</v>
      </c>
      <c r="B680">
        <v>1659641524.1</v>
      </c>
      <c r="C680">
        <v>13516.09999990463</v>
      </c>
      <c r="D680" t="s">
        <v>1757</v>
      </c>
      <c r="E680" t="s">
        <v>1758</v>
      </c>
      <c r="F680">
        <v>5</v>
      </c>
      <c r="G680" t="s">
        <v>1586</v>
      </c>
      <c r="H680" t="s">
        <v>416</v>
      </c>
      <c r="I680">
        <v>1659641516.6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1445.277447845292</v>
      </c>
      <c r="AK680">
        <v>1399.295454545454</v>
      </c>
      <c r="AL680">
        <v>3.400270072765782</v>
      </c>
      <c r="AM680">
        <v>65.48903308271898</v>
      </c>
      <c r="AN680">
        <f>(AP680 - AO680 + DI680*1E3/(8.314*(DK680+273.15)) * AR680/DH680 * AQ680) * DH680/(100*CV680) * 1000/(1000 - AP680)</f>
        <v>0</v>
      </c>
      <c r="AO680">
        <v>14.35520987073361</v>
      </c>
      <c r="AP680">
        <v>18.47323916083917</v>
      </c>
      <c r="AQ680">
        <v>-3.685929458675197E-05</v>
      </c>
      <c r="AR680">
        <v>82.46473073044959</v>
      </c>
      <c r="AS680">
        <v>13</v>
      </c>
      <c r="AT680">
        <v>3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1659641516.6</v>
      </c>
      <c r="DB680">
        <v>1350.041481481481</v>
      </c>
      <c r="DC680">
        <v>1409.454444444445</v>
      </c>
      <c r="DD680">
        <v>18.48129629629629</v>
      </c>
      <c r="DE680">
        <v>14.34338148148148</v>
      </c>
      <c r="DF680">
        <v>1355.109259259259</v>
      </c>
      <c r="DG680">
        <v>18.62522962962963</v>
      </c>
      <c r="DH680">
        <v>500.0131481481482</v>
      </c>
      <c r="DI680">
        <v>90.39897407407408</v>
      </c>
      <c r="DJ680">
        <v>0.1000397333333333</v>
      </c>
      <c r="DK680">
        <v>24.82418518518519</v>
      </c>
      <c r="DL680">
        <v>25.01947777777777</v>
      </c>
      <c r="DM680">
        <v>999.9000000000001</v>
      </c>
      <c r="DN680">
        <v>0</v>
      </c>
      <c r="DO680">
        <v>0</v>
      </c>
      <c r="DP680">
        <v>9991.457407407406</v>
      </c>
      <c r="DQ680">
        <v>0</v>
      </c>
      <c r="DR680">
        <v>10.93692222222222</v>
      </c>
      <c r="DS680">
        <v>-59.41313703703704</v>
      </c>
      <c r="DT680">
        <v>1375.462222222222</v>
      </c>
      <c r="DU680">
        <v>1429.964444444445</v>
      </c>
      <c r="DV680">
        <v>4.137910740740741</v>
      </c>
      <c r="DW680">
        <v>1409.454444444445</v>
      </c>
      <c r="DX680">
        <v>14.34338148148148</v>
      </c>
      <c r="DY680">
        <v>1.670689629629629</v>
      </c>
      <c r="DZ680">
        <v>1.296627407407408</v>
      </c>
      <c r="EA680">
        <v>14.62674074074074</v>
      </c>
      <c r="EB680">
        <v>10.75980740740741</v>
      </c>
      <c r="EC680">
        <v>1999.955185185185</v>
      </c>
      <c r="ED680">
        <v>0.9799955555555556</v>
      </c>
      <c r="EE680">
        <v>0.02000444444444445</v>
      </c>
      <c r="EF680">
        <v>0</v>
      </c>
      <c r="EG680">
        <v>788.8669259259259</v>
      </c>
      <c r="EH680">
        <v>5.00097</v>
      </c>
      <c r="EI680">
        <v>15690.1962962963</v>
      </c>
      <c r="EJ680">
        <v>16707.18148148148</v>
      </c>
      <c r="EK680">
        <v>38.00674074074073</v>
      </c>
      <c r="EL680">
        <v>38.98125925925925</v>
      </c>
      <c r="EM680">
        <v>37.891</v>
      </c>
      <c r="EN680">
        <v>38.75440740740741</v>
      </c>
      <c r="EO680">
        <v>38.77525925925926</v>
      </c>
      <c r="EP680">
        <v>1955.045555555555</v>
      </c>
      <c r="EQ680">
        <v>39.9074074074074</v>
      </c>
      <c r="ER680">
        <v>0</v>
      </c>
      <c r="ES680">
        <v>1659641524.5</v>
      </c>
      <c r="ET680">
        <v>0</v>
      </c>
      <c r="EU680">
        <v>788.84056</v>
      </c>
      <c r="EV680">
        <v>-4.087999992924147</v>
      </c>
      <c r="EW680">
        <v>-30.96153844337229</v>
      </c>
      <c r="EX680">
        <v>15689.92</v>
      </c>
      <c r="EY680">
        <v>15</v>
      </c>
      <c r="EZ680">
        <v>0</v>
      </c>
      <c r="FA680" t="s">
        <v>419</v>
      </c>
      <c r="FB680">
        <v>1659135797.5</v>
      </c>
      <c r="FC680">
        <v>1659135788</v>
      </c>
      <c r="FD680">
        <v>0</v>
      </c>
      <c r="FE680">
        <v>0.3</v>
      </c>
      <c r="FF680">
        <v>-0.002</v>
      </c>
      <c r="FG680">
        <v>-2.209</v>
      </c>
      <c r="FH680">
        <v>-0.089</v>
      </c>
      <c r="FI680">
        <v>1520</v>
      </c>
      <c r="FJ680">
        <v>20</v>
      </c>
      <c r="FK680">
        <v>0.06</v>
      </c>
      <c r="FL680">
        <v>0.03</v>
      </c>
      <c r="FM680">
        <v>-59.40408536585366</v>
      </c>
      <c r="FN680">
        <v>-0.1696494773520363</v>
      </c>
      <c r="FO680">
        <v>0.06802583282976551</v>
      </c>
      <c r="FP680">
        <v>1</v>
      </c>
      <c r="FQ680">
        <v>789.0932647058823</v>
      </c>
      <c r="FR680">
        <v>-4.867456071655775</v>
      </c>
      <c r="FS680">
        <v>0.52877507220899</v>
      </c>
      <c r="FT680">
        <v>0</v>
      </c>
      <c r="FU680">
        <v>4.155807317073171</v>
      </c>
      <c r="FV680">
        <v>-0.3111537282229902</v>
      </c>
      <c r="FW680">
        <v>0.03251244212300734</v>
      </c>
      <c r="FX680">
        <v>0</v>
      </c>
      <c r="FY680">
        <v>1</v>
      </c>
      <c r="FZ680">
        <v>3</v>
      </c>
      <c r="GA680" t="s">
        <v>429</v>
      </c>
      <c r="GB680">
        <v>2.98303</v>
      </c>
      <c r="GC680">
        <v>2.7155</v>
      </c>
      <c r="GD680">
        <v>0.211098</v>
      </c>
      <c r="GE680">
        <v>0.214062</v>
      </c>
      <c r="GF680">
        <v>0.0895228</v>
      </c>
      <c r="GG680">
        <v>0.0732339</v>
      </c>
      <c r="GH680">
        <v>24946.8</v>
      </c>
      <c r="GI680">
        <v>24984</v>
      </c>
      <c r="GJ680">
        <v>29388.8</v>
      </c>
      <c r="GK680">
        <v>29397.8</v>
      </c>
      <c r="GL680">
        <v>35445.4</v>
      </c>
      <c r="GM680">
        <v>36227.4</v>
      </c>
      <c r="GN680">
        <v>41385.3</v>
      </c>
      <c r="GO680">
        <v>41888.6</v>
      </c>
      <c r="GP680">
        <v>1.91637</v>
      </c>
      <c r="GQ680">
        <v>2.3782</v>
      </c>
      <c r="GR680">
        <v>0.097096</v>
      </c>
      <c r="GS680">
        <v>0</v>
      </c>
      <c r="GT680">
        <v>23.4356</v>
      </c>
      <c r="GU680">
        <v>999.9</v>
      </c>
      <c r="GV680">
        <v>33.6</v>
      </c>
      <c r="GW680">
        <v>32.1</v>
      </c>
      <c r="GX680">
        <v>17.8493</v>
      </c>
      <c r="GY680">
        <v>63.1524</v>
      </c>
      <c r="GZ680">
        <v>22.484</v>
      </c>
      <c r="HA680">
        <v>2</v>
      </c>
      <c r="HB680">
        <v>-0.0525229</v>
      </c>
      <c r="HC680">
        <v>1.70608</v>
      </c>
      <c r="HD680">
        <v>20.3275</v>
      </c>
      <c r="HE680">
        <v>5.21699</v>
      </c>
      <c r="HF680">
        <v>12.0099</v>
      </c>
      <c r="HG680">
        <v>4.9891</v>
      </c>
      <c r="HH680">
        <v>3.2885</v>
      </c>
      <c r="HI680">
        <v>9999</v>
      </c>
      <c r="HJ680">
        <v>9999</v>
      </c>
      <c r="HK680">
        <v>9999</v>
      </c>
      <c r="HL680">
        <v>195.7</v>
      </c>
      <c r="HM680">
        <v>1.86743</v>
      </c>
      <c r="HN680">
        <v>1.86646</v>
      </c>
      <c r="HO680">
        <v>1.86593</v>
      </c>
      <c r="HP680">
        <v>1.86584</v>
      </c>
      <c r="HQ680">
        <v>1.86768</v>
      </c>
      <c r="HR680">
        <v>1.87014</v>
      </c>
      <c r="HS680">
        <v>1.86876</v>
      </c>
      <c r="HT680">
        <v>1.87027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-5.12</v>
      </c>
      <c r="II680">
        <v>-0.144</v>
      </c>
      <c r="IJ680">
        <v>-1.529487217637811</v>
      </c>
      <c r="IK680">
        <v>-0.005072214745875086</v>
      </c>
      <c r="IL680">
        <v>3.316774363808987E-06</v>
      </c>
      <c r="IM680">
        <v>-1.107588672722244E-09</v>
      </c>
      <c r="IN680">
        <v>-0.1603591687652909</v>
      </c>
      <c r="IO680">
        <v>-0.0181951569465493</v>
      </c>
      <c r="IP680">
        <v>0.001659309118516343</v>
      </c>
      <c r="IQ680">
        <v>-3.409663313950778E-05</v>
      </c>
      <c r="IR680">
        <v>19</v>
      </c>
      <c r="IS680">
        <v>2290</v>
      </c>
      <c r="IT680">
        <v>1</v>
      </c>
      <c r="IU680">
        <v>24</v>
      </c>
      <c r="IV680">
        <v>8428.799999999999</v>
      </c>
      <c r="IW680">
        <v>8428.9</v>
      </c>
      <c r="IX680">
        <v>3.4314</v>
      </c>
      <c r="IY680">
        <v>2.19727</v>
      </c>
      <c r="IZ680">
        <v>1.94702</v>
      </c>
      <c r="JA680">
        <v>2.64526</v>
      </c>
      <c r="JB680">
        <v>2.19482</v>
      </c>
      <c r="JC680">
        <v>2.36328</v>
      </c>
      <c r="JD680">
        <v>36.7654</v>
      </c>
      <c r="JE680">
        <v>24.035</v>
      </c>
      <c r="JF680">
        <v>18</v>
      </c>
      <c r="JG680">
        <v>493.387</v>
      </c>
      <c r="JH680">
        <v>814.737</v>
      </c>
      <c r="JI680">
        <v>21.6662</v>
      </c>
      <c r="JJ680">
        <v>26.5894</v>
      </c>
      <c r="JK680">
        <v>30.0003</v>
      </c>
      <c r="JL680">
        <v>26.5813</v>
      </c>
      <c r="JM680">
        <v>26.4992</v>
      </c>
      <c r="JN680">
        <v>68.70959999999999</v>
      </c>
      <c r="JO680">
        <v>17.5444</v>
      </c>
      <c r="JP680">
        <v>11.6733</v>
      </c>
      <c r="JQ680">
        <v>21.6409</v>
      </c>
      <c r="JR680">
        <v>1456.5</v>
      </c>
      <c r="JS680">
        <v>14.4793</v>
      </c>
      <c r="JT680">
        <v>100.484</v>
      </c>
      <c r="JU680">
        <v>100.606</v>
      </c>
    </row>
    <row r="681" spans="1:281">
      <c r="A681">
        <v>665</v>
      </c>
      <c r="B681">
        <v>1659641529.1</v>
      </c>
      <c r="C681">
        <v>13521.09999990463</v>
      </c>
      <c r="D681" t="s">
        <v>1759</v>
      </c>
      <c r="E681" t="s">
        <v>1760</v>
      </c>
      <c r="F681">
        <v>5</v>
      </c>
      <c r="G681" t="s">
        <v>1586</v>
      </c>
      <c r="H681" t="s">
        <v>416</v>
      </c>
      <c r="I681">
        <v>1659641521.314285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1462.407690630331</v>
      </c>
      <c r="AK681">
        <v>1416.361515151515</v>
      </c>
      <c r="AL681">
        <v>3.416074564530111</v>
      </c>
      <c r="AM681">
        <v>65.48903308271898</v>
      </c>
      <c r="AN681">
        <f>(AP681 - AO681 + DI681*1E3/(8.314*(DK681+273.15)) * AR681/DH681 * AQ681) * DH681/(100*CV681) * 1000/(1000 - AP681)</f>
        <v>0</v>
      </c>
      <c r="AO681">
        <v>14.38235699746086</v>
      </c>
      <c r="AP681">
        <v>18.46913706293707</v>
      </c>
      <c r="AQ681">
        <v>-2.672891871838645E-05</v>
      </c>
      <c r="AR681">
        <v>82.46473073044959</v>
      </c>
      <c r="AS681">
        <v>13</v>
      </c>
      <c r="AT681">
        <v>3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1659641521.314285</v>
      </c>
      <c r="DB681">
        <v>1365.825</v>
      </c>
      <c r="DC681">
        <v>1425.292142857143</v>
      </c>
      <c r="DD681">
        <v>18.47723214285714</v>
      </c>
      <c r="DE681">
        <v>14.362325</v>
      </c>
      <c r="DF681">
        <v>1370.928214285714</v>
      </c>
      <c r="DG681">
        <v>18.62120357142857</v>
      </c>
      <c r="DH681">
        <v>500.0133571428572</v>
      </c>
      <c r="DI681">
        <v>90.39835714285714</v>
      </c>
      <c r="DJ681">
        <v>0.1000040464285714</v>
      </c>
      <c r="DK681">
        <v>24.82601785714285</v>
      </c>
      <c r="DL681">
        <v>25.02389285714286</v>
      </c>
      <c r="DM681">
        <v>999.9000000000002</v>
      </c>
      <c r="DN681">
        <v>0</v>
      </c>
      <c r="DO681">
        <v>0</v>
      </c>
      <c r="DP681">
        <v>9994.687857142857</v>
      </c>
      <c r="DQ681">
        <v>0</v>
      </c>
      <c r="DR681">
        <v>10.95185714285714</v>
      </c>
      <c r="DS681">
        <v>-59.46709285714285</v>
      </c>
      <c r="DT681">
        <v>1391.537142857143</v>
      </c>
      <c r="DU681">
        <v>1446.061071428571</v>
      </c>
      <c r="DV681">
        <v>4.114908928571428</v>
      </c>
      <c r="DW681">
        <v>1425.292142857143</v>
      </c>
      <c r="DX681">
        <v>14.362325</v>
      </c>
      <c r="DY681">
        <v>1.670310357142857</v>
      </c>
      <c r="DZ681">
        <v>1.298330357142857</v>
      </c>
      <c r="EA681">
        <v>14.62322857142857</v>
      </c>
      <c r="EB681">
        <v>10.77951071428572</v>
      </c>
      <c r="EC681">
        <v>1999.937142857143</v>
      </c>
      <c r="ED681">
        <v>0.979996892857143</v>
      </c>
      <c r="EE681">
        <v>0.02000310714285714</v>
      </c>
      <c r="EF681">
        <v>0</v>
      </c>
      <c r="EG681">
        <v>788.4605357142856</v>
      </c>
      <c r="EH681">
        <v>5.00097</v>
      </c>
      <c r="EI681">
        <v>15687.64285714286</v>
      </c>
      <c r="EJ681">
        <v>16707.03571428571</v>
      </c>
      <c r="EK681">
        <v>38.11585714285714</v>
      </c>
      <c r="EL681">
        <v>39.11357142857143</v>
      </c>
      <c r="EM681">
        <v>37.98864285714286</v>
      </c>
      <c r="EN681">
        <v>38.91492857142857</v>
      </c>
      <c r="EO681">
        <v>38.88371428571428</v>
      </c>
      <c r="EP681">
        <v>1955.030714285714</v>
      </c>
      <c r="EQ681">
        <v>39.90428571428572</v>
      </c>
      <c r="ER681">
        <v>0</v>
      </c>
      <c r="ES681">
        <v>1659641529.3</v>
      </c>
      <c r="ET681">
        <v>0</v>
      </c>
      <c r="EU681">
        <v>788.3688399999999</v>
      </c>
      <c r="EV681">
        <v>-6.222769240497204</v>
      </c>
      <c r="EW681">
        <v>-33.44615391354728</v>
      </c>
      <c r="EX681">
        <v>15687.368</v>
      </c>
      <c r="EY681">
        <v>15</v>
      </c>
      <c r="EZ681">
        <v>0</v>
      </c>
      <c r="FA681" t="s">
        <v>419</v>
      </c>
      <c r="FB681">
        <v>1659135797.5</v>
      </c>
      <c r="FC681">
        <v>1659135788</v>
      </c>
      <c r="FD681">
        <v>0</v>
      </c>
      <c r="FE681">
        <v>0.3</v>
      </c>
      <c r="FF681">
        <v>-0.002</v>
      </c>
      <c r="FG681">
        <v>-2.209</v>
      </c>
      <c r="FH681">
        <v>-0.089</v>
      </c>
      <c r="FI681">
        <v>1520</v>
      </c>
      <c r="FJ681">
        <v>20</v>
      </c>
      <c r="FK681">
        <v>0.06</v>
      </c>
      <c r="FL681">
        <v>0.03</v>
      </c>
      <c r="FM681">
        <v>-59.44201463414635</v>
      </c>
      <c r="FN681">
        <v>-0.4626229965156767</v>
      </c>
      <c r="FO681">
        <v>0.09522555652297378</v>
      </c>
      <c r="FP681">
        <v>1</v>
      </c>
      <c r="FQ681">
        <v>788.758705882353</v>
      </c>
      <c r="FR681">
        <v>-5.215248281873639</v>
      </c>
      <c r="FS681">
        <v>0.5735746799631442</v>
      </c>
      <c r="FT681">
        <v>0</v>
      </c>
      <c r="FU681">
        <v>4.130847804878049</v>
      </c>
      <c r="FV681">
        <v>-0.2840374912892071</v>
      </c>
      <c r="FW681">
        <v>0.02931211133288077</v>
      </c>
      <c r="FX681">
        <v>0</v>
      </c>
      <c r="FY681">
        <v>1</v>
      </c>
      <c r="FZ681">
        <v>3</v>
      </c>
      <c r="GA681" t="s">
        <v>429</v>
      </c>
      <c r="GB681">
        <v>2.98308</v>
      </c>
      <c r="GC681">
        <v>2.71567</v>
      </c>
      <c r="GD681">
        <v>0.212663</v>
      </c>
      <c r="GE681">
        <v>0.215598</v>
      </c>
      <c r="GF681">
        <v>0.0895109</v>
      </c>
      <c r="GG681">
        <v>0.0733461</v>
      </c>
      <c r="GH681">
        <v>24897.1</v>
      </c>
      <c r="GI681">
        <v>24934.9</v>
      </c>
      <c r="GJ681">
        <v>29388.6</v>
      </c>
      <c r="GK681">
        <v>29397.5</v>
      </c>
      <c r="GL681">
        <v>35445.6</v>
      </c>
      <c r="GM681">
        <v>36222.5</v>
      </c>
      <c r="GN681">
        <v>41385</v>
      </c>
      <c r="GO681">
        <v>41888</v>
      </c>
      <c r="GP681">
        <v>1.9164</v>
      </c>
      <c r="GQ681">
        <v>2.3782</v>
      </c>
      <c r="GR681">
        <v>0.0960231</v>
      </c>
      <c r="GS681">
        <v>0</v>
      </c>
      <c r="GT681">
        <v>23.4365</v>
      </c>
      <c r="GU681">
        <v>999.9</v>
      </c>
      <c r="GV681">
        <v>33.6</v>
      </c>
      <c r="GW681">
        <v>32.1</v>
      </c>
      <c r="GX681">
        <v>17.849</v>
      </c>
      <c r="GY681">
        <v>63.3424</v>
      </c>
      <c r="GZ681">
        <v>22.3478</v>
      </c>
      <c r="HA681">
        <v>2</v>
      </c>
      <c r="HB681">
        <v>-0.0521494</v>
      </c>
      <c r="HC681">
        <v>1.75563</v>
      </c>
      <c r="HD681">
        <v>20.3272</v>
      </c>
      <c r="HE681">
        <v>5.21864</v>
      </c>
      <c r="HF681">
        <v>12.0099</v>
      </c>
      <c r="HG681">
        <v>4.98945</v>
      </c>
      <c r="HH681">
        <v>3.28865</v>
      </c>
      <c r="HI681">
        <v>9999</v>
      </c>
      <c r="HJ681">
        <v>9999</v>
      </c>
      <c r="HK681">
        <v>9999</v>
      </c>
      <c r="HL681">
        <v>195.7</v>
      </c>
      <c r="HM681">
        <v>1.8674</v>
      </c>
      <c r="HN681">
        <v>1.86646</v>
      </c>
      <c r="HO681">
        <v>1.86592</v>
      </c>
      <c r="HP681">
        <v>1.86584</v>
      </c>
      <c r="HQ681">
        <v>1.86768</v>
      </c>
      <c r="HR681">
        <v>1.87014</v>
      </c>
      <c r="HS681">
        <v>1.86874</v>
      </c>
      <c r="HT681">
        <v>1.87026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-5.16</v>
      </c>
      <c r="II681">
        <v>-0.144</v>
      </c>
      <c r="IJ681">
        <v>-1.529487217637811</v>
      </c>
      <c r="IK681">
        <v>-0.005072214745875086</v>
      </c>
      <c r="IL681">
        <v>3.316774363808987E-06</v>
      </c>
      <c r="IM681">
        <v>-1.107588672722244E-09</v>
      </c>
      <c r="IN681">
        <v>-0.1603591687652909</v>
      </c>
      <c r="IO681">
        <v>-0.0181951569465493</v>
      </c>
      <c r="IP681">
        <v>0.001659309118516343</v>
      </c>
      <c r="IQ681">
        <v>-3.409663313950778E-05</v>
      </c>
      <c r="IR681">
        <v>19</v>
      </c>
      <c r="IS681">
        <v>2290</v>
      </c>
      <c r="IT681">
        <v>1</v>
      </c>
      <c r="IU681">
        <v>24</v>
      </c>
      <c r="IV681">
        <v>8428.9</v>
      </c>
      <c r="IW681">
        <v>8429</v>
      </c>
      <c r="IX681">
        <v>3.46069</v>
      </c>
      <c r="IY681">
        <v>2.20093</v>
      </c>
      <c r="IZ681">
        <v>1.94702</v>
      </c>
      <c r="JA681">
        <v>2.64526</v>
      </c>
      <c r="JB681">
        <v>2.19482</v>
      </c>
      <c r="JC681">
        <v>2.3291</v>
      </c>
      <c r="JD681">
        <v>36.7654</v>
      </c>
      <c r="JE681">
        <v>24.035</v>
      </c>
      <c r="JF681">
        <v>18</v>
      </c>
      <c r="JG681">
        <v>493.408</v>
      </c>
      <c r="JH681">
        <v>814.765</v>
      </c>
      <c r="JI681">
        <v>21.6378</v>
      </c>
      <c r="JJ681">
        <v>26.59</v>
      </c>
      <c r="JK681">
        <v>30.0003</v>
      </c>
      <c r="JL681">
        <v>26.5819</v>
      </c>
      <c r="JM681">
        <v>26.5011</v>
      </c>
      <c r="JN681">
        <v>69.28830000000001</v>
      </c>
      <c r="JO681">
        <v>17.2583</v>
      </c>
      <c r="JP681">
        <v>11.6733</v>
      </c>
      <c r="JQ681">
        <v>21.6132</v>
      </c>
      <c r="JR681">
        <v>1469.86</v>
      </c>
      <c r="JS681">
        <v>14.5128</v>
      </c>
      <c r="JT681">
        <v>100.484</v>
      </c>
      <c r="JU681">
        <v>100.605</v>
      </c>
    </row>
    <row r="682" spans="1:281">
      <c r="A682">
        <v>666</v>
      </c>
      <c r="B682">
        <v>1659641534.1</v>
      </c>
      <c r="C682">
        <v>13526.09999990463</v>
      </c>
      <c r="D682" t="s">
        <v>1761</v>
      </c>
      <c r="E682" t="s">
        <v>1762</v>
      </c>
      <c r="F682">
        <v>5</v>
      </c>
      <c r="G682" t="s">
        <v>1586</v>
      </c>
      <c r="H682" t="s">
        <v>416</v>
      </c>
      <c r="I682">
        <v>1659641526.6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1479.408797558974</v>
      </c>
      <c r="AK682">
        <v>1433.384787878788</v>
      </c>
      <c r="AL682">
        <v>3.398981358867413</v>
      </c>
      <c r="AM682">
        <v>65.48903308271898</v>
      </c>
      <c r="AN682">
        <f>(AP682 - AO682 + DI682*1E3/(8.314*(DK682+273.15)) * AR682/DH682 * AQ682) * DH682/(100*CV682) * 1000/(1000 - AP682)</f>
        <v>0</v>
      </c>
      <c r="AO682">
        <v>14.40927774977718</v>
      </c>
      <c r="AP682">
        <v>18.4653118881119</v>
      </c>
      <c r="AQ682">
        <v>-8.461366359966145E-06</v>
      </c>
      <c r="AR682">
        <v>82.46473073044959</v>
      </c>
      <c r="AS682">
        <v>13</v>
      </c>
      <c r="AT682">
        <v>3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1659641526.6</v>
      </c>
      <c r="DB682">
        <v>1383.498888888889</v>
      </c>
      <c r="DC682">
        <v>1443.034074074074</v>
      </c>
      <c r="DD682">
        <v>18.47137407407408</v>
      </c>
      <c r="DE682">
        <v>14.38958148148148</v>
      </c>
      <c r="DF682">
        <v>1388.642962962963</v>
      </c>
      <c r="DG682">
        <v>18.61538518518518</v>
      </c>
      <c r="DH682">
        <v>500.0004074074074</v>
      </c>
      <c r="DI682">
        <v>90.39783703703701</v>
      </c>
      <c r="DJ682">
        <v>0.1000013037037037</v>
      </c>
      <c r="DK682">
        <v>24.82713703703704</v>
      </c>
      <c r="DL682">
        <v>25.02371851851852</v>
      </c>
      <c r="DM682">
        <v>999.9000000000001</v>
      </c>
      <c r="DN682">
        <v>0</v>
      </c>
      <c r="DO682">
        <v>0</v>
      </c>
      <c r="DP682">
        <v>9997.152592592593</v>
      </c>
      <c r="DQ682">
        <v>0</v>
      </c>
      <c r="DR682">
        <v>10.9567925925926</v>
      </c>
      <c r="DS682">
        <v>-59.53484814814815</v>
      </c>
      <c r="DT682">
        <v>1409.535185185185</v>
      </c>
      <c r="DU682">
        <v>1464.101851851852</v>
      </c>
      <c r="DV682">
        <v>4.081788518518517</v>
      </c>
      <c r="DW682">
        <v>1443.034074074074</v>
      </c>
      <c r="DX682">
        <v>14.38958148148148</v>
      </c>
      <c r="DY682">
        <v>1.669771851851851</v>
      </c>
      <c r="DZ682">
        <v>1.300787407407407</v>
      </c>
      <c r="EA682">
        <v>14.61821851851852</v>
      </c>
      <c r="EB682">
        <v>10.80792592592593</v>
      </c>
      <c r="EC682">
        <v>1999.926296296296</v>
      </c>
      <c r="ED682">
        <v>0.9799986666666668</v>
      </c>
      <c r="EE682">
        <v>0.02000134074074074</v>
      </c>
      <c r="EF682">
        <v>0</v>
      </c>
      <c r="EG682">
        <v>787.9439629629632</v>
      </c>
      <c r="EH682">
        <v>5.00097</v>
      </c>
      <c r="EI682">
        <v>15684.77777777778</v>
      </c>
      <c r="EJ682">
        <v>16706.95555555556</v>
      </c>
      <c r="EK682">
        <v>38.23822222222222</v>
      </c>
      <c r="EL682">
        <v>39.26125925925925</v>
      </c>
      <c r="EM682">
        <v>38.09929629629629</v>
      </c>
      <c r="EN682">
        <v>39.09003703703703</v>
      </c>
      <c r="EO682">
        <v>39.00681481481482</v>
      </c>
      <c r="EP682">
        <v>1955.024074074074</v>
      </c>
      <c r="EQ682">
        <v>39.90074074074074</v>
      </c>
      <c r="ER682">
        <v>0</v>
      </c>
      <c r="ES682">
        <v>1659641534.1</v>
      </c>
      <c r="ET682">
        <v>0</v>
      </c>
      <c r="EU682">
        <v>787.9732</v>
      </c>
      <c r="EV682">
        <v>-5.463615400557546</v>
      </c>
      <c r="EW682">
        <v>-33.11538463288576</v>
      </c>
      <c r="EX682">
        <v>15684.644</v>
      </c>
      <c r="EY682">
        <v>15</v>
      </c>
      <c r="EZ682">
        <v>0</v>
      </c>
      <c r="FA682" t="s">
        <v>419</v>
      </c>
      <c r="FB682">
        <v>1659135797.5</v>
      </c>
      <c r="FC682">
        <v>1659135788</v>
      </c>
      <c r="FD682">
        <v>0</v>
      </c>
      <c r="FE682">
        <v>0.3</v>
      </c>
      <c r="FF682">
        <v>-0.002</v>
      </c>
      <c r="FG682">
        <v>-2.209</v>
      </c>
      <c r="FH682">
        <v>-0.089</v>
      </c>
      <c r="FI682">
        <v>1520</v>
      </c>
      <c r="FJ682">
        <v>20</v>
      </c>
      <c r="FK682">
        <v>0.06</v>
      </c>
      <c r="FL682">
        <v>0.03</v>
      </c>
      <c r="FM682">
        <v>-59.4758756097561</v>
      </c>
      <c r="FN682">
        <v>-0.9061547038327771</v>
      </c>
      <c r="FO682">
        <v>0.1113703791693986</v>
      </c>
      <c r="FP682">
        <v>0</v>
      </c>
      <c r="FQ682">
        <v>788.3114705882354</v>
      </c>
      <c r="FR682">
        <v>-5.648097775699686</v>
      </c>
      <c r="FS682">
        <v>0.6102804194068718</v>
      </c>
      <c r="FT682">
        <v>0</v>
      </c>
      <c r="FU682">
        <v>4.105939512195122</v>
      </c>
      <c r="FV682">
        <v>-0.3631799999999882</v>
      </c>
      <c r="FW682">
        <v>0.03618423278447499</v>
      </c>
      <c r="FX682">
        <v>0</v>
      </c>
      <c r="FY682">
        <v>0</v>
      </c>
      <c r="FZ682">
        <v>3</v>
      </c>
      <c r="GA682" t="s">
        <v>426</v>
      </c>
      <c r="GB682">
        <v>2.98331</v>
      </c>
      <c r="GC682">
        <v>2.71556</v>
      </c>
      <c r="GD682">
        <v>0.214217</v>
      </c>
      <c r="GE682">
        <v>0.217091</v>
      </c>
      <c r="GF682">
        <v>0.0894966</v>
      </c>
      <c r="GG682">
        <v>0.07345</v>
      </c>
      <c r="GH682">
        <v>24848.2</v>
      </c>
      <c r="GI682">
        <v>24887.5</v>
      </c>
      <c r="GJ682">
        <v>29388.8</v>
      </c>
      <c r="GK682">
        <v>29397.5</v>
      </c>
      <c r="GL682">
        <v>35446.6</v>
      </c>
      <c r="GM682">
        <v>36218.3</v>
      </c>
      <c r="GN682">
        <v>41385.5</v>
      </c>
      <c r="GO682">
        <v>41887.9</v>
      </c>
      <c r="GP682">
        <v>1.91677</v>
      </c>
      <c r="GQ682">
        <v>2.37815</v>
      </c>
      <c r="GR682">
        <v>0.0962764</v>
      </c>
      <c r="GS682">
        <v>0</v>
      </c>
      <c r="GT682">
        <v>23.4376</v>
      </c>
      <c r="GU682">
        <v>999.9</v>
      </c>
      <c r="GV682">
        <v>33.6</v>
      </c>
      <c r="GW682">
        <v>32.1</v>
      </c>
      <c r="GX682">
        <v>17.8494</v>
      </c>
      <c r="GY682">
        <v>63.0224</v>
      </c>
      <c r="GZ682">
        <v>22.2716</v>
      </c>
      <c r="HA682">
        <v>2</v>
      </c>
      <c r="HB682">
        <v>-0.052096</v>
      </c>
      <c r="HC682">
        <v>1.7622</v>
      </c>
      <c r="HD682">
        <v>20.3272</v>
      </c>
      <c r="HE682">
        <v>5.21714</v>
      </c>
      <c r="HF682">
        <v>12.0099</v>
      </c>
      <c r="HG682">
        <v>4.98905</v>
      </c>
      <c r="HH682">
        <v>3.28848</v>
      </c>
      <c r="HI682">
        <v>9999</v>
      </c>
      <c r="HJ682">
        <v>9999</v>
      </c>
      <c r="HK682">
        <v>9999</v>
      </c>
      <c r="HL682">
        <v>195.7</v>
      </c>
      <c r="HM682">
        <v>1.86743</v>
      </c>
      <c r="HN682">
        <v>1.86647</v>
      </c>
      <c r="HO682">
        <v>1.86593</v>
      </c>
      <c r="HP682">
        <v>1.86585</v>
      </c>
      <c r="HQ682">
        <v>1.86768</v>
      </c>
      <c r="HR682">
        <v>1.87013</v>
      </c>
      <c r="HS682">
        <v>1.86875</v>
      </c>
      <c r="HT682">
        <v>1.87026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-5.2</v>
      </c>
      <c r="II682">
        <v>-0.1441</v>
      </c>
      <c r="IJ682">
        <v>-1.529487217637811</v>
      </c>
      <c r="IK682">
        <v>-0.005072214745875086</v>
      </c>
      <c r="IL682">
        <v>3.316774363808987E-06</v>
      </c>
      <c r="IM682">
        <v>-1.107588672722244E-09</v>
      </c>
      <c r="IN682">
        <v>-0.1603591687652909</v>
      </c>
      <c r="IO682">
        <v>-0.0181951569465493</v>
      </c>
      <c r="IP682">
        <v>0.001659309118516343</v>
      </c>
      <c r="IQ682">
        <v>-3.409663313950778E-05</v>
      </c>
      <c r="IR682">
        <v>19</v>
      </c>
      <c r="IS682">
        <v>2290</v>
      </c>
      <c r="IT682">
        <v>1</v>
      </c>
      <c r="IU682">
        <v>24</v>
      </c>
      <c r="IV682">
        <v>8428.9</v>
      </c>
      <c r="IW682">
        <v>8429.1</v>
      </c>
      <c r="IX682">
        <v>3.49243</v>
      </c>
      <c r="IY682">
        <v>2.19238</v>
      </c>
      <c r="IZ682">
        <v>1.94702</v>
      </c>
      <c r="JA682">
        <v>2.64404</v>
      </c>
      <c r="JB682">
        <v>2.19482</v>
      </c>
      <c r="JC682">
        <v>2.36938</v>
      </c>
      <c r="JD682">
        <v>36.7654</v>
      </c>
      <c r="JE682">
        <v>24.035</v>
      </c>
      <c r="JF682">
        <v>18</v>
      </c>
      <c r="JG682">
        <v>493.662</v>
      </c>
      <c r="JH682">
        <v>814.729</v>
      </c>
      <c r="JI682">
        <v>21.6081</v>
      </c>
      <c r="JJ682">
        <v>26.59</v>
      </c>
      <c r="JK682">
        <v>30.0003</v>
      </c>
      <c r="JL682">
        <v>26.5841</v>
      </c>
      <c r="JM682">
        <v>26.502</v>
      </c>
      <c r="JN682">
        <v>69.94589999999999</v>
      </c>
      <c r="JO682">
        <v>16.9605</v>
      </c>
      <c r="JP682">
        <v>11.6733</v>
      </c>
      <c r="JQ682">
        <v>21.5954</v>
      </c>
      <c r="JR682">
        <v>1489.91</v>
      </c>
      <c r="JS682">
        <v>14.5486</v>
      </c>
      <c r="JT682">
        <v>100.485</v>
      </c>
      <c r="JU682">
        <v>100.605</v>
      </c>
    </row>
    <row r="683" spans="1:281">
      <c r="A683">
        <v>667</v>
      </c>
      <c r="B683">
        <v>1659641539.1</v>
      </c>
      <c r="C683">
        <v>13531.09999990463</v>
      </c>
      <c r="D683" t="s">
        <v>1763</v>
      </c>
      <c r="E683" t="s">
        <v>1764</v>
      </c>
      <c r="F683">
        <v>5</v>
      </c>
      <c r="G683" t="s">
        <v>1586</v>
      </c>
      <c r="H683" t="s">
        <v>416</v>
      </c>
      <c r="I683">
        <v>1659641531.314285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1496.357803080635</v>
      </c>
      <c r="AK683">
        <v>1450.392545454545</v>
      </c>
      <c r="AL683">
        <v>3.419573759212009</v>
      </c>
      <c r="AM683">
        <v>65.48903308271898</v>
      </c>
      <c r="AN683">
        <f>(AP683 - AO683 + DI683*1E3/(8.314*(DK683+273.15)) * AR683/DH683 * AQ683) * DH683/(100*CV683) * 1000/(1000 - AP683)</f>
        <v>0</v>
      </c>
      <c r="AO683">
        <v>14.44555954591512</v>
      </c>
      <c r="AP683">
        <v>18.46639230769232</v>
      </c>
      <c r="AQ683">
        <v>-1.889005332545502E-05</v>
      </c>
      <c r="AR683">
        <v>82.46473073044959</v>
      </c>
      <c r="AS683">
        <v>13</v>
      </c>
      <c r="AT683">
        <v>3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1659641531.314285</v>
      </c>
      <c r="DB683">
        <v>1399.251785714286</v>
      </c>
      <c r="DC683">
        <v>1458.823928571429</v>
      </c>
      <c r="DD683">
        <v>18.46753571428571</v>
      </c>
      <c r="DE683">
        <v>14.4222</v>
      </c>
      <c r="DF683">
        <v>1404.431785714285</v>
      </c>
      <c r="DG683">
        <v>18.61157499999999</v>
      </c>
      <c r="DH683">
        <v>500.0027857142857</v>
      </c>
      <c r="DI683">
        <v>90.39767142857143</v>
      </c>
      <c r="DJ683">
        <v>0.1000096607142857</v>
      </c>
      <c r="DK683">
        <v>24.82821428571429</v>
      </c>
      <c r="DL683">
        <v>25.02098571428572</v>
      </c>
      <c r="DM683">
        <v>999.9000000000002</v>
      </c>
      <c r="DN683">
        <v>0</v>
      </c>
      <c r="DO683">
        <v>0</v>
      </c>
      <c r="DP683">
        <v>9991.251785714285</v>
      </c>
      <c r="DQ683">
        <v>0</v>
      </c>
      <c r="DR683">
        <v>10.95460357142857</v>
      </c>
      <c r="DS683">
        <v>-59.57159285714285</v>
      </c>
      <c r="DT683">
        <v>1425.578571428572</v>
      </c>
      <c r="DU683">
        <v>1480.171428571429</v>
      </c>
      <c r="DV683">
        <v>4.045333214285714</v>
      </c>
      <c r="DW683">
        <v>1458.823928571429</v>
      </c>
      <c r="DX683">
        <v>14.4222</v>
      </c>
      <c r="DY683">
        <v>1.669421428571429</v>
      </c>
      <c r="DZ683">
        <v>1.303732857142857</v>
      </c>
      <c r="EA683">
        <v>14.614975</v>
      </c>
      <c r="EB683">
        <v>10.84191428571429</v>
      </c>
      <c r="EC683">
        <v>1999.953214285714</v>
      </c>
      <c r="ED683">
        <v>0.9800003214285714</v>
      </c>
      <c r="EE683">
        <v>0.01999971071428571</v>
      </c>
      <c r="EF683">
        <v>0</v>
      </c>
      <c r="EG683">
        <v>787.5232500000001</v>
      </c>
      <c r="EH683">
        <v>5.00097</v>
      </c>
      <c r="EI683">
        <v>15682.37857142857</v>
      </c>
      <c r="EJ683">
        <v>16707.18928571428</v>
      </c>
      <c r="EK683">
        <v>38.35242857142857</v>
      </c>
      <c r="EL683">
        <v>39.38364285714285</v>
      </c>
      <c r="EM683">
        <v>38.19835714285714</v>
      </c>
      <c r="EN683">
        <v>39.24753571428572</v>
      </c>
      <c r="EO683">
        <v>39.11142857142857</v>
      </c>
      <c r="EP683">
        <v>1955.053928571428</v>
      </c>
      <c r="EQ683">
        <v>39.89857142857143</v>
      </c>
      <c r="ER683">
        <v>0</v>
      </c>
      <c r="ES683">
        <v>1659641539.5</v>
      </c>
      <c r="ET683">
        <v>0</v>
      </c>
      <c r="EU683">
        <v>787.4959615384616</v>
      </c>
      <c r="EV683">
        <v>-4.736307697139465</v>
      </c>
      <c r="EW683">
        <v>-32.68376063296282</v>
      </c>
      <c r="EX683">
        <v>15682.03846153846</v>
      </c>
      <c r="EY683">
        <v>15</v>
      </c>
      <c r="EZ683">
        <v>0</v>
      </c>
      <c r="FA683" t="s">
        <v>419</v>
      </c>
      <c r="FB683">
        <v>1659135797.5</v>
      </c>
      <c r="FC683">
        <v>1659135788</v>
      </c>
      <c r="FD683">
        <v>0</v>
      </c>
      <c r="FE683">
        <v>0.3</v>
      </c>
      <c r="FF683">
        <v>-0.002</v>
      </c>
      <c r="FG683">
        <v>-2.209</v>
      </c>
      <c r="FH683">
        <v>-0.089</v>
      </c>
      <c r="FI683">
        <v>1520</v>
      </c>
      <c r="FJ683">
        <v>20</v>
      </c>
      <c r="FK683">
        <v>0.06</v>
      </c>
      <c r="FL683">
        <v>0.03</v>
      </c>
      <c r="FM683">
        <v>-59.5335025</v>
      </c>
      <c r="FN683">
        <v>-0.4649684803000829</v>
      </c>
      <c r="FO683">
        <v>0.09378570116894182</v>
      </c>
      <c r="FP683">
        <v>1</v>
      </c>
      <c r="FQ683">
        <v>787.8246176470589</v>
      </c>
      <c r="FR683">
        <v>-5.04750191349205</v>
      </c>
      <c r="FS683">
        <v>0.5651856548024505</v>
      </c>
      <c r="FT683">
        <v>0</v>
      </c>
      <c r="FU683">
        <v>4.0673275</v>
      </c>
      <c r="FV683">
        <v>-0.4400249155722435</v>
      </c>
      <c r="FW683">
        <v>0.04276602271371517</v>
      </c>
      <c r="FX683">
        <v>0</v>
      </c>
      <c r="FY683">
        <v>1</v>
      </c>
      <c r="FZ683">
        <v>3</v>
      </c>
      <c r="GA683" t="s">
        <v>429</v>
      </c>
      <c r="GB683">
        <v>2.98295</v>
      </c>
      <c r="GC683">
        <v>2.71554</v>
      </c>
      <c r="GD683">
        <v>0.215759</v>
      </c>
      <c r="GE683">
        <v>0.218607</v>
      </c>
      <c r="GF683">
        <v>0.08950329999999999</v>
      </c>
      <c r="GG683">
        <v>0.073642</v>
      </c>
      <c r="GH683">
        <v>24799.1</v>
      </c>
      <c r="GI683">
        <v>24839.3</v>
      </c>
      <c r="GJ683">
        <v>29388.4</v>
      </c>
      <c r="GK683">
        <v>29397.4</v>
      </c>
      <c r="GL683">
        <v>35445.9</v>
      </c>
      <c r="GM683">
        <v>36210.8</v>
      </c>
      <c r="GN683">
        <v>41385</v>
      </c>
      <c r="GO683">
        <v>41888</v>
      </c>
      <c r="GP683">
        <v>1.91628</v>
      </c>
      <c r="GQ683">
        <v>2.37845</v>
      </c>
      <c r="GR683">
        <v>0.0959821</v>
      </c>
      <c r="GS683">
        <v>0</v>
      </c>
      <c r="GT683">
        <v>23.4384</v>
      </c>
      <c r="GU683">
        <v>999.9</v>
      </c>
      <c r="GV683">
        <v>33.6</v>
      </c>
      <c r="GW683">
        <v>32.1</v>
      </c>
      <c r="GX683">
        <v>17.8488</v>
      </c>
      <c r="GY683">
        <v>63.3324</v>
      </c>
      <c r="GZ683">
        <v>22.2877</v>
      </c>
      <c r="HA683">
        <v>2</v>
      </c>
      <c r="HB683">
        <v>-0.0520198</v>
      </c>
      <c r="HC683">
        <v>1.76674</v>
      </c>
      <c r="HD683">
        <v>20.3272</v>
      </c>
      <c r="HE683">
        <v>5.21714</v>
      </c>
      <c r="HF683">
        <v>12.0099</v>
      </c>
      <c r="HG683">
        <v>4.9892</v>
      </c>
      <c r="HH683">
        <v>3.2885</v>
      </c>
      <c r="HI683">
        <v>9999</v>
      </c>
      <c r="HJ683">
        <v>9999</v>
      </c>
      <c r="HK683">
        <v>9999</v>
      </c>
      <c r="HL683">
        <v>195.7</v>
      </c>
      <c r="HM683">
        <v>1.86741</v>
      </c>
      <c r="HN683">
        <v>1.86647</v>
      </c>
      <c r="HO683">
        <v>1.86594</v>
      </c>
      <c r="HP683">
        <v>1.86584</v>
      </c>
      <c r="HQ683">
        <v>1.86768</v>
      </c>
      <c r="HR683">
        <v>1.87013</v>
      </c>
      <c r="HS683">
        <v>1.86876</v>
      </c>
      <c r="HT683">
        <v>1.87027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-5.24</v>
      </c>
      <c r="II683">
        <v>-0.144</v>
      </c>
      <c r="IJ683">
        <v>-1.529487217637811</v>
      </c>
      <c r="IK683">
        <v>-0.005072214745875086</v>
      </c>
      <c r="IL683">
        <v>3.316774363808987E-06</v>
      </c>
      <c r="IM683">
        <v>-1.107588672722244E-09</v>
      </c>
      <c r="IN683">
        <v>-0.1603591687652909</v>
      </c>
      <c r="IO683">
        <v>-0.0181951569465493</v>
      </c>
      <c r="IP683">
        <v>0.001659309118516343</v>
      </c>
      <c r="IQ683">
        <v>-3.409663313950778E-05</v>
      </c>
      <c r="IR683">
        <v>19</v>
      </c>
      <c r="IS683">
        <v>2290</v>
      </c>
      <c r="IT683">
        <v>1</v>
      </c>
      <c r="IU683">
        <v>24</v>
      </c>
      <c r="IV683">
        <v>8429</v>
      </c>
      <c r="IW683">
        <v>8429.200000000001</v>
      </c>
      <c r="IX683">
        <v>3.52173</v>
      </c>
      <c r="IY683">
        <v>2.19238</v>
      </c>
      <c r="IZ683">
        <v>1.94702</v>
      </c>
      <c r="JA683">
        <v>2.64526</v>
      </c>
      <c r="JB683">
        <v>2.19482</v>
      </c>
      <c r="JC683">
        <v>2.39014</v>
      </c>
      <c r="JD683">
        <v>36.7654</v>
      </c>
      <c r="JE683">
        <v>24.0437</v>
      </c>
      <c r="JF683">
        <v>18</v>
      </c>
      <c r="JG683">
        <v>493.348</v>
      </c>
      <c r="JH683">
        <v>815.046</v>
      </c>
      <c r="JI683">
        <v>21.5881</v>
      </c>
      <c r="JJ683">
        <v>26.5922</v>
      </c>
      <c r="JK683">
        <v>30.0002</v>
      </c>
      <c r="JL683">
        <v>26.5841</v>
      </c>
      <c r="JM683">
        <v>26.5033</v>
      </c>
      <c r="JN683">
        <v>70.5231</v>
      </c>
      <c r="JO683">
        <v>16.6711</v>
      </c>
      <c r="JP683">
        <v>11.6733</v>
      </c>
      <c r="JQ683">
        <v>21.5755</v>
      </c>
      <c r="JR683">
        <v>1503.27</v>
      </c>
      <c r="JS683">
        <v>14.5726</v>
      </c>
      <c r="JT683">
        <v>100.483</v>
      </c>
      <c r="JU683">
        <v>100.605</v>
      </c>
    </row>
    <row r="684" spans="1:281">
      <c r="A684">
        <v>668</v>
      </c>
      <c r="B684">
        <v>1659641544.1</v>
      </c>
      <c r="C684">
        <v>13536.09999990463</v>
      </c>
      <c r="D684" t="s">
        <v>1765</v>
      </c>
      <c r="E684" t="s">
        <v>1766</v>
      </c>
      <c r="F684">
        <v>5</v>
      </c>
      <c r="G684" t="s">
        <v>1586</v>
      </c>
      <c r="H684" t="s">
        <v>416</v>
      </c>
      <c r="I684">
        <v>1659641536.6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1513.386380272534</v>
      </c>
      <c r="AK684">
        <v>1462.757818181818</v>
      </c>
      <c r="AL684">
        <v>1.967782064009625</v>
      </c>
      <c r="AM684">
        <v>65.48903308271898</v>
      </c>
      <c r="AN684">
        <f>(AP684 - AO684 + DI684*1E3/(8.314*(DK684+273.15)) * AR684/DH684 * AQ684) * DH684/(100*CV684) * 1000/(1000 - AP684)</f>
        <v>0</v>
      </c>
      <c r="AO684">
        <v>14.48444664904187</v>
      </c>
      <c r="AP684">
        <v>18.46915454545455</v>
      </c>
      <c r="AQ684">
        <v>3.204961974534999E-05</v>
      </c>
      <c r="AR684">
        <v>82.46473073044959</v>
      </c>
      <c r="AS684">
        <v>386</v>
      </c>
      <c r="AT684">
        <v>78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1659641536.6</v>
      </c>
      <c r="DB684">
        <v>1416.458518518519</v>
      </c>
      <c r="DC684">
        <v>1476.495925925926</v>
      </c>
      <c r="DD684">
        <v>18.46734444444445</v>
      </c>
      <c r="DE684">
        <v>14.45787407407408</v>
      </c>
      <c r="DF684">
        <v>1421.678888888889</v>
      </c>
      <c r="DG684">
        <v>18.61138148148148</v>
      </c>
      <c r="DH684">
        <v>503.1599629629631</v>
      </c>
      <c r="DI684">
        <v>90.39753333333334</v>
      </c>
      <c r="DJ684">
        <v>0.09001951111111112</v>
      </c>
      <c r="DK684">
        <v>24.82492592592593</v>
      </c>
      <c r="DL684">
        <v>24.96881481481482</v>
      </c>
      <c r="DM684">
        <v>999.9000000000001</v>
      </c>
      <c r="DN684">
        <v>0</v>
      </c>
      <c r="DO684">
        <v>0</v>
      </c>
      <c r="DP684">
        <v>9994.881111111112</v>
      </c>
      <c r="DQ684">
        <v>0</v>
      </c>
      <c r="DR684">
        <v>10.86351481481481</v>
      </c>
      <c r="DS684">
        <v>-60.03732962962962</v>
      </c>
      <c r="DT684">
        <v>1443.108888888889</v>
      </c>
      <c r="DU684">
        <v>1498.155925925926</v>
      </c>
      <c r="DV684">
        <v>4.009460370370371</v>
      </c>
      <c r="DW684">
        <v>1476.495925925926</v>
      </c>
      <c r="DX684">
        <v>14.45787407407408</v>
      </c>
      <c r="DY684">
        <v>1.669401481481481</v>
      </c>
      <c r="DZ684">
        <v>1.306956296296296</v>
      </c>
      <c r="EA684">
        <v>14.61479259259259</v>
      </c>
      <c r="EB684">
        <v>10.87905185185185</v>
      </c>
      <c r="EC684">
        <v>1996.841851851852</v>
      </c>
      <c r="ED684">
        <v>0.9800008518518517</v>
      </c>
      <c r="EE684">
        <v>0.01999923703703704</v>
      </c>
      <c r="EF684">
        <v>0</v>
      </c>
      <c r="EG684">
        <v>665.9600703703704</v>
      </c>
      <c r="EH684">
        <v>5.00097</v>
      </c>
      <c r="EI684">
        <v>13292.2277037037</v>
      </c>
      <c r="EJ684">
        <v>16681.12592592592</v>
      </c>
      <c r="EK684">
        <v>38.47659259259259</v>
      </c>
      <c r="EL684">
        <v>39.52059259259259</v>
      </c>
      <c r="EM684">
        <v>38.30296296296296</v>
      </c>
      <c r="EN684">
        <v>39.41411111111111</v>
      </c>
      <c r="EO684">
        <v>39.23592592592592</v>
      </c>
      <c r="EP684">
        <v>1952.005555555556</v>
      </c>
      <c r="EQ684">
        <v>39.83555555555555</v>
      </c>
      <c r="ER684">
        <v>0</v>
      </c>
      <c r="ES684">
        <v>1659641544.3</v>
      </c>
      <c r="ET684">
        <v>0</v>
      </c>
      <c r="EU684">
        <v>661.3291615384616</v>
      </c>
      <c r="EV684">
        <v>-2436.228282752106</v>
      </c>
      <c r="EW684">
        <v>-47982.14483609314</v>
      </c>
      <c r="EX684">
        <v>13195.89988461538</v>
      </c>
      <c r="EY684">
        <v>15</v>
      </c>
      <c r="EZ684">
        <v>0</v>
      </c>
      <c r="FA684" t="s">
        <v>419</v>
      </c>
      <c r="FB684">
        <v>1659135797.5</v>
      </c>
      <c r="FC684">
        <v>1659135788</v>
      </c>
      <c r="FD684">
        <v>0</v>
      </c>
      <c r="FE684">
        <v>0.3</v>
      </c>
      <c r="FF684">
        <v>-0.002</v>
      </c>
      <c r="FG684">
        <v>-2.209</v>
      </c>
      <c r="FH684">
        <v>-0.089</v>
      </c>
      <c r="FI684">
        <v>1520</v>
      </c>
      <c r="FJ684">
        <v>20</v>
      </c>
      <c r="FK684">
        <v>0.06</v>
      </c>
      <c r="FL684">
        <v>0.03</v>
      </c>
      <c r="FM684">
        <v>-59.76674749999999</v>
      </c>
      <c r="FN684">
        <v>-3.525139587242086</v>
      </c>
      <c r="FO684">
        <v>0.6521082310427843</v>
      </c>
      <c r="FP684">
        <v>0</v>
      </c>
      <c r="FQ684">
        <v>737.3322441176471</v>
      </c>
      <c r="FR684">
        <v>-828.6809275450616</v>
      </c>
      <c r="FS684">
        <v>184.4452200574137</v>
      </c>
      <c r="FT684">
        <v>0</v>
      </c>
      <c r="FU684">
        <v>4.03215725</v>
      </c>
      <c r="FV684">
        <v>-0.4315212382739232</v>
      </c>
      <c r="FW684">
        <v>0.04206964285488411</v>
      </c>
      <c r="FX684">
        <v>0</v>
      </c>
      <c r="FY684">
        <v>0</v>
      </c>
      <c r="FZ684">
        <v>3</v>
      </c>
      <c r="GA684" t="s">
        <v>426</v>
      </c>
      <c r="GB684">
        <v>2.9482</v>
      </c>
      <c r="GC684">
        <v>2.69626</v>
      </c>
      <c r="GD684">
        <v>0.216723</v>
      </c>
      <c r="GE684">
        <v>0.220094</v>
      </c>
      <c r="GF684">
        <v>0.0895041</v>
      </c>
      <c r="GG684">
        <v>0.07374799999999999</v>
      </c>
      <c r="GH684">
        <v>24768.9</v>
      </c>
      <c r="GI684">
        <v>24792.2</v>
      </c>
      <c r="GJ684">
        <v>29388.8</v>
      </c>
      <c r="GK684">
        <v>29397.7</v>
      </c>
      <c r="GL684">
        <v>35446.4</v>
      </c>
      <c r="GM684">
        <v>36206.7</v>
      </c>
      <c r="GN684">
        <v>41385.6</v>
      </c>
      <c r="GO684">
        <v>41888</v>
      </c>
      <c r="GP684">
        <v>0.582125</v>
      </c>
      <c r="GQ684">
        <v>2.3729</v>
      </c>
      <c r="GR684">
        <v>0.0575222</v>
      </c>
      <c r="GS684">
        <v>0</v>
      </c>
      <c r="GT684">
        <v>23.4395</v>
      </c>
      <c r="GU684">
        <v>999.9</v>
      </c>
      <c r="GV684">
        <v>33.6</v>
      </c>
      <c r="GW684">
        <v>32.1</v>
      </c>
      <c r="GX684">
        <v>17.8488</v>
      </c>
      <c r="GY684">
        <v>63.1624</v>
      </c>
      <c r="GZ684">
        <v>35.004</v>
      </c>
      <c r="HA684">
        <v>2</v>
      </c>
      <c r="HB684">
        <v>-0.0519588</v>
      </c>
      <c r="HC684">
        <v>1.54068</v>
      </c>
      <c r="HD684">
        <v>20.3286</v>
      </c>
      <c r="HE684">
        <v>5.21729</v>
      </c>
      <c r="HF684">
        <v>12.0099</v>
      </c>
      <c r="HG684">
        <v>4.98885</v>
      </c>
      <c r="HH684">
        <v>3.28848</v>
      </c>
      <c r="HI684">
        <v>9999</v>
      </c>
      <c r="HJ684">
        <v>9999</v>
      </c>
      <c r="HK684">
        <v>9999</v>
      </c>
      <c r="HL684">
        <v>195.7</v>
      </c>
      <c r="HM684">
        <v>1.86745</v>
      </c>
      <c r="HN684">
        <v>1.86646</v>
      </c>
      <c r="HO684">
        <v>1.86594</v>
      </c>
      <c r="HP684">
        <v>1.86584</v>
      </c>
      <c r="HQ684">
        <v>1.86768</v>
      </c>
      <c r="HR684">
        <v>1.87013</v>
      </c>
      <c r="HS684">
        <v>1.86875</v>
      </c>
      <c r="HT684">
        <v>1.87026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-5.27</v>
      </c>
      <c r="II684">
        <v>-0.1441</v>
      </c>
      <c r="IJ684">
        <v>-1.529487217637811</v>
      </c>
      <c r="IK684">
        <v>-0.005072214745875086</v>
      </c>
      <c r="IL684">
        <v>3.316774363808987E-06</v>
      </c>
      <c r="IM684">
        <v>-1.107588672722244E-09</v>
      </c>
      <c r="IN684">
        <v>-0.1603591687652909</v>
      </c>
      <c r="IO684">
        <v>-0.0181951569465493</v>
      </c>
      <c r="IP684">
        <v>0.001659309118516343</v>
      </c>
      <c r="IQ684">
        <v>-3.409663313950778E-05</v>
      </c>
      <c r="IR684">
        <v>19</v>
      </c>
      <c r="IS684">
        <v>2290</v>
      </c>
      <c r="IT684">
        <v>1</v>
      </c>
      <c r="IU684">
        <v>24</v>
      </c>
      <c r="IV684">
        <v>8429.1</v>
      </c>
      <c r="IW684">
        <v>8429.299999999999</v>
      </c>
      <c r="IX684">
        <v>3.55469</v>
      </c>
      <c r="IY684">
        <v>2.19482</v>
      </c>
      <c r="IZ684">
        <v>1.94702</v>
      </c>
      <c r="JA684">
        <v>2.64526</v>
      </c>
      <c r="JB684">
        <v>2.19482</v>
      </c>
      <c r="JC684">
        <v>2.3938</v>
      </c>
      <c r="JD684">
        <v>36.7654</v>
      </c>
      <c r="JE684">
        <v>24.035</v>
      </c>
      <c r="JF684">
        <v>18</v>
      </c>
      <c r="JG684">
        <v>88.75109999999999</v>
      </c>
      <c r="JH684">
        <v>813.048</v>
      </c>
      <c r="JI684">
        <v>21.5733</v>
      </c>
      <c r="JJ684">
        <v>26.5922</v>
      </c>
      <c r="JK684">
        <v>30.0002</v>
      </c>
      <c r="JL684">
        <v>26.6102</v>
      </c>
      <c r="JM684">
        <v>26.5053</v>
      </c>
      <c r="JN684">
        <v>71.1671</v>
      </c>
      <c r="JO684">
        <v>16.6711</v>
      </c>
      <c r="JP684">
        <v>11.6733</v>
      </c>
      <c r="JQ684">
        <v>21.6477</v>
      </c>
      <c r="JR684">
        <v>1523.32</v>
      </c>
      <c r="JS684">
        <v>14.5824</v>
      </c>
      <c r="JT684">
        <v>100.485</v>
      </c>
      <c r="JU684">
        <v>100.605</v>
      </c>
    </row>
    <row r="685" spans="1:281">
      <c r="A685">
        <v>669</v>
      </c>
      <c r="B685">
        <v>1659641549.1</v>
      </c>
      <c r="C685">
        <v>13541.09999990463</v>
      </c>
      <c r="D685" t="s">
        <v>1767</v>
      </c>
      <c r="E685" t="s">
        <v>1768</v>
      </c>
      <c r="F685">
        <v>5</v>
      </c>
      <c r="G685" t="s">
        <v>1586</v>
      </c>
      <c r="H685" t="s">
        <v>416</v>
      </c>
      <c r="I685">
        <v>1659641541.314285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1530.12899540298</v>
      </c>
      <c r="AK685">
        <v>917.2980121212117</v>
      </c>
      <c r="AL685">
        <v>-130.1914879331946</v>
      </c>
      <c r="AM685">
        <v>65.47341276908941</v>
      </c>
      <c r="AN685">
        <f>(AP685 - AO685 + DI685*1E3/(8.314*(DK685+273.15)) * AR685/DH685 * AQ685) * DH685/(100*CV685) * 1000/(1000 - AP685)</f>
        <v>0</v>
      </c>
      <c r="AO685">
        <v>14.51721905821693</v>
      </c>
      <c r="AP685">
        <v>16.19688391608393</v>
      </c>
      <c r="AQ685">
        <v>-0.267629101465659</v>
      </c>
      <c r="AR685">
        <v>82.63764759836916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1659641541.314285</v>
      </c>
      <c r="DB685">
        <v>1333.970178571429</v>
      </c>
      <c r="DC685">
        <v>1492.310714285714</v>
      </c>
      <c r="DD685">
        <v>18.13419285714286</v>
      </c>
      <c r="DE685">
        <v>14.48998928571428</v>
      </c>
      <c r="DF685">
        <v>1339.026857142857</v>
      </c>
      <c r="DG685">
        <v>18.28101785714286</v>
      </c>
      <c r="DH685">
        <v>502.0393214285714</v>
      </c>
      <c r="DI685">
        <v>90.39781428571429</v>
      </c>
      <c r="DJ685">
        <v>0.1015469785714286</v>
      </c>
      <c r="DK685">
        <v>24.76740357142858</v>
      </c>
      <c r="DL685">
        <v>24.82895714285715</v>
      </c>
      <c r="DM685">
        <v>999.9000000000002</v>
      </c>
      <c r="DN685">
        <v>0</v>
      </c>
      <c r="DO685">
        <v>0</v>
      </c>
      <c r="DP685">
        <v>9993.255357142858</v>
      </c>
      <c r="DQ685">
        <v>0</v>
      </c>
      <c r="DR685">
        <v>10.87053928571428</v>
      </c>
      <c r="DS685">
        <v>-158.3405035714286</v>
      </c>
      <c r="DT685">
        <v>1358.713928571429</v>
      </c>
      <c r="DU685">
        <v>1514.2525</v>
      </c>
      <c r="DV685">
        <v>3.6442</v>
      </c>
      <c r="DW685">
        <v>1492.310714285714</v>
      </c>
      <c r="DX685">
        <v>14.48998928571428</v>
      </c>
      <c r="DY685">
        <v>1.639290357142857</v>
      </c>
      <c r="DZ685">
        <v>1.309863214285714</v>
      </c>
      <c r="EA685">
        <v>14.32457857142857</v>
      </c>
      <c r="EB685">
        <v>10.91248214285714</v>
      </c>
      <c r="EC685">
        <v>1998.9475</v>
      </c>
      <c r="ED685">
        <v>0.9800002500000001</v>
      </c>
      <c r="EE685">
        <v>0.01999981428571429</v>
      </c>
      <c r="EF685">
        <v>0</v>
      </c>
      <c r="EG685">
        <v>417.8795214285714</v>
      </c>
      <c r="EH685">
        <v>5.00097</v>
      </c>
      <c r="EI685">
        <v>8394.179214285714</v>
      </c>
      <c r="EJ685">
        <v>16698.76785714286</v>
      </c>
      <c r="EK685">
        <v>38.589</v>
      </c>
      <c r="EL685">
        <v>39.63371428571428</v>
      </c>
      <c r="EM685">
        <v>38.39264285714285</v>
      </c>
      <c r="EN685">
        <v>39.55560714285714</v>
      </c>
      <c r="EO685">
        <v>39.3345</v>
      </c>
      <c r="EP685">
        <v>1954.068214285714</v>
      </c>
      <c r="EQ685">
        <v>39.87857142857143</v>
      </c>
      <c r="ER685">
        <v>0</v>
      </c>
      <c r="ES685">
        <v>1659641549.1</v>
      </c>
      <c r="ET685">
        <v>0</v>
      </c>
      <c r="EU685">
        <v>419.7004423076923</v>
      </c>
      <c r="EV685">
        <v>-4507.012060539581</v>
      </c>
      <c r="EW685">
        <v>-88946.53957127091</v>
      </c>
      <c r="EX685">
        <v>8425.406961538461</v>
      </c>
      <c r="EY685">
        <v>15</v>
      </c>
      <c r="EZ685">
        <v>0</v>
      </c>
      <c r="FA685" t="s">
        <v>419</v>
      </c>
      <c r="FB685">
        <v>1659135797.5</v>
      </c>
      <c r="FC685">
        <v>1659135788</v>
      </c>
      <c r="FD685">
        <v>0</v>
      </c>
      <c r="FE685">
        <v>0.3</v>
      </c>
      <c r="FF685">
        <v>-0.002</v>
      </c>
      <c r="FG685">
        <v>-2.209</v>
      </c>
      <c r="FH685">
        <v>-0.089</v>
      </c>
      <c r="FI685">
        <v>1520</v>
      </c>
      <c r="FJ685">
        <v>20</v>
      </c>
      <c r="FK685">
        <v>0.06</v>
      </c>
      <c r="FL685">
        <v>0.03</v>
      </c>
      <c r="FM685">
        <v>-127.1729658536586</v>
      </c>
      <c r="FN685">
        <v>-1009.756105923345</v>
      </c>
      <c r="FO685">
        <v>150.8837243583746</v>
      </c>
      <c r="FP685">
        <v>0</v>
      </c>
      <c r="FQ685">
        <v>529.353144117647</v>
      </c>
      <c r="FR685">
        <v>-3055.690035466866</v>
      </c>
      <c r="FS685">
        <v>364.8214625365925</v>
      </c>
      <c r="FT685">
        <v>0</v>
      </c>
      <c r="FU685">
        <v>3.769876341463415</v>
      </c>
      <c r="FV685">
        <v>-3.872955261324032</v>
      </c>
      <c r="FW685">
        <v>0.5677160724867544</v>
      </c>
      <c r="FX685">
        <v>0</v>
      </c>
      <c r="FY685">
        <v>0</v>
      </c>
      <c r="FZ685">
        <v>3</v>
      </c>
      <c r="GA685" t="s">
        <v>426</v>
      </c>
      <c r="GB685">
        <v>2.99429</v>
      </c>
      <c r="GC685">
        <v>2.71952</v>
      </c>
      <c r="GD685">
        <v>0.16458</v>
      </c>
      <c r="GE685">
        <v>0.221577</v>
      </c>
      <c r="GF685">
        <v>0.0812394</v>
      </c>
      <c r="GG685">
        <v>0.07379230000000001</v>
      </c>
      <c r="GH685">
        <v>26416.8</v>
      </c>
      <c r="GI685">
        <v>24745</v>
      </c>
      <c r="GJ685">
        <v>29388.5</v>
      </c>
      <c r="GK685">
        <v>29397.6</v>
      </c>
      <c r="GL685">
        <v>35770.9</v>
      </c>
      <c r="GM685">
        <v>36205</v>
      </c>
      <c r="GN685">
        <v>41384.9</v>
      </c>
      <c r="GO685">
        <v>41888.1</v>
      </c>
      <c r="GP685">
        <v>1.95382</v>
      </c>
      <c r="GQ685">
        <v>2.37262</v>
      </c>
      <c r="GR685">
        <v>0.100464</v>
      </c>
      <c r="GS685">
        <v>0</v>
      </c>
      <c r="GT685">
        <v>23.4419</v>
      </c>
      <c r="GU685">
        <v>999.9</v>
      </c>
      <c r="GV685">
        <v>33.6</v>
      </c>
      <c r="GW685">
        <v>32.1</v>
      </c>
      <c r="GX685">
        <v>17.8488</v>
      </c>
      <c r="GY685">
        <v>63.3524</v>
      </c>
      <c r="GZ685">
        <v>22.1474</v>
      </c>
      <c r="HA685">
        <v>2</v>
      </c>
      <c r="HB685">
        <v>-0.0529954</v>
      </c>
      <c r="HC685">
        <v>0.569975</v>
      </c>
      <c r="HD685">
        <v>20.3315</v>
      </c>
      <c r="HE685">
        <v>5.21429</v>
      </c>
      <c r="HF685">
        <v>12.0099</v>
      </c>
      <c r="HG685">
        <v>4.98785</v>
      </c>
      <c r="HH685">
        <v>3.2878</v>
      </c>
      <c r="HI685">
        <v>9999</v>
      </c>
      <c r="HJ685">
        <v>9999</v>
      </c>
      <c r="HK685">
        <v>9999</v>
      </c>
      <c r="HL685">
        <v>195.7</v>
      </c>
      <c r="HM685">
        <v>1.86744</v>
      </c>
      <c r="HN685">
        <v>1.86646</v>
      </c>
      <c r="HO685">
        <v>1.86598</v>
      </c>
      <c r="HP685">
        <v>1.86585</v>
      </c>
      <c r="HQ685">
        <v>1.86768</v>
      </c>
      <c r="HR685">
        <v>1.87013</v>
      </c>
      <c r="HS685">
        <v>1.86879</v>
      </c>
      <c r="HT685">
        <v>1.87027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-4.275</v>
      </c>
      <c r="II685">
        <v>-0.1639</v>
      </c>
      <c r="IJ685">
        <v>-1.529487217637811</v>
      </c>
      <c r="IK685">
        <v>-0.005072214745875086</v>
      </c>
      <c r="IL685">
        <v>3.316774363808987E-06</v>
      </c>
      <c r="IM685">
        <v>-1.107588672722244E-09</v>
      </c>
      <c r="IN685">
        <v>-0.1603591687652909</v>
      </c>
      <c r="IO685">
        <v>-0.0181951569465493</v>
      </c>
      <c r="IP685">
        <v>0.001659309118516343</v>
      </c>
      <c r="IQ685">
        <v>-3.409663313950778E-05</v>
      </c>
      <c r="IR685">
        <v>19</v>
      </c>
      <c r="IS685">
        <v>2290</v>
      </c>
      <c r="IT685">
        <v>1</v>
      </c>
      <c r="IU685">
        <v>24</v>
      </c>
      <c r="IV685">
        <v>8429.200000000001</v>
      </c>
      <c r="IW685">
        <v>8429.4</v>
      </c>
      <c r="IX685">
        <v>3.58276</v>
      </c>
      <c r="IY685">
        <v>2.19604</v>
      </c>
      <c r="IZ685">
        <v>1.94702</v>
      </c>
      <c r="JA685">
        <v>2.64526</v>
      </c>
      <c r="JB685">
        <v>2.19482</v>
      </c>
      <c r="JC685">
        <v>2.32056</v>
      </c>
      <c r="JD685">
        <v>36.7654</v>
      </c>
      <c r="JE685">
        <v>24.035</v>
      </c>
      <c r="JF685">
        <v>18</v>
      </c>
      <c r="JG685">
        <v>517.587</v>
      </c>
      <c r="JH685">
        <v>809.349</v>
      </c>
      <c r="JI685">
        <v>21.6578</v>
      </c>
      <c r="JJ685">
        <v>26.5933</v>
      </c>
      <c r="JK685">
        <v>29.9994</v>
      </c>
      <c r="JL685">
        <v>26.6049</v>
      </c>
      <c r="JM685">
        <v>26.5066</v>
      </c>
      <c r="JN685">
        <v>71.7465</v>
      </c>
      <c r="JO685">
        <v>16.6711</v>
      </c>
      <c r="JP685">
        <v>11.6733</v>
      </c>
      <c r="JQ685">
        <v>22.0128</v>
      </c>
      <c r="JR685">
        <v>1536.72</v>
      </c>
      <c r="JS685">
        <v>14.5824</v>
      </c>
      <c r="JT685">
        <v>100.483</v>
      </c>
      <c r="JU685">
        <v>100.605</v>
      </c>
    </row>
    <row r="686" spans="1:281">
      <c r="A686">
        <v>670</v>
      </c>
      <c r="B686">
        <v>1659641554.1</v>
      </c>
      <c r="C686">
        <v>13546.09999990463</v>
      </c>
      <c r="D686" t="s">
        <v>1769</v>
      </c>
      <c r="E686" t="s">
        <v>1770</v>
      </c>
      <c r="F686">
        <v>5</v>
      </c>
      <c r="G686" t="s">
        <v>1586</v>
      </c>
      <c r="H686" t="s">
        <v>416</v>
      </c>
      <c r="I686">
        <v>1659641546.6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1547.155584586416</v>
      </c>
      <c r="AK686">
        <v>1246.192484848485</v>
      </c>
      <c r="AL686">
        <v>62.72037420606183</v>
      </c>
      <c r="AM686">
        <v>65.47341276908941</v>
      </c>
      <c r="AN686">
        <f>(AP686 - AO686 + DI686*1E3/(8.314*(DK686+273.15)) * AR686/DH686 * AQ686) * DH686/(100*CV686) * 1000/(1000 - AP686)</f>
        <v>0</v>
      </c>
      <c r="AO686">
        <v>14.52404821883026</v>
      </c>
      <c r="AP686">
        <v>15.61798321678323</v>
      </c>
      <c r="AQ686">
        <v>-0.1748875153738345</v>
      </c>
      <c r="AR686">
        <v>82.63764759836916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1659641546.6</v>
      </c>
      <c r="DB686">
        <v>1228.620222222222</v>
      </c>
      <c r="DC686">
        <v>1510.080740740741</v>
      </c>
      <c r="DD686">
        <v>17.23240370370371</v>
      </c>
      <c r="DE686">
        <v>14.51240370370371</v>
      </c>
      <c r="DF686">
        <v>1233.463666666667</v>
      </c>
      <c r="DG686">
        <v>17.38686666666667</v>
      </c>
      <c r="DH686">
        <v>502.2915925925926</v>
      </c>
      <c r="DI686">
        <v>90.39757037037035</v>
      </c>
      <c r="DJ686">
        <v>0.1017394777777778</v>
      </c>
      <c r="DK686">
        <v>24.70735555555555</v>
      </c>
      <c r="DL686">
        <v>24.89258148148148</v>
      </c>
      <c r="DM686">
        <v>999.9000000000001</v>
      </c>
      <c r="DN686">
        <v>0</v>
      </c>
      <c r="DO686">
        <v>0</v>
      </c>
      <c r="DP686">
        <v>9994.37037037037</v>
      </c>
      <c r="DQ686">
        <v>0</v>
      </c>
      <c r="DR686">
        <v>10.87122222222222</v>
      </c>
      <c r="DS686">
        <v>-281.4607444444445</v>
      </c>
      <c r="DT686">
        <v>1250.344814814815</v>
      </c>
      <c r="DU686">
        <v>1532.318148148148</v>
      </c>
      <c r="DV686">
        <v>2.719999259259259</v>
      </c>
      <c r="DW686">
        <v>1510.080740740741</v>
      </c>
      <c r="DX686">
        <v>14.51240370370371</v>
      </c>
      <c r="DY686">
        <v>1.557767777777778</v>
      </c>
      <c r="DZ686">
        <v>1.311886666666667</v>
      </c>
      <c r="EA686">
        <v>13.51532962962963</v>
      </c>
      <c r="EB686">
        <v>10.93571851851852</v>
      </c>
      <c r="EC686">
        <v>1998.932592592593</v>
      </c>
      <c r="ED686">
        <v>0.9799972592592593</v>
      </c>
      <c r="EE686">
        <v>0.02000281111111111</v>
      </c>
      <c r="EF686">
        <v>0</v>
      </c>
      <c r="EG686">
        <v>142.6229</v>
      </c>
      <c r="EH686">
        <v>5.00097</v>
      </c>
      <c r="EI686">
        <v>2956.832814814814</v>
      </c>
      <c r="EJ686">
        <v>16698.62592592592</v>
      </c>
      <c r="EK686">
        <v>38.70807407407407</v>
      </c>
      <c r="EL686">
        <v>39.75674074074073</v>
      </c>
      <c r="EM686">
        <v>38.49518518518518</v>
      </c>
      <c r="EN686">
        <v>39.71970370370369</v>
      </c>
      <c r="EO686">
        <v>39.44874074074074</v>
      </c>
      <c r="EP686">
        <v>1954.047777777778</v>
      </c>
      <c r="EQ686">
        <v>39.88407407407408</v>
      </c>
      <c r="ER686">
        <v>0</v>
      </c>
      <c r="ES686">
        <v>1659641554.5</v>
      </c>
      <c r="ET686">
        <v>0</v>
      </c>
      <c r="EU686">
        <v>122.451692</v>
      </c>
      <c r="EV686">
        <v>-2434.903284980354</v>
      </c>
      <c r="EW686">
        <v>-48093.001086874</v>
      </c>
      <c r="EX686">
        <v>2554.57616</v>
      </c>
      <c r="EY686">
        <v>15</v>
      </c>
      <c r="EZ686">
        <v>0</v>
      </c>
      <c r="FA686" t="s">
        <v>419</v>
      </c>
      <c r="FB686">
        <v>1659135797.5</v>
      </c>
      <c r="FC686">
        <v>1659135788</v>
      </c>
      <c r="FD686">
        <v>0</v>
      </c>
      <c r="FE686">
        <v>0.3</v>
      </c>
      <c r="FF686">
        <v>-0.002</v>
      </c>
      <c r="FG686">
        <v>-2.209</v>
      </c>
      <c r="FH686">
        <v>-0.089</v>
      </c>
      <c r="FI686">
        <v>1520</v>
      </c>
      <c r="FJ686">
        <v>20</v>
      </c>
      <c r="FK686">
        <v>0.06</v>
      </c>
      <c r="FL686">
        <v>0.03</v>
      </c>
      <c r="FM686">
        <v>-218.7618682926829</v>
      </c>
      <c r="FN686">
        <v>-1592.780157491289</v>
      </c>
      <c r="FO686">
        <v>195.952580379447</v>
      </c>
      <c r="FP686">
        <v>0</v>
      </c>
      <c r="FQ686">
        <v>321.4932235294118</v>
      </c>
      <c r="FR686">
        <v>-3340.60663761363</v>
      </c>
      <c r="FS686">
        <v>381.7975314261574</v>
      </c>
      <c r="FT686">
        <v>0</v>
      </c>
      <c r="FU686">
        <v>3.098743170731708</v>
      </c>
      <c r="FV686">
        <v>-10.43445825783972</v>
      </c>
      <c r="FW686">
        <v>1.158390508942049</v>
      </c>
      <c r="FX686">
        <v>0</v>
      </c>
      <c r="FY686">
        <v>0</v>
      </c>
      <c r="FZ686">
        <v>3</v>
      </c>
      <c r="GA686" t="s">
        <v>426</v>
      </c>
      <c r="GB686">
        <v>2.98298</v>
      </c>
      <c r="GC686">
        <v>2.71541</v>
      </c>
      <c r="GD686">
        <v>0.198891</v>
      </c>
      <c r="GE686">
        <v>0.223047</v>
      </c>
      <c r="GF686">
        <v>0.0792399</v>
      </c>
      <c r="GG686">
        <v>0.07379810000000001</v>
      </c>
      <c r="GH686">
        <v>25332.1</v>
      </c>
      <c r="GI686">
        <v>24698.6</v>
      </c>
      <c r="GJ686">
        <v>29388.3</v>
      </c>
      <c r="GK686">
        <v>29398</v>
      </c>
      <c r="GL686">
        <v>35850.2</v>
      </c>
      <c r="GM686">
        <v>36205.4</v>
      </c>
      <c r="GN686">
        <v>41384.8</v>
      </c>
      <c r="GO686">
        <v>41888.8</v>
      </c>
      <c r="GP686">
        <v>1.95567</v>
      </c>
      <c r="GQ686">
        <v>2.37857</v>
      </c>
      <c r="GR686">
        <v>0.112142</v>
      </c>
      <c r="GS686">
        <v>0</v>
      </c>
      <c r="GT686">
        <v>23.4554</v>
      </c>
      <c r="GU686">
        <v>999.9</v>
      </c>
      <c r="GV686">
        <v>33.6</v>
      </c>
      <c r="GW686">
        <v>32.1</v>
      </c>
      <c r="GX686">
        <v>17.8493</v>
      </c>
      <c r="GY686">
        <v>63.3924</v>
      </c>
      <c r="GZ686">
        <v>22.2877</v>
      </c>
      <c r="HA686">
        <v>2</v>
      </c>
      <c r="HB686">
        <v>-0.054408</v>
      </c>
      <c r="HC686">
        <v>1.23652</v>
      </c>
      <c r="HD686">
        <v>20.3296</v>
      </c>
      <c r="HE686">
        <v>5.21504</v>
      </c>
      <c r="HF686">
        <v>12.0099</v>
      </c>
      <c r="HG686">
        <v>4.98835</v>
      </c>
      <c r="HH686">
        <v>3.288</v>
      </c>
      <c r="HI686">
        <v>9999</v>
      </c>
      <c r="HJ686">
        <v>9999</v>
      </c>
      <c r="HK686">
        <v>9999</v>
      </c>
      <c r="HL686">
        <v>195.7</v>
      </c>
      <c r="HM686">
        <v>1.86741</v>
      </c>
      <c r="HN686">
        <v>1.86647</v>
      </c>
      <c r="HO686">
        <v>1.86596</v>
      </c>
      <c r="HP686">
        <v>1.86584</v>
      </c>
      <c r="HQ686">
        <v>1.86768</v>
      </c>
      <c r="HR686">
        <v>1.87013</v>
      </c>
      <c r="HS686">
        <v>1.86877</v>
      </c>
      <c r="HT686">
        <v>1.87025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-4.86</v>
      </c>
      <c r="II686">
        <v>-0.1687</v>
      </c>
      <c r="IJ686">
        <v>-1.529487217637811</v>
      </c>
      <c r="IK686">
        <v>-0.005072214745875086</v>
      </c>
      <c r="IL686">
        <v>3.316774363808987E-06</v>
      </c>
      <c r="IM686">
        <v>-1.107588672722244E-09</v>
      </c>
      <c r="IN686">
        <v>-0.1603591687652909</v>
      </c>
      <c r="IO686">
        <v>-0.0181951569465493</v>
      </c>
      <c r="IP686">
        <v>0.001659309118516343</v>
      </c>
      <c r="IQ686">
        <v>-3.409663313950778E-05</v>
      </c>
      <c r="IR686">
        <v>19</v>
      </c>
      <c r="IS686">
        <v>2290</v>
      </c>
      <c r="IT686">
        <v>1</v>
      </c>
      <c r="IU686">
        <v>24</v>
      </c>
      <c r="IV686">
        <v>8429.299999999999</v>
      </c>
      <c r="IW686">
        <v>8429.4</v>
      </c>
      <c r="IX686">
        <v>3.6145</v>
      </c>
      <c r="IY686">
        <v>2.18872</v>
      </c>
      <c r="IZ686">
        <v>1.94702</v>
      </c>
      <c r="JA686">
        <v>2.64526</v>
      </c>
      <c r="JB686">
        <v>2.19482</v>
      </c>
      <c r="JC686">
        <v>2.38403</v>
      </c>
      <c r="JD686">
        <v>36.7654</v>
      </c>
      <c r="JE686">
        <v>24.035</v>
      </c>
      <c r="JF686">
        <v>18</v>
      </c>
      <c r="JG686">
        <v>518.5700000000001</v>
      </c>
      <c r="JH686">
        <v>815.203</v>
      </c>
      <c r="JI686">
        <v>21.9777</v>
      </c>
      <c r="JJ686">
        <v>26.5945</v>
      </c>
      <c r="JK686">
        <v>29.9992</v>
      </c>
      <c r="JL686">
        <v>26.5815</v>
      </c>
      <c r="JM686">
        <v>26.5055</v>
      </c>
      <c r="JN686">
        <v>72.3836</v>
      </c>
      <c r="JO686">
        <v>16.6711</v>
      </c>
      <c r="JP686">
        <v>11.6733</v>
      </c>
      <c r="JQ686">
        <v>21.7626</v>
      </c>
      <c r="JR686">
        <v>1556.76</v>
      </c>
      <c r="JS686">
        <v>14.5824</v>
      </c>
      <c r="JT686">
        <v>100.483</v>
      </c>
      <c r="JU686">
        <v>100.607</v>
      </c>
    </row>
    <row r="687" spans="1:281">
      <c r="A687">
        <v>671</v>
      </c>
      <c r="B687">
        <v>1659641559.1</v>
      </c>
      <c r="C687">
        <v>13551.09999990463</v>
      </c>
      <c r="D687" t="s">
        <v>1771</v>
      </c>
      <c r="E687" t="s">
        <v>1772</v>
      </c>
      <c r="F687">
        <v>5</v>
      </c>
      <c r="G687" t="s">
        <v>1586</v>
      </c>
      <c r="H687" t="s">
        <v>416</v>
      </c>
      <c r="I687">
        <v>1659641551.314285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1564.247020223545</v>
      </c>
      <c r="AK687">
        <v>1416.600787878787</v>
      </c>
      <c r="AL687">
        <v>30.10368612161878</v>
      </c>
      <c r="AM687">
        <v>65.47341276908941</v>
      </c>
      <c r="AN687">
        <f>(AP687 - AO687 + DI687*1E3/(8.314*(DK687+273.15)) * AR687/DH687 * AQ687) * DH687/(100*CV687) * 1000/(1000 - AP687)</f>
        <v>0</v>
      </c>
      <c r="AO687">
        <v>14.52581194787439</v>
      </c>
      <c r="AP687">
        <v>15.28978671328673</v>
      </c>
      <c r="AQ687">
        <v>-0.07191698099175033</v>
      </c>
      <c r="AR687">
        <v>82.63764759836916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1659641551.314285</v>
      </c>
      <c r="DB687">
        <v>1205.825928571428</v>
      </c>
      <c r="DC687">
        <v>1525.863571428571</v>
      </c>
      <c r="DD687">
        <v>16.29021428571429</v>
      </c>
      <c r="DE687">
        <v>14.52638928571429</v>
      </c>
      <c r="DF687">
        <v>1210.615678571429</v>
      </c>
      <c r="DG687">
        <v>16.45268214285714</v>
      </c>
      <c r="DH687">
        <v>499.1727500000001</v>
      </c>
      <c r="DI687">
        <v>90.3973285714286</v>
      </c>
      <c r="DJ687">
        <v>0.1092578285714285</v>
      </c>
      <c r="DK687">
        <v>24.66568571428571</v>
      </c>
      <c r="DL687">
        <v>25.02654642857143</v>
      </c>
      <c r="DM687">
        <v>999.9000000000002</v>
      </c>
      <c r="DN687">
        <v>0</v>
      </c>
      <c r="DO687">
        <v>0</v>
      </c>
      <c r="DP687">
        <v>9992.087857142858</v>
      </c>
      <c r="DQ687">
        <v>0</v>
      </c>
      <c r="DR687">
        <v>10.95336071428572</v>
      </c>
      <c r="DS687">
        <v>-320.0380535714285</v>
      </c>
      <c r="DT687">
        <v>1225.804285714286</v>
      </c>
      <c r="DU687">
        <v>1548.355714285715</v>
      </c>
      <c r="DV687">
        <v>1.763826821428572</v>
      </c>
      <c r="DW687">
        <v>1525.863571428571</v>
      </c>
      <c r="DX687">
        <v>14.52638928571429</v>
      </c>
      <c r="DY687">
        <v>1.4725925</v>
      </c>
      <c r="DZ687">
        <v>1.3131475</v>
      </c>
      <c r="EA687">
        <v>12.65981785714286</v>
      </c>
      <c r="EB687">
        <v>10.950175</v>
      </c>
      <c r="EC687">
        <v>2001.851785714286</v>
      </c>
      <c r="ED687">
        <v>0.9799951785714285</v>
      </c>
      <c r="EE687">
        <v>0.02000486785714286</v>
      </c>
      <c r="EF687">
        <v>0</v>
      </c>
      <c r="EG687">
        <v>2.278464285714286</v>
      </c>
      <c r="EH687">
        <v>5.00097</v>
      </c>
      <c r="EI687">
        <v>181.6746428571429</v>
      </c>
      <c r="EJ687">
        <v>16723.06071428572</v>
      </c>
      <c r="EK687">
        <v>38.80553571428571</v>
      </c>
      <c r="EL687">
        <v>39.86135714285714</v>
      </c>
      <c r="EM687">
        <v>38.589</v>
      </c>
      <c r="EN687">
        <v>39.85917857142856</v>
      </c>
      <c r="EO687">
        <v>39.5465357142857</v>
      </c>
      <c r="EP687">
        <v>1956.904642857143</v>
      </c>
      <c r="EQ687">
        <v>39.94642857142858</v>
      </c>
      <c r="ER687">
        <v>0</v>
      </c>
      <c r="ES687">
        <v>1659641559.3</v>
      </c>
      <c r="ET687">
        <v>0</v>
      </c>
      <c r="EU687">
        <v>2.259936</v>
      </c>
      <c r="EV687">
        <v>-0.1411076966209579</v>
      </c>
      <c r="EW687">
        <v>-3.81199998630578</v>
      </c>
      <c r="EX687">
        <v>177.83032</v>
      </c>
      <c r="EY687">
        <v>15</v>
      </c>
      <c r="EZ687">
        <v>0</v>
      </c>
      <c r="FA687" t="s">
        <v>419</v>
      </c>
      <c r="FB687">
        <v>1659135797.5</v>
      </c>
      <c r="FC687">
        <v>1659135788</v>
      </c>
      <c r="FD687">
        <v>0</v>
      </c>
      <c r="FE687">
        <v>0.3</v>
      </c>
      <c r="FF687">
        <v>-0.002</v>
      </c>
      <c r="FG687">
        <v>-2.209</v>
      </c>
      <c r="FH687">
        <v>-0.089</v>
      </c>
      <c r="FI687">
        <v>1520</v>
      </c>
      <c r="FJ687">
        <v>20</v>
      </c>
      <c r="FK687">
        <v>0.06</v>
      </c>
      <c r="FL687">
        <v>0.03</v>
      </c>
      <c r="FM687">
        <v>-251.3564</v>
      </c>
      <c r="FN687">
        <v>-948.2003602787456</v>
      </c>
      <c r="FO687">
        <v>180.6865618321218</v>
      </c>
      <c r="FP687">
        <v>0</v>
      </c>
      <c r="FQ687">
        <v>159.866394117647</v>
      </c>
      <c r="FR687">
        <v>-2219.903434326491</v>
      </c>
      <c r="FS687">
        <v>309.7755294098235</v>
      </c>
      <c r="FT687">
        <v>0</v>
      </c>
      <c r="FU687">
        <v>2.494726682926829</v>
      </c>
      <c r="FV687">
        <v>-12.71430740069685</v>
      </c>
      <c r="FW687">
        <v>1.319350274561012</v>
      </c>
      <c r="FX687">
        <v>0</v>
      </c>
      <c r="FY687">
        <v>0</v>
      </c>
      <c r="FZ687">
        <v>3</v>
      </c>
      <c r="GA687" t="s">
        <v>426</v>
      </c>
      <c r="GB687">
        <v>2.98348</v>
      </c>
      <c r="GC687">
        <v>2.71553</v>
      </c>
      <c r="GD687">
        <v>0.213888</v>
      </c>
      <c r="GE687">
        <v>0.224382</v>
      </c>
      <c r="GF687">
        <v>0.0781478</v>
      </c>
      <c r="GG687">
        <v>0.07452110000000001</v>
      </c>
      <c r="GH687">
        <v>24858.1</v>
      </c>
      <c r="GI687">
        <v>24656.3</v>
      </c>
      <c r="GJ687">
        <v>29388.3</v>
      </c>
      <c r="GK687">
        <v>29398.2</v>
      </c>
      <c r="GL687">
        <v>35893.7</v>
      </c>
      <c r="GM687">
        <v>36176.9</v>
      </c>
      <c r="GN687">
        <v>41385</v>
      </c>
      <c r="GO687">
        <v>41888.8</v>
      </c>
      <c r="GP687">
        <v>1.9567</v>
      </c>
      <c r="GQ687">
        <v>2.38088</v>
      </c>
      <c r="GR687">
        <v>0.112962</v>
      </c>
      <c r="GS687">
        <v>0</v>
      </c>
      <c r="GT687">
        <v>23.4859</v>
      </c>
      <c r="GU687">
        <v>999.9</v>
      </c>
      <c r="GV687">
        <v>33.6</v>
      </c>
      <c r="GW687">
        <v>32.1</v>
      </c>
      <c r="GX687">
        <v>17.8498</v>
      </c>
      <c r="GY687">
        <v>63.2524</v>
      </c>
      <c r="GZ687">
        <v>22.1434</v>
      </c>
      <c r="HA687">
        <v>2</v>
      </c>
      <c r="HB687">
        <v>-0.051189</v>
      </c>
      <c r="HC687">
        <v>2.49014</v>
      </c>
      <c r="HD687">
        <v>20.3157</v>
      </c>
      <c r="HE687">
        <v>5.21699</v>
      </c>
      <c r="HF687">
        <v>12.0099</v>
      </c>
      <c r="HG687">
        <v>4.9892</v>
      </c>
      <c r="HH687">
        <v>3.2884</v>
      </c>
      <c r="HI687">
        <v>9999</v>
      </c>
      <c r="HJ687">
        <v>9999</v>
      </c>
      <c r="HK687">
        <v>9999</v>
      </c>
      <c r="HL687">
        <v>195.7</v>
      </c>
      <c r="HM687">
        <v>1.86744</v>
      </c>
      <c r="HN687">
        <v>1.8665</v>
      </c>
      <c r="HO687">
        <v>1.86596</v>
      </c>
      <c r="HP687">
        <v>1.86586</v>
      </c>
      <c r="HQ687">
        <v>1.86768</v>
      </c>
      <c r="HR687">
        <v>1.87015</v>
      </c>
      <c r="HS687">
        <v>1.86879</v>
      </c>
      <c r="HT687">
        <v>1.87027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-5.2</v>
      </c>
      <c r="II687">
        <v>-0.1713</v>
      </c>
      <c r="IJ687">
        <v>-1.529487217637811</v>
      </c>
      <c r="IK687">
        <v>-0.005072214745875086</v>
      </c>
      <c r="IL687">
        <v>3.316774363808987E-06</v>
      </c>
      <c r="IM687">
        <v>-1.107588672722244E-09</v>
      </c>
      <c r="IN687">
        <v>-0.1603591687652909</v>
      </c>
      <c r="IO687">
        <v>-0.0181951569465493</v>
      </c>
      <c r="IP687">
        <v>0.001659309118516343</v>
      </c>
      <c r="IQ687">
        <v>-3.409663313950778E-05</v>
      </c>
      <c r="IR687">
        <v>19</v>
      </c>
      <c r="IS687">
        <v>2290</v>
      </c>
      <c r="IT687">
        <v>1</v>
      </c>
      <c r="IU687">
        <v>24</v>
      </c>
      <c r="IV687">
        <v>8429.4</v>
      </c>
      <c r="IW687">
        <v>8429.5</v>
      </c>
      <c r="IX687">
        <v>3.64502</v>
      </c>
      <c r="IY687">
        <v>2.19727</v>
      </c>
      <c r="IZ687">
        <v>1.94702</v>
      </c>
      <c r="JA687">
        <v>2.64282</v>
      </c>
      <c r="JB687">
        <v>2.19482</v>
      </c>
      <c r="JC687">
        <v>2.32056</v>
      </c>
      <c r="JD687">
        <v>36.7654</v>
      </c>
      <c r="JE687">
        <v>24.0262</v>
      </c>
      <c r="JF687">
        <v>18</v>
      </c>
      <c r="JG687">
        <v>519.223</v>
      </c>
      <c r="JH687">
        <v>817.498</v>
      </c>
      <c r="JI687">
        <v>21.8107</v>
      </c>
      <c r="JJ687">
        <v>26.5945</v>
      </c>
      <c r="JK687">
        <v>30.0017</v>
      </c>
      <c r="JL687">
        <v>26.5797</v>
      </c>
      <c r="JM687">
        <v>26.5059</v>
      </c>
      <c r="JN687">
        <v>73.0021</v>
      </c>
      <c r="JO687">
        <v>0.790291</v>
      </c>
      <c r="JP687">
        <v>15.1965</v>
      </c>
      <c r="JQ687">
        <v>21.4583</v>
      </c>
      <c r="JR687">
        <v>1570.11</v>
      </c>
      <c r="JS687">
        <v>18.0929</v>
      </c>
      <c r="JT687">
        <v>100.483</v>
      </c>
      <c r="JU687">
        <v>100.607</v>
      </c>
    </row>
    <row r="688" spans="1:281">
      <c r="A688">
        <v>672</v>
      </c>
      <c r="B688">
        <v>1659641564.1</v>
      </c>
      <c r="C688">
        <v>13556.09999990463</v>
      </c>
      <c r="D688" t="s">
        <v>1773</v>
      </c>
      <c r="E688" t="s">
        <v>1774</v>
      </c>
      <c r="F688">
        <v>5</v>
      </c>
      <c r="G688" t="s">
        <v>1586</v>
      </c>
      <c r="H688" t="s">
        <v>416</v>
      </c>
      <c r="I688">
        <v>1659641556.6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1579.943411202699</v>
      </c>
      <c r="AK688">
        <v>1502.552848484848</v>
      </c>
      <c r="AL688">
        <v>15.39982840343666</v>
      </c>
      <c r="AM688">
        <v>65.47341276908941</v>
      </c>
      <c r="AN688">
        <f>(AP688 - AO688 + DI688*1E3/(8.314*(DK688+273.15)) * AR688/DH688 * AQ688) * DH688/(100*CV688) * 1000/(1000 - AP688)</f>
        <v>0</v>
      </c>
      <c r="AO688">
        <v>15.06262680869769</v>
      </c>
      <c r="AP688">
        <v>15.37054195804196</v>
      </c>
      <c r="AQ688">
        <v>-0.04207228033305853</v>
      </c>
      <c r="AR688">
        <v>82.63764759836916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1659641556.6</v>
      </c>
      <c r="DB688">
        <v>1299.258555555555</v>
      </c>
      <c r="DC688">
        <v>1542.874074074074</v>
      </c>
      <c r="DD688">
        <v>15.48681851851852</v>
      </c>
      <c r="DE688">
        <v>14.88964074074074</v>
      </c>
      <c r="DF688">
        <v>1304.239148148148</v>
      </c>
      <c r="DG688">
        <v>15.65615555555555</v>
      </c>
      <c r="DH688">
        <v>500.2185185185185</v>
      </c>
      <c r="DI688">
        <v>90.39698518518517</v>
      </c>
      <c r="DJ688">
        <v>0.1000972444444444</v>
      </c>
      <c r="DK688">
        <v>24.67191481481482</v>
      </c>
      <c r="DL688">
        <v>25.30058888888889</v>
      </c>
      <c r="DM688">
        <v>999.9000000000001</v>
      </c>
      <c r="DN688">
        <v>0</v>
      </c>
      <c r="DO688">
        <v>0</v>
      </c>
      <c r="DP688">
        <v>9992.16962962963</v>
      </c>
      <c r="DQ688">
        <v>0</v>
      </c>
      <c r="DR688">
        <v>10.9582962962963</v>
      </c>
      <c r="DS688">
        <v>-243.6166185185185</v>
      </c>
      <c r="DT688">
        <v>1319.658888888889</v>
      </c>
      <c r="DU688">
        <v>1566.201111111111</v>
      </c>
      <c r="DV688">
        <v>0.5971766666666667</v>
      </c>
      <c r="DW688">
        <v>1542.874074074074</v>
      </c>
      <c r="DX688">
        <v>14.88964074074074</v>
      </c>
      <c r="DY688">
        <v>1.399961481481481</v>
      </c>
      <c r="DZ688">
        <v>1.345978888888889</v>
      </c>
      <c r="EA688">
        <v>11.91555925925926</v>
      </c>
      <c r="EB688">
        <v>11.31293333333333</v>
      </c>
      <c r="EC688">
        <v>2000.003703703704</v>
      </c>
      <c r="ED688">
        <v>0.9799941111111109</v>
      </c>
      <c r="EE688">
        <v>0.02000598888888889</v>
      </c>
      <c r="EF688">
        <v>0</v>
      </c>
      <c r="EG688">
        <v>2.225044444444444</v>
      </c>
      <c r="EH688">
        <v>5.00097</v>
      </c>
      <c r="EI688">
        <v>177.6609629629629</v>
      </c>
      <c r="EJ688">
        <v>16707.57407407407</v>
      </c>
      <c r="EK688">
        <v>38.91644444444444</v>
      </c>
      <c r="EL688">
        <v>39.98125925925925</v>
      </c>
      <c r="EM688">
        <v>38.69181481481481</v>
      </c>
      <c r="EN688">
        <v>40.02059259259259</v>
      </c>
      <c r="EO688">
        <v>39.66177777777778</v>
      </c>
      <c r="EP688">
        <v>1955.091111111111</v>
      </c>
      <c r="EQ688">
        <v>39.91185185185185</v>
      </c>
      <c r="ER688">
        <v>0</v>
      </c>
      <c r="ES688">
        <v>1659641564.1</v>
      </c>
      <c r="ET688">
        <v>0</v>
      </c>
      <c r="EU688">
        <v>2.238836</v>
      </c>
      <c r="EV688">
        <v>-0.6379230823985234</v>
      </c>
      <c r="EW688">
        <v>0.827461540807808</v>
      </c>
      <c r="EX688">
        <v>177.64208</v>
      </c>
      <c r="EY688">
        <v>15</v>
      </c>
      <c r="EZ688">
        <v>0</v>
      </c>
      <c r="FA688" t="s">
        <v>419</v>
      </c>
      <c r="FB688">
        <v>1659135797.5</v>
      </c>
      <c r="FC688">
        <v>1659135788</v>
      </c>
      <c r="FD688">
        <v>0</v>
      </c>
      <c r="FE688">
        <v>0.3</v>
      </c>
      <c r="FF688">
        <v>-0.002</v>
      </c>
      <c r="FG688">
        <v>-2.209</v>
      </c>
      <c r="FH688">
        <v>-0.089</v>
      </c>
      <c r="FI688">
        <v>1520</v>
      </c>
      <c r="FJ688">
        <v>20</v>
      </c>
      <c r="FK688">
        <v>0.06</v>
      </c>
      <c r="FL688">
        <v>0.03</v>
      </c>
      <c r="FM688">
        <v>-273.22027</v>
      </c>
      <c r="FN688">
        <v>803.2094161350849</v>
      </c>
      <c r="FO688">
        <v>163.5772537523038</v>
      </c>
      <c r="FP688">
        <v>0</v>
      </c>
      <c r="FQ688">
        <v>2.255438235294117</v>
      </c>
      <c r="FR688">
        <v>-0.5807746383223438</v>
      </c>
      <c r="FS688">
        <v>0.2200590723027982</v>
      </c>
      <c r="FT688">
        <v>1</v>
      </c>
      <c r="FU688">
        <v>1.354998725</v>
      </c>
      <c r="FV688">
        <v>-12.73468776360225</v>
      </c>
      <c r="FW688">
        <v>1.286655785613425</v>
      </c>
      <c r="FX688">
        <v>0</v>
      </c>
      <c r="FY688">
        <v>1</v>
      </c>
      <c r="FZ688">
        <v>3</v>
      </c>
      <c r="GA688" t="s">
        <v>429</v>
      </c>
      <c r="GB688">
        <v>2.98297</v>
      </c>
      <c r="GC688">
        <v>2.71557</v>
      </c>
      <c r="GD688">
        <v>0.221126</v>
      </c>
      <c r="GE688">
        <v>0.225943</v>
      </c>
      <c r="GF688">
        <v>0.07874100000000001</v>
      </c>
      <c r="GG688">
        <v>0.0798155</v>
      </c>
      <c r="GH688">
        <v>24628.8</v>
      </c>
      <c r="GI688">
        <v>24606.3</v>
      </c>
      <c r="GJ688">
        <v>29387.7</v>
      </c>
      <c r="GK688">
        <v>29397.7</v>
      </c>
      <c r="GL688">
        <v>35869.7</v>
      </c>
      <c r="GM688">
        <v>35967.1</v>
      </c>
      <c r="GN688">
        <v>41384.2</v>
      </c>
      <c r="GO688">
        <v>41888.4</v>
      </c>
      <c r="GP688">
        <v>1.95635</v>
      </c>
      <c r="GQ688">
        <v>2.38055</v>
      </c>
      <c r="GR688">
        <v>0.110764</v>
      </c>
      <c r="GS688">
        <v>0</v>
      </c>
      <c r="GT688">
        <v>23.5242</v>
      </c>
      <c r="GU688">
        <v>999.9</v>
      </c>
      <c r="GV688">
        <v>33.9</v>
      </c>
      <c r="GW688">
        <v>32.1</v>
      </c>
      <c r="GX688">
        <v>18.0109</v>
      </c>
      <c r="GY688">
        <v>63.1424</v>
      </c>
      <c r="GZ688">
        <v>22.2596</v>
      </c>
      <c r="HA688">
        <v>2</v>
      </c>
      <c r="HB688">
        <v>-0.0469614</v>
      </c>
      <c r="HC688">
        <v>3.38237</v>
      </c>
      <c r="HD688">
        <v>20.3001</v>
      </c>
      <c r="HE688">
        <v>5.21879</v>
      </c>
      <c r="HF688">
        <v>12.0099</v>
      </c>
      <c r="HG688">
        <v>4.9896</v>
      </c>
      <c r="HH688">
        <v>3.28855</v>
      </c>
      <c r="HI688">
        <v>9999</v>
      </c>
      <c r="HJ688">
        <v>9999</v>
      </c>
      <c r="HK688">
        <v>9999</v>
      </c>
      <c r="HL688">
        <v>195.7</v>
      </c>
      <c r="HM688">
        <v>1.86745</v>
      </c>
      <c r="HN688">
        <v>1.86647</v>
      </c>
      <c r="HO688">
        <v>1.86596</v>
      </c>
      <c r="HP688">
        <v>1.86584</v>
      </c>
      <c r="HQ688">
        <v>1.86768</v>
      </c>
      <c r="HR688">
        <v>1.87013</v>
      </c>
      <c r="HS688">
        <v>1.86876</v>
      </c>
      <c r="HT688">
        <v>1.87026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-5.39</v>
      </c>
      <c r="II688">
        <v>-0.1699</v>
      </c>
      <c r="IJ688">
        <v>-1.529487217637811</v>
      </c>
      <c r="IK688">
        <v>-0.005072214745875086</v>
      </c>
      <c r="IL688">
        <v>3.316774363808987E-06</v>
      </c>
      <c r="IM688">
        <v>-1.107588672722244E-09</v>
      </c>
      <c r="IN688">
        <v>-0.1603591687652909</v>
      </c>
      <c r="IO688">
        <v>-0.0181951569465493</v>
      </c>
      <c r="IP688">
        <v>0.001659309118516343</v>
      </c>
      <c r="IQ688">
        <v>-3.409663313950778E-05</v>
      </c>
      <c r="IR688">
        <v>19</v>
      </c>
      <c r="IS688">
        <v>2290</v>
      </c>
      <c r="IT688">
        <v>1</v>
      </c>
      <c r="IU688">
        <v>24</v>
      </c>
      <c r="IV688">
        <v>8429.4</v>
      </c>
      <c r="IW688">
        <v>8429.6</v>
      </c>
      <c r="IX688">
        <v>3.6792</v>
      </c>
      <c r="IY688">
        <v>2.19238</v>
      </c>
      <c r="IZ688">
        <v>1.94702</v>
      </c>
      <c r="JA688">
        <v>2.64526</v>
      </c>
      <c r="JB688">
        <v>2.19482</v>
      </c>
      <c r="JC688">
        <v>2.33521</v>
      </c>
      <c r="JD688">
        <v>36.7654</v>
      </c>
      <c r="JE688">
        <v>24.0175</v>
      </c>
      <c r="JF688">
        <v>18</v>
      </c>
      <c r="JG688">
        <v>519.002</v>
      </c>
      <c r="JH688">
        <v>817.256</v>
      </c>
      <c r="JI688">
        <v>21.4818</v>
      </c>
      <c r="JJ688">
        <v>26.5967</v>
      </c>
      <c r="JK688">
        <v>30.003</v>
      </c>
      <c r="JL688">
        <v>26.5807</v>
      </c>
      <c r="JM688">
        <v>26.5115</v>
      </c>
      <c r="JN688">
        <v>73.66419999999999</v>
      </c>
      <c r="JO688">
        <v>0</v>
      </c>
      <c r="JP688">
        <v>16.9761</v>
      </c>
      <c r="JQ688">
        <v>21.1165</v>
      </c>
      <c r="JR688">
        <v>1590.15</v>
      </c>
      <c r="JS688">
        <v>19.0679</v>
      </c>
      <c r="JT688">
        <v>100.481</v>
      </c>
      <c r="JU688">
        <v>100.606</v>
      </c>
    </row>
    <row r="689" spans="1:281">
      <c r="A689">
        <v>673</v>
      </c>
      <c r="B689">
        <v>1659641569.1</v>
      </c>
      <c r="C689">
        <v>13561.09999990463</v>
      </c>
      <c r="D689" t="s">
        <v>1775</v>
      </c>
      <c r="E689" t="s">
        <v>1776</v>
      </c>
      <c r="F689">
        <v>5</v>
      </c>
      <c r="G689" t="s">
        <v>1586</v>
      </c>
      <c r="H689" t="s">
        <v>416</v>
      </c>
      <c r="I689">
        <v>1659641561.314285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1600.577644148133</v>
      </c>
      <c r="AK689">
        <v>1552.368787878788</v>
      </c>
      <c r="AL689">
        <v>9.172793041116453</v>
      </c>
      <c r="AM689">
        <v>65.47341276908941</v>
      </c>
      <c r="AN689">
        <f>(AP689 - AO689 + DI689*1E3/(8.314*(DK689+273.15)) * AR689/DH689 * AQ689) * DH689/(100*CV689) * 1000/(1000 - AP689)</f>
        <v>0</v>
      </c>
      <c r="AO689">
        <v>16.20874688860085</v>
      </c>
      <c r="AP689">
        <v>15.84438391608393</v>
      </c>
      <c r="AQ689">
        <v>0.111234988809091</v>
      </c>
      <c r="AR689">
        <v>82.63764759836916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1659641561.314285</v>
      </c>
      <c r="DB689">
        <v>1425.7675</v>
      </c>
      <c r="DC689">
        <v>1558.591785714285</v>
      </c>
      <c r="DD689">
        <v>15.45263928571429</v>
      </c>
      <c r="DE689">
        <v>15.43215714285714</v>
      </c>
      <c r="DF689">
        <v>1431.018928571428</v>
      </c>
      <c r="DG689">
        <v>15.62226785714286</v>
      </c>
      <c r="DH689">
        <v>500.0360000000001</v>
      </c>
      <c r="DI689">
        <v>90.39599285714287</v>
      </c>
      <c r="DJ689">
        <v>0.09998300357142856</v>
      </c>
      <c r="DK689">
        <v>24.67763928571429</v>
      </c>
      <c r="DL689">
        <v>25.32921785714285</v>
      </c>
      <c r="DM689">
        <v>999.9000000000002</v>
      </c>
      <c r="DN689">
        <v>0</v>
      </c>
      <c r="DO689">
        <v>0</v>
      </c>
      <c r="DP689">
        <v>9996.065000000001</v>
      </c>
      <c r="DQ689">
        <v>0</v>
      </c>
      <c r="DR689">
        <v>10.95114642857143</v>
      </c>
      <c r="DS689">
        <v>-132.8247321428571</v>
      </c>
      <c r="DT689">
        <v>1448.151071428572</v>
      </c>
      <c r="DU689">
        <v>1583.033928571429</v>
      </c>
      <c r="DV689">
        <v>0.02047707142857144</v>
      </c>
      <c r="DW689">
        <v>1558.591785714285</v>
      </c>
      <c r="DX689">
        <v>15.43215714285714</v>
      </c>
      <c r="DY689">
        <v>1.396855714285715</v>
      </c>
      <c r="DZ689">
        <v>1.395005</v>
      </c>
      <c r="EA689">
        <v>11.88252857142857</v>
      </c>
      <c r="EB689">
        <v>11.84721785714286</v>
      </c>
      <c r="EC689">
        <v>1999.935</v>
      </c>
      <c r="ED689">
        <v>0.9799947857142854</v>
      </c>
      <c r="EE689">
        <v>0.02000531428571429</v>
      </c>
      <c r="EF689">
        <v>0</v>
      </c>
      <c r="EG689">
        <v>2.189917857142857</v>
      </c>
      <c r="EH689">
        <v>5.00097</v>
      </c>
      <c r="EI689">
        <v>177.7326071428571</v>
      </c>
      <c r="EJ689">
        <v>16707</v>
      </c>
      <c r="EK689">
        <v>39.01989285714286</v>
      </c>
      <c r="EL689">
        <v>40.08449999999999</v>
      </c>
      <c r="EM689">
        <v>38.78542857142856</v>
      </c>
      <c r="EN689">
        <v>40.15825</v>
      </c>
      <c r="EO689">
        <v>39.76096428571428</v>
      </c>
      <c r="EP689">
        <v>1955.024642857143</v>
      </c>
      <c r="EQ689">
        <v>39.91</v>
      </c>
      <c r="ER689">
        <v>0</v>
      </c>
      <c r="ES689">
        <v>1659641569.5</v>
      </c>
      <c r="ET689">
        <v>0</v>
      </c>
      <c r="EU689">
        <v>2.203411538461538</v>
      </c>
      <c r="EV689">
        <v>-0.1823418859706119</v>
      </c>
      <c r="EW689">
        <v>0.4576410221103102</v>
      </c>
      <c r="EX689">
        <v>177.7004615384616</v>
      </c>
      <c r="EY689">
        <v>15</v>
      </c>
      <c r="EZ689">
        <v>0</v>
      </c>
      <c r="FA689" t="s">
        <v>419</v>
      </c>
      <c r="FB689">
        <v>1659135797.5</v>
      </c>
      <c r="FC689">
        <v>1659135788</v>
      </c>
      <c r="FD689">
        <v>0</v>
      </c>
      <c r="FE689">
        <v>0.3</v>
      </c>
      <c r="FF689">
        <v>-0.002</v>
      </c>
      <c r="FG689">
        <v>-2.209</v>
      </c>
      <c r="FH689">
        <v>-0.089</v>
      </c>
      <c r="FI689">
        <v>1520</v>
      </c>
      <c r="FJ689">
        <v>20</v>
      </c>
      <c r="FK689">
        <v>0.06</v>
      </c>
      <c r="FL689">
        <v>0.03</v>
      </c>
      <c r="FM689">
        <v>-216.6375341463415</v>
      </c>
      <c r="FN689">
        <v>1520.444646689895</v>
      </c>
      <c r="FO689">
        <v>161.2215204480024</v>
      </c>
      <c r="FP689">
        <v>0</v>
      </c>
      <c r="FQ689">
        <v>2.227261764705883</v>
      </c>
      <c r="FR689">
        <v>-0.4809579851643213</v>
      </c>
      <c r="FS689">
        <v>0.1676606780071791</v>
      </c>
      <c r="FT689">
        <v>1</v>
      </c>
      <c r="FU689">
        <v>0.3684522926829268</v>
      </c>
      <c r="FV689">
        <v>-8.112193797909404</v>
      </c>
      <c r="FW689">
        <v>0.8423962676587703</v>
      </c>
      <c r="FX689">
        <v>0</v>
      </c>
      <c r="FY689">
        <v>1</v>
      </c>
      <c r="FZ689">
        <v>3</v>
      </c>
      <c r="GA689" t="s">
        <v>429</v>
      </c>
      <c r="GB689">
        <v>2.98321</v>
      </c>
      <c r="GC689">
        <v>2.71558</v>
      </c>
      <c r="GD689">
        <v>0.225232</v>
      </c>
      <c r="GE689">
        <v>0.227443</v>
      </c>
      <c r="GF689">
        <v>0.08038289999999999</v>
      </c>
      <c r="GG689">
        <v>0.08047219999999999</v>
      </c>
      <c r="GH689">
        <v>24498.4</v>
      </c>
      <c r="GI689">
        <v>24558.2</v>
      </c>
      <c r="GJ689">
        <v>29386.9</v>
      </c>
      <c r="GK689">
        <v>29397.1</v>
      </c>
      <c r="GL689">
        <v>35804.3</v>
      </c>
      <c r="GM689">
        <v>35940.2</v>
      </c>
      <c r="GN689">
        <v>41383.3</v>
      </c>
      <c r="GO689">
        <v>41887.3</v>
      </c>
      <c r="GP689">
        <v>1.95662</v>
      </c>
      <c r="GQ689">
        <v>2.38075</v>
      </c>
      <c r="GR689">
        <v>0.105444</v>
      </c>
      <c r="GS689">
        <v>0</v>
      </c>
      <c r="GT689">
        <v>23.5638</v>
      </c>
      <c r="GU689">
        <v>999.9</v>
      </c>
      <c r="GV689">
        <v>34.1</v>
      </c>
      <c r="GW689">
        <v>32.1</v>
      </c>
      <c r="GX689">
        <v>18.1139</v>
      </c>
      <c r="GY689">
        <v>63.3924</v>
      </c>
      <c r="GZ689">
        <v>22.0833</v>
      </c>
      <c r="HA689">
        <v>2</v>
      </c>
      <c r="HB689">
        <v>-0.0430996</v>
      </c>
      <c r="HC689">
        <v>3.93401</v>
      </c>
      <c r="HD689">
        <v>20.288</v>
      </c>
      <c r="HE689">
        <v>5.21924</v>
      </c>
      <c r="HF689">
        <v>12.0099</v>
      </c>
      <c r="HG689">
        <v>4.9895</v>
      </c>
      <c r="HH689">
        <v>3.28865</v>
      </c>
      <c r="HI689">
        <v>9999</v>
      </c>
      <c r="HJ689">
        <v>9999</v>
      </c>
      <c r="HK689">
        <v>9999</v>
      </c>
      <c r="HL689">
        <v>195.7</v>
      </c>
      <c r="HM689">
        <v>1.86742</v>
      </c>
      <c r="HN689">
        <v>1.86647</v>
      </c>
      <c r="HO689">
        <v>1.86594</v>
      </c>
      <c r="HP689">
        <v>1.86584</v>
      </c>
      <c r="HQ689">
        <v>1.86768</v>
      </c>
      <c r="HR689">
        <v>1.87013</v>
      </c>
      <c r="HS689">
        <v>1.86877</v>
      </c>
      <c r="HT689">
        <v>1.87026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-5.51</v>
      </c>
      <c r="II689">
        <v>-0.166</v>
      </c>
      <c r="IJ689">
        <v>-1.529487217637811</v>
      </c>
      <c r="IK689">
        <v>-0.005072214745875086</v>
      </c>
      <c r="IL689">
        <v>3.316774363808987E-06</v>
      </c>
      <c r="IM689">
        <v>-1.107588672722244E-09</v>
      </c>
      <c r="IN689">
        <v>-0.1603591687652909</v>
      </c>
      <c r="IO689">
        <v>-0.0181951569465493</v>
      </c>
      <c r="IP689">
        <v>0.001659309118516343</v>
      </c>
      <c r="IQ689">
        <v>-3.409663313950778E-05</v>
      </c>
      <c r="IR689">
        <v>19</v>
      </c>
      <c r="IS689">
        <v>2290</v>
      </c>
      <c r="IT689">
        <v>1</v>
      </c>
      <c r="IU689">
        <v>24</v>
      </c>
      <c r="IV689">
        <v>8429.5</v>
      </c>
      <c r="IW689">
        <v>8429.700000000001</v>
      </c>
      <c r="IX689">
        <v>3.70728</v>
      </c>
      <c r="IY689">
        <v>2.19482</v>
      </c>
      <c r="IZ689">
        <v>1.94702</v>
      </c>
      <c r="JA689">
        <v>2.64404</v>
      </c>
      <c r="JB689">
        <v>2.19482</v>
      </c>
      <c r="JC689">
        <v>2.37427</v>
      </c>
      <c r="JD689">
        <v>36.7654</v>
      </c>
      <c r="JE689">
        <v>24.0175</v>
      </c>
      <c r="JF689">
        <v>18</v>
      </c>
      <c r="JG689">
        <v>519.212</v>
      </c>
      <c r="JH689">
        <v>817.458</v>
      </c>
      <c r="JI689">
        <v>21.0929</v>
      </c>
      <c r="JJ689">
        <v>26.5967</v>
      </c>
      <c r="JK689">
        <v>30.0032</v>
      </c>
      <c r="JL689">
        <v>26.5841</v>
      </c>
      <c r="JM689">
        <v>26.5116</v>
      </c>
      <c r="JN689">
        <v>74.2388</v>
      </c>
      <c r="JO689">
        <v>0</v>
      </c>
      <c r="JP689">
        <v>19.1154</v>
      </c>
      <c r="JQ689">
        <v>20.7803</v>
      </c>
      <c r="JR689">
        <v>1603.5</v>
      </c>
      <c r="JS689">
        <v>19.9198</v>
      </c>
      <c r="JT689">
        <v>100.479</v>
      </c>
      <c r="JU689">
        <v>100.603</v>
      </c>
    </row>
    <row r="690" spans="1:281">
      <c r="A690">
        <v>674</v>
      </c>
      <c r="B690">
        <v>1659642912.5</v>
      </c>
      <c r="C690">
        <v>14904.5</v>
      </c>
      <c r="D690" t="s">
        <v>1777</v>
      </c>
      <c r="E690" t="s">
        <v>1778</v>
      </c>
      <c r="F690">
        <v>5</v>
      </c>
      <c r="G690" t="s">
        <v>1779</v>
      </c>
      <c r="H690" t="s">
        <v>416</v>
      </c>
      <c r="I690">
        <v>1659642904.75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425.8339813726157</v>
      </c>
      <c r="AK690">
        <v>403.723406060606</v>
      </c>
      <c r="AL690">
        <v>9.77996650795752E-05</v>
      </c>
      <c r="AM690">
        <v>65.52116101036914</v>
      </c>
      <c r="AN690">
        <f>(AP690 - AO690 + DI690*1E3/(8.314*(DK690+273.15)) * AR690/DH690 * AQ690) * DH690/(100*CV690) * 1000/(1000 - AP690)</f>
        <v>0</v>
      </c>
      <c r="AO690">
        <v>13.38877558219646</v>
      </c>
      <c r="AP690">
        <v>18.66749020979021</v>
      </c>
      <c r="AQ690">
        <v>-1.015856025806686E-05</v>
      </c>
      <c r="AR690">
        <v>82.7157176446336</v>
      </c>
      <c r="AS690">
        <v>12</v>
      </c>
      <c r="AT690">
        <v>2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1659642904.75</v>
      </c>
      <c r="DB690">
        <v>396.1464666666667</v>
      </c>
      <c r="DC690">
        <v>420.1045</v>
      </c>
      <c r="DD690">
        <v>18.66632333333333</v>
      </c>
      <c r="DE690">
        <v>13.39361</v>
      </c>
      <c r="DF690">
        <v>399.2426666666668</v>
      </c>
      <c r="DG690">
        <v>18.80876666666667</v>
      </c>
      <c r="DH690">
        <v>499.9946333333334</v>
      </c>
      <c r="DI690">
        <v>90.36200000000001</v>
      </c>
      <c r="DJ690">
        <v>0.09997164000000001</v>
      </c>
      <c r="DK690">
        <v>24.78994666666666</v>
      </c>
      <c r="DL690">
        <v>24.99238666666667</v>
      </c>
      <c r="DM690">
        <v>999.9000000000002</v>
      </c>
      <c r="DN690">
        <v>0</v>
      </c>
      <c r="DO690">
        <v>0</v>
      </c>
      <c r="DP690">
        <v>9997.064333333336</v>
      </c>
      <c r="DQ690">
        <v>0</v>
      </c>
      <c r="DR690">
        <v>10.95799666666667</v>
      </c>
      <c r="DS690">
        <v>-23.95817666666666</v>
      </c>
      <c r="DT690">
        <v>403.6817666666666</v>
      </c>
      <c r="DU690">
        <v>425.8077000000001</v>
      </c>
      <c r="DV690">
        <v>5.272704666666668</v>
      </c>
      <c r="DW690">
        <v>420.1045</v>
      </c>
      <c r="DX690">
        <v>13.39361</v>
      </c>
      <c r="DY690">
        <v>1.686726333333333</v>
      </c>
      <c r="DZ690">
        <v>1.210274333333333</v>
      </c>
      <c r="EA690">
        <v>14.77481</v>
      </c>
      <c r="EB690">
        <v>9.728509333333335</v>
      </c>
      <c r="EC690">
        <v>2000.038</v>
      </c>
      <c r="ED690">
        <v>0.9799963000000003</v>
      </c>
      <c r="EE690">
        <v>0.02000387666666667</v>
      </c>
      <c r="EF690">
        <v>0</v>
      </c>
      <c r="EG690">
        <v>778.0629666666667</v>
      </c>
      <c r="EH690">
        <v>5.000969999999999</v>
      </c>
      <c r="EI690">
        <v>15533.01666666666</v>
      </c>
      <c r="EJ690">
        <v>16707.88</v>
      </c>
      <c r="EK690">
        <v>38.97059999999999</v>
      </c>
      <c r="EL690">
        <v>39.25</v>
      </c>
      <c r="EM690">
        <v>38.95386666666666</v>
      </c>
      <c r="EN690">
        <v>38.86226666666666</v>
      </c>
      <c r="EO690">
        <v>39.33299999999998</v>
      </c>
      <c r="EP690">
        <v>1955.127666666667</v>
      </c>
      <c r="EQ690">
        <v>39.91</v>
      </c>
      <c r="ER690">
        <v>0</v>
      </c>
      <c r="ES690">
        <v>1659642912.9</v>
      </c>
      <c r="ET690">
        <v>0</v>
      </c>
      <c r="EU690">
        <v>778.0772400000001</v>
      </c>
      <c r="EV690">
        <v>0.4069230820755482</v>
      </c>
      <c r="EW690">
        <v>-8.007692314345785</v>
      </c>
      <c r="EX690">
        <v>15532.868</v>
      </c>
      <c r="EY690">
        <v>15</v>
      </c>
      <c r="EZ690">
        <v>0</v>
      </c>
      <c r="FA690" t="s">
        <v>419</v>
      </c>
      <c r="FB690">
        <v>1659135797.5</v>
      </c>
      <c r="FC690">
        <v>1659135788</v>
      </c>
      <c r="FD690">
        <v>0</v>
      </c>
      <c r="FE690">
        <v>0.3</v>
      </c>
      <c r="FF690">
        <v>-0.002</v>
      </c>
      <c r="FG690">
        <v>-2.209</v>
      </c>
      <c r="FH690">
        <v>-0.089</v>
      </c>
      <c r="FI690">
        <v>1520</v>
      </c>
      <c r="FJ690">
        <v>20</v>
      </c>
      <c r="FK690">
        <v>0.06</v>
      </c>
      <c r="FL690">
        <v>0.03</v>
      </c>
      <c r="FM690">
        <v>-23.946255</v>
      </c>
      <c r="FN690">
        <v>-0.2002649155721795</v>
      </c>
      <c r="FO690">
        <v>0.03381302226953399</v>
      </c>
      <c r="FP690">
        <v>1</v>
      </c>
      <c r="FQ690">
        <v>778.0467352941176</v>
      </c>
      <c r="FR690">
        <v>0.5589457630934733</v>
      </c>
      <c r="FS690">
        <v>0.2349465907797519</v>
      </c>
      <c r="FT690">
        <v>1</v>
      </c>
      <c r="FU690">
        <v>5.277709750000001</v>
      </c>
      <c r="FV690">
        <v>-0.03053189493434966</v>
      </c>
      <c r="FW690">
        <v>0.0211562984105798</v>
      </c>
      <c r="FX690">
        <v>1</v>
      </c>
      <c r="FY690">
        <v>3</v>
      </c>
      <c r="FZ690">
        <v>3</v>
      </c>
      <c r="GA690" t="s">
        <v>814</v>
      </c>
      <c r="GB690">
        <v>2.98302</v>
      </c>
      <c r="GC690">
        <v>2.71536</v>
      </c>
      <c r="GD690">
        <v>0.09078170000000001</v>
      </c>
      <c r="GE690">
        <v>0.09343410000000001</v>
      </c>
      <c r="GF690">
        <v>0.0901941</v>
      </c>
      <c r="GG690">
        <v>0.0693889</v>
      </c>
      <c r="GH690">
        <v>28758.2</v>
      </c>
      <c r="GI690">
        <v>28827.7</v>
      </c>
      <c r="GJ690">
        <v>29395.3</v>
      </c>
      <c r="GK690">
        <v>29407.4</v>
      </c>
      <c r="GL690">
        <v>35424.2</v>
      </c>
      <c r="GM690">
        <v>36390</v>
      </c>
      <c r="GN690">
        <v>41394.4</v>
      </c>
      <c r="GO690">
        <v>41903.2</v>
      </c>
      <c r="GP690">
        <v>1.9215</v>
      </c>
      <c r="GQ690">
        <v>2.3776</v>
      </c>
      <c r="GR690">
        <v>0.103377</v>
      </c>
      <c r="GS690">
        <v>0</v>
      </c>
      <c r="GT690">
        <v>23.2823</v>
      </c>
      <c r="GU690">
        <v>999.9</v>
      </c>
      <c r="GV690">
        <v>34.8</v>
      </c>
      <c r="GW690">
        <v>32.2</v>
      </c>
      <c r="GX690">
        <v>18.597</v>
      </c>
      <c r="GY690">
        <v>63.1926</v>
      </c>
      <c r="GZ690">
        <v>22.6683</v>
      </c>
      <c r="HA690">
        <v>2</v>
      </c>
      <c r="HB690">
        <v>-0.0749314</v>
      </c>
      <c r="HC690">
        <v>1.44189</v>
      </c>
      <c r="HD690">
        <v>20.3291</v>
      </c>
      <c r="HE690">
        <v>5.21939</v>
      </c>
      <c r="HF690">
        <v>12.0099</v>
      </c>
      <c r="HG690">
        <v>4.98955</v>
      </c>
      <c r="HH690">
        <v>3.28903</v>
      </c>
      <c r="HI690">
        <v>9999</v>
      </c>
      <c r="HJ690">
        <v>9999</v>
      </c>
      <c r="HK690">
        <v>9999</v>
      </c>
      <c r="HL690">
        <v>196.1</v>
      </c>
      <c r="HM690">
        <v>1.86742</v>
      </c>
      <c r="HN690">
        <v>1.86646</v>
      </c>
      <c r="HO690">
        <v>1.86592</v>
      </c>
      <c r="HP690">
        <v>1.86584</v>
      </c>
      <c r="HQ690">
        <v>1.86768</v>
      </c>
      <c r="HR690">
        <v>1.87016</v>
      </c>
      <c r="HS690">
        <v>1.86876</v>
      </c>
      <c r="HT690">
        <v>1.87022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-3.096</v>
      </c>
      <c r="II690">
        <v>-0.1425</v>
      </c>
      <c r="IJ690">
        <v>-1.529487217637811</v>
      </c>
      <c r="IK690">
        <v>-0.005072214745875086</v>
      </c>
      <c r="IL690">
        <v>3.316774363808987E-06</v>
      </c>
      <c r="IM690">
        <v>-1.107588672722244E-09</v>
      </c>
      <c r="IN690">
        <v>-0.1603591687652909</v>
      </c>
      <c r="IO690">
        <v>-0.0181951569465493</v>
      </c>
      <c r="IP690">
        <v>0.001659309118516343</v>
      </c>
      <c r="IQ690">
        <v>-3.409663313950778E-05</v>
      </c>
      <c r="IR690">
        <v>19</v>
      </c>
      <c r="IS690">
        <v>2290</v>
      </c>
      <c r="IT690">
        <v>1</v>
      </c>
      <c r="IU690">
        <v>24</v>
      </c>
      <c r="IV690">
        <v>8451.9</v>
      </c>
      <c r="IW690">
        <v>8452.1</v>
      </c>
      <c r="IX690">
        <v>1.28296</v>
      </c>
      <c r="IY690">
        <v>2.21313</v>
      </c>
      <c r="IZ690">
        <v>1.94702</v>
      </c>
      <c r="JA690">
        <v>2.64404</v>
      </c>
      <c r="JB690">
        <v>2.19482</v>
      </c>
      <c r="JC690">
        <v>2.38281</v>
      </c>
      <c r="JD690">
        <v>36.7417</v>
      </c>
      <c r="JE690">
        <v>24.0437</v>
      </c>
      <c r="JF690">
        <v>18</v>
      </c>
      <c r="JG690">
        <v>494.86</v>
      </c>
      <c r="JH690">
        <v>811.279</v>
      </c>
      <c r="JI690">
        <v>21.3452</v>
      </c>
      <c r="JJ690">
        <v>26.3429</v>
      </c>
      <c r="JK690">
        <v>29.9995</v>
      </c>
      <c r="JL690">
        <v>26.3753</v>
      </c>
      <c r="JM690">
        <v>26.3056</v>
      </c>
      <c r="JN690">
        <v>25.6109</v>
      </c>
      <c r="JO690">
        <v>26.8975</v>
      </c>
      <c r="JP690">
        <v>16.4508</v>
      </c>
      <c r="JQ690">
        <v>21.3684</v>
      </c>
      <c r="JR690">
        <v>413.393</v>
      </c>
      <c r="JS690">
        <v>13.2942</v>
      </c>
      <c r="JT690">
        <v>100.507</v>
      </c>
      <c r="JU690">
        <v>100.64</v>
      </c>
    </row>
    <row r="691" spans="1:281">
      <c r="A691">
        <v>675</v>
      </c>
      <c r="B691">
        <v>1659642917.5</v>
      </c>
      <c r="C691">
        <v>14909.5</v>
      </c>
      <c r="D691" t="s">
        <v>1780</v>
      </c>
      <c r="E691" t="s">
        <v>1781</v>
      </c>
      <c r="F691">
        <v>5</v>
      </c>
      <c r="G691" t="s">
        <v>1779</v>
      </c>
      <c r="H691" t="s">
        <v>416</v>
      </c>
      <c r="I691">
        <v>1659642909.655172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425.5813740983091</v>
      </c>
      <c r="AK691">
        <v>403.614096969697</v>
      </c>
      <c r="AL691">
        <v>-0.04047749494622389</v>
      </c>
      <c r="AM691">
        <v>65.52116101036914</v>
      </c>
      <c r="AN691">
        <f>(AP691 - AO691 + DI691*1E3/(8.314*(DK691+273.15)) * AR691/DH691 * AQ691) * DH691/(100*CV691) * 1000/(1000 - AP691)</f>
        <v>0</v>
      </c>
      <c r="AO691">
        <v>13.34765170561961</v>
      </c>
      <c r="AP691">
        <v>18.65107062937064</v>
      </c>
      <c r="AQ691">
        <v>-4.009808051801851E-05</v>
      </c>
      <c r="AR691">
        <v>82.7157176446336</v>
      </c>
      <c r="AS691">
        <v>12</v>
      </c>
      <c r="AT691">
        <v>2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1659642909.655172</v>
      </c>
      <c r="DB691">
        <v>396.1700689655171</v>
      </c>
      <c r="DC691">
        <v>419.8639655172414</v>
      </c>
      <c r="DD691">
        <v>18.66444827586207</v>
      </c>
      <c r="DE691">
        <v>13.38165862068965</v>
      </c>
      <c r="DF691">
        <v>399.2664137931035</v>
      </c>
      <c r="DG691">
        <v>18.80691034482759</v>
      </c>
      <c r="DH691">
        <v>499.9626551724139</v>
      </c>
      <c r="DI691">
        <v>90.36184827586209</v>
      </c>
      <c r="DJ691">
        <v>0.09994563793103448</v>
      </c>
      <c r="DK691">
        <v>24.78734827586207</v>
      </c>
      <c r="DL691">
        <v>24.98838620689655</v>
      </c>
      <c r="DM691">
        <v>999.9000000000002</v>
      </c>
      <c r="DN691">
        <v>0</v>
      </c>
      <c r="DO691">
        <v>0</v>
      </c>
      <c r="DP691">
        <v>9999.163103448274</v>
      </c>
      <c r="DQ691">
        <v>0</v>
      </c>
      <c r="DR691">
        <v>10.96969655172414</v>
      </c>
      <c r="DS691">
        <v>-23.69396896551724</v>
      </c>
      <c r="DT691">
        <v>403.7050689655172</v>
      </c>
      <c r="DU691">
        <v>425.558724137931</v>
      </c>
      <c r="DV691">
        <v>5.282783448275862</v>
      </c>
      <c r="DW691">
        <v>419.8639655172414</v>
      </c>
      <c r="DX691">
        <v>13.38165862068965</v>
      </c>
      <c r="DY691">
        <v>1.686554827586207</v>
      </c>
      <c r="DZ691">
        <v>1.209192068965517</v>
      </c>
      <c r="EA691">
        <v>14.77322413793104</v>
      </c>
      <c r="EB691">
        <v>9.715164827586207</v>
      </c>
      <c r="EC691">
        <v>2000.012068965518</v>
      </c>
      <c r="ED691">
        <v>0.9799955517241381</v>
      </c>
      <c r="EE691">
        <v>0.0200046</v>
      </c>
      <c r="EF691">
        <v>0</v>
      </c>
      <c r="EG691">
        <v>778.1286551724138</v>
      </c>
      <c r="EH691">
        <v>5.000969999999999</v>
      </c>
      <c r="EI691">
        <v>15532.05862068966</v>
      </c>
      <c r="EJ691">
        <v>16707.6551724138</v>
      </c>
      <c r="EK691">
        <v>38.94148275862069</v>
      </c>
      <c r="EL691">
        <v>39.23044827586206</v>
      </c>
      <c r="EM691">
        <v>38.91562068965517</v>
      </c>
      <c r="EN691">
        <v>38.83372413793102</v>
      </c>
      <c r="EO691">
        <v>39.30779310344828</v>
      </c>
      <c r="EP691">
        <v>1955.101379310345</v>
      </c>
      <c r="EQ691">
        <v>39.91034482758621</v>
      </c>
      <c r="ER691">
        <v>0</v>
      </c>
      <c r="ES691">
        <v>1659642917.7</v>
      </c>
      <c r="ET691">
        <v>0</v>
      </c>
      <c r="EU691">
        <v>778.1465999999999</v>
      </c>
      <c r="EV691">
        <v>1.5287692371104</v>
      </c>
      <c r="EW691">
        <v>-3.900000015880238</v>
      </c>
      <c r="EX691">
        <v>15532.148</v>
      </c>
      <c r="EY691">
        <v>15</v>
      </c>
      <c r="EZ691">
        <v>0</v>
      </c>
      <c r="FA691" t="s">
        <v>419</v>
      </c>
      <c r="FB691">
        <v>1659135797.5</v>
      </c>
      <c r="FC691">
        <v>1659135788</v>
      </c>
      <c r="FD691">
        <v>0</v>
      </c>
      <c r="FE691">
        <v>0.3</v>
      </c>
      <c r="FF691">
        <v>-0.002</v>
      </c>
      <c r="FG691">
        <v>-2.209</v>
      </c>
      <c r="FH691">
        <v>-0.089</v>
      </c>
      <c r="FI691">
        <v>1520</v>
      </c>
      <c r="FJ691">
        <v>20</v>
      </c>
      <c r="FK691">
        <v>0.06</v>
      </c>
      <c r="FL691">
        <v>0.03</v>
      </c>
      <c r="FM691">
        <v>-23.82578048780488</v>
      </c>
      <c r="FN691">
        <v>2.014733101045237</v>
      </c>
      <c r="FO691">
        <v>0.3816454127625395</v>
      </c>
      <c r="FP691">
        <v>0</v>
      </c>
      <c r="FQ691">
        <v>778.0866470588235</v>
      </c>
      <c r="FR691">
        <v>0.5605805992864044</v>
      </c>
      <c r="FS691">
        <v>0.2204804756399214</v>
      </c>
      <c r="FT691">
        <v>1</v>
      </c>
      <c r="FU691">
        <v>5.282299756097562</v>
      </c>
      <c r="FV691">
        <v>0.1436680139372799</v>
      </c>
      <c r="FW691">
        <v>0.02525702804753898</v>
      </c>
      <c r="FX691">
        <v>0</v>
      </c>
      <c r="FY691">
        <v>1</v>
      </c>
      <c r="FZ691">
        <v>3</v>
      </c>
      <c r="GA691" t="s">
        <v>429</v>
      </c>
      <c r="GB691">
        <v>2.98325</v>
      </c>
      <c r="GC691">
        <v>2.71573</v>
      </c>
      <c r="GD691">
        <v>0.0907464</v>
      </c>
      <c r="GE691">
        <v>0.092853</v>
      </c>
      <c r="GF691">
        <v>0.0901426</v>
      </c>
      <c r="GG691">
        <v>0.0693598</v>
      </c>
      <c r="GH691">
        <v>28760</v>
      </c>
      <c r="GI691">
        <v>28846.1</v>
      </c>
      <c r="GJ691">
        <v>29396</v>
      </c>
      <c r="GK691">
        <v>29407.3</v>
      </c>
      <c r="GL691">
        <v>35427</v>
      </c>
      <c r="GM691">
        <v>36391</v>
      </c>
      <c r="GN691">
        <v>41395.3</v>
      </c>
      <c r="GO691">
        <v>41903</v>
      </c>
      <c r="GP691">
        <v>1.92143</v>
      </c>
      <c r="GQ691">
        <v>2.3776</v>
      </c>
      <c r="GR691">
        <v>0.104394</v>
      </c>
      <c r="GS691">
        <v>0</v>
      </c>
      <c r="GT691">
        <v>23.2823</v>
      </c>
      <c r="GU691">
        <v>999.9</v>
      </c>
      <c r="GV691">
        <v>34.8</v>
      </c>
      <c r="GW691">
        <v>32.2</v>
      </c>
      <c r="GX691">
        <v>18.5974</v>
      </c>
      <c r="GY691">
        <v>63.2926</v>
      </c>
      <c r="GZ691">
        <v>22.7364</v>
      </c>
      <c r="HA691">
        <v>2</v>
      </c>
      <c r="HB691">
        <v>-0.0750965</v>
      </c>
      <c r="HC691">
        <v>1.50914</v>
      </c>
      <c r="HD691">
        <v>20.3282</v>
      </c>
      <c r="HE691">
        <v>5.21729</v>
      </c>
      <c r="HF691">
        <v>12.0099</v>
      </c>
      <c r="HG691">
        <v>4.989</v>
      </c>
      <c r="HH691">
        <v>3.2885</v>
      </c>
      <c r="HI691">
        <v>9999</v>
      </c>
      <c r="HJ691">
        <v>9999</v>
      </c>
      <c r="HK691">
        <v>9999</v>
      </c>
      <c r="HL691">
        <v>196.1</v>
      </c>
      <c r="HM691">
        <v>1.86742</v>
      </c>
      <c r="HN691">
        <v>1.86646</v>
      </c>
      <c r="HO691">
        <v>1.86593</v>
      </c>
      <c r="HP691">
        <v>1.86584</v>
      </c>
      <c r="HQ691">
        <v>1.86768</v>
      </c>
      <c r="HR691">
        <v>1.87015</v>
      </c>
      <c r="HS691">
        <v>1.86875</v>
      </c>
      <c r="HT691">
        <v>1.87022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-3.096</v>
      </c>
      <c r="II691">
        <v>-0.1425</v>
      </c>
      <c r="IJ691">
        <v>-1.529487217637811</v>
      </c>
      <c r="IK691">
        <v>-0.005072214745875086</v>
      </c>
      <c r="IL691">
        <v>3.316774363808987E-06</v>
      </c>
      <c r="IM691">
        <v>-1.107588672722244E-09</v>
      </c>
      <c r="IN691">
        <v>-0.1603591687652909</v>
      </c>
      <c r="IO691">
        <v>-0.0181951569465493</v>
      </c>
      <c r="IP691">
        <v>0.001659309118516343</v>
      </c>
      <c r="IQ691">
        <v>-3.409663313950778E-05</v>
      </c>
      <c r="IR691">
        <v>19</v>
      </c>
      <c r="IS691">
        <v>2290</v>
      </c>
      <c r="IT691">
        <v>1</v>
      </c>
      <c r="IU691">
        <v>24</v>
      </c>
      <c r="IV691">
        <v>8452</v>
      </c>
      <c r="IW691">
        <v>8452.200000000001</v>
      </c>
      <c r="IX691">
        <v>1.25732</v>
      </c>
      <c r="IY691">
        <v>2.21802</v>
      </c>
      <c r="IZ691">
        <v>1.94702</v>
      </c>
      <c r="JA691">
        <v>2.64404</v>
      </c>
      <c r="JB691">
        <v>2.19482</v>
      </c>
      <c r="JC691">
        <v>2.34253</v>
      </c>
      <c r="JD691">
        <v>36.7417</v>
      </c>
      <c r="JE691">
        <v>24.035</v>
      </c>
      <c r="JF691">
        <v>18</v>
      </c>
      <c r="JG691">
        <v>494.799</v>
      </c>
      <c r="JH691">
        <v>811.246</v>
      </c>
      <c r="JI691">
        <v>21.3745</v>
      </c>
      <c r="JJ691">
        <v>26.3412</v>
      </c>
      <c r="JK691">
        <v>29.9998</v>
      </c>
      <c r="JL691">
        <v>26.3736</v>
      </c>
      <c r="JM691">
        <v>26.3034</v>
      </c>
      <c r="JN691">
        <v>25.1226</v>
      </c>
      <c r="JO691">
        <v>26.8975</v>
      </c>
      <c r="JP691">
        <v>16.4508</v>
      </c>
      <c r="JQ691">
        <v>21.3786</v>
      </c>
      <c r="JR691">
        <v>399.985</v>
      </c>
      <c r="JS691">
        <v>13.3018</v>
      </c>
      <c r="JT691">
        <v>100.509</v>
      </c>
      <c r="JU691">
        <v>100.64</v>
      </c>
    </row>
    <row r="692" spans="1:281">
      <c r="A692">
        <v>676</v>
      </c>
      <c r="B692">
        <v>1659642922.5</v>
      </c>
      <c r="C692">
        <v>14914.5</v>
      </c>
      <c r="D692" t="s">
        <v>1782</v>
      </c>
      <c r="E692" t="s">
        <v>1783</v>
      </c>
      <c r="F692">
        <v>5</v>
      </c>
      <c r="G692" t="s">
        <v>1779</v>
      </c>
      <c r="H692" t="s">
        <v>416</v>
      </c>
      <c r="I692">
        <v>1659642914.732143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418.3703816507297</v>
      </c>
      <c r="AK692">
        <v>400.5276787878788</v>
      </c>
      <c r="AL692">
        <v>-0.7762761481731584</v>
      </c>
      <c r="AM692">
        <v>65.52116101036914</v>
      </c>
      <c r="AN692">
        <f>(AP692 - AO692 + DI692*1E3/(8.314*(DK692+273.15)) * AR692/DH692 * AQ692) * DH692/(100*CV692) * 1000/(1000 - AP692)</f>
        <v>0</v>
      </c>
      <c r="AO692">
        <v>13.342849587291</v>
      </c>
      <c r="AP692">
        <v>18.64144195804197</v>
      </c>
      <c r="AQ692">
        <v>-3.290565548216998E-05</v>
      </c>
      <c r="AR692">
        <v>82.7157176446336</v>
      </c>
      <c r="AS692">
        <v>12</v>
      </c>
      <c r="AT692">
        <v>2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1659642914.732143</v>
      </c>
      <c r="DB692">
        <v>395.7000000000001</v>
      </c>
      <c r="DC692">
        <v>417.0273928571428</v>
      </c>
      <c r="DD692">
        <v>18.65775</v>
      </c>
      <c r="DE692">
        <v>13.35556428571428</v>
      </c>
      <c r="DF692">
        <v>398.7949642857143</v>
      </c>
      <c r="DG692">
        <v>18.80027142857143</v>
      </c>
      <c r="DH692">
        <v>499.9598928571428</v>
      </c>
      <c r="DI692">
        <v>90.36272857142856</v>
      </c>
      <c r="DJ692">
        <v>0.0998940142857143</v>
      </c>
      <c r="DK692">
        <v>24.78535</v>
      </c>
      <c r="DL692">
        <v>24.98894285714286</v>
      </c>
      <c r="DM692">
        <v>999.9000000000002</v>
      </c>
      <c r="DN692">
        <v>0</v>
      </c>
      <c r="DO692">
        <v>0</v>
      </c>
      <c r="DP692">
        <v>10008.15821428571</v>
      </c>
      <c r="DQ692">
        <v>0</v>
      </c>
      <c r="DR692">
        <v>10.97971428571429</v>
      </c>
      <c r="DS692">
        <v>-21.327425</v>
      </c>
      <c r="DT692">
        <v>403.2232857142857</v>
      </c>
      <c r="DU692">
        <v>422.6724642857143</v>
      </c>
      <c r="DV692">
        <v>5.302192500000001</v>
      </c>
      <c r="DW692">
        <v>417.0273928571428</v>
      </c>
      <c r="DX692">
        <v>13.35556428571428</v>
      </c>
      <c r="DY692">
        <v>1.685966071428571</v>
      </c>
      <c r="DZ692">
        <v>1.206844642857143</v>
      </c>
      <c r="EA692">
        <v>14.76780714285714</v>
      </c>
      <c r="EB692">
        <v>9.686246785714285</v>
      </c>
      <c r="EC692">
        <v>1999.992857142857</v>
      </c>
      <c r="ED692">
        <v>0.9799950714285716</v>
      </c>
      <c r="EE692">
        <v>0.02000506428571429</v>
      </c>
      <c r="EF692">
        <v>0</v>
      </c>
      <c r="EG692">
        <v>778.2453214285714</v>
      </c>
      <c r="EH692">
        <v>5.00097</v>
      </c>
      <c r="EI692">
        <v>15532.425</v>
      </c>
      <c r="EJ692">
        <v>16707.50357142857</v>
      </c>
      <c r="EK692">
        <v>38.90821428571428</v>
      </c>
      <c r="EL692">
        <v>39.20949999999999</v>
      </c>
      <c r="EM692">
        <v>38.89492857142857</v>
      </c>
      <c r="EN692">
        <v>38.812</v>
      </c>
      <c r="EO692">
        <v>39.28321428571428</v>
      </c>
      <c r="EP692">
        <v>1955.082142857143</v>
      </c>
      <c r="EQ692">
        <v>39.91035714285714</v>
      </c>
      <c r="ER692">
        <v>0</v>
      </c>
      <c r="ES692">
        <v>1659642922.5</v>
      </c>
      <c r="ET692">
        <v>0</v>
      </c>
      <c r="EU692">
        <v>778.27996</v>
      </c>
      <c r="EV692">
        <v>1.475000003319293</v>
      </c>
      <c r="EW692">
        <v>12.62307696877537</v>
      </c>
      <c r="EX692">
        <v>15532.66</v>
      </c>
      <c r="EY692">
        <v>15</v>
      </c>
      <c r="EZ692">
        <v>0</v>
      </c>
      <c r="FA692" t="s">
        <v>419</v>
      </c>
      <c r="FB692">
        <v>1659135797.5</v>
      </c>
      <c r="FC692">
        <v>1659135788</v>
      </c>
      <c r="FD692">
        <v>0</v>
      </c>
      <c r="FE692">
        <v>0.3</v>
      </c>
      <c r="FF692">
        <v>-0.002</v>
      </c>
      <c r="FG692">
        <v>-2.209</v>
      </c>
      <c r="FH692">
        <v>-0.089</v>
      </c>
      <c r="FI692">
        <v>1520</v>
      </c>
      <c r="FJ692">
        <v>20</v>
      </c>
      <c r="FK692">
        <v>0.06</v>
      </c>
      <c r="FL692">
        <v>0.03</v>
      </c>
      <c r="FM692">
        <v>-22.042205</v>
      </c>
      <c r="FN692">
        <v>26.26738536585371</v>
      </c>
      <c r="FO692">
        <v>3.141517550798499</v>
      </c>
      <c r="FP692">
        <v>0</v>
      </c>
      <c r="FQ692">
        <v>778.2029411764706</v>
      </c>
      <c r="FR692">
        <v>1.502337666567651</v>
      </c>
      <c r="FS692">
        <v>0.2798410201163982</v>
      </c>
      <c r="FT692">
        <v>0</v>
      </c>
      <c r="FU692">
        <v>5.288785</v>
      </c>
      <c r="FV692">
        <v>0.2252071294558974</v>
      </c>
      <c r="FW692">
        <v>0.02683744268740973</v>
      </c>
      <c r="FX692">
        <v>0</v>
      </c>
      <c r="FY692">
        <v>0</v>
      </c>
      <c r="FZ692">
        <v>3</v>
      </c>
      <c r="GA692" t="s">
        <v>426</v>
      </c>
      <c r="GB692">
        <v>2.98329</v>
      </c>
      <c r="GC692">
        <v>2.7157</v>
      </c>
      <c r="GD692">
        <v>0.0901317</v>
      </c>
      <c r="GE692">
        <v>0.0909003</v>
      </c>
      <c r="GF692">
        <v>0.09010890000000001</v>
      </c>
      <c r="GG692">
        <v>0.0693449</v>
      </c>
      <c r="GH692">
        <v>28779.2</v>
      </c>
      <c r="GI692">
        <v>28908.4</v>
      </c>
      <c r="GJ692">
        <v>29395.8</v>
      </c>
      <c r="GK692">
        <v>29407.5</v>
      </c>
      <c r="GL692">
        <v>35427.7</v>
      </c>
      <c r="GM692">
        <v>36391.7</v>
      </c>
      <c r="GN692">
        <v>41394.7</v>
      </c>
      <c r="GO692">
        <v>41903.2</v>
      </c>
      <c r="GP692">
        <v>1.92135</v>
      </c>
      <c r="GQ692">
        <v>2.37777</v>
      </c>
      <c r="GR692">
        <v>0.103936</v>
      </c>
      <c r="GS692">
        <v>0</v>
      </c>
      <c r="GT692">
        <v>23.2823</v>
      </c>
      <c r="GU692">
        <v>999.9</v>
      </c>
      <c r="GV692">
        <v>34.8</v>
      </c>
      <c r="GW692">
        <v>32.2</v>
      </c>
      <c r="GX692">
        <v>18.5986</v>
      </c>
      <c r="GY692">
        <v>63.3026</v>
      </c>
      <c r="GZ692">
        <v>22.7444</v>
      </c>
      <c r="HA692">
        <v>2</v>
      </c>
      <c r="HB692">
        <v>-0.0752719</v>
      </c>
      <c r="HC692">
        <v>1.56231</v>
      </c>
      <c r="HD692">
        <v>20.3278</v>
      </c>
      <c r="HE692">
        <v>5.21699</v>
      </c>
      <c r="HF692">
        <v>12.0099</v>
      </c>
      <c r="HG692">
        <v>4.98905</v>
      </c>
      <c r="HH692">
        <v>3.28853</v>
      </c>
      <c r="HI692">
        <v>9999</v>
      </c>
      <c r="HJ692">
        <v>9999</v>
      </c>
      <c r="HK692">
        <v>9999</v>
      </c>
      <c r="HL692">
        <v>196.1</v>
      </c>
      <c r="HM692">
        <v>1.86743</v>
      </c>
      <c r="HN692">
        <v>1.86646</v>
      </c>
      <c r="HO692">
        <v>1.86593</v>
      </c>
      <c r="HP692">
        <v>1.86584</v>
      </c>
      <c r="HQ692">
        <v>1.86768</v>
      </c>
      <c r="HR692">
        <v>1.87014</v>
      </c>
      <c r="HS692">
        <v>1.86876</v>
      </c>
      <c r="HT692">
        <v>1.87027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-3.085</v>
      </c>
      <c r="II692">
        <v>-0.1427</v>
      </c>
      <c r="IJ692">
        <v>-1.529487217637811</v>
      </c>
      <c r="IK692">
        <v>-0.005072214745875086</v>
      </c>
      <c r="IL692">
        <v>3.316774363808987E-06</v>
      </c>
      <c r="IM692">
        <v>-1.107588672722244E-09</v>
      </c>
      <c r="IN692">
        <v>-0.1603591687652909</v>
      </c>
      <c r="IO692">
        <v>-0.0181951569465493</v>
      </c>
      <c r="IP692">
        <v>0.001659309118516343</v>
      </c>
      <c r="IQ692">
        <v>-3.409663313950778E-05</v>
      </c>
      <c r="IR692">
        <v>19</v>
      </c>
      <c r="IS692">
        <v>2290</v>
      </c>
      <c r="IT692">
        <v>1</v>
      </c>
      <c r="IU692">
        <v>24</v>
      </c>
      <c r="IV692">
        <v>8452.1</v>
      </c>
      <c r="IW692">
        <v>8452.200000000001</v>
      </c>
      <c r="IX692">
        <v>1.22437</v>
      </c>
      <c r="IY692">
        <v>2.21924</v>
      </c>
      <c r="IZ692">
        <v>1.94702</v>
      </c>
      <c r="JA692">
        <v>2.64404</v>
      </c>
      <c r="JB692">
        <v>2.19482</v>
      </c>
      <c r="JC692">
        <v>2.33643</v>
      </c>
      <c r="JD692">
        <v>36.7417</v>
      </c>
      <c r="JE692">
        <v>24.0262</v>
      </c>
      <c r="JF692">
        <v>18</v>
      </c>
      <c r="JG692">
        <v>494.733</v>
      </c>
      <c r="JH692">
        <v>811.3869999999999</v>
      </c>
      <c r="JI692">
        <v>21.388</v>
      </c>
      <c r="JJ692">
        <v>26.3396</v>
      </c>
      <c r="JK692">
        <v>29.9999</v>
      </c>
      <c r="JL692">
        <v>26.3714</v>
      </c>
      <c r="JM692">
        <v>26.3012</v>
      </c>
      <c r="JN692">
        <v>24.3943</v>
      </c>
      <c r="JO692">
        <v>26.8975</v>
      </c>
      <c r="JP692">
        <v>16.0717</v>
      </c>
      <c r="JQ692">
        <v>21.3807</v>
      </c>
      <c r="JR692">
        <v>379.888</v>
      </c>
      <c r="JS692">
        <v>13.2997</v>
      </c>
      <c r="JT692">
        <v>100.508</v>
      </c>
      <c r="JU692">
        <v>100.64</v>
      </c>
    </row>
    <row r="693" spans="1:281">
      <c r="A693">
        <v>677</v>
      </c>
      <c r="B693">
        <v>1659642927.5</v>
      </c>
      <c r="C693">
        <v>14919.5</v>
      </c>
      <c r="D693" t="s">
        <v>1784</v>
      </c>
      <c r="E693" t="s">
        <v>1785</v>
      </c>
      <c r="F693">
        <v>5</v>
      </c>
      <c r="G693" t="s">
        <v>1779</v>
      </c>
      <c r="H693" t="s">
        <v>416</v>
      </c>
      <c r="I693">
        <v>1659642920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405.1852020335933</v>
      </c>
      <c r="AK693">
        <v>392.4716666666666</v>
      </c>
      <c r="AL693">
        <v>-1.769707713006622</v>
      </c>
      <c r="AM693">
        <v>65.52116101036914</v>
      </c>
      <c r="AN693">
        <f>(AP693 - AO693 + DI693*1E3/(8.314*(DK693+273.15)) * AR693/DH693 * AQ693) * DH693/(100*CV693) * 1000/(1000 - AP693)</f>
        <v>0</v>
      </c>
      <c r="AO693">
        <v>13.33598083440756</v>
      </c>
      <c r="AP693">
        <v>18.63476223776225</v>
      </c>
      <c r="AQ693">
        <v>-6.852908779612015E-06</v>
      </c>
      <c r="AR693">
        <v>82.7157176446336</v>
      </c>
      <c r="AS693">
        <v>12</v>
      </c>
      <c r="AT693">
        <v>2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1659642920</v>
      </c>
      <c r="DB693">
        <v>393.1966666666667</v>
      </c>
      <c r="DC693">
        <v>409.5507037037037</v>
      </c>
      <c r="DD693">
        <v>18.64696296296296</v>
      </c>
      <c r="DE693">
        <v>13.33884814814815</v>
      </c>
      <c r="DF693">
        <v>396.2842592592593</v>
      </c>
      <c r="DG693">
        <v>18.78957037037037</v>
      </c>
      <c r="DH693">
        <v>499.9708518518518</v>
      </c>
      <c r="DI693">
        <v>90.36246666666666</v>
      </c>
      <c r="DJ693">
        <v>0.09993907407407408</v>
      </c>
      <c r="DK693">
        <v>24.78408888888889</v>
      </c>
      <c r="DL693">
        <v>24.99202222222222</v>
      </c>
      <c r="DM693">
        <v>999.9000000000001</v>
      </c>
      <c r="DN693">
        <v>0</v>
      </c>
      <c r="DO693">
        <v>0</v>
      </c>
      <c r="DP693">
        <v>10004.26962962963</v>
      </c>
      <c r="DQ693">
        <v>0</v>
      </c>
      <c r="DR693">
        <v>10.98839259259259</v>
      </c>
      <c r="DS693">
        <v>-16.35404777777778</v>
      </c>
      <c r="DT693">
        <v>400.6679259259259</v>
      </c>
      <c r="DU693">
        <v>415.0875925925926</v>
      </c>
      <c r="DV693">
        <v>5.308118148148149</v>
      </c>
      <c r="DW693">
        <v>409.5507037037037</v>
      </c>
      <c r="DX693">
        <v>13.33884814814815</v>
      </c>
      <c r="DY693">
        <v>1.684985185185185</v>
      </c>
      <c r="DZ693">
        <v>1.20533</v>
      </c>
      <c r="EA693">
        <v>14.75879259259259</v>
      </c>
      <c r="EB693">
        <v>9.667556666666666</v>
      </c>
      <c r="EC693">
        <v>1999.984074074074</v>
      </c>
      <c r="ED693">
        <v>0.9799946666666669</v>
      </c>
      <c r="EE693">
        <v>0.02000545555555555</v>
      </c>
      <c r="EF693">
        <v>0</v>
      </c>
      <c r="EG693">
        <v>778.4604814814816</v>
      </c>
      <c r="EH693">
        <v>5.00097</v>
      </c>
      <c r="EI693">
        <v>15534.44074074074</v>
      </c>
      <c r="EJ693">
        <v>16707.42962962963</v>
      </c>
      <c r="EK693">
        <v>38.88648148148148</v>
      </c>
      <c r="EL693">
        <v>39.187</v>
      </c>
      <c r="EM693">
        <v>38.85862962962963</v>
      </c>
      <c r="EN693">
        <v>38.80281481481481</v>
      </c>
      <c r="EO693">
        <v>39.26148148148148</v>
      </c>
      <c r="EP693">
        <v>1955.073333333333</v>
      </c>
      <c r="EQ693">
        <v>39.91074074074074</v>
      </c>
      <c r="ER693">
        <v>0</v>
      </c>
      <c r="ES693">
        <v>1659642927.9</v>
      </c>
      <c r="ET693">
        <v>0</v>
      </c>
      <c r="EU693">
        <v>778.4815</v>
      </c>
      <c r="EV693">
        <v>3.155931625041569</v>
      </c>
      <c r="EW693">
        <v>39.31282056082435</v>
      </c>
      <c r="EX693">
        <v>15534.83461538461</v>
      </c>
      <c r="EY693">
        <v>15</v>
      </c>
      <c r="EZ693">
        <v>0</v>
      </c>
      <c r="FA693" t="s">
        <v>419</v>
      </c>
      <c r="FB693">
        <v>1659135797.5</v>
      </c>
      <c r="FC693">
        <v>1659135788</v>
      </c>
      <c r="FD693">
        <v>0</v>
      </c>
      <c r="FE693">
        <v>0.3</v>
      </c>
      <c r="FF693">
        <v>-0.002</v>
      </c>
      <c r="FG693">
        <v>-2.209</v>
      </c>
      <c r="FH693">
        <v>-0.089</v>
      </c>
      <c r="FI693">
        <v>1520</v>
      </c>
      <c r="FJ693">
        <v>20</v>
      </c>
      <c r="FK693">
        <v>0.06</v>
      </c>
      <c r="FL693">
        <v>0.03</v>
      </c>
      <c r="FM693">
        <v>-19.2994955</v>
      </c>
      <c r="FN693">
        <v>52.37098041275803</v>
      </c>
      <c r="FO693">
        <v>5.452821399212957</v>
      </c>
      <c r="FP693">
        <v>0</v>
      </c>
      <c r="FQ693">
        <v>778.327794117647</v>
      </c>
      <c r="FR693">
        <v>2.706783804722652</v>
      </c>
      <c r="FS693">
        <v>0.3502469531640331</v>
      </c>
      <c r="FT693">
        <v>0</v>
      </c>
      <c r="FU693">
        <v>5.30193025</v>
      </c>
      <c r="FV693">
        <v>0.07234930581612985</v>
      </c>
      <c r="FW693">
        <v>0.01234418233166948</v>
      </c>
      <c r="FX693">
        <v>1</v>
      </c>
      <c r="FY693">
        <v>1</v>
      </c>
      <c r="FZ693">
        <v>3</v>
      </c>
      <c r="GA693" t="s">
        <v>429</v>
      </c>
      <c r="GB693">
        <v>2.98334</v>
      </c>
      <c r="GC693">
        <v>2.71552</v>
      </c>
      <c r="GD693">
        <v>0.0886624</v>
      </c>
      <c r="GE693">
        <v>0.08835990000000001</v>
      </c>
      <c r="GF693">
        <v>0.0900852</v>
      </c>
      <c r="GG693">
        <v>0.0692714</v>
      </c>
      <c r="GH693">
        <v>28825.2</v>
      </c>
      <c r="GI693">
        <v>28989.3</v>
      </c>
      <c r="GJ693">
        <v>29395.4</v>
      </c>
      <c r="GK693">
        <v>29407.6</v>
      </c>
      <c r="GL693">
        <v>35428.4</v>
      </c>
      <c r="GM693">
        <v>36394.8</v>
      </c>
      <c r="GN693">
        <v>41394.4</v>
      </c>
      <c r="GO693">
        <v>41903.5</v>
      </c>
      <c r="GP693">
        <v>1.92145</v>
      </c>
      <c r="GQ693">
        <v>2.37745</v>
      </c>
      <c r="GR693">
        <v>0.104345</v>
      </c>
      <c r="GS693">
        <v>0</v>
      </c>
      <c r="GT693">
        <v>23.2823</v>
      </c>
      <c r="GU693">
        <v>999.9</v>
      </c>
      <c r="GV693">
        <v>34.8</v>
      </c>
      <c r="GW693">
        <v>32.2</v>
      </c>
      <c r="GX693">
        <v>18.5974</v>
      </c>
      <c r="GY693">
        <v>63.2526</v>
      </c>
      <c r="GZ693">
        <v>22.6963</v>
      </c>
      <c r="HA693">
        <v>2</v>
      </c>
      <c r="HB693">
        <v>-0.0753354</v>
      </c>
      <c r="HC693">
        <v>1.5898</v>
      </c>
      <c r="HD693">
        <v>20.3272</v>
      </c>
      <c r="HE693">
        <v>5.21819</v>
      </c>
      <c r="HF693">
        <v>12.0099</v>
      </c>
      <c r="HG693">
        <v>4.98935</v>
      </c>
      <c r="HH693">
        <v>3.28865</v>
      </c>
      <c r="HI693">
        <v>9999</v>
      </c>
      <c r="HJ693">
        <v>9999</v>
      </c>
      <c r="HK693">
        <v>9999</v>
      </c>
      <c r="HL693">
        <v>196.1</v>
      </c>
      <c r="HM693">
        <v>1.86741</v>
      </c>
      <c r="HN693">
        <v>1.86646</v>
      </c>
      <c r="HO693">
        <v>1.86591</v>
      </c>
      <c r="HP693">
        <v>1.86584</v>
      </c>
      <c r="HQ693">
        <v>1.86768</v>
      </c>
      <c r="HR693">
        <v>1.87014</v>
      </c>
      <c r="HS693">
        <v>1.86874</v>
      </c>
      <c r="HT693">
        <v>1.87022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-3.061</v>
      </c>
      <c r="II693">
        <v>-0.1427</v>
      </c>
      <c r="IJ693">
        <v>-1.529487217637811</v>
      </c>
      <c r="IK693">
        <v>-0.005072214745875086</v>
      </c>
      <c r="IL693">
        <v>3.316774363808987E-06</v>
      </c>
      <c r="IM693">
        <v>-1.107588672722244E-09</v>
      </c>
      <c r="IN693">
        <v>-0.1603591687652909</v>
      </c>
      <c r="IO693">
        <v>-0.0181951569465493</v>
      </c>
      <c r="IP693">
        <v>0.001659309118516343</v>
      </c>
      <c r="IQ693">
        <v>-3.409663313950778E-05</v>
      </c>
      <c r="IR693">
        <v>19</v>
      </c>
      <c r="IS693">
        <v>2290</v>
      </c>
      <c r="IT693">
        <v>1</v>
      </c>
      <c r="IU693">
        <v>24</v>
      </c>
      <c r="IV693">
        <v>8452.200000000001</v>
      </c>
      <c r="IW693">
        <v>8452.299999999999</v>
      </c>
      <c r="IX693">
        <v>1.18408</v>
      </c>
      <c r="IY693">
        <v>2.21558</v>
      </c>
      <c r="IZ693">
        <v>1.94702</v>
      </c>
      <c r="JA693">
        <v>2.64404</v>
      </c>
      <c r="JB693">
        <v>2.19482</v>
      </c>
      <c r="JC693">
        <v>2.38037</v>
      </c>
      <c r="JD693">
        <v>36.7417</v>
      </c>
      <c r="JE693">
        <v>24.0437</v>
      </c>
      <c r="JF693">
        <v>18</v>
      </c>
      <c r="JG693">
        <v>494.782</v>
      </c>
      <c r="JH693">
        <v>811.0410000000001</v>
      </c>
      <c r="JI693">
        <v>21.3891</v>
      </c>
      <c r="JJ693">
        <v>26.3375</v>
      </c>
      <c r="JK693">
        <v>30.0001</v>
      </c>
      <c r="JL693">
        <v>26.3697</v>
      </c>
      <c r="JM693">
        <v>26.2995</v>
      </c>
      <c r="JN693">
        <v>23.6415</v>
      </c>
      <c r="JO693">
        <v>26.8975</v>
      </c>
      <c r="JP693">
        <v>16.0717</v>
      </c>
      <c r="JQ693">
        <v>21.3873</v>
      </c>
      <c r="JR693">
        <v>366.51</v>
      </c>
      <c r="JS693">
        <v>13.3045</v>
      </c>
      <c r="JT693">
        <v>100.507</v>
      </c>
      <c r="JU693">
        <v>100.641</v>
      </c>
    </row>
    <row r="694" spans="1:281">
      <c r="A694">
        <v>678</v>
      </c>
      <c r="B694">
        <v>1659642932.5</v>
      </c>
      <c r="C694">
        <v>14924.5</v>
      </c>
      <c r="D694" t="s">
        <v>1786</v>
      </c>
      <c r="E694" t="s">
        <v>1787</v>
      </c>
      <c r="F694">
        <v>5</v>
      </c>
      <c r="G694" t="s">
        <v>1779</v>
      </c>
      <c r="H694" t="s">
        <v>416</v>
      </c>
      <c r="I694">
        <v>1659642924.714286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389.7672391212366</v>
      </c>
      <c r="AK694">
        <v>380.8827212121212</v>
      </c>
      <c r="AL694">
        <v>-2.409372276084281</v>
      </c>
      <c r="AM694">
        <v>65.52116101036914</v>
      </c>
      <c r="AN694">
        <f>(AP694 - AO694 + DI694*1E3/(8.314*(DK694+273.15)) * AR694/DH694 * AQ694) * DH694/(100*CV694) * 1000/(1000 - AP694)</f>
        <v>0</v>
      </c>
      <c r="AO694">
        <v>13.31876036153072</v>
      </c>
      <c r="AP694">
        <v>18.62538461538463</v>
      </c>
      <c r="AQ694">
        <v>-2.826714870394206E-05</v>
      </c>
      <c r="AR694">
        <v>82.7157176446336</v>
      </c>
      <c r="AS694">
        <v>12</v>
      </c>
      <c r="AT694">
        <v>2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1659642924.714286</v>
      </c>
      <c r="DB694">
        <v>387.6377499999999</v>
      </c>
      <c r="DC694">
        <v>398.0990357142856</v>
      </c>
      <c r="DD694">
        <v>18.63777142857143</v>
      </c>
      <c r="DE694">
        <v>13.33001785714286</v>
      </c>
      <c r="DF694">
        <v>390.7086428571429</v>
      </c>
      <c r="DG694">
        <v>18.78045357142857</v>
      </c>
      <c r="DH694">
        <v>500.0062857142857</v>
      </c>
      <c r="DI694">
        <v>90.36244642857143</v>
      </c>
      <c r="DJ694">
        <v>0.09997008571428571</v>
      </c>
      <c r="DK694">
        <v>24.78411785714286</v>
      </c>
      <c r="DL694">
        <v>24.99575714285714</v>
      </c>
      <c r="DM694">
        <v>999.9000000000002</v>
      </c>
      <c r="DN694">
        <v>0</v>
      </c>
      <c r="DO694">
        <v>0</v>
      </c>
      <c r="DP694">
        <v>10007.72892857143</v>
      </c>
      <c r="DQ694">
        <v>0</v>
      </c>
      <c r="DR694">
        <v>10.9886</v>
      </c>
      <c r="DS694">
        <v>-10.46132464285714</v>
      </c>
      <c r="DT694">
        <v>394.9997142857143</v>
      </c>
      <c r="DU694">
        <v>403.4776071428572</v>
      </c>
      <c r="DV694">
        <v>5.307748214285716</v>
      </c>
      <c r="DW694">
        <v>398.0990357142856</v>
      </c>
      <c r="DX694">
        <v>13.33001785714286</v>
      </c>
      <c r="DY694">
        <v>1.684153928571428</v>
      </c>
      <c r="DZ694">
        <v>1.204532857142857</v>
      </c>
      <c r="EA694">
        <v>14.75114285714286</v>
      </c>
      <c r="EB694">
        <v>9.657695714285712</v>
      </c>
      <c r="EC694">
        <v>1999.996071428572</v>
      </c>
      <c r="ED694">
        <v>0.9799944285714288</v>
      </c>
      <c r="EE694">
        <v>0.02000568571428572</v>
      </c>
      <c r="EF694">
        <v>0</v>
      </c>
      <c r="EG694">
        <v>778.6271071428571</v>
      </c>
      <c r="EH694">
        <v>5.00097</v>
      </c>
      <c r="EI694">
        <v>15536.74285714286</v>
      </c>
      <c r="EJ694">
        <v>16707.53214285714</v>
      </c>
      <c r="EK694">
        <v>38.85474999999999</v>
      </c>
      <c r="EL694">
        <v>39.16707142857143</v>
      </c>
      <c r="EM694">
        <v>38.83674999999999</v>
      </c>
      <c r="EN694">
        <v>38.78321428571428</v>
      </c>
      <c r="EO694">
        <v>39.22974999999999</v>
      </c>
      <c r="EP694">
        <v>1955.085357142857</v>
      </c>
      <c r="EQ694">
        <v>39.91071428571428</v>
      </c>
      <c r="ER694">
        <v>0</v>
      </c>
      <c r="ES694">
        <v>1659642932.7</v>
      </c>
      <c r="ET694">
        <v>0</v>
      </c>
      <c r="EU694">
        <v>778.6516153846153</v>
      </c>
      <c r="EV694">
        <v>2.086974368281334</v>
      </c>
      <c r="EW694">
        <v>23.32307696204367</v>
      </c>
      <c r="EX694">
        <v>15536.86153846154</v>
      </c>
      <c r="EY694">
        <v>15</v>
      </c>
      <c r="EZ694">
        <v>0</v>
      </c>
      <c r="FA694" t="s">
        <v>419</v>
      </c>
      <c r="FB694">
        <v>1659135797.5</v>
      </c>
      <c r="FC694">
        <v>1659135788</v>
      </c>
      <c r="FD694">
        <v>0</v>
      </c>
      <c r="FE694">
        <v>0.3</v>
      </c>
      <c r="FF694">
        <v>-0.002</v>
      </c>
      <c r="FG694">
        <v>-2.209</v>
      </c>
      <c r="FH694">
        <v>-0.089</v>
      </c>
      <c r="FI694">
        <v>1520</v>
      </c>
      <c r="FJ694">
        <v>20</v>
      </c>
      <c r="FK694">
        <v>0.06</v>
      </c>
      <c r="FL694">
        <v>0.03</v>
      </c>
      <c r="FM694">
        <v>-13.573689</v>
      </c>
      <c r="FN694">
        <v>75.64287894934336</v>
      </c>
      <c r="FO694">
        <v>7.321580759304578</v>
      </c>
      <c r="FP694">
        <v>0</v>
      </c>
      <c r="FQ694">
        <v>778.5237352941176</v>
      </c>
      <c r="FR694">
        <v>2.288601989167131</v>
      </c>
      <c r="FS694">
        <v>0.3094023944566331</v>
      </c>
      <c r="FT694">
        <v>0</v>
      </c>
      <c r="FU694">
        <v>5.3089115</v>
      </c>
      <c r="FV694">
        <v>0.0001675046904063043</v>
      </c>
      <c r="FW694">
        <v>0.004518107208776678</v>
      </c>
      <c r="FX694">
        <v>1</v>
      </c>
      <c r="FY694">
        <v>1</v>
      </c>
      <c r="FZ694">
        <v>3</v>
      </c>
      <c r="GA694" t="s">
        <v>429</v>
      </c>
      <c r="GB694">
        <v>2.9835</v>
      </c>
      <c r="GC694">
        <v>2.71578</v>
      </c>
      <c r="GD694">
        <v>0.086587</v>
      </c>
      <c r="GE694">
        <v>0.0855991</v>
      </c>
      <c r="GF694">
        <v>0.0900585</v>
      </c>
      <c r="GG694">
        <v>0.0692576</v>
      </c>
      <c r="GH694">
        <v>28891.7</v>
      </c>
      <c r="GI694">
        <v>29077.3</v>
      </c>
      <c r="GJ694">
        <v>29396.2</v>
      </c>
      <c r="GK694">
        <v>29407.8</v>
      </c>
      <c r="GL694">
        <v>35430.1</v>
      </c>
      <c r="GM694">
        <v>36395.5</v>
      </c>
      <c r="GN694">
        <v>41395.3</v>
      </c>
      <c r="GO694">
        <v>41903.7</v>
      </c>
      <c r="GP694">
        <v>1.92162</v>
      </c>
      <c r="GQ694">
        <v>2.37748</v>
      </c>
      <c r="GR694">
        <v>0.104494</v>
      </c>
      <c r="GS694">
        <v>0</v>
      </c>
      <c r="GT694">
        <v>23.2823</v>
      </c>
      <c r="GU694">
        <v>999.9</v>
      </c>
      <c r="GV694">
        <v>34.8</v>
      </c>
      <c r="GW694">
        <v>32.2</v>
      </c>
      <c r="GX694">
        <v>18.5985</v>
      </c>
      <c r="GY694">
        <v>63.0226</v>
      </c>
      <c r="GZ694">
        <v>22.6522</v>
      </c>
      <c r="HA694">
        <v>2</v>
      </c>
      <c r="HB694">
        <v>-0.0754116</v>
      </c>
      <c r="HC694">
        <v>1.60012</v>
      </c>
      <c r="HD694">
        <v>20.3271</v>
      </c>
      <c r="HE694">
        <v>5.21789</v>
      </c>
      <c r="HF694">
        <v>12.0099</v>
      </c>
      <c r="HG694">
        <v>4.9892</v>
      </c>
      <c r="HH694">
        <v>3.28865</v>
      </c>
      <c r="HI694">
        <v>9999</v>
      </c>
      <c r="HJ694">
        <v>9999</v>
      </c>
      <c r="HK694">
        <v>9999</v>
      </c>
      <c r="HL694">
        <v>196.1</v>
      </c>
      <c r="HM694">
        <v>1.86742</v>
      </c>
      <c r="HN694">
        <v>1.86646</v>
      </c>
      <c r="HO694">
        <v>1.8659</v>
      </c>
      <c r="HP694">
        <v>1.86584</v>
      </c>
      <c r="HQ694">
        <v>1.86768</v>
      </c>
      <c r="HR694">
        <v>1.87014</v>
      </c>
      <c r="HS694">
        <v>1.86874</v>
      </c>
      <c r="HT694">
        <v>1.87023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-3.025</v>
      </c>
      <c r="II694">
        <v>-0.1428</v>
      </c>
      <c r="IJ694">
        <v>-1.529487217637811</v>
      </c>
      <c r="IK694">
        <v>-0.005072214745875086</v>
      </c>
      <c r="IL694">
        <v>3.316774363808987E-06</v>
      </c>
      <c r="IM694">
        <v>-1.107588672722244E-09</v>
      </c>
      <c r="IN694">
        <v>-0.1603591687652909</v>
      </c>
      <c r="IO694">
        <v>-0.0181951569465493</v>
      </c>
      <c r="IP694">
        <v>0.001659309118516343</v>
      </c>
      <c r="IQ694">
        <v>-3.409663313950778E-05</v>
      </c>
      <c r="IR694">
        <v>19</v>
      </c>
      <c r="IS694">
        <v>2290</v>
      </c>
      <c r="IT694">
        <v>1</v>
      </c>
      <c r="IU694">
        <v>24</v>
      </c>
      <c r="IV694">
        <v>8452.200000000001</v>
      </c>
      <c r="IW694">
        <v>8452.4</v>
      </c>
      <c r="IX694">
        <v>1.14502</v>
      </c>
      <c r="IY694">
        <v>2.2168</v>
      </c>
      <c r="IZ694">
        <v>1.94702</v>
      </c>
      <c r="JA694">
        <v>2.64282</v>
      </c>
      <c r="JB694">
        <v>2.19482</v>
      </c>
      <c r="JC694">
        <v>2.38281</v>
      </c>
      <c r="JD694">
        <v>36.7417</v>
      </c>
      <c r="JE694">
        <v>24.0437</v>
      </c>
      <c r="JF694">
        <v>18</v>
      </c>
      <c r="JG694">
        <v>494.872</v>
      </c>
      <c r="JH694">
        <v>811.033</v>
      </c>
      <c r="JI694">
        <v>21.3917</v>
      </c>
      <c r="JJ694">
        <v>26.3352</v>
      </c>
      <c r="JK694">
        <v>30.0001</v>
      </c>
      <c r="JL694">
        <v>26.3675</v>
      </c>
      <c r="JM694">
        <v>26.2974</v>
      </c>
      <c r="JN694">
        <v>22.7974</v>
      </c>
      <c r="JO694">
        <v>26.8975</v>
      </c>
      <c r="JP694">
        <v>16.0717</v>
      </c>
      <c r="JQ694">
        <v>21.3879</v>
      </c>
      <c r="JR694">
        <v>346.459</v>
      </c>
      <c r="JS694">
        <v>13.3045</v>
      </c>
      <c r="JT694">
        <v>100.509</v>
      </c>
      <c r="JU694">
        <v>100.641</v>
      </c>
    </row>
    <row r="695" spans="1:281">
      <c r="A695">
        <v>679</v>
      </c>
      <c r="B695">
        <v>1659642937.5</v>
      </c>
      <c r="C695">
        <v>14929.5</v>
      </c>
      <c r="D695" t="s">
        <v>1788</v>
      </c>
      <c r="E695" t="s">
        <v>1789</v>
      </c>
      <c r="F695">
        <v>5</v>
      </c>
      <c r="G695" t="s">
        <v>1779</v>
      </c>
      <c r="H695" t="s">
        <v>416</v>
      </c>
      <c r="I695">
        <v>1659642930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373.5472771681958</v>
      </c>
      <c r="AK695">
        <v>367.2096303030303</v>
      </c>
      <c r="AL695">
        <v>-2.796847732534044</v>
      </c>
      <c r="AM695">
        <v>65.52116101036914</v>
      </c>
      <c r="AN695">
        <f>(AP695 - AO695 + DI695*1E3/(8.314*(DK695+273.15)) * AR695/DH695 * AQ695) * DH695/(100*CV695) * 1000/(1000 - AP695)</f>
        <v>0</v>
      </c>
      <c r="AO695">
        <v>13.31655574492485</v>
      </c>
      <c r="AP695">
        <v>18.62075594405595</v>
      </c>
      <c r="AQ695">
        <v>-4.177891540029599E-06</v>
      </c>
      <c r="AR695">
        <v>82.7157176446336</v>
      </c>
      <c r="AS695">
        <v>12</v>
      </c>
      <c r="AT695">
        <v>2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1659642930</v>
      </c>
      <c r="DB695">
        <v>377.7282222222223</v>
      </c>
      <c r="DC695">
        <v>382.5017777777778</v>
      </c>
      <c r="DD695">
        <v>18.63004444444444</v>
      </c>
      <c r="DE695">
        <v>13.3208962962963</v>
      </c>
      <c r="DF695">
        <v>380.7691481481481</v>
      </c>
      <c r="DG695">
        <v>18.77279259259259</v>
      </c>
      <c r="DH695">
        <v>500.0001481481481</v>
      </c>
      <c r="DI695">
        <v>90.36252222222221</v>
      </c>
      <c r="DJ695">
        <v>0.1000144962962963</v>
      </c>
      <c r="DK695">
        <v>24.78457407407408</v>
      </c>
      <c r="DL695">
        <v>24.99925925925925</v>
      </c>
      <c r="DM695">
        <v>999.9000000000001</v>
      </c>
      <c r="DN695">
        <v>0</v>
      </c>
      <c r="DO695">
        <v>0</v>
      </c>
      <c r="DP695">
        <v>10001.85111111111</v>
      </c>
      <c r="DQ695">
        <v>0</v>
      </c>
      <c r="DR695">
        <v>10.9886</v>
      </c>
      <c r="DS695">
        <v>-4.773606737037038</v>
      </c>
      <c r="DT695">
        <v>384.8989259259259</v>
      </c>
      <c r="DU695">
        <v>387.665962962963</v>
      </c>
      <c r="DV695">
        <v>5.309137777777778</v>
      </c>
      <c r="DW695">
        <v>382.5017777777778</v>
      </c>
      <c r="DX695">
        <v>13.3208962962963</v>
      </c>
      <c r="DY695">
        <v>1.683457407407407</v>
      </c>
      <c r="DZ695">
        <v>1.203710740740741</v>
      </c>
      <c r="EA695">
        <v>14.74472962962963</v>
      </c>
      <c r="EB695">
        <v>9.647522222222223</v>
      </c>
      <c r="EC695">
        <v>2000.006666666667</v>
      </c>
      <c r="ED695">
        <v>0.9799942222222225</v>
      </c>
      <c r="EE695">
        <v>0.02000588518518518</v>
      </c>
      <c r="EF695">
        <v>0</v>
      </c>
      <c r="EG695">
        <v>778.7228888888889</v>
      </c>
      <c r="EH695">
        <v>5.00097</v>
      </c>
      <c r="EI695">
        <v>15536.58518518518</v>
      </c>
      <c r="EJ695">
        <v>16707.61111111111</v>
      </c>
      <c r="EK695">
        <v>38.833</v>
      </c>
      <c r="EL695">
        <v>39.14566666666666</v>
      </c>
      <c r="EM695">
        <v>38.80055555555555</v>
      </c>
      <c r="EN695">
        <v>38.76148148148148</v>
      </c>
      <c r="EO695">
        <v>39.208</v>
      </c>
      <c r="EP695">
        <v>1955.096296296296</v>
      </c>
      <c r="EQ695">
        <v>39.91037037037037</v>
      </c>
      <c r="ER695">
        <v>0</v>
      </c>
      <c r="ES695">
        <v>1659642937.5</v>
      </c>
      <c r="ET695">
        <v>0</v>
      </c>
      <c r="EU695">
        <v>778.7280384615385</v>
      </c>
      <c r="EV695">
        <v>-0.2145982799732799</v>
      </c>
      <c r="EW695">
        <v>-27.91111106019146</v>
      </c>
      <c r="EX695">
        <v>15536.53076923077</v>
      </c>
      <c r="EY695">
        <v>15</v>
      </c>
      <c r="EZ695">
        <v>0</v>
      </c>
      <c r="FA695" t="s">
        <v>419</v>
      </c>
      <c r="FB695">
        <v>1659135797.5</v>
      </c>
      <c r="FC695">
        <v>1659135788</v>
      </c>
      <c r="FD695">
        <v>0</v>
      </c>
      <c r="FE695">
        <v>0.3</v>
      </c>
      <c r="FF695">
        <v>-0.002</v>
      </c>
      <c r="FG695">
        <v>-2.209</v>
      </c>
      <c r="FH695">
        <v>-0.089</v>
      </c>
      <c r="FI695">
        <v>1520</v>
      </c>
      <c r="FJ695">
        <v>20</v>
      </c>
      <c r="FK695">
        <v>0.06</v>
      </c>
      <c r="FL695">
        <v>0.03</v>
      </c>
      <c r="FM695">
        <v>-8.022714297499999</v>
      </c>
      <c r="FN695">
        <v>64.25995523864918</v>
      </c>
      <c r="FO695">
        <v>6.288349043088015</v>
      </c>
      <c r="FP695">
        <v>0</v>
      </c>
      <c r="FQ695">
        <v>778.6521176470587</v>
      </c>
      <c r="FR695">
        <v>0.9495187219001907</v>
      </c>
      <c r="FS695">
        <v>0.2562970203294493</v>
      </c>
      <c r="FT695">
        <v>1</v>
      </c>
      <c r="FU695">
        <v>5.307679</v>
      </c>
      <c r="FV695">
        <v>0.01671512195121488</v>
      </c>
      <c r="FW695">
        <v>0.003837853436492833</v>
      </c>
      <c r="FX695">
        <v>1</v>
      </c>
      <c r="FY695">
        <v>2</v>
      </c>
      <c r="FZ695">
        <v>3</v>
      </c>
      <c r="GA695" t="s">
        <v>420</v>
      </c>
      <c r="GB695">
        <v>2.98328</v>
      </c>
      <c r="GC695">
        <v>2.71575</v>
      </c>
      <c r="GD695">
        <v>0.084118</v>
      </c>
      <c r="GE695">
        <v>0.0826809</v>
      </c>
      <c r="GF695">
        <v>0.0900391</v>
      </c>
      <c r="GG695">
        <v>0.0692531</v>
      </c>
      <c r="GH695">
        <v>28969.8</v>
      </c>
      <c r="GI695">
        <v>29170.2</v>
      </c>
      <c r="GJ695">
        <v>29396.2</v>
      </c>
      <c r="GK695">
        <v>29407.9</v>
      </c>
      <c r="GL695">
        <v>35430.9</v>
      </c>
      <c r="GM695">
        <v>36395.9</v>
      </c>
      <c r="GN695">
        <v>41395.3</v>
      </c>
      <c r="GO695">
        <v>41904</v>
      </c>
      <c r="GP695">
        <v>1.92153</v>
      </c>
      <c r="GQ695">
        <v>2.37748</v>
      </c>
      <c r="GR695">
        <v>0.10515</v>
      </c>
      <c r="GS695">
        <v>0</v>
      </c>
      <c r="GT695">
        <v>23.2823</v>
      </c>
      <c r="GU695">
        <v>999.9</v>
      </c>
      <c r="GV695">
        <v>34.8</v>
      </c>
      <c r="GW695">
        <v>32.2</v>
      </c>
      <c r="GX695">
        <v>18.5984</v>
      </c>
      <c r="GY695">
        <v>63.4826</v>
      </c>
      <c r="GZ695">
        <v>22.7764</v>
      </c>
      <c r="HA695">
        <v>2</v>
      </c>
      <c r="HB695">
        <v>-0.0754573</v>
      </c>
      <c r="HC695">
        <v>1.63678</v>
      </c>
      <c r="HD695">
        <v>20.3267</v>
      </c>
      <c r="HE695">
        <v>5.21744</v>
      </c>
      <c r="HF695">
        <v>12.0099</v>
      </c>
      <c r="HG695">
        <v>4.989</v>
      </c>
      <c r="HH695">
        <v>3.28858</v>
      </c>
      <c r="HI695">
        <v>9999</v>
      </c>
      <c r="HJ695">
        <v>9999</v>
      </c>
      <c r="HK695">
        <v>9999</v>
      </c>
      <c r="HL695">
        <v>196.1</v>
      </c>
      <c r="HM695">
        <v>1.86742</v>
      </c>
      <c r="HN695">
        <v>1.86646</v>
      </c>
      <c r="HO695">
        <v>1.86593</v>
      </c>
      <c r="HP695">
        <v>1.86584</v>
      </c>
      <c r="HQ695">
        <v>1.86768</v>
      </c>
      <c r="HR695">
        <v>1.87017</v>
      </c>
      <c r="HS695">
        <v>1.86874</v>
      </c>
      <c r="HT695">
        <v>1.87022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-2.984</v>
      </c>
      <c r="II695">
        <v>-0.1429</v>
      </c>
      <c r="IJ695">
        <v>-1.529487217637811</v>
      </c>
      <c r="IK695">
        <v>-0.005072214745875086</v>
      </c>
      <c r="IL695">
        <v>3.316774363808987E-06</v>
      </c>
      <c r="IM695">
        <v>-1.107588672722244E-09</v>
      </c>
      <c r="IN695">
        <v>-0.1603591687652909</v>
      </c>
      <c r="IO695">
        <v>-0.0181951569465493</v>
      </c>
      <c r="IP695">
        <v>0.001659309118516343</v>
      </c>
      <c r="IQ695">
        <v>-3.409663313950778E-05</v>
      </c>
      <c r="IR695">
        <v>19</v>
      </c>
      <c r="IS695">
        <v>2290</v>
      </c>
      <c r="IT695">
        <v>1</v>
      </c>
      <c r="IU695">
        <v>24</v>
      </c>
      <c r="IV695">
        <v>8452.299999999999</v>
      </c>
      <c r="IW695">
        <v>8452.5</v>
      </c>
      <c r="IX695">
        <v>1.10229</v>
      </c>
      <c r="IY695">
        <v>2.22534</v>
      </c>
      <c r="IZ695">
        <v>1.94702</v>
      </c>
      <c r="JA695">
        <v>2.64404</v>
      </c>
      <c r="JB695">
        <v>2.19482</v>
      </c>
      <c r="JC695">
        <v>2.33643</v>
      </c>
      <c r="JD695">
        <v>36.7417</v>
      </c>
      <c r="JE695">
        <v>24.035</v>
      </c>
      <c r="JF695">
        <v>18</v>
      </c>
      <c r="JG695">
        <v>494.796</v>
      </c>
      <c r="JH695">
        <v>811.01</v>
      </c>
      <c r="JI695">
        <v>21.3904</v>
      </c>
      <c r="JJ695">
        <v>26.334</v>
      </c>
      <c r="JK695">
        <v>30</v>
      </c>
      <c r="JL695">
        <v>26.3659</v>
      </c>
      <c r="JM695">
        <v>26.2957</v>
      </c>
      <c r="JN695">
        <v>21.9904</v>
      </c>
      <c r="JO695">
        <v>26.8975</v>
      </c>
      <c r="JP695">
        <v>16.0717</v>
      </c>
      <c r="JQ695">
        <v>21.3742</v>
      </c>
      <c r="JR695">
        <v>333.095</v>
      </c>
      <c r="JS695">
        <v>13.3045</v>
      </c>
      <c r="JT695">
        <v>100.509</v>
      </c>
      <c r="JU695">
        <v>100.642</v>
      </c>
    </row>
    <row r="696" spans="1:281">
      <c r="A696">
        <v>680</v>
      </c>
      <c r="B696">
        <v>1659642942.5</v>
      </c>
      <c r="C696">
        <v>14934.5</v>
      </c>
      <c r="D696" t="s">
        <v>1790</v>
      </c>
      <c r="E696" t="s">
        <v>1791</v>
      </c>
      <c r="F696">
        <v>5</v>
      </c>
      <c r="G696" t="s">
        <v>1779</v>
      </c>
      <c r="H696" t="s">
        <v>416</v>
      </c>
      <c r="I696">
        <v>1659642934.714286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357.0705619566709</v>
      </c>
      <c r="AK696">
        <v>352.2803696969696</v>
      </c>
      <c r="AL696">
        <v>-3.018624751204595</v>
      </c>
      <c r="AM696">
        <v>65.52116101036914</v>
      </c>
      <c r="AN696">
        <f>(AP696 - AO696 + DI696*1E3/(8.314*(DK696+273.15)) * AR696/DH696 * AQ696) * DH696/(100*CV696) * 1000/(1000 - AP696)</f>
        <v>0</v>
      </c>
      <c r="AO696">
        <v>13.31521770247464</v>
      </c>
      <c r="AP696">
        <v>18.61694335664336</v>
      </c>
      <c r="AQ696">
        <v>-1.581119497390378E-05</v>
      </c>
      <c r="AR696">
        <v>82.7157176446336</v>
      </c>
      <c r="AS696">
        <v>12</v>
      </c>
      <c r="AT696">
        <v>2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1659642934.714286</v>
      </c>
      <c r="DB696">
        <v>366.0819285714285</v>
      </c>
      <c r="DC696">
        <v>367.5324285714286</v>
      </c>
      <c r="DD696">
        <v>18.62352857142857</v>
      </c>
      <c r="DE696">
        <v>13.31614285714286</v>
      </c>
      <c r="DF696">
        <v>369.0870714285714</v>
      </c>
      <c r="DG696">
        <v>18.76632142857143</v>
      </c>
      <c r="DH696">
        <v>500.0108928571429</v>
      </c>
      <c r="DI696">
        <v>90.36315714285713</v>
      </c>
      <c r="DJ696">
        <v>0.09999219285714288</v>
      </c>
      <c r="DK696">
        <v>24.78246071428572</v>
      </c>
      <c r="DL696">
        <v>25.00602142857142</v>
      </c>
      <c r="DM696">
        <v>999.9000000000002</v>
      </c>
      <c r="DN696">
        <v>0</v>
      </c>
      <c r="DO696">
        <v>0</v>
      </c>
      <c r="DP696">
        <v>10006.02678571429</v>
      </c>
      <c r="DQ696">
        <v>0</v>
      </c>
      <c r="DR696">
        <v>10.9886</v>
      </c>
      <c r="DS696">
        <v>-1.450540603571428</v>
      </c>
      <c r="DT696">
        <v>373.0290714285715</v>
      </c>
      <c r="DU696">
        <v>372.4926785714287</v>
      </c>
      <c r="DV696">
        <v>5.307378214285714</v>
      </c>
      <c r="DW696">
        <v>367.5324285714286</v>
      </c>
      <c r="DX696">
        <v>13.31614285714286</v>
      </c>
      <c r="DY696">
        <v>1.682881071428571</v>
      </c>
      <c r="DZ696">
        <v>1.203289642857143</v>
      </c>
      <c r="EA696">
        <v>14.73941071428571</v>
      </c>
      <c r="EB696">
        <v>9.642307142857144</v>
      </c>
      <c r="EC696">
        <v>2000.017142857143</v>
      </c>
      <c r="ED696">
        <v>0.9799941071428575</v>
      </c>
      <c r="EE696">
        <v>0.02000599642857143</v>
      </c>
      <c r="EF696">
        <v>0</v>
      </c>
      <c r="EG696">
        <v>778.5385357142858</v>
      </c>
      <c r="EH696">
        <v>5.00097</v>
      </c>
      <c r="EI696">
        <v>15531.925</v>
      </c>
      <c r="EJ696">
        <v>16707.7</v>
      </c>
      <c r="EK696">
        <v>38.79432142857143</v>
      </c>
      <c r="EL696">
        <v>39.12721428571428</v>
      </c>
      <c r="EM696">
        <v>38.77878571428572</v>
      </c>
      <c r="EN696">
        <v>38.73424999999999</v>
      </c>
      <c r="EO696">
        <v>39.17153571428571</v>
      </c>
      <c r="EP696">
        <v>1955.107142857143</v>
      </c>
      <c r="EQ696">
        <v>39.91</v>
      </c>
      <c r="ER696">
        <v>0</v>
      </c>
      <c r="ES696">
        <v>1659642942.9</v>
      </c>
      <c r="ET696">
        <v>0</v>
      </c>
      <c r="EU696">
        <v>778.5235199999998</v>
      </c>
      <c r="EV696">
        <v>-3.119307676444335</v>
      </c>
      <c r="EW696">
        <v>-93.24615370294602</v>
      </c>
      <c r="EX696">
        <v>15530.916</v>
      </c>
      <c r="EY696">
        <v>15</v>
      </c>
      <c r="EZ696">
        <v>0</v>
      </c>
      <c r="FA696" t="s">
        <v>419</v>
      </c>
      <c r="FB696">
        <v>1659135797.5</v>
      </c>
      <c r="FC696">
        <v>1659135788</v>
      </c>
      <c r="FD696">
        <v>0</v>
      </c>
      <c r="FE696">
        <v>0.3</v>
      </c>
      <c r="FF696">
        <v>-0.002</v>
      </c>
      <c r="FG696">
        <v>-2.209</v>
      </c>
      <c r="FH696">
        <v>-0.089</v>
      </c>
      <c r="FI696">
        <v>1520</v>
      </c>
      <c r="FJ696">
        <v>20</v>
      </c>
      <c r="FK696">
        <v>0.06</v>
      </c>
      <c r="FL696">
        <v>0.03</v>
      </c>
      <c r="FM696">
        <v>-4.104015217073171</v>
      </c>
      <c r="FN696">
        <v>46.25932856445991</v>
      </c>
      <c r="FO696">
        <v>4.67926415284466</v>
      </c>
      <c r="FP696">
        <v>0</v>
      </c>
      <c r="FQ696">
        <v>778.6352352941177</v>
      </c>
      <c r="FR696">
        <v>-1.416501139874363</v>
      </c>
      <c r="FS696">
        <v>0.2660834741672419</v>
      </c>
      <c r="FT696">
        <v>0</v>
      </c>
      <c r="FU696">
        <v>5.307386097560975</v>
      </c>
      <c r="FV696">
        <v>-0.01246432055749613</v>
      </c>
      <c r="FW696">
        <v>0.003925593867173999</v>
      </c>
      <c r="FX696">
        <v>1</v>
      </c>
      <c r="FY696">
        <v>1</v>
      </c>
      <c r="FZ696">
        <v>3</v>
      </c>
      <c r="GA696" t="s">
        <v>429</v>
      </c>
      <c r="GB696">
        <v>2.98354</v>
      </c>
      <c r="GC696">
        <v>2.71548</v>
      </c>
      <c r="GD696">
        <v>0.08139639999999999</v>
      </c>
      <c r="GE696">
        <v>0.0796655</v>
      </c>
      <c r="GF696">
        <v>0.0900314</v>
      </c>
      <c r="GG696">
        <v>0.06924379999999999</v>
      </c>
      <c r="GH696">
        <v>29055.6</v>
      </c>
      <c r="GI696">
        <v>29265.8</v>
      </c>
      <c r="GJ696">
        <v>29395.9</v>
      </c>
      <c r="GK696">
        <v>29407.7</v>
      </c>
      <c r="GL696">
        <v>35430.9</v>
      </c>
      <c r="GM696">
        <v>36395.8</v>
      </c>
      <c r="GN696">
        <v>41395.1</v>
      </c>
      <c r="GO696">
        <v>41903.5</v>
      </c>
      <c r="GP696">
        <v>1.92173</v>
      </c>
      <c r="GQ696">
        <v>2.37738</v>
      </c>
      <c r="GR696">
        <v>0.104442</v>
      </c>
      <c r="GS696">
        <v>0</v>
      </c>
      <c r="GT696">
        <v>23.2823</v>
      </c>
      <c r="GU696">
        <v>999.9</v>
      </c>
      <c r="GV696">
        <v>34.8</v>
      </c>
      <c r="GW696">
        <v>32.2</v>
      </c>
      <c r="GX696">
        <v>18.5997</v>
      </c>
      <c r="GY696">
        <v>63.3126</v>
      </c>
      <c r="GZ696">
        <v>22.5721</v>
      </c>
      <c r="HA696">
        <v>2</v>
      </c>
      <c r="HB696">
        <v>-0.07547760000000001</v>
      </c>
      <c r="HC696">
        <v>1.67458</v>
      </c>
      <c r="HD696">
        <v>20.3264</v>
      </c>
      <c r="HE696">
        <v>5.21729</v>
      </c>
      <c r="HF696">
        <v>12.0099</v>
      </c>
      <c r="HG696">
        <v>4.98915</v>
      </c>
      <c r="HH696">
        <v>3.2885</v>
      </c>
      <c r="HI696">
        <v>9999</v>
      </c>
      <c r="HJ696">
        <v>9999</v>
      </c>
      <c r="HK696">
        <v>9999</v>
      </c>
      <c r="HL696">
        <v>196.1</v>
      </c>
      <c r="HM696">
        <v>1.8674</v>
      </c>
      <c r="HN696">
        <v>1.86646</v>
      </c>
      <c r="HO696">
        <v>1.86589</v>
      </c>
      <c r="HP696">
        <v>1.86584</v>
      </c>
      <c r="HQ696">
        <v>1.86768</v>
      </c>
      <c r="HR696">
        <v>1.87014</v>
      </c>
      <c r="HS696">
        <v>1.86875</v>
      </c>
      <c r="HT696">
        <v>1.87021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-2.937</v>
      </c>
      <c r="II696">
        <v>-0.1428</v>
      </c>
      <c r="IJ696">
        <v>-1.529487217637811</v>
      </c>
      <c r="IK696">
        <v>-0.005072214745875086</v>
      </c>
      <c r="IL696">
        <v>3.316774363808987E-06</v>
      </c>
      <c r="IM696">
        <v>-1.107588672722244E-09</v>
      </c>
      <c r="IN696">
        <v>-0.1603591687652909</v>
      </c>
      <c r="IO696">
        <v>-0.0181951569465493</v>
      </c>
      <c r="IP696">
        <v>0.001659309118516343</v>
      </c>
      <c r="IQ696">
        <v>-3.409663313950778E-05</v>
      </c>
      <c r="IR696">
        <v>19</v>
      </c>
      <c r="IS696">
        <v>2290</v>
      </c>
      <c r="IT696">
        <v>1</v>
      </c>
      <c r="IU696">
        <v>24</v>
      </c>
      <c r="IV696">
        <v>8452.4</v>
      </c>
      <c r="IW696">
        <v>8452.6</v>
      </c>
      <c r="IX696">
        <v>1.06079</v>
      </c>
      <c r="IY696">
        <v>2.22534</v>
      </c>
      <c r="IZ696">
        <v>1.94702</v>
      </c>
      <c r="JA696">
        <v>2.64282</v>
      </c>
      <c r="JB696">
        <v>2.19482</v>
      </c>
      <c r="JC696">
        <v>2.34741</v>
      </c>
      <c r="JD696">
        <v>36.7417</v>
      </c>
      <c r="JE696">
        <v>24.035</v>
      </c>
      <c r="JF696">
        <v>18</v>
      </c>
      <c r="JG696">
        <v>494.904</v>
      </c>
      <c r="JH696">
        <v>810.878</v>
      </c>
      <c r="JI696">
        <v>21.3775</v>
      </c>
      <c r="JJ696">
        <v>26.3324</v>
      </c>
      <c r="JK696">
        <v>30</v>
      </c>
      <c r="JL696">
        <v>26.3638</v>
      </c>
      <c r="JM696">
        <v>26.2936</v>
      </c>
      <c r="JN696">
        <v>21.1209</v>
      </c>
      <c r="JO696">
        <v>26.8975</v>
      </c>
      <c r="JP696">
        <v>16.0717</v>
      </c>
      <c r="JQ696">
        <v>21.3611</v>
      </c>
      <c r="JR696">
        <v>313.034</v>
      </c>
      <c r="JS696">
        <v>13.3045</v>
      </c>
      <c r="JT696">
        <v>100.508</v>
      </c>
      <c r="JU696">
        <v>100.641</v>
      </c>
    </row>
    <row r="697" spans="1:281">
      <c r="A697">
        <v>681</v>
      </c>
      <c r="B697">
        <v>1659642947.5</v>
      </c>
      <c r="C697">
        <v>14939.5</v>
      </c>
      <c r="D697" t="s">
        <v>1792</v>
      </c>
      <c r="E697" t="s">
        <v>1793</v>
      </c>
      <c r="F697">
        <v>5</v>
      </c>
      <c r="G697" t="s">
        <v>1779</v>
      </c>
      <c r="H697" t="s">
        <v>416</v>
      </c>
      <c r="I697">
        <v>1659642940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340.3171502909979</v>
      </c>
      <c r="AK697">
        <v>336.8927878787878</v>
      </c>
      <c r="AL697">
        <v>-3.085054893628826</v>
      </c>
      <c r="AM697">
        <v>65.52116101036914</v>
      </c>
      <c r="AN697">
        <f>(AP697 - AO697 + DI697*1E3/(8.314*(DK697+273.15)) * AR697/DH697 * AQ697) * DH697/(100*CV697) * 1000/(1000 - AP697)</f>
        <v>0</v>
      </c>
      <c r="AO697">
        <v>13.31293430233836</v>
      </c>
      <c r="AP697">
        <v>18.61878251748253</v>
      </c>
      <c r="AQ697">
        <v>8.086296332911639E-06</v>
      </c>
      <c r="AR697">
        <v>82.7157176446336</v>
      </c>
      <c r="AS697">
        <v>12</v>
      </c>
      <c r="AT697">
        <v>2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1659642940</v>
      </c>
      <c r="DB697">
        <v>351.4137037037038</v>
      </c>
      <c r="DC697">
        <v>350.3406296296296</v>
      </c>
      <c r="DD697">
        <v>18.61971111111111</v>
      </c>
      <c r="DE697">
        <v>13.31313703703704</v>
      </c>
      <c r="DF697">
        <v>354.373037037037</v>
      </c>
      <c r="DG697">
        <v>18.76254074074074</v>
      </c>
      <c r="DH697">
        <v>499.9987037037037</v>
      </c>
      <c r="DI697">
        <v>90.36240370370369</v>
      </c>
      <c r="DJ697">
        <v>0.0999908962962963</v>
      </c>
      <c r="DK697">
        <v>24.78076296296296</v>
      </c>
      <c r="DL697">
        <v>25.00428518518519</v>
      </c>
      <c r="DM697">
        <v>999.9000000000001</v>
      </c>
      <c r="DN697">
        <v>0</v>
      </c>
      <c r="DO697">
        <v>0</v>
      </c>
      <c r="DP697">
        <v>9998.652962962964</v>
      </c>
      <c r="DQ697">
        <v>0</v>
      </c>
      <c r="DR697">
        <v>10.9886</v>
      </c>
      <c r="DS697">
        <v>1.073081225925926</v>
      </c>
      <c r="DT697">
        <v>358.0811111111112</v>
      </c>
      <c r="DU697">
        <v>355.0678148148148</v>
      </c>
      <c r="DV697">
        <v>5.306568148148147</v>
      </c>
      <c r="DW697">
        <v>350.3406296296296</v>
      </c>
      <c r="DX697">
        <v>13.31313703703704</v>
      </c>
      <c r="DY697">
        <v>1.682522962962963</v>
      </c>
      <c r="DZ697">
        <v>1.203007407407408</v>
      </c>
      <c r="EA697">
        <v>14.73611111111111</v>
      </c>
      <c r="EB697">
        <v>9.63881962962963</v>
      </c>
      <c r="EC697">
        <v>2000.031851851852</v>
      </c>
      <c r="ED697">
        <v>0.9799943333333336</v>
      </c>
      <c r="EE697">
        <v>0.02000573703703704</v>
      </c>
      <c r="EF697">
        <v>0</v>
      </c>
      <c r="EG697">
        <v>778.1919629629629</v>
      </c>
      <c r="EH697">
        <v>5.00097</v>
      </c>
      <c r="EI697">
        <v>15522.52962962963</v>
      </c>
      <c r="EJ697">
        <v>16707.81481481482</v>
      </c>
      <c r="EK697">
        <v>38.77066666666666</v>
      </c>
      <c r="EL697">
        <v>39.10633333333333</v>
      </c>
      <c r="EM697">
        <v>38.74755555555556</v>
      </c>
      <c r="EN697">
        <v>38.71266666666666</v>
      </c>
      <c r="EO697">
        <v>39.14796296296296</v>
      </c>
      <c r="EP697">
        <v>1955.122592592593</v>
      </c>
      <c r="EQ697">
        <v>39.90925925925926</v>
      </c>
      <c r="ER697">
        <v>0</v>
      </c>
      <c r="ES697">
        <v>1659642947.7</v>
      </c>
      <c r="ET697">
        <v>0</v>
      </c>
      <c r="EU697">
        <v>778.1519999999999</v>
      </c>
      <c r="EV697">
        <v>-5.705153838027774</v>
      </c>
      <c r="EW697">
        <v>-132.9769230561277</v>
      </c>
      <c r="EX697">
        <v>15521.988</v>
      </c>
      <c r="EY697">
        <v>15</v>
      </c>
      <c r="EZ697">
        <v>0</v>
      </c>
      <c r="FA697" t="s">
        <v>419</v>
      </c>
      <c r="FB697">
        <v>1659135797.5</v>
      </c>
      <c r="FC697">
        <v>1659135788</v>
      </c>
      <c r="FD697">
        <v>0</v>
      </c>
      <c r="FE697">
        <v>0.3</v>
      </c>
      <c r="FF697">
        <v>-0.002</v>
      </c>
      <c r="FG697">
        <v>-2.209</v>
      </c>
      <c r="FH697">
        <v>-0.089</v>
      </c>
      <c r="FI697">
        <v>1520</v>
      </c>
      <c r="FJ697">
        <v>20</v>
      </c>
      <c r="FK697">
        <v>0.06</v>
      </c>
      <c r="FL697">
        <v>0.03</v>
      </c>
      <c r="FM697">
        <v>-0.7933018024390242</v>
      </c>
      <c r="FN697">
        <v>30.19525927526132</v>
      </c>
      <c r="FO697">
        <v>3.04870727704143</v>
      </c>
      <c r="FP697">
        <v>0</v>
      </c>
      <c r="FQ697">
        <v>778.3882352941176</v>
      </c>
      <c r="FR697">
        <v>-3.770114585091724</v>
      </c>
      <c r="FS697">
        <v>0.4527341161551618</v>
      </c>
      <c r="FT697">
        <v>0</v>
      </c>
      <c r="FU697">
        <v>5.307768536585367</v>
      </c>
      <c r="FV697">
        <v>-0.02084341463413717</v>
      </c>
      <c r="FW697">
        <v>0.003730351818218499</v>
      </c>
      <c r="FX697">
        <v>1</v>
      </c>
      <c r="FY697">
        <v>1</v>
      </c>
      <c r="FZ697">
        <v>3</v>
      </c>
      <c r="GA697" t="s">
        <v>429</v>
      </c>
      <c r="GB697">
        <v>2.98325</v>
      </c>
      <c r="GC697">
        <v>2.71572</v>
      </c>
      <c r="GD697">
        <v>0.0785425</v>
      </c>
      <c r="GE697">
        <v>0.0765903</v>
      </c>
      <c r="GF697">
        <v>0.0900277</v>
      </c>
      <c r="GG697">
        <v>0.06917719999999999</v>
      </c>
      <c r="GH697">
        <v>29146</v>
      </c>
      <c r="GI697">
        <v>29363.7</v>
      </c>
      <c r="GJ697">
        <v>29396.1</v>
      </c>
      <c r="GK697">
        <v>29407.7</v>
      </c>
      <c r="GL697">
        <v>35431.2</v>
      </c>
      <c r="GM697">
        <v>36398.5</v>
      </c>
      <c r="GN697">
        <v>41395.3</v>
      </c>
      <c r="GO697">
        <v>41903.7</v>
      </c>
      <c r="GP697">
        <v>1.92143</v>
      </c>
      <c r="GQ697">
        <v>2.3776</v>
      </c>
      <c r="GR697">
        <v>0.104543</v>
      </c>
      <c r="GS697">
        <v>0</v>
      </c>
      <c r="GT697">
        <v>23.2803</v>
      </c>
      <c r="GU697">
        <v>999.9</v>
      </c>
      <c r="GV697">
        <v>34.8</v>
      </c>
      <c r="GW697">
        <v>32.2</v>
      </c>
      <c r="GX697">
        <v>18.6</v>
      </c>
      <c r="GY697">
        <v>63.2626</v>
      </c>
      <c r="GZ697">
        <v>22.7684</v>
      </c>
      <c r="HA697">
        <v>2</v>
      </c>
      <c r="HB697">
        <v>-0.0754954</v>
      </c>
      <c r="HC697">
        <v>1.65862</v>
      </c>
      <c r="HD697">
        <v>20.3264</v>
      </c>
      <c r="HE697">
        <v>5.21729</v>
      </c>
      <c r="HF697">
        <v>12.0099</v>
      </c>
      <c r="HG697">
        <v>4.98895</v>
      </c>
      <c r="HH697">
        <v>3.28848</v>
      </c>
      <c r="HI697">
        <v>9999</v>
      </c>
      <c r="HJ697">
        <v>9999</v>
      </c>
      <c r="HK697">
        <v>9999</v>
      </c>
      <c r="HL697">
        <v>196.1</v>
      </c>
      <c r="HM697">
        <v>1.8674</v>
      </c>
      <c r="HN697">
        <v>1.86646</v>
      </c>
      <c r="HO697">
        <v>1.86589</v>
      </c>
      <c r="HP697">
        <v>1.86584</v>
      </c>
      <c r="HQ697">
        <v>1.86768</v>
      </c>
      <c r="HR697">
        <v>1.87014</v>
      </c>
      <c r="HS697">
        <v>1.86875</v>
      </c>
      <c r="HT697">
        <v>1.87023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-2.888</v>
      </c>
      <c r="II697">
        <v>-0.1428</v>
      </c>
      <c r="IJ697">
        <v>-1.529487217637811</v>
      </c>
      <c r="IK697">
        <v>-0.005072214745875086</v>
      </c>
      <c r="IL697">
        <v>3.316774363808987E-06</v>
      </c>
      <c r="IM697">
        <v>-1.107588672722244E-09</v>
      </c>
      <c r="IN697">
        <v>-0.1603591687652909</v>
      </c>
      <c r="IO697">
        <v>-0.0181951569465493</v>
      </c>
      <c r="IP697">
        <v>0.001659309118516343</v>
      </c>
      <c r="IQ697">
        <v>-3.409663313950778E-05</v>
      </c>
      <c r="IR697">
        <v>19</v>
      </c>
      <c r="IS697">
        <v>2290</v>
      </c>
      <c r="IT697">
        <v>1</v>
      </c>
      <c r="IU697">
        <v>24</v>
      </c>
      <c r="IV697">
        <v>8452.5</v>
      </c>
      <c r="IW697">
        <v>8452.700000000001</v>
      </c>
      <c r="IX697">
        <v>1.01685</v>
      </c>
      <c r="IY697">
        <v>2.2229</v>
      </c>
      <c r="IZ697">
        <v>1.94702</v>
      </c>
      <c r="JA697">
        <v>2.64404</v>
      </c>
      <c r="JB697">
        <v>2.19482</v>
      </c>
      <c r="JC697">
        <v>2.34619</v>
      </c>
      <c r="JD697">
        <v>36.7417</v>
      </c>
      <c r="JE697">
        <v>24.035</v>
      </c>
      <c r="JF697">
        <v>18</v>
      </c>
      <c r="JG697">
        <v>494.696</v>
      </c>
      <c r="JH697">
        <v>811.068</v>
      </c>
      <c r="JI697">
        <v>21.3621</v>
      </c>
      <c r="JJ697">
        <v>26.3308</v>
      </c>
      <c r="JK697">
        <v>30</v>
      </c>
      <c r="JL697">
        <v>26.3616</v>
      </c>
      <c r="JM697">
        <v>26.2914</v>
      </c>
      <c r="JN697">
        <v>20.2924</v>
      </c>
      <c r="JO697">
        <v>26.8975</v>
      </c>
      <c r="JP697">
        <v>15.6953</v>
      </c>
      <c r="JQ697">
        <v>21.3702</v>
      </c>
      <c r="JR697">
        <v>299.648</v>
      </c>
      <c r="JS697">
        <v>13.3045</v>
      </c>
      <c r="JT697">
        <v>100.509</v>
      </c>
      <c r="JU697">
        <v>100.641</v>
      </c>
    </row>
    <row r="698" spans="1:281">
      <c r="A698">
        <v>682</v>
      </c>
      <c r="B698">
        <v>1659642952.5</v>
      </c>
      <c r="C698">
        <v>14944.5</v>
      </c>
      <c r="D698" t="s">
        <v>1794</v>
      </c>
      <c r="E698" t="s">
        <v>1795</v>
      </c>
      <c r="F698">
        <v>5</v>
      </c>
      <c r="G698" t="s">
        <v>1779</v>
      </c>
      <c r="H698" t="s">
        <v>416</v>
      </c>
      <c r="I698">
        <v>1659642944.714286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323.6249450114528</v>
      </c>
      <c r="AK698">
        <v>321.145793939394</v>
      </c>
      <c r="AL698">
        <v>-3.155862535124787</v>
      </c>
      <c r="AM698">
        <v>65.52116101036914</v>
      </c>
      <c r="AN698">
        <f>(AP698 - AO698 + DI698*1E3/(8.314*(DK698+273.15)) * AR698/DH698 * AQ698) * DH698/(100*CV698) * 1000/(1000 - AP698)</f>
        <v>0</v>
      </c>
      <c r="AO698">
        <v>13.28688311652914</v>
      </c>
      <c r="AP698">
        <v>18.6069202797203</v>
      </c>
      <c r="AQ698">
        <v>-2.65709817808588E-05</v>
      </c>
      <c r="AR698">
        <v>82.7157176446336</v>
      </c>
      <c r="AS698">
        <v>12</v>
      </c>
      <c r="AT698">
        <v>2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1659642944.714286</v>
      </c>
      <c r="DB698">
        <v>337.4201428571428</v>
      </c>
      <c r="DC698">
        <v>334.8515714285714</v>
      </c>
      <c r="DD698">
        <v>18.61586428571428</v>
      </c>
      <c r="DE698">
        <v>13.30220714285714</v>
      </c>
      <c r="DF698">
        <v>340.3349642857142</v>
      </c>
      <c r="DG698">
        <v>18.75872142857143</v>
      </c>
      <c r="DH698">
        <v>500.0073214285714</v>
      </c>
      <c r="DI698">
        <v>90.36071071428572</v>
      </c>
      <c r="DJ698">
        <v>0.09999801428571428</v>
      </c>
      <c r="DK698">
        <v>24.77769285714286</v>
      </c>
      <c r="DL698">
        <v>25.00258571428571</v>
      </c>
      <c r="DM698">
        <v>999.9000000000002</v>
      </c>
      <c r="DN698">
        <v>0</v>
      </c>
      <c r="DO698">
        <v>0</v>
      </c>
      <c r="DP698">
        <v>9997.985714285713</v>
      </c>
      <c r="DQ698">
        <v>0</v>
      </c>
      <c r="DR698">
        <v>10.9886</v>
      </c>
      <c r="DS698">
        <v>2.568652392857143</v>
      </c>
      <c r="DT698">
        <v>343.8207857142858</v>
      </c>
      <c r="DU698">
        <v>339.3661785714285</v>
      </c>
      <c r="DV698">
        <v>5.313651071428571</v>
      </c>
      <c r="DW698">
        <v>334.8515714285714</v>
      </c>
      <c r="DX698">
        <v>13.30220714285714</v>
      </c>
      <c r="DY698">
        <v>1.682143571428572</v>
      </c>
      <c r="DZ698">
        <v>1.201996785714286</v>
      </c>
      <c r="EA698">
        <v>14.73261785714286</v>
      </c>
      <c r="EB698">
        <v>9.6263025</v>
      </c>
      <c r="EC698">
        <v>2000.014285714286</v>
      </c>
      <c r="ED698">
        <v>0.9799960357142857</v>
      </c>
      <c r="EE698">
        <v>0.02000401428571428</v>
      </c>
      <c r="EF698">
        <v>0</v>
      </c>
      <c r="EG698">
        <v>777.7464285714286</v>
      </c>
      <c r="EH698">
        <v>5.00097</v>
      </c>
      <c r="EI698">
        <v>15511.17857142857</v>
      </c>
      <c r="EJ698">
        <v>16707.68214285714</v>
      </c>
      <c r="EK698">
        <v>38.73421428571428</v>
      </c>
      <c r="EL698">
        <v>39.08674999999999</v>
      </c>
      <c r="EM698">
        <v>38.72075</v>
      </c>
      <c r="EN698">
        <v>38.68932142857143</v>
      </c>
      <c r="EO698">
        <v>39.12492857142856</v>
      </c>
      <c r="EP698">
        <v>1955.108571428571</v>
      </c>
      <c r="EQ698">
        <v>39.90500000000001</v>
      </c>
      <c r="ER698">
        <v>0</v>
      </c>
      <c r="ES698">
        <v>1659642953.1</v>
      </c>
      <c r="ET698">
        <v>0</v>
      </c>
      <c r="EU698">
        <v>777.654076923077</v>
      </c>
      <c r="EV698">
        <v>-5.812649577318167</v>
      </c>
      <c r="EW698">
        <v>-157.9692307302352</v>
      </c>
      <c r="EX698">
        <v>15509.53846153846</v>
      </c>
      <c r="EY698">
        <v>15</v>
      </c>
      <c r="EZ698">
        <v>0</v>
      </c>
      <c r="FA698" t="s">
        <v>419</v>
      </c>
      <c r="FB698">
        <v>1659135797.5</v>
      </c>
      <c r="FC698">
        <v>1659135788</v>
      </c>
      <c r="FD698">
        <v>0</v>
      </c>
      <c r="FE698">
        <v>0.3</v>
      </c>
      <c r="FF698">
        <v>-0.002</v>
      </c>
      <c r="FG698">
        <v>-2.209</v>
      </c>
      <c r="FH698">
        <v>-0.089</v>
      </c>
      <c r="FI698">
        <v>1520</v>
      </c>
      <c r="FJ698">
        <v>20</v>
      </c>
      <c r="FK698">
        <v>0.06</v>
      </c>
      <c r="FL698">
        <v>0.03</v>
      </c>
      <c r="FM698">
        <v>1.6994511525</v>
      </c>
      <c r="FN698">
        <v>19.36107201163227</v>
      </c>
      <c r="FO698">
        <v>1.887312653089242</v>
      </c>
      <c r="FP698">
        <v>0</v>
      </c>
      <c r="FQ698">
        <v>777.9568529411764</v>
      </c>
      <c r="FR698">
        <v>-5.742200152477836</v>
      </c>
      <c r="FS698">
        <v>0.6019688350518621</v>
      </c>
      <c r="FT698">
        <v>0</v>
      </c>
      <c r="FU698">
        <v>5.31209875</v>
      </c>
      <c r="FV698">
        <v>0.08128919324576687</v>
      </c>
      <c r="FW698">
        <v>0.01024536655945016</v>
      </c>
      <c r="FX698">
        <v>1</v>
      </c>
      <c r="FY698">
        <v>1</v>
      </c>
      <c r="FZ698">
        <v>3</v>
      </c>
      <c r="GA698" t="s">
        <v>429</v>
      </c>
      <c r="GB698">
        <v>2.98342</v>
      </c>
      <c r="GC698">
        <v>2.71564</v>
      </c>
      <c r="GD698">
        <v>0.0755716</v>
      </c>
      <c r="GE698">
        <v>0.0734247</v>
      </c>
      <c r="GF698">
        <v>0.0899875</v>
      </c>
      <c r="GG698">
        <v>0.0691044</v>
      </c>
      <c r="GH698">
        <v>29239.8</v>
      </c>
      <c r="GI698">
        <v>29464.4</v>
      </c>
      <c r="GJ698">
        <v>29395.9</v>
      </c>
      <c r="GK698">
        <v>29407.8</v>
      </c>
      <c r="GL698">
        <v>35432.4</v>
      </c>
      <c r="GM698">
        <v>36401.4</v>
      </c>
      <c r="GN698">
        <v>41394.9</v>
      </c>
      <c r="GO698">
        <v>41903.7</v>
      </c>
      <c r="GP698">
        <v>1.9215</v>
      </c>
      <c r="GQ698">
        <v>2.37738</v>
      </c>
      <c r="GR698">
        <v>0.104982</v>
      </c>
      <c r="GS698">
        <v>0</v>
      </c>
      <c r="GT698">
        <v>23.2803</v>
      </c>
      <c r="GU698">
        <v>999.9</v>
      </c>
      <c r="GV698">
        <v>34.7</v>
      </c>
      <c r="GW698">
        <v>32.2</v>
      </c>
      <c r="GX698">
        <v>18.5464</v>
      </c>
      <c r="GY698">
        <v>63.3326</v>
      </c>
      <c r="GZ698">
        <v>22.5761</v>
      </c>
      <c r="HA698">
        <v>2</v>
      </c>
      <c r="HB698">
        <v>-0.0757114</v>
      </c>
      <c r="HC698">
        <v>1.61955</v>
      </c>
      <c r="HD698">
        <v>20.3269</v>
      </c>
      <c r="HE698">
        <v>5.21669</v>
      </c>
      <c r="HF698">
        <v>12.0099</v>
      </c>
      <c r="HG698">
        <v>4.98875</v>
      </c>
      <c r="HH698">
        <v>3.28842</v>
      </c>
      <c r="HI698">
        <v>9999</v>
      </c>
      <c r="HJ698">
        <v>9999</v>
      </c>
      <c r="HK698">
        <v>9999</v>
      </c>
      <c r="HL698">
        <v>196.1</v>
      </c>
      <c r="HM698">
        <v>1.8674</v>
      </c>
      <c r="HN698">
        <v>1.86646</v>
      </c>
      <c r="HO698">
        <v>1.86591</v>
      </c>
      <c r="HP698">
        <v>1.86584</v>
      </c>
      <c r="HQ698">
        <v>1.86768</v>
      </c>
      <c r="HR698">
        <v>1.87014</v>
      </c>
      <c r="HS698">
        <v>1.86874</v>
      </c>
      <c r="HT698">
        <v>1.8702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-2.838</v>
      </c>
      <c r="II698">
        <v>-0.1429</v>
      </c>
      <c r="IJ698">
        <v>-1.529487217637811</v>
      </c>
      <c r="IK698">
        <v>-0.005072214745875086</v>
      </c>
      <c r="IL698">
        <v>3.316774363808987E-06</v>
      </c>
      <c r="IM698">
        <v>-1.107588672722244E-09</v>
      </c>
      <c r="IN698">
        <v>-0.1603591687652909</v>
      </c>
      <c r="IO698">
        <v>-0.0181951569465493</v>
      </c>
      <c r="IP698">
        <v>0.001659309118516343</v>
      </c>
      <c r="IQ698">
        <v>-3.409663313950778E-05</v>
      </c>
      <c r="IR698">
        <v>19</v>
      </c>
      <c r="IS698">
        <v>2290</v>
      </c>
      <c r="IT698">
        <v>1</v>
      </c>
      <c r="IU698">
        <v>24</v>
      </c>
      <c r="IV698">
        <v>8452.6</v>
      </c>
      <c r="IW698">
        <v>8452.700000000001</v>
      </c>
      <c r="IX698">
        <v>0.975342</v>
      </c>
      <c r="IY698">
        <v>2.2229</v>
      </c>
      <c r="IZ698">
        <v>1.94702</v>
      </c>
      <c r="JA698">
        <v>2.64404</v>
      </c>
      <c r="JB698">
        <v>2.19482</v>
      </c>
      <c r="JC698">
        <v>2.36694</v>
      </c>
      <c r="JD698">
        <v>36.7417</v>
      </c>
      <c r="JE698">
        <v>24.035</v>
      </c>
      <c r="JF698">
        <v>18</v>
      </c>
      <c r="JG698">
        <v>494.729</v>
      </c>
      <c r="JH698">
        <v>810.8150000000001</v>
      </c>
      <c r="JI698">
        <v>21.3654</v>
      </c>
      <c r="JJ698">
        <v>26.3291</v>
      </c>
      <c r="JK698">
        <v>29.9998</v>
      </c>
      <c r="JL698">
        <v>26.3599</v>
      </c>
      <c r="JM698">
        <v>26.2892</v>
      </c>
      <c r="JN698">
        <v>19.4029</v>
      </c>
      <c r="JO698">
        <v>26.8975</v>
      </c>
      <c r="JP698">
        <v>15.6953</v>
      </c>
      <c r="JQ698">
        <v>21.3706</v>
      </c>
      <c r="JR698">
        <v>279.612</v>
      </c>
      <c r="JS698">
        <v>13.3045</v>
      </c>
      <c r="JT698">
        <v>100.508</v>
      </c>
      <c r="JU698">
        <v>100.641</v>
      </c>
    </row>
    <row r="699" spans="1:281">
      <c r="A699">
        <v>683</v>
      </c>
      <c r="B699">
        <v>1659642957.5</v>
      </c>
      <c r="C699">
        <v>14949.5</v>
      </c>
      <c r="D699" t="s">
        <v>1796</v>
      </c>
      <c r="E699" t="s">
        <v>1797</v>
      </c>
      <c r="F699">
        <v>5</v>
      </c>
      <c r="G699" t="s">
        <v>1779</v>
      </c>
      <c r="H699" t="s">
        <v>416</v>
      </c>
      <c r="I699">
        <v>1659642950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306.8802269858514</v>
      </c>
      <c r="AK699">
        <v>305.3636727272727</v>
      </c>
      <c r="AL699">
        <v>-3.162144096520358</v>
      </c>
      <c r="AM699">
        <v>65.52116101036914</v>
      </c>
      <c r="AN699">
        <f>(AP699 - AO699 + DI699*1E3/(8.314*(DK699+273.15)) * AR699/DH699 * AQ699) * DH699/(100*CV699) * 1000/(1000 - AP699)</f>
        <v>0</v>
      </c>
      <c r="AO699">
        <v>13.27632726557332</v>
      </c>
      <c r="AP699">
        <v>18.597213986014</v>
      </c>
      <c r="AQ699">
        <v>-2.686401889001583E-05</v>
      </c>
      <c r="AR699">
        <v>82.7157176446336</v>
      </c>
      <c r="AS699">
        <v>12</v>
      </c>
      <c r="AT699">
        <v>2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1659642950</v>
      </c>
      <c r="DB699">
        <v>321.3123333333334</v>
      </c>
      <c r="DC699">
        <v>317.4140740740741</v>
      </c>
      <c r="DD699">
        <v>18.60992962962963</v>
      </c>
      <c r="DE699">
        <v>13.28863333333333</v>
      </c>
      <c r="DF699">
        <v>324.1748518518518</v>
      </c>
      <c r="DG699">
        <v>18.75283333333333</v>
      </c>
      <c r="DH699">
        <v>499.9977777777778</v>
      </c>
      <c r="DI699">
        <v>90.35898148148146</v>
      </c>
      <c r="DJ699">
        <v>0.09997262222222224</v>
      </c>
      <c r="DK699">
        <v>24.77568888888889</v>
      </c>
      <c r="DL699">
        <v>25.00054074074074</v>
      </c>
      <c r="DM699">
        <v>999.9000000000001</v>
      </c>
      <c r="DN699">
        <v>0</v>
      </c>
      <c r="DO699">
        <v>0</v>
      </c>
      <c r="DP699">
        <v>9999.509629629631</v>
      </c>
      <c r="DQ699">
        <v>0</v>
      </c>
      <c r="DR699">
        <v>10.99202222222222</v>
      </c>
      <c r="DS699">
        <v>3.898337407407408</v>
      </c>
      <c r="DT699">
        <v>327.4054814814816</v>
      </c>
      <c r="DU699">
        <v>321.6891111111112</v>
      </c>
      <c r="DV699">
        <v>5.321293703703704</v>
      </c>
      <c r="DW699">
        <v>317.4140740740741</v>
      </c>
      <c r="DX699">
        <v>13.28863333333333</v>
      </c>
      <c r="DY699">
        <v>1.681574074074074</v>
      </c>
      <c r="DZ699">
        <v>1.200747407407407</v>
      </c>
      <c r="EA699">
        <v>14.72737407407407</v>
      </c>
      <c r="EB699">
        <v>9.610814814814816</v>
      </c>
      <c r="EC699">
        <v>1999.973703703703</v>
      </c>
      <c r="ED699">
        <v>0.9799987777777779</v>
      </c>
      <c r="EE699">
        <v>0.02000123703703703</v>
      </c>
      <c r="EF699">
        <v>0</v>
      </c>
      <c r="EG699">
        <v>777.1608148148148</v>
      </c>
      <c r="EH699">
        <v>5.00097</v>
      </c>
      <c r="EI699">
        <v>15497.51111111111</v>
      </c>
      <c r="EJ699">
        <v>16707.34814814815</v>
      </c>
      <c r="EK699">
        <v>38.71033333333333</v>
      </c>
      <c r="EL699">
        <v>39.06433333333333</v>
      </c>
      <c r="EM699">
        <v>38.69866666666667</v>
      </c>
      <c r="EN699">
        <v>38.66633333333333</v>
      </c>
      <c r="EO699">
        <v>39.09933333333333</v>
      </c>
      <c r="EP699">
        <v>1955.072222222222</v>
      </c>
      <c r="EQ699">
        <v>39.89814814814815</v>
      </c>
      <c r="ER699">
        <v>0</v>
      </c>
      <c r="ES699">
        <v>1659642957.9</v>
      </c>
      <c r="ET699">
        <v>0</v>
      </c>
      <c r="EU699">
        <v>777.1106538461538</v>
      </c>
      <c r="EV699">
        <v>-6.220341893531203</v>
      </c>
      <c r="EW699">
        <v>-155.3401708470986</v>
      </c>
      <c r="EX699">
        <v>15497.28846153846</v>
      </c>
      <c r="EY699">
        <v>15</v>
      </c>
      <c r="EZ699">
        <v>0</v>
      </c>
      <c r="FA699" t="s">
        <v>419</v>
      </c>
      <c r="FB699">
        <v>1659135797.5</v>
      </c>
      <c r="FC699">
        <v>1659135788</v>
      </c>
      <c r="FD699">
        <v>0</v>
      </c>
      <c r="FE699">
        <v>0.3</v>
      </c>
      <c r="FF699">
        <v>-0.002</v>
      </c>
      <c r="FG699">
        <v>-2.209</v>
      </c>
      <c r="FH699">
        <v>-0.089</v>
      </c>
      <c r="FI699">
        <v>1520</v>
      </c>
      <c r="FJ699">
        <v>20</v>
      </c>
      <c r="FK699">
        <v>0.06</v>
      </c>
      <c r="FL699">
        <v>0.03</v>
      </c>
      <c r="FM699">
        <v>3.17213395</v>
      </c>
      <c r="FN699">
        <v>14.97180772232645</v>
      </c>
      <c r="FO699">
        <v>1.448257788005936</v>
      </c>
      <c r="FP699">
        <v>0</v>
      </c>
      <c r="FQ699">
        <v>777.452205882353</v>
      </c>
      <c r="FR699">
        <v>-6.213766236753695</v>
      </c>
      <c r="FS699">
        <v>0.6377708319475264</v>
      </c>
      <c r="FT699">
        <v>0</v>
      </c>
      <c r="FU699">
        <v>5.31656875</v>
      </c>
      <c r="FV699">
        <v>0.1003050281425725</v>
      </c>
      <c r="FW699">
        <v>0.01117065937791945</v>
      </c>
      <c r="FX699">
        <v>0</v>
      </c>
      <c r="FY699">
        <v>0</v>
      </c>
      <c r="FZ699">
        <v>3</v>
      </c>
      <c r="GA699" t="s">
        <v>426</v>
      </c>
      <c r="GB699">
        <v>2.98347</v>
      </c>
      <c r="GC699">
        <v>2.71561</v>
      </c>
      <c r="GD699">
        <v>0.07253370000000001</v>
      </c>
      <c r="GE699">
        <v>0.0701973</v>
      </c>
      <c r="GF699">
        <v>0.0899583</v>
      </c>
      <c r="GG699">
        <v>0.0690897</v>
      </c>
      <c r="GH699">
        <v>29335.8</v>
      </c>
      <c r="GI699">
        <v>29567.3</v>
      </c>
      <c r="GJ699">
        <v>29395.8</v>
      </c>
      <c r="GK699">
        <v>29408.1</v>
      </c>
      <c r="GL699">
        <v>35433.5</v>
      </c>
      <c r="GM699">
        <v>36402.1</v>
      </c>
      <c r="GN699">
        <v>41394.9</v>
      </c>
      <c r="GO699">
        <v>41904</v>
      </c>
      <c r="GP699">
        <v>1.92178</v>
      </c>
      <c r="GQ699">
        <v>2.3772</v>
      </c>
      <c r="GR699">
        <v>0.105076</v>
      </c>
      <c r="GS699">
        <v>0</v>
      </c>
      <c r="GT699">
        <v>23.2798</v>
      </c>
      <c r="GU699">
        <v>999.9</v>
      </c>
      <c r="GV699">
        <v>34.7</v>
      </c>
      <c r="GW699">
        <v>32.2</v>
      </c>
      <c r="GX699">
        <v>18.5463</v>
      </c>
      <c r="GY699">
        <v>63.0426</v>
      </c>
      <c r="GZ699">
        <v>22.6923</v>
      </c>
      <c r="HA699">
        <v>2</v>
      </c>
      <c r="HB699">
        <v>-0.076156</v>
      </c>
      <c r="HC699">
        <v>1.61869</v>
      </c>
      <c r="HD699">
        <v>20.3268</v>
      </c>
      <c r="HE699">
        <v>5.21744</v>
      </c>
      <c r="HF699">
        <v>12.0099</v>
      </c>
      <c r="HG699">
        <v>4.9889</v>
      </c>
      <c r="HH699">
        <v>3.28855</v>
      </c>
      <c r="HI699">
        <v>9999</v>
      </c>
      <c r="HJ699">
        <v>9999</v>
      </c>
      <c r="HK699">
        <v>9999</v>
      </c>
      <c r="HL699">
        <v>196.1</v>
      </c>
      <c r="HM699">
        <v>1.86744</v>
      </c>
      <c r="HN699">
        <v>1.86646</v>
      </c>
      <c r="HO699">
        <v>1.86592</v>
      </c>
      <c r="HP699">
        <v>1.86584</v>
      </c>
      <c r="HQ699">
        <v>1.86768</v>
      </c>
      <c r="HR699">
        <v>1.87014</v>
      </c>
      <c r="HS699">
        <v>1.86875</v>
      </c>
      <c r="HT699">
        <v>1.87022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-2.786</v>
      </c>
      <c r="II699">
        <v>-0.143</v>
      </c>
      <c r="IJ699">
        <v>-1.529487217637811</v>
      </c>
      <c r="IK699">
        <v>-0.005072214745875086</v>
      </c>
      <c r="IL699">
        <v>3.316774363808987E-06</v>
      </c>
      <c r="IM699">
        <v>-1.107588672722244E-09</v>
      </c>
      <c r="IN699">
        <v>-0.1603591687652909</v>
      </c>
      <c r="IO699">
        <v>-0.0181951569465493</v>
      </c>
      <c r="IP699">
        <v>0.001659309118516343</v>
      </c>
      <c r="IQ699">
        <v>-3.409663313950778E-05</v>
      </c>
      <c r="IR699">
        <v>19</v>
      </c>
      <c r="IS699">
        <v>2290</v>
      </c>
      <c r="IT699">
        <v>1</v>
      </c>
      <c r="IU699">
        <v>24</v>
      </c>
      <c r="IV699">
        <v>8452.700000000001</v>
      </c>
      <c r="IW699">
        <v>8452.799999999999</v>
      </c>
      <c r="IX699">
        <v>0.930176</v>
      </c>
      <c r="IY699">
        <v>2.22412</v>
      </c>
      <c r="IZ699">
        <v>1.94702</v>
      </c>
      <c r="JA699">
        <v>2.64282</v>
      </c>
      <c r="JB699">
        <v>2.19482</v>
      </c>
      <c r="JC699">
        <v>2.38892</v>
      </c>
      <c r="JD699">
        <v>36.7417</v>
      </c>
      <c r="JE699">
        <v>24.0437</v>
      </c>
      <c r="JF699">
        <v>18</v>
      </c>
      <c r="JG699">
        <v>494.887</v>
      </c>
      <c r="JH699">
        <v>810.616</v>
      </c>
      <c r="JI699">
        <v>21.3685</v>
      </c>
      <c r="JJ699">
        <v>26.3279</v>
      </c>
      <c r="JK699">
        <v>30</v>
      </c>
      <c r="JL699">
        <v>26.3581</v>
      </c>
      <c r="JM699">
        <v>26.2875</v>
      </c>
      <c r="JN699">
        <v>18.5611</v>
      </c>
      <c r="JO699">
        <v>26.8975</v>
      </c>
      <c r="JP699">
        <v>15.6953</v>
      </c>
      <c r="JQ699">
        <v>21.3691</v>
      </c>
      <c r="JR699">
        <v>266.223</v>
      </c>
      <c r="JS699">
        <v>13.3045</v>
      </c>
      <c r="JT699">
        <v>100.508</v>
      </c>
      <c r="JU699">
        <v>100.642</v>
      </c>
    </row>
    <row r="700" spans="1:281">
      <c r="A700">
        <v>684</v>
      </c>
      <c r="B700">
        <v>1659642962.5</v>
      </c>
      <c r="C700">
        <v>14954.5</v>
      </c>
      <c r="D700" t="s">
        <v>1798</v>
      </c>
      <c r="E700" t="s">
        <v>1799</v>
      </c>
      <c r="F700">
        <v>5</v>
      </c>
      <c r="G700" t="s">
        <v>1779</v>
      </c>
      <c r="H700" t="s">
        <v>416</v>
      </c>
      <c r="I700">
        <v>1659642954.714286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290.0901741826012</v>
      </c>
      <c r="AK700">
        <v>289.5755090909091</v>
      </c>
      <c r="AL700">
        <v>-3.161252013513599</v>
      </c>
      <c r="AM700">
        <v>65.52116101036914</v>
      </c>
      <c r="AN700">
        <f>(AP700 - AO700 + DI700*1E3/(8.314*(DK700+273.15)) * AR700/DH700 * AQ700) * DH700/(100*CV700) * 1000/(1000 - AP700)</f>
        <v>0</v>
      </c>
      <c r="AO700">
        <v>13.27231394353232</v>
      </c>
      <c r="AP700">
        <v>18.59262587412588</v>
      </c>
      <c r="AQ700">
        <v>-1.380424025657383E-05</v>
      </c>
      <c r="AR700">
        <v>82.7157176446336</v>
      </c>
      <c r="AS700">
        <v>12</v>
      </c>
      <c r="AT700">
        <v>2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1659642954.714286</v>
      </c>
      <c r="DB700">
        <v>306.7671071428572</v>
      </c>
      <c r="DC700">
        <v>301.8379642857143</v>
      </c>
      <c r="DD700">
        <v>18.60239285714286</v>
      </c>
      <c r="DE700">
        <v>13.27704642857143</v>
      </c>
      <c r="DF700">
        <v>309.5812857142857</v>
      </c>
      <c r="DG700">
        <v>18.74535</v>
      </c>
      <c r="DH700">
        <v>499.9996071428571</v>
      </c>
      <c r="DI700">
        <v>90.35853214285716</v>
      </c>
      <c r="DJ700">
        <v>0.09999685714285712</v>
      </c>
      <c r="DK700">
        <v>24.77216785714286</v>
      </c>
      <c r="DL700">
        <v>25.00261428571428</v>
      </c>
      <c r="DM700">
        <v>999.9000000000002</v>
      </c>
      <c r="DN700">
        <v>0</v>
      </c>
      <c r="DO700">
        <v>0</v>
      </c>
      <c r="DP700">
        <v>9998.367857142857</v>
      </c>
      <c r="DQ700">
        <v>0</v>
      </c>
      <c r="DR700">
        <v>10.98983214285714</v>
      </c>
      <c r="DS700">
        <v>4.929130714285714</v>
      </c>
      <c r="DT700">
        <v>312.5819285714286</v>
      </c>
      <c r="DU700">
        <v>305.8994642857143</v>
      </c>
      <c r="DV700">
        <v>5.325342857142857</v>
      </c>
      <c r="DW700">
        <v>301.8379642857143</v>
      </c>
      <c r="DX700">
        <v>13.27704642857143</v>
      </c>
      <c r="DY700">
        <v>1.680883214285714</v>
      </c>
      <c r="DZ700">
        <v>1.199694642857143</v>
      </c>
      <c r="EA700">
        <v>14.72101428571429</v>
      </c>
      <c r="EB700">
        <v>9.597759285714286</v>
      </c>
      <c r="EC700">
        <v>1999.979642857143</v>
      </c>
      <c r="ED700">
        <v>0.9799994642857144</v>
      </c>
      <c r="EE700">
        <v>0.02000053928571428</v>
      </c>
      <c r="EF700">
        <v>0</v>
      </c>
      <c r="EG700">
        <v>776.7142857142857</v>
      </c>
      <c r="EH700">
        <v>5.00097</v>
      </c>
      <c r="EI700">
        <v>15486.39642857143</v>
      </c>
      <c r="EJ700">
        <v>16707.40357142857</v>
      </c>
      <c r="EK700">
        <v>38.68707142857142</v>
      </c>
      <c r="EL700">
        <v>39.05757142857143</v>
      </c>
      <c r="EM700">
        <v>38.66707142857143</v>
      </c>
      <c r="EN700">
        <v>38.64714285714285</v>
      </c>
      <c r="EO700">
        <v>39.07999999999999</v>
      </c>
      <c r="EP700">
        <v>1955.077142857143</v>
      </c>
      <c r="EQ700">
        <v>39.89821428571429</v>
      </c>
      <c r="ER700">
        <v>0</v>
      </c>
      <c r="ES700">
        <v>1659642962.7</v>
      </c>
      <c r="ET700">
        <v>0</v>
      </c>
      <c r="EU700">
        <v>776.6814615384615</v>
      </c>
      <c r="EV700">
        <v>-5.611145317242131</v>
      </c>
      <c r="EW700">
        <v>-128.7965812400059</v>
      </c>
      <c r="EX700">
        <v>15485.99615384615</v>
      </c>
      <c r="EY700">
        <v>15</v>
      </c>
      <c r="EZ700">
        <v>0</v>
      </c>
      <c r="FA700" t="s">
        <v>419</v>
      </c>
      <c r="FB700">
        <v>1659135797.5</v>
      </c>
      <c r="FC700">
        <v>1659135788</v>
      </c>
      <c r="FD700">
        <v>0</v>
      </c>
      <c r="FE700">
        <v>0.3</v>
      </c>
      <c r="FF700">
        <v>-0.002</v>
      </c>
      <c r="FG700">
        <v>-2.209</v>
      </c>
      <c r="FH700">
        <v>-0.089</v>
      </c>
      <c r="FI700">
        <v>1520</v>
      </c>
      <c r="FJ700">
        <v>20</v>
      </c>
      <c r="FK700">
        <v>0.06</v>
      </c>
      <c r="FL700">
        <v>0.03</v>
      </c>
      <c r="FM700">
        <v>4.206217804878048</v>
      </c>
      <c r="FN700">
        <v>13.31593547038328</v>
      </c>
      <c r="FO700">
        <v>1.31459281524739</v>
      </c>
      <c r="FP700">
        <v>0</v>
      </c>
      <c r="FQ700">
        <v>777.0212352941177</v>
      </c>
      <c r="FR700">
        <v>-6.218823537810686</v>
      </c>
      <c r="FS700">
        <v>0.6533469963027699</v>
      </c>
      <c r="FT700">
        <v>0</v>
      </c>
      <c r="FU700">
        <v>5.320482682926829</v>
      </c>
      <c r="FV700">
        <v>0.05569484320557574</v>
      </c>
      <c r="FW700">
        <v>0.008895525601600621</v>
      </c>
      <c r="FX700">
        <v>1</v>
      </c>
      <c r="FY700">
        <v>1</v>
      </c>
      <c r="FZ700">
        <v>3</v>
      </c>
      <c r="GA700" t="s">
        <v>429</v>
      </c>
      <c r="GB700">
        <v>2.98349</v>
      </c>
      <c r="GC700">
        <v>2.71558</v>
      </c>
      <c r="GD700">
        <v>0.0694336</v>
      </c>
      <c r="GE700">
        <v>0.06688810000000001</v>
      </c>
      <c r="GF700">
        <v>0.0899447</v>
      </c>
      <c r="GG700">
        <v>0.06908449999999999</v>
      </c>
      <c r="GH700">
        <v>29434.8</v>
      </c>
      <c r="GI700">
        <v>29672.7</v>
      </c>
      <c r="GJ700">
        <v>29396.8</v>
      </c>
      <c r="GK700">
        <v>29408.2</v>
      </c>
      <c r="GL700">
        <v>35435</v>
      </c>
      <c r="GM700">
        <v>36402.7</v>
      </c>
      <c r="GN700">
        <v>41396</v>
      </c>
      <c r="GO700">
        <v>41904.5</v>
      </c>
      <c r="GP700">
        <v>1.9215</v>
      </c>
      <c r="GQ700">
        <v>2.37727</v>
      </c>
      <c r="GR700">
        <v>0.104576</v>
      </c>
      <c r="GS700">
        <v>0</v>
      </c>
      <c r="GT700">
        <v>23.2784</v>
      </c>
      <c r="GU700">
        <v>999.9</v>
      </c>
      <c r="GV700">
        <v>34.7</v>
      </c>
      <c r="GW700">
        <v>32.2</v>
      </c>
      <c r="GX700">
        <v>18.5476</v>
      </c>
      <c r="GY700">
        <v>63.3526</v>
      </c>
      <c r="GZ700">
        <v>22.5721</v>
      </c>
      <c r="HA700">
        <v>2</v>
      </c>
      <c r="HB700">
        <v>-0.0761052</v>
      </c>
      <c r="HC700">
        <v>1.62542</v>
      </c>
      <c r="HD700">
        <v>20.3268</v>
      </c>
      <c r="HE700">
        <v>5.21834</v>
      </c>
      <c r="HF700">
        <v>12.0099</v>
      </c>
      <c r="HG700">
        <v>4.9891</v>
      </c>
      <c r="HH700">
        <v>3.28865</v>
      </c>
      <c r="HI700">
        <v>9999</v>
      </c>
      <c r="HJ700">
        <v>9999</v>
      </c>
      <c r="HK700">
        <v>9999</v>
      </c>
      <c r="HL700">
        <v>196.1</v>
      </c>
      <c r="HM700">
        <v>1.86743</v>
      </c>
      <c r="HN700">
        <v>1.86647</v>
      </c>
      <c r="HO700">
        <v>1.86589</v>
      </c>
      <c r="HP700">
        <v>1.86584</v>
      </c>
      <c r="HQ700">
        <v>1.86768</v>
      </c>
      <c r="HR700">
        <v>1.87014</v>
      </c>
      <c r="HS700">
        <v>1.86876</v>
      </c>
      <c r="HT700">
        <v>1.87021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-2.732</v>
      </c>
      <c r="II700">
        <v>-0.143</v>
      </c>
      <c r="IJ700">
        <v>-1.529487217637811</v>
      </c>
      <c r="IK700">
        <v>-0.005072214745875086</v>
      </c>
      <c r="IL700">
        <v>3.316774363808987E-06</v>
      </c>
      <c r="IM700">
        <v>-1.107588672722244E-09</v>
      </c>
      <c r="IN700">
        <v>-0.1603591687652909</v>
      </c>
      <c r="IO700">
        <v>-0.0181951569465493</v>
      </c>
      <c r="IP700">
        <v>0.001659309118516343</v>
      </c>
      <c r="IQ700">
        <v>-3.409663313950778E-05</v>
      </c>
      <c r="IR700">
        <v>19</v>
      </c>
      <c r="IS700">
        <v>2290</v>
      </c>
      <c r="IT700">
        <v>1</v>
      </c>
      <c r="IU700">
        <v>24</v>
      </c>
      <c r="IV700">
        <v>8452.799999999999</v>
      </c>
      <c r="IW700">
        <v>8452.9</v>
      </c>
      <c r="IX700">
        <v>0.888672</v>
      </c>
      <c r="IY700">
        <v>2.23022</v>
      </c>
      <c r="IZ700">
        <v>1.94702</v>
      </c>
      <c r="JA700">
        <v>2.64282</v>
      </c>
      <c r="JB700">
        <v>2.19482</v>
      </c>
      <c r="JC700">
        <v>2.36328</v>
      </c>
      <c r="JD700">
        <v>36.7417</v>
      </c>
      <c r="JE700">
        <v>24.035</v>
      </c>
      <c r="JF700">
        <v>18</v>
      </c>
      <c r="JG700">
        <v>494.701</v>
      </c>
      <c r="JH700">
        <v>810.659</v>
      </c>
      <c r="JI700">
        <v>21.3684</v>
      </c>
      <c r="JJ700">
        <v>26.3264</v>
      </c>
      <c r="JK700">
        <v>30</v>
      </c>
      <c r="JL700">
        <v>26.3566</v>
      </c>
      <c r="JM700">
        <v>26.2854</v>
      </c>
      <c r="JN700">
        <v>17.656</v>
      </c>
      <c r="JO700">
        <v>26.8975</v>
      </c>
      <c r="JP700">
        <v>15.6953</v>
      </c>
      <c r="JQ700">
        <v>21.3659</v>
      </c>
      <c r="JR700">
        <v>246.186</v>
      </c>
      <c r="JS700">
        <v>13.3045</v>
      </c>
      <c r="JT700">
        <v>100.511</v>
      </c>
      <c r="JU700">
        <v>100.643</v>
      </c>
    </row>
    <row r="701" spans="1:281">
      <c r="A701">
        <v>685</v>
      </c>
      <c r="B701">
        <v>1659642967.5</v>
      </c>
      <c r="C701">
        <v>14959.5</v>
      </c>
      <c r="D701" t="s">
        <v>1800</v>
      </c>
      <c r="E701" t="s">
        <v>1801</v>
      </c>
      <c r="F701">
        <v>5</v>
      </c>
      <c r="G701" t="s">
        <v>1779</v>
      </c>
      <c r="H701" t="s">
        <v>416</v>
      </c>
      <c r="I701">
        <v>1659642960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273.4132804505749</v>
      </c>
      <c r="AK701">
        <v>273.763309090909</v>
      </c>
      <c r="AL701">
        <v>-3.16172121558008</v>
      </c>
      <c r="AM701">
        <v>65.52116101036914</v>
      </c>
      <c r="AN701">
        <f>(AP701 - AO701 + DI701*1E3/(8.314*(DK701+273.15)) * AR701/DH701 * AQ701) * DH701/(100*CV701) * 1000/(1000 - AP701)</f>
        <v>0</v>
      </c>
      <c r="AO701">
        <v>13.27125715426347</v>
      </c>
      <c r="AP701">
        <v>18.59125944055945</v>
      </c>
      <c r="AQ701">
        <v>-3.88791057779501E-06</v>
      </c>
      <c r="AR701">
        <v>82.7157176446336</v>
      </c>
      <c r="AS701">
        <v>12</v>
      </c>
      <c r="AT701">
        <v>2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1659642960</v>
      </c>
      <c r="DB701">
        <v>290.3896296296296</v>
      </c>
      <c r="DC701">
        <v>284.3797777777777</v>
      </c>
      <c r="DD701">
        <v>18.59536296296297</v>
      </c>
      <c r="DE701">
        <v>13.27245925925926</v>
      </c>
      <c r="DF701">
        <v>293.1483333333333</v>
      </c>
      <c r="DG701">
        <v>18.73837777777778</v>
      </c>
      <c r="DH701">
        <v>500.0009259259259</v>
      </c>
      <c r="DI701">
        <v>90.3584851851852</v>
      </c>
      <c r="DJ701">
        <v>0.09997973703703701</v>
      </c>
      <c r="DK701">
        <v>24.76897407407408</v>
      </c>
      <c r="DL701">
        <v>25.00302592592593</v>
      </c>
      <c r="DM701">
        <v>999.9000000000001</v>
      </c>
      <c r="DN701">
        <v>0</v>
      </c>
      <c r="DO701">
        <v>0</v>
      </c>
      <c r="DP701">
        <v>9998.238888888887</v>
      </c>
      <c r="DQ701">
        <v>0</v>
      </c>
      <c r="DR701">
        <v>10.98206666666667</v>
      </c>
      <c r="DS701">
        <v>6.009740740740741</v>
      </c>
      <c r="DT701">
        <v>295.8917407407408</v>
      </c>
      <c r="DU701">
        <v>288.205037037037</v>
      </c>
      <c r="DV701">
        <v>5.322902592592592</v>
      </c>
      <c r="DW701">
        <v>284.3797777777777</v>
      </c>
      <c r="DX701">
        <v>13.27245925925926</v>
      </c>
      <c r="DY701">
        <v>1.680247407407407</v>
      </c>
      <c r="DZ701">
        <v>1.19928</v>
      </c>
      <c r="EA701">
        <v>14.71514814814815</v>
      </c>
      <c r="EB701">
        <v>9.592607777777777</v>
      </c>
      <c r="EC701">
        <v>1999.994074074074</v>
      </c>
      <c r="ED701">
        <v>0.9799994444444444</v>
      </c>
      <c r="EE701">
        <v>0.02000052222222222</v>
      </c>
      <c r="EF701">
        <v>0</v>
      </c>
      <c r="EG701">
        <v>776.2386296296296</v>
      </c>
      <c r="EH701">
        <v>5.00097</v>
      </c>
      <c r="EI701">
        <v>15476.27037037037</v>
      </c>
      <c r="EJ701">
        <v>16707.52222222222</v>
      </c>
      <c r="EK701">
        <v>38.66174074074074</v>
      </c>
      <c r="EL701">
        <v>39.03674074074074</v>
      </c>
      <c r="EM701">
        <v>38.64566666666666</v>
      </c>
      <c r="EN701">
        <v>38.62959259259259</v>
      </c>
      <c r="EO701">
        <v>39.04822222222223</v>
      </c>
      <c r="EP701">
        <v>1955.089259259259</v>
      </c>
      <c r="EQ701">
        <v>39.90000000000001</v>
      </c>
      <c r="ER701">
        <v>0</v>
      </c>
      <c r="ES701">
        <v>1659642967.5</v>
      </c>
      <c r="ET701">
        <v>0</v>
      </c>
      <c r="EU701">
        <v>776.2734230769231</v>
      </c>
      <c r="EV701">
        <v>-4.470119663600648</v>
      </c>
      <c r="EW701">
        <v>-98.81025620316413</v>
      </c>
      <c r="EX701">
        <v>15476.93076923077</v>
      </c>
      <c r="EY701">
        <v>15</v>
      </c>
      <c r="EZ701">
        <v>0</v>
      </c>
      <c r="FA701" t="s">
        <v>419</v>
      </c>
      <c r="FB701">
        <v>1659135797.5</v>
      </c>
      <c r="FC701">
        <v>1659135788</v>
      </c>
      <c r="FD701">
        <v>0</v>
      </c>
      <c r="FE701">
        <v>0.3</v>
      </c>
      <c r="FF701">
        <v>-0.002</v>
      </c>
      <c r="FG701">
        <v>-2.209</v>
      </c>
      <c r="FH701">
        <v>-0.089</v>
      </c>
      <c r="FI701">
        <v>1520</v>
      </c>
      <c r="FJ701">
        <v>20</v>
      </c>
      <c r="FK701">
        <v>0.06</v>
      </c>
      <c r="FL701">
        <v>0.03</v>
      </c>
      <c r="FM701">
        <v>5.284438048780488</v>
      </c>
      <c r="FN701">
        <v>12.39338675958188</v>
      </c>
      <c r="FO701">
        <v>1.222656155068914</v>
      </c>
      <c r="FP701">
        <v>0</v>
      </c>
      <c r="FQ701">
        <v>776.5413235294118</v>
      </c>
      <c r="FR701">
        <v>-5.291291065401881</v>
      </c>
      <c r="FS701">
        <v>0.5753643204188826</v>
      </c>
      <c r="FT701">
        <v>0</v>
      </c>
      <c r="FU701">
        <v>5.324191219512195</v>
      </c>
      <c r="FV701">
        <v>-0.01917595818814915</v>
      </c>
      <c r="FW701">
        <v>0.00370691390619095</v>
      </c>
      <c r="FX701">
        <v>1</v>
      </c>
      <c r="FY701">
        <v>1</v>
      </c>
      <c r="FZ701">
        <v>3</v>
      </c>
      <c r="GA701" t="s">
        <v>429</v>
      </c>
      <c r="GB701">
        <v>2.98331</v>
      </c>
      <c r="GC701">
        <v>2.71566</v>
      </c>
      <c r="GD701">
        <v>0.0662565</v>
      </c>
      <c r="GE701">
        <v>0.063516</v>
      </c>
      <c r="GF701">
        <v>0.08994000000000001</v>
      </c>
      <c r="GG701">
        <v>0.0690723</v>
      </c>
      <c r="GH701">
        <v>29535.2</v>
      </c>
      <c r="GI701">
        <v>29779.8</v>
      </c>
      <c r="GJ701">
        <v>29396.7</v>
      </c>
      <c r="GK701">
        <v>29408.1</v>
      </c>
      <c r="GL701">
        <v>35434.9</v>
      </c>
      <c r="GM701">
        <v>36402.8</v>
      </c>
      <c r="GN701">
        <v>41395.8</v>
      </c>
      <c r="GO701">
        <v>41904.1</v>
      </c>
      <c r="GP701">
        <v>1.92157</v>
      </c>
      <c r="GQ701">
        <v>2.37735</v>
      </c>
      <c r="GR701">
        <v>0.105239</v>
      </c>
      <c r="GS701">
        <v>0</v>
      </c>
      <c r="GT701">
        <v>23.2769</v>
      </c>
      <c r="GU701">
        <v>999.9</v>
      </c>
      <c r="GV701">
        <v>34.7</v>
      </c>
      <c r="GW701">
        <v>32.2</v>
      </c>
      <c r="GX701">
        <v>18.5467</v>
      </c>
      <c r="GY701">
        <v>63.2726</v>
      </c>
      <c r="GZ701">
        <v>22.8446</v>
      </c>
      <c r="HA701">
        <v>2</v>
      </c>
      <c r="HB701">
        <v>-0.0762449</v>
      </c>
      <c r="HC701">
        <v>1.62559</v>
      </c>
      <c r="HD701">
        <v>20.3268</v>
      </c>
      <c r="HE701">
        <v>5.21774</v>
      </c>
      <c r="HF701">
        <v>12.0099</v>
      </c>
      <c r="HG701">
        <v>4.9892</v>
      </c>
      <c r="HH701">
        <v>3.28865</v>
      </c>
      <c r="HI701">
        <v>9999</v>
      </c>
      <c r="HJ701">
        <v>9999</v>
      </c>
      <c r="HK701">
        <v>9999</v>
      </c>
      <c r="HL701">
        <v>196.1</v>
      </c>
      <c r="HM701">
        <v>1.86742</v>
      </c>
      <c r="HN701">
        <v>1.86647</v>
      </c>
      <c r="HO701">
        <v>1.86588</v>
      </c>
      <c r="HP701">
        <v>1.86584</v>
      </c>
      <c r="HQ701">
        <v>1.86768</v>
      </c>
      <c r="HR701">
        <v>1.87012</v>
      </c>
      <c r="HS701">
        <v>1.86877</v>
      </c>
      <c r="HT701">
        <v>1.87022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-2.678</v>
      </c>
      <c r="II701">
        <v>-0.1431</v>
      </c>
      <c r="IJ701">
        <v>-1.529487217637811</v>
      </c>
      <c r="IK701">
        <v>-0.005072214745875086</v>
      </c>
      <c r="IL701">
        <v>3.316774363808987E-06</v>
      </c>
      <c r="IM701">
        <v>-1.107588672722244E-09</v>
      </c>
      <c r="IN701">
        <v>-0.1603591687652909</v>
      </c>
      <c r="IO701">
        <v>-0.0181951569465493</v>
      </c>
      <c r="IP701">
        <v>0.001659309118516343</v>
      </c>
      <c r="IQ701">
        <v>-3.409663313950778E-05</v>
      </c>
      <c r="IR701">
        <v>19</v>
      </c>
      <c r="IS701">
        <v>2290</v>
      </c>
      <c r="IT701">
        <v>1</v>
      </c>
      <c r="IU701">
        <v>24</v>
      </c>
      <c r="IV701">
        <v>8452.799999999999</v>
      </c>
      <c r="IW701">
        <v>8453</v>
      </c>
      <c r="IX701">
        <v>0.842285</v>
      </c>
      <c r="IY701">
        <v>2.23633</v>
      </c>
      <c r="IZ701">
        <v>1.94702</v>
      </c>
      <c r="JA701">
        <v>2.64404</v>
      </c>
      <c r="JB701">
        <v>2.19482</v>
      </c>
      <c r="JC701">
        <v>2.33398</v>
      </c>
      <c r="JD701">
        <v>36.7417</v>
      </c>
      <c r="JE701">
        <v>24.035</v>
      </c>
      <c r="JF701">
        <v>18</v>
      </c>
      <c r="JG701">
        <v>494.733</v>
      </c>
      <c r="JH701">
        <v>810.707</v>
      </c>
      <c r="JI701">
        <v>21.3663</v>
      </c>
      <c r="JJ701">
        <v>26.3242</v>
      </c>
      <c r="JK701">
        <v>29.9999</v>
      </c>
      <c r="JL701">
        <v>26.3548</v>
      </c>
      <c r="JM701">
        <v>26.2836</v>
      </c>
      <c r="JN701">
        <v>16.8009</v>
      </c>
      <c r="JO701">
        <v>26.8975</v>
      </c>
      <c r="JP701">
        <v>15.3199</v>
      </c>
      <c r="JQ701">
        <v>21.3679</v>
      </c>
      <c r="JR701">
        <v>232.823</v>
      </c>
      <c r="JS701">
        <v>13.3045</v>
      </c>
      <c r="JT701">
        <v>100.51</v>
      </c>
      <c r="JU701">
        <v>100.642</v>
      </c>
    </row>
    <row r="702" spans="1:281">
      <c r="A702">
        <v>686</v>
      </c>
      <c r="B702">
        <v>1659642972</v>
      </c>
      <c r="C702">
        <v>14964</v>
      </c>
      <c r="D702" t="s">
        <v>1802</v>
      </c>
      <c r="E702" t="s">
        <v>1803</v>
      </c>
      <c r="F702">
        <v>5</v>
      </c>
      <c r="G702" t="s">
        <v>1779</v>
      </c>
      <c r="H702" t="s">
        <v>416</v>
      </c>
      <c r="I702">
        <v>1659642964.444444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258.2562097814983</v>
      </c>
      <c r="AK702">
        <v>259.5596666666667</v>
      </c>
      <c r="AL702">
        <v>-3.160406631645053</v>
      </c>
      <c r="AM702">
        <v>65.52116101036914</v>
      </c>
      <c r="AN702">
        <f>(AP702 - AO702 + DI702*1E3/(8.314*(DK702+273.15)) * AR702/DH702 * AQ702) * DH702/(100*CV702) * 1000/(1000 - AP702)</f>
        <v>0</v>
      </c>
      <c r="AO702">
        <v>13.26764943559328</v>
      </c>
      <c r="AP702">
        <v>18.58641188811189</v>
      </c>
      <c r="AQ702">
        <v>-3.449987169725181E-06</v>
      </c>
      <c r="AR702">
        <v>82.7157176446336</v>
      </c>
      <c r="AS702">
        <v>12</v>
      </c>
      <c r="AT702">
        <v>2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1659642964.444444</v>
      </c>
      <c r="DB702">
        <v>276.6103703703703</v>
      </c>
      <c r="DC702">
        <v>269.6825185185185</v>
      </c>
      <c r="DD702">
        <v>18.59194814814815</v>
      </c>
      <c r="DE702">
        <v>13.2664962962963</v>
      </c>
      <c r="DF702">
        <v>279.3213703703703</v>
      </c>
      <c r="DG702">
        <v>18.7349962962963</v>
      </c>
      <c r="DH702">
        <v>500.0025555555555</v>
      </c>
      <c r="DI702">
        <v>90.35894074074075</v>
      </c>
      <c r="DJ702">
        <v>0.09998235925925927</v>
      </c>
      <c r="DK702">
        <v>24.76614444444444</v>
      </c>
      <c r="DL702">
        <v>25.00333333333334</v>
      </c>
      <c r="DM702">
        <v>999.9000000000001</v>
      </c>
      <c r="DN702">
        <v>0</v>
      </c>
      <c r="DO702">
        <v>0</v>
      </c>
      <c r="DP702">
        <v>9997.937407407408</v>
      </c>
      <c r="DQ702">
        <v>0</v>
      </c>
      <c r="DR702">
        <v>10.97420740740741</v>
      </c>
      <c r="DS702">
        <v>6.92768111111111</v>
      </c>
      <c r="DT702">
        <v>281.8504074074074</v>
      </c>
      <c r="DU702">
        <v>273.3084814814815</v>
      </c>
      <c r="DV702">
        <v>5.325448888888889</v>
      </c>
      <c r="DW702">
        <v>269.6825185185185</v>
      </c>
      <c r="DX702">
        <v>13.2664962962963</v>
      </c>
      <c r="DY702">
        <v>1.679947407407407</v>
      </c>
      <c r="DZ702">
        <v>1.198746666666667</v>
      </c>
      <c r="EA702">
        <v>14.71238148148148</v>
      </c>
      <c r="EB702">
        <v>9.585992962962964</v>
      </c>
      <c r="EC702">
        <v>2000.017407407407</v>
      </c>
      <c r="ED702">
        <v>0.979998888888889</v>
      </c>
      <c r="EE702">
        <v>0.02000103703703704</v>
      </c>
      <c r="EF702">
        <v>0</v>
      </c>
      <c r="EG702">
        <v>776.054074074074</v>
      </c>
      <c r="EH702">
        <v>5.00097</v>
      </c>
      <c r="EI702">
        <v>15470.52592592593</v>
      </c>
      <c r="EJ702">
        <v>16707.71851851852</v>
      </c>
      <c r="EK702">
        <v>38.64337037037038</v>
      </c>
      <c r="EL702">
        <v>39.01837037037038</v>
      </c>
      <c r="EM702">
        <v>38.62262962962964</v>
      </c>
      <c r="EN702">
        <v>38.625</v>
      </c>
      <c r="EO702">
        <v>39.02985185185185</v>
      </c>
      <c r="EP702">
        <v>1955.110740740741</v>
      </c>
      <c r="EQ702">
        <v>39.9025925925926</v>
      </c>
      <c r="ER702">
        <v>0</v>
      </c>
      <c r="ES702">
        <v>1659642972.3</v>
      </c>
      <c r="ET702">
        <v>0</v>
      </c>
      <c r="EU702">
        <v>776.0391923076921</v>
      </c>
      <c r="EV702">
        <v>-1.836888898374365</v>
      </c>
      <c r="EW702">
        <v>-63.18974353597499</v>
      </c>
      <c r="EX702">
        <v>15470.60384615385</v>
      </c>
      <c r="EY702">
        <v>15</v>
      </c>
      <c r="EZ702">
        <v>0</v>
      </c>
      <c r="FA702" t="s">
        <v>419</v>
      </c>
      <c r="FB702">
        <v>1659135797.5</v>
      </c>
      <c r="FC702">
        <v>1659135788</v>
      </c>
      <c r="FD702">
        <v>0</v>
      </c>
      <c r="FE702">
        <v>0.3</v>
      </c>
      <c r="FF702">
        <v>-0.002</v>
      </c>
      <c r="FG702">
        <v>-2.209</v>
      </c>
      <c r="FH702">
        <v>-0.089</v>
      </c>
      <c r="FI702">
        <v>1520</v>
      </c>
      <c r="FJ702">
        <v>20</v>
      </c>
      <c r="FK702">
        <v>0.06</v>
      </c>
      <c r="FL702">
        <v>0.03</v>
      </c>
      <c r="FM702">
        <v>6.117002926829268</v>
      </c>
      <c r="FN702">
        <v>12.32719818815331</v>
      </c>
      <c r="FO702">
        <v>1.216080313370397</v>
      </c>
      <c r="FP702">
        <v>0</v>
      </c>
      <c r="FQ702">
        <v>776.2484411764705</v>
      </c>
      <c r="FR702">
        <v>-3.63255921272676</v>
      </c>
      <c r="FS702">
        <v>0.4469511218951469</v>
      </c>
      <c r="FT702">
        <v>0</v>
      </c>
      <c r="FU702">
        <v>5.324759024390244</v>
      </c>
      <c r="FV702">
        <v>-0.005272055749130829</v>
      </c>
      <c r="FW702">
        <v>0.004089087085710887</v>
      </c>
      <c r="FX702">
        <v>1</v>
      </c>
      <c r="FY702">
        <v>1</v>
      </c>
      <c r="FZ702">
        <v>3</v>
      </c>
      <c r="GA702" t="s">
        <v>429</v>
      </c>
      <c r="GB702">
        <v>2.9834</v>
      </c>
      <c r="GC702">
        <v>2.71575</v>
      </c>
      <c r="GD702">
        <v>0.0633389</v>
      </c>
      <c r="GE702">
        <v>0.0604155</v>
      </c>
      <c r="GF702">
        <v>0.08992219999999999</v>
      </c>
      <c r="GG702">
        <v>0.06893299999999999</v>
      </c>
      <c r="GH702">
        <v>29627.7</v>
      </c>
      <c r="GI702">
        <v>29878.3</v>
      </c>
      <c r="GJ702">
        <v>29396.9</v>
      </c>
      <c r="GK702">
        <v>29408</v>
      </c>
      <c r="GL702">
        <v>35435.9</v>
      </c>
      <c r="GM702">
        <v>36408.2</v>
      </c>
      <c r="GN702">
        <v>41396.2</v>
      </c>
      <c r="GO702">
        <v>41904.1</v>
      </c>
      <c r="GP702">
        <v>1.9218</v>
      </c>
      <c r="GQ702">
        <v>2.37723</v>
      </c>
      <c r="GR702">
        <v>0.104651</v>
      </c>
      <c r="GS702">
        <v>0</v>
      </c>
      <c r="GT702">
        <v>23.2764</v>
      </c>
      <c r="GU702">
        <v>999.9</v>
      </c>
      <c r="GV702">
        <v>34.7</v>
      </c>
      <c r="GW702">
        <v>32.2</v>
      </c>
      <c r="GX702">
        <v>18.545</v>
      </c>
      <c r="GY702">
        <v>63.3426</v>
      </c>
      <c r="GZ702">
        <v>22.6723</v>
      </c>
      <c r="HA702">
        <v>2</v>
      </c>
      <c r="HB702">
        <v>-0.076471</v>
      </c>
      <c r="HC702">
        <v>1.62168</v>
      </c>
      <c r="HD702">
        <v>20.3268</v>
      </c>
      <c r="HE702">
        <v>5.21774</v>
      </c>
      <c r="HF702">
        <v>12.0099</v>
      </c>
      <c r="HG702">
        <v>4.9891</v>
      </c>
      <c r="HH702">
        <v>3.28865</v>
      </c>
      <c r="HI702">
        <v>9999</v>
      </c>
      <c r="HJ702">
        <v>9999</v>
      </c>
      <c r="HK702">
        <v>9999</v>
      </c>
      <c r="HL702">
        <v>196.1</v>
      </c>
      <c r="HM702">
        <v>1.8674</v>
      </c>
      <c r="HN702">
        <v>1.86646</v>
      </c>
      <c r="HO702">
        <v>1.86592</v>
      </c>
      <c r="HP702">
        <v>1.86584</v>
      </c>
      <c r="HQ702">
        <v>1.86768</v>
      </c>
      <c r="HR702">
        <v>1.87012</v>
      </c>
      <c r="HS702">
        <v>1.86878</v>
      </c>
      <c r="HT702">
        <v>1.8702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-2.629</v>
      </c>
      <c r="II702">
        <v>-0.1431</v>
      </c>
      <c r="IJ702">
        <v>-1.529487217637811</v>
      </c>
      <c r="IK702">
        <v>-0.005072214745875086</v>
      </c>
      <c r="IL702">
        <v>3.316774363808987E-06</v>
      </c>
      <c r="IM702">
        <v>-1.107588672722244E-09</v>
      </c>
      <c r="IN702">
        <v>-0.1603591687652909</v>
      </c>
      <c r="IO702">
        <v>-0.0181951569465493</v>
      </c>
      <c r="IP702">
        <v>0.001659309118516343</v>
      </c>
      <c r="IQ702">
        <v>-3.409663313950778E-05</v>
      </c>
      <c r="IR702">
        <v>19</v>
      </c>
      <c r="IS702">
        <v>2290</v>
      </c>
      <c r="IT702">
        <v>1</v>
      </c>
      <c r="IU702">
        <v>24</v>
      </c>
      <c r="IV702">
        <v>8452.9</v>
      </c>
      <c r="IW702">
        <v>8453.1</v>
      </c>
      <c r="IX702">
        <v>0.803223</v>
      </c>
      <c r="IY702">
        <v>2.23267</v>
      </c>
      <c r="IZ702">
        <v>1.94702</v>
      </c>
      <c r="JA702">
        <v>2.64282</v>
      </c>
      <c r="JB702">
        <v>2.19482</v>
      </c>
      <c r="JC702">
        <v>2.37915</v>
      </c>
      <c r="JD702">
        <v>36.7417</v>
      </c>
      <c r="JE702">
        <v>24.035</v>
      </c>
      <c r="JF702">
        <v>18</v>
      </c>
      <c r="JG702">
        <v>494.856</v>
      </c>
      <c r="JH702">
        <v>810.567</v>
      </c>
      <c r="JI702">
        <v>21.3674</v>
      </c>
      <c r="JJ702">
        <v>26.3232</v>
      </c>
      <c r="JK702">
        <v>29.9998</v>
      </c>
      <c r="JL702">
        <v>26.3527</v>
      </c>
      <c r="JM702">
        <v>26.2826</v>
      </c>
      <c r="JN702">
        <v>16.0163</v>
      </c>
      <c r="JO702">
        <v>26.8975</v>
      </c>
      <c r="JP702">
        <v>15.3199</v>
      </c>
      <c r="JQ702">
        <v>21.3675</v>
      </c>
      <c r="JR702">
        <v>219.467</v>
      </c>
      <c r="JS702">
        <v>13.3045</v>
      </c>
      <c r="JT702">
        <v>100.511</v>
      </c>
      <c r="JU702">
        <v>100.642</v>
      </c>
    </row>
    <row r="703" spans="1:281">
      <c r="A703">
        <v>687</v>
      </c>
      <c r="B703">
        <v>1659642976.5</v>
      </c>
      <c r="C703">
        <v>14968.5</v>
      </c>
      <c r="D703" t="s">
        <v>1804</v>
      </c>
      <c r="E703" t="s">
        <v>1805</v>
      </c>
      <c r="F703">
        <v>5</v>
      </c>
      <c r="G703" t="s">
        <v>1779</v>
      </c>
      <c r="H703" t="s">
        <v>416</v>
      </c>
      <c r="I703">
        <v>1659642968.625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243.2815078310946</v>
      </c>
      <c r="AK703">
        <v>245.3921757575757</v>
      </c>
      <c r="AL703">
        <v>-3.144477603586518</v>
      </c>
      <c r="AM703">
        <v>65.52116101036914</v>
      </c>
      <c r="AN703">
        <f>(AP703 - AO703 + DI703*1E3/(8.314*(DK703+273.15)) * AR703/DH703 * AQ703) * DH703/(100*CV703) * 1000/(1000 - AP703)</f>
        <v>0</v>
      </c>
      <c r="AO703">
        <v>13.22655650049377</v>
      </c>
      <c r="AP703">
        <v>18.57591258741259</v>
      </c>
      <c r="AQ703">
        <v>-1.570514016311733E-05</v>
      </c>
      <c r="AR703">
        <v>82.7157176446336</v>
      </c>
      <c r="AS703">
        <v>12</v>
      </c>
      <c r="AT703">
        <v>2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1659642968.625</v>
      </c>
      <c r="DB703">
        <v>263.6552142857143</v>
      </c>
      <c r="DC703">
        <v>255.8915714285714</v>
      </c>
      <c r="DD703">
        <v>18.58794642857143</v>
      </c>
      <c r="DE703">
        <v>13.25173571428572</v>
      </c>
      <c r="DF703">
        <v>266.3206071428572</v>
      </c>
      <c r="DG703">
        <v>18.73102857142857</v>
      </c>
      <c r="DH703">
        <v>500.0168571428571</v>
      </c>
      <c r="DI703">
        <v>90.35908214285713</v>
      </c>
      <c r="DJ703">
        <v>0.1000408821428571</v>
      </c>
      <c r="DK703">
        <v>24.76475714285715</v>
      </c>
      <c r="DL703">
        <v>24.99885357142857</v>
      </c>
      <c r="DM703">
        <v>999.9000000000002</v>
      </c>
      <c r="DN703">
        <v>0</v>
      </c>
      <c r="DO703">
        <v>0</v>
      </c>
      <c r="DP703">
        <v>9995.177500000002</v>
      </c>
      <c r="DQ703">
        <v>0</v>
      </c>
      <c r="DR703">
        <v>10.976225</v>
      </c>
      <c r="DS703">
        <v>7.763565714285714</v>
      </c>
      <c r="DT703">
        <v>268.6488214285714</v>
      </c>
      <c r="DU703">
        <v>259.3283571428571</v>
      </c>
      <c r="DV703">
        <v>5.336211785714285</v>
      </c>
      <c r="DW703">
        <v>255.8915714285714</v>
      </c>
      <c r="DX703">
        <v>13.25173571428572</v>
      </c>
      <c r="DY703">
        <v>1.679589285714286</v>
      </c>
      <c r="DZ703">
        <v>1.197415</v>
      </c>
      <c r="EA703">
        <v>14.70907142857143</v>
      </c>
      <c r="EB703">
        <v>9.569429642857143</v>
      </c>
      <c r="EC703">
        <v>1999.988571428572</v>
      </c>
      <c r="ED703">
        <v>0.9799994642857143</v>
      </c>
      <c r="EE703">
        <v>0.02000046785714285</v>
      </c>
      <c r="EF703">
        <v>0</v>
      </c>
      <c r="EG703">
        <v>775.9269642857143</v>
      </c>
      <c r="EH703">
        <v>5.00097</v>
      </c>
      <c r="EI703">
        <v>15467.48928571428</v>
      </c>
      <c r="EJ703">
        <v>16707.47857142857</v>
      </c>
      <c r="EK703">
        <v>38.62492857142856</v>
      </c>
      <c r="EL703">
        <v>39.00221428571428</v>
      </c>
      <c r="EM703">
        <v>38.6025</v>
      </c>
      <c r="EN703">
        <v>38.60699999999999</v>
      </c>
      <c r="EO703">
        <v>39.01328571428571</v>
      </c>
      <c r="EP703">
        <v>1955.083571428572</v>
      </c>
      <c r="EQ703">
        <v>39.90142857142858</v>
      </c>
      <c r="ER703">
        <v>0</v>
      </c>
      <c r="ES703">
        <v>1659642977.7</v>
      </c>
      <c r="ET703">
        <v>0</v>
      </c>
      <c r="EU703">
        <v>775.9033599999999</v>
      </c>
      <c r="EV703">
        <v>-0.1470769176125416</v>
      </c>
      <c r="EW703">
        <v>-12.25384603706438</v>
      </c>
      <c r="EX703">
        <v>15466.9</v>
      </c>
      <c r="EY703">
        <v>15</v>
      </c>
      <c r="EZ703">
        <v>0</v>
      </c>
      <c r="FA703" t="s">
        <v>419</v>
      </c>
      <c r="FB703">
        <v>1659135797.5</v>
      </c>
      <c r="FC703">
        <v>1659135788</v>
      </c>
      <c r="FD703">
        <v>0</v>
      </c>
      <c r="FE703">
        <v>0.3</v>
      </c>
      <c r="FF703">
        <v>-0.002</v>
      </c>
      <c r="FG703">
        <v>-2.209</v>
      </c>
      <c r="FH703">
        <v>-0.089</v>
      </c>
      <c r="FI703">
        <v>1520</v>
      </c>
      <c r="FJ703">
        <v>20</v>
      </c>
      <c r="FK703">
        <v>0.06</v>
      </c>
      <c r="FL703">
        <v>0.03</v>
      </c>
      <c r="FM703">
        <v>7.2854095</v>
      </c>
      <c r="FN703">
        <v>12.07077928705439</v>
      </c>
      <c r="FO703">
        <v>1.16182156974931</v>
      </c>
      <c r="FP703">
        <v>0</v>
      </c>
      <c r="FQ703">
        <v>776.0132647058825</v>
      </c>
      <c r="FR703">
        <v>-1.443804431713375</v>
      </c>
      <c r="FS703">
        <v>0.2943872308635372</v>
      </c>
      <c r="FT703">
        <v>0</v>
      </c>
      <c r="FU703">
        <v>5.333016750000001</v>
      </c>
      <c r="FV703">
        <v>0.136185478424008</v>
      </c>
      <c r="FW703">
        <v>0.01584240028965</v>
      </c>
      <c r="FX703">
        <v>0</v>
      </c>
      <c r="FY703">
        <v>0</v>
      </c>
      <c r="FZ703">
        <v>3</v>
      </c>
      <c r="GA703" t="s">
        <v>426</v>
      </c>
      <c r="GB703">
        <v>2.9835</v>
      </c>
      <c r="GC703">
        <v>2.71564</v>
      </c>
      <c r="GD703">
        <v>0.0603828</v>
      </c>
      <c r="GE703">
        <v>0.0572445</v>
      </c>
      <c r="GF703">
        <v>0.0898859</v>
      </c>
      <c r="GG703">
        <v>0.06887890000000001</v>
      </c>
      <c r="GH703">
        <v>29721.6</v>
      </c>
      <c r="GI703">
        <v>29979.3</v>
      </c>
      <c r="GJ703">
        <v>29397.3</v>
      </c>
      <c r="GK703">
        <v>29408.1</v>
      </c>
      <c r="GL703">
        <v>35437.5</v>
      </c>
      <c r="GM703">
        <v>36410.5</v>
      </c>
      <c r="GN703">
        <v>41396.5</v>
      </c>
      <c r="GO703">
        <v>41904.4</v>
      </c>
      <c r="GP703">
        <v>1.92225</v>
      </c>
      <c r="GQ703">
        <v>2.3774</v>
      </c>
      <c r="GR703">
        <v>0.104003</v>
      </c>
      <c r="GS703">
        <v>0</v>
      </c>
      <c r="GT703">
        <v>23.2764</v>
      </c>
      <c r="GU703">
        <v>999.9</v>
      </c>
      <c r="GV703">
        <v>34.6</v>
      </c>
      <c r="GW703">
        <v>32.2</v>
      </c>
      <c r="GX703">
        <v>18.4925</v>
      </c>
      <c r="GY703">
        <v>63.3026</v>
      </c>
      <c r="GZ703">
        <v>22.524</v>
      </c>
      <c r="HA703">
        <v>2</v>
      </c>
      <c r="HB703">
        <v>-0.0767708</v>
      </c>
      <c r="HC703">
        <v>1.62511</v>
      </c>
      <c r="HD703">
        <v>20.3269</v>
      </c>
      <c r="HE703">
        <v>5.21744</v>
      </c>
      <c r="HF703">
        <v>12.0099</v>
      </c>
      <c r="HG703">
        <v>4.98895</v>
      </c>
      <c r="HH703">
        <v>3.28853</v>
      </c>
      <c r="HI703">
        <v>9999</v>
      </c>
      <c r="HJ703">
        <v>9999</v>
      </c>
      <c r="HK703">
        <v>9999</v>
      </c>
      <c r="HL703">
        <v>196.1</v>
      </c>
      <c r="HM703">
        <v>1.86739</v>
      </c>
      <c r="HN703">
        <v>1.86646</v>
      </c>
      <c r="HO703">
        <v>1.86594</v>
      </c>
      <c r="HP703">
        <v>1.86584</v>
      </c>
      <c r="HQ703">
        <v>1.86768</v>
      </c>
      <c r="HR703">
        <v>1.87012</v>
      </c>
      <c r="HS703">
        <v>1.86877</v>
      </c>
      <c r="HT703">
        <v>1.87026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-2.578</v>
      </c>
      <c r="II703">
        <v>-0.1432</v>
      </c>
      <c r="IJ703">
        <v>-1.529487217637811</v>
      </c>
      <c r="IK703">
        <v>-0.005072214745875086</v>
      </c>
      <c r="IL703">
        <v>3.316774363808987E-06</v>
      </c>
      <c r="IM703">
        <v>-1.107588672722244E-09</v>
      </c>
      <c r="IN703">
        <v>-0.1603591687652909</v>
      </c>
      <c r="IO703">
        <v>-0.0181951569465493</v>
      </c>
      <c r="IP703">
        <v>0.001659309118516343</v>
      </c>
      <c r="IQ703">
        <v>-3.409663313950778E-05</v>
      </c>
      <c r="IR703">
        <v>19</v>
      </c>
      <c r="IS703">
        <v>2290</v>
      </c>
      <c r="IT703">
        <v>1</v>
      </c>
      <c r="IU703">
        <v>24</v>
      </c>
      <c r="IV703">
        <v>8453</v>
      </c>
      <c r="IW703">
        <v>8453.1</v>
      </c>
      <c r="IX703">
        <v>0.76416</v>
      </c>
      <c r="IY703">
        <v>2.23877</v>
      </c>
      <c r="IZ703">
        <v>1.94702</v>
      </c>
      <c r="JA703">
        <v>2.64282</v>
      </c>
      <c r="JB703">
        <v>2.19482</v>
      </c>
      <c r="JC703">
        <v>2.32422</v>
      </c>
      <c r="JD703">
        <v>36.7417</v>
      </c>
      <c r="JE703">
        <v>24.035</v>
      </c>
      <c r="JF703">
        <v>18</v>
      </c>
      <c r="JG703">
        <v>495.13</v>
      </c>
      <c r="JH703">
        <v>810.7089999999999</v>
      </c>
      <c r="JI703">
        <v>21.3677</v>
      </c>
      <c r="JJ703">
        <v>26.3219</v>
      </c>
      <c r="JK703">
        <v>29.9999</v>
      </c>
      <c r="JL703">
        <v>26.3516</v>
      </c>
      <c r="JM703">
        <v>26.2804</v>
      </c>
      <c r="JN703">
        <v>15.1567</v>
      </c>
      <c r="JO703">
        <v>26.5995</v>
      </c>
      <c r="JP703">
        <v>15.3199</v>
      </c>
      <c r="JQ703">
        <v>21.3676</v>
      </c>
      <c r="JR703">
        <v>199.421</v>
      </c>
      <c r="JS703">
        <v>13.3071</v>
      </c>
      <c r="JT703">
        <v>100.512</v>
      </c>
      <c r="JU703">
        <v>100.643</v>
      </c>
    </row>
    <row r="704" spans="1:281">
      <c r="A704">
        <v>688</v>
      </c>
      <c r="B704">
        <v>1659642982</v>
      </c>
      <c r="C704">
        <v>14974</v>
      </c>
      <c r="D704" t="s">
        <v>1806</v>
      </c>
      <c r="E704" t="s">
        <v>1807</v>
      </c>
      <c r="F704">
        <v>5</v>
      </c>
      <c r="G704" t="s">
        <v>1779</v>
      </c>
      <c r="H704" t="s">
        <v>416</v>
      </c>
      <c r="I704">
        <v>1659642974.5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225.2186760405314</v>
      </c>
      <c r="AK704">
        <v>228.1587818181818</v>
      </c>
      <c r="AL704">
        <v>-3.122587019083047</v>
      </c>
      <c r="AM704">
        <v>65.52116101036914</v>
      </c>
      <c r="AN704">
        <f>(AP704 - AO704 + DI704*1E3/(8.314*(DK704+273.15)) * AR704/DH704 * AQ704) * DH704/(100*CV704) * 1000/(1000 - AP704)</f>
        <v>0</v>
      </c>
      <c r="AO704">
        <v>13.22743316569676</v>
      </c>
      <c r="AP704">
        <v>18.56895524475526</v>
      </c>
      <c r="AQ704">
        <v>-2.298217695165242E-05</v>
      </c>
      <c r="AR704">
        <v>82.7157176446336</v>
      </c>
      <c r="AS704">
        <v>12</v>
      </c>
      <c r="AT704">
        <v>2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1659642974.5</v>
      </c>
      <c r="DB704">
        <v>245.4799259259259</v>
      </c>
      <c r="DC704">
        <v>236.6688888888889</v>
      </c>
      <c r="DD704">
        <v>18.57957407407407</v>
      </c>
      <c r="DE704">
        <v>13.23843333333333</v>
      </c>
      <c r="DF704">
        <v>248.079962962963</v>
      </c>
      <c r="DG704">
        <v>18.72271481481481</v>
      </c>
      <c r="DH704">
        <v>499.9614814814815</v>
      </c>
      <c r="DI704">
        <v>90.35915185185186</v>
      </c>
      <c r="DJ704">
        <v>0.09995376296296295</v>
      </c>
      <c r="DK704">
        <v>24.76233333333334</v>
      </c>
      <c r="DL704">
        <v>24.99550740740741</v>
      </c>
      <c r="DM704">
        <v>999.9000000000001</v>
      </c>
      <c r="DN704">
        <v>0</v>
      </c>
      <c r="DO704">
        <v>0</v>
      </c>
      <c r="DP704">
        <v>9998.561481481483</v>
      </c>
      <c r="DQ704">
        <v>0</v>
      </c>
      <c r="DR704">
        <v>10.98372592592593</v>
      </c>
      <c r="DS704">
        <v>8.81094814814815</v>
      </c>
      <c r="DT704">
        <v>250.1272962962963</v>
      </c>
      <c r="DU704">
        <v>239.8440740740741</v>
      </c>
      <c r="DV704">
        <v>5.341143703703704</v>
      </c>
      <c r="DW704">
        <v>236.6688888888889</v>
      </c>
      <c r="DX704">
        <v>13.23843333333333</v>
      </c>
      <c r="DY704">
        <v>1.678834444444445</v>
      </c>
      <c r="DZ704">
        <v>1.196212962962963</v>
      </c>
      <c r="EA704">
        <v>14.7021</v>
      </c>
      <c r="EB704">
        <v>9.554494444444444</v>
      </c>
      <c r="EC704">
        <v>1999.944444444445</v>
      </c>
      <c r="ED704">
        <v>0.9800021111111111</v>
      </c>
      <c r="EE704">
        <v>0.01999781481481481</v>
      </c>
      <c r="EF704">
        <v>0</v>
      </c>
      <c r="EG704">
        <v>776.0252962962962</v>
      </c>
      <c r="EH704">
        <v>5.00097</v>
      </c>
      <c r="EI704">
        <v>15467.37407407407</v>
      </c>
      <c r="EJ704">
        <v>16707.12592592592</v>
      </c>
      <c r="EK704">
        <v>38.59699999999999</v>
      </c>
      <c r="EL704">
        <v>39</v>
      </c>
      <c r="EM704">
        <v>38.57833333333333</v>
      </c>
      <c r="EN704">
        <v>38.59</v>
      </c>
      <c r="EO704">
        <v>38.97666666666666</v>
      </c>
      <c r="EP704">
        <v>1955.045555555556</v>
      </c>
      <c r="EQ704">
        <v>39.89703703703704</v>
      </c>
      <c r="ER704">
        <v>0</v>
      </c>
      <c r="ES704">
        <v>1659642982.5</v>
      </c>
      <c r="ET704">
        <v>0</v>
      </c>
      <c r="EU704">
        <v>776.06324</v>
      </c>
      <c r="EV704">
        <v>2.453000009162845</v>
      </c>
      <c r="EW704">
        <v>34.27692314326995</v>
      </c>
      <c r="EX704">
        <v>15467.872</v>
      </c>
      <c r="EY704">
        <v>15</v>
      </c>
      <c r="EZ704">
        <v>0</v>
      </c>
      <c r="FA704" t="s">
        <v>419</v>
      </c>
      <c r="FB704">
        <v>1659135797.5</v>
      </c>
      <c r="FC704">
        <v>1659135788</v>
      </c>
      <c r="FD704">
        <v>0</v>
      </c>
      <c r="FE704">
        <v>0.3</v>
      </c>
      <c r="FF704">
        <v>-0.002</v>
      </c>
      <c r="FG704">
        <v>-2.209</v>
      </c>
      <c r="FH704">
        <v>-0.089</v>
      </c>
      <c r="FI704">
        <v>1520</v>
      </c>
      <c r="FJ704">
        <v>20</v>
      </c>
      <c r="FK704">
        <v>0.06</v>
      </c>
      <c r="FL704">
        <v>0.03</v>
      </c>
      <c r="FM704">
        <v>8.090009756097563</v>
      </c>
      <c r="FN704">
        <v>11.22440864111499</v>
      </c>
      <c r="FO704">
        <v>1.114733457047431</v>
      </c>
      <c r="FP704">
        <v>0</v>
      </c>
      <c r="FQ704">
        <v>776.0251176470588</v>
      </c>
      <c r="FR704">
        <v>0.9193888518146116</v>
      </c>
      <c r="FS704">
        <v>0.2990737430906137</v>
      </c>
      <c r="FT704">
        <v>1</v>
      </c>
      <c r="FU704">
        <v>5.336256585365853</v>
      </c>
      <c r="FV704">
        <v>0.09882313588850478</v>
      </c>
      <c r="FW704">
        <v>0.0160361148219941</v>
      </c>
      <c r="FX704">
        <v>1</v>
      </c>
      <c r="FY704">
        <v>2</v>
      </c>
      <c r="FZ704">
        <v>3</v>
      </c>
      <c r="GA704" t="s">
        <v>420</v>
      </c>
      <c r="GB704">
        <v>2.98339</v>
      </c>
      <c r="GC704">
        <v>2.71575</v>
      </c>
      <c r="GD704">
        <v>0.0567048</v>
      </c>
      <c r="GE704">
        <v>0.053489</v>
      </c>
      <c r="GF704">
        <v>0.0898639</v>
      </c>
      <c r="GG704">
        <v>0.0690031</v>
      </c>
      <c r="GH704">
        <v>29838</v>
      </c>
      <c r="GI704">
        <v>30098.8</v>
      </c>
      <c r="GJ704">
        <v>29397.3</v>
      </c>
      <c r="GK704">
        <v>29408.2</v>
      </c>
      <c r="GL704">
        <v>35438.4</v>
      </c>
      <c r="GM704">
        <v>36405.6</v>
      </c>
      <c r="GN704">
        <v>41396.6</v>
      </c>
      <c r="GO704">
        <v>41904.4</v>
      </c>
      <c r="GP704">
        <v>1.92127</v>
      </c>
      <c r="GQ704">
        <v>2.37725</v>
      </c>
      <c r="GR704">
        <v>0.104953</v>
      </c>
      <c r="GS704">
        <v>0</v>
      </c>
      <c r="GT704">
        <v>23.2764</v>
      </c>
      <c r="GU704">
        <v>999.9</v>
      </c>
      <c r="GV704">
        <v>34.6</v>
      </c>
      <c r="GW704">
        <v>32.2</v>
      </c>
      <c r="GX704">
        <v>18.4925</v>
      </c>
      <c r="GY704">
        <v>63.3326</v>
      </c>
      <c r="GZ704">
        <v>22.8966</v>
      </c>
      <c r="HA704">
        <v>2</v>
      </c>
      <c r="HB704">
        <v>-0.0767962</v>
      </c>
      <c r="HC704">
        <v>1.6179</v>
      </c>
      <c r="HD704">
        <v>20.3262</v>
      </c>
      <c r="HE704">
        <v>5.2122</v>
      </c>
      <c r="HF704">
        <v>12.0099</v>
      </c>
      <c r="HG704">
        <v>4.9866</v>
      </c>
      <c r="HH704">
        <v>3.28738</v>
      </c>
      <c r="HI704">
        <v>9999</v>
      </c>
      <c r="HJ704">
        <v>9999</v>
      </c>
      <c r="HK704">
        <v>9999</v>
      </c>
      <c r="HL704">
        <v>196.1</v>
      </c>
      <c r="HM704">
        <v>1.86741</v>
      </c>
      <c r="HN704">
        <v>1.86646</v>
      </c>
      <c r="HO704">
        <v>1.86596</v>
      </c>
      <c r="HP704">
        <v>1.86585</v>
      </c>
      <c r="HQ704">
        <v>1.86768</v>
      </c>
      <c r="HR704">
        <v>1.87012</v>
      </c>
      <c r="HS704">
        <v>1.86876</v>
      </c>
      <c r="HT704">
        <v>1.87025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-2.515</v>
      </c>
      <c r="II704">
        <v>-0.1432</v>
      </c>
      <c r="IJ704">
        <v>-1.529487217637811</v>
      </c>
      <c r="IK704">
        <v>-0.005072214745875086</v>
      </c>
      <c r="IL704">
        <v>3.316774363808987E-06</v>
      </c>
      <c r="IM704">
        <v>-1.107588672722244E-09</v>
      </c>
      <c r="IN704">
        <v>-0.1603591687652909</v>
      </c>
      <c r="IO704">
        <v>-0.0181951569465493</v>
      </c>
      <c r="IP704">
        <v>0.001659309118516343</v>
      </c>
      <c r="IQ704">
        <v>-3.409663313950778E-05</v>
      </c>
      <c r="IR704">
        <v>19</v>
      </c>
      <c r="IS704">
        <v>2290</v>
      </c>
      <c r="IT704">
        <v>1</v>
      </c>
      <c r="IU704">
        <v>24</v>
      </c>
      <c r="IV704">
        <v>8453.1</v>
      </c>
      <c r="IW704">
        <v>8453.200000000001</v>
      </c>
      <c r="IX704">
        <v>0.710449</v>
      </c>
      <c r="IY704">
        <v>2.24243</v>
      </c>
      <c r="IZ704">
        <v>1.94702</v>
      </c>
      <c r="JA704">
        <v>2.64282</v>
      </c>
      <c r="JB704">
        <v>2.19482</v>
      </c>
      <c r="JC704">
        <v>2.34985</v>
      </c>
      <c r="JD704">
        <v>36.7417</v>
      </c>
      <c r="JE704">
        <v>24.035</v>
      </c>
      <c r="JF704">
        <v>18</v>
      </c>
      <c r="JG704">
        <v>494.507</v>
      </c>
      <c r="JH704">
        <v>810.544</v>
      </c>
      <c r="JI704">
        <v>21.3677</v>
      </c>
      <c r="JJ704">
        <v>26.3197</v>
      </c>
      <c r="JK704">
        <v>29.9999</v>
      </c>
      <c r="JL704">
        <v>26.3504</v>
      </c>
      <c r="JM704">
        <v>26.2793</v>
      </c>
      <c r="JN704">
        <v>14.1724</v>
      </c>
      <c r="JO704">
        <v>26.5995</v>
      </c>
      <c r="JP704">
        <v>15.3199</v>
      </c>
      <c r="JQ704">
        <v>21.3746</v>
      </c>
      <c r="JR704">
        <v>186.048</v>
      </c>
      <c r="JS704">
        <v>13.31</v>
      </c>
      <c r="JT704">
        <v>100.512</v>
      </c>
      <c r="JU704">
        <v>100.643</v>
      </c>
    </row>
    <row r="705" spans="1:281">
      <c r="A705">
        <v>689</v>
      </c>
      <c r="B705">
        <v>1659642987</v>
      </c>
      <c r="C705">
        <v>14979</v>
      </c>
      <c r="D705" t="s">
        <v>1808</v>
      </c>
      <c r="E705" t="s">
        <v>1809</v>
      </c>
      <c r="F705">
        <v>5</v>
      </c>
      <c r="G705" t="s">
        <v>1779</v>
      </c>
      <c r="H705" t="s">
        <v>416</v>
      </c>
      <c r="I705">
        <v>1659642979.518518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208.7765840123888</v>
      </c>
      <c r="AK705">
        <v>212.7501757575758</v>
      </c>
      <c r="AL705">
        <v>-3.114196622981484</v>
      </c>
      <c r="AM705">
        <v>65.52116101036914</v>
      </c>
      <c r="AN705">
        <f>(AP705 - AO705 + DI705*1E3/(8.314*(DK705+273.15)) * AR705/DH705 * AQ705) * DH705/(100*CV705) * 1000/(1000 - AP705)</f>
        <v>0</v>
      </c>
      <c r="AO705">
        <v>13.24975356896799</v>
      </c>
      <c r="AP705">
        <v>18.57065384615385</v>
      </c>
      <c r="AQ705">
        <v>2.736936525921192E-06</v>
      </c>
      <c r="AR705">
        <v>82.7157176446336</v>
      </c>
      <c r="AS705">
        <v>12</v>
      </c>
      <c r="AT705">
        <v>2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1659642979.518518</v>
      </c>
      <c r="DB705">
        <v>230.0896296296296</v>
      </c>
      <c r="DC705">
        <v>220.2461481481481</v>
      </c>
      <c r="DD705">
        <v>18.5732</v>
      </c>
      <c r="DE705">
        <v>13.23572592592593</v>
      </c>
      <c r="DF705">
        <v>232.6331481481481</v>
      </c>
      <c r="DG705">
        <v>18.71638518518519</v>
      </c>
      <c r="DH705">
        <v>500.0063333333333</v>
      </c>
      <c r="DI705">
        <v>90.35926296296296</v>
      </c>
      <c r="DJ705">
        <v>0.1000722925925926</v>
      </c>
      <c r="DK705">
        <v>24.76039629629629</v>
      </c>
      <c r="DL705">
        <v>24.99168518518518</v>
      </c>
      <c r="DM705">
        <v>999.9000000000001</v>
      </c>
      <c r="DN705">
        <v>0</v>
      </c>
      <c r="DO705">
        <v>0</v>
      </c>
      <c r="DP705">
        <v>9990.73962962963</v>
      </c>
      <c r="DQ705">
        <v>0</v>
      </c>
      <c r="DR705">
        <v>10.99211111111111</v>
      </c>
      <c r="DS705">
        <v>9.843552962962962</v>
      </c>
      <c r="DT705">
        <v>234.4440740740741</v>
      </c>
      <c r="DU705">
        <v>223.2000740740741</v>
      </c>
      <c r="DV705">
        <v>5.337474444444446</v>
      </c>
      <c r="DW705">
        <v>220.2461481481481</v>
      </c>
      <c r="DX705">
        <v>13.23572592592593</v>
      </c>
      <c r="DY705">
        <v>1.67826</v>
      </c>
      <c r="DZ705">
        <v>1.19597</v>
      </c>
      <c r="EA705">
        <v>14.69680370370371</v>
      </c>
      <c r="EB705">
        <v>9.551471481481482</v>
      </c>
      <c r="EC705">
        <v>1999.961111111111</v>
      </c>
      <c r="ED705">
        <v>0.9800015555555556</v>
      </c>
      <c r="EE705">
        <v>0.0199984</v>
      </c>
      <c r="EF705">
        <v>0</v>
      </c>
      <c r="EG705">
        <v>776.304074074074</v>
      </c>
      <c r="EH705">
        <v>5.00097</v>
      </c>
      <c r="EI705">
        <v>15472.04444444444</v>
      </c>
      <c r="EJ705">
        <v>16707.25925925926</v>
      </c>
      <c r="EK705">
        <v>38.57599999999999</v>
      </c>
      <c r="EL705">
        <v>38.979</v>
      </c>
      <c r="EM705">
        <v>38.5551111111111</v>
      </c>
      <c r="EN705">
        <v>38.569</v>
      </c>
      <c r="EO705">
        <v>38.95566666666667</v>
      </c>
      <c r="EP705">
        <v>1955.061111111111</v>
      </c>
      <c r="EQ705">
        <v>39.89962962962964</v>
      </c>
      <c r="ER705">
        <v>0</v>
      </c>
      <c r="ES705">
        <v>1659642987.3</v>
      </c>
      <c r="ET705">
        <v>0</v>
      </c>
      <c r="EU705">
        <v>776.3501200000001</v>
      </c>
      <c r="EV705">
        <v>5.170615391238371</v>
      </c>
      <c r="EW705">
        <v>83.56153856896807</v>
      </c>
      <c r="EX705">
        <v>15472.592</v>
      </c>
      <c r="EY705">
        <v>15</v>
      </c>
      <c r="EZ705">
        <v>0</v>
      </c>
      <c r="FA705" t="s">
        <v>419</v>
      </c>
      <c r="FB705">
        <v>1659135797.5</v>
      </c>
      <c r="FC705">
        <v>1659135788</v>
      </c>
      <c r="FD705">
        <v>0</v>
      </c>
      <c r="FE705">
        <v>0.3</v>
      </c>
      <c r="FF705">
        <v>-0.002</v>
      </c>
      <c r="FG705">
        <v>-2.209</v>
      </c>
      <c r="FH705">
        <v>-0.089</v>
      </c>
      <c r="FI705">
        <v>1520</v>
      </c>
      <c r="FJ705">
        <v>20</v>
      </c>
      <c r="FK705">
        <v>0.06</v>
      </c>
      <c r="FL705">
        <v>0.03</v>
      </c>
      <c r="FM705">
        <v>9.18515425</v>
      </c>
      <c r="FN705">
        <v>11.3116846153846</v>
      </c>
      <c r="FO705">
        <v>1.137144955001093</v>
      </c>
      <c r="FP705">
        <v>0</v>
      </c>
      <c r="FQ705">
        <v>776.1678235294119</v>
      </c>
      <c r="FR705">
        <v>3.372253632159296</v>
      </c>
      <c r="FS705">
        <v>0.4216804247565196</v>
      </c>
      <c r="FT705">
        <v>0</v>
      </c>
      <c r="FU705">
        <v>5.33645275</v>
      </c>
      <c r="FV705">
        <v>-0.05342262664166168</v>
      </c>
      <c r="FW705">
        <v>0.01624863686398034</v>
      </c>
      <c r="FX705">
        <v>1</v>
      </c>
      <c r="FY705">
        <v>1</v>
      </c>
      <c r="FZ705">
        <v>3</v>
      </c>
      <c r="GA705" t="s">
        <v>429</v>
      </c>
      <c r="GB705">
        <v>2.98365</v>
      </c>
      <c r="GC705">
        <v>2.71577</v>
      </c>
      <c r="GD705">
        <v>0.0533124</v>
      </c>
      <c r="GE705">
        <v>0.0494495</v>
      </c>
      <c r="GF705">
        <v>0.0898755</v>
      </c>
      <c r="GG705">
        <v>0.06899420000000001</v>
      </c>
      <c r="GH705">
        <v>29945</v>
      </c>
      <c r="GI705">
        <v>30227</v>
      </c>
      <c r="GJ705">
        <v>29397</v>
      </c>
      <c r="GK705">
        <v>29408</v>
      </c>
      <c r="GL705">
        <v>35437.1</v>
      </c>
      <c r="GM705">
        <v>36405.6</v>
      </c>
      <c r="GN705">
        <v>41395.7</v>
      </c>
      <c r="GO705">
        <v>41904.1</v>
      </c>
      <c r="GP705">
        <v>1.92197</v>
      </c>
      <c r="GQ705">
        <v>2.37688</v>
      </c>
      <c r="GR705">
        <v>0.104666</v>
      </c>
      <c r="GS705">
        <v>0</v>
      </c>
      <c r="GT705">
        <v>23.2749</v>
      </c>
      <c r="GU705">
        <v>999.9</v>
      </c>
      <c r="GV705">
        <v>34.6</v>
      </c>
      <c r="GW705">
        <v>32.2</v>
      </c>
      <c r="GX705">
        <v>18.4924</v>
      </c>
      <c r="GY705">
        <v>62.9826</v>
      </c>
      <c r="GZ705">
        <v>22.6522</v>
      </c>
      <c r="HA705">
        <v>2</v>
      </c>
      <c r="HB705">
        <v>-0.07683180000000001</v>
      </c>
      <c r="HC705">
        <v>1.60052</v>
      </c>
      <c r="HD705">
        <v>20.327</v>
      </c>
      <c r="HE705">
        <v>5.21699</v>
      </c>
      <c r="HF705">
        <v>12.0099</v>
      </c>
      <c r="HG705">
        <v>4.98895</v>
      </c>
      <c r="HH705">
        <v>3.2885</v>
      </c>
      <c r="HI705">
        <v>9999</v>
      </c>
      <c r="HJ705">
        <v>9999</v>
      </c>
      <c r="HK705">
        <v>9999</v>
      </c>
      <c r="HL705">
        <v>196.1</v>
      </c>
      <c r="HM705">
        <v>1.86739</v>
      </c>
      <c r="HN705">
        <v>1.86646</v>
      </c>
      <c r="HO705">
        <v>1.86592</v>
      </c>
      <c r="HP705">
        <v>1.86584</v>
      </c>
      <c r="HQ705">
        <v>1.86768</v>
      </c>
      <c r="HR705">
        <v>1.87013</v>
      </c>
      <c r="HS705">
        <v>1.86876</v>
      </c>
      <c r="HT705">
        <v>1.87022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-2.457</v>
      </c>
      <c r="II705">
        <v>-0.1432</v>
      </c>
      <c r="IJ705">
        <v>-1.529487217637811</v>
      </c>
      <c r="IK705">
        <v>-0.005072214745875086</v>
      </c>
      <c r="IL705">
        <v>3.316774363808987E-06</v>
      </c>
      <c r="IM705">
        <v>-1.107588672722244E-09</v>
      </c>
      <c r="IN705">
        <v>-0.1603591687652909</v>
      </c>
      <c r="IO705">
        <v>-0.0181951569465493</v>
      </c>
      <c r="IP705">
        <v>0.001659309118516343</v>
      </c>
      <c r="IQ705">
        <v>-3.409663313950778E-05</v>
      </c>
      <c r="IR705">
        <v>19</v>
      </c>
      <c r="IS705">
        <v>2290</v>
      </c>
      <c r="IT705">
        <v>1</v>
      </c>
      <c r="IU705">
        <v>24</v>
      </c>
      <c r="IV705">
        <v>8453.200000000001</v>
      </c>
      <c r="IW705">
        <v>8453.299999999999</v>
      </c>
      <c r="IX705">
        <v>0.664062</v>
      </c>
      <c r="IY705">
        <v>2.23511</v>
      </c>
      <c r="IZ705">
        <v>1.94702</v>
      </c>
      <c r="JA705">
        <v>2.64282</v>
      </c>
      <c r="JB705">
        <v>2.19482</v>
      </c>
      <c r="JC705">
        <v>2.34863</v>
      </c>
      <c r="JD705">
        <v>36.7417</v>
      </c>
      <c r="JE705">
        <v>24.035</v>
      </c>
      <c r="JF705">
        <v>18</v>
      </c>
      <c r="JG705">
        <v>494.929</v>
      </c>
      <c r="JH705">
        <v>810.149</v>
      </c>
      <c r="JI705">
        <v>21.3731</v>
      </c>
      <c r="JJ705">
        <v>26.319</v>
      </c>
      <c r="JK705">
        <v>29.9999</v>
      </c>
      <c r="JL705">
        <v>26.3483</v>
      </c>
      <c r="JM705">
        <v>26.2777</v>
      </c>
      <c r="JN705">
        <v>13.2323</v>
      </c>
      <c r="JO705">
        <v>26.5995</v>
      </c>
      <c r="JP705">
        <v>15.3199</v>
      </c>
      <c r="JQ705">
        <v>21.3767</v>
      </c>
      <c r="JR705">
        <v>166.01</v>
      </c>
      <c r="JS705">
        <v>13.31</v>
      </c>
      <c r="JT705">
        <v>100.511</v>
      </c>
      <c r="JU705">
        <v>100.642</v>
      </c>
    </row>
    <row r="706" spans="1:281">
      <c r="A706">
        <v>690</v>
      </c>
      <c r="B706">
        <v>1659642992</v>
      </c>
      <c r="C706">
        <v>14984</v>
      </c>
      <c r="D706" t="s">
        <v>1810</v>
      </c>
      <c r="E706" t="s">
        <v>1811</v>
      </c>
      <c r="F706">
        <v>5</v>
      </c>
      <c r="G706" t="s">
        <v>1779</v>
      </c>
      <c r="H706" t="s">
        <v>416</v>
      </c>
      <c r="I706">
        <v>1659642984.232143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190.9709951441817</v>
      </c>
      <c r="AK706">
        <v>196.5309575757576</v>
      </c>
      <c r="AL706">
        <v>-3.244071878652799</v>
      </c>
      <c r="AM706">
        <v>65.52116101036914</v>
      </c>
      <c r="AN706">
        <f>(AP706 - AO706 + DI706*1E3/(8.314*(DK706+273.15)) * AR706/DH706 * AQ706) * DH706/(100*CV706) * 1000/(1000 - AP706)</f>
        <v>0</v>
      </c>
      <c r="AO706">
        <v>13.2462176736605</v>
      </c>
      <c r="AP706">
        <v>18.5718118881119</v>
      </c>
      <c r="AQ706">
        <v>7.174266982583706E-06</v>
      </c>
      <c r="AR706">
        <v>82.7157176446336</v>
      </c>
      <c r="AS706">
        <v>12</v>
      </c>
      <c r="AT706">
        <v>2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1659642984.232143</v>
      </c>
      <c r="DB706">
        <v>215.5595357142857</v>
      </c>
      <c r="DC706">
        <v>204.5455</v>
      </c>
      <c r="DD706">
        <v>18.57076428571429</v>
      </c>
      <c r="DE706">
        <v>13.243125</v>
      </c>
      <c r="DF706">
        <v>218.0483214285714</v>
      </c>
      <c r="DG706">
        <v>18.71397142857143</v>
      </c>
      <c r="DH706">
        <v>500.0036071428572</v>
      </c>
      <c r="DI706">
        <v>90.35996785714288</v>
      </c>
      <c r="DJ706">
        <v>0.1000386857142857</v>
      </c>
      <c r="DK706">
        <v>24.75774285714286</v>
      </c>
      <c r="DL706">
        <v>24.99385714285714</v>
      </c>
      <c r="DM706">
        <v>999.9000000000002</v>
      </c>
      <c r="DN706">
        <v>0</v>
      </c>
      <c r="DO706">
        <v>0</v>
      </c>
      <c r="DP706">
        <v>9992.612500000001</v>
      </c>
      <c r="DQ706">
        <v>0</v>
      </c>
      <c r="DR706">
        <v>10.99048571428571</v>
      </c>
      <c r="DS706">
        <v>11.01397464285714</v>
      </c>
      <c r="DT706">
        <v>219.6383214285715</v>
      </c>
      <c r="DU706">
        <v>207.2906071428571</v>
      </c>
      <c r="DV706">
        <v>5.327644999999999</v>
      </c>
      <c r="DW706">
        <v>204.5455</v>
      </c>
      <c r="DX706">
        <v>13.243125</v>
      </c>
      <c r="DY706">
        <v>1.678053214285714</v>
      </c>
      <c r="DZ706">
        <v>1.1966475</v>
      </c>
      <c r="EA706">
        <v>14.69489285714286</v>
      </c>
      <c r="EB706">
        <v>9.559904999999999</v>
      </c>
      <c r="EC706">
        <v>1999.965714285715</v>
      </c>
      <c r="ED706">
        <v>0.9800036428571427</v>
      </c>
      <c r="EE706">
        <v>0.01999625357142857</v>
      </c>
      <c r="EF706">
        <v>0</v>
      </c>
      <c r="EG706">
        <v>776.8247857142858</v>
      </c>
      <c r="EH706">
        <v>5.00097</v>
      </c>
      <c r="EI706">
        <v>15480.32857142857</v>
      </c>
      <c r="EJ706">
        <v>16707.31071428572</v>
      </c>
      <c r="EK706">
        <v>38.562</v>
      </c>
      <c r="EL706">
        <v>38.95949999999999</v>
      </c>
      <c r="EM706">
        <v>38.53542857142857</v>
      </c>
      <c r="EN706">
        <v>38.56874999999999</v>
      </c>
      <c r="EO706">
        <v>38.937</v>
      </c>
      <c r="EP706">
        <v>1955.070357142857</v>
      </c>
      <c r="EQ706">
        <v>39.89535714285715</v>
      </c>
      <c r="ER706">
        <v>0</v>
      </c>
      <c r="ES706">
        <v>1659642992.1</v>
      </c>
      <c r="ET706">
        <v>0</v>
      </c>
      <c r="EU706">
        <v>776.8861600000001</v>
      </c>
      <c r="EV706">
        <v>7.124307689576066</v>
      </c>
      <c r="EW706">
        <v>129.7692309519341</v>
      </c>
      <c r="EX706">
        <v>15481.12</v>
      </c>
      <c r="EY706">
        <v>15</v>
      </c>
      <c r="EZ706">
        <v>0</v>
      </c>
      <c r="FA706" t="s">
        <v>419</v>
      </c>
      <c r="FB706">
        <v>1659135797.5</v>
      </c>
      <c r="FC706">
        <v>1659135788</v>
      </c>
      <c r="FD706">
        <v>0</v>
      </c>
      <c r="FE706">
        <v>0.3</v>
      </c>
      <c r="FF706">
        <v>-0.002</v>
      </c>
      <c r="FG706">
        <v>-2.209</v>
      </c>
      <c r="FH706">
        <v>-0.089</v>
      </c>
      <c r="FI706">
        <v>1520</v>
      </c>
      <c r="FJ706">
        <v>20</v>
      </c>
      <c r="FK706">
        <v>0.06</v>
      </c>
      <c r="FL706">
        <v>0.03</v>
      </c>
      <c r="FM706">
        <v>10.43203146341463</v>
      </c>
      <c r="FN706">
        <v>14.77794982578396</v>
      </c>
      <c r="FO706">
        <v>1.523967346573491</v>
      </c>
      <c r="FP706">
        <v>0</v>
      </c>
      <c r="FQ706">
        <v>776.5683235294118</v>
      </c>
      <c r="FR706">
        <v>5.737158136335594</v>
      </c>
      <c r="FS706">
        <v>0.627419820074905</v>
      </c>
      <c r="FT706">
        <v>0</v>
      </c>
      <c r="FU706">
        <v>5.335734390243903</v>
      </c>
      <c r="FV706">
        <v>-0.1250253658536677</v>
      </c>
      <c r="FW706">
        <v>0.01596319639866479</v>
      </c>
      <c r="FX706">
        <v>0</v>
      </c>
      <c r="FY706">
        <v>0</v>
      </c>
      <c r="FZ706">
        <v>3</v>
      </c>
      <c r="GA706" t="s">
        <v>426</v>
      </c>
      <c r="GB706">
        <v>2.98353</v>
      </c>
      <c r="GC706">
        <v>2.71557</v>
      </c>
      <c r="GD706">
        <v>0.0496851</v>
      </c>
      <c r="GE706">
        <v>0.0457166</v>
      </c>
      <c r="GF706">
        <v>0.0898775</v>
      </c>
      <c r="GG706">
        <v>0.0689785</v>
      </c>
      <c r="GH706">
        <v>30059.3</v>
      </c>
      <c r="GI706">
        <v>30346.2</v>
      </c>
      <c r="GJ706">
        <v>29396.5</v>
      </c>
      <c r="GK706">
        <v>29408.5</v>
      </c>
      <c r="GL706">
        <v>35436.8</v>
      </c>
      <c r="GM706">
        <v>36406.5</v>
      </c>
      <c r="GN706">
        <v>41395.5</v>
      </c>
      <c r="GO706">
        <v>41904.5</v>
      </c>
      <c r="GP706">
        <v>1.92202</v>
      </c>
      <c r="GQ706">
        <v>2.3769</v>
      </c>
      <c r="GR706">
        <v>0.104651</v>
      </c>
      <c r="GS706">
        <v>0</v>
      </c>
      <c r="GT706">
        <v>23.272</v>
      </c>
      <c r="GU706">
        <v>999.9</v>
      </c>
      <c r="GV706">
        <v>34.6</v>
      </c>
      <c r="GW706">
        <v>32.2</v>
      </c>
      <c r="GX706">
        <v>18.4916</v>
      </c>
      <c r="GY706">
        <v>63.1726</v>
      </c>
      <c r="GZ706">
        <v>22.6683</v>
      </c>
      <c r="HA706">
        <v>2</v>
      </c>
      <c r="HB706">
        <v>-0.07731200000000001</v>
      </c>
      <c r="HC706">
        <v>1.59816</v>
      </c>
      <c r="HD706">
        <v>20.327</v>
      </c>
      <c r="HE706">
        <v>5.21729</v>
      </c>
      <c r="HF706">
        <v>12.0099</v>
      </c>
      <c r="HG706">
        <v>4.989</v>
      </c>
      <c r="HH706">
        <v>3.2885</v>
      </c>
      <c r="HI706">
        <v>9999</v>
      </c>
      <c r="HJ706">
        <v>9999</v>
      </c>
      <c r="HK706">
        <v>9999</v>
      </c>
      <c r="HL706">
        <v>196.1</v>
      </c>
      <c r="HM706">
        <v>1.86741</v>
      </c>
      <c r="HN706">
        <v>1.86646</v>
      </c>
      <c r="HO706">
        <v>1.8659</v>
      </c>
      <c r="HP706">
        <v>1.86584</v>
      </c>
      <c r="HQ706">
        <v>1.86768</v>
      </c>
      <c r="HR706">
        <v>1.87013</v>
      </c>
      <c r="HS706">
        <v>1.86878</v>
      </c>
      <c r="HT706">
        <v>1.87024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-2.396</v>
      </c>
      <c r="II706">
        <v>-0.1432</v>
      </c>
      <c r="IJ706">
        <v>-1.529487217637811</v>
      </c>
      <c r="IK706">
        <v>-0.005072214745875086</v>
      </c>
      <c r="IL706">
        <v>3.316774363808987E-06</v>
      </c>
      <c r="IM706">
        <v>-1.107588672722244E-09</v>
      </c>
      <c r="IN706">
        <v>-0.1603591687652909</v>
      </c>
      <c r="IO706">
        <v>-0.0181951569465493</v>
      </c>
      <c r="IP706">
        <v>0.001659309118516343</v>
      </c>
      <c r="IQ706">
        <v>-3.409663313950778E-05</v>
      </c>
      <c r="IR706">
        <v>19</v>
      </c>
      <c r="IS706">
        <v>2290</v>
      </c>
      <c r="IT706">
        <v>1</v>
      </c>
      <c r="IU706">
        <v>24</v>
      </c>
      <c r="IV706">
        <v>8453.200000000001</v>
      </c>
      <c r="IW706">
        <v>8453.4</v>
      </c>
      <c r="IX706">
        <v>0.6213379999999999</v>
      </c>
      <c r="IY706">
        <v>2.23877</v>
      </c>
      <c r="IZ706">
        <v>1.94702</v>
      </c>
      <c r="JA706">
        <v>2.64404</v>
      </c>
      <c r="JB706">
        <v>2.19482</v>
      </c>
      <c r="JC706">
        <v>2.34985</v>
      </c>
      <c r="JD706">
        <v>36.7417</v>
      </c>
      <c r="JE706">
        <v>24.035</v>
      </c>
      <c r="JF706">
        <v>18</v>
      </c>
      <c r="JG706">
        <v>494.946</v>
      </c>
      <c r="JH706">
        <v>810.149</v>
      </c>
      <c r="JI706">
        <v>21.3765</v>
      </c>
      <c r="JJ706">
        <v>26.3174</v>
      </c>
      <c r="JK706">
        <v>30</v>
      </c>
      <c r="JL706">
        <v>26.3465</v>
      </c>
      <c r="JM706">
        <v>26.276</v>
      </c>
      <c r="JN706">
        <v>12.3519</v>
      </c>
      <c r="JO706">
        <v>26.5995</v>
      </c>
      <c r="JP706">
        <v>14.9477</v>
      </c>
      <c r="JQ706">
        <v>21.3804</v>
      </c>
      <c r="JR706">
        <v>152.654</v>
      </c>
      <c r="JS706">
        <v>13.3119</v>
      </c>
      <c r="JT706">
        <v>100.51</v>
      </c>
      <c r="JU706">
        <v>100.643</v>
      </c>
    </row>
    <row r="707" spans="1:281">
      <c r="A707">
        <v>691</v>
      </c>
      <c r="B707">
        <v>1659642997</v>
      </c>
      <c r="C707">
        <v>14989</v>
      </c>
      <c r="D707" t="s">
        <v>1812</v>
      </c>
      <c r="E707" t="s">
        <v>1813</v>
      </c>
      <c r="F707">
        <v>5</v>
      </c>
      <c r="G707" t="s">
        <v>1779</v>
      </c>
      <c r="H707" t="s">
        <v>416</v>
      </c>
      <c r="I707">
        <v>1659642989.5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174.4710126404396</v>
      </c>
      <c r="AK707">
        <v>180.7164606060606</v>
      </c>
      <c r="AL707">
        <v>-3.158408507410021</v>
      </c>
      <c r="AM707">
        <v>65.52116101036914</v>
      </c>
      <c r="AN707">
        <f>(AP707 - AO707 + DI707*1E3/(8.314*(DK707+273.15)) * AR707/DH707 * AQ707) * DH707/(100*CV707) * 1000/(1000 - AP707)</f>
        <v>0</v>
      </c>
      <c r="AO707">
        <v>13.23539679520823</v>
      </c>
      <c r="AP707">
        <v>18.5725125874126</v>
      </c>
      <c r="AQ707">
        <v>8.810366129294866E-06</v>
      </c>
      <c r="AR707">
        <v>82.7157176446336</v>
      </c>
      <c r="AS707">
        <v>12</v>
      </c>
      <c r="AT707">
        <v>2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1659642989.5</v>
      </c>
      <c r="DB707">
        <v>199.2452222222222</v>
      </c>
      <c r="DC707">
        <v>186.9234444444444</v>
      </c>
      <c r="DD707">
        <v>18.57177407407407</v>
      </c>
      <c r="DE707">
        <v>13.24034444444445</v>
      </c>
      <c r="DF707">
        <v>201.6713333333333</v>
      </c>
      <c r="DG707">
        <v>18.71497777777778</v>
      </c>
      <c r="DH707">
        <v>500.0498518518518</v>
      </c>
      <c r="DI707">
        <v>90.36161111111109</v>
      </c>
      <c r="DJ707">
        <v>0.1001015037037037</v>
      </c>
      <c r="DK707">
        <v>24.75476296296296</v>
      </c>
      <c r="DL707">
        <v>24.9946962962963</v>
      </c>
      <c r="DM707">
        <v>999.9000000000001</v>
      </c>
      <c r="DN707">
        <v>0</v>
      </c>
      <c r="DO707">
        <v>0</v>
      </c>
      <c r="DP707">
        <v>9991.527777777777</v>
      </c>
      <c r="DQ707">
        <v>0</v>
      </c>
      <c r="DR707">
        <v>10.98784814814815</v>
      </c>
      <c r="DS707">
        <v>12.32171962962963</v>
      </c>
      <c r="DT707">
        <v>203.0155185185185</v>
      </c>
      <c r="DU707">
        <v>189.4317037037037</v>
      </c>
      <c r="DV707">
        <v>5.331434074074074</v>
      </c>
      <c r="DW707">
        <v>186.9234444444444</v>
      </c>
      <c r="DX707">
        <v>13.24034444444445</v>
      </c>
      <c r="DY707">
        <v>1.678174814814815</v>
      </c>
      <c r="DZ707">
        <v>1.196418148148148</v>
      </c>
      <c r="EA707">
        <v>14.69601111111111</v>
      </c>
      <c r="EB707">
        <v>9.557052222222223</v>
      </c>
      <c r="EC707">
        <v>2000.018148148148</v>
      </c>
      <c r="ED707">
        <v>0.980003111111111</v>
      </c>
      <c r="EE707">
        <v>0.01999676666666666</v>
      </c>
      <c r="EF707">
        <v>0</v>
      </c>
      <c r="EG707">
        <v>777.5900370370371</v>
      </c>
      <c r="EH707">
        <v>5.00097</v>
      </c>
      <c r="EI707">
        <v>15493.56666666667</v>
      </c>
      <c r="EJ707">
        <v>16707.73703703704</v>
      </c>
      <c r="EK707">
        <v>38.54133333333333</v>
      </c>
      <c r="EL707">
        <v>38.9347037037037</v>
      </c>
      <c r="EM707">
        <v>38.51144444444444</v>
      </c>
      <c r="EN707">
        <v>38.54592592592593</v>
      </c>
      <c r="EO707">
        <v>38.9324074074074</v>
      </c>
      <c r="EP707">
        <v>1955.121481481481</v>
      </c>
      <c r="EQ707">
        <v>39.89666666666667</v>
      </c>
      <c r="ER707">
        <v>0</v>
      </c>
      <c r="ES707">
        <v>1659642997.5</v>
      </c>
      <c r="ET707">
        <v>0</v>
      </c>
      <c r="EU707">
        <v>777.6056153846154</v>
      </c>
      <c r="EV707">
        <v>9.782290569149179</v>
      </c>
      <c r="EW707">
        <v>175.47350400001</v>
      </c>
      <c r="EX707">
        <v>15494.15384615385</v>
      </c>
      <c r="EY707">
        <v>15</v>
      </c>
      <c r="EZ707">
        <v>0</v>
      </c>
      <c r="FA707" t="s">
        <v>419</v>
      </c>
      <c r="FB707">
        <v>1659135797.5</v>
      </c>
      <c r="FC707">
        <v>1659135788</v>
      </c>
      <c r="FD707">
        <v>0</v>
      </c>
      <c r="FE707">
        <v>0.3</v>
      </c>
      <c r="FF707">
        <v>-0.002</v>
      </c>
      <c r="FG707">
        <v>-2.209</v>
      </c>
      <c r="FH707">
        <v>-0.089</v>
      </c>
      <c r="FI707">
        <v>1520</v>
      </c>
      <c r="FJ707">
        <v>20</v>
      </c>
      <c r="FK707">
        <v>0.06</v>
      </c>
      <c r="FL707">
        <v>0.03</v>
      </c>
      <c r="FM707">
        <v>11.51619902439024</v>
      </c>
      <c r="FN707">
        <v>15.02389045296168</v>
      </c>
      <c r="FO707">
        <v>1.544336973595362</v>
      </c>
      <c r="FP707">
        <v>0</v>
      </c>
      <c r="FQ707">
        <v>777.2168529411765</v>
      </c>
      <c r="FR707">
        <v>8.29443848994479</v>
      </c>
      <c r="FS707">
        <v>0.8476789463120827</v>
      </c>
      <c r="FT707">
        <v>0</v>
      </c>
      <c r="FU707">
        <v>5.331960731707317</v>
      </c>
      <c r="FV707">
        <v>0.02649763066202308</v>
      </c>
      <c r="FW707">
        <v>0.01172418729623878</v>
      </c>
      <c r="FX707">
        <v>1</v>
      </c>
      <c r="FY707">
        <v>1</v>
      </c>
      <c r="FZ707">
        <v>3</v>
      </c>
      <c r="GA707" t="s">
        <v>429</v>
      </c>
      <c r="GB707">
        <v>2.98357</v>
      </c>
      <c r="GC707">
        <v>2.71566</v>
      </c>
      <c r="GD707">
        <v>0.046067</v>
      </c>
      <c r="GE707">
        <v>0.0418498</v>
      </c>
      <c r="GF707">
        <v>0.0898803</v>
      </c>
      <c r="GG707">
        <v>0.0689401</v>
      </c>
      <c r="GH707">
        <v>30174.5</v>
      </c>
      <c r="GI707">
        <v>30469</v>
      </c>
      <c r="GJ707">
        <v>29397.3</v>
      </c>
      <c r="GK707">
        <v>29408.3</v>
      </c>
      <c r="GL707">
        <v>35437.6</v>
      </c>
      <c r="GM707">
        <v>36407.8</v>
      </c>
      <c r="GN707">
        <v>41396.7</v>
      </c>
      <c r="GO707">
        <v>41904.3</v>
      </c>
      <c r="GP707">
        <v>1.9222</v>
      </c>
      <c r="GQ707">
        <v>2.37698</v>
      </c>
      <c r="GR707">
        <v>0.105098</v>
      </c>
      <c r="GS707">
        <v>0</v>
      </c>
      <c r="GT707">
        <v>23.2691</v>
      </c>
      <c r="GU707">
        <v>999.9</v>
      </c>
      <c r="GV707">
        <v>34.5</v>
      </c>
      <c r="GW707">
        <v>32.2</v>
      </c>
      <c r="GX707">
        <v>18.4374</v>
      </c>
      <c r="GY707">
        <v>63.1826</v>
      </c>
      <c r="GZ707">
        <v>22.7604</v>
      </c>
      <c r="HA707">
        <v>2</v>
      </c>
      <c r="HB707">
        <v>-0.0772104</v>
      </c>
      <c r="HC707">
        <v>1.59429</v>
      </c>
      <c r="HD707">
        <v>20.327</v>
      </c>
      <c r="HE707">
        <v>5.21699</v>
      </c>
      <c r="HF707">
        <v>12.0099</v>
      </c>
      <c r="HG707">
        <v>4.98885</v>
      </c>
      <c r="HH707">
        <v>3.28848</v>
      </c>
      <c r="HI707">
        <v>9999</v>
      </c>
      <c r="HJ707">
        <v>9999</v>
      </c>
      <c r="HK707">
        <v>9999</v>
      </c>
      <c r="HL707">
        <v>196.1</v>
      </c>
      <c r="HM707">
        <v>1.86741</v>
      </c>
      <c r="HN707">
        <v>1.86646</v>
      </c>
      <c r="HO707">
        <v>1.86591</v>
      </c>
      <c r="HP707">
        <v>1.86584</v>
      </c>
      <c r="HQ707">
        <v>1.86768</v>
      </c>
      <c r="HR707">
        <v>1.87013</v>
      </c>
      <c r="HS707">
        <v>1.86877</v>
      </c>
      <c r="HT707">
        <v>1.87021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-2.334</v>
      </c>
      <c r="II707">
        <v>-0.1432</v>
      </c>
      <c r="IJ707">
        <v>-1.529487217637811</v>
      </c>
      <c r="IK707">
        <v>-0.005072214745875086</v>
      </c>
      <c r="IL707">
        <v>3.316774363808987E-06</v>
      </c>
      <c r="IM707">
        <v>-1.107588672722244E-09</v>
      </c>
      <c r="IN707">
        <v>-0.1603591687652909</v>
      </c>
      <c r="IO707">
        <v>-0.0181951569465493</v>
      </c>
      <c r="IP707">
        <v>0.001659309118516343</v>
      </c>
      <c r="IQ707">
        <v>-3.409663313950778E-05</v>
      </c>
      <c r="IR707">
        <v>19</v>
      </c>
      <c r="IS707">
        <v>2290</v>
      </c>
      <c r="IT707">
        <v>1</v>
      </c>
      <c r="IU707">
        <v>24</v>
      </c>
      <c r="IV707">
        <v>8453.299999999999</v>
      </c>
      <c r="IW707">
        <v>8453.5</v>
      </c>
      <c r="IX707">
        <v>0.57373</v>
      </c>
      <c r="IY707">
        <v>2.25342</v>
      </c>
      <c r="IZ707">
        <v>1.94702</v>
      </c>
      <c r="JA707">
        <v>2.64282</v>
      </c>
      <c r="JB707">
        <v>2.19482</v>
      </c>
      <c r="JC707">
        <v>2.34863</v>
      </c>
      <c r="JD707">
        <v>36.7417</v>
      </c>
      <c r="JE707">
        <v>24.0262</v>
      </c>
      <c r="JF707">
        <v>18</v>
      </c>
      <c r="JG707">
        <v>495.046</v>
      </c>
      <c r="JH707">
        <v>810.191</v>
      </c>
      <c r="JI707">
        <v>21.3807</v>
      </c>
      <c r="JJ707">
        <v>26.3157</v>
      </c>
      <c r="JK707">
        <v>30.0001</v>
      </c>
      <c r="JL707">
        <v>26.3454</v>
      </c>
      <c r="JM707">
        <v>26.2738</v>
      </c>
      <c r="JN707">
        <v>11.3904</v>
      </c>
      <c r="JO707">
        <v>26.3034</v>
      </c>
      <c r="JP707">
        <v>14.9477</v>
      </c>
      <c r="JQ707">
        <v>21.3852</v>
      </c>
      <c r="JR707">
        <v>132.62</v>
      </c>
      <c r="JS707">
        <v>13.3142</v>
      </c>
      <c r="JT707">
        <v>100.513</v>
      </c>
      <c r="JU707">
        <v>100.643</v>
      </c>
    </row>
    <row r="708" spans="1:281">
      <c r="A708">
        <v>692</v>
      </c>
      <c r="B708">
        <v>1659643002</v>
      </c>
      <c r="C708">
        <v>14994</v>
      </c>
      <c r="D708" t="s">
        <v>1814</v>
      </c>
      <c r="E708" t="s">
        <v>1815</v>
      </c>
      <c r="F708">
        <v>5</v>
      </c>
      <c r="G708" t="s">
        <v>1779</v>
      </c>
      <c r="H708" t="s">
        <v>416</v>
      </c>
      <c r="I708">
        <v>1659642994.214286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157.9041148436839</v>
      </c>
      <c r="AK708">
        <v>165.0457878787879</v>
      </c>
      <c r="AL708">
        <v>-3.135646701138224</v>
      </c>
      <c r="AM708">
        <v>65.52116101036914</v>
      </c>
      <c r="AN708">
        <f>(AP708 - AO708 + DI708*1E3/(8.314*(DK708+273.15)) * AR708/DH708 * AQ708) * DH708/(100*CV708) * 1000/(1000 - AP708)</f>
        <v>0</v>
      </c>
      <c r="AO708">
        <v>13.24733025091992</v>
      </c>
      <c r="AP708">
        <v>18.57603216783217</v>
      </c>
      <c r="AQ708">
        <v>-2.765892196814427E-06</v>
      </c>
      <c r="AR708">
        <v>82.7157176446336</v>
      </c>
      <c r="AS708">
        <v>12</v>
      </c>
      <c r="AT708">
        <v>2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1659642994.214286</v>
      </c>
      <c r="DB708">
        <v>184.5419642857143</v>
      </c>
      <c r="DC708">
        <v>171.2011071428571</v>
      </c>
      <c r="DD708">
        <v>18.57256785714285</v>
      </c>
      <c r="DE708">
        <v>13.24236428571429</v>
      </c>
      <c r="DF708">
        <v>186.9101785714286</v>
      </c>
      <c r="DG708">
        <v>18.71577142857143</v>
      </c>
      <c r="DH708">
        <v>500.013357142857</v>
      </c>
      <c r="DI708">
        <v>90.36276071428571</v>
      </c>
      <c r="DJ708">
        <v>0.1000222321428571</v>
      </c>
      <c r="DK708">
        <v>24.75134642857142</v>
      </c>
      <c r="DL708">
        <v>24.99353214285714</v>
      </c>
      <c r="DM708">
        <v>999.9000000000002</v>
      </c>
      <c r="DN708">
        <v>0</v>
      </c>
      <c r="DO708">
        <v>0</v>
      </c>
      <c r="DP708">
        <v>9995.379642857142</v>
      </c>
      <c r="DQ708">
        <v>0</v>
      </c>
      <c r="DR708">
        <v>10.98977142857142</v>
      </c>
      <c r="DS708">
        <v>13.34068214285714</v>
      </c>
      <c r="DT708">
        <v>188.0342142857143</v>
      </c>
      <c r="DU708">
        <v>173.4986428571429</v>
      </c>
      <c r="DV708">
        <v>5.330214642857142</v>
      </c>
      <c r="DW708">
        <v>171.2011071428571</v>
      </c>
      <c r="DX708">
        <v>13.24236428571429</v>
      </c>
      <c r="DY708">
        <v>1.678268214285714</v>
      </c>
      <c r="DZ708">
        <v>1.196615714285714</v>
      </c>
      <c r="EA708">
        <v>14.69687142857143</v>
      </c>
      <c r="EB708">
        <v>9.559506428571428</v>
      </c>
      <c r="EC708">
        <v>2000.014285714286</v>
      </c>
      <c r="ED708">
        <v>0.9800055714285715</v>
      </c>
      <c r="EE708">
        <v>0.01999424999999999</v>
      </c>
      <c r="EF708">
        <v>0</v>
      </c>
      <c r="EG708">
        <v>778.4222857142857</v>
      </c>
      <c r="EH708">
        <v>5.00097</v>
      </c>
      <c r="EI708">
        <v>15508.58214285715</v>
      </c>
      <c r="EJ708">
        <v>16707.71428571429</v>
      </c>
      <c r="EK708">
        <v>38.52214285714285</v>
      </c>
      <c r="EL708">
        <v>38.91485714285714</v>
      </c>
      <c r="EM708">
        <v>38.48199999999999</v>
      </c>
      <c r="EN708">
        <v>38.52657142857142</v>
      </c>
      <c r="EO708">
        <v>38.91707142857143</v>
      </c>
      <c r="EP708">
        <v>1955.123214285715</v>
      </c>
      <c r="EQ708">
        <v>39.89107142857144</v>
      </c>
      <c r="ER708">
        <v>0</v>
      </c>
      <c r="ES708">
        <v>1659643002.3</v>
      </c>
      <c r="ET708">
        <v>0</v>
      </c>
      <c r="EU708">
        <v>778.4915769230769</v>
      </c>
      <c r="EV708">
        <v>11.4705299112677</v>
      </c>
      <c r="EW708">
        <v>210.9059830603732</v>
      </c>
      <c r="EX708">
        <v>15509.59230769231</v>
      </c>
      <c r="EY708">
        <v>15</v>
      </c>
      <c r="EZ708">
        <v>0</v>
      </c>
      <c r="FA708" t="s">
        <v>419</v>
      </c>
      <c r="FB708">
        <v>1659135797.5</v>
      </c>
      <c r="FC708">
        <v>1659135788</v>
      </c>
      <c r="FD708">
        <v>0</v>
      </c>
      <c r="FE708">
        <v>0.3</v>
      </c>
      <c r="FF708">
        <v>-0.002</v>
      </c>
      <c r="FG708">
        <v>-2.209</v>
      </c>
      <c r="FH708">
        <v>-0.089</v>
      </c>
      <c r="FI708">
        <v>1520</v>
      </c>
      <c r="FJ708">
        <v>20</v>
      </c>
      <c r="FK708">
        <v>0.06</v>
      </c>
      <c r="FL708">
        <v>0.03</v>
      </c>
      <c r="FM708">
        <v>12.40359975609756</v>
      </c>
      <c r="FN708">
        <v>13.98723574912891</v>
      </c>
      <c r="FO708">
        <v>1.451437460376046</v>
      </c>
      <c r="FP708">
        <v>0</v>
      </c>
      <c r="FQ708">
        <v>777.8587941176471</v>
      </c>
      <c r="FR708">
        <v>10.52600457697201</v>
      </c>
      <c r="FS708">
        <v>1.053292171616655</v>
      </c>
      <c r="FT708">
        <v>0</v>
      </c>
      <c r="FU708">
        <v>5.328107073170731</v>
      </c>
      <c r="FV708">
        <v>0.03785351916376154</v>
      </c>
      <c r="FW708">
        <v>0.01081625430947923</v>
      </c>
      <c r="FX708">
        <v>1</v>
      </c>
      <c r="FY708">
        <v>1</v>
      </c>
      <c r="FZ708">
        <v>3</v>
      </c>
      <c r="GA708" t="s">
        <v>429</v>
      </c>
      <c r="GB708">
        <v>2.98339</v>
      </c>
      <c r="GC708">
        <v>2.71565</v>
      </c>
      <c r="GD708">
        <v>0.0423989</v>
      </c>
      <c r="GE708">
        <v>0.0378829</v>
      </c>
      <c r="GF708">
        <v>0.0898959</v>
      </c>
      <c r="GG708">
        <v>0.06904109999999999</v>
      </c>
      <c r="GH708">
        <v>30290</v>
      </c>
      <c r="GI708">
        <v>30595.4</v>
      </c>
      <c r="GJ708">
        <v>29396.7</v>
      </c>
      <c r="GK708">
        <v>29408.5</v>
      </c>
      <c r="GL708">
        <v>35436</v>
      </c>
      <c r="GM708">
        <v>36403.9</v>
      </c>
      <c r="GN708">
        <v>41395.6</v>
      </c>
      <c r="GO708">
        <v>41904.6</v>
      </c>
      <c r="GP708">
        <v>1.92183</v>
      </c>
      <c r="GQ708">
        <v>2.37733</v>
      </c>
      <c r="GR708">
        <v>0.104629</v>
      </c>
      <c r="GS708">
        <v>0</v>
      </c>
      <c r="GT708">
        <v>23.2656</v>
      </c>
      <c r="GU708">
        <v>999.9</v>
      </c>
      <c r="GV708">
        <v>34.5</v>
      </c>
      <c r="GW708">
        <v>32.2</v>
      </c>
      <c r="GX708">
        <v>18.4357</v>
      </c>
      <c r="GY708">
        <v>63.5226</v>
      </c>
      <c r="GZ708">
        <v>22.7083</v>
      </c>
      <c r="HA708">
        <v>2</v>
      </c>
      <c r="HB708">
        <v>-0.07725360000000001</v>
      </c>
      <c r="HC708">
        <v>1.58977</v>
      </c>
      <c r="HD708">
        <v>20.327</v>
      </c>
      <c r="HE708">
        <v>5.21729</v>
      </c>
      <c r="HF708">
        <v>12.0099</v>
      </c>
      <c r="HG708">
        <v>4.9887</v>
      </c>
      <c r="HH708">
        <v>3.28845</v>
      </c>
      <c r="HI708">
        <v>9999</v>
      </c>
      <c r="HJ708">
        <v>9999</v>
      </c>
      <c r="HK708">
        <v>9999</v>
      </c>
      <c r="HL708">
        <v>196.1</v>
      </c>
      <c r="HM708">
        <v>1.86743</v>
      </c>
      <c r="HN708">
        <v>1.86646</v>
      </c>
      <c r="HO708">
        <v>1.86591</v>
      </c>
      <c r="HP708">
        <v>1.86584</v>
      </c>
      <c r="HQ708">
        <v>1.86768</v>
      </c>
      <c r="HR708">
        <v>1.87014</v>
      </c>
      <c r="HS708">
        <v>1.86877</v>
      </c>
      <c r="HT708">
        <v>1.87023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-2.272</v>
      </c>
      <c r="II708">
        <v>-0.1432</v>
      </c>
      <c r="IJ708">
        <v>-1.529487217637811</v>
      </c>
      <c r="IK708">
        <v>-0.005072214745875086</v>
      </c>
      <c r="IL708">
        <v>3.316774363808987E-06</v>
      </c>
      <c r="IM708">
        <v>-1.107588672722244E-09</v>
      </c>
      <c r="IN708">
        <v>-0.1603591687652909</v>
      </c>
      <c r="IO708">
        <v>-0.0181951569465493</v>
      </c>
      <c r="IP708">
        <v>0.001659309118516343</v>
      </c>
      <c r="IQ708">
        <v>-3.409663313950778E-05</v>
      </c>
      <c r="IR708">
        <v>19</v>
      </c>
      <c r="IS708">
        <v>2290</v>
      </c>
      <c r="IT708">
        <v>1</v>
      </c>
      <c r="IU708">
        <v>24</v>
      </c>
      <c r="IV708">
        <v>8453.4</v>
      </c>
      <c r="IW708">
        <v>8453.6</v>
      </c>
      <c r="IX708">
        <v>0.528564</v>
      </c>
      <c r="IY708">
        <v>2.24976</v>
      </c>
      <c r="IZ708">
        <v>1.94702</v>
      </c>
      <c r="JA708">
        <v>2.64404</v>
      </c>
      <c r="JB708">
        <v>2.19482</v>
      </c>
      <c r="JC708">
        <v>2.34741</v>
      </c>
      <c r="JD708">
        <v>36.7417</v>
      </c>
      <c r="JE708">
        <v>24.035</v>
      </c>
      <c r="JF708">
        <v>18</v>
      </c>
      <c r="JG708">
        <v>494.797</v>
      </c>
      <c r="JH708">
        <v>810.521</v>
      </c>
      <c r="JI708">
        <v>21.3857</v>
      </c>
      <c r="JJ708">
        <v>26.3153</v>
      </c>
      <c r="JK708">
        <v>30.0001</v>
      </c>
      <c r="JL708">
        <v>26.3439</v>
      </c>
      <c r="JM708">
        <v>26.2727</v>
      </c>
      <c r="JN708">
        <v>10.4911</v>
      </c>
      <c r="JO708">
        <v>26.3034</v>
      </c>
      <c r="JP708">
        <v>14.9477</v>
      </c>
      <c r="JQ708">
        <v>21.3897</v>
      </c>
      <c r="JR708">
        <v>119.255</v>
      </c>
      <c r="JS708">
        <v>13.311</v>
      </c>
      <c r="JT708">
        <v>100.51</v>
      </c>
      <c r="JU708">
        <v>100.644</v>
      </c>
    </row>
    <row r="709" spans="1:281">
      <c r="A709">
        <v>693</v>
      </c>
      <c r="B709">
        <v>1659643007</v>
      </c>
      <c r="C709">
        <v>14999</v>
      </c>
      <c r="D709" t="s">
        <v>1816</v>
      </c>
      <c r="E709" t="s">
        <v>1817</v>
      </c>
      <c r="F709">
        <v>5</v>
      </c>
      <c r="G709" t="s">
        <v>1779</v>
      </c>
      <c r="H709" t="s">
        <v>416</v>
      </c>
      <c r="I709">
        <v>1659642999.5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141.1401238088159</v>
      </c>
      <c r="AK709">
        <v>149.4131212121212</v>
      </c>
      <c r="AL709">
        <v>-3.12700593671358</v>
      </c>
      <c r="AM709">
        <v>65.52116101036914</v>
      </c>
      <c r="AN709">
        <f>(AP709 - AO709 + DI709*1E3/(8.314*(DK709+273.15)) * AR709/DH709 * AQ709) * DH709/(100*CV709) * 1000/(1000 - AP709)</f>
        <v>0</v>
      </c>
      <c r="AO709">
        <v>13.25840895251416</v>
      </c>
      <c r="AP709">
        <v>18.58357972027973</v>
      </c>
      <c r="AQ709">
        <v>1.021779050864522E-05</v>
      </c>
      <c r="AR709">
        <v>82.7157176446336</v>
      </c>
      <c r="AS709">
        <v>12</v>
      </c>
      <c r="AT709">
        <v>2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1659642999.5</v>
      </c>
      <c r="DB709">
        <v>168.1571111111111</v>
      </c>
      <c r="DC709">
        <v>153.8557037037037</v>
      </c>
      <c r="DD709">
        <v>18.57519259259259</v>
      </c>
      <c r="DE709">
        <v>13.24767037037037</v>
      </c>
      <c r="DF709">
        <v>170.4597037037037</v>
      </c>
      <c r="DG709">
        <v>18.71836296296296</v>
      </c>
      <c r="DH709">
        <v>500.0003333333333</v>
      </c>
      <c r="DI709">
        <v>90.3633814814815</v>
      </c>
      <c r="DJ709">
        <v>0.09995938148148148</v>
      </c>
      <c r="DK709">
        <v>24.74654814814815</v>
      </c>
      <c r="DL709">
        <v>24.99087407407407</v>
      </c>
      <c r="DM709">
        <v>999.9000000000001</v>
      </c>
      <c r="DN709">
        <v>0</v>
      </c>
      <c r="DO709">
        <v>0</v>
      </c>
      <c r="DP709">
        <v>10001.77888888889</v>
      </c>
      <c r="DQ709">
        <v>0</v>
      </c>
      <c r="DR709">
        <v>10.99683333333333</v>
      </c>
      <c r="DS709">
        <v>14.30124814814815</v>
      </c>
      <c r="DT709">
        <v>171.3397777777778</v>
      </c>
      <c r="DU709">
        <v>155.9210740740741</v>
      </c>
      <c r="DV709">
        <v>5.32751962962963</v>
      </c>
      <c r="DW709">
        <v>153.8557037037037</v>
      </c>
      <c r="DX709">
        <v>13.24767037037037</v>
      </c>
      <c r="DY709">
        <v>1.678515925925926</v>
      </c>
      <c r="DZ709">
        <v>1.197104074074074</v>
      </c>
      <c r="EA709">
        <v>14.69915555555556</v>
      </c>
      <c r="EB709">
        <v>9.565573703703704</v>
      </c>
      <c r="EC709">
        <v>2000.026666666667</v>
      </c>
      <c r="ED709">
        <v>0.9800051111111111</v>
      </c>
      <c r="EE709">
        <v>0.0199947</v>
      </c>
      <c r="EF709">
        <v>0</v>
      </c>
      <c r="EG709">
        <v>779.5544444444445</v>
      </c>
      <c r="EH709">
        <v>5.00097</v>
      </c>
      <c r="EI709">
        <v>15528.52222222223</v>
      </c>
      <c r="EJ709">
        <v>16707.81851851852</v>
      </c>
      <c r="EK709">
        <v>38.479</v>
      </c>
      <c r="EL709">
        <v>38.89337037037038</v>
      </c>
      <c r="EM709">
        <v>38.46033333333333</v>
      </c>
      <c r="EN709">
        <v>38.50459259259259</v>
      </c>
      <c r="EO709">
        <v>38.89566666666666</v>
      </c>
      <c r="EP709">
        <v>1955.134814814815</v>
      </c>
      <c r="EQ709">
        <v>39.89111111111112</v>
      </c>
      <c r="ER709">
        <v>0</v>
      </c>
      <c r="ES709">
        <v>1659643007.1</v>
      </c>
      <c r="ET709">
        <v>0</v>
      </c>
      <c r="EU709">
        <v>779.4958076923077</v>
      </c>
      <c r="EV709">
        <v>13.36420512688</v>
      </c>
      <c r="EW709">
        <v>243.5589743358568</v>
      </c>
      <c r="EX709">
        <v>15527.77307692308</v>
      </c>
      <c r="EY709">
        <v>15</v>
      </c>
      <c r="EZ709">
        <v>0</v>
      </c>
      <c r="FA709" t="s">
        <v>419</v>
      </c>
      <c r="FB709">
        <v>1659135797.5</v>
      </c>
      <c r="FC709">
        <v>1659135788</v>
      </c>
      <c r="FD709">
        <v>0</v>
      </c>
      <c r="FE709">
        <v>0.3</v>
      </c>
      <c r="FF709">
        <v>-0.002</v>
      </c>
      <c r="FG709">
        <v>-2.209</v>
      </c>
      <c r="FH709">
        <v>-0.089</v>
      </c>
      <c r="FI709">
        <v>1520</v>
      </c>
      <c r="FJ709">
        <v>20</v>
      </c>
      <c r="FK709">
        <v>0.06</v>
      </c>
      <c r="FL709">
        <v>0.03</v>
      </c>
      <c r="FM709">
        <v>13.7526375</v>
      </c>
      <c r="FN709">
        <v>10.67368592870542</v>
      </c>
      <c r="FO709">
        <v>1.041735290197923</v>
      </c>
      <c r="FP709">
        <v>0</v>
      </c>
      <c r="FQ709">
        <v>778.8778529411766</v>
      </c>
      <c r="FR709">
        <v>12.52190985292262</v>
      </c>
      <c r="FS709">
        <v>1.248238126140274</v>
      </c>
      <c r="FT709">
        <v>0</v>
      </c>
      <c r="FU709">
        <v>5.327749</v>
      </c>
      <c r="FV709">
        <v>-0.0460577110694147</v>
      </c>
      <c r="FW709">
        <v>0.01127638346279507</v>
      </c>
      <c r="FX709">
        <v>1</v>
      </c>
      <c r="FY709">
        <v>1</v>
      </c>
      <c r="FZ709">
        <v>3</v>
      </c>
      <c r="GA709" t="s">
        <v>429</v>
      </c>
      <c r="GB709">
        <v>2.98343</v>
      </c>
      <c r="GC709">
        <v>2.71567</v>
      </c>
      <c r="GD709">
        <v>0.0386536</v>
      </c>
      <c r="GE709">
        <v>0.0338313</v>
      </c>
      <c r="GF709">
        <v>0.0899235</v>
      </c>
      <c r="GG709">
        <v>0.0690836</v>
      </c>
      <c r="GH709">
        <v>30409.1</v>
      </c>
      <c r="GI709">
        <v>30724.4</v>
      </c>
      <c r="GJ709">
        <v>29397.3</v>
      </c>
      <c r="GK709">
        <v>29408.7</v>
      </c>
      <c r="GL709">
        <v>35435.7</v>
      </c>
      <c r="GM709">
        <v>36402</v>
      </c>
      <c r="GN709">
        <v>41396.6</v>
      </c>
      <c r="GO709">
        <v>41904.3</v>
      </c>
      <c r="GP709">
        <v>1.9219</v>
      </c>
      <c r="GQ709">
        <v>2.377</v>
      </c>
      <c r="GR709">
        <v>0.105366</v>
      </c>
      <c r="GS709">
        <v>0</v>
      </c>
      <c r="GT709">
        <v>23.2617</v>
      </c>
      <c r="GU709">
        <v>999.9</v>
      </c>
      <c r="GV709">
        <v>34.5</v>
      </c>
      <c r="GW709">
        <v>32.2</v>
      </c>
      <c r="GX709">
        <v>18.4389</v>
      </c>
      <c r="GY709">
        <v>63.4426</v>
      </c>
      <c r="GZ709">
        <v>22.6522</v>
      </c>
      <c r="HA709">
        <v>2</v>
      </c>
      <c r="HB709">
        <v>-0.07737040000000001</v>
      </c>
      <c r="HC709">
        <v>1.58145</v>
      </c>
      <c r="HD709">
        <v>20.3274</v>
      </c>
      <c r="HE709">
        <v>5.21819</v>
      </c>
      <c r="HF709">
        <v>12.0099</v>
      </c>
      <c r="HG709">
        <v>4.98875</v>
      </c>
      <c r="HH709">
        <v>3.28855</v>
      </c>
      <c r="HI709">
        <v>9999</v>
      </c>
      <c r="HJ709">
        <v>9999</v>
      </c>
      <c r="HK709">
        <v>9999</v>
      </c>
      <c r="HL709">
        <v>196.1</v>
      </c>
      <c r="HM709">
        <v>1.86742</v>
      </c>
      <c r="HN709">
        <v>1.86646</v>
      </c>
      <c r="HO709">
        <v>1.86594</v>
      </c>
      <c r="HP709">
        <v>1.86584</v>
      </c>
      <c r="HQ709">
        <v>1.86768</v>
      </c>
      <c r="HR709">
        <v>1.87013</v>
      </c>
      <c r="HS709">
        <v>1.86881</v>
      </c>
      <c r="HT709">
        <v>1.87026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-2.209</v>
      </c>
      <c r="II709">
        <v>-0.1431</v>
      </c>
      <c r="IJ709">
        <v>-1.529487217637811</v>
      </c>
      <c r="IK709">
        <v>-0.005072214745875086</v>
      </c>
      <c r="IL709">
        <v>3.316774363808987E-06</v>
      </c>
      <c r="IM709">
        <v>-1.107588672722244E-09</v>
      </c>
      <c r="IN709">
        <v>-0.1603591687652909</v>
      </c>
      <c r="IO709">
        <v>-0.0181951569465493</v>
      </c>
      <c r="IP709">
        <v>0.001659309118516343</v>
      </c>
      <c r="IQ709">
        <v>-3.409663313950778E-05</v>
      </c>
      <c r="IR709">
        <v>19</v>
      </c>
      <c r="IS709">
        <v>2290</v>
      </c>
      <c r="IT709">
        <v>1</v>
      </c>
      <c r="IU709">
        <v>24</v>
      </c>
      <c r="IV709">
        <v>8453.5</v>
      </c>
      <c r="IW709">
        <v>8453.6</v>
      </c>
      <c r="IX709">
        <v>0.479736</v>
      </c>
      <c r="IY709">
        <v>2.25464</v>
      </c>
      <c r="IZ709">
        <v>1.94702</v>
      </c>
      <c r="JA709">
        <v>2.64282</v>
      </c>
      <c r="JB709">
        <v>2.19482</v>
      </c>
      <c r="JC709">
        <v>2.37305</v>
      </c>
      <c r="JD709">
        <v>36.7417</v>
      </c>
      <c r="JE709">
        <v>24.035</v>
      </c>
      <c r="JF709">
        <v>18</v>
      </c>
      <c r="JG709">
        <v>494.825</v>
      </c>
      <c r="JH709">
        <v>810.182</v>
      </c>
      <c r="JI709">
        <v>21.3905</v>
      </c>
      <c r="JJ709">
        <v>26.313</v>
      </c>
      <c r="JK709">
        <v>30</v>
      </c>
      <c r="JL709">
        <v>26.3417</v>
      </c>
      <c r="JM709">
        <v>26.2716</v>
      </c>
      <c r="JN709">
        <v>9.511380000000001</v>
      </c>
      <c r="JO709">
        <v>26.3034</v>
      </c>
      <c r="JP709">
        <v>14.9477</v>
      </c>
      <c r="JQ709">
        <v>21.3995</v>
      </c>
      <c r="JR709">
        <v>99.2161</v>
      </c>
      <c r="JS709">
        <v>13.311</v>
      </c>
      <c r="JT709">
        <v>100.512</v>
      </c>
      <c r="JU709">
        <v>100.644</v>
      </c>
    </row>
    <row r="710" spans="1:281">
      <c r="A710">
        <v>694</v>
      </c>
      <c r="B710">
        <v>1659643012</v>
      </c>
      <c r="C710">
        <v>15004</v>
      </c>
      <c r="D710" t="s">
        <v>1818</v>
      </c>
      <c r="E710" t="s">
        <v>1819</v>
      </c>
      <c r="F710">
        <v>5</v>
      </c>
      <c r="G710" t="s">
        <v>1779</v>
      </c>
      <c r="H710" t="s">
        <v>416</v>
      </c>
      <c r="I710">
        <v>1659643004.214286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124.383258585969</v>
      </c>
      <c r="AK710">
        <v>133.7169454545454</v>
      </c>
      <c r="AL710">
        <v>-3.14243354098772</v>
      </c>
      <c r="AM710">
        <v>65.52116101036914</v>
      </c>
      <c r="AN710">
        <f>(AP710 - AO710 + DI710*1E3/(8.314*(DK710+273.15)) * AR710/DH710 * AQ710) * DH710/(100*CV710) * 1000/(1000 - AP710)</f>
        <v>0</v>
      </c>
      <c r="AO710">
        <v>13.27443816974305</v>
      </c>
      <c r="AP710">
        <v>18.59374335664337</v>
      </c>
      <c r="AQ710">
        <v>1.474798894250056E-05</v>
      </c>
      <c r="AR710">
        <v>82.7157176446336</v>
      </c>
      <c r="AS710">
        <v>12</v>
      </c>
      <c r="AT710">
        <v>2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1659643004.214286</v>
      </c>
      <c r="DB710">
        <v>153.6498214285714</v>
      </c>
      <c r="DC710">
        <v>138.315</v>
      </c>
      <c r="DD710">
        <v>18.58045714285714</v>
      </c>
      <c r="DE710">
        <v>13.26263928571429</v>
      </c>
      <c r="DF710">
        <v>155.8929285714286</v>
      </c>
      <c r="DG710">
        <v>18.72357857142857</v>
      </c>
      <c r="DH710">
        <v>500.0081785714286</v>
      </c>
      <c r="DI710">
        <v>90.36317857142856</v>
      </c>
      <c r="DJ710">
        <v>0.1000011892857143</v>
      </c>
      <c r="DK710">
        <v>24.74360714285715</v>
      </c>
      <c r="DL710">
        <v>24.99391785714286</v>
      </c>
      <c r="DM710">
        <v>999.9000000000002</v>
      </c>
      <c r="DN710">
        <v>0</v>
      </c>
      <c r="DO710">
        <v>0</v>
      </c>
      <c r="DP710">
        <v>10004.99642857143</v>
      </c>
      <c r="DQ710">
        <v>0</v>
      </c>
      <c r="DR710">
        <v>11.00753571428572</v>
      </c>
      <c r="DS710">
        <v>15.33463571428571</v>
      </c>
      <c r="DT710">
        <v>156.5586071428571</v>
      </c>
      <c r="DU710">
        <v>140.1738571428571</v>
      </c>
      <c r="DV710">
        <v>5.317810000000001</v>
      </c>
      <c r="DW710">
        <v>138.315</v>
      </c>
      <c r="DX710">
        <v>13.26263928571429</v>
      </c>
      <c r="DY710">
        <v>1.6789875</v>
      </c>
      <c r="DZ710">
        <v>1.198454285714286</v>
      </c>
      <c r="EA710">
        <v>14.70351428571429</v>
      </c>
      <c r="EB710">
        <v>9.582351428571428</v>
      </c>
      <c r="EC710">
        <v>2000.026428571429</v>
      </c>
      <c r="ED710">
        <v>0.9800053571428572</v>
      </c>
      <c r="EE710">
        <v>0.01999444285714285</v>
      </c>
      <c r="EF710">
        <v>0</v>
      </c>
      <c r="EG710">
        <v>780.7298928571429</v>
      </c>
      <c r="EH710">
        <v>5.00097</v>
      </c>
      <c r="EI710">
        <v>15549.31428571428</v>
      </c>
      <c r="EJ710">
        <v>16707.81785714286</v>
      </c>
      <c r="EK710">
        <v>38.45949999999999</v>
      </c>
      <c r="EL710">
        <v>38.875</v>
      </c>
      <c r="EM710">
        <v>38.4415</v>
      </c>
      <c r="EN710">
        <v>38.5</v>
      </c>
      <c r="EO710">
        <v>38.87939285714286</v>
      </c>
      <c r="EP710">
        <v>1955.135357142857</v>
      </c>
      <c r="EQ710">
        <v>39.89000000000001</v>
      </c>
      <c r="ER710">
        <v>0</v>
      </c>
      <c r="ES710">
        <v>1659643012.5</v>
      </c>
      <c r="ET710">
        <v>0</v>
      </c>
      <c r="EU710">
        <v>780.93216</v>
      </c>
      <c r="EV710">
        <v>16.17569228280807</v>
      </c>
      <c r="EW710">
        <v>287.5307688103624</v>
      </c>
      <c r="EX710">
        <v>15552.968</v>
      </c>
      <c r="EY710">
        <v>15</v>
      </c>
      <c r="EZ710">
        <v>0</v>
      </c>
      <c r="FA710" t="s">
        <v>419</v>
      </c>
      <c r="FB710">
        <v>1659135797.5</v>
      </c>
      <c r="FC710">
        <v>1659135788</v>
      </c>
      <c r="FD710">
        <v>0</v>
      </c>
      <c r="FE710">
        <v>0.3</v>
      </c>
      <c r="FF710">
        <v>-0.002</v>
      </c>
      <c r="FG710">
        <v>-2.209</v>
      </c>
      <c r="FH710">
        <v>-0.089</v>
      </c>
      <c r="FI710">
        <v>1520</v>
      </c>
      <c r="FJ710">
        <v>20</v>
      </c>
      <c r="FK710">
        <v>0.06</v>
      </c>
      <c r="FL710">
        <v>0.03</v>
      </c>
      <c r="FM710">
        <v>14.76241463414634</v>
      </c>
      <c r="FN710">
        <v>13.07674912891986</v>
      </c>
      <c r="FO710">
        <v>1.291037886610571</v>
      </c>
      <c r="FP710">
        <v>0</v>
      </c>
      <c r="FQ710">
        <v>780.135</v>
      </c>
      <c r="FR710">
        <v>14.81854849602888</v>
      </c>
      <c r="FS710">
        <v>1.474153695395107</v>
      </c>
      <c r="FT710">
        <v>0</v>
      </c>
      <c r="FU710">
        <v>5.324128292682927</v>
      </c>
      <c r="FV710">
        <v>-0.09886557491288313</v>
      </c>
      <c r="FW710">
        <v>0.01291344674520185</v>
      </c>
      <c r="FX710">
        <v>1</v>
      </c>
      <c r="FY710">
        <v>1</v>
      </c>
      <c r="FZ710">
        <v>3</v>
      </c>
      <c r="GA710" t="s">
        <v>429</v>
      </c>
      <c r="GB710">
        <v>2.98344</v>
      </c>
      <c r="GC710">
        <v>2.71572</v>
      </c>
      <c r="GD710">
        <v>0.0348213</v>
      </c>
      <c r="GE710">
        <v>0.0296685</v>
      </c>
      <c r="GF710">
        <v>0.0899614</v>
      </c>
      <c r="GG710">
        <v>0.0691126</v>
      </c>
      <c r="GH710">
        <v>30530.1</v>
      </c>
      <c r="GI710">
        <v>30857.2</v>
      </c>
      <c r="GJ710">
        <v>29397.1</v>
      </c>
      <c r="GK710">
        <v>29409</v>
      </c>
      <c r="GL710">
        <v>35433.6</v>
      </c>
      <c r="GM710">
        <v>36401.5</v>
      </c>
      <c r="GN710">
        <v>41396</v>
      </c>
      <c r="GO710">
        <v>41905.1</v>
      </c>
      <c r="GP710">
        <v>1.92183</v>
      </c>
      <c r="GQ710">
        <v>2.3771</v>
      </c>
      <c r="GR710">
        <v>0.106439</v>
      </c>
      <c r="GS710">
        <v>0</v>
      </c>
      <c r="GT710">
        <v>23.2583</v>
      </c>
      <c r="GU710">
        <v>999.9</v>
      </c>
      <c r="GV710">
        <v>34.5</v>
      </c>
      <c r="GW710">
        <v>32.2</v>
      </c>
      <c r="GX710">
        <v>18.4379</v>
      </c>
      <c r="GY710">
        <v>63.2426</v>
      </c>
      <c r="GZ710">
        <v>22.6923</v>
      </c>
      <c r="HA710">
        <v>2</v>
      </c>
      <c r="HB710">
        <v>-0.07743650000000001</v>
      </c>
      <c r="HC710">
        <v>1.57422</v>
      </c>
      <c r="HD710">
        <v>20.3275</v>
      </c>
      <c r="HE710">
        <v>5.21774</v>
      </c>
      <c r="HF710">
        <v>12.0099</v>
      </c>
      <c r="HG710">
        <v>4.9892</v>
      </c>
      <c r="HH710">
        <v>3.28865</v>
      </c>
      <c r="HI710">
        <v>9999</v>
      </c>
      <c r="HJ710">
        <v>9999</v>
      </c>
      <c r="HK710">
        <v>9999</v>
      </c>
      <c r="HL710">
        <v>196.1</v>
      </c>
      <c r="HM710">
        <v>1.86741</v>
      </c>
      <c r="HN710">
        <v>1.86646</v>
      </c>
      <c r="HO710">
        <v>1.86594</v>
      </c>
      <c r="HP710">
        <v>1.86584</v>
      </c>
      <c r="HQ710">
        <v>1.86768</v>
      </c>
      <c r="HR710">
        <v>1.87012</v>
      </c>
      <c r="HS710">
        <v>1.86876</v>
      </c>
      <c r="HT710">
        <v>1.87024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-2.143</v>
      </c>
      <c r="II710">
        <v>-0.143</v>
      </c>
      <c r="IJ710">
        <v>-1.529487217637811</v>
      </c>
      <c r="IK710">
        <v>-0.005072214745875086</v>
      </c>
      <c r="IL710">
        <v>3.316774363808987E-06</v>
      </c>
      <c r="IM710">
        <v>-1.107588672722244E-09</v>
      </c>
      <c r="IN710">
        <v>-0.1603591687652909</v>
      </c>
      <c r="IO710">
        <v>-0.0181951569465493</v>
      </c>
      <c r="IP710">
        <v>0.001659309118516343</v>
      </c>
      <c r="IQ710">
        <v>-3.409663313950778E-05</v>
      </c>
      <c r="IR710">
        <v>19</v>
      </c>
      <c r="IS710">
        <v>2290</v>
      </c>
      <c r="IT710">
        <v>1</v>
      </c>
      <c r="IU710">
        <v>24</v>
      </c>
      <c r="IV710">
        <v>8453.6</v>
      </c>
      <c r="IW710">
        <v>8453.700000000001</v>
      </c>
      <c r="IX710">
        <v>0.43457</v>
      </c>
      <c r="IY710">
        <v>2.25708</v>
      </c>
      <c r="IZ710">
        <v>1.94702</v>
      </c>
      <c r="JA710">
        <v>2.64282</v>
      </c>
      <c r="JB710">
        <v>2.19482</v>
      </c>
      <c r="JC710">
        <v>2.35962</v>
      </c>
      <c r="JD710">
        <v>36.7417</v>
      </c>
      <c r="JE710">
        <v>24.0437</v>
      </c>
      <c r="JF710">
        <v>18</v>
      </c>
      <c r="JG710">
        <v>494.777</v>
      </c>
      <c r="JH710">
        <v>810.249</v>
      </c>
      <c r="JI710">
        <v>21.3992</v>
      </c>
      <c r="JJ710">
        <v>26.313</v>
      </c>
      <c r="JK710">
        <v>29.9999</v>
      </c>
      <c r="JL710">
        <v>26.3416</v>
      </c>
      <c r="JM710">
        <v>26.2694</v>
      </c>
      <c r="JN710">
        <v>8.59928</v>
      </c>
      <c r="JO710">
        <v>26.3034</v>
      </c>
      <c r="JP710">
        <v>14.9477</v>
      </c>
      <c r="JQ710">
        <v>21.3995</v>
      </c>
      <c r="JR710">
        <v>85.8587</v>
      </c>
      <c r="JS710">
        <v>13.311</v>
      </c>
      <c r="JT710">
        <v>100.511</v>
      </c>
      <c r="JU710">
        <v>100.645</v>
      </c>
    </row>
    <row r="711" spans="1:281">
      <c r="A711">
        <v>695</v>
      </c>
      <c r="B711">
        <v>1659643017</v>
      </c>
      <c r="C711">
        <v>15009</v>
      </c>
      <c r="D711" t="s">
        <v>1820</v>
      </c>
      <c r="E711" t="s">
        <v>1821</v>
      </c>
      <c r="F711">
        <v>5</v>
      </c>
      <c r="G711" t="s">
        <v>1779</v>
      </c>
      <c r="H711" t="s">
        <v>416</v>
      </c>
      <c r="I711">
        <v>1659643009.5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107.5816433563136</v>
      </c>
      <c r="AK711">
        <v>118.004509090909</v>
      </c>
      <c r="AL711">
        <v>-3.143737638608142</v>
      </c>
      <c r="AM711">
        <v>65.52116101036914</v>
      </c>
      <c r="AN711">
        <f>(AP711 - AO711 + DI711*1E3/(8.314*(DK711+273.15)) * AR711/DH711 * AQ711) * DH711/(100*CV711) * 1000/(1000 - AP711)</f>
        <v>0</v>
      </c>
      <c r="AO711">
        <v>13.27567214259451</v>
      </c>
      <c r="AP711">
        <v>18.60225174825176</v>
      </c>
      <c r="AQ711">
        <v>1.64828297380411E-05</v>
      </c>
      <c r="AR711">
        <v>82.7157176446336</v>
      </c>
      <c r="AS711">
        <v>12</v>
      </c>
      <c r="AT711">
        <v>2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1659643009.5</v>
      </c>
      <c r="DB711">
        <v>137.3867037037037</v>
      </c>
      <c r="DC711">
        <v>120.8208851851852</v>
      </c>
      <c r="DD711">
        <v>18.58975555555556</v>
      </c>
      <c r="DE711">
        <v>13.27082962962963</v>
      </c>
      <c r="DF711">
        <v>139.5618518518519</v>
      </c>
      <c r="DG711">
        <v>18.73280740740741</v>
      </c>
      <c r="DH711">
        <v>500.0064814814815</v>
      </c>
      <c r="DI711">
        <v>90.3629111111111</v>
      </c>
      <c r="DJ711">
        <v>0.09997801481481483</v>
      </c>
      <c r="DK711">
        <v>24.74162592592592</v>
      </c>
      <c r="DL711">
        <v>24.99860740740741</v>
      </c>
      <c r="DM711">
        <v>999.9000000000001</v>
      </c>
      <c r="DN711">
        <v>0</v>
      </c>
      <c r="DO711">
        <v>0</v>
      </c>
      <c r="DP711">
        <v>10010.09185185185</v>
      </c>
      <c r="DQ711">
        <v>0</v>
      </c>
      <c r="DR711">
        <v>11.01272962962963</v>
      </c>
      <c r="DS711">
        <v>16.56569259259259</v>
      </c>
      <c r="DT711">
        <v>139.9888518518518</v>
      </c>
      <c r="DU711">
        <v>122.4457037037037</v>
      </c>
      <c r="DV711">
        <v>5.318918518518517</v>
      </c>
      <c r="DW711">
        <v>120.8208851851852</v>
      </c>
      <c r="DX711">
        <v>13.27082962962963</v>
      </c>
      <c r="DY711">
        <v>1.679823703703704</v>
      </c>
      <c r="DZ711">
        <v>1.199191481481481</v>
      </c>
      <c r="EA711">
        <v>14.71122592592593</v>
      </c>
      <c r="EB711">
        <v>9.591506666666668</v>
      </c>
      <c r="EC711">
        <v>1999.979259259259</v>
      </c>
      <c r="ED711">
        <v>0.9800046666666666</v>
      </c>
      <c r="EE711">
        <v>0.01999513333333333</v>
      </c>
      <c r="EF711">
        <v>0</v>
      </c>
      <c r="EG711">
        <v>782.1754074074073</v>
      </c>
      <c r="EH711">
        <v>5.00097</v>
      </c>
      <c r="EI711">
        <v>15575.16296296296</v>
      </c>
      <c r="EJ711">
        <v>16707.42592592593</v>
      </c>
      <c r="EK711">
        <v>38.437</v>
      </c>
      <c r="EL711">
        <v>38.86333333333333</v>
      </c>
      <c r="EM711">
        <v>38.42092592592593</v>
      </c>
      <c r="EN711">
        <v>38.48366666666666</v>
      </c>
      <c r="EO711">
        <v>38.861</v>
      </c>
      <c r="EP711">
        <v>1955.088148148148</v>
      </c>
      <c r="EQ711">
        <v>39.89000000000001</v>
      </c>
      <c r="ER711">
        <v>0</v>
      </c>
      <c r="ES711">
        <v>1659643017.3</v>
      </c>
      <c r="ET711">
        <v>0</v>
      </c>
      <c r="EU711">
        <v>782.26168</v>
      </c>
      <c r="EV711">
        <v>17.69338464540052</v>
      </c>
      <c r="EW711">
        <v>318.8846159412104</v>
      </c>
      <c r="EX711">
        <v>15576.988</v>
      </c>
      <c r="EY711">
        <v>15</v>
      </c>
      <c r="EZ711">
        <v>0</v>
      </c>
      <c r="FA711" t="s">
        <v>419</v>
      </c>
      <c r="FB711">
        <v>1659135797.5</v>
      </c>
      <c r="FC711">
        <v>1659135788</v>
      </c>
      <c r="FD711">
        <v>0</v>
      </c>
      <c r="FE711">
        <v>0.3</v>
      </c>
      <c r="FF711">
        <v>-0.002</v>
      </c>
      <c r="FG711">
        <v>-2.209</v>
      </c>
      <c r="FH711">
        <v>-0.089</v>
      </c>
      <c r="FI711">
        <v>1520</v>
      </c>
      <c r="FJ711">
        <v>20</v>
      </c>
      <c r="FK711">
        <v>0.06</v>
      </c>
      <c r="FL711">
        <v>0.03</v>
      </c>
      <c r="FM711">
        <v>15.8710243902439</v>
      </c>
      <c r="FN711">
        <v>13.91706480836236</v>
      </c>
      <c r="FO711">
        <v>1.372615217391558</v>
      </c>
      <c r="FP711">
        <v>0</v>
      </c>
      <c r="FQ711">
        <v>781.3702058823528</v>
      </c>
      <c r="FR711">
        <v>16.45621085517132</v>
      </c>
      <c r="FS711">
        <v>1.629045259534694</v>
      </c>
      <c r="FT711">
        <v>0</v>
      </c>
      <c r="FU711">
        <v>5.319893902439024</v>
      </c>
      <c r="FV711">
        <v>-0.006989686411159404</v>
      </c>
      <c r="FW711">
        <v>0.007301823987981143</v>
      </c>
      <c r="FX711">
        <v>1</v>
      </c>
      <c r="FY711">
        <v>1</v>
      </c>
      <c r="FZ711">
        <v>3</v>
      </c>
      <c r="GA711" t="s">
        <v>429</v>
      </c>
      <c r="GB711">
        <v>2.98332</v>
      </c>
      <c r="GC711">
        <v>2.71571</v>
      </c>
      <c r="GD711">
        <v>0.0309071</v>
      </c>
      <c r="GE711">
        <v>0.0254173</v>
      </c>
      <c r="GF711">
        <v>0.08998539999999999</v>
      </c>
      <c r="GG711">
        <v>0.0690954</v>
      </c>
      <c r="GH711">
        <v>30653.8</v>
      </c>
      <c r="GI711">
        <v>30992.1</v>
      </c>
      <c r="GJ711">
        <v>29397</v>
      </c>
      <c r="GK711">
        <v>29408.8</v>
      </c>
      <c r="GL711">
        <v>35432.6</v>
      </c>
      <c r="GM711">
        <v>36401.7</v>
      </c>
      <c r="GN711">
        <v>41396</v>
      </c>
      <c r="GO711">
        <v>41904.7</v>
      </c>
      <c r="GP711">
        <v>1.9219</v>
      </c>
      <c r="GQ711">
        <v>2.37705</v>
      </c>
      <c r="GR711">
        <v>0.106685</v>
      </c>
      <c r="GS711">
        <v>0</v>
      </c>
      <c r="GT711">
        <v>23.2558</v>
      </c>
      <c r="GU711">
        <v>999.9</v>
      </c>
      <c r="GV711">
        <v>34.5</v>
      </c>
      <c r="GW711">
        <v>32.2</v>
      </c>
      <c r="GX711">
        <v>18.4381</v>
      </c>
      <c r="GY711">
        <v>63.2226</v>
      </c>
      <c r="GZ711">
        <v>22.7284</v>
      </c>
      <c r="HA711">
        <v>2</v>
      </c>
      <c r="HB711">
        <v>-0.0774543</v>
      </c>
      <c r="HC711">
        <v>1.61249</v>
      </c>
      <c r="HD711">
        <v>20.327</v>
      </c>
      <c r="HE711">
        <v>5.21849</v>
      </c>
      <c r="HF711">
        <v>12.0099</v>
      </c>
      <c r="HG711">
        <v>4.9892</v>
      </c>
      <c r="HH711">
        <v>3.28865</v>
      </c>
      <c r="HI711">
        <v>9999</v>
      </c>
      <c r="HJ711">
        <v>9999</v>
      </c>
      <c r="HK711">
        <v>9999</v>
      </c>
      <c r="HL711">
        <v>196.1</v>
      </c>
      <c r="HM711">
        <v>1.86743</v>
      </c>
      <c r="HN711">
        <v>1.86646</v>
      </c>
      <c r="HO711">
        <v>1.86594</v>
      </c>
      <c r="HP711">
        <v>1.86584</v>
      </c>
      <c r="HQ711">
        <v>1.86768</v>
      </c>
      <c r="HR711">
        <v>1.87014</v>
      </c>
      <c r="HS711">
        <v>1.86877</v>
      </c>
      <c r="HT711">
        <v>1.87024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-2.076</v>
      </c>
      <c r="II711">
        <v>-0.143</v>
      </c>
      <c r="IJ711">
        <v>-1.529487217637811</v>
      </c>
      <c r="IK711">
        <v>-0.005072214745875086</v>
      </c>
      <c r="IL711">
        <v>3.316774363808987E-06</v>
      </c>
      <c r="IM711">
        <v>-1.107588672722244E-09</v>
      </c>
      <c r="IN711">
        <v>-0.1603591687652909</v>
      </c>
      <c r="IO711">
        <v>-0.0181951569465493</v>
      </c>
      <c r="IP711">
        <v>0.001659309118516343</v>
      </c>
      <c r="IQ711">
        <v>-3.409663313950778E-05</v>
      </c>
      <c r="IR711">
        <v>19</v>
      </c>
      <c r="IS711">
        <v>2290</v>
      </c>
      <c r="IT711">
        <v>1</v>
      </c>
      <c r="IU711">
        <v>24</v>
      </c>
      <c r="IV711">
        <v>8453.700000000001</v>
      </c>
      <c r="IW711">
        <v>8453.799999999999</v>
      </c>
      <c r="IX711">
        <v>0.390625</v>
      </c>
      <c r="IY711">
        <v>2.26929</v>
      </c>
      <c r="IZ711">
        <v>1.94702</v>
      </c>
      <c r="JA711">
        <v>2.64282</v>
      </c>
      <c r="JB711">
        <v>2.19482</v>
      </c>
      <c r="JC711">
        <v>2.34863</v>
      </c>
      <c r="JD711">
        <v>36.7417</v>
      </c>
      <c r="JE711">
        <v>24.035</v>
      </c>
      <c r="JF711">
        <v>18</v>
      </c>
      <c r="JG711">
        <v>494.806</v>
      </c>
      <c r="JH711">
        <v>810.192</v>
      </c>
      <c r="JI711">
        <v>21.4017</v>
      </c>
      <c r="JJ711">
        <v>26.3109</v>
      </c>
      <c r="JK711">
        <v>29.9999</v>
      </c>
      <c r="JL711">
        <v>26.3395</v>
      </c>
      <c r="JM711">
        <v>26.2688</v>
      </c>
      <c r="JN711">
        <v>7.6634</v>
      </c>
      <c r="JO711">
        <v>26.3034</v>
      </c>
      <c r="JP711">
        <v>14.5776</v>
      </c>
      <c r="JQ711">
        <v>21.3847</v>
      </c>
      <c r="JR711">
        <v>65.82299999999999</v>
      </c>
      <c r="JS711">
        <v>13.311</v>
      </c>
      <c r="JT711">
        <v>100.511</v>
      </c>
      <c r="JU711">
        <v>100.644</v>
      </c>
    </row>
    <row r="712" spans="1:281">
      <c r="A712">
        <v>696</v>
      </c>
      <c r="B712">
        <v>1659643022</v>
      </c>
      <c r="C712">
        <v>15014</v>
      </c>
      <c r="D712" t="s">
        <v>1822</v>
      </c>
      <c r="E712" t="s">
        <v>1823</v>
      </c>
      <c r="F712">
        <v>5</v>
      </c>
      <c r="G712" t="s">
        <v>1779</v>
      </c>
      <c r="H712" t="s">
        <v>416</v>
      </c>
      <c r="I712">
        <v>1659643014.214286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90.9346138231486</v>
      </c>
      <c r="AK712">
        <v>102.4090545454545</v>
      </c>
      <c r="AL712">
        <v>-3.106491599855122</v>
      </c>
      <c r="AM712">
        <v>65.52116101036914</v>
      </c>
      <c r="AN712">
        <f>(AP712 - AO712 + DI712*1E3/(8.314*(DK712+273.15)) * AR712/DH712 * AQ712) * DH712/(100*CV712) * 1000/(1000 - AP712)</f>
        <v>0</v>
      </c>
      <c r="AO712">
        <v>13.26618659968801</v>
      </c>
      <c r="AP712">
        <v>18.601713986014</v>
      </c>
      <c r="AQ712">
        <v>1.044324355271476E-05</v>
      </c>
      <c r="AR712">
        <v>82.7157176446336</v>
      </c>
      <c r="AS712">
        <v>12</v>
      </c>
      <c r="AT712">
        <v>2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1659643014.214286</v>
      </c>
      <c r="DB712">
        <v>122.8719642857143</v>
      </c>
      <c r="DC712">
        <v>105.2762107142857</v>
      </c>
      <c r="DD712">
        <v>18.59719285714285</v>
      </c>
      <c r="DE712">
        <v>13.26797142857143</v>
      </c>
      <c r="DF712">
        <v>124.9850714285714</v>
      </c>
      <c r="DG712">
        <v>18.74020357142857</v>
      </c>
      <c r="DH712">
        <v>500.0031071428571</v>
      </c>
      <c r="DI712">
        <v>90.36274285714286</v>
      </c>
      <c r="DJ712">
        <v>0.1000087678571428</v>
      </c>
      <c r="DK712">
        <v>24.74077499999999</v>
      </c>
      <c r="DL712">
        <v>25.00141071428571</v>
      </c>
      <c r="DM712">
        <v>999.9000000000002</v>
      </c>
      <c r="DN712">
        <v>0</v>
      </c>
      <c r="DO712">
        <v>0</v>
      </c>
      <c r="DP712">
        <v>10005.98214285714</v>
      </c>
      <c r="DQ712">
        <v>0</v>
      </c>
      <c r="DR712">
        <v>11.01488571428572</v>
      </c>
      <c r="DS712">
        <v>17.595675</v>
      </c>
      <c r="DT712">
        <v>125.2001785714286</v>
      </c>
      <c r="DU712">
        <v>106.6919678571429</v>
      </c>
      <c r="DV712">
        <v>5.329226071428572</v>
      </c>
      <c r="DW712">
        <v>105.2762107142857</v>
      </c>
      <c r="DX712">
        <v>13.26797142857143</v>
      </c>
      <c r="DY712">
        <v>1.680494285714286</v>
      </c>
      <c r="DZ712">
        <v>1.198930714285714</v>
      </c>
      <c r="EA712">
        <v>14.71741428571429</v>
      </c>
      <c r="EB712">
        <v>9.588265357142856</v>
      </c>
      <c r="EC712">
        <v>1999.969642857143</v>
      </c>
      <c r="ED712">
        <v>0.9800046071428571</v>
      </c>
      <c r="EE712">
        <v>0.01999519285714285</v>
      </c>
      <c r="EF712">
        <v>0</v>
      </c>
      <c r="EG712">
        <v>783.5942857142858</v>
      </c>
      <c r="EH712">
        <v>5.00097</v>
      </c>
      <c r="EI712">
        <v>15601.275</v>
      </c>
      <c r="EJ712">
        <v>16707.33571428572</v>
      </c>
      <c r="EK712">
        <v>38.42592857142857</v>
      </c>
      <c r="EL712">
        <v>38.84349999999999</v>
      </c>
      <c r="EM712">
        <v>38.40157142857142</v>
      </c>
      <c r="EN712">
        <v>38.46399999999999</v>
      </c>
      <c r="EO712">
        <v>38.84125</v>
      </c>
      <c r="EP712">
        <v>1955.079285714286</v>
      </c>
      <c r="EQ712">
        <v>39.89000000000001</v>
      </c>
      <c r="ER712">
        <v>0</v>
      </c>
      <c r="ES712">
        <v>1659643022.1</v>
      </c>
      <c r="ET712">
        <v>0</v>
      </c>
      <c r="EU712">
        <v>783.70448</v>
      </c>
      <c r="EV712">
        <v>18.1030769436211</v>
      </c>
      <c r="EW712">
        <v>344.3461544377468</v>
      </c>
      <c r="EX712">
        <v>15603.532</v>
      </c>
      <c r="EY712">
        <v>15</v>
      </c>
      <c r="EZ712">
        <v>0</v>
      </c>
      <c r="FA712" t="s">
        <v>419</v>
      </c>
      <c r="FB712">
        <v>1659135797.5</v>
      </c>
      <c r="FC712">
        <v>1659135788</v>
      </c>
      <c r="FD712">
        <v>0</v>
      </c>
      <c r="FE712">
        <v>0.3</v>
      </c>
      <c r="FF712">
        <v>-0.002</v>
      </c>
      <c r="FG712">
        <v>-2.209</v>
      </c>
      <c r="FH712">
        <v>-0.089</v>
      </c>
      <c r="FI712">
        <v>1520</v>
      </c>
      <c r="FJ712">
        <v>20</v>
      </c>
      <c r="FK712">
        <v>0.06</v>
      </c>
      <c r="FL712">
        <v>0.03</v>
      </c>
      <c r="FM712">
        <v>16.76956341463415</v>
      </c>
      <c r="FN712">
        <v>13.5651449477352</v>
      </c>
      <c r="FO712">
        <v>1.339339360037044</v>
      </c>
      <c r="FP712">
        <v>0</v>
      </c>
      <c r="FQ712">
        <v>782.5405294117647</v>
      </c>
      <c r="FR712">
        <v>17.83663864037317</v>
      </c>
      <c r="FS712">
        <v>1.766424308418063</v>
      </c>
      <c r="FT712">
        <v>0</v>
      </c>
      <c r="FU712">
        <v>5.323740243902439</v>
      </c>
      <c r="FV712">
        <v>0.09271944250871055</v>
      </c>
      <c r="FW712">
        <v>0.01232846487937462</v>
      </c>
      <c r="FX712">
        <v>1</v>
      </c>
      <c r="FY712">
        <v>1</v>
      </c>
      <c r="FZ712">
        <v>3</v>
      </c>
      <c r="GA712" t="s">
        <v>429</v>
      </c>
      <c r="GB712">
        <v>2.98338</v>
      </c>
      <c r="GC712">
        <v>2.71567</v>
      </c>
      <c r="GD712">
        <v>0.0269629</v>
      </c>
      <c r="GE712">
        <v>0.0212594</v>
      </c>
      <c r="GF712">
        <v>0.0899779</v>
      </c>
      <c r="GG712">
        <v>0.06894790000000001</v>
      </c>
      <c r="GH712">
        <v>30778.7</v>
      </c>
      <c r="GI712">
        <v>31124.8</v>
      </c>
      <c r="GJ712">
        <v>29397.2</v>
      </c>
      <c r="GK712">
        <v>29409.1</v>
      </c>
      <c r="GL712">
        <v>35432.9</v>
      </c>
      <c r="GM712">
        <v>36407.9</v>
      </c>
      <c r="GN712">
        <v>41396.1</v>
      </c>
      <c r="GO712">
        <v>41905.2</v>
      </c>
      <c r="GP712">
        <v>1.9219</v>
      </c>
      <c r="GQ712">
        <v>2.3769</v>
      </c>
      <c r="GR712">
        <v>0.105947</v>
      </c>
      <c r="GS712">
        <v>0</v>
      </c>
      <c r="GT712">
        <v>23.2549</v>
      </c>
      <c r="GU712">
        <v>999.9</v>
      </c>
      <c r="GV712">
        <v>34.5</v>
      </c>
      <c r="GW712">
        <v>32.2</v>
      </c>
      <c r="GX712">
        <v>18.438</v>
      </c>
      <c r="GY712">
        <v>63.3826</v>
      </c>
      <c r="GZ712">
        <v>22.7965</v>
      </c>
      <c r="HA712">
        <v>2</v>
      </c>
      <c r="HB712">
        <v>-0.07774639999999999</v>
      </c>
      <c r="HC712">
        <v>1.64294</v>
      </c>
      <c r="HD712">
        <v>20.3268</v>
      </c>
      <c r="HE712">
        <v>5.21699</v>
      </c>
      <c r="HF712">
        <v>12.0099</v>
      </c>
      <c r="HG712">
        <v>4.9891</v>
      </c>
      <c r="HH712">
        <v>3.28858</v>
      </c>
      <c r="HI712">
        <v>9999</v>
      </c>
      <c r="HJ712">
        <v>9999</v>
      </c>
      <c r="HK712">
        <v>9999</v>
      </c>
      <c r="HL712">
        <v>196.1</v>
      </c>
      <c r="HM712">
        <v>1.86743</v>
      </c>
      <c r="HN712">
        <v>1.86646</v>
      </c>
      <c r="HO712">
        <v>1.86591</v>
      </c>
      <c r="HP712">
        <v>1.86584</v>
      </c>
      <c r="HQ712">
        <v>1.86768</v>
      </c>
      <c r="HR712">
        <v>1.87013</v>
      </c>
      <c r="HS712">
        <v>1.86875</v>
      </c>
      <c r="HT712">
        <v>1.87023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-2.009</v>
      </c>
      <c r="II712">
        <v>-0.143</v>
      </c>
      <c r="IJ712">
        <v>-1.529487217637811</v>
      </c>
      <c r="IK712">
        <v>-0.005072214745875086</v>
      </c>
      <c r="IL712">
        <v>3.316774363808987E-06</v>
      </c>
      <c r="IM712">
        <v>-1.107588672722244E-09</v>
      </c>
      <c r="IN712">
        <v>-0.1603591687652909</v>
      </c>
      <c r="IO712">
        <v>-0.0181951569465493</v>
      </c>
      <c r="IP712">
        <v>0.001659309118516343</v>
      </c>
      <c r="IQ712">
        <v>-3.409663313950778E-05</v>
      </c>
      <c r="IR712">
        <v>19</v>
      </c>
      <c r="IS712">
        <v>2290</v>
      </c>
      <c r="IT712">
        <v>1</v>
      </c>
      <c r="IU712">
        <v>24</v>
      </c>
      <c r="IV712">
        <v>8453.700000000001</v>
      </c>
      <c r="IW712">
        <v>8453.9</v>
      </c>
      <c r="IX712">
        <v>0.343018</v>
      </c>
      <c r="IY712">
        <v>2.27783</v>
      </c>
      <c r="IZ712">
        <v>1.94702</v>
      </c>
      <c r="JA712">
        <v>2.64404</v>
      </c>
      <c r="JB712">
        <v>2.19482</v>
      </c>
      <c r="JC712">
        <v>2.33887</v>
      </c>
      <c r="JD712">
        <v>36.7417</v>
      </c>
      <c r="JE712">
        <v>24.035</v>
      </c>
      <c r="JF712">
        <v>18</v>
      </c>
      <c r="JG712">
        <v>494.796</v>
      </c>
      <c r="JH712">
        <v>810.019</v>
      </c>
      <c r="JI712">
        <v>21.3893</v>
      </c>
      <c r="JJ712">
        <v>26.3109</v>
      </c>
      <c r="JK712">
        <v>30</v>
      </c>
      <c r="JL712">
        <v>26.3382</v>
      </c>
      <c r="JM712">
        <v>26.2672</v>
      </c>
      <c r="JN712">
        <v>6.77344</v>
      </c>
      <c r="JO712">
        <v>26.0268</v>
      </c>
      <c r="JP712">
        <v>14.5776</v>
      </c>
      <c r="JQ712">
        <v>21.3884</v>
      </c>
      <c r="JR712">
        <v>52.4036</v>
      </c>
      <c r="JS712">
        <v>13.311</v>
      </c>
      <c r="JT712">
        <v>100.512</v>
      </c>
      <c r="JU712">
        <v>100.645</v>
      </c>
    </row>
    <row r="713" spans="1:281">
      <c r="A713">
        <v>697</v>
      </c>
      <c r="B713">
        <v>1659643027</v>
      </c>
      <c r="C713">
        <v>15019</v>
      </c>
      <c r="D713" t="s">
        <v>1824</v>
      </c>
      <c r="E713" t="s">
        <v>1825</v>
      </c>
      <c r="F713">
        <v>5</v>
      </c>
      <c r="G713" t="s">
        <v>1779</v>
      </c>
      <c r="H713" t="s">
        <v>416</v>
      </c>
      <c r="I713">
        <v>1659643019.5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74.64249974592121</v>
      </c>
      <c r="AK713">
        <v>87.04134848484841</v>
      </c>
      <c r="AL713">
        <v>-3.067674424320778</v>
      </c>
      <c r="AM713">
        <v>65.52116101036914</v>
      </c>
      <c r="AN713">
        <f>(AP713 - AO713 + DI713*1E3/(8.314*(DK713+273.15)) * AR713/DH713 * AQ713) * DH713/(100*CV713) * 1000/(1000 - AP713)</f>
        <v>0</v>
      </c>
      <c r="AO713">
        <v>13.23648597958706</v>
      </c>
      <c r="AP713">
        <v>18.58993846153848</v>
      </c>
      <c r="AQ713">
        <v>-2.524407998757037E-05</v>
      </c>
      <c r="AR713">
        <v>82.7157176446336</v>
      </c>
      <c r="AS713">
        <v>12</v>
      </c>
      <c r="AT713">
        <v>2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1659643019.5</v>
      </c>
      <c r="DB713">
        <v>106.6719888888889</v>
      </c>
      <c r="DC713">
        <v>87.97036666666665</v>
      </c>
      <c r="DD713">
        <v>18.59894444444444</v>
      </c>
      <c r="DE713">
        <v>13.25812962962963</v>
      </c>
      <c r="DF713">
        <v>108.7145444444444</v>
      </c>
      <c r="DG713">
        <v>18.74194814814815</v>
      </c>
      <c r="DH713">
        <v>500.0162592592592</v>
      </c>
      <c r="DI713">
        <v>90.36223703703705</v>
      </c>
      <c r="DJ713">
        <v>0.1000183592592593</v>
      </c>
      <c r="DK713">
        <v>24.74012222222222</v>
      </c>
      <c r="DL713">
        <v>24.99700740740741</v>
      </c>
      <c r="DM713">
        <v>999.9000000000001</v>
      </c>
      <c r="DN713">
        <v>0</v>
      </c>
      <c r="DO713">
        <v>0</v>
      </c>
      <c r="DP713">
        <v>10000.07222222222</v>
      </c>
      <c r="DQ713">
        <v>0</v>
      </c>
      <c r="DR713">
        <v>11.0167</v>
      </c>
      <c r="DS713">
        <v>18.70162222222222</v>
      </c>
      <c r="DT713">
        <v>108.6936185185185</v>
      </c>
      <c r="DU713">
        <v>89.15251851851853</v>
      </c>
      <c r="DV713">
        <v>5.340822962962962</v>
      </c>
      <c r="DW713">
        <v>87.97036666666665</v>
      </c>
      <c r="DX713">
        <v>13.25812962962963</v>
      </c>
      <c r="DY713">
        <v>1.680643703703704</v>
      </c>
      <c r="DZ713">
        <v>1.198035185185185</v>
      </c>
      <c r="EA713">
        <v>14.71878888888889</v>
      </c>
      <c r="EB713">
        <v>9.577140740740742</v>
      </c>
      <c r="EC713">
        <v>1999.961481481482</v>
      </c>
      <c r="ED713">
        <v>0.9800042222222223</v>
      </c>
      <c r="EE713">
        <v>0.01999557777777778</v>
      </c>
      <c r="EF713">
        <v>0</v>
      </c>
      <c r="EG713">
        <v>785.3094074074074</v>
      </c>
      <c r="EH713">
        <v>5.00097</v>
      </c>
      <c r="EI713">
        <v>15632.81851851852</v>
      </c>
      <c r="EJ713">
        <v>16707.26666666667</v>
      </c>
      <c r="EK713">
        <v>38.40485185185185</v>
      </c>
      <c r="EL713">
        <v>38.82133333333333</v>
      </c>
      <c r="EM713">
        <v>38.37959259259259</v>
      </c>
      <c r="EN713">
        <v>38.44166666666666</v>
      </c>
      <c r="EO713">
        <v>38.82133333333333</v>
      </c>
      <c r="EP713">
        <v>1955.071111111111</v>
      </c>
      <c r="EQ713">
        <v>39.89037037037038</v>
      </c>
      <c r="ER713">
        <v>0</v>
      </c>
      <c r="ES713">
        <v>1659643027.5</v>
      </c>
      <c r="ET713">
        <v>0</v>
      </c>
      <c r="EU713">
        <v>785.3697307692308</v>
      </c>
      <c r="EV713">
        <v>20.99497434104145</v>
      </c>
      <c r="EW713">
        <v>376.7487174337327</v>
      </c>
      <c r="EX713">
        <v>15634.23461538461</v>
      </c>
      <c r="EY713">
        <v>15</v>
      </c>
      <c r="EZ713">
        <v>0</v>
      </c>
      <c r="FA713" t="s">
        <v>419</v>
      </c>
      <c r="FB713">
        <v>1659135797.5</v>
      </c>
      <c r="FC713">
        <v>1659135788</v>
      </c>
      <c r="FD713">
        <v>0</v>
      </c>
      <c r="FE713">
        <v>0.3</v>
      </c>
      <c r="FF713">
        <v>-0.002</v>
      </c>
      <c r="FG713">
        <v>-2.209</v>
      </c>
      <c r="FH713">
        <v>-0.089</v>
      </c>
      <c r="FI713">
        <v>1520</v>
      </c>
      <c r="FJ713">
        <v>20</v>
      </c>
      <c r="FK713">
        <v>0.06</v>
      </c>
      <c r="FL713">
        <v>0.03</v>
      </c>
      <c r="FM713">
        <v>18.00001</v>
      </c>
      <c r="FN713">
        <v>12.45707392120069</v>
      </c>
      <c r="FO713">
        <v>1.202578068318227</v>
      </c>
      <c r="FP713">
        <v>0</v>
      </c>
      <c r="FQ713">
        <v>784.2136176470588</v>
      </c>
      <c r="FR713">
        <v>19.1467532478178</v>
      </c>
      <c r="FS713">
        <v>1.898192174221779</v>
      </c>
      <c r="FT713">
        <v>0</v>
      </c>
      <c r="FU713">
        <v>5.333386249999999</v>
      </c>
      <c r="FV713">
        <v>0.1585917073170685</v>
      </c>
      <c r="FW713">
        <v>0.01819808818083651</v>
      </c>
      <c r="FX713">
        <v>0</v>
      </c>
      <c r="FY713">
        <v>0</v>
      </c>
      <c r="FZ713">
        <v>3</v>
      </c>
      <c r="GA713" t="s">
        <v>426</v>
      </c>
      <c r="GB713">
        <v>2.98345</v>
      </c>
      <c r="GC713">
        <v>2.71556</v>
      </c>
      <c r="GD713">
        <v>0.0230118</v>
      </c>
      <c r="GE713">
        <v>0.0169369</v>
      </c>
      <c r="GF713">
        <v>0.0899452</v>
      </c>
      <c r="GG713">
        <v>0.06905940000000001</v>
      </c>
      <c r="GH713">
        <v>30904.1</v>
      </c>
      <c r="GI713">
        <v>31262.2</v>
      </c>
      <c r="GJ713">
        <v>29397.5</v>
      </c>
      <c r="GK713">
        <v>29409.1</v>
      </c>
      <c r="GL713">
        <v>35434.6</v>
      </c>
      <c r="GM713">
        <v>36403.3</v>
      </c>
      <c r="GN713">
        <v>41396.6</v>
      </c>
      <c r="GO713">
        <v>41905.1</v>
      </c>
      <c r="GP713">
        <v>1.92218</v>
      </c>
      <c r="GQ713">
        <v>2.37665</v>
      </c>
      <c r="GR713">
        <v>0.105709</v>
      </c>
      <c r="GS713">
        <v>0</v>
      </c>
      <c r="GT713">
        <v>23.2529</v>
      </c>
      <c r="GU713">
        <v>999.9</v>
      </c>
      <c r="GV713">
        <v>34.4</v>
      </c>
      <c r="GW713">
        <v>32.2</v>
      </c>
      <c r="GX713">
        <v>18.3862</v>
      </c>
      <c r="GY713">
        <v>63.1826</v>
      </c>
      <c r="GZ713">
        <v>22.7764</v>
      </c>
      <c r="HA713">
        <v>2</v>
      </c>
      <c r="HB713">
        <v>-0.07761179999999999</v>
      </c>
      <c r="HC713">
        <v>1.60798</v>
      </c>
      <c r="HD713">
        <v>20.3269</v>
      </c>
      <c r="HE713">
        <v>5.21714</v>
      </c>
      <c r="HF713">
        <v>12.0099</v>
      </c>
      <c r="HG713">
        <v>4.9889</v>
      </c>
      <c r="HH713">
        <v>3.2885</v>
      </c>
      <c r="HI713">
        <v>9999</v>
      </c>
      <c r="HJ713">
        <v>9999</v>
      </c>
      <c r="HK713">
        <v>9999</v>
      </c>
      <c r="HL713">
        <v>196.1</v>
      </c>
      <c r="HM713">
        <v>1.86742</v>
      </c>
      <c r="HN713">
        <v>1.86646</v>
      </c>
      <c r="HO713">
        <v>1.86592</v>
      </c>
      <c r="HP713">
        <v>1.86584</v>
      </c>
      <c r="HQ713">
        <v>1.86768</v>
      </c>
      <c r="HR713">
        <v>1.87015</v>
      </c>
      <c r="HS713">
        <v>1.86877</v>
      </c>
      <c r="HT713">
        <v>1.87026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-1.941</v>
      </c>
      <c r="II713">
        <v>-0.143</v>
      </c>
      <c r="IJ713">
        <v>-1.529487217637811</v>
      </c>
      <c r="IK713">
        <v>-0.005072214745875086</v>
      </c>
      <c r="IL713">
        <v>3.316774363808987E-06</v>
      </c>
      <c r="IM713">
        <v>-1.107588672722244E-09</v>
      </c>
      <c r="IN713">
        <v>-0.1603591687652909</v>
      </c>
      <c r="IO713">
        <v>-0.0181951569465493</v>
      </c>
      <c r="IP713">
        <v>0.001659309118516343</v>
      </c>
      <c r="IQ713">
        <v>-3.409663313950778E-05</v>
      </c>
      <c r="IR713">
        <v>19</v>
      </c>
      <c r="IS713">
        <v>2290</v>
      </c>
      <c r="IT713">
        <v>1</v>
      </c>
      <c r="IU713">
        <v>24</v>
      </c>
      <c r="IV713">
        <v>8453.799999999999</v>
      </c>
      <c r="IW713">
        <v>8454</v>
      </c>
      <c r="IX713">
        <v>0.297852</v>
      </c>
      <c r="IY713">
        <v>2.2876</v>
      </c>
      <c r="IZ713">
        <v>1.94702</v>
      </c>
      <c r="JA713">
        <v>2.64282</v>
      </c>
      <c r="JB713">
        <v>2.19482</v>
      </c>
      <c r="JC713">
        <v>2.31079</v>
      </c>
      <c r="JD713">
        <v>36.7417</v>
      </c>
      <c r="JE713">
        <v>24.0262</v>
      </c>
      <c r="JF713">
        <v>18</v>
      </c>
      <c r="JG713">
        <v>494.96</v>
      </c>
      <c r="JH713">
        <v>809.739</v>
      </c>
      <c r="JI713">
        <v>21.3871</v>
      </c>
      <c r="JJ713">
        <v>26.309</v>
      </c>
      <c r="JK713">
        <v>30.0001</v>
      </c>
      <c r="JL713">
        <v>26.3373</v>
      </c>
      <c r="JM713">
        <v>26.265</v>
      </c>
      <c r="JN713">
        <v>5.82045</v>
      </c>
      <c r="JO713">
        <v>26.0268</v>
      </c>
      <c r="JP713">
        <v>14.5776</v>
      </c>
      <c r="JQ713">
        <v>21.3957</v>
      </c>
      <c r="JR713">
        <v>32.3305</v>
      </c>
      <c r="JS713">
        <v>13.311</v>
      </c>
      <c r="JT713">
        <v>100.513</v>
      </c>
      <c r="JU713">
        <v>100.645</v>
      </c>
    </row>
    <row r="714" spans="1:281">
      <c r="A714">
        <v>698</v>
      </c>
      <c r="B714">
        <v>1659643124</v>
      </c>
      <c r="C714">
        <v>15116</v>
      </c>
      <c r="D714" t="s">
        <v>1826</v>
      </c>
      <c r="E714" t="s">
        <v>1827</v>
      </c>
      <c r="F714">
        <v>5</v>
      </c>
      <c r="G714" t="s">
        <v>1779</v>
      </c>
      <c r="H714" t="s">
        <v>416</v>
      </c>
      <c r="I714">
        <v>1659643116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425.583335906598</v>
      </c>
      <c r="AK714">
        <v>403.7406242424242</v>
      </c>
      <c r="AL714">
        <v>-0.02037829714290136</v>
      </c>
      <c r="AM714">
        <v>65.52116101036914</v>
      </c>
      <c r="AN714">
        <f>(AP714 - AO714 + DI714*1E3/(8.314*(DK714+273.15)) * AR714/DH714 * AQ714) * DH714/(100*CV714) * 1000/(1000 - AP714)</f>
        <v>0</v>
      </c>
      <c r="AO714">
        <v>13.05370970457077</v>
      </c>
      <c r="AP714">
        <v>18.51332377622378</v>
      </c>
      <c r="AQ714">
        <v>0.0001430708238992041</v>
      </c>
      <c r="AR714">
        <v>82.7157176446336</v>
      </c>
      <c r="AS714">
        <v>12</v>
      </c>
      <c r="AT714">
        <v>2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1659643116</v>
      </c>
      <c r="DB714">
        <v>396.3230645161291</v>
      </c>
      <c r="DC714">
        <v>420.0693870967742</v>
      </c>
      <c r="DD714">
        <v>18.51760322580645</v>
      </c>
      <c r="DE714">
        <v>13.06162258064516</v>
      </c>
      <c r="DF714">
        <v>399.4199677419355</v>
      </c>
      <c r="DG714">
        <v>18.66124516129032</v>
      </c>
      <c r="DH714">
        <v>500.0099032258064</v>
      </c>
      <c r="DI714">
        <v>90.35779677419356</v>
      </c>
      <c r="DJ714">
        <v>0.1000142806451613</v>
      </c>
      <c r="DK714">
        <v>24.72729677419354</v>
      </c>
      <c r="DL714">
        <v>24.97228064516129</v>
      </c>
      <c r="DM714">
        <v>999.9000000000003</v>
      </c>
      <c r="DN714">
        <v>0</v>
      </c>
      <c r="DO714">
        <v>0</v>
      </c>
      <c r="DP714">
        <v>10002.35483870968</v>
      </c>
      <c r="DQ714">
        <v>0</v>
      </c>
      <c r="DR714">
        <v>10.97226129032259</v>
      </c>
      <c r="DS714">
        <v>-23.74632580645162</v>
      </c>
      <c r="DT714">
        <v>403.8004516129033</v>
      </c>
      <c r="DU714">
        <v>425.6288387096774</v>
      </c>
      <c r="DV714">
        <v>5.455985806451614</v>
      </c>
      <c r="DW714">
        <v>420.0693870967742</v>
      </c>
      <c r="DX714">
        <v>13.06162258064516</v>
      </c>
      <c r="DY714">
        <v>1.67321064516129</v>
      </c>
      <c r="DZ714">
        <v>1.180219677419355</v>
      </c>
      <c r="EA714">
        <v>14.65010322580645</v>
      </c>
      <c r="EB714">
        <v>9.354329677419354</v>
      </c>
      <c r="EC714">
        <v>1999.986129032258</v>
      </c>
      <c r="ED714">
        <v>0.9800003870967743</v>
      </c>
      <c r="EE714">
        <v>0.01999932580645161</v>
      </c>
      <c r="EF714">
        <v>0</v>
      </c>
      <c r="EG714">
        <v>780.2309032258064</v>
      </c>
      <c r="EH714">
        <v>5.000969999999999</v>
      </c>
      <c r="EI714">
        <v>15530.95806451613</v>
      </c>
      <c r="EJ714">
        <v>16707.47741935484</v>
      </c>
      <c r="EK714">
        <v>38.09045161290322</v>
      </c>
      <c r="EL714">
        <v>38.60264516129031</v>
      </c>
      <c r="EM714">
        <v>38.06199999999998</v>
      </c>
      <c r="EN714">
        <v>38.20732258064514</v>
      </c>
      <c r="EO714">
        <v>38.536</v>
      </c>
      <c r="EP714">
        <v>1955.085806451613</v>
      </c>
      <c r="EQ714">
        <v>39.90000000000001</v>
      </c>
      <c r="ER714">
        <v>0</v>
      </c>
      <c r="ES714">
        <v>1659643124.1</v>
      </c>
      <c r="ET714">
        <v>0</v>
      </c>
      <c r="EU714">
        <v>780.2198</v>
      </c>
      <c r="EV714">
        <v>-3.489000007064519</v>
      </c>
      <c r="EW714">
        <v>-68.70769234222726</v>
      </c>
      <c r="EX714">
        <v>15530.236</v>
      </c>
      <c r="EY714">
        <v>15</v>
      </c>
      <c r="EZ714">
        <v>0</v>
      </c>
      <c r="FA714" t="s">
        <v>419</v>
      </c>
      <c r="FB714">
        <v>1659135797.5</v>
      </c>
      <c r="FC714">
        <v>1659135788</v>
      </c>
      <c r="FD714">
        <v>0</v>
      </c>
      <c r="FE714">
        <v>0.3</v>
      </c>
      <c r="FF714">
        <v>-0.002</v>
      </c>
      <c r="FG714">
        <v>-2.209</v>
      </c>
      <c r="FH714">
        <v>-0.089</v>
      </c>
      <c r="FI714">
        <v>1520</v>
      </c>
      <c r="FJ714">
        <v>20</v>
      </c>
      <c r="FK714">
        <v>0.06</v>
      </c>
      <c r="FL714">
        <v>0.03</v>
      </c>
      <c r="FM714">
        <v>-23.75480731707317</v>
      </c>
      <c r="FN714">
        <v>0.1223560975609806</v>
      </c>
      <c r="FO714">
        <v>0.0283766254739655</v>
      </c>
      <c r="FP714">
        <v>1</v>
      </c>
      <c r="FQ714">
        <v>780.409794117647</v>
      </c>
      <c r="FR714">
        <v>-3.831061875221936</v>
      </c>
      <c r="FS714">
        <v>0.4693314255664258</v>
      </c>
      <c r="FT714">
        <v>0</v>
      </c>
      <c r="FU714">
        <v>5.453477073170731</v>
      </c>
      <c r="FV714">
        <v>0.1431137979094139</v>
      </c>
      <c r="FW714">
        <v>0.0215972870071177</v>
      </c>
      <c r="FX714">
        <v>0</v>
      </c>
      <c r="FY714">
        <v>1</v>
      </c>
      <c r="FZ714">
        <v>3</v>
      </c>
      <c r="GA714" t="s">
        <v>429</v>
      </c>
      <c r="GB714">
        <v>2.98303</v>
      </c>
      <c r="GC714">
        <v>2.71543</v>
      </c>
      <c r="GD714">
        <v>0.0908091</v>
      </c>
      <c r="GE714">
        <v>0.0934364</v>
      </c>
      <c r="GF714">
        <v>0.0896739</v>
      </c>
      <c r="GG714">
        <v>0.0681131</v>
      </c>
      <c r="GH714">
        <v>28761.1</v>
      </c>
      <c r="GI714">
        <v>28831.1</v>
      </c>
      <c r="GJ714">
        <v>29398.9</v>
      </c>
      <c r="GK714">
        <v>29410.6</v>
      </c>
      <c r="GL714">
        <v>35448.2</v>
      </c>
      <c r="GM714">
        <v>36444.3</v>
      </c>
      <c r="GN714">
        <v>41398.7</v>
      </c>
      <c r="GO714">
        <v>41907.7</v>
      </c>
      <c r="GP714">
        <v>1.92262</v>
      </c>
      <c r="GQ714">
        <v>2.3786</v>
      </c>
      <c r="GR714">
        <v>0.105597</v>
      </c>
      <c r="GS714">
        <v>0</v>
      </c>
      <c r="GT714">
        <v>23.2549</v>
      </c>
      <c r="GU714">
        <v>999.9</v>
      </c>
      <c r="GV714">
        <v>33.8</v>
      </c>
      <c r="GW714">
        <v>32.2</v>
      </c>
      <c r="GX714">
        <v>18.0645</v>
      </c>
      <c r="GY714">
        <v>63.3227</v>
      </c>
      <c r="GZ714">
        <v>22.6082</v>
      </c>
      <c r="HA714">
        <v>2</v>
      </c>
      <c r="HB714">
        <v>-0.080127</v>
      </c>
      <c r="HC714">
        <v>1.31404</v>
      </c>
      <c r="HD714">
        <v>20.3301</v>
      </c>
      <c r="HE714">
        <v>5.21969</v>
      </c>
      <c r="HF714">
        <v>12.0099</v>
      </c>
      <c r="HG714">
        <v>4.99035</v>
      </c>
      <c r="HH714">
        <v>3.28925</v>
      </c>
      <c r="HI714">
        <v>9999</v>
      </c>
      <c r="HJ714">
        <v>9999</v>
      </c>
      <c r="HK714">
        <v>9999</v>
      </c>
      <c r="HL714">
        <v>196.1</v>
      </c>
      <c r="HM714">
        <v>1.86747</v>
      </c>
      <c r="HN714">
        <v>1.86646</v>
      </c>
      <c r="HO714">
        <v>1.86592</v>
      </c>
      <c r="HP714">
        <v>1.86584</v>
      </c>
      <c r="HQ714">
        <v>1.86768</v>
      </c>
      <c r="HR714">
        <v>1.87015</v>
      </c>
      <c r="HS714">
        <v>1.86876</v>
      </c>
      <c r="HT714">
        <v>1.87026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-3.097</v>
      </c>
      <c r="II714">
        <v>-0.1437</v>
      </c>
      <c r="IJ714">
        <v>-1.529487217637811</v>
      </c>
      <c r="IK714">
        <v>-0.005072214745875086</v>
      </c>
      <c r="IL714">
        <v>3.316774363808987E-06</v>
      </c>
      <c r="IM714">
        <v>-1.107588672722244E-09</v>
      </c>
      <c r="IN714">
        <v>-0.1603591687652909</v>
      </c>
      <c r="IO714">
        <v>-0.0181951569465493</v>
      </c>
      <c r="IP714">
        <v>0.001659309118516343</v>
      </c>
      <c r="IQ714">
        <v>-3.409663313950778E-05</v>
      </c>
      <c r="IR714">
        <v>19</v>
      </c>
      <c r="IS714">
        <v>2290</v>
      </c>
      <c r="IT714">
        <v>1</v>
      </c>
      <c r="IU714">
        <v>24</v>
      </c>
      <c r="IV714">
        <v>8455.4</v>
      </c>
      <c r="IW714">
        <v>8455.6</v>
      </c>
      <c r="IX714">
        <v>1.28296</v>
      </c>
      <c r="IY714">
        <v>2.23145</v>
      </c>
      <c r="IZ714">
        <v>1.94702</v>
      </c>
      <c r="JA714">
        <v>2.64526</v>
      </c>
      <c r="JB714">
        <v>2.19482</v>
      </c>
      <c r="JC714">
        <v>2.35352</v>
      </c>
      <c r="JD714">
        <v>36.7417</v>
      </c>
      <c r="JE714">
        <v>24.0437</v>
      </c>
      <c r="JF714">
        <v>18</v>
      </c>
      <c r="JG714">
        <v>495.016</v>
      </c>
      <c r="JH714">
        <v>811.278</v>
      </c>
      <c r="JI714">
        <v>21.6444</v>
      </c>
      <c r="JJ714">
        <v>26.2852</v>
      </c>
      <c r="JK714">
        <v>29.9998</v>
      </c>
      <c r="JL714">
        <v>26.3107</v>
      </c>
      <c r="JM714">
        <v>26.2387</v>
      </c>
      <c r="JN714">
        <v>25.6944</v>
      </c>
      <c r="JO714">
        <v>25.4516</v>
      </c>
      <c r="JP714">
        <v>13.0812</v>
      </c>
      <c r="JQ714">
        <v>21.6544</v>
      </c>
      <c r="JR714">
        <v>420.077</v>
      </c>
      <c r="JS714">
        <v>13.1279</v>
      </c>
      <c r="JT714">
        <v>100.518</v>
      </c>
      <c r="JU714">
        <v>100.651</v>
      </c>
    </row>
    <row r="715" spans="1:281">
      <c r="A715">
        <v>699</v>
      </c>
      <c r="B715">
        <v>1659643129</v>
      </c>
      <c r="C715">
        <v>15121</v>
      </c>
      <c r="D715" t="s">
        <v>1828</v>
      </c>
      <c r="E715" t="s">
        <v>1829</v>
      </c>
      <c r="F715">
        <v>5</v>
      </c>
      <c r="G715" t="s">
        <v>1779</v>
      </c>
      <c r="H715" t="s">
        <v>416</v>
      </c>
      <c r="I715">
        <v>1659643121.155172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425.6631826515734</v>
      </c>
      <c r="AK715">
        <v>403.7885515151514</v>
      </c>
      <c r="AL715">
        <v>0.02272562124401815</v>
      </c>
      <c r="AM715">
        <v>65.52116101036914</v>
      </c>
      <c r="AN715">
        <f>(AP715 - AO715 + DI715*1E3/(8.314*(DK715+273.15)) * AR715/DH715 * AQ715) * DH715/(100*CV715) * 1000/(1000 - AP715)</f>
        <v>0</v>
      </c>
      <c r="AO715">
        <v>13.0313385781341</v>
      </c>
      <c r="AP715">
        <v>18.50893566433568</v>
      </c>
      <c r="AQ715">
        <v>-0.001836726892803286</v>
      </c>
      <c r="AR715">
        <v>82.7157176446336</v>
      </c>
      <c r="AS715">
        <v>12</v>
      </c>
      <c r="AT715">
        <v>2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1659643121.155172</v>
      </c>
      <c r="DB715">
        <v>396.297</v>
      </c>
      <c r="DC715">
        <v>420.2310689655173</v>
      </c>
      <c r="DD715">
        <v>18.51546896551724</v>
      </c>
      <c r="DE715">
        <v>13.04942413793103</v>
      </c>
      <c r="DF715">
        <v>399.3938620689655</v>
      </c>
      <c r="DG715">
        <v>18.65912413793103</v>
      </c>
      <c r="DH715">
        <v>499.9752413793103</v>
      </c>
      <c r="DI715">
        <v>90.35844827586209</v>
      </c>
      <c r="DJ715">
        <v>0.09995082068965516</v>
      </c>
      <c r="DK715">
        <v>24.72958965517242</v>
      </c>
      <c r="DL715">
        <v>24.98071034482758</v>
      </c>
      <c r="DM715">
        <v>999.9000000000002</v>
      </c>
      <c r="DN715">
        <v>0</v>
      </c>
      <c r="DO715">
        <v>0</v>
      </c>
      <c r="DP715">
        <v>9997.733448275863</v>
      </c>
      <c r="DQ715">
        <v>0</v>
      </c>
      <c r="DR715">
        <v>10.97889655172414</v>
      </c>
      <c r="DS715">
        <v>-23.93405862068965</v>
      </c>
      <c r="DT715">
        <v>403.7730344827588</v>
      </c>
      <c r="DU715">
        <v>425.787448275862</v>
      </c>
      <c r="DV715">
        <v>5.466050344827585</v>
      </c>
      <c r="DW715">
        <v>420.2310689655173</v>
      </c>
      <c r="DX715">
        <v>13.04942413793103</v>
      </c>
      <c r="DY715">
        <v>1.673028965517242</v>
      </c>
      <c r="DZ715">
        <v>1.179125517241379</v>
      </c>
      <c r="EA715">
        <v>14.64841724137931</v>
      </c>
      <c r="EB715">
        <v>9.340547586206897</v>
      </c>
      <c r="EC715">
        <v>2000.004827586207</v>
      </c>
      <c r="ED715">
        <v>0.9800004137931035</v>
      </c>
      <c r="EE715">
        <v>0.01999929999999999</v>
      </c>
      <c r="EF715">
        <v>0</v>
      </c>
      <c r="EG715">
        <v>779.9633448275863</v>
      </c>
      <c r="EH715">
        <v>5.000969999999999</v>
      </c>
      <c r="EI715">
        <v>15525.50344827587</v>
      </c>
      <c r="EJ715">
        <v>16707.63793103448</v>
      </c>
      <c r="EK715">
        <v>38.0685172413793</v>
      </c>
      <c r="EL715">
        <v>38.58155172413792</v>
      </c>
      <c r="EM715">
        <v>38.05131034482759</v>
      </c>
      <c r="EN715">
        <v>38.1913448275862</v>
      </c>
      <c r="EO715">
        <v>38.51496551724138</v>
      </c>
      <c r="EP715">
        <v>1955.104482758621</v>
      </c>
      <c r="EQ715">
        <v>39.90000000000001</v>
      </c>
      <c r="ER715">
        <v>0</v>
      </c>
      <c r="ES715">
        <v>1659643129.5</v>
      </c>
      <c r="ET715">
        <v>0</v>
      </c>
      <c r="EU715">
        <v>779.9774230769233</v>
      </c>
      <c r="EV715">
        <v>-2.375829052161634</v>
      </c>
      <c r="EW715">
        <v>-62.33162378559571</v>
      </c>
      <c r="EX715">
        <v>15524.82307692308</v>
      </c>
      <c r="EY715">
        <v>15</v>
      </c>
      <c r="EZ715">
        <v>0</v>
      </c>
      <c r="FA715" t="s">
        <v>419</v>
      </c>
      <c r="FB715">
        <v>1659135797.5</v>
      </c>
      <c r="FC715">
        <v>1659135788</v>
      </c>
      <c r="FD715">
        <v>0</v>
      </c>
      <c r="FE715">
        <v>0.3</v>
      </c>
      <c r="FF715">
        <v>-0.002</v>
      </c>
      <c r="FG715">
        <v>-2.209</v>
      </c>
      <c r="FH715">
        <v>-0.089</v>
      </c>
      <c r="FI715">
        <v>1520</v>
      </c>
      <c r="FJ715">
        <v>20</v>
      </c>
      <c r="FK715">
        <v>0.06</v>
      </c>
      <c r="FL715">
        <v>0.03</v>
      </c>
      <c r="FM715">
        <v>-23.87775853658536</v>
      </c>
      <c r="FN715">
        <v>-2.047593031358856</v>
      </c>
      <c r="FO715">
        <v>0.3756553272165206</v>
      </c>
      <c r="FP715">
        <v>0</v>
      </c>
      <c r="FQ715">
        <v>780.1270588235294</v>
      </c>
      <c r="FR715">
        <v>-2.94835752269135</v>
      </c>
      <c r="FS715">
        <v>0.4297594362086483</v>
      </c>
      <c r="FT715">
        <v>0</v>
      </c>
      <c r="FU715">
        <v>5.459571951219512</v>
      </c>
      <c r="FV715">
        <v>0.1578664808362399</v>
      </c>
      <c r="FW715">
        <v>0.02207813842226605</v>
      </c>
      <c r="FX715">
        <v>0</v>
      </c>
      <c r="FY715">
        <v>0</v>
      </c>
      <c r="FZ715">
        <v>3</v>
      </c>
      <c r="GA715" t="s">
        <v>426</v>
      </c>
      <c r="GB715">
        <v>2.98352</v>
      </c>
      <c r="GC715">
        <v>2.7155</v>
      </c>
      <c r="GD715">
        <v>0.0908332</v>
      </c>
      <c r="GE715">
        <v>0.0938789</v>
      </c>
      <c r="GF715">
        <v>0.0896691</v>
      </c>
      <c r="GG715">
        <v>0.0682432</v>
      </c>
      <c r="GH715">
        <v>28760.6</v>
      </c>
      <c r="GI715">
        <v>28816.8</v>
      </c>
      <c r="GJ715">
        <v>29399.1</v>
      </c>
      <c r="GK715">
        <v>29410.4</v>
      </c>
      <c r="GL715">
        <v>35448.9</v>
      </c>
      <c r="GM715">
        <v>36439.1</v>
      </c>
      <c r="GN715">
        <v>41399.3</v>
      </c>
      <c r="GO715">
        <v>41907.6</v>
      </c>
      <c r="GP715">
        <v>1.92285</v>
      </c>
      <c r="GQ715">
        <v>2.37828</v>
      </c>
      <c r="GR715">
        <v>0.105321</v>
      </c>
      <c r="GS715">
        <v>0</v>
      </c>
      <c r="GT715">
        <v>23.2549</v>
      </c>
      <c r="GU715">
        <v>999.9</v>
      </c>
      <c r="GV715">
        <v>33.8</v>
      </c>
      <c r="GW715">
        <v>32.2</v>
      </c>
      <c r="GX715">
        <v>18.065</v>
      </c>
      <c r="GY715">
        <v>63.0027</v>
      </c>
      <c r="GZ715">
        <v>22.7284</v>
      </c>
      <c r="HA715">
        <v>2</v>
      </c>
      <c r="HB715">
        <v>-0.0804573</v>
      </c>
      <c r="HC715">
        <v>1.35627</v>
      </c>
      <c r="HD715">
        <v>20.329</v>
      </c>
      <c r="HE715">
        <v>5.21549</v>
      </c>
      <c r="HF715">
        <v>12.0099</v>
      </c>
      <c r="HG715">
        <v>4.98865</v>
      </c>
      <c r="HH715">
        <v>3.28842</v>
      </c>
      <c r="HI715">
        <v>9999</v>
      </c>
      <c r="HJ715">
        <v>9999</v>
      </c>
      <c r="HK715">
        <v>9999</v>
      </c>
      <c r="HL715">
        <v>196.1</v>
      </c>
      <c r="HM715">
        <v>1.86743</v>
      </c>
      <c r="HN715">
        <v>1.86646</v>
      </c>
      <c r="HO715">
        <v>1.86588</v>
      </c>
      <c r="HP715">
        <v>1.86585</v>
      </c>
      <c r="HQ715">
        <v>1.86768</v>
      </c>
      <c r="HR715">
        <v>1.87013</v>
      </c>
      <c r="HS715">
        <v>1.86874</v>
      </c>
      <c r="HT715">
        <v>1.87025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-3.097</v>
      </c>
      <c r="II715">
        <v>-0.1438</v>
      </c>
      <c r="IJ715">
        <v>-1.529487217637811</v>
      </c>
      <c r="IK715">
        <v>-0.005072214745875086</v>
      </c>
      <c r="IL715">
        <v>3.316774363808987E-06</v>
      </c>
      <c r="IM715">
        <v>-1.107588672722244E-09</v>
      </c>
      <c r="IN715">
        <v>-0.1603591687652909</v>
      </c>
      <c r="IO715">
        <v>-0.0181951569465493</v>
      </c>
      <c r="IP715">
        <v>0.001659309118516343</v>
      </c>
      <c r="IQ715">
        <v>-3.409663313950778E-05</v>
      </c>
      <c r="IR715">
        <v>19</v>
      </c>
      <c r="IS715">
        <v>2290</v>
      </c>
      <c r="IT715">
        <v>1</v>
      </c>
      <c r="IU715">
        <v>24</v>
      </c>
      <c r="IV715">
        <v>8455.5</v>
      </c>
      <c r="IW715">
        <v>8455.700000000001</v>
      </c>
      <c r="IX715">
        <v>1.30737</v>
      </c>
      <c r="IY715">
        <v>2.23999</v>
      </c>
      <c r="IZ715">
        <v>1.94702</v>
      </c>
      <c r="JA715">
        <v>2.64526</v>
      </c>
      <c r="JB715">
        <v>2.19482</v>
      </c>
      <c r="JC715">
        <v>2.32422</v>
      </c>
      <c r="JD715">
        <v>36.718</v>
      </c>
      <c r="JE715">
        <v>24.035</v>
      </c>
      <c r="JF715">
        <v>18</v>
      </c>
      <c r="JG715">
        <v>495.139</v>
      </c>
      <c r="JH715">
        <v>810.924</v>
      </c>
      <c r="JI715">
        <v>21.6627</v>
      </c>
      <c r="JJ715">
        <v>26.2842</v>
      </c>
      <c r="JK715">
        <v>29.9999</v>
      </c>
      <c r="JL715">
        <v>26.3085</v>
      </c>
      <c r="JM715">
        <v>26.2365</v>
      </c>
      <c r="JN715">
        <v>26.213</v>
      </c>
      <c r="JO715">
        <v>25.1807</v>
      </c>
      <c r="JP715">
        <v>13.0812</v>
      </c>
      <c r="JQ715">
        <v>21.6611</v>
      </c>
      <c r="JR715">
        <v>440.122</v>
      </c>
      <c r="JS715">
        <v>13.1212</v>
      </c>
      <c r="JT715">
        <v>100.519</v>
      </c>
      <c r="JU715">
        <v>100.651</v>
      </c>
    </row>
    <row r="716" spans="1:281">
      <c r="A716">
        <v>700</v>
      </c>
      <c r="B716">
        <v>1659643134</v>
      </c>
      <c r="C716">
        <v>15126</v>
      </c>
      <c r="D716" t="s">
        <v>1830</v>
      </c>
      <c r="E716" t="s">
        <v>1831</v>
      </c>
      <c r="F716">
        <v>5</v>
      </c>
      <c r="G716" t="s">
        <v>1779</v>
      </c>
      <c r="H716" t="s">
        <v>416</v>
      </c>
      <c r="I716">
        <v>1659643126.232143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431.9490667023139</v>
      </c>
      <c r="AK716">
        <v>406.3522181818183</v>
      </c>
      <c r="AL716">
        <v>0.6618399658957401</v>
      </c>
      <c r="AM716">
        <v>65.52116101036914</v>
      </c>
      <c r="AN716">
        <f>(AP716 - AO716 + DI716*1E3/(8.314*(DK716+273.15)) * AR716/DH716 * AQ716) * DH716/(100*CV716) * 1000/(1000 - AP716)</f>
        <v>0</v>
      </c>
      <c r="AO716">
        <v>13.05886208315746</v>
      </c>
      <c r="AP716">
        <v>18.51702657342659</v>
      </c>
      <c r="AQ716">
        <v>0.0002310592413950027</v>
      </c>
      <c r="AR716">
        <v>82.7157176446336</v>
      </c>
      <c r="AS716">
        <v>12</v>
      </c>
      <c r="AT716">
        <v>2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1659643126.232143</v>
      </c>
      <c r="DB716">
        <v>396.6520714285714</v>
      </c>
      <c r="DC716">
        <v>422.6908214285714</v>
      </c>
      <c r="DD716">
        <v>18.513475</v>
      </c>
      <c r="DE716">
        <v>13.04675357142857</v>
      </c>
      <c r="DF716">
        <v>399.7499285714285</v>
      </c>
      <c r="DG716">
        <v>18.65714642857143</v>
      </c>
      <c r="DH716">
        <v>499.9649285714285</v>
      </c>
      <c r="DI716">
        <v>90.35901785714285</v>
      </c>
      <c r="DJ716">
        <v>0.09995210714285714</v>
      </c>
      <c r="DK716">
        <v>24.73334285714285</v>
      </c>
      <c r="DL716">
        <v>24.98402142857142</v>
      </c>
      <c r="DM716">
        <v>999.9000000000002</v>
      </c>
      <c r="DN716">
        <v>0</v>
      </c>
      <c r="DO716">
        <v>0</v>
      </c>
      <c r="DP716">
        <v>9993.567857142858</v>
      </c>
      <c r="DQ716">
        <v>0</v>
      </c>
      <c r="DR716">
        <v>10.98733571428572</v>
      </c>
      <c r="DS716">
        <v>-26.03877142857144</v>
      </c>
      <c r="DT716">
        <v>404.1339642857143</v>
      </c>
      <c r="DU716">
        <v>428.2786785714287</v>
      </c>
      <c r="DV716">
        <v>5.466722142857143</v>
      </c>
      <c r="DW716">
        <v>422.6908214285714</v>
      </c>
      <c r="DX716">
        <v>13.04675357142857</v>
      </c>
      <c r="DY716">
        <v>1.67286</v>
      </c>
      <c r="DZ716">
        <v>1.178891785714286</v>
      </c>
      <c r="EA716">
        <v>14.64684642857143</v>
      </c>
      <c r="EB716">
        <v>9.337608571428571</v>
      </c>
      <c r="EC716">
        <v>2000.015714285714</v>
      </c>
      <c r="ED716">
        <v>0.9800003214285715</v>
      </c>
      <c r="EE716">
        <v>0.01999938928571428</v>
      </c>
      <c r="EF716">
        <v>0</v>
      </c>
      <c r="EG716">
        <v>779.7440357142858</v>
      </c>
      <c r="EH716">
        <v>5.00097</v>
      </c>
      <c r="EI716">
        <v>15519.43214285714</v>
      </c>
      <c r="EJ716">
        <v>16707.725</v>
      </c>
      <c r="EK716">
        <v>38.062</v>
      </c>
      <c r="EL716">
        <v>38.562</v>
      </c>
      <c r="EM716">
        <v>38.031</v>
      </c>
      <c r="EN716">
        <v>38.187</v>
      </c>
      <c r="EO716">
        <v>38.5</v>
      </c>
      <c r="EP716">
        <v>1955.115357142857</v>
      </c>
      <c r="EQ716">
        <v>39.9</v>
      </c>
      <c r="ER716">
        <v>0</v>
      </c>
      <c r="ES716">
        <v>1659643134.3</v>
      </c>
      <c r="ET716">
        <v>0</v>
      </c>
      <c r="EU716">
        <v>779.7677307692308</v>
      </c>
      <c r="EV716">
        <v>-3.717435908838614</v>
      </c>
      <c r="EW716">
        <v>-77.67863245522608</v>
      </c>
      <c r="EX716">
        <v>15518.93461538461</v>
      </c>
      <c r="EY716">
        <v>15</v>
      </c>
      <c r="EZ716">
        <v>0</v>
      </c>
      <c r="FA716" t="s">
        <v>419</v>
      </c>
      <c r="FB716">
        <v>1659135797.5</v>
      </c>
      <c r="FC716">
        <v>1659135788</v>
      </c>
      <c r="FD716">
        <v>0</v>
      </c>
      <c r="FE716">
        <v>0.3</v>
      </c>
      <c r="FF716">
        <v>-0.002</v>
      </c>
      <c r="FG716">
        <v>-2.209</v>
      </c>
      <c r="FH716">
        <v>-0.089</v>
      </c>
      <c r="FI716">
        <v>1520</v>
      </c>
      <c r="FJ716">
        <v>20</v>
      </c>
      <c r="FK716">
        <v>0.06</v>
      </c>
      <c r="FL716">
        <v>0.03</v>
      </c>
      <c r="FM716">
        <v>-25.1746625</v>
      </c>
      <c r="FN716">
        <v>-20.14975046904309</v>
      </c>
      <c r="FO716">
        <v>2.557690882777618</v>
      </c>
      <c r="FP716">
        <v>0</v>
      </c>
      <c r="FQ716">
        <v>779.9057352941177</v>
      </c>
      <c r="FR716">
        <v>-2.437326204640909</v>
      </c>
      <c r="FS716">
        <v>0.3867086080989889</v>
      </c>
      <c r="FT716">
        <v>0</v>
      </c>
      <c r="FU716">
        <v>5.46176525</v>
      </c>
      <c r="FV716">
        <v>0.008825628517831226</v>
      </c>
      <c r="FW716">
        <v>0.02093290065751758</v>
      </c>
      <c r="FX716">
        <v>1</v>
      </c>
      <c r="FY716">
        <v>1</v>
      </c>
      <c r="FZ716">
        <v>3</v>
      </c>
      <c r="GA716" t="s">
        <v>429</v>
      </c>
      <c r="GB716">
        <v>2.98353</v>
      </c>
      <c r="GC716">
        <v>2.71561</v>
      </c>
      <c r="GD716">
        <v>0.0913519</v>
      </c>
      <c r="GE716">
        <v>0.0957271</v>
      </c>
      <c r="GF716">
        <v>0.0897078</v>
      </c>
      <c r="GG716">
        <v>0.0683448</v>
      </c>
      <c r="GH716">
        <v>28743.7</v>
      </c>
      <c r="GI716">
        <v>28757.8</v>
      </c>
      <c r="GJ716">
        <v>29398.7</v>
      </c>
      <c r="GK716">
        <v>29410.1</v>
      </c>
      <c r="GL716">
        <v>35446.9</v>
      </c>
      <c r="GM716">
        <v>36434.7</v>
      </c>
      <c r="GN716">
        <v>41398.7</v>
      </c>
      <c r="GO716">
        <v>41907.1</v>
      </c>
      <c r="GP716">
        <v>1.92283</v>
      </c>
      <c r="GQ716">
        <v>2.37835</v>
      </c>
      <c r="GR716">
        <v>0.104941</v>
      </c>
      <c r="GS716">
        <v>0</v>
      </c>
      <c r="GT716">
        <v>23.2558</v>
      </c>
      <c r="GU716">
        <v>999.9</v>
      </c>
      <c r="GV716">
        <v>33.8</v>
      </c>
      <c r="GW716">
        <v>32.2</v>
      </c>
      <c r="GX716">
        <v>18.0647</v>
      </c>
      <c r="GY716">
        <v>63.2827</v>
      </c>
      <c r="GZ716">
        <v>22.4559</v>
      </c>
      <c r="HA716">
        <v>2</v>
      </c>
      <c r="HB716">
        <v>-0.0804014</v>
      </c>
      <c r="HC716">
        <v>1.3621</v>
      </c>
      <c r="HD716">
        <v>20.3291</v>
      </c>
      <c r="HE716">
        <v>5.21579</v>
      </c>
      <c r="HF716">
        <v>12.0099</v>
      </c>
      <c r="HG716">
        <v>4.9889</v>
      </c>
      <c r="HH716">
        <v>3.28848</v>
      </c>
      <c r="HI716">
        <v>9999</v>
      </c>
      <c r="HJ716">
        <v>9999</v>
      </c>
      <c r="HK716">
        <v>9999</v>
      </c>
      <c r="HL716">
        <v>196.1</v>
      </c>
      <c r="HM716">
        <v>1.86741</v>
      </c>
      <c r="HN716">
        <v>1.86646</v>
      </c>
      <c r="HO716">
        <v>1.86586</v>
      </c>
      <c r="HP716">
        <v>1.86584</v>
      </c>
      <c r="HQ716">
        <v>1.86768</v>
      </c>
      <c r="HR716">
        <v>1.87012</v>
      </c>
      <c r="HS716">
        <v>1.86876</v>
      </c>
      <c r="HT716">
        <v>1.87025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-3.106</v>
      </c>
      <c r="II716">
        <v>-0.1436</v>
      </c>
      <c r="IJ716">
        <v>-1.529487217637811</v>
      </c>
      <c r="IK716">
        <v>-0.005072214745875086</v>
      </c>
      <c r="IL716">
        <v>3.316774363808987E-06</v>
      </c>
      <c r="IM716">
        <v>-1.107588672722244E-09</v>
      </c>
      <c r="IN716">
        <v>-0.1603591687652909</v>
      </c>
      <c r="IO716">
        <v>-0.0181951569465493</v>
      </c>
      <c r="IP716">
        <v>0.001659309118516343</v>
      </c>
      <c r="IQ716">
        <v>-3.409663313950778E-05</v>
      </c>
      <c r="IR716">
        <v>19</v>
      </c>
      <c r="IS716">
        <v>2290</v>
      </c>
      <c r="IT716">
        <v>1</v>
      </c>
      <c r="IU716">
        <v>24</v>
      </c>
      <c r="IV716">
        <v>8455.6</v>
      </c>
      <c r="IW716">
        <v>8455.799999999999</v>
      </c>
      <c r="IX716">
        <v>1.33911</v>
      </c>
      <c r="IY716">
        <v>2.229</v>
      </c>
      <c r="IZ716">
        <v>1.94702</v>
      </c>
      <c r="JA716">
        <v>2.64526</v>
      </c>
      <c r="JB716">
        <v>2.19482</v>
      </c>
      <c r="JC716">
        <v>2.34985</v>
      </c>
      <c r="JD716">
        <v>36.7417</v>
      </c>
      <c r="JE716">
        <v>24.035</v>
      </c>
      <c r="JF716">
        <v>18</v>
      </c>
      <c r="JG716">
        <v>495.123</v>
      </c>
      <c r="JH716">
        <v>810.997</v>
      </c>
      <c r="JI716">
        <v>21.6701</v>
      </c>
      <c r="JJ716">
        <v>26.2824</v>
      </c>
      <c r="JK716">
        <v>30</v>
      </c>
      <c r="JL716">
        <v>26.3085</v>
      </c>
      <c r="JM716">
        <v>26.2365</v>
      </c>
      <c r="JN716">
        <v>26.8587</v>
      </c>
      <c r="JO716">
        <v>25.1807</v>
      </c>
      <c r="JP716">
        <v>13.0812</v>
      </c>
      <c r="JQ716">
        <v>21.6713</v>
      </c>
      <c r="JR716">
        <v>460.173</v>
      </c>
      <c r="JS716">
        <v>13.1025</v>
      </c>
      <c r="JT716">
        <v>100.517</v>
      </c>
      <c r="JU716">
        <v>100.649</v>
      </c>
    </row>
    <row r="717" spans="1:281">
      <c r="A717">
        <v>701</v>
      </c>
      <c r="B717">
        <v>1659643139</v>
      </c>
      <c r="C717">
        <v>15131</v>
      </c>
      <c r="D717" t="s">
        <v>1832</v>
      </c>
      <c r="E717" t="s">
        <v>1833</v>
      </c>
      <c r="F717">
        <v>5</v>
      </c>
      <c r="G717" t="s">
        <v>1779</v>
      </c>
      <c r="H717" t="s">
        <v>416</v>
      </c>
      <c r="I717">
        <v>1659643131.5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444.9037588655501</v>
      </c>
      <c r="AK717">
        <v>414.0013333333332</v>
      </c>
      <c r="AL717">
        <v>1.686077052134078</v>
      </c>
      <c r="AM717">
        <v>65.52116101036914</v>
      </c>
      <c r="AN717">
        <f>(AP717 - AO717 + DI717*1E3/(8.314*(DK717+273.15)) * AR717/DH717 * AQ717) * DH717/(100*CV717) * 1000/(1000 - AP717)</f>
        <v>0</v>
      </c>
      <c r="AO717">
        <v>13.07654200102361</v>
      </c>
      <c r="AP717">
        <v>18.53206853146854</v>
      </c>
      <c r="AQ717">
        <v>0.0007114176025494898</v>
      </c>
      <c r="AR717">
        <v>82.7157176446336</v>
      </c>
      <c r="AS717">
        <v>12</v>
      </c>
      <c r="AT717">
        <v>2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1659643131.5</v>
      </c>
      <c r="DB717">
        <v>398.8678888888889</v>
      </c>
      <c r="DC717">
        <v>429.7097037037038</v>
      </c>
      <c r="DD717">
        <v>18.51621111111111</v>
      </c>
      <c r="DE717">
        <v>13.06143333333333</v>
      </c>
      <c r="DF717">
        <v>401.9722962962962</v>
      </c>
      <c r="DG717">
        <v>18.65986666666667</v>
      </c>
      <c r="DH717">
        <v>499.9699259259259</v>
      </c>
      <c r="DI717">
        <v>90.35978518518516</v>
      </c>
      <c r="DJ717">
        <v>0.09998003333333333</v>
      </c>
      <c r="DK717">
        <v>24.73694074074074</v>
      </c>
      <c r="DL717">
        <v>24.98424444444445</v>
      </c>
      <c r="DM717">
        <v>999.9000000000001</v>
      </c>
      <c r="DN717">
        <v>0</v>
      </c>
      <c r="DO717">
        <v>0</v>
      </c>
      <c r="DP717">
        <v>9993.055185185185</v>
      </c>
      <c r="DQ717">
        <v>0</v>
      </c>
      <c r="DR717">
        <v>10.99170740740741</v>
      </c>
      <c r="DS717">
        <v>-30.84178518518519</v>
      </c>
      <c r="DT717">
        <v>406.3927777777778</v>
      </c>
      <c r="DU717">
        <v>435.3968148148149</v>
      </c>
      <c r="DV717">
        <v>5.454776296296296</v>
      </c>
      <c r="DW717">
        <v>429.7097037037038</v>
      </c>
      <c r="DX717">
        <v>13.06143333333333</v>
      </c>
      <c r="DY717">
        <v>1.67312037037037</v>
      </c>
      <c r="DZ717">
        <v>1.180228518518519</v>
      </c>
      <c r="EA717">
        <v>14.64926296296296</v>
      </c>
      <c r="EB717">
        <v>9.354447777777779</v>
      </c>
      <c r="EC717">
        <v>2000.028518518518</v>
      </c>
      <c r="ED717">
        <v>0.9800002222222224</v>
      </c>
      <c r="EE717">
        <v>0.01999948518518518</v>
      </c>
      <c r="EF717">
        <v>0</v>
      </c>
      <c r="EG717">
        <v>779.3646666666667</v>
      </c>
      <c r="EH717">
        <v>5.00097</v>
      </c>
      <c r="EI717">
        <v>15511.72592592593</v>
      </c>
      <c r="EJ717">
        <v>16707.83333333334</v>
      </c>
      <c r="EK717">
        <v>38.04822222222222</v>
      </c>
      <c r="EL717">
        <v>38.562</v>
      </c>
      <c r="EM717">
        <v>38.00918518518519</v>
      </c>
      <c r="EN717">
        <v>38.1801111111111</v>
      </c>
      <c r="EO717">
        <v>38.486</v>
      </c>
      <c r="EP717">
        <v>1955.128148148148</v>
      </c>
      <c r="EQ717">
        <v>39.9</v>
      </c>
      <c r="ER717">
        <v>0</v>
      </c>
      <c r="ES717">
        <v>1659643139.1</v>
      </c>
      <c r="ET717">
        <v>0</v>
      </c>
      <c r="EU717">
        <v>779.4057307692308</v>
      </c>
      <c r="EV717">
        <v>-5.565777785834588</v>
      </c>
      <c r="EW717">
        <v>-102.0615384085406</v>
      </c>
      <c r="EX717">
        <v>15511.88076923077</v>
      </c>
      <c r="EY717">
        <v>15</v>
      </c>
      <c r="EZ717">
        <v>0</v>
      </c>
      <c r="FA717" t="s">
        <v>419</v>
      </c>
      <c r="FB717">
        <v>1659135797.5</v>
      </c>
      <c r="FC717">
        <v>1659135788</v>
      </c>
      <c r="FD717">
        <v>0</v>
      </c>
      <c r="FE717">
        <v>0.3</v>
      </c>
      <c r="FF717">
        <v>-0.002</v>
      </c>
      <c r="FG717">
        <v>-2.209</v>
      </c>
      <c r="FH717">
        <v>-0.089</v>
      </c>
      <c r="FI717">
        <v>1520</v>
      </c>
      <c r="FJ717">
        <v>20</v>
      </c>
      <c r="FK717">
        <v>0.06</v>
      </c>
      <c r="FL717">
        <v>0.03</v>
      </c>
      <c r="FM717">
        <v>-28.444065</v>
      </c>
      <c r="FN717">
        <v>-52.95629718574098</v>
      </c>
      <c r="FO717">
        <v>5.515934372821615</v>
      </c>
      <c r="FP717">
        <v>0</v>
      </c>
      <c r="FQ717">
        <v>779.5832941176471</v>
      </c>
      <c r="FR717">
        <v>-4.408739499142641</v>
      </c>
      <c r="FS717">
        <v>0.5401566509934521</v>
      </c>
      <c r="FT717">
        <v>0</v>
      </c>
      <c r="FU717">
        <v>5.463098</v>
      </c>
      <c r="FV717">
        <v>-0.1293888180112692</v>
      </c>
      <c r="FW717">
        <v>0.02002101710703031</v>
      </c>
      <c r="FX717">
        <v>0</v>
      </c>
      <c r="FY717">
        <v>0</v>
      </c>
      <c r="FZ717">
        <v>3</v>
      </c>
      <c r="GA717" t="s">
        <v>426</v>
      </c>
      <c r="GB717">
        <v>2.98368</v>
      </c>
      <c r="GC717">
        <v>2.71558</v>
      </c>
      <c r="GD717">
        <v>0.0927277</v>
      </c>
      <c r="GE717">
        <v>0.0981255</v>
      </c>
      <c r="GF717">
        <v>0.08975039999999999</v>
      </c>
      <c r="GG717">
        <v>0.0683477</v>
      </c>
      <c r="GH717">
        <v>28700.2</v>
      </c>
      <c r="GI717">
        <v>28681.4</v>
      </c>
      <c r="GJ717">
        <v>29398.6</v>
      </c>
      <c r="GK717">
        <v>29410</v>
      </c>
      <c r="GL717">
        <v>35445.1</v>
      </c>
      <c r="GM717">
        <v>36434.6</v>
      </c>
      <c r="GN717">
        <v>41398.5</v>
      </c>
      <c r="GO717">
        <v>41907.1</v>
      </c>
      <c r="GP717">
        <v>1.92288</v>
      </c>
      <c r="GQ717">
        <v>2.37838</v>
      </c>
      <c r="GR717">
        <v>0.105172</v>
      </c>
      <c r="GS717">
        <v>0</v>
      </c>
      <c r="GT717">
        <v>23.2568</v>
      </c>
      <c r="GU717">
        <v>999.9</v>
      </c>
      <c r="GV717">
        <v>33.7</v>
      </c>
      <c r="GW717">
        <v>32.2</v>
      </c>
      <c r="GX717">
        <v>18.011</v>
      </c>
      <c r="GY717">
        <v>63.2927</v>
      </c>
      <c r="GZ717">
        <v>22.5361</v>
      </c>
      <c r="HA717">
        <v>2</v>
      </c>
      <c r="HB717">
        <v>-0.0804192</v>
      </c>
      <c r="HC717">
        <v>1.34868</v>
      </c>
      <c r="HD717">
        <v>20.3292</v>
      </c>
      <c r="HE717">
        <v>5.21639</v>
      </c>
      <c r="HF717">
        <v>12.0099</v>
      </c>
      <c r="HG717">
        <v>4.9893</v>
      </c>
      <c r="HH717">
        <v>3.2885</v>
      </c>
      <c r="HI717">
        <v>9999</v>
      </c>
      <c r="HJ717">
        <v>9999</v>
      </c>
      <c r="HK717">
        <v>9999</v>
      </c>
      <c r="HL717">
        <v>196.1</v>
      </c>
      <c r="HM717">
        <v>1.86742</v>
      </c>
      <c r="HN717">
        <v>1.86646</v>
      </c>
      <c r="HO717">
        <v>1.86586</v>
      </c>
      <c r="HP717">
        <v>1.86584</v>
      </c>
      <c r="HQ717">
        <v>1.86768</v>
      </c>
      <c r="HR717">
        <v>1.87013</v>
      </c>
      <c r="HS717">
        <v>1.86875</v>
      </c>
      <c r="HT717">
        <v>1.87024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-3.129</v>
      </c>
      <c r="II717">
        <v>-0.1435</v>
      </c>
      <c r="IJ717">
        <v>-1.529487217637811</v>
      </c>
      <c r="IK717">
        <v>-0.005072214745875086</v>
      </c>
      <c r="IL717">
        <v>3.316774363808987E-06</v>
      </c>
      <c r="IM717">
        <v>-1.107588672722244E-09</v>
      </c>
      <c r="IN717">
        <v>-0.1603591687652909</v>
      </c>
      <c r="IO717">
        <v>-0.0181951569465493</v>
      </c>
      <c r="IP717">
        <v>0.001659309118516343</v>
      </c>
      <c r="IQ717">
        <v>-3.409663313950778E-05</v>
      </c>
      <c r="IR717">
        <v>19</v>
      </c>
      <c r="IS717">
        <v>2290</v>
      </c>
      <c r="IT717">
        <v>1</v>
      </c>
      <c r="IU717">
        <v>24</v>
      </c>
      <c r="IV717">
        <v>8455.700000000001</v>
      </c>
      <c r="IW717">
        <v>8455.9</v>
      </c>
      <c r="IX717">
        <v>1.37817</v>
      </c>
      <c r="IY717">
        <v>2.229</v>
      </c>
      <c r="IZ717">
        <v>1.94702</v>
      </c>
      <c r="JA717">
        <v>2.64526</v>
      </c>
      <c r="JB717">
        <v>2.19482</v>
      </c>
      <c r="JC717">
        <v>2.36328</v>
      </c>
      <c r="JD717">
        <v>36.718</v>
      </c>
      <c r="JE717">
        <v>24.0437</v>
      </c>
      <c r="JF717">
        <v>18</v>
      </c>
      <c r="JG717">
        <v>495.136</v>
      </c>
      <c r="JH717">
        <v>810.99</v>
      </c>
      <c r="JI717">
        <v>21.6785</v>
      </c>
      <c r="JJ717">
        <v>26.2818</v>
      </c>
      <c r="JK717">
        <v>30</v>
      </c>
      <c r="JL717">
        <v>26.3063</v>
      </c>
      <c r="JM717">
        <v>26.2343</v>
      </c>
      <c r="JN717">
        <v>27.6576</v>
      </c>
      <c r="JO717">
        <v>25.1807</v>
      </c>
      <c r="JP717">
        <v>13.0812</v>
      </c>
      <c r="JQ717">
        <v>21.6855</v>
      </c>
      <c r="JR717">
        <v>473.542</v>
      </c>
      <c r="JS717">
        <v>13.0866</v>
      </c>
      <c r="JT717">
        <v>100.517</v>
      </c>
      <c r="JU717">
        <v>100.649</v>
      </c>
    </row>
    <row r="718" spans="1:281">
      <c r="A718">
        <v>702</v>
      </c>
      <c r="B718">
        <v>1659643144</v>
      </c>
      <c r="C718">
        <v>15136</v>
      </c>
      <c r="D718" t="s">
        <v>1834</v>
      </c>
      <c r="E718" t="s">
        <v>1835</v>
      </c>
      <c r="F718">
        <v>5</v>
      </c>
      <c r="G718" t="s">
        <v>1779</v>
      </c>
      <c r="H718" t="s">
        <v>416</v>
      </c>
      <c r="I718">
        <v>1659643136.214286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460.3797851473952</v>
      </c>
      <c r="AK718">
        <v>425.4897575757577</v>
      </c>
      <c r="AL718">
        <v>2.39667834985886</v>
      </c>
      <c r="AM718">
        <v>65.52116101036914</v>
      </c>
      <c r="AN718">
        <f>(AP718 - AO718 + DI718*1E3/(8.314*(DK718+273.15)) * AR718/DH718 * AQ718) * DH718/(100*CV718) * 1000/(1000 - AP718)</f>
        <v>0</v>
      </c>
      <c r="AO718">
        <v>13.07685405834744</v>
      </c>
      <c r="AP718">
        <v>18.54051398601399</v>
      </c>
      <c r="AQ718">
        <v>0.0001788534217101142</v>
      </c>
      <c r="AR718">
        <v>82.7157176446336</v>
      </c>
      <c r="AS718">
        <v>12</v>
      </c>
      <c r="AT718">
        <v>2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1659643136.214286</v>
      </c>
      <c r="DB718">
        <v>404.1068214285714</v>
      </c>
      <c r="DC718">
        <v>440.8807500000001</v>
      </c>
      <c r="DD718">
        <v>18.52540714285714</v>
      </c>
      <c r="DE718">
        <v>13.07273214285714</v>
      </c>
      <c r="DF718">
        <v>407.2264285714286</v>
      </c>
      <c r="DG718">
        <v>18.66899642857143</v>
      </c>
      <c r="DH718">
        <v>500.0062142857143</v>
      </c>
      <c r="DI718">
        <v>90.35978928571429</v>
      </c>
      <c r="DJ718">
        <v>0.09997995714285715</v>
      </c>
      <c r="DK718">
        <v>24.73961785714286</v>
      </c>
      <c r="DL718">
        <v>24.98544642857143</v>
      </c>
      <c r="DM718">
        <v>999.9000000000002</v>
      </c>
      <c r="DN718">
        <v>0</v>
      </c>
      <c r="DO718">
        <v>0</v>
      </c>
      <c r="DP718">
        <v>9996.740714285714</v>
      </c>
      <c r="DQ718">
        <v>0</v>
      </c>
      <c r="DR718">
        <v>10.98481428571428</v>
      </c>
      <c r="DS718">
        <v>-36.77390714285714</v>
      </c>
      <c r="DT718">
        <v>411.7344285714286</v>
      </c>
      <c r="DU718">
        <v>446.7206785714286</v>
      </c>
      <c r="DV718">
        <v>5.452675714285713</v>
      </c>
      <c r="DW718">
        <v>440.8807500000001</v>
      </c>
      <c r="DX718">
        <v>13.07273214285714</v>
      </c>
      <c r="DY718">
        <v>1.6739525</v>
      </c>
      <c r="DZ718">
        <v>1.18125</v>
      </c>
      <c r="EA718">
        <v>14.65696071428571</v>
      </c>
      <c r="EB718">
        <v>9.367307500000001</v>
      </c>
      <c r="EC718">
        <v>2000.019285714286</v>
      </c>
      <c r="ED718">
        <v>0.9800000000000001</v>
      </c>
      <c r="EE718">
        <v>0.0199997</v>
      </c>
      <c r="EF718">
        <v>0</v>
      </c>
      <c r="EG718">
        <v>779.0870357142857</v>
      </c>
      <c r="EH718">
        <v>5.00097</v>
      </c>
      <c r="EI718">
        <v>15504.2</v>
      </c>
      <c r="EJ718">
        <v>16707.75357142857</v>
      </c>
      <c r="EK718">
        <v>38.02878571428572</v>
      </c>
      <c r="EL718">
        <v>38.55314285714285</v>
      </c>
      <c r="EM718">
        <v>38</v>
      </c>
      <c r="EN718">
        <v>38.16042857142857</v>
      </c>
      <c r="EO718">
        <v>38.46625</v>
      </c>
      <c r="EP718">
        <v>1955.119285714286</v>
      </c>
      <c r="EQ718">
        <v>39.9</v>
      </c>
      <c r="ER718">
        <v>0</v>
      </c>
      <c r="ES718">
        <v>1659643144.5</v>
      </c>
      <c r="ET718">
        <v>0</v>
      </c>
      <c r="EU718">
        <v>779.03692</v>
      </c>
      <c r="EV718">
        <v>-3.358153848400244</v>
      </c>
      <c r="EW718">
        <v>-88.076922936172</v>
      </c>
      <c r="EX718">
        <v>15503.08</v>
      </c>
      <c r="EY718">
        <v>15</v>
      </c>
      <c r="EZ718">
        <v>0</v>
      </c>
      <c r="FA718" t="s">
        <v>419</v>
      </c>
      <c r="FB718">
        <v>1659135797.5</v>
      </c>
      <c r="FC718">
        <v>1659135788</v>
      </c>
      <c r="FD718">
        <v>0</v>
      </c>
      <c r="FE718">
        <v>0.3</v>
      </c>
      <c r="FF718">
        <v>-0.002</v>
      </c>
      <c r="FG718">
        <v>-2.209</v>
      </c>
      <c r="FH718">
        <v>-0.089</v>
      </c>
      <c r="FI718">
        <v>1520</v>
      </c>
      <c r="FJ718">
        <v>20</v>
      </c>
      <c r="FK718">
        <v>0.06</v>
      </c>
      <c r="FL718">
        <v>0.03</v>
      </c>
      <c r="FM718">
        <v>-33.47028292682926</v>
      </c>
      <c r="FN718">
        <v>-74.94419581881532</v>
      </c>
      <c r="FO718">
        <v>7.45521734616027</v>
      </c>
      <c r="FP718">
        <v>0</v>
      </c>
      <c r="FQ718">
        <v>779.2776764705883</v>
      </c>
      <c r="FR718">
        <v>-4.219602750573602</v>
      </c>
      <c r="FS718">
        <v>0.4963589616982139</v>
      </c>
      <c r="FT718">
        <v>0</v>
      </c>
      <c r="FU718">
        <v>5.458045853658536</v>
      </c>
      <c r="FV718">
        <v>-0.05157763066201825</v>
      </c>
      <c r="FW718">
        <v>0.01341186805628032</v>
      </c>
      <c r="FX718">
        <v>1</v>
      </c>
      <c r="FY718">
        <v>1</v>
      </c>
      <c r="FZ718">
        <v>3</v>
      </c>
      <c r="GA718" t="s">
        <v>429</v>
      </c>
      <c r="GB718">
        <v>2.98341</v>
      </c>
      <c r="GC718">
        <v>2.71561</v>
      </c>
      <c r="GD718">
        <v>0.0947124</v>
      </c>
      <c r="GE718">
        <v>0.100716</v>
      </c>
      <c r="GF718">
        <v>0.0897831</v>
      </c>
      <c r="GG718">
        <v>0.06833649999999999</v>
      </c>
      <c r="GH718">
        <v>28637.2</v>
      </c>
      <c r="GI718">
        <v>28599.2</v>
      </c>
      <c r="GJ718">
        <v>29398.4</v>
      </c>
      <c r="GK718">
        <v>29410.2</v>
      </c>
      <c r="GL718">
        <v>35443.5</v>
      </c>
      <c r="GM718">
        <v>36435.2</v>
      </c>
      <c r="GN718">
        <v>41398.1</v>
      </c>
      <c r="GO718">
        <v>41907.2</v>
      </c>
      <c r="GP718">
        <v>1.92265</v>
      </c>
      <c r="GQ718">
        <v>2.37863</v>
      </c>
      <c r="GR718">
        <v>0.105575</v>
      </c>
      <c r="GS718">
        <v>0</v>
      </c>
      <c r="GT718">
        <v>23.2568</v>
      </c>
      <c r="GU718">
        <v>999.9</v>
      </c>
      <c r="GV718">
        <v>33.7</v>
      </c>
      <c r="GW718">
        <v>32.2</v>
      </c>
      <c r="GX718">
        <v>18.0134</v>
      </c>
      <c r="GY718">
        <v>63.3327</v>
      </c>
      <c r="GZ718">
        <v>22.6322</v>
      </c>
      <c r="HA718">
        <v>2</v>
      </c>
      <c r="HB718">
        <v>-0.08046490000000001</v>
      </c>
      <c r="HC718">
        <v>1.34461</v>
      </c>
      <c r="HD718">
        <v>20.3295</v>
      </c>
      <c r="HE718">
        <v>5.21669</v>
      </c>
      <c r="HF718">
        <v>12.0099</v>
      </c>
      <c r="HG718">
        <v>4.9892</v>
      </c>
      <c r="HH718">
        <v>3.28865</v>
      </c>
      <c r="HI718">
        <v>9999</v>
      </c>
      <c r="HJ718">
        <v>9999</v>
      </c>
      <c r="HK718">
        <v>9999</v>
      </c>
      <c r="HL718">
        <v>196.1</v>
      </c>
      <c r="HM718">
        <v>1.86742</v>
      </c>
      <c r="HN718">
        <v>1.86646</v>
      </c>
      <c r="HO718">
        <v>1.86588</v>
      </c>
      <c r="HP718">
        <v>1.86584</v>
      </c>
      <c r="HQ718">
        <v>1.86768</v>
      </c>
      <c r="HR718">
        <v>1.87012</v>
      </c>
      <c r="HS718">
        <v>1.86878</v>
      </c>
      <c r="HT718">
        <v>1.87022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-3.163</v>
      </c>
      <c r="II718">
        <v>-0.1434</v>
      </c>
      <c r="IJ718">
        <v>-1.529487217637811</v>
      </c>
      <c r="IK718">
        <v>-0.005072214745875086</v>
      </c>
      <c r="IL718">
        <v>3.316774363808987E-06</v>
      </c>
      <c r="IM718">
        <v>-1.107588672722244E-09</v>
      </c>
      <c r="IN718">
        <v>-0.1603591687652909</v>
      </c>
      <c r="IO718">
        <v>-0.0181951569465493</v>
      </c>
      <c r="IP718">
        <v>0.001659309118516343</v>
      </c>
      <c r="IQ718">
        <v>-3.409663313950778E-05</v>
      </c>
      <c r="IR718">
        <v>19</v>
      </c>
      <c r="IS718">
        <v>2290</v>
      </c>
      <c r="IT718">
        <v>1</v>
      </c>
      <c r="IU718">
        <v>24</v>
      </c>
      <c r="IV718">
        <v>8455.799999999999</v>
      </c>
      <c r="IW718">
        <v>8455.9</v>
      </c>
      <c r="IX718">
        <v>1.41602</v>
      </c>
      <c r="IY718">
        <v>2.23267</v>
      </c>
      <c r="IZ718">
        <v>1.94702</v>
      </c>
      <c r="JA718">
        <v>2.64404</v>
      </c>
      <c r="JB718">
        <v>2.19482</v>
      </c>
      <c r="JC718">
        <v>2.32666</v>
      </c>
      <c r="JD718">
        <v>36.718</v>
      </c>
      <c r="JE718">
        <v>24.035</v>
      </c>
      <c r="JF718">
        <v>18</v>
      </c>
      <c r="JG718">
        <v>494.989</v>
      </c>
      <c r="JH718">
        <v>811.237</v>
      </c>
      <c r="JI718">
        <v>21.6909</v>
      </c>
      <c r="JJ718">
        <v>26.2798</v>
      </c>
      <c r="JK718">
        <v>29.9999</v>
      </c>
      <c r="JL718">
        <v>26.3056</v>
      </c>
      <c r="JM718">
        <v>26.2343</v>
      </c>
      <c r="JN718">
        <v>28.4086</v>
      </c>
      <c r="JO718">
        <v>25.1807</v>
      </c>
      <c r="JP718">
        <v>13.0812</v>
      </c>
      <c r="JQ718">
        <v>21.6943</v>
      </c>
      <c r="JR718">
        <v>486.899</v>
      </c>
      <c r="JS718">
        <v>13.0667</v>
      </c>
      <c r="JT718">
        <v>100.516</v>
      </c>
      <c r="JU718">
        <v>100.65</v>
      </c>
    </row>
    <row r="719" spans="1:281">
      <c r="A719">
        <v>703</v>
      </c>
      <c r="B719">
        <v>1659643149</v>
      </c>
      <c r="C719">
        <v>15141</v>
      </c>
      <c r="D719" t="s">
        <v>1836</v>
      </c>
      <c r="E719" t="s">
        <v>1837</v>
      </c>
      <c r="F719">
        <v>5</v>
      </c>
      <c r="G719" t="s">
        <v>1779</v>
      </c>
      <c r="H719" t="s">
        <v>416</v>
      </c>
      <c r="I719">
        <v>1659643141.5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476.7361500031612</v>
      </c>
      <c r="AK719">
        <v>439.2299393939392</v>
      </c>
      <c r="AL719">
        <v>2.805310441391581</v>
      </c>
      <c r="AM719">
        <v>65.52116101036914</v>
      </c>
      <c r="AN719">
        <f>(AP719 - AO719 + DI719*1E3/(8.314*(DK719+273.15)) * AR719/DH719 * AQ719) * DH719/(100*CV719) * 1000/(1000 - AP719)</f>
        <v>0</v>
      </c>
      <c r="AO719">
        <v>13.07415240475967</v>
      </c>
      <c r="AP719">
        <v>18.5489146853147</v>
      </c>
      <c r="AQ719">
        <v>0.0001940140512496417</v>
      </c>
      <c r="AR719">
        <v>82.7157176446336</v>
      </c>
      <c r="AS719">
        <v>12</v>
      </c>
      <c r="AT719">
        <v>2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1659643141.5</v>
      </c>
      <c r="DB719">
        <v>413.7693333333333</v>
      </c>
      <c r="DC719">
        <v>456.4852592592593</v>
      </c>
      <c r="DD719">
        <v>18.53734444444445</v>
      </c>
      <c r="DE719">
        <v>13.07451111111111</v>
      </c>
      <c r="DF719">
        <v>416.917037037037</v>
      </c>
      <c r="DG719">
        <v>18.68082592592593</v>
      </c>
      <c r="DH719">
        <v>500.0049629629629</v>
      </c>
      <c r="DI719">
        <v>90.35844814814813</v>
      </c>
      <c r="DJ719">
        <v>0.09997494074074072</v>
      </c>
      <c r="DK719">
        <v>24.74216296296296</v>
      </c>
      <c r="DL719">
        <v>24.98945555555556</v>
      </c>
      <c r="DM719">
        <v>999.9000000000001</v>
      </c>
      <c r="DN719">
        <v>0</v>
      </c>
      <c r="DO719">
        <v>0</v>
      </c>
      <c r="DP719">
        <v>9999.677037037038</v>
      </c>
      <c r="DQ719">
        <v>0</v>
      </c>
      <c r="DR719">
        <v>10.98127777777778</v>
      </c>
      <c r="DS719">
        <v>-42.71583333333334</v>
      </c>
      <c r="DT719">
        <v>421.5845185185186</v>
      </c>
      <c r="DU719">
        <v>462.5325185185185</v>
      </c>
      <c r="DV719">
        <v>5.462822962962963</v>
      </c>
      <c r="DW719">
        <v>456.4852592592593</v>
      </c>
      <c r="DX719">
        <v>13.07451111111111</v>
      </c>
      <c r="DY719">
        <v>1.675005555555556</v>
      </c>
      <c r="DZ719">
        <v>1.181392962962963</v>
      </c>
      <c r="EA719">
        <v>14.66670740740741</v>
      </c>
      <c r="EB719">
        <v>9.369115185185185</v>
      </c>
      <c r="EC719">
        <v>2000.014074074074</v>
      </c>
      <c r="ED719">
        <v>0.9799997777777777</v>
      </c>
      <c r="EE719">
        <v>0.01999992222222222</v>
      </c>
      <c r="EF719">
        <v>0</v>
      </c>
      <c r="EG719">
        <v>778.7848888888889</v>
      </c>
      <c r="EH719">
        <v>5.00097</v>
      </c>
      <c r="EI719">
        <v>15498.34444444444</v>
      </c>
      <c r="EJ719">
        <v>16707.7037037037</v>
      </c>
      <c r="EK719">
        <v>38.00688888888889</v>
      </c>
      <c r="EL719">
        <v>38.53214814814815</v>
      </c>
      <c r="EM719">
        <v>38</v>
      </c>
      <c r="EN719">
        <v>38.13877777777778</v>
      </c>
      <c r="EO719">
        <v>38.444</v>
      </c>
      <c r="EP719">
        <v>1955.114074074074</v>
      </c>
      <c r="EQ719">
        <v>39.9</v>
      </c>
      <c r="ER719">
        <v>0</v>
      </c>
      <c r="ES719">
        <v>1659643149.3</v>
      </c>
      <c r="ET719">
        <v>0</v>
      </c>
      <c r="EU719">
        <v>778.7722000000001</v>
      </c>
      <c r="EV719">
        <v>-1.103999993997998</v>
      </c>
      <c r="EW719">
        <v>-34.51538465672553</v>
      </c>
      <c r="EX719">
        <v>15498.248</v>
      </c>
      <c r="EY719">
        <v>15</v>
      </c>
      <c r="EZ719">
        <v>0</v>
      </c>
      <c r="FA719" t="s">
        <v>419</v>
      </c>
      <c r="FB719">
        <v>1659135797.5</v>
      </c>
      <c r="FC719">
        <v>1659135788</v>
      </c>
      <c r="FD719">
        <v>0</v>
      </c>
      <c r="FE719">
        <v>0.3</v>
      </c>
      <c r="FF719">
        <v>-0.002</v>
      </c>
      <c r="FG719">
        <v>-2.209</v>
      </c>
      <c r="FH719">
        <v>-0.089</v>
      </c>
      <c r="FI719">
        <v>1520</v>
      </c>
      <c r="FJ719">
        <v>20</v>
      </c>
      <c r="FK719">
        <v>0.06</v>
      </c>
      <c r="FL719">
        <v>0.03</v>
      </c>
      <c r="FM719">
        <v>-38.99139024390244</v>
      </c>
      <c r="FN719">
        <v>-68.25898327526133</v>
      </c>
      <c r="FO719">
        <v>6.836310012051855</v>
      </c>
      <c r="FP719">
        <v>0</v>
      </c>
      <c r="FQ719">
        <v>778.9946764705883</v>
      </c>
      <c r="FR719">
        <v>-3.150145151588472</v>
      </c>
      <c r="FS719">
        <v>0.4049358497188617</v>
      </c>
      <c r="FT719">
        <v>0</v>
      </c>
      <c r="FU719">
        <v>5.45817512195122</v>
      </c>
      <c r="FV719">
        <v>0.1036954703832656</v>
      </c>
      <c r="FW719">
        <v>0.01213837718127448</v>
      </c>
      <c r="FX719">
        <v>0</v>
      </c>
      <c r="FY719">
        <v>0</v>
      </c>
      <c r="FZ719">
        <v>3</v>
      </c>
      <c r="GA719" t="s">
        <v>426</v>
      </c>
      <c r="GB719">
        <v>2.98351</v>
      </c>
      <c r="GC719">
        <v>2.71569</v>
      </c>
      <c r="GD719">
        <v>0.0970242</v>
      </c>
      <c r="GE719">
        <v>0.103346</v>
      </c>
      <c r="GF719">
        <v>0.0898032</v>
      </c>
      <c r="GG719">
        <v>0.0682745</v>
      </c>
      <c r="GH719">
        <v>28563.8</v>
      </c>
      <c r="GI719">
        <v>28515.3</v>
      </c>
      <c r="GJ719">
        <v>29398.1</v>
      </c>
      <c r="GK719">
        <v>29409.8</v>
      </c>
      <c r="GL719">
        <v>35442.5</v>
      </c>
      <c r="GM719">
        <v>36437.4</v>
      </c>
      <c r="GN719">
        <v>41397.8</v>
      </c>
      <c r="GO719">
        <v>41906.9</v>
      </c>
      <c r="GP719">
        <v>1.92275</v>
      </c>
      <c r="GQ719">
        <v>2.37867</v>
      </c>
      <c r="GR719">
        <v>0.105336</v>
      </c>
      <c r="GS719">
        <v>0</v>
      </c>
      <c r="GT719">
        <v>23.2583</v>
      </c>
      <c r="GU719">
        <v>999.9</v>
      </c>
      <c r="GV719">
        <v>33.7</v>
      </c>
      <c r="GW719">
        <v>32.2</v>
      </c>
      <c r="GX719">
        <v>18.0127</v>
      </c>
      <c r="GY719">
        <v>63.1027</v>
      </c>
      <c r="GZ719">
        <v>22.6843</v>
      </c>
      <c r="HA719">
        <v>2</v>
      </c>
      <c r="HB719">
        <v>-0.08082830000000001</v>
      </c>
      <c r="HC719">
        <v>1.36117</v>
      </c>
      <c r="HD719">
        <v>20.3291</v>
      </c>
      <c r="HE719">
        <v>5.21609</v>
      </c>
      <c r="HF719">
        <v>12.0099</v>
      </c>
      <c r="HG719">
        <v>4.98875</v>
      </c>
      <c r="HH719">
        <v>3.28848</v>
      </c>
      <c r="HI719">
        <v>9999</v>
      </c>
      <c r="HJ719">
        <v>9999</v>
      </c>
      <c r="HK719">
        <v>9999</v>
      </c>
      <c r="HL719">
        <v>196.1</v>
      </c>
      <c r="HM719">
        <v>1.86742</v>
      </c>
      <c r="HN719">
        <v>1.86647</v>
      </c>
      <c r="HO719">
        <v>1.8659</v>
      </c>
      <c r="HP719">
        <v>1.86584</v>
      </c>
      <c r="HQ719">
        <v>1.86768</v>
      </c>
      <c r="HR719">
        <v>1.87013</v>
      </c>
      <c r="HS719">
        <v>1.86876</v>
      </c>
      <c r="HT719">
        <v>1.87022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-3.202</v>
      </c>
      <c r="II719">
        <v>-0.1434</v>
      </c>
      <c r="IJ719">
        <v>-1.529487217637811</v>
      </c>
      <c r="IK719">
        <v>-0.005072214745875086</v>
      </c>
      <c r="IL719">
        <v>3.316774363808987E-06</v>
      </c>
      <c r="IM719">
        <v>-1.107588672722244E-09</v>
      </c>
      <c r="IN719">
        <v>-0.1603591687652909</v>
      </c>
      <c r="IO719">
        <v>-0.0181951569465493</v>
      </c>
      <c r="IP719">
        <v>0.001659309118516343</v>
      </c>
      <c r="IQ719">
        <v>-3.409663313950778E-05</v>
      </c>
      <c r="IR719">
        <v>19</v>
      </c>
      <c r="IS719">
        <v>2290</v>
      </c>
      <c r="IT719">
        <v>1</v>
      </c>
      <c r="IU719">
        <v>24</v>
      </c>
      <c r="IV719">
        <v>8455.9</v>
      </c>
      <c r="IW719">
        <v>8456</v>
      </c>
      <c r="IX719">
        <v>1.45752</v>
      </c>
      <c r="IY719">
        <v>2.22656</v>
      </c>
      <c r="IZ719">
        <v>1.94702</v>
      </c>
      <c r="JA719">
        <v>2.64526</v>
      </c>
      <c r="JB719">
        <v>2.19482</v>
      </c>
      <c r="JC719">
        <v>2.36816</v>
      </c>
      <c r="JD719">
        <v>36.718</v>
      </c>
      <c r="JE719">
        <v>24.035</v>
      </c>
      <c r="JF719">
        <v>18</v>
      </c>
      <c r="JG719">
        <v>495.039</v>
      </c>
      <c r="JH719">
        <v>811.263</v>
      </c>
      <c r="JI719">
        <v>21.6996</v>
      </c>
      <c r="JJ719">
        <v>26.2798</v>
      </c>
      <c r="JK719">
        <v>30</v>
      </c>
      <c r="JL719">
        <v>26.3041</v>
      </c>
      <c r="JM719">
        <v>26.2326</v>
      </c>
      <c r="JN719">
        <v>29.2366</v>
      </c>
      <c r="JO719">
        <v>25.1807</v>
      </c>
      <c r="JP719">
        <v>12.7052</v>
      </c>
      <c r="JQ719">
        <v>21.6993</v>
      </c>
      <c r="JR719">
        <v>506.933</v>
      </c>
      <c r="JS719">
        <v>13.0505</v>
      </c>
      <c r="JT719">
        <v>100.515</v>
      </c>
      <c r="JU719">
        <v>100.649</v>
      </c>
    </row>
    <row r="720" spans="1:281">
      <c r="A720">
        <v>704</v>
      </c>
      <c r="B720">
        <v>1659643154</v>
      </c>
      <c r="C720">
        <v>15146</v>
      </c>
      <c r="D720" t="s">
        <v>1838</v>
      </c>
      <c r="E720" t="s">
        <v>1839</v>
      </c>
      <c r="F720">
        <v>5</v>
      </c>
      <c r="G720" t="s">
        <v>1779</v>
      </c>
      <c r="H720" t="s">
        <v>416</v>
      </c>
      <c r="I720">
        <v>1659643146.214286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493.649081362556</v>
      </c>
      <c r="AK720">
        <v>454.4599333333335</v>
      </c>
      <c r="AL720">
        <v>3.083665341896313</v>
      </c>
      <c r="AM720">
        <v>65.52116101036914</v>
      </c>
      <c r="AN720">
        <f>(AP720 - AO720 + DI720*1E3/(8.314*(DK720+273.15)) * AR720/DH720 * AQ720) * DH720/(100*CV720) * 1000/(1000 - AP720)</f>
        <v>0</v>
      </c>
      <c r="AO720">
        <v>13.05099688055727</v>
      </c>
      <c r="AP720">
        <v>18.54639650349652</v>
      </c>
      <c r="AQ720">
        <v>-5.512032936436266E-06</v>
      </c>
      <c r="AR720">
        <v>82.7157176446336</v>
      </c>
      <c r="AS720">
        <v>12</v>
      </c>
      <c r="AT720">
        <v>2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1659643146.214286</v>
      </c>
      <c r="DB720">
        <v>425.4085357142857</v>
      </c>
      <c r="DC720">
        <v>471.6639285714286</v>
      </c>
      <c r="DD720">
        <v>18.54338571428571</v>
      </c>
      <c r="DE720">
        <v>13.06492857142857</v>
      </c>
      <c r="DF720">
        <v>428.5895714285714</v>
      </c>
      <c r="DG720">
        <v>18.68681071428572</v>
      </c>
      <c r="DH720">
        <v>500.01075</v>
      </c>
      <c r="DI720">
        <v>90.3567</v>
      </c>
      <c r="DJ720">
        <v>0.09997109999999999</v>
      </c>
      <c r="DK720">
        <v>24.74365</v>
      </c>
      <c r="DL720">
        <v>24.99089642857143</v>
      </c>
      <c r="DM720">
        <v>999.9000000000002</v>
      </c>
      <c r="DN720">
        <v>0</v>
      </c>
      <c r="DO720">
        <v>0</v>
      </c>
      <c r="DP720">
        <v>10002.11607142857</v>
      </c>
      <c r="DQ720">
        <v>0</v>
      </c>
      <c r="DR720">
        <v>10.97200714285715</v>
      </c>
      <c r="DS720">
        <v>-46.2554</v>
      </c>
      <c r="DT720">
        <v>433.4461071428572</v>
      </c>
      <c r="DU720">
        <v>477.9076071428572</v>
      </c>
      <c r="DV720">
        <v>5.478435</v>
      </c>
      <c r="DW720">
        <v>471.6639285714286</v>
      </c>
      <c r="DX720">
        <v>13.06492857142857</v>
      </c>
      <c r="DY720">
        <v>1.675518214285714</v>
      </c>
      <c r="DZ720">
        <v>1.180504642857143</v>
      </c>
      <c r="EA720">
        <v>14.67145357142857</v>
      </c>
      <c r="EB720">
        <v>9.357929999999998</v>
      </c>
      <c r="EC720">
        <v>2000.015357142857</v>
      </c>
      <c r="ED720">
        <v>0.9799996785714286</v>
      </c>
      <c r="EE720">
        <v>0.02000002142857142</v>
      </c>
      <c r="EF720">
        <v>0</v>
      </c>
      <c r="EG720">
        <v>778.7854642857143</v>
      </c>
      <c r="EH720">
        <v>5.00097</v>
      </c>
      <c r="EI720">
        <v>15497.73928571428</v>
      </c>
      <c r="EJ720">
        <v>16707.71071428572</v>
      </c>
      <c r="EK720">
        <v>38</v>
      </c>
      <c r="EL720">
        <v>38.51328571428571</v>
      </c>
      <c r="EM720">
        <v>37.97974999999999</v>
      </c>
      <c r="EN720">
        <v>38.125</v>
      </c>
      <c r="EO720">
        <v>38.437</v>
      </c>
      <c r="EP720">
        <v>1955.115357142857</v>
      </c>
      <c r="EQ720">
        <v>39.9</v>
      </c>
      <c r="ER720">
        <v>0</v>
      </c>
      <c r="ES720">
        <v>1659643154.1</v>
      </c>
      <c r="ET720">
        <v>0</v>
      </c>
      <c r="EU720">
        <v>778.7665999999999</v>
      </c>
      <c r="EV720">
        <v>-0.1547692282528484</v>
      </c>
      <c r="EW720">
        <v>25.79230776988898</v>
      </c>
      <c r="EX720">
        <v>15497.748</v>
      </c>
      <c r="EY720">
        <v>15</v>
      </c>
      <c r="EZ720">
        <v>0</v>
      </c>
      <c r="FA720" t="s">
        <v>419</v>
      </c>
      <c r="FB720">
        <v>1659135797.5</v>
      </c>
      <c r="FC720">
        <v>1659135788</v>
      </c>
      <c r="FD720">
        <v>0</v>
      </c>
      <c r="FE720">
        <v>0.3</v>
      </c>
      <c r="FF720">
        <v>-0.002</v>
      </c>
      <c r="FG720">
        <v>-2.209</v>
      </c>
      <c r="FH720">
        <v>-0.089</v>
      </c>
      <c r="FI720">
        <v>1520</v>
      </c>
      <c r="FJ720">
        <v>20</v>
      </c>
      <c r="FK720">
        <v>0.06</v>
      </c>
      <c r="FL720">
        <v>0.03</v>
      </c>
      <c r="FM720">
        <v>-43.712735</v>
      </c>
      <c r="FN720">
        <v>-47.94487429643527</v>
      </c>
      <c r="FO720">
        <v>4.724197753034372</v>
      </c>
      <c r="FP720">
        <v>0</v>
      </c>
      <c r="FQ720">
        <v>778.8096764705882</v>
      </c>
      <c r="FR720">
        <v>-0.6735370484476618</v>
      </c>
      <c r="FS720">
        <v>0.2280047368687799</v>
      </c>
      <c r="FT720">
        <v>1</v>
      </c>
      <c r="FU720">
        <v>5.4700755</v>
      </c>
      <c r="FV720">
        <v>0.19230596622887</v>
      </c>
      <c r="FW720">
        <v>0.01900662949473157</v>
      </c>
      <c r="FX720">
        <v>0</v>
      </c>
      <c r="FY720">
        <v>1</v>
      </c>
      <c r="FZ720">
        <v>3</v>
      </c>
      <c r="GA720" t="s">
        <v>429</v>
      </c>
      <c r="GB720">
        <v>2.98352</v>
      </c>
      <c r="GC720">
        <v>2.71552</v>
      </c>
      <c r="GD720">
        <v>0.0995287</v>
      </c>
      <c r="GE720">
        <v>0.10596</v>
      </c>
      <c r="GF720">
        <v>0.0897867</v>
      </c>
      <c r="GG720">
        <v>0.0682165</v>
      </c>
      <c r="GH720">
        <v>28485.1</v>
      </c>
      <c r="GI720">
        <v>28431.9</v>
      </c>
      <c r="GJ720">
        <v>29398.7</v>
      </c>
      <c r="GK720">
        <v>29409.6</v>
      </c>
      <c r="GL720">
        <v>35443.8</v>
      </c>
      <c r="GM720">
        <v>36439.7</v>
      </c>
      <c r="GN720">
        <v>41398.6</v>
      </c>
      <c r="GO720">
        <v>41906.8</v>
      </c>
      <c r="GP720">
        <v>1.92295</v>
      </c>
      <c r="GQ720">
        <v>2.37873</v>
      </c>
      <c r="GR720">
        <v>0.105679</v>
      </c>
      <c r="GS720">
        <v>0</v>
      </c>
      <c r="GT720">
        <v>23.2588</v>
      </c>
      <c r="GU720">
        <v>999.9</v>
      </c>
      <c r="GV720">
        <v>33.7</v>
      </c>
      <c r="GW720">
        <v>32.2</v>
      </c>
      <c r="GX720">
        <v>18.0128</v>
      </c>
      <c r="GY720">
        <v>63.3827</v>
      </c>
      <c r="GZ720">
        <v>22.5561</v>
      </c>
      <c r="HA720">
        <v>2</v>
      </c>
      <c r="HB720">
        <v>-0.0803252</v>
      </c>
      <c r="HC720">
        <v>1.36079</v>
      </c>
      <c r="HD720">
        <v>20.329</v>
      </c>
      <c r="HE720">
        <v>5.21639</v>
      </c>
      <c r="HF720">
        <v>12.0099</v>
      </c>
      <c r="HG720">
        <v>4.9888</v>
      </c>
      <c r="HH720">
        <v>3.2885</v>
      </c>
      <c r="HI720">
        <v>9999</v>
      </c>
      <c r="HJ720">
        <v>9999</v>
      </c>
      <c r="HK720">
        <v>9999</v>
      </c>
      <c r="HL720">
        <v>196.1</v>
      </c>
      <c r="HM720">
        <v>1.86744</v>
      </c>
      <c r="HN720">
        <v>1.86646</v>
      </c>
      <c r="HO720">
        <v>1.86589</v>
      </c>
      <c r="HP720">
        <v>1.86584</v>
      </c>
      <c r="HQ720">
        <v>1.86768</v>
      </c>
      <c r="HR720">
        <v>1.87013</v>
      </c>
      <c r="HS720">
        <v>1.86876</v>
      </c>
      <c r="HT720">
        <v>1.87025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-3.243</v>
      </c>
      <c r="II720">
        <v>-0.1434</v>
      </c>
      <c r="IJ720">
        <v>-1.529487217637811</v>
      </c>
      <c r="IK720">
        <v>-0.005072214745875086</v>
      </c>
      <c r="IL720">
        <v>3.316774363808987E-06</v>
      </c>
      <c r="IM720">
        <v>-1.107588672722244E-09</v>
      </c>
      <c r="IN720">
        <v>-0.1603591687652909</v>
      </c>
      <c r="IO720">
        <v>-0.0181951569465493</v>
      </c>
      <c r="IP720">
        <v>0.001659309118516343</v>
      </c>
      <c r="IQ720">
        <v>-3.409663313950778E-05</v>
      </c>
      <c r="IR720">
        <v>19</v>
      </c>
      <c r="IS720">
        <v>2290</v>
      </c>
      <c r="IT720">
        <v>1</v>
      </c>
      <c r="IU720">
        <v>24</v>
      </c>
      <c r="IV720">
        <v>8455.9</v>
      </c>
      <c r="IW720">
        <v>8456.1</v>
      </c>
      <c r="IX720">
        <v>1.49536</v>
      </c>
      <c r="IY720">
        <v>2.2229</v>
      </c>
      <c r="IZ720">
        <v>1.94702</v>
      </c>
      <c r="JA720">
        <v>2.64526</v>
      </c>
      <c r="JB720">
        <v>2.19482</v>
      </c>
      <c r="JC720">
        <v>2.3645</v>
      </c>
      <c r="JD720">
        <v>36.718</v>
      </c>
      <c r="JE720">
        <v>24.0437</v>
      </c>
      <c r="JF720">
        <v>18</v>
      </c>
      <c r="JG720">
        <v>495.164</v>
      </c>
      <c r="JH720">
        <v>811.304</v>
      </c>
      <c r="JI720">
        <v>21.705</v>
      </c>
      <c r="JJ720">
        <v>26.2775</v>
      </c>
      <c r="JK720">
        <v>30.0001</v>
      </c>
      <c r="JL720">
        <v>26.3039</v>
      </c>
      <c r="JM720">
        <v>26.2321</v>
      </c>
      <c r="JN720">
        <v>29.9934</v>
      </c>
      <c r="JO720">
        <v>25.1807</v>
      </c>
      <c r="JP720">
        <v>12.7052</v>
      </c>
      <c r="JQ720">
        <v>21.707</v>
      </c>
      <c r="JR720">
        <v>520.29</v>
      </c>
      <c r="JS720">
        <v>13.0427</v>
      </c>
      <c r="JT720">
        <v>100.517</v>
      </c>
      <c r="JU720">
        <v>100.648</v>
      </c>
    </row>
    <row r="721" spans="1:281">
      <c r="A721">
        <v>705</v>
      </c>
      <c r="B721">
        <v>1659643159</v>
      </c>
      <c r="C721">
        <v>15151</v>
      </c>
      <c r="D721" t="s">
        <v>1840</v>
      </c>
      <c r="E721" t="s">
        <v>1841</v>
      </c>
      <c r="F721">
        <v>5</v>
      </c>
      <c r="G721" t="s">
        <v>1779</v>
      </c>
      <c r="H721" t="s">
        <v>416</v>
      </c>
      <c r="I721">
        <v>1659643151.5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510.6303902024474</v>
      </c>
      <c r="AK721">
        <v>470.273109090909</v>
      </c>
      <c r="AL721">
        <v>3.175163122791016</v>
      </c>
      <c r="AM721">
        <v>65.52116101036914</v>
      </c>
      <c r="AN721">
        <f>(AP721 - AO721 + DI721*1E3/(8.314*(DK721+273.15)) * AR721/DH721 * AQ721) * DH721/(100*CV721) * 1000/(1000 - AP721)</f>
        <v>0</v>
      </c>
      <c r="AO721">
        <v>13.04338510271427</v>
      </c>
      <c r="AP721">
        <v>18.54419510489513</v>
      </c>
      <c r="AQ721">
        <v>-6.835583709145848E-05</v>
      </c>
      <c r="AR721">
        <v>82.7157176446336</v>
      </c>
      <c r="AS721">
        <v>12</v>
      </c>
      <c r="AT721">
        <v>2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1659643151.5</v>
      </c>
      <c r="DB721">
        <v>440.2731481481481</v>
      </c>
      <c r="DC721">
        <v>489.1423333333333</v>
      </c>
      <c r="DD721">
        <v>18.54615555555555</v>
      </c>
      <c r="DE721">
        <v>13.05328518518518</v>
      </c>
      <c r="DF721">
        <v>443.496074074074</v>
      </c>
      <c r="DG721">
        <v>18.68955555555555</v>
      </c>
      <c r="DH721">
        <v>499.9897407407407</v>
      </c>
      <c r="DI721">
        <v>90.3541888888889</v>
      </c>
      <c r="DJ721">
        <v>0.0999944037037037</v>
      </c>
      <c r="DK721">
        <v>24.74566666666667</v>
      </c>
      <c r="DL721">
        <v>24.99196666666666</v>
      </c>
      <c r="DM721">
        <v>999.9000000000001</v>
      </c>
      <c r="DN721">
        <v>0</v>
      </c>
      <c r="DO721">
        <v>0</v>
      </c>
      <c r="DP721">
        <v>10002.56481481482</v>
      </c>
      <c r="DQ721">
        <v>0</v>
      </c>
      <c r="DR721">
        <v>10.99012962962963</v>
      </c>
      <c r="DS721">
        <v>-48.86922592592592</v>
      </c>
      <c r="DT721">
        <v>448.5927407407408</v>
      </c>
      <c r="DU721">
        <v>495.6115555555556</v>
      </c>
      <c r="DV721">
        <v>5.492847777777777</v>
      </c>
      <c r="DW721">
        <v>489.1423333333333</v>
      </c>
      <c r="DX721">
        <v>13.05328518518518</v>
      </c>
      <c r="DY721">
        <v>1.675721481481481</v>
      </c>
      <c r="DZ721">
        <v>1.179419259259259</v>
      </c>
      <c r="EA721">
        <v>14.67332962962963</v>
      </c>
      <c r="EB721">
        <v>9.344272592592592</v>
      </c>
      <c r="EC721">
        <v>1999.990740740741</v>
      </c>
      <c r="ED721">
        <v>0.9799993333333333</v>
      </c>
      <c r="EE721">
        <v>0.02000036666666666</v>
      </c>
      <c r="EF721">
        <v>0</v>
      </c>
      <c r="EG721">
        <v>778.9058888888889</v>
      </c>
      <c r="EH721">
        <v>5.00097</v>
      </c>
      <c r="EI721">
        <v>15501.35185185185</v>
      </c>
      <c r="EJ721">
        <v>16707.4962962963</v>
      </c>
      <c r="EK721">
        <v>37.99066666666667</v>
      </c>
      <c r="EL721">
        <v>38.5</v>
      </c>
      <c r="EM721">
        <v>37.958</v>
      </c>
      <c r="EN721">
        <v>38.125</v>
      </c>
      <c r="EO721">
        <v>38.437</v>
      </c>
      <c r="EP721">
        <v>1955.090740740741</v>
      </c>
      <c r="EQ721">
        <v>39.9</v>
      </c>
      <c r="ER721">
        <v>0</v>
      </c>
      <c r="ES721">
        <v>1659643159.5</v>
      </c>
      <c r="ET721">
        <v>0</v>
      </c>
      <c r="EU721">
        <v>778.8986538461538</v>
      </c>
      <c r="EV721">
        <v>3.473333330395074</v>
      </c>
      <c r="EW721">
        <v>72.64615380147835</v>
      </c>
      <c r="EX721">
        <v>15501.74230769231</v>
      </c>
      <c r="EY721">
        <v>15</v>
      </c>
      <c r="EZ721">
        <v>0</v>
      </c>
      <c r="FA721" t="s">
        <v>419</v>
      </c>
      <c r="FB721">
        <v>1659135797.5</v>
      </c>
      <c r="FC721">
        <v>1659135788</v>
      </c>
      <c r="FD721">
        <v>0</v>
      </c>
      <c r="FE721">
        <v>0.3</v>
      </c>
      <c r="FF721">
        <v>-0.002</v>
      </c>
      <c r="FG721">
        <v>-2.209</v>
      </c>
      <c r="FH721">
        <v>-0.089</v>
      </c>
      <c r="FI721">
        <v>1520</v>
      </c>
      <c r="FJ721">
        <v>20</v>
      </c>
      <c r="FK721">
        <v>0.06</v>
      </c>
      <c r="FL721">
        <v>0.03</v>
      </c>
      <c r="FM721">
        <v>-47.1900756097561</v>
      </c>
      <c r="FN721">
        <v>-30.20269965156801</v>
      </c>
      <c r="FO721">
        <v>3.061796605994312</v>
      </c>
      <c r="FP721">
        <v>0</v>
      </c>
      <c r="FQ721">
        <v>778.8735588235294</v>
      </c>
      <c r="FR721">
        <v>1.446096256031342</v>
      </c>
      <c r="FS721">
        <v>0.2877854788447621</v>
      </c>
      <c r="FT721">
        <v>0</v>
      </c>
      <c r="FU721">
        <v>5.483485609756098</v>
      </c>
      <c r="FV721">
        <v>0.1749432752613229</v>
      </c>
      <c r="FW721">
        <v>0.01813585009792874</v>
      </c>
      <c r="FX721">
        <v>0</v>
      </c>
      <c r="FY721">
        <v>0</v>
      </c>
      <c r="FZ721">
        <v>3</v>
      </c>
      <c r="GA721" t="s">
        <v>426</v>
      </c>
      <c r="GB721">
        <v>2.98371</v>
      </c>
      <c r="GC721">
        <v>2.71587</v>
      </c>
      <c r="GD721">
        <v>0.102074</v>
      </c>
      <c r="GE721">
        <v>0.108548</v>
      </c>
      <c r="GF721">
        <v>0.089785</v>
      </c>
      <c r="GG721">
        <v>0.06820379999999999</v>
      </c>
      <c r="GH721">
        <v>28404.2</v>
      </c>
      <c r="GI721">
        <v>28349.6</v>
      </c>
      <c r="GJ721">
        <v>29398.3</v>
      </c>
      <c r="GK721">
        <v>29409.5</v>
      </c>
      <c r="GL721">
        <v>35443.6</v>
      </c>
      <c r="GM721">
        <v>36439.9</v>
      </c>
      <c r="GN721">
        <v>41398.2</v>
      </c>
      <c r="GO721">
        <v>41906.4</v>
      </c>
      <c r="GP721">
        <v>1.923</v>
      </c>
      <c r="GQ721">
        <v>2.37867</v>
      </c>
      <c r="GR721">
        <v>0.106148</v>
      </c>
      <c r="GS721">
        <v>0</v>
      </c>
      <c r="GT721">
        <v>23.2602</v>
      </c>
      <c r="GU721">
        <v>999.9</v>
      </c>
      <c r="GV721">
        <v>33.6</v>
      </c>
      <c r="GW721">
        <v>32.2</v>
      </c>
      <c r="GX721">
        <v>17.9596</v>
      </c>
      <c r="GY721">
        <v>63.2727</v>
      </c>
      <c r="GZ721">
        <v>22.6763</v>
      </c>
      <c r="HA721">
        <v>2</v>
      </c>
      <c r="HB721">
        <v>-0.08057930000000001</v>
      </c>
      <c r="HC721">
        <v>1.36421</v>
      </c>
      <c r="HD721">
        <v>20.3291</v>
      </c>
      <c r="HE721">
        <v>5.21654</v>
      </c>
      <c r="HF721">
        <v>12.0099</v>
      </c>
      <c r="HG721">
        <v>4.9889</v>
      </c>
      <c r="HH721">
        <v>3.28858</v>
      </c>
      <c r="HI721">
        <v>9999</v>
      </c>
      <c r="HJ721">
        <v>9999</v>
      </c>
      <c r="HK721">
        <v>9999</v>
      </c>
      <c r="HL721">
        <v>196.1</v>
      </c>
      <c r="HM721">
        <v>1.86746</v>
      </c>
      <c r="HN721">
        <v>1.86646</v>
      </c>
      <c r="HO721">
        <v>1.8659</v>
      </c>
      <c r="HP721">
        <v>1.86584</v>
      </c>
      <c r="HQ721">
        <v>1.86768</v>
      </c>
      <c r="HR721">
        <v>1.87013</v>
      </c>
      <c r="HS721">
        <v>1.86874</v>
      </c>
      <c r="HT721">
        <v>1.87024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-3.286</v>
      </c>
      <c r="II721">
        <v>-0.1434</v>
      </c>
      <c r="IJ721">
        <v>-1.529487217637811</v>
      </c>
      <c r="IK721">
        <v>-0.005072214745875086</v>
      </c>
      <c r="IL721">
        <v>3.316774363808987E-06</v>
      </c>
      <c r="IM721">
        <v>-1.107588672722244E-09</v>
      </c>
      <c r="IN721">
        <v>-0.1603591687652909</v>
      </c>
      <c r="IO721">
        <v>-0.0181951569465493</v>
      </c>
      <c r="IP721">
        <v>0.001659309118516343</v>
      </c>
      <c r="IQ721">
        <v>-3.409663313950778E-05</v>
      </c>
      <c r="IR721">
        <v>19</v>
      </c>
      <c r="IS721">
        <v>2290</v>
      </c>
      <c r="IT721">
        <v>1</v>
      </c>
      <c r="IU721">
        <v>24</v>
      </c>
      <c r="IV721">
        <v>8456</v>
      </c>
      <c r="IW721">
        <v>8456.200000000001</v>
      </c>
      <c r="IX721">
        <v>1.53687</v>
      </c>
      <c r="IY721">
        <v>2.23022</v>
      </c>
      <c r="IZ721">
        <v>1.94702</v>
      </c>
      <c r="JA721">
        <v>2.64526</v>
      </c>
      <c r="JB721">
        <v>2.19482</v>
      </c>
      <c r="JC721">
        <v>2.37549</v>
      </c>
      <c r="JD721">
        <v>36.718</v>
      </c>
      <c r="JE721">
        <v>24.035</v>
      </c>
      <c r="JF721">
        <v>18</v>
      </c>
      <c r="JG721">
        <v>495.177</v>
      </c>
      <c r="JH721">
        <v>811.2380000000001</v>
      </c>
      <c r="JI721">
        <v>21.7115</v>
      </c>
      <c r="JJ721">
        <v>26.2775</v>
      </c>
      <c r="JK721">
        <v>30.0001</v>
      </c>
      <c r="JL721">
        <v>26.3019</v>
      </c>
      <c r="JM721">
        <v>26.231</v>
      </c>
      <c r="JN721">
        <v>30.8191</v>
      </c>
      <c r="JO721">
        <v>25.1807</v>
      </c>
      <c r="JP721">
        <v>12.7052</v>
      </c>
      <c r="JQ721">
        <v>21.7128</v>
      </c>
      <c r="JR721">
        <v>540.326</v>
      </c>
      <c r="JS721">
        <v>13.0216</v>
      </c>
      <c r="JT721">
        <v>100.516</v>
      </c>
      <c r="JU721">
        <v>100.648</v>
      </c>
    </row>
    <row r="722" spans="1:281">
      <c r="A722">
        <v>706</v>
      </c>
      <c r="B722">
        <v>1659643164</v>
      </c>
      <c r="C722">
        <v>15156</v>
      </c>
      <c r="D722" t="s">
        <v>1842</v>
      </c>
      <c r="E722" t="s">
        <v>1843</v>
      </c>
      <c r="F722">
        <v>5</v>
      </c>
      <c r="G722" t="s">
        <v>1779</v>
      </c>
      <c r="H722" t="s">
        <v>416</v>
      </c>
      <c r="I722">
        <v>1659643156.214286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527.6002509050776</v>
      </c>
      <c r="AK722">
        <v>486.4259757575757</v>
      </c>
      <c r="AL722">
        <v>3.248865170913706</v>
      </c>
      <c r="AM722">
        <v>65.52116101036914</v>
      </c>
      <c r="AN722">
        <f>(AP722 - AO722 + DI722*1E3/(8.314*(DK722+273.15)) * AR722/DH722 * AQ722) * DH722/(100*CV722) * 1000/(1000 - AP722)</f>
        <v>0</v>
      </c>
      <c r="AO722">
        <v>13.04030613236635</v>
      </c>
      <c r="AP722">
        <v>18.54799300699301</v>
      </c>
      <c r="AQ722">
        <v>2.980941807152084E-05</v>
      </c>
      <c r="AR722">
        <v>82.7157176446336</v>
      </c>
      <c r="AS722">
        <v>12</v>
      </c>
      <c r="AT722">
        <v>2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1659643156.214286</v>
      </c>
      <c r="DB722">
        <v>454.5611428571429</v>
      </c>
      <c r="DC722">
        <v>504.9306785714286</v>
      </c>
      <c r="DD722">
        <v>18.54611428571429</v>
      </c>
      <c r="DE722">
        <v>13.04381071428571</v>
      </c>
      <c r="DF722">
        <v>457.8235</v>
      </c>
      <c r="DG722">
        <v>18.68952142857143</v>
      </c>
      <c r="DH722">
        <v>500.0031071428571</v>
      </c>
      <c r="DI722">
        <v>90.35289285714285</v>
      </c>
      <c r="DJ722">
        <v>0.1000022035714286</v>
      </c>
      <c r="DK722">
        <v>24.74783928571429</v>
      </c>
      <c r="DL722">
        <v>24.99232857142857</v>
      </c>
      <c r="DM722">
        <v>999.9000000000002</v>
      </c>
      <c r="DN722">
        <v>0</v>
      </c>
      <c r="DO722">
        <v>0</v>
      </c>
      <c r="DP722">
        <v>10003.45821428571</v>
      </c>
      <c r="DQ722">
        <v>0</v>
      </c>
      <c r="DR722">
        <v>11.04202142857143</v>
      </c>
      <c r="DS722">
        <v>-50.36962499999999</v>
      </c>
      <c r="DT722">
        <v>463.1507857142857</v>
      </c>
      <c r="DU722">
        <v>511.6040357142857</v>
      </c>
      <c r="DV722">
        <v>5.502289285714285</v>
      </c>
      <c r="DW722">
        <v>504.9306785714286</v>
      </c>
      <c r="DX722">
        <v>13.04381071428571</v>
      </c>
      <c r="DY722">
        <v>1.675693571428571</v>
      </c>
      <c r="DZ722">
        <v>1.178546071428572</v>
      </c>
      <c r="EA722">
        <v>14.67306428571429</v>
      </c>
      <c r="EB722">
        <v>9.333271071428573</v>
      </c>
      <c r="EC722">
        <v>2000.010714285714</v>
      </c>
      <c r="ED722">
        <v>0.97999925</v>
      </c>
      <c r="EE722">
        <v>0.02000045</v>
      </c>
      <c r="EF722">
        <v>0</v>
      </c>
      <c r="EG722">
        <v>779.2271428571428</v>
      </c>
      <c r="EH722">
        <v>5.00097</v>
      </c>
      <c r="EI722">
        <v>15508.18928571428</v>
      </c>
      <c r="EJ722">
        <v>16707.66785714286</v>
      </c>
      <c r="EK722">
        <v>37.97075</v>
      </c>
      <c r="EL722">
        <v>38.5</v>
      </c>
      <c r="EM722">
        <v>37.93924999999999</v>
      </c>
      <c r="EN722">
        <v>38.125</v>
      </c>
      <c r="EO722">
        <v>38.43035714285714</v>
      </c>
      <c r="EP722">
        <v>1955.110357142857</v>
      </c>
      <c r="EQ722">
        <v>39.90035714285715</v>
      </c>
      <c r="ER722">
        <v>0</v>
      </c>
      <c r="ES722">
        <v>1659643164.3</v>
      </c>
      <c r="ET722">
        <v>0</v>
      </c>
      <c r="EU722">
        <v>779.2239230769233</v>
      </c>
      <c r="EV722">
        <v>5.162256412870697</v>
      </c>
      <c r="EW722">
        <v>103.8598291641254</v>
      </c>
      <c r="EX722">
        <v>15508.73461538461</v>
      </c>
      <c r="EY722">
        <v>15</v>
      </c>
      <c r="EZ722">
        <v>0</v>
      </c>
      <c r="FA722" t="s">
        <v>419</v>
      </c>
      <c r="FB722">
        <v>1659135797.5</v>
      </c>
      <c r="FC722">
        <v>1659135788</v>
      </c>
      <c r="FD722">
        <v>0</v>
      </c>
      <c r="FE722">
        <v>0.3</v>
      </c>
      <c r="FF722">
        <v>-0.002</v>
      </c>
      <c r="FG722">
        <v>-2.209</v>
      </c>
      <c r="FH722">
        <v>-0.089</v>
      </c>
      <c r="FI722">
        <v>1520</v>
      </c>
      <c r="FJ722">
        <v>20</v>
      </c>
      <c r="FK722">
        <v>0.06</v>
      </c>
      <c r="FL722">
        <v>0.03</v>
      </c>
      <c r="FM722">
        <v>-49.29991</v>
      </c>
      <c r="FN722">
        <v>-20.0498116322701</v>
      </c>
      <c r="FO722">
        <v>1.969476902225563</v>
      </c>
      <c r="FP722">
        <v>0</v>
      </c>
      <c r="FQ722">
        <v>779.0251764705881</v>
      </c>
      <c r="FR722">
        <v>3.520122230725357</v>
      </c>
      <c r="FS722">
        <v>0.4140106186893502</v>
      </c>
      <c r="FT722">
        <v>0</v>
      </c>
      <c r="FU722">
        <v>5.494544</v>
      </c>
      <c r="FV722">
        <v>0.1196215384615333</v>
      </c>
      <c r="FW722">
        <v>0.01322255342208913</v>
      </c>
      <c r="FX722">
        <v>0</v>
      </c>
      <c r="FY722">
        <v>0</v>
      </c>
      <c r="FZ722">
        <v>3</v>
      </c>
      <c r="GA722" t="s">
        <v>426</v>
      </c>
      <c r="GB722">
        <v>2.98355</v>
      </c>
      <c r="GC722">
        <v>2.71562</v>
      </c>
      <c r="GD722">
        <v>0.104641</v>
      </c>
      <c r="GE722">
        <v>0.111113</v>
      </c>
      <c r="GF722">
        <v>0.08979280000000001</v>
      </c>
      <c r="GG722">
        <v>0.068201</v>
      </c>
      <c r="GH722">
        <v>28323.1</v>
      </c>
      <c r="GI722">
        <v>28267.9</v>
      </c>
      <c r="GJ722">
        <v>29398.2</v>
      </c>
      <c r="GK722">
        <v>29409.4</v>
      </c>
      <c r="GL722">
        <v>35443.4</v>
      </c>
      <c r="GM722">
        <v>36440.1</v>
      </c>
      <c r="GN722">
        <v>41398.2</v>
      </c>
      <c r="GO722">
        <v>41906.4</v>
      </c>
      <c r="GP722">
        <v>1.92285</v>
      </c>
      <c r="GQ722">
        <v>2.37867</v>
      </c>
      <c r="GR722">
        <v>0.105478</v>
      </c>
      <c r="GS722">
        <v>0</v>
      </c>
      <c r="GT722">
        <v>23.2607</v>
      </c>
      <c r="GU722">
        <v>999.9</v>
      </c>
      <c r="GV722">
        <v>33.6</v>
      </c>
      <c r="GW722">
        <v>32.2</v>
      </c>
      <c r="GX722">
        <v>17.9585</v>
      </c>
      <c r="GY722">
        <v>63.2827</v>
      </c>
      <c r="GZ722">
        <v>22.6122</v>
      </c>
      <c r="HA722">
        <v>2</v>
      </c>
      <c r="HB722">
        <v>-0.0806504</v>
      </c>
      <c r="HC722">
        <v>1.3835</v>
      </c>
      <c r="HD722">
        <v>20.329</v>
      </c>
      <c r="HE722">
        <v>5.21609</v>
      </c>
      <c r="HF722">
        <v>12.0099</v>
      </c>
      <c r="HG722">
        <v>4.98885</v>
      </c>
      <c r="HH722">
        <v>3.2885</v>
      </c>
      <c r="HI722">
        <v>9999</v>
      </c>
      <c r="HJ722">
        <v>9999</v>
      </c>
      <c r="HK722">
        <v>9999</v>
      </c>
      <c r="HL722">
        <v>196.1</v>
      </c>
      <c r="HM722">
        <v>1.86744</v>
      </c>
      <c r="HN722">
        <v>1.86646</v>
      </c>
      <c r="HO722">
        <v>1.8659</v>
      </c>
      <c r="HP722">
        <v>1.86584</v>
      </c>
      <c r="HQ722">
        <v>1.86768</v>
      </c>
      <c r="HR722">
        <v>1.87013</v>
      </c>
      <c r="HS722">
        <v>1.86874</v>
      </c>
      <c r="HT722">
        <v>1.87024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-3.329</v>
      </c>
      <c r="II722">
        <v>-0.1434</v>
      </c>
      <c r="IJ722">
        <v>-1.529487217637811</v>
      </c>
      <c r="IK722">
        <v>-0.005072214745875086</v>
      </c>
      <c r="IL722">
        <v>3.316774363808987E-06</v>
      </c>
      <c r="IM722">
        <v>-1.107588672722244E-09</v>
      </c>
      <c r="IN722">
        <v>-0.1603591687652909</v>
      </c>
      <c r="IO722">
        <v>-0.0181951569465493</v>
      </c>
      <c r="IP722">
        <v>0.001659309118516343</v>
      </c>
      <c r="IQ722">
        <v>-3.409663313950778E-05</v>
      </c>
      <c r="IR722">
        <v>19</v>
      </c>
      <c r="IS722">
        <v>2290</v>
      </c>
      <c r="IT722">
        <v>1</v>
      </c>
      <c r="IU722">
        <v>24</v>
      </c>
      <c r="IV722">
        <v>8456.1</v>
      </c>
      <c r="IW722">
        <v>8456.299999999999</v>
      </c>
      <c r="IX722">
        <v>1.57471</v>
      </c>
      <c r="IY722">
        <v>2.23145</v>
      </c>
      <c r="IZ722">
        <v>1.94702</v>
      </c>
      <c r="JA722">
        <v>2.64404</v>
      </c>
      <c r="JB722">
        <v>2.19482</v>
      </c>
      <c r="JC722">
        <v>2.31934</v>
      </c>
      <c r="JD722">
        <v>36.718</v>
      </c>
      <c r="JE722">
        <v>24.0262</v>
      </c>
      <c r="JF722">
        <v>18</v>
      </c>
      <c r="JG722">
        <v>495.083</v>
      </c>
      <c r="JH722">
        <v>811.221</v>
      </c>
      <c r="JI722">
        <v>21.7159</v>
      </c>
      <c r="JJ722">
        <v>26.2769</v>
      </c>
      <c r="JK722">
        <v>30.0001</v>
      </c>
      <c r="JL722">
        <v>26.3019</v>
      </c>
      <c r="JM722">
        <v>26.2299</v>
      </c>
      <c r="JN722">
        <v>31.5633</v>
      </c>
      <c r="JO722">
        <v>25.1807</v>
      </c>
      <c r="JP722">
        <v>12.7052</v>
      </c>
      <c r="JQ722">
        <v>21.7133</v>
      </c>
      <c r="JR722">
        <v>553.686</v>
      </c>
      <c r="JS722">
        <v>13.0109</v>
      </c>
      <c r="JT722">
        <v>100.516</v>
      </c>
      <c r="JU722">
        <v>100.648</v>
      </c>
    </row>
    <row r="723" spans="1:281">
      <c r="A723">
        <v>707</v>
      </c>
      <c r="B723">
        <v>1659643169</v>
      </c>
      <c r="C723">
        <v>15161</v>
      </c>
      <c r="D723" t="s">
        <v>1844</v>
      </c>
      <c r="E723" t="s">
        <v>1845</v>
      </c>
      <c r="F723">
        <v>5</v>
      </c>
      <c r="G723" t="s">
        <v>1779</v>
      </c>
      <c r="H723" t="s">
        <v>416</v>
      </c>
      <c r="I723">
        <v>1659643161.5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544.6704457355826</v>
      </c>
      <c r="AK723">
        <v>502.8210242424242</v>
      </c>
      <c r="AL723">
        <v>3.285853574359061</v>
      </c>
      <c r="AM723">
        <v>65.52116101036914</v>
      </c>
      <c r="AN723">
        <f>(AP723 - AO723 + DI723*1E3/(8.314*(DK723+273.15)) * AR723/DH723 * AQ723) * DH723/(100*CV723) * 1000/(1000 - AP723)</f>
        <v>0</v>
      </c>
      <c r="AO723">
        <v>13.03965582869785</v>
      </c>
      <c r="AP723">
        <v>18.54847342657343</v>
      </c>
      <c r="AQ723">
        <v>-2.086664101447978E-05</v>
      </c>
      <c r="AR723">
        <v>82.7157176446336</v>
      </c>
      <c r="AS723">
        <v>12</v>
      </c>
      <c r="AT723">
        <v>2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1659643161.5</v>
      </c>
      <c r="DB723">
        <v>471.1235185185186</v>
      </c>
      <c r="DC723">
        <v>522.6817407407407</v>
      </c>
      <c r="DD723">
        <v>18.54574074074074</v>
      </c>
      <c r="DE723">
        <v>13.0406</v>
      </c>
      <c r="DF723">
        <v>474.4308148148149</v>
      </c>
      <c r="DG723">
        <v>18.68915185185185</v>
      </c>
      <c r="DH723">
        <v>500.0022222222223</v>
      </c>
      <c r="DI723">
        <v>90.35203703703704</v>
      </c>
      <c r="DJ723">
        <v>0.09999995925925925</v>
      </c>
      <c r="DK723">
        <v>24.75112962962963</v>
      </c>
      <c r="DL723">
        <v>24.99497407407407</v>
      </c>
      <c r="DM723">
        <v>999.9000000000001</v>
      </c>
      <c r="DN723">
        <v>0</v>
      </c>
      <c r="DO723">
        <v>0</v>
      </c>
      <c r="DP723">
        <v>10002.68555555556</v>
      </c>
      <c r="DQ723">
        <v>0</v>
      </c>
      <c r="DR723">
        <v>11.05623333333334</v>
      </c>
      <c r="DS723">
        <v>-51.55824814814815</v>
      </c>
      <c r="DT723">
        <v>480.026</v>
      </c>
      <c r="DU723">
        <v>529.5879629629629</v>
      </c>
      <c r="DV723">
        <v>5.505144444444446</v>
      </c>
      <c r="DW723">
        <v>522.6817407407407</v>
      </c>
      <c r="DX723">
        <v>13.0406</v>
      </c>
      <c r="DY723">
        <v>1.675645925925926</v>
      </c>
      <c r="DZ723">
        <v>1.178244444444444</v>
      </c>
      <c r="EA723">
        <v>14.67261851851852</v>
      </c>
      <c r="EB723">
        <v>9.329470370370371</v>
      </c>
      <c r="EC723">
        <v>2000.015555555556</v>
      </c>
      <c r="ED723">
        <v>0.9799990000000001</v>
      </c>
      <c r="EE723">
        <v>0.0200007</v>
      </c>
      <c r="EF723">
        <v>0</v>
      </c>
      <c r="EG723">
        <v>779.7285925925926</v>
      </c>
      <c r="EH723">
        <v>5.00097</v>
      </c>
      <c r="EI723">
        <v>15517.83703703703</v>
      </c>
      <c r="EJ723">
        <v>16707.69259259259</v>
      </c>
      <c r="EK723">
        <v>37.94866666666667</v>
      </c>
      <c r="EL723">
        <v>38.49299999999999</v>
      </c>
      <c r="EM723">
        <v>37.9301111111111</v>
      </c>
      <c r="EN723">
        <v>38.125</v>
      </c>
      <c r="EO723">
        <v>38.41862962962963</v>
      </c>
      <c r="EP723">
        <v>1955.115185185185</v>
      </c>
      <c r="EQ723">
        <v>39.90037037037037</v>
      </c>
      <c r="ER723">
        <v>0</v>
      </c>
      <c r="ES723">
        <v>1659643169.1</v>
      </c>
      <c r="ET723">
        <v>0</v>
      </c>
      <c r="EU723">
        <v>779.7119615384617</v>
      </c>
      <c r="EV723">
        <v>7.100136750302314</v>
      </c>
      <c r="EW723">
        <v>121.6273504230296</v>
      </c>
      <c r="EX723">
        <v>15517.55384615385</v>
      </c>
      <c r="EY723">
        <v>15</v>
      </c>
      <c r="EZ723">
        <v>0</v>
      </c>
      <c r="FA723" t="s">
        <v>419</v>
      </c>
      <c r="FB723">
        <v>1659135797.5</v>
      </c>
      <c r="FC723">
        <v>1659135788</v>
      </c>
      <c r="FD723">
        <v>0</v>
      </c>
      <c r="FE723">
        <v>0.3</v>
      </c>
      <c r="FF723">
        <v>-0.002</v>
      </c>
      <c r="FG723">
        <v>-2.209</v>
      </c>
      <c r="FH723">
        <v>-0.089</v>
      </c>
      <c r="FI723">
        <v>1520</v>
      </c>
      <c r="FJ723">
        <v>20</v>
      </c>
      <c r="FK723">
        <v>0.06</v>
      </c>
      <c r="FL723">
        <v>0.03</v>
      </c>
      <c r="FM723">
        <v>-50.82482195121951</v>
      </c>
      <c r="FN723">
        <v>-13.67560139372817</v>
      </c>
      <c r="FO723">
        <v>1.363899961017847</v>
      </c>
      <c r="FP723">
        <v>0</v>
      </c>
      <c r="FQ723">
        <v>779.4311764705882</v>
      </c>
      <c r="FR723">
        <v>5.783804433468676</v>
      </c>
      <c r="FS723">
        <v>0.602315066594183</v>
      </c>
      <c r="FT723">
        <v>0</v>
      </c>
      <c r="FU723">
        <v>5.503343170731707</v>
      </c>
      <c r="FV723">
        <v>0.04023303135887996</v>
      </c>
      <c r="FW723">
        <v>0.004709548908554823</v>
      </c>
      <c r="FX723">
        <v>1</v>
      </c>
      <c r="FY723">
        <v>1</v>
      </c>
      <c r="FZ723">
        <v>3</v>
      </c>
      <c r="GA723" t="s">
        <v>429</v>
      </c>
      <c r="GB723">
        <v>2.98356</v>
      </c>
      <c r="GC723">
        <v>2.7156</v>
      </c>
      <c r="GD723">
        <v>0.107196</v>
      </c>
      <c r="GE723">
        <v>0.11362</v>
      </c>
      <c r="GF723">
        <v>0.0897983</v>
      </c>
      <c r="GG723">
        <v>0.0681947</v>
      </c>
      <c r="GH723">
        <v>28242.7</v>
      </c>
      <c r="GI723">
        <v>28188.5</v>
      </c>
      <c r="GJ723">
        <v>29398.7</v>
      </c>
      <c r="GK723">
        <v>29409.7</v>
      </c>
      <c r="GL723">
        <v>35443.5</v>
      </c>
      <c r="GM723">
        <v>36440.7</v>
      </c>
      <c r="GN723">
        <v>41398.5</v>
      </c>
      <c r="GO723">
        <v>41906.8</v>
      </c>
      <c r="GP723">
        <v>1.92285</v>
      </c>
      <c r="GQ723">
        <v>2.37895</v>
      </c>
      <c r="GR723">
        <v>0.105605</v>
      </c>
      <c r="GS723">
        <v>0</v>
      </c>
      <c r="GT723">
        <v>23.2607</v>
      </c>
      <c r="GU723">
        <v>999.9</v>
      </c>
      <c r="GV723">
        <v>33.6</v>
      </c>
      <c r="GW723">
        <v>32.2</v>
      </c>
      <c r="GX723">
        <v>17.959</v>
      </c>
      <c r="GY723">
        <v>63.4727</v>
      </c>
      <c r="GZ723">
        <v>22.5841</v>
      </c>
      <c r="HA723">
        <v>2</v>
      </c>
      <c r="HB723">
        <v>-0.08074439999999999</v>
      </c>
      <c r="HC723">
        <v>1.37595</v>
      </c>
      <c r="HD723">
        <v>20.3291</v>
      </c>
      <c r="HE723">
        <v>5.21654</v>
      </c>
      <c r="HF723">
        <v>12.0099</v>
      </c>
      <c r="HG723">
        <v>4.98905</v>
      </c>
      <c r="HH723">
        <v>3.28865</v>
      </c>
      <c r="HI723">
        <v>9999</v>
      </c>
      <c r="HJ723">
        <v>9999</v>
      </c>
      <c r="HK723">
        <v>9999</v>
      </c>
      <c r="HL723">
        <v>196.1</v>
      </c>
      <c r="HM723">
        <v>1.86744</v>
      </c>
      <c r="HN723">
        <v>1.86646</v>
      </c>
      <c r="HO723">
        <v>1.86591</v>
      </c>
      <c r="HP723">
        <v>1.86584</v>
      </c>
      <c r="HQ723">
        <v>1.86768</v>
      </c>
      <c r="HR723">
        <v>1.87014</v>
      </c>
      <c r="HS723">
        <v>1.86876</v>
      </c>
      <c r="HT723">
        <v>1.87024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-3.371</v>
      </c>
      <c r="II723">
        <v>-0.1434</v>
      </c>
      <c r="IJ723">
        <v>-1.529487217637811</v>
      </c>
      <c r="IK723">
        <v>-0.005072214745875086</v>
      </c>
      <c r="IL723">
        <v>3.316774363808987E-06</v>
      </c>
      <c r="IM723">
        <v>-1.107588672722244E-09</v>
      </c>
      <c r="IN723">
        <v>-0.1603591687652909</v>
      </c>
      <c r="IO723">
        <v>-0.0181951569465493</v>
      </c>
      <c r="IP723">
        <v>0.001659309118516343</v>
      </c>
      <c r="IQ723">
        <v>-3.409663313950778E-05</v>
      </c>
      <c r="IR723">
        <v>19</v>
      </c>
      <c r="IS723">
        <v>2290</v>
      </c>
      <c r="IT723">
        <v>1</v>
      </c>
      <c r="IU723">
        <v>24</v>
      </c>
      <c r="IV723">
        <v>8456.200000000001</v>
      </c>
      <c r="IW723">
        <v>8456.4</v>
      </c>
      <c r="IX723">
        <v>1.61499</v>
      </c>
      <c r="IY723">
        <v>2.21924</v>
      </c>
      <c r="IZ723">
        <v>1.94702</v>
      </c>
      <c r="JA723">
        <v>2.64526</v>
      </c>
      <c r="JB723">
        <v>2.19482</v>
      </c>
      <c r="JC723">
        <v>2.3645</v>
      </c>
      <c r="JD723">
        <v>36.718</v>
      </c>
      <c r="JE723">
        <v>24.035</v>
      </c>
      <c r="JF723">
        <v>18</v>
      </c>
      <c r="JG723">
        <v>495.082</v>
      </c>
      <c r="JH723">
        <v>811.4930000000001</v>
      </c>
      <c r="JI723">
        <v>21.717</v>
      </c>
      <c r="JJ723">
        <v>26.2754</v>
      </c>
      <c r="JK723">
        <v>30</v>
      </c>
      <c r="JL723">
        <v>26.3018</v>
      </c>
      <c r="JM723">
        <v>26.2299</v>
      </c>
      <c r="JN723">
        <v>32.3815</v>
      </c>
      <c r="JO723">
        <v>25.1807</v>
      </c>
      <c r="JP723">
        <v>12.7052</v>
      </c>
      <c r="JQ723">
        <v>21.719</v>
      </c>
      <c r="JR723">
        <v>573.74</v>
      </c>
      <c r="JS723">
        <v>12.9932</v>
      </c>
      <c r="JT723">
        <v>100.517</v>
      </c>
      <c r="JU723">
        <v>100.648</v>
      </c>
    </row>
    <row r="724" spans="1:281">
      <c r="A724">
        <v>708</v>
      </c>
      <c r="B724">
        <v>1659643174</v>
      </c>
      <c r="C724">
        <v>15166</v>
      </c>
      <c r="D724" t="s">
        <v>1846</v>
      </c>
      <c r="E724" t="s">
        <v>1847</v>
      </c>
      <c r="F724">
        <v>5</v>
      </c>
      <c r="G724" t="s">
        <v>1779</v>
      </c>
      <c r="H724" t="s">
        <v>416</v>
      </c>
      <c r="I724">
        <v>1659643166.214286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561.6812084217163</v>
      </c>
      <c r="AK724">
        <v>519.3275757575758</v>
      </c>
      <c r="AL724">
        <v>3.301081631988842</v>
      </c>
      <c r="AM724">
        <v>65.52116101036914</v>
      </c>
      <c r="AN724">
        <f>(AP724 - AO724 + DI724*1E3/(8.314*(DK724+273.15)) * AR724/DH724 * AQ724) * DH724/(100*CV724) * 1000/(1000 - AP724)</f>
        <v>0</v>
      </c>
      <c r="AO724">
        <v>13.03811612773539</v>
      </c>
      <c r="AP724">
        <v>18.54853356643357</v>
      </c>
      <c r="AQ724">
        <v>-2.361194132548955E-05</v>
      </c>
      <c r="AR724">
        <v>82.7157176446336</v>
      </c>
      <c r="AS724">
        <v>12</v>
      </c>
      <c r="AT724">
        <v>2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1659643166.214286</v>
      </c>
      <c r="DB724">
        <v>486.179</v>
      </c>
      <c r="DC724">
        <v>538.5238928571428</v>
      </c>
      <c r="DD724">
        <v>18.54695</v>
      </c>
      <c r="DE724">
        <v>13.03883214285714</v>
      </c>
      <c r="DF724">
        <v>489.5262499999999</v>
      </c>
      <c r="DG724">
        <v>18.69035714285714</v>
      </c>
      <c r="DH724">
        <v>500.0126428571429</v>
      </c>
      <c r="DI724">
        <v>90.35182857142858</v>
      </c>
      <c r="DJ724">
        <v>0.09997808571428569</v>
      </c>
      <c r="DK724">
        <v>24.75364642857142</v>
      </c>
      <c r="DL724">
        <v>24.99248571428571</v>
      </c>
      <c r="DM724">
        <v>999.9000000000002</v>
      </c>
      <c r="DN724">
        <v>0</v>
      </c>
      <c r="DO724">
        <v>0</v>
      </c>
      <c r="DP724">
        <v>9998.972142857141</v>
      </c>
      <c r="DQ724">
        <v>0</v>
      </c>
      <c r="DR724">
        <v>11.05884285714286</v>
      </c>
      <c r="DS724">
        <v>-52.344875</v>
      </c>
      <c r="DT724">
        <v>495.3665357142857</v>
      </c>
      <c r="DU724">
        <v>545.6383928571429</v>
      </c>
      <c r="DV724">
        <v>5.508127857142858</v>
      </c>
      <c r="DW724">
        <v>538.5238928571428</v>
      </c>
      <c r="DX724">
        <v>13.03883214285714</v>
      </c>
      <c r="DY724">
        <v>1.675751428571429</v>
      </c>
      <c r="DZ724">
        <v>1.1780825</v>
      </c>
      <c r="EA724">
        <v>14.67360714285715</v>
      </c>
      <c r="EB724">
        <v>9.327420714285713</v>
      </c>
      <c r="EC724">
        <v>2000.036071428571</v>
      </c>
      <c r="ED724">
        <v>0.9799987142857144</v>
      </c>
      <c r="EE724">
        <v>0.02000098571428572</v>
      </c>
      <c r="EF724">
        <v>0</v>
      </c>
      <c r="EG724">
        <v>780.2597857142857</v>
      </c>
      <c r="EH724">
        <v>5.00097</v>
      </c>
      <c r="EI724">
        <v>15527.675</v>
      </c>
      <c r="EJ724">
        <v>16707.86428571429</v>
      </c>
      <c r="EK724">
        <v>37.93924999999999</v>
      </c>
      <c r="EL724">
        <v>38.473</v>
      </c>
      <c r="EM724">
        <v>37.91485714285714</v>
      </c>
      <c r="EN724">
        <v>38.116</v>
      </c>
      <c r="EO724">
        <v>38.39935714285714</v>
      </c>
      <c r="EP724">
        <v>1955.135</v>
      </c>
      <c r="EQ724">
        <v>39.90107142857143</v>
      </c>
      <c r="ER724">
        <v>0</v>
      </c>
      <c r="ES724">
        <v>1659643174.5</v>
      </c>
      <c r="ET724">
        <v>0</v>
      </c>
      <c r="EU724">
        <v>780.35776</v>
      </c>
      <c r="EV724">
        <v>7.362461520766474</v>
      </c>
      <c r="EW724">
        <v>124.1076920419587</v>
      </c>
      <c r="EX724">
        <v>15529.264</v>
      </c>
      <c r="EY724">
        <v>15</v>
      </c>
      <c r="EZ724">
        <v>0</v>
      </c>
      <c r="FA724" t="s">
        <v>419</v>
      </c>
      <c r="FB724">
        <v>1659135797.5</v>
      </c>
      <c r="FC724">
        <v>1659135788</v>
      </c>
      <c r="FD724">
        <v>0</v>
      </c>
      <c r="FE724">
        <v>0.3</v>
      </c>
      <c r="FF724">
        <v>-0.002</v>
      </c>
      <c r="FG724">
        <v>-2.209</v>
      </c>
      <c r="FH724">
        <v>-0.089</v>
      </c>
      <c r="FI724">
        <v>1520</v>
      </c>
      <c r="FJ724">
        <v>20</v>
      </c>
      <c r="FK724">
        <v>0.06</v>
      </c>
      <c r="FL724">
        <v>0.03</v>
      </c>
      <c r="FM724">
        <v>-51.65575853658537</v>
      </c>
      <c r="FN724">
        <v>-10.92940766550531</v>
      </c>
      <c r="FO724">
        <v>1.090445363473021</v>
      </c>
      <c r="FP724">
        <v>0</v>
      </c>
      <c r="FQ724">
        <v>779.8738823529412</v>
      </c>
      <c r="FR724">
        <v>7.056562262258184</v>
      </c>
      <c r="FS724">
        <v>0.7231940901594206</v>
      </c>
      <c r="FT724">
        <v>0</v>
      </c>
      <c r="FU724">
        <v>5.505829024390244</v>
      </c>
      <c r="FV724">
        <v>0.03232808362369539</v>
      </c>
      <c r="FW724">
        <v>0.003367866665628785</v>
      </c>
      <c r="FX724">
        <v>1</v>
      </c>
      <c r="FY724">
        <v>1</v>
      </c>
      <c r="FZ724">
        <v>3</v>
      </c>
      <c r="GA724" t="s">
        <v>429</v>
      </c>
      <c r="GB724">
        <v>2.98337</v>
      </c>
      <c r="GC724">
        <v>2.71562</v>
      </c>
      <c r="GD724">
        <v>0.109729</v>
      </c>
      <c r="GE724">
        <v>0.116096</v>
      </c>
      <c r="GF724">
        <v>0.0897999</v>
      </c>
      <c r="GG724">
        <v>0.0681543</v>
      </c>
      <c r="GH724">
        <v>28162.7</v>
      </c>
      <c r="GI724">
        <v>28110</v>
      </c>
      <c r="GJ724">
        <v>29398.8</v>
      </c>
      <c r="GK724">
        <v>29409.9</v>
      </c>
      <c r="GL724">
        <v>35443.5</v>
      </c>
      <c r="GM724">
        <v>36442.5</v>
      </c>
      <c r="GN724">
        <v>41398.6</v>
      </c>
      <c r="GO724">
        <v>41907</v>
      </c>
      <c r="GP724">
        <v>1.92275</v>
      </c>
      <c r="GQ724">
        <v>2.37888</v>
      </c>
      <c r="GR724">
        <v>0.10477</v>
      </c>
      <c r="GS724">
        <v>0</v>
      </c>
      <c r="GT724">
        <v>23.2607</v>
      </c>
      <c r="GU724">
        <v>999.9</v>
      </c>
      <c r="GV724">
        <v>33.6</v>
      </c>
      <c r="GW724">
        <v>32.2</v>
      </c>
      <c r="GX724">
        <v>17.9604</v>
      </c>
      <c r="GY724">
        <v>63.3027</v>
      </c>
      <c r="GZ724">
        <v>22.6362</v>
      </c>
      <c r="HA724">
        <v>2</v>
      </c>
      <c r="HB724">
        <v>-0.08067580000000001</v>
      </c>
      <c r="HC724">
        <v>1.37591</v>
      </c>
      <c r="HD724">
        <v>20.3291</v>
      </c>
      <c r="HE724">
        <v>5.21609</v>
      </c>
      <c r="HF724">
        <v>12.0099</v>
      </c>
      <c r="HG724">
        <v>4.9889</v>
      </c>
      <c r="HH724">
        <v>3.2885</v>
      </c>
      <c r="HI724">
        <v>9999</v>
      </c>
      <c r="HJ724">
        <v>9999</v>
      </c>
      <c r="HK724">
        <v>9999</v>
      </c>
      <c r="HL724">
        <v>196.1</v>
      </c>
      <c r="HM724">
        <v>1.86744</v>
      </c>
      <c r="HN724">
        <v>1.86646</v>
      </c>
      <c r="HO724">
        <v>1.8659</v>
      </c>
      <c r="HP724">
        <v>1.86584</v>
      </c>
      <c r="HQ724">
        <v>1.86768</v>
      </c>
      <c r="HR724">
        <v>1.87014</v>
      </c>
      <c r="HS724">
        <v>1.86875</v>
      </c>
      <c r="HT724">
        <v>1.87023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-3.412</v>
      </c>
      <c r="II724">
        <v>-0.1433</v>
      </c>
      <c r="IJ724">
        <v>-1.529487217637811</v>
      </c>
      <c r="IK724">
        <v>-0.005072214745875086</v>
      </c>
      <c r="IL724">
        <v>3.316774363808987E-06</v>
      </c>
      <c r="IM724">
        <v>-1.107588672722244E-09</v>
      </c>
      <c r="IN724">
        <v>-0.1603591687652909</v>
      </c>
      <c r="IO724">
        <v>-0.0181951569465493</v>
      </c>
      <c r="IP724">
        <v>0.001659309118516343</v>
      </c>
      <c r="IQ724">
        <v>-3.409663313950778E-05</v>
      </c>
      <c r="IR724">
        <v>19</v>
      </c>
      <c r="IS724">
        <v>2290</v>
      </c>
      <c r="IT724">
        <v>1</v>
      </c>
      <c r="IU724">
        <v>24</v>
      </c>
      <c r="IV724">
        <v>8456.299999999999</v>
      </c>
      <c r="IW724">
        <v>8456.4</v>
      </c>
      <c r="IX724">
        <v>1.65283</v>
      </c>
      <c r="IY724">
        <v>2.22534</v>
      </c>
      <c r="IZ724">
        <v>1.94702</v>
      </c>
      <c r="JA724">
        <v>2.64648</v>
      </c>
      <c r="JB724">
        <v>2.19482</v>
      </c>
      <c r="JC724">
        <v>2.3877</v>
      </c>
      <c r="JD724">
        <v>36.718</v>
      </c>
      <c r="JE724">
        <v>24.0437</v>
      </c>
      <c r="JF724">
        <v>18</v>
      </c>
      <c r="JG724">
        <v>495.001</v>
      </c>
      <c r="JH724">
        <v>811.404</v>
      </c>
      <c r="JI724">
        <v>21.7214</v>
      </c>
      <c r="JJ724">
        <v>26.2754</v>
      </c>
      <c r="JK724">
        <v>30</v>
      </c>
      <c r="JL724">
        <v>26.2996</v>
      </c>
      <c r="JM724">
        <v>26.2288</v>
      </c>
      <c r="JN724">
        <v>33.1311</v>
      </c>
      <c r="JO724">
        <v>25.1807</v>
      </c>
      <c r="JP724">
        <v>12.3277</v>
      </c>
      <c r="JQ724">
        <v>21.7226</v>
      </c>
      <c r="JR724">
        <v>587.414</v>
      </c>
      <c r="JS724">
        <v>12.974</v>
      </c>
      <c r="JT724">
        <v>100.518</v>
      </c>
      <c r="JU724">
        <v>100.649</v>
      </c>
    </row>
    <row r="725" spans="1:281">
      <c r="A725">
        <v>709</v>
      </c>
      <c r="B725">
        <v>1659643179</v>
      </c>
      <c r="C725">
        <v>15171</v>
      </c>
      <c r="D725" t="s">
        <v>1848</v>
      </c>
      <c r="E725" t="s">
        <v>1849</v>
      </c>
      <c r="F725">
        <v>5</v>
      </c>
      <c r="G725" t="s">
        <v>1779</v>
      </c>
      <c r="H725" t="s">
        <v>416</v>
      </c>
      <c r="I725">
        <v>1659643171.5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578.7058309579277</v>
      </c>
      <c r="AK725">
        <v>535.9438606060602</v>
      </c>
      <c r="AL725">
        <v>3.322212362079306</v>
      </c>
      <c r="AM725">
        <v>65.52116101036914</v>
      </c>
      <c r="AN725">
        <f>(AP725 - AO725 + DI725*1E3/(8.314*(DK725+273.15)) * AR725/DH725 * AQ725) * DH725/(100*CV725) * 1000/(1000 - AP725)</f>
        <v>0</v>
      </c>
      <c r="AO725">
        <v>13.01526545262036</v>
      </c>
      <c r="AP725">
        <v>18.54420349650351</v>
      </c>
      <c r="AQ725">
        <v>3.012294973096144E-05</v>
      </c>
      <c r="AR725">
        <v>82.7157176446336</v>
      </c>
      <c r="AS725">
        <v>12</v>
      </c>
      <c r="AT725">
        <v>2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1659643171.5</v>
      </c>
      <c r="DB725">
        <v>503.2466296296296</v>
      </c>
      <c r="DC725">
        <v>556.3082962962964</v>
      </c>
      <c r="DD725">
        <v>18.54774814814815</v>
      </c>
      <c r="DE725">
        <v>13.02494814814815</v>
      </c>
      <c r="DF725">
        <v>506.6382592592593</v>
      </c>
      <c r="DG725">
        <v>18.69114814814814</v>
      </c>
      <c r="DH725">
        <v>500.0011851851851</v>
      </c>
      <c r="DI725">
        <v>90.35173333333331</v>
      </c>
      <c r="DJ725">
        <v>0.1000009037037037</v>
      </c>
      <c r="DK725">
        <v>24.75504444444445</v>
      </c>
      <c r="DL725">
        <v>24.99038518518518</v>
      </c>
      <c r="DM725">
        <v>999.9000000000001</v>
      </c>
      <c r="DN725">
        <v>0</v>
      </c>
      <c r="DO725">
        <v>0</v>
      </c>
      <c r="DP725">
        <v>9992.333703703704</v>
      </c>
      <c r="DQ725">
        <v>0</v>
      </c>
      <c r="DR725">
        <v>11.01279259259259</v>
      </c>
      <c r="DS725">
        <v>-53.06168148148148</v>
      </c>
      <c r="DT725">
        <v>512.7569629629629</v>
      </c>
      <c r="DU725">
        <v>563.6495185185186</v>
      </c>
      <c r="DV725">
        <v>5.522807777777778</v>
      </c>
      <c r="DW725">
        <v>556.3082962962964</v>
      </c>
      <c r="DX725">
        <v>13.02494814814815</v>
      </c>
      <c r="DY725">
        <v>1.675821481481482</v>
      </c>
      <c r="DZ725">
        <v>1.176826666666667</v>
      </c>
      <c r="EA725">
        <v>14.67426296296296</v>
      </c>
      <c r="EB725">
        <v>9.311562222222221</v>
      </c>
      <c r="EC725">
        <v>2000.020370370371</v>
      </c>
      <c r="ED725">
        <v>0.9799983333333335</v>
      </c>
      <c r="EE725">
        <v>0.02000136666666667</v>
      </c>
      <c r="EF725">
        <v>0</v>
      </c>
      <c r="EG725">
        <v>780.8791851851852</v>
      </c>
      <c r="EH725">
        <v>5.00097</v>
      </c>
      <c r="EI725">
        <v>15538.71851851852</v>
      </c>
      <c r="EJ725">
        <v>16707.72592592593</v>
      </c>
      <c r="EK725">
        <v>37.937</v>
      </c>
      <c r="EL725">
        <v>38.45099999999999</v>
      </c>
      <c r="EM725">
        <v>37.89337037037037</v>
      </c>
      <c r="EN725">
        <v>38.09933333333333</v>
      </c>
      <c r="EO725">
        <v>38.38418518518519</v>
      </c>
      <c r="EP725">
        <v>1955.119259259259</v>
      </c>
      <c r="EQ725">
        <v>39.90111111111111</v>
      </c>
      <c r="ER725">
        <v>0</v>
      </c>
      <c r="ES725">
        <v>1659643179.3</v>
      </c>
      <c r="ET725">
        <v>0</v>
      </c>
      <c r="EU725">
        <v>780.9168</v>
      </c>
      <c r="EV725">
        <v>6.578538468797407</v>
      </c>
      <c r="EW725">
        <v>125.8076924525652</v>
      </c>
      <c r="EX725">
        <v>15539.324</v>
      </c>
      <c r="EY725">
        <v>15</v>
      </c>
      <c r="EZ725">
        <v>0</v>
      </c>
      <c r="FA725" t="s">
        <v>419</v>
      </c>
      <c r="FB725">
        <v>1659135797.5</v>
      </c>
      <c r="FC725">
        <v>1659135788</v>
      </c>
      <c r="FD725">
        <v>0</v>
      </c>
      <c r="FE725">
        <v>0.3</v>
      </c>
      <c r="FF725">
        <v>-0.002</v>
      </c>
      <c r="FG725">
        <v>-2.209</v>
      </c>
      <c r="FH725">
        <v>-0.089</v>
      </c>
      <c r="FI725">
        <v>1520</v>
      </c>
      <c r="FJ725">
        <v>20</v>
      </c>
      <c r="FK725">
        <v>0.06</v>
      </c>
      <c r="FL725">
        <v>0.03</v>
      </c>
      <c r="FM725">
        <v>-52.6005575</v>
      </c>
      <c r="FN725">
        <v>-8.225859287054252</v>
      </c>
      <c r="FO725">
        <v>0.7967394740087569</v>
      </c>
      <c r="FP725">
        <v>0</v>
      </c>
      <c r="FQ725">
        <v>780.4645882352942</v>
      </c>
      <c r="FR725">
        <v>6.872635600559827</v>
      </c>
      <c r="FS725">
        <v>0.7096522809528548</v>
      </c>
      <c r="FT725">
        <v>0</v>
      </c>
      <c r="FU725">
        <v>5.51630825</v>
      </c>
      <c r="FV725">
        <v>0.1389846529080487</v>
      </c>
      <c r="FW725">
        <v>0.01706553161895345</v>
      </c>
      <c r="FX725">
        <v>0</v>
      </c>
      <c r="FY725">
        <v>0</v>
      </c>
      <c r="FZ725">
        <v>3</v>
      </c>
      <c r="GA725" t="s">
        <v>426</v>
      </c>
      <c r="GB725">
        <v>2.98345</v>
      </c>
      <c r="GC725">
        <v>2.71551</v>
      </c>
      <c r="GD725">
        <v>0.112239</v>
      </c>
      <c r="GE725">
        <v>0.118554</v>
      </c>
      <c r="GF725">
        <v>0.0897795</v>
      </c>
      <c r="GG725">
        <v>0.0679775</v>
      </c>
      <c r="GH725">
        <v>28083.3</v>
      </c>
      <c r="GI725">
        <v>28031.8</v>
      </c>
      <c r="GJ725">
        <v>29398.8</v>
      </c>
      <c r="GK725">
        <v>29409.9</v>
      </c>
      <c r="GL725">
        <v>35444.7</v>
      </c>
      <c r="GM725">
        <v>36449.2</v>
      </c>
      <c r="GN725">
        <v>41399</v>
      </c>
      <c r="GO725">
        <v>41906.6</v>
      </c>
      <c r="GP725">
        <v>1.92302</v>
      </c>
      <c r="GQ725">
        <v>2.37878</v>
      </c>
      <c r="GR725">
        <v>0.105724</v>
      </c>
      <c r="GS725">
        <v>0</v>
      </c>
      <c r="GT725">
        <v>23.2607</v>
      </c>
      <c r="GU725">
        <v>999.9</v>
      </c>
      <c r="GV725">
        <v>33.5</v>
      </c>
      <c r="GW725">
        <v>32.2</v>
      </c>
      <c r="GX725">
        <v>17.9068</v>
      </c>
      <c r="GY725">
        <v>63.5227</v>
      </c>
      <c r="GZ725">
        <v>22.6803</v>
      </c>
      <c r="HA725">
        <v>2</v>
      </c>
      <c r="HB725">
        <v>-0.08066570000000001</v>
      </c>
      <c r="HC725">
        <v>1.34152</v>
      </c>
      <c r="HD725">
        <v>20.3292</v>
      </c>
      <c r="HE725">
        <v>5.21549</v>
      </c>
      <c r="HF725">
        <v>12.0099</v>
      </c>
      <c r="HG725">
        <v>4.9886</v>
      </c>
      <c r="HH725">
        <v>3.28833</v>
      </c>
      <c r="HI725">
        <v>9999</v>
      </c>
      <c r="HJ725">
        <v>9999</v>
      </c>
      <c r="HK725">
        <v>9999</v>
      </c>
      <c r="HL725">
        <v>196.2</v>
      </c>
      <c r="HM725">
        <v>1.86743</v>
      </c>
      <c r="HN725">
        <v>1.86646</v>
      </c>
      <c r="HO725">
        <v>1.86586</v>
      </c>
      <c r="HP725">
        <v>1.86584</v>
      </c>
      <c r="HQ725">
        <v>1.86768</v>
      </c>
      <c r="HR725">
        <v>1.87014</v>
      </c>
      <c r="HS725">
        <v>1.86878</v>
      </c>
      <c r="HT725">
        <v>1.87026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-3.454</v>
      </c>
      <c r="II725">
        <v>-0.1434</v>
      </c>
      <c r="IJ725">
        <v>-1.529487217637811</v>
      </c>
      <c r="IK725">
        <v>-0.005072214745875086</v>
      </c>
      <c r="IL725">
        <v>3.316774363808987E-06</v>
      </c>
      <c r="IM725">
        <v>-1.107588672722244E-09</v>
      </c>
      <c r="IN725">
        <v>-0.1603591687652909</v>
      </c>
      <c r="IO725">
        <v>-0.0181951569465493</v>
      </c>
      <c r="IP725">
        <v>0.001659309118516343</v>
      </c>
      <c r="IQ725">
        <v>-3.409663313950778E-05</v>
      </c>
      <c r="IR725">
        <v>19</v>
      </c>
      <c r="IS725">
        <v>2290</v>
      </c>
      <c r="IT725">
        <v>1</v>
      </c>
      <c r="IU725">
        <v>24</v>
      </c>
      <c r="IV725">
        <v>8456.4</v>
      </c>
      <c r="IW725">
        <v>8456.5</v>
      </c>
      <c r="IX725">
        <v>1.69189</v>
      </c>
      <c r="IY725">
        <v>2.22656</v>
      </c>
      <c r="IZ725">
        <v>1.94702</v>
      </c>
      <c r="JA725">
        <v>2.64526</v>
      </c>
      <c r="JB725">
        <v>2.19482</v>
      </c>
      <c r="JC725">
        <v>2.32544</v>
      </c>
      <c r="JD725">
        <v>36.718</v>
      </c>
      <c r="JE725">
        <v>24.035</v>
      </c>
      <c r="JF725">
        <v>18</v>
      </c>
      <c r="JG725">
        <v>495.174</v>
      </c>
      <c r="JH725">
        <v>811.288</v>
      </c>
      <c r="JI725">
        <v>21.726</v>
      </c>
      <c r="JJ725">
        <v>26.2754</v>
      </c>
      <c r="JK725">
        <v>30</v>
      </c>
      <c r="JL725">
        <v>26.2996</v>
      </c>
      <c r="JM725">
        <v>26.2277</v>
      </c>
      <c r="JN725">
        <v>33.9427</v>
      </c>
      <c r="JO725">
        <v>25.1807</v>
      </c>
      <c r="JP725">
        <v>12.3277</v>
      </c>
      <c r="JQ725">
        <v>21.7348</v>
      </c>
      <c r="JR725">
        <v>607.451</v>
      </c>
      <c r="JS725">
        <v>12.9683</v>
      </c>
      <c r="JT725">
        <v>100.518</v>
      </c>
      <c r="JU725">
        <v>100.648</v>
      </c>
    </row>
    <row r="726" spans="1:281">
      <c r="A726">
        <v>710</v>
      </c>
      <c r="B726">
        <v>1659643184</v>
      </c>
      <c r="C726">
        <v>15176</v>
      </c>
      <c r="D726" t="s">
        <v>1850</v>
      </c>
      <c r="E726" t="s">
        <v>1851</v>
      </c>
      <c r="F726">
        <v>5</v>
      </c>
      <c r="G726" t="s">
        <v>1779</v>
      </c>
      <c r="H726" t="s">
        <v>416</v>
      </c>
      <c r="I726">
        <v>1659643176.214286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596.1253302564448</v>
      </c>
      <c r="AK726">
        <v>552.7089818181817</v>
      </c>
      <c r="AL726">
        <v>3.362983956983813</v>
      </c>
      <c r="AM726">
        <v>65.52116101036914</v>
      </c>
      <c r="AN726">
        <f>(AP726 - AO726 + DI726*1E3/(8.314*(DK726+273.15)) * AR726/DH726 * AQ726) * DH726/(100*CV726) * 1000/(1000 - AP726)</f>
        <v>0</v>
      </c>
      <c r="AO726">
        <v>12.98144608790021</v>
      </c>
      <c r="AP726">
        <v>18.5340202797203</v>
      </c>
      <c r="AQ726">
        <v>-8.810165426811239E-05</v>
      </c>
      <c r="AR726">
        <v>82.7157176446336</v>
      </c>
      <c r="AS726">
        <v>12</v>
      </c>
      <c r="AT726">
        <v>2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1659643176.214286</v>
      </c>
      <c r="DB726">
        <v>518.5902499999999</v>
      </c>
      <c r="DC726">
        <v>572.2808571428571</v>
      </c>
      <c r="DD726">
        <v>18.54457857142858</v>
      </c>
      <c r="DE726">
        <v>13.00660714285715</v>
      </c>
      <c r="DF726">
        <v>522.0208571428572</v>
      </c>
      <c r="DG726">
        <v>18.68801071428572</v>
      </c>
      <c r="DH726">
        <v>499.9980357142857</v>
      </c>
      <c r="DI726">
        <v>90.35162142857143</v>
      </c>
      <c r="DJ726">
        <v>0.09998411428571428</v>
      </c>
      <c r="DK726">
        <v>24.75521785714286</v>
      </c>
      <c r="DL726">
        <v>24.99025357142857</v>
      </c>
      <c r="DM726">
        <v>999.9000000000002</v>
      </c>
      <c r="DN726">
        <v>0</v>
      </c>
      <c r="DO726">
        <v>0</v>
      </c>
      <c r="DP726">
        <v>9994.238928571429</v>
      </c>
      <c r="DQ726">
        <v>0</v>
      </c>
      <c r="DR726">
        <v>11.0167</v>
      </c>
      <c r="DS726">
        <v>-53.69065000000001</v>
      </c>
      <c r="DT726">
        <v>528.3888571428572</v>
      </c>
      <c r="DU726">
        <v>579.8219642857142</v>
      </c>
      <c r="DV726">
        <v>5.537979285714286</v>
      </c>
      <c r="DW726">
        <v>572.2808571428571</v>
      </c>
      <c r="DX726">
        <v>13.00660714285715</v>
      </c>
      <c r="DY726">
        <v>1.6755325</v>
      </c>
      <c r="DZ726">
        <v>1.1751675</v>
      </c>
      <c r="EA726">
        <v>14.67159285714286</v>
      </c>
      <c r="EB726">
        <v>9.290604999999999</v>
      </c>
      <c r="EC726">
        <v>2000.004642857143</v>
      </c>
      <c r="ED726">
        <v>0.9799980714285716</v>
      </c>
      <c r="EE726">
        <v>0.02000162857142858</v>
      </c>
      <c r="EF726">
        <v>0</v>
      </c>
      <c r="EG726">
        <v>781.4636428571429</v>
      </c>
      <c r="EH726">
        <v>5.00097</v>
      </c>
      <c r="EI726">
        <v>15548.43214285714</v>
      </c>
      <c r="EJ726">
        <v>16707.59642857143</v>
      </c>
      <c r="EK726">
        <v>37.92149999999999</v>
      </c>
      <c r="EL726">
        <v>38.437</v>
      </c>
      <c r="EM726">
        <v>37.87942857142857</v>
      </c>
      <c r="EN726">
        <v>38.07999999999999</v>
      </c>
      <c r="EO726">
        <v>38.375</v>
      </c>
      <c r="EP726">
        <v>1955.103571428572</v>
      </c>
      <c r="EQ726">
        <v>39.90107142857143</v>
      </c>
      <c r="ER726">
        <v>0</v>
      </c>
      <c r="ES726">
        <v>1659643184.1</v>
      </c>
      <c r="ET726">
        <v>0</v>
      </c>
      <c r="EU726">
        <v>781.48992</v>
      </c>
      <c r="EV726">
        <v>7.335384611771827</v>
      </c>
      <c r="EW726">
        <v>122.2307693665803</v>
      </c>
      <c r="EX726">
        <v>15549.152</v>
      </c>
      <c r="EY726">
        <v>15</v>
      </c>
      <c r="EZ726">
        <v>0</v>
      </c>
      <c r="FA726" t="s">
        <v>419</v>
      </c>
      <c r="FB726">
        <v>1659135797.5</v>
      </c>
      <c r="FC726">
        <v>1659135788</v>
      </c>
      <c r="FD726">
        <v>0</v>
      </c>
      <c r="FE726">
        <v>0.3</v>
      </c>
      <c r="FF726">
        <v>-0.002</v>
      </c>
      <c r="FG726">
        <v>-2.209</v>
      </c>
      <c r="FH726">
        <v>-0.089</v>
      </c>
      <c r="FI726">
        <v>1520</v>
      </c>
      <c r="FJ726">
        <v>20</v>
      </c>
      <c r="FK726">
        <v>0.06</v>
      </c>
      <c r="FL726">
        <v>0.03</v>
      </c>
      <c r="FM726">
        <v>-53.34326097560977</v>
      </c>
      <c r="FN726">
        <v>-7.830073170731797</v>
      </c>
      <c r="FO726">
        <v>0.7744315551416077</v>
      </c>
      <c r="FP726">
        <v>0</v>
      </c>
      <c r="FQ726">
        <v>781.1043823529411</v>
      </c>
      <c r="FR726">
        <v>7.131932768066469</v>
      </c>
      <c r="FS726">
        <v>0.7352271363609502</v>
      </c>
      <c r="FT726">
        <v>0</v>
      </c>
      <c r="FU726">
        <v>5.530024634146342</v>
      </c>
      <c r="FV726">
        <v>0.2099308013937383</v>
      </c>
      <c r="FW726">
        <v>0.022842878390405</v>
      </c>
      <c r="FX726">
        <v>0</v>
      </c>
      <c r="FY726">
        <v>0</v>
      </c>
      <c r="FZ726">
        <v>3</v>
      </c>
      <c r="GA726" t="s">
        <v>426</v>
      </c>
      <c r="GB726">
        <v>2.9834</v>
      </c>
      <c r="GC726">
        <v>2.71562</v>
      </c>
      <c r="GD726">
        <v>0.114733</v>
      </c>
      <c r="GE726">
        <v>0.120999</v>
      </c>
      <c r="GF726">
        <v>0.08974799999999999</v>
      </c>
      <c r="GG726">
        <v>0.06796580000000001</v>
      </c>
      <c r="GH726">
        <v>28004.2</v>
      </c>
      <c r="GI726">
        <v>27953.9</v>
      </c>
      <c r="GJ726">
        <v>29398.6</v>
      </c>
      <c r="GK726">
        <v>29409.7</v>
      </c>
      <c r="GL726">
        <v>35445.6</v>
      </c>
      <c r="GM726">
        <v>36449.7</v>
      </c>
      <c r="GN726">
        <v>41398.6</v>
      </c>
      <c r="GO726">
        <v>41906.6</v>
      </c>
      <c r="GP726">
        <v>1.92275</v>
      </c>
      <c r="GQ726">
        <v>2.37895</v>
      </c>
      <c r="GR726">
        <v>0.105888</v>
      </c>
      <c r="GS726">
        <v>0</v>
      </c>
      <c r="GT726">
        <v>23.2593</v>
      </c>
      <c r="GU726">
        <v>999.9</v>
      </c>
      <c r="GV726">
        <v>33.5</v>
      </c>
      <c r="GW726">
        <v>32.2</v>
      </c>
      <c r="GX726">
        <v>17.9052</v>
      </c>
      <c r="GY726">
        <v>63.2927</v>
      </c>
      <c r="GZ726">
        <v>22.6242</v>
      </c>
      <c r="HA726">
        <v>2</v>
      </c>
      <c r="HB726">
        <v>-0.08053100000000001</v>
      </c>
      <c r="HC726">
        <v>1.34841</v>
      </c>
      <c r="HD726">
        <v>20.3293</v>
      </c>
      <c r="HE726">
        <v>5.21684</v>
      </c>
      <c r="HF726">
        <v>12.0099</v>
      </c>
      <c r="HG726">
        <v>4.9887</v>
      </c>
      <c r="HH726">
        <v>3.28845</v>
      </c>
      <c r="HI726">
        <v>9999</v>
      </c>
      <c r="HJ726">
        <v>9999</v>
      </c>
      <c r="HK726">
        <v>9999</v>
      </c>
      <c r="HL726">
        <v>196.2</v>
      </c>
      <c r="HM726">
        <v>1.86744</v>
      </c>
      <c r="HN726">
        <v>1.86646</v>
      </c>
      <c r="HO726">
        <v>1.86586</v>
      </c>
      <c r="HP726">
        <v>1.86584</v>
      </c>
      <c r="HQ726">
        <v>1.86768</v>
      </c>
      <c r="HR726">
        <v>1.87012</v>
      </c>
      <c r="HS726">
        <v>1.86878</v>
      </c>
      <c r="HT726">
        <v>1.87024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-3.494</v>
      </c>
      <c r="II726">
        <v>-0.1435</v>
      </c>
      <c r="IJ726">
        <v>-1.529487217637811</v>
      </c>
      <c r="IK726">
        <v>-0.005072214745875086</v>
      </c>
      <c r="IL726">
        <v>3.316774363808987E-06</v>
      </c>
      <c r="IM726">
        <v>-1.107588672722244E-09</v>
      </c>
      <c r="IN726">
        <v>-0.1603591687652909</v>
      </c>
      <c r="IO726">
        <v>-0.0181951569465493</v>
      </c>
      <c r="IP726">
        <v>0.001659309118516343</v>
      </c>
      <c r="IQ726">
        <v>-3.409663313950778E-05</v>
      </c>
      <c r="IR726">
        <v>19</v>
      </c>
      <c r="IS726">
        <v>2290</v>
      </c>
      <c r="IT726">
        <v>1</v>
      </c>
      <c r="IU726">
        <v>24</v>
      </c>
      <c r="IV726">
        <v>8456.4</v>
      </c>
      <c r="IW726">
        <v>8456.6</v>
      </c>
      <c r="IX726">
        <v>1.72974</v>
      </c>
      <c r="IY726">
        <v>2.22046</v>
      </c>
      <c r="IZ726">
        <v>1.94702</v>
      </c>
      <c r="JA726">
        <v>2.64526</v>
      </c>
      <c r="JB726">
        <v>2.19482</v>
      </c>
      <c r="JC726">
        <v>2.3645</v>
      </c>
      <c r="JD726">
        <v>36.718</v>
      </c>
      <c r="JE726">
        <v>24.0437</v>
      </c>
      <c r="JF726">
        <v>18</v>
      </c>
      <c r="JG726">
        <v>494.986</v>
      </c>
      <c r="JH726">
        <v>811.446</v>
      </c>
      <c r="JI726">
        <v>21.737</v>
      </c>
      <c r="JJ726">
        <v>26.2747</v>
      </c>
      <c r="JK726">
        <v>30.0001</v>
      </c>
      <c r="JL726">
        <v>26.2979</v>
      </c>
      <c r="JM726">
        <v>26.2266</v>
      </c>
      <c r="JN726">
        <v>34.6695</v>
      </c>
      <c r="JO726">
        <v>25.1807</v>
      </c>
      <c r="JP726">
        <v>12.3277</v>
      </c>
      <c r="JQ726">
        <v>21.7389</v>
      </c>
      <c r="JR726">
        <v>620.828</v>
      </c>
      <c r="JS726">
        <v>12.9616</v>
      </c>
      <c r="JT726">
        <v>100.517</v>
      </c>
      <c r="JU726">
        <v>100.648</v>
      </c>
    </row>
    <row r="727" spans="1:281">
      <c r="A727">
        <v>711</v>
      </c>
      <c r="B727">
        <v>1659643189</v>
      </c>
      <c r="C727">
        <v>15181</v>
      </c>
      <c r="D727" t="s">
        <v>1852</v>
      </c>
      <c r="E727" t="s">
        <v>1853</v>
      </c>
      <c r="F727">
        <v>5</v>
      </c>
      <c r="G727" t="s">
        <v>1779</v>
      </c>
      <c r="H727" t="s">
        <v>416</v>
      </c>
      <c r="I727">
        <v>1659643181.5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613.0751661143761</v>
      </c>
      <c r="AK727">
        <v>569.5042242424239</v>
      </c>
      <c r="AL727">
        <v>3.362071284110425</v>
      </c>
      <c r="AM727">
        <v>65.52116101036914</v>
      </c>
      <c r="AN727">
        <f>(AP727 - AO727 + DI727*1E3/(8.314*(DK727+273.15)) * AR727/DH727 * AQ727) * DH727/(100*CV727) * 1000/(1000 - AP727)</f>
        <v>0</v>
      </c>
      <c r="AO727">
        <v>12.97844516367766</v>
      </c>
      <c r="AP727">
        <v>18.52763636363638</v>
      </c>
      <c r="AQ727">
        <v>-2.532405797600022E-05</v>
      </c>
      <c r="AR727">
        <v>82.7157176446336</v>
      </c>
      <c r="AS727">
        <v>12</v>
      </c>
      <c r="AT727">
        <v>2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1659643181.5</v>
      </c>
      <c r="DB727">
        <v>535.8974074074074</v>
      </c>
      <c r="DC727">
        <v>590.1652592592593</v>
      </c>
      <c r="DD727">
        <v>18.53868888888889</v>
      </c>
      <c r="DE727">
        <v>12.98563333333333</v>
      </c>
      <c r="DF727">
        <v>539.371185185185</v>
      </c>
      <c r="DG727">
        <v>18.68216666666667</v>
      </c>
      <c r="DH727">
        <v>500.0013333333333</v>
      </c>
      <c r="DI727">
        <v>90.3523037037037</v>
      </c>
      <c r="DJ727">
        <v>0.09997636666666671</v>
      </c>
      <c r="DK727">
        <v>24.75455925925926</v>
      </c>
      <c r="DL727">
        <v>24.99478888888889</v>
      </c>
      <c r="DM727">
        <v>999.9000000000001</v>
      </c>
      <c r="DN727">
        <v>0</v>
      </c>
      <c r="DO727">
        <v>0</v>
      </c>
      <c r="DP727">
        <v>9998.902592592593</v>
      </c>
      <c r="DQ727">
        <v>0</v>
      </c>
      <c r="DR727">
        <v>11.0167</v>
      </c>
      <c r="DS727">
        <v>-54.26791851851852</v>
      </c>
      <c r="DT727">
        <v>546.0197777777778</v>
      </c>
      <c r="DU727">
        <v>597.9296666666667</v>
      </c>
      <c r="DV727">
        <v>5.553061481481482</v>
      </c>
      <c r="DW727">
        <v>590.1652592592593</v>
      </c>
      <c r="DX727">
        <v>12.98563333333333</v>
      </c>
      <c r="DY727">
        <v>1.675012592592593</v>
      </c>
      <c r="DZ727">
        <v>1.173281111111111</v>
      </c>
      <c r="EA727">
        <v>14.66678148148148</v>
      </c>
      <c r="EB727">
        <v>9.266770740740741</v>
      </c>
      <c r="EC727">
        <v>2000.02</v>
      </c>
      <c r="ED727">
        <v>0.9799981111111113</v>
      </c>
      <c r="EE727">
        <v>0.02000158888888889</v>
      </c>
      <c r="EF727">
        <v>0</v>
      </c>
      <c r="EG727">
        <v>782.0128888888888</v>
      </c>
      <c r="EH727">
        <v>5.00097</v>
      </c>
      <c r="EI727">
        <v>15559.17037037037</v>
      </c>
      <c r="EJ727">
        <v>16707.72592592593</v>
      </c>
      <c r="EK727">
        <v>37.90025925925926</v>
      </c>
      <c r="EL727">
        <v>38.437</v>
      </c>
      <c r="EM727">
        <v>37.875</v>
      </c>
      <c r="EN727">
        <v>38.06666666666666</v>
      </c>
      <c r="EO727">
        <v>38.375</v>
      </c>
      <c r="EP727">
        <v>1955.118888888889</v>
      </c>
      <c r="EQ727">
        <v>39.90111111111111</v>
      </c>
      <c r="ER727">
        <v>0</v>
      </c>
      <c r="ES727">
        <v>1659643189.5</v>
      </c>
      <c r="ET727">
        <v>0</v>
      </c>
      <c r="EU727">
        <v>782.0270769230769</v>
      </c>
      <c r="EV727">
        <v>6.50611963281664</v>
      </c>
      <c r="EW727">
        <v>119.1487178472937</v>
      </c>
      <c r="EX727">
        <v>15559.42692307692</v>
      </c>
      <c r="EY727">
        <v>15</v>
      </c>
      <c r="EZ727">
        <v>0</v>
      </c>
      <c r="FA727" t="s">
        <v>419</v>
      </c>
      <c r="FB727">
        <v>1659135797.5</v>
      </c>
      <c r="FC727">
        <v>1659135788</v>
      </c>
      <c r="FD727">
        <v>0</v>
      </c>
      <c r="FE727">
        <v>0.3</v>
      </c>
      <c r="FF727">
        <v>-0.002</v>
      </c>
      <c r="FG727">
        <v>-2.209</v>
      </c>
      <c r="FH727">
        <v>-0.089</v>
      </c>
      <c r="FI727">
        <v>1520</v>
      </c>
      <c r="FJ727">
        <v>20</v>
      </c>
      <c r="FK727">
        <v>0.06</v>
      </c>
      <c r="FL727">
        <v>0.03</v>
      </c>
      <c r="FM727">
        <v>-53.80958292682927</v>
      </c>
      <c r="FN727">
        <v>-7.114091289198682</v>
      </c>
      <c r="FO727">
        <v>0.7108875098492915</v>
      </c>
      <c r="FP727">
        <v>0</v>
      </c>
      <c r="FQ727">
        <v>781.5964411764705</v>
      </c>
      <c r="FR727">
        <v>6.37211611211865</v>
      </c>
      <c r="FS727">
        <v>0.6613601044183628</v>
      </c>
      <c r="FT727">
        <v>0</v>
      </c>
      <c r="FU727">
        <v>5.53905756097561</v>
      </c>
      <c r="FV727">
        <v>0.1811682229965072</v>
      </c>
      <c r="FW727">
        <v>0.02114022864639573</v>
      </c>
      <c r="FX727">
        <v>0</v>
      </c>
      <c r="FY727">
        <v>0</v>
      </c>
      <c r="FZ727">
        <v>3</v>
      </c>
      <c r="GA727" t="s">
        <v>426</v>
      </c>
      <c r="GB727">
        <v>2.98348</v>
      </c>
      <c r="GC727">
        <v>2.71557</v>
      </c>
      <c r="GD727">
        <v>0.117194</v>
      </c>
      <c r="GE727">
        <v>0.123354</v>
      </c>
      <c r="GF727">
        <v>0.0897275</v>
      </c>
      <c r="GG727">
        <v>0.0679563</v>
      </c>
      <c r="GH727">
        <v>27926.2</v>
      </c>
      <c r="GI727">
        <v>27878.9</v>
      </c>
      <c r="GJ727">
        <v>29398.4</v>
      </c>
      <c r="GK727">
        <v>29409.6</v>
      </c>
      <c r="GL727">
        <v>35446.3</v>
      </c>
      <c r="GM727">
        <v>36449.9</v>
      </c>
      <c r="GN727">
        <v>41398.3</v>
      </c>
      <c r="GO727">
        <v>41906.4</v>
      </c>
      <c r="GP727">
        <v>1.92275</v>
      </c>
      <c r="GQ727">
        <v>2.3789</v>
      </c>
      <c r="GR727">
        <v>0.10553</v>
      </c>
      <c r="GS727">
        <v>0</v>
      </c>
      <c r="GT727">
        <v>23.2573</v>
      </c>
      <c r="GU727">
        <v>999.9</v>
      </c>
      <c r="GV727">
        <v>33.5</v>
      </c>
      <c r="GW727">
        <v>32.2</v>
      </c>
      <c r="GX727">
        <v>17.9053</v>
      </c>
      <c r="GY727">
        <v>63.1227</v>
      </c>
      <c r="GZ727">
        <v>22.6202</v>
      </c>
      <c r="HA727">
        <v>2</v>
      </c>
      <c r="HB727">
        <v>-0.0808562</v>
      </c>
      <c r="HC727">
        <v>1.36749</v>
      </c>
      <c r="HD727">
        <v>20.3291</v>
      </c>
      <c r="HE727">
        <v>5.21684</v>
      </c>
      <c r="HF727">
        <v>12.0099</v>
      </c>
      <c r="HG727">
        <v>4.98905</v>
      </c>
      <c r="HH727">
        <v>3.28858</v>
      </c>
      <c r="HI727">
        <v>9999</v>
      </c>
      <c r="HJ727">
        <v>9999</v>
      </c>
      <c r="HK727">
        <v>9999</v>
      </c>
      <c r="HL727">
        <v>196.2</v>
      </c>
      <c r="HM727">
        <v>1.86747</v>
      </c>
      <c r="HN727">
        <v>1.86646</v>
      </c>
      <c r="HO727">
        <v>1.86586</v>
      </c>
      <c r="HP727">
        <v>1.86584</v>
      </c>
      <c r="HQ727">
        <v>1.86768</v>
      </c>
      <c r="HR727">
        <v>1.87014</v>
      </c>
      <c r="HS727">
        <v>1.86876</v>
      </c>
      <c r="HT727">
        <v>1.87025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-3.534</v>
      </c>
      <c r="II727">
        <v>-0.1436</v>
      </c>
      <c r="IJ727">
        <v>-1.529487217637811</v>
      </c>
      <c r="IK727">
        <v>-0.005072214745875086</v>
      </c>
      <c r="IL727">
        <v>3.316774363808987E-06</v>
      </c>
      <c r="IM727">
        <v>-1.107588672722244E-09</v>
      </c>
      <c r="IN727">
        <v>-0.1603591687652909</v>
      </c>
      <c r="IO727">
        <v>-0.0181951569465493</v>
      </c>
      <c r="IP727">
        <v>0.001659309118516343</v>
      </c>
      <c r="IQ727">
        <v>-3.409663313950778E-05</v>
      </c>
      <c r="IR727">
        <v>19</v>
      </c>
      <c r="IS727">
        <v>2290</v>
      </c>
      <c r="IT727">
        <v>1</v>
      </c>
      <c r="IU727">
        <v>24</v>
      </c>
      <c r="IV727">
        <v>8456.5</v>
      </c>
      <c r="IW727">
        <v>8456.700000000001</v>
      </c>
      <c r="IX727">
        <v>1.7688</v>
      </c>
      <c r="IY727">
        <v>2.22046</v>
      </c>
      <c r="IZ727">
        <v>1.94702</v>
      </c>
      <c r="JA727">
        <v>2.64526</v>
      </c>
      <c r="JB727">
        <v>2.19482</v>
      </c>
      <c r="JC727">
        <v>2.36572</v>
      </c>
      <c r="JD727">
        <v>36.718</v>
      </c>
      <c r="JE727">
        <v>24.0437</v>
      </c>
      <c r="JF727">
        <v>18</v>
      </c>
      <c r="JG727">
        <v>494.982</v>
      </c>
      <c r="JH727">
        <v>811.38</v>
      </c>
      <c r="JI727">
        <v>21.7417</v>
      </c>
      <c r="JJ727">
        <v>26.2731</v>
      </c>
      <c r="JK727">
        <v>30</v>
      </c>
      <c r="JL727">
        <v>26.2975</v>
      </c>
      <c r="JM727">
        <v>26.2256</v>
      </c>
      <c r="JN727">
        <v>35.4687</v>
      </c>
      <c r="JO727">
        <v>25.1807</v>
      </c>
      <c r="JP727">
        <v>12.3277</v>
      </c>
      <c r="JQ727">
        <v>21.7398</v>
      </c>
      <c r="JR727">
        <v>640.918</v>
      </c>
      <c r="JS727">
        <v>12.9601</v>
      </c>
      <c r="JT727">
        <v>100.516</v>
      </c>
      <c r="JU727">
        <v>100.648</v>
      </c>
    </row>
    <row r="728" spans="1:281">
      <c r="A728">
        <v>712</v>
      </c>
      <c r="B728">
        <v>1659643194</v>
      </c>
      <c r="C728">
        <v>15186</v>
      </c>
      <c r="D728" t="s">
        <v>1854</v>
      </c>
      <c r="E728" t="s">
        <v>1855</v>
      </c>
      <c r="F728">
        <v>5</v>
      </c>
      <c r="G728" t="s">
        <v>1779</v>
      </c>
      <c r="H728" t="s">
        <v>416</v>
      </c>
      <c r="I728">
        <v>1659643186.214286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630.2137119554019</v>
      </c>
      <c r="AK728">
        <v>586.3703515151518</v>
      </c>
      <c r="AL728">
        <v>3.382247602348872</v>
      </c>
      <c r="AM728">
        <v>65.52116101036914</v>
      </c>
      <c r="AN728">
        <f>(AP728 - AO728 + DI728*1E3/(8.314*(DK728+273.15)) * AR728/DH728 * AQ728) * DH728/(100*CV728) * 1000/(1000 - AP728)</f>
        <v>0</v>
      </c>
      <c r="AO728">
        <v>12.97623334652743</v>
      </c>
      <c r="AP728">
        <v>18.52606923076923</v>
      </c>
      <c r="AQ728">
        <v>-3.469816179023603E-05</v>
      </c>
      <c r="AR728">
        <v>82.7157176446336</v>
      </c>
      <c r="AS728">
        <v>12</v>
      </c>
      <c r="AT728">
        <v>2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1659643186.214286</v>
      </c>
      <c r="DB728">
        <v>551.4153214285714</v>
      </c>
      <c r="DC728">
        <v>606.1331071428573</v>
      </c>
      <c r="DD728">
        <v>18.53158214285714</v>
      </c>
      <c r="DE728">
        <v>12.97808571428571</v>
      </c>
      <c r="DF728">
        <v>554.9269999999999</v>
      </c>
      <c r="DG728">
        <v>18.67511785714285</v>
      </c>
      <c r="DH728">
        <v>499.9998571428571</v>
      </c>
      <c r="DI728">
        <v>90.35299642857146</v>
      </c>
      <c r="DJ728">
        <v>0.09997605</v>
      </c>
      <c r="DK728">
        <v>24.754475</v>
      </c>
      <c r="DL728">
        <v>24.99356428571429</v>
      </c>
      <c r="DM728">
        <v>999.9000000000002</v>
      </c>
      <c r="DN728">
        <v>0</v>
      </c>
      <c r="DO728">
        <v>0</v>
      </c>
      <c r="DP728">
        <v>9998.808571428572</v>
      </c>
      <c r="DQ728">
        <v>0</v>
      </c>
      <c r="DR728">
        <v>11.0167</v>
      </c>
      <c r="DS728">
        <v>-54.71779642857142</v>
      </c>
      <c r="DT728">
        <v>561.8267857142857</v>
      </c>
      <c r="DU728">
        <v>614.1029642857144</v>
      </c>
      <c r="DV728">
        <v>5.553508928571428</v>
      </c>
      <c r="DW728">
        <v>606.1331071428573</v>
      </c>
      <c r="DX728">
        <v>12.97808571428571</v>
      </c>
      <c r="DY728">
        <v>1.674383928571429</v>
      </c>
      <c r="DZ728">
        <v>1.1726075</v>
      </c>
      <c r="EA728">
        <v>14.66096071428571</v>
      </c>
      <c r="EB728">
        <v>9.258254285714285</v>
      </c>
      <c r="EC728">
        <v>2000.022857142857</v>
      </c>
      <c r="ED728">
        <v>0.9799978571428573</v>
      </c>
      <c r="EE728">
        <v>0.02000184285714287</v>
      </c>
      <c r="EF728">
        <v>0</v>
      </c>
      <c r="EG728">
        <v>782.4624999999999</v>
      </c>
      <c r="EH728">
        <v>5.00097</v>
      </c>
      <c r="EI728">
        <v>15567.82142857143</v>
      </c>
      <c r="EJ728">
        <v>16707.75357142857</v>
      </c>
      <c r="EK728">
        <v>37.88164285714286</v>
      </c>
      <c r="EL728">
        <v>38.43035714285714</v>
      </c>
      <c r="EM728">
        <v>37.866</v>
      </c>
      <c r="EN728">
        <v>38.062</v>
      </c>
      <c r="EO728">
        <v>38.36375</v>
      </c>
      <c r="EP728">
        <v>1955.118928571428</v>
      </c>
      <c r="EQ728">
        <v>39.90142857142858</v>
      </c>
      <c r="ER728">
        <v>0</v>
      </c>
      <c r="ES728">
        <v>1659643194.3</v>
      </c>
      <c r="ET728">
        <v>0</v>
      </c>
      <c r="EU728">
        <v>782.4946538461541</v>
      </c>
      <c r="EV728">
        <v>4.811726472323111</v>
      </c>
      <c r="EW728">
        <v>106.6700855850441</v>
      </c>
      <c r="EX728">
        <v>15568.39615384615</v>
      </c>
      <c r="EY728">
        <v>15</v>
      </c>
      <c r="EZ728">
        <v>0</v>
      </c>
      <c r="FA728" t="s">
        <v>419</v>
      </c>
      <c r="FB728">
        <v>1659135797.5</v>
      </c>
      <c r="FC728">
        <v>1659135788</v>
      </c>
      <c r="FD728">
        <v>0</v>
      </c>
      <c r="FE728">
        <v>0.3</v>
      </c>
      <c r="FF728">
        <v>-0.002</v>
      </c>
      <c r="FG728">
        <v>-2.209</v>
      </c>
      <c r="FH728">
        <v>-0.089</v>
      </c>
      <c r="FI728">
        <v>1520</v>
      </c>
      <c r="FJ728">
        <v>20</v>
      </c>
      <c r="FK728">
        <v>0.06</v>
      </c>
      <c r="FL728">
        <v>0.03</v>
      </c>
      <c r="FM728">
        <v>-54.42144634146341</v>
      </c>
      <c r="FN728">
        <v>-5.579222299651611</v>
      </c>
      <c r="FO728">
        <v>0.5684150575139317</v>
      </c>
      <c r="FP728">
        <v>0</v>
      </c>
      <c r="FQ728">
        <v>782.177294117647</v>
      </c>
      <c r="FR728">
        <v>5.962322374033112</v>
      </c>
      <c r="FS728">
        <v>0.6233949050260637</v>
      </c>
      <c r="FT728">
        <v>0</v>
      </c>
      <c r="FU728">
        <v>5.550825853658537</v>
      </c>
      <c r="FV728">
        <v>0.02859512195120639</v>
      </c>
      <c r="FW728">
        <v>0.009952072213586334</v>
      </c>
      <c r="FX728">
        <v>1</v>
      </c>
      <c r="FY728">
        <v>1</v>
      </c>
      <c r="FZ728">
        <v>3</v>
      </c>
      <c r="GA728" t="s">
        <v>429</v>
      </c>
      <c r="GB728">
        <v>2.98347</v>
      </c>
      <c r="GC728">
        <v>2.7156</v>
      </c>
      <c r="GD728">
        <v>0.119631</v>
      </c>
      <c r="GE728">
        <v>0.125709</v>
      </c>
      <c r="GF728">
        <v>0.0897239</v>
      </c>
      <c r="GG728">
        <v>0.0679482</v>
      </c>
      <c r="GH728">
        <v>27849.4</v>
      </c>
      <c r="GI728">
        <v>27804.4</v>
      </c>
      <c r="GJ728">
        <v>29398.6</v>
      </c>
      <c r="GK728">
        <v>29409.9</v>
      </c>
      <c r="GL728">
        <v>35446.6</v>
      </c>
      <c r="GM728">
        <v>36450.8</v>
      </c>
      <c r="GN728">
        <v>41398.5</v>
      </c>
      <c r="GO728">
        <v>41907</v>
      </c>
      <c r="GP728">
        <v>1.92285</v>
      </c>
      <c r="GQ728">
        <v>2.37917</v>
      </c>
      <c r="GR728">
        <v>0.105448</v>
      </c>
      <c r="GS728">
        <v>0</v>
      </c>
      <c r="GT728">
        <v>23.2549</v>
      </c>
      <c r="GU728">
        <v>999.9</v>
      </c>
      <c r="GV728">
        <v>33.5</v>
      </c>
      <c r="GW728">
        <v>32.2</v>
      </c>
      <c r="GX728">
        <v>17.9054</v>
      </c>
      <c r="GY728">
        <v>63.2227</v>
      </c>
      <c r="GZ728">
        <v>22.6122</v>
      </c>
      <c r="HA728">
        <v>2</v>
      </c>
      <c r="HB728">
        <v>-0.08040899999999999</v>
      </c>
      <c r="HC728">
        <v>1.36509</v>
      </c>
      <c r="HD728">
        <v>20.3292</v>
      </c>
      <c r="HE728">
        <v>5.21729</v>
      </c>
      <c r="HF728">
        <v>12.0099</v>
      </c>
      <c r="HG728">
        <v>4.98905</v>
      </c>
      <c r="HH728">
        <v>3.2886</v>
      </c>
      <c r="HI728">
        <v>9999</v>
      </c>
      <c r="HJ728">
        <v>9999</v>
      </c>
      <c r="HK728">
        <v>9999</v>
      </c>
      <c r="HL728">
        <v>196.2</v>
      </c>
      <c r="HM728">
        <v>1.86746</v>
      </c>
      <c r="HN728">
        <v>1.86646</v>
      </c>
      <c r="HO728">
        <v>1.86586</v>
      </c>
      <c r="HP728">
        <v>1.86584</v>
      </c>
      <c r="HQ728">
        <v>1.86768</v>
      </c>
      <c r="HR728">
        <v>1.87013</v>
      </c>
      <c r="HS728">
        <v>1.86878</v>
      </c>
      <c r="HT728">
        <v>1.87026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-3.574</v>
      </c>
      <c r="II728">
        <v>-0.1436</v>
      </c>
      <c r="IJ728">
        <v>-1.529487217637811</v>
      </c>
      <c r="IK728">
        <v>-0.005072214745875086</v>
      </c>
      <c r="IL728">
        <v>3.316774363808987E-06</v>
      </c>
      <c r="IM728">
        <v>-1.107588672722244E-09</v>
      </c>
      <c r="IN728">
        <v>-0.1603591687652909</v>
      </c>
      <c r="IO728">
        <v>-0.0181951569465493</v>
      </c>
      <c r="IP728">
        <v>0.001659309118516343</v>
      </c>
      <c r="IQ728">
        <v>-3.409663313950778E-05</v>
      </c>
      <c r="IR728">
        <v>19</v>
      </c>
      <c r="IS728">
        <v>2290</v>
      </c>
      <c r="IT728">
        <v>1</v>
      </c>
      <c r="IU728">
        <v>24</v>
      </c>
      <c r="IV728">
        <v>8456.6</v>
      </c>
      <c r="IW728">
        <v>8456.799999999999</v>
      </c>
      <c r="IX728">
        <v>1.80542</v>
      </c>
      <c r="IY728">
        <v>2.22412</v>
      </c>
      <c r="IZ728">
        <v>1.94702</v>
      </c>
      <c r="JA728">
        <v>2.64648</v>
      </c>
      <c r="JB728">
        <v>2.19482</v>
      </c>
      <c r="JC728">
        <v>2.31201</v>
      </c>
      <c r="JD728">
        <v>36.718</v>
      </c>
      <c r="JE728">
        <v>24.0262</v>
      </c>
      <c r="JF728">
        <v>18</v>
      </c>
      <c r="JG728">
        <v>495.045</v>
      </c>
      <c r="JH728">
        <v>811.652</v>
      </c>
      <c r="JI728">
        <v>21.7434</v>
      </c>
      <c r="JJ728">
        <v>26.2731</v>
      </c>
      <c r="JK728">
        <v>30.0002</v>
      </c>
      <c r="JL728">
        <v>26.2975</v>
      </c>
      <c r="JM728">
        <v>26.2256</v>
      </c>
      <c r="JN728">
        <v>36.1919</v>
      </c>
      <c r="JO728">
        <v>25.1807</v>
      </c>
      <c r="JP728">
        <v>12.3277</v>
      </c>
      <c r="JQ728">
        <v>21.7445</v>
      </c>
      <c r="JR728">
        <v>654.343</v>
      </c>
      <c r="JS728">
        <v>12.9519</v>
      </c>
      <c r="JT728">
        <v>100.517</v>
      </c>
      <c r="JU728">
        <v>100.649</v>
      </c>
    </row>
    <row r="729" spans="1:281">
      <c r="A729">
        <v>713</v>
      </c>
      <c r="B729">
        <v>1659643199</v>
      </c>
      <c r="C729">
        <v>15191</v>
      </c>
      <c r="D729" t="s">
        <v>1856</v>
      </c>
      <c r="E729" t="s">
        <v>1857</v>
      </c>
      <c r="F729">
        <v>5</v>
      </c>
      <c r="G729" t="s">
        <v>1779</v>
      </c>
      <c r="H729" t="s">
        <v>416</v>
      </c>
      <c r="I729">
        <v>1659643191.5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647.2043131432896</v>
      </c>
      <c r="AK729">
        <v>603.2718424242424</v>
      </c>
      <c r="AL729">
        <v>3.38138875091106</v>
      </c>
      <c r="AM729">
        <v>65.52116101036914</v>
      </c>
      <c r="AN729">
        <f>(AP729 - AO729 + DI729*1E3/(8.314*(DK729+273.15)) * AR729/DH729 * AQ729) * DH729/(100*CV729) * 1000/(1000 - AP729)</f>
        <v>0</v>
      </c>
      <c r="AO729">
        <v>12.97340907396271</v>
      </c>
      <c r="AP729">
        <v>18.53080349650351</v>
      </c>
      <c r="AQ729">
        <v>2.340398185349051E-05</v>
      </c>
      <c r="AR729">
        <v>82.7157176446336</v>
      </c>
      <c r="AS729">
        <v>12</v>
      </c>
      <c r="AT729">
        <v>2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1659643191.5</v>
      </c>
      <c r="DB729">
        <v>568.8906296296295</v>
      </c>
      <c r="DC729">
        <v>623.9137037037036</v>
      </c>
      <c r="DD729">
        <v>18.52821481481481</v>
      </c>
      <c r="DE729">
        <v>12.97526666666666</v>
      </c>
      <c r="DF729">
        <v>572.4441851851852</v>
      </c>
      <c r="DG729">
        <v>18.67176666666667</v>
      </c>
      <c r="DH729">
        <v>500.0128888888888</v>
      </c>
      <c r="DI729">
        <v>90.35417037037035</v>
      </c>
      <c r="DJ729">
        <v>0.09999757037037035</v>
      </c>
      <c r="DK729">
        <v>24.75475925925926</v>
      </c>
      <c r="DL729">
        <v>24.99128148148148</v>
      </c>
      <c r="DM729">
        <v>999.9000000000001</v>
      </c>
      <c r="DN729">
        <v>0</v>
      </c>
      <c r="DO729">
        <v>0</v>
      </c>
      <c r="DP729">
        <v>9995.63925925926</v>
      </c>
      <c r="DQ729">
        <v>0</v>
      </c>
      <c r="DR729">
        <v>11.0167</v>
      </c>
      <c r="DS729">
        <v>-55.02308148148148</v>
      </c>
      <c r="DT729">
        <v>579.6300370370371</v>
      </c>
      <c r="DU729">
        <v>632.1155185185185</v>
      </c>
      <c r="DV729">
        <v>5.552957407407407</v>
      </c>
      <c r="DW729">
        <v>623.9137037037036</v>
      </c>
      <c r="DX729">
        <v>12.97526666666666</v>
      </c>
      <c r="DY729">
        <v>1.674101851851852</v>
      </c>
      <c r="DZ729">
        <v>1.172368518518519</v>
      </c>
      <c r="EA729">
        <v>14.65833703703704</v>
      </c>
      <c r="EB729">
        <v>9.255222962962963</v>
      </c>
      <c r="EC729">
        <v>2000.014074074074</v>
      </c>
      <c r="ED729">
        <v>0.9799975555555556</v>
      </c>
      <c r="EE729">
        <v>0.02000214444444445</v>
      </c>
      <c r="EF729">
        <v>0</v>
      </c>
      <c r="EG729">
        <v>782.8626296296296</v>
      </c>
      <c r="EH729">
        <v>5.00097</v>
      </c>
      <c r="EI729">
        <v>15576.50740740741</v>
      </c>
      <c r="EJ729">
        <v>16707.68518518518</v>
      </c>
      <c r="EK729">
        <v>37.875</v>
      </c>
      <c r="EL729">
        <v>38.40944444444444</v>
      </c>
      <c r="EM729">
        <v>37.84466666666667</v>
      </c>
      <c r="EN729">
        <v>38.062</v>
      </c>
      <c r="EO729">
        <v>38.34233333333333</v>
      </c>
      <c r="EP729">
        <v>1955.107037037037</v>
      </c>
      <c r="EQ729">
        <v>39.90111111111111</v>
      </c>
      <c r="ER729">
        <v>0</v>
      </c>
      <c r="ES729">
        <v>1659643199.1</v>
      </c>
      <c r="ET729">
        <v>0</v>
      </c>
      <c r="EU729">
        <v>782.8747692307693</v>
      </c>
      <c r="EV729">
        <v>4.499692289028153</v>
      </c>
      <c r="EW729">
        <v>90.13333340074966</v>
      </c>
      <c r="EX729">
        <v>15576.25384615385</v>
      </c>
      <c r="EY729">
        <v>15</v>
      </c>
      <c r="EZ729">
        <v>0</v>
      </c>
      <c r="FA729" t="s">
        <v>419</v>
      </c>
      <c r="FB729">
        <v>1659135797.5</v>
      </c>
      <c r="FC729">
        <v>1659135788</v>
      </c>
      <c r="FD729">
        <v>0</v>
      </c>
      <c r="FE729">
        <v>0.3</v>
      </c>
      <c r="FF729">
        <v>-0.002</v>
      </c>
      <c r="FG729">
        <v>-2.209</v>
      </c>
      <c r="FH729">
        <v>-0.089</v>
      </c>
      <c r="FI729">
        <v>1520</v>
      </c>
      <c r="FJ729">
        <v>20</v>
      </c>
      <c r="FK729">
        <v>0.06</v>
      </c>
      <c r="FL729">
        <v>0.03</v>
      </c>
      <c r="FM729">
        <v>-54.83805609756097</v>
      </c>
      <c r="FN729">
        <v>-3.721854355400642</v>
      </c>
      <c r="FO729">
        <v>0.3791540423477947</v>
      </c>
      <c r="FP729">
        <v>0</v>
      </c>
      <c r="FQ729">
        <v>782.6326176470589</v>
      </c>
      <c r="FR729">
        <v>4.923254379360187</v>
      </c>
      <c r="FS729">
        <v>0.5238554478831049</v>
      </c>
      <c r="FT729">
        <v>0</v>
      </c>
      <c r="FU729">
        <v>5.554106829268292</v>
      </c>
      <c r="FV729">
        <v>-0.01151644599302526</v>
      </c>
      <c r="FW729">
        <v>0.003301324522823618</v>
      </c>
      <c r="FX729">
        <v>1</v>
      </c>
      <c r="FY729">
        <v>1</v>
      </c>
      <c r="FZ729">
        <v>3</v>
      </c>
      <c r="GA729" t="s">
        <v>429</v>
      </c>
      <c r="GB729">
        <v>2.98335</v>
      </c>
      <c r="GC729">
        <v>2.71555</v>
      </c>
      <c r="GD729">
        <v>0.122038</v>
      </c>
      <c r="GE729">
        <v>0.128008</v>
      </c>
      <c r="GF729">
        <v>0.0897408</v>
      </c>
      <c r="GG729">
        <v>0.0679371</v>
      </c>
      <c r="GH729">
        <v>27772.8</v>
      </c>
      <c r="GI729">
        <v>27731.3</v>
      </c>
      <c r="GJ729">
        <v>29398.1</v>
      </c>
      <c r="GK729">
        <v>29410</v>
      </c>
      <c r="GL729">
        <v>35445.5</v>
      </c>
      <c r="GM729">
        <v>36451.3</v>
      </c>
      <c r="GN729">
        <v>41397.9</v>
      </c>
      <c r="GO729">
        <v>41906.9</v>
      </c>
      <c r="GP729">
        <v>1.9229</v>
      </c>
      <c r="GQ729">
        <v>2.37935</v>
      </c>
      <c r="GR729">
        <v>0.105567</v>
      </c>
      <c r="GS729">
        <v>0</v>
      </c>
      <c r="GT729">
        <v>23.2529</v>
      </c>
      <c r="GU729">
        <v>999.9</v>
      </c>
      <c r="GV729">
        <v>33.5</v>
      </c>
      <c r="GW729">
        <v>32.2</v>
      </c>
      <c r="GX729">
        <v>17.9053</v>
      </c>
      <c r="GY729">
        <v>63.1427</v>
      </c>
      <c r="GZ729">
        <v>22.6362</v>
      </c>
      <c r="HA729">
        <v>2</v>
      </c>
      <c r="HB729">
        <v>-0.0808384</v>
      </c>
      <c r="HC729">
        <v>1.34144</v>
      </c>
      <c r="HD729">
        <v>20.3292</v>
      </c>
      <c r="HE729">
        <v>5.21654</v>
      </c>
      <c r="HF729">
        <v>12.0099</v>
      </c>
      <c r="HG729">
        <v>4.98865</v>
      </c>
      <c r="HH729">
        <v>3.28842</v>
      </c>
      <c r="HI729">
        <v>9999</v>
      </c>
      <c r="HJ729">
        <v>9999</v>
      </c>
      <c r="HK729">
        <v>9999</v>
      </c>
      <c r="HL729">
        <v>196.2</v>
      </c>
      <c r="HM729">
        <v>1.86742</v>
      </c>
      <c r="HN729">
        <v>1.86646</v>
      </c>
      <c r="HO729">
        <v>1.86587</v>
      </c>
      <c r="HP729">
        <v>1.86584</v>
      </c>
      <c r="HQ729">
        <v>1.86768</v>
      </c>
      <c r="HR729">
        <v>1.87014</v>
      </c>
      <c r="HS729">
        <v>1.86876</v>
      </c>
      <c r="HT729">
        <v>1.87025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-3.612</v>
      </c>
      <c r="II729">
        <v>-0.1435</v>
      </c>
      <c r="IJ729">
        <v>-1.529487217637811</v>
      </c>
      <c r="IK729">
        <v>-0.005072214745875086</v>
      </c>
      <c r="IL729">
        <v>3.316774363808987E-06</v>
      </c>
      <c r="IM729">
        <v>-1.107588672722244E-09</v>
      </c>
      <c r="IN729">
        <v>-0.1603591687652909</v>
      </c>
      <c r="IO729">
        <v>-0.0181951569465493</v>
      </c>
      <c r="IP729">
        <v>0.001659309118516343</v>
      </c>
      <c r="IQ729">
        <v>-3.409663313950778E-05</v>
      </c>
      <c r="IR729">
        <v>19</v>
      </c>
      <c r="IS729">
        <v>2290</v>
      </c>
      <c r="IT729">
        <v>1</v>
      </c>
      <c r="IU729">
        <v>24</v>
      </c>
      <c r="IV729">
        <v>8456.700000000001</v>
      </c>
      <c r="IW729">
        <v>8456.9</v>
      </c>
      <c r="IX729">
        <v>1.84448</v>
      </c>
      <c r="IY729">
        <v>2.2168</v>
      </c>
      <c r="IZ729">
        <v>1.94702</v>
      </c>
      <c r="JA729">
        <v>2.64526</v>
      </c>
      <c r="JB729">
        <v>2.19482</v>
      </c>
      <c r="JC729">
        <v>2.37793</v>
      </c>
      <c r="JD729">
        <v>36.718</v>
      </c>
      <c r="JE729">
        <v>24.035</v>
      </c>
      <c r="JF729">
        <v>18</v>
      </c>
      <c r="JG729">
        <v>495.062</v>
      </c>
      <c r="JH729">
        <v>811.793</v>
      </c>
      <c r="JI729">
        <v>21.7482</v>
      </c>
      <c r="JJ729">
        <v>26.2731</v>
      </c>
      <c r="JK729">
        <v>30</v>
      </c>
      <c r="JL729">
        <v>26.2957</v>
      </c>
      <c r="JM729">
        <v>26.2234</v>
      </c>
      <c r="JN729">
        <v>36.9855</v>
      </c>
      <c r="JO729">
        <v>25.1807</v>
      </c>
      <c r="JP729">
        <v>11.957</v>
      </c>
      <c r="JQ729">
        <v>21.7546</v>
      </c>
      <c r="JR729">
        <v>674.427</v>
      </c>
      <c r="JS729">
        <v>12.9374</v>
      </c>
      <c r="JT729">
        <v>100.515</v>
      </c>
      <c r="JU729">
        <v>100.649</v>
      </c>
    </row>
    <row r="730" spans="1:281">
      <c r="A730">
        <v>714</v>
      </c>
      <c r="B730">
        <v>1659643204</v>
      </c>
      <c r="C730">
        <v>15196</v>
      </c>
      <c r="D730" t="s">
        <v>1858</v>
      </c>
      <c r="E730" t="s">
        <v>1859</v>
      </c>
      <c r="F730">
        <v>5</v>
      </c>
      <c r="G730" t="s">
        <v>1779</v>
      </c>
      <c r="H730" t="s">
        <v>416</v>
      </c>
      <c r="I730">
        <v>1659643196.214286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664.276527050025</v>
      </c>
      <c r="AK730">
        <v>620.1143999999999</v>
      </c>
      <c r="AL730">
        <v>3.364745972285199</v>
      </c>
      <c r="AM730">
        <v>65.52116101036914</v>
      </c>
      <c r="AN730">
        <f>(AP730 - AO730 + DI730*1E3/(8.314*(DK730+273.15)) * AR730/DH730 * AQ730) * DH730/(100*CV730) * 1000/(1000 - AP730)</f>
        <v>0</v>
      </c>
      <c r="AO730">
        <v>12.96591973167621</v>
      </c>
      <c r="AP730">
        <v>18.52844195804197</v>
      </c>
      <c r="AQ730">
        <v>3.64681664782766E-06</v>
      </c>
      <c r="AR730">
        <v>82.7157176446336</v>
      </c>
      <c r="AS730">
        <v>12</v>
      </c>
      <c r="AT730">
        <v>2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1659643196.214286</v>
      </c>
      <c r="DB730">
        <v>584.5008571428572</v>
      </c>
      <c r="DC730">
        <v>639.8040714285714</v>
      </c>
      <c r="DD730">
        <v>18.52801785714286</v>
      </c>
      <c r="DE730">
        <v>12.965925</v>
      </c>
      <c r="DF730">
        <v>588.0911071428571</v>
      </c>
      <c r="DG730">
        <v>18.67156785714285</v>
      </c>
      <c r="DH730">
        <v>500.0056071428571</v>
      </c>
      <c r="DI730">
        <v>90.3542107142857</v>
      </c>
      <c r="DJ730">
        <v>0.1000088357142857</v>
      </c>
      <c r="DK730">
        <v>24.75546785714286</v>
      </c>
      <c r="DL730">
        <v>24.98725714285714</v>
      </c>
      <c r="DM730">
        <v>999.9000000000002</v>
      </c>
      <c r="DN730">
        <v>0</v>
      </c>
      <c r="DO730">
        <v>0</v>
      </c>
      <c r="DP730">
        <v>9996.225357142857</v>
      </c>
      <c r="DQ730">
        <v>0</v>
      </c>
      <c r="DR730">
        <v>11.0167</v>
      </c>
      <c r="DS730">
        <v>-55.30323928571428</v>
      </c>
      <c r="DT730">
        <v>595.5348928571428</v>
      </c>
      <c r="DU730">
        <v>648.2085</v>
      </c>
      <c r="DV730">
        <v>5.562084642857143</v>
      </c>
      <c r="DW730">
        <v>639.8040714285714</v>
      </c>
      <c r="DX730">
        <v>12.965925</v>
      </c>
      <c r="DY730">
        <v>1.674084642857143</v>
      </c>
      <c r="DZ730">
        <v>1.171525357142857</v>
      </c>
      <c r="EA730">
        <v>14.65817857142857</v>
      </c>
      <c r="EB730">
        <v>9.244543928571428</v>
      </c>
      <c r="EC730">
        <v>1999.998928571428</v>
      </c>
      <c r="ED730">
        <v>0.9799973214285715</v>
      </c>
      <c r="EE730">
        <v>0.02000237857142858</v>
      </c>
      <c r="EF730">
        <v>0</v>
      </c>
      <c r="EG730">
        <v>783.31675</v>
      </c>
      <c r="EH730">
        <v>5.00097</v>
      </c>
      <c r="EI730">
        <v>15583.20357142857</v>
      </c>
      <c r="EJ730">
        <v>16707.56428571428</v>
      </c>
      <c r="EK730">
        <v>37.86825</v>
      </c>
      <c r="EL730">
        <v>38.3905</v>
      </c>
      <c r="EM730">
        <v>37.8255</v>
      </c>
      <c r="EN730">
        <v>38.05535714285714</v>
      </c>
      <c r="EO730">
        <v>38.32324999999999</v>
      </c>
      <c r="EP730">
        <v>1955.089642857143</v>
      </c>
      <c r="EQ730">
        <v>39.90321428571428</v>
      </c>
      <c r="ER730">
        <v>0</v>
      </c>
      <c r="ES730">
        <v>1659643204.5</v>
      </c>
      <c r="ET730">
        <v>0</v>
      </c>
      <c r="EU730">
        <v>783.41592</v>
      </c>
      <c r="EV730">
        <v>6.431230744617746</v>
      </c>
      <c r="EW730">
        <v>78.88461528093072</v>
      </c>
      <c r="EX730">
        <v>15584.42</v>
      </c>
      <c r="EY730">
        <v>15</v>
      </c>
      <c r="EZ730">
        <v>0</v>
      </c>
      <c r="FA730" t="s">
        <v>419</v>
      </c>
      <c r="FB730">
        <v>1659135797.5</v>
      </c>
      <c r="FC730">
        <v>1659135788</v>
      </c>
      <c r="FD730">
        <v>0</v>
      </c>
      <c r="FE730">
        <v>0.3</v>
      </c>
      <c r="FF730">
        <v>-0.002</v>
      </c>
      <c r="FG730">
        <v>-2.209</v>
      </c>
      <c r="FH730">
        <v>-0.089</v>
      </c>
      <c r="FI730">
        <v>1520</v>
      </c>
      <c r="FJ730">
        <v>20</v>
      </c>
      <c r="FK730">
        <v>0.06</v>
      </c>
      <c r="FL730">
        <v>0.03</v>
      </c>
      <c r="FM730">
        <v>-55.08201707317073</v>
      </c>
      <c r="FN730">
        <v>-3.251046689895508</v>
      </c>
      <c r="FO730">
        <v>0.3261284049845626</v>
      </c>
      <c r="FP730">
        <v>0</v>
      </c>
      <c r="FQ730">
        <v>783.0166470588235</v>
      </c>
      <c r="FR730">
        <v>5.411000754462254</v>
      </c>
      <c r="FS730">
        <v>0.5723088883354942</v>
      </c>
      <c r="FT730">
        <v>0</v>
      </c>
      <c r="FU730">
        <v>5.557071463414634</v>
      </c>
      <c r="FV730">
        <v>0.06521874564459633</v>
      </c>
      <c r="FW730">
        <v>0.009938649749036714</v>
      </c>
      <c r="FX730">
        <v>1</v>
      </c>
      <c r="FY730">
        <v>1</v>
      </c>
      <c r="FZ730">
        <v>3</v>
      </c>
      <c r="GA730" t="s">
        <v>429</v>
      </c>
      <c r="GB730">
        <v>2.98352</v>
      </c>
      <c r="GC730">
        <v>2.71572</v>
      </c>
      <c r="GD730">
        <v>0.124404</v>
      </c>
      <c r="GE730">
        <v>0.130312</v>
      </c>
      <c r="GF730">
        <v>0.0897293</v>
      </c>
      <c r="GG730">
        <v>0.0677397</v>
      </c>
      <c r="GH730">
        <v>27697.8</v>
      </c>
      <c r="GI730">
        <v>27657.6</v>
      </c>
      <c r="GJ730">
        <v>29398</v>
      </c>
      <c r="GK730">
        <v>29409.5</v>
      </c>
      <c r="GL730">
        <v>35445.8</v>
      </c>
      <c r="GM730">
        <v>36458.7</v>
      </c>
      <c r="GN730">
        <v>41397.8</v>
      </c>
      <c r="GO730">
        <v>41906.4</v>
      </c>
      <c r="GP730">
        <v>1.92285</v>
      </c>
      <c r="GQ730">
        <v>2.37913</v>
      </c>
      <c r="GR730">
        <v>0.105634</v>
      </c>
      <c r="GS730">
        <v>0</v>
      </c>
      <c r="GT730">
        <v>23.2509</v>
      </c>
      <c r="GU730">
        <v>999.9</v>
      </c>
      <c r="GV730">
        <v>33.4</v>
      </c>
      <c r="GW730">
        <v>32.2</v>
      </c>
      <c r="GX730">
        <v>17.8519</v>
      </c>
      <c r="GY730">
        <v>63.2727</v>
      </c>
      <c r="GZ730">
        <v>22.524</v>
      </c>
      <c r="HA730">
        <v>2</v>
      </c>
      <c r="HB730">
        <v>-0.08070380000000001</v>
      </c>
      <c r="HC730">
        <v>1.32945</v>
      </c>
      <c r="HD730">
        <v>20.3294</v>
      </c>
      <c r="HE730">
        <v>5.21684</v>
      </c>
      <c r="HF730">
        <v>12.0099</v>
      </c>
      <c r="HG730">
        <v>4.98885</v>
      </c>
      <c r="HH730">
        <v>3.28848</v>
      </c>
      <c r="HI730">
        <v>9999</v>
      </c>
      <c r="HJ730">
        <v>9999</v>
      </c>
      <c r="HK730">
        <v>9999</v>
      </c>
      <c r="HL730">
        <v>196.2</v>
      </c>
      <c r="HM730">
        <v>1.86746</v>
      </c>
      <c r="HN730">
        <v>1.86646</v>
      </c>
      <c r="HO730">
        <v>1.86588</v>
      </c>
      <c r="HP730">
        <v>1.86584</v>
      </c>
      <c r="HQ730">
        <v>1.86768</v>
      </c>
      <c r="HR730">
        <v>1.87014</v>
      </c>
      <c r="HS730">
        <v>1.86875</v>
      </c>
      <c r="HT730">
        <v>1.87023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-3.65</v>
      </c>
      <c r="II730">
        <v>-0.1436</v>
      </c>
      <c r="IJ730">
        <v>-1.529487217637811</v>
      </c>
      <c r="IK730">
        <v>-0.005072214745875086</v>
      </c>
      <c r="IL730">
        <v>3.316774363808987E-06</v>
      </c>
      <c r="IM730">
        <v>-1.107588672722244E-09</v>
      </c>
      <c r="IN730">
        <v>-0.1603591687652909</v>
      </c>
      <c r="IO730">
        <v>-0.0181951569465493</v>
      </c>
      <c r="IP730">
        <v>0.001659309118516343</v>
      </c>
      <c r="IQ730">
        <v>-3.409663313950778E-05</v>
      </c>
      <c r="IR730">
        <v>19</v>
      </c>
      <c r="IS730">
        <v>2290</v>
      </c>
      <c r="IT730">
        <v>1</v>
      </c>
      <c r="IU730">
        <v>24</v>
      </c>
      <c r="IV730">
        <v>8456.799999999999</v>
      </c>
      <c r="IW730">
        <v>8456.9</v>
      </c>
      <c r="IX730">
        <v>1.87988</v>
      </c>
      <c r="IY730">
        <v>2.21802</v>
      </c>
      <c r="IZ730">
        <v>1.94702</v>
      </c>
      <c r="JA730">
        <v>2.64526</v>
      </c>
      <c r="JB730">
        <v>2.19482</v>
      </c>
      <c r="JC730">
        <v>2.37427</v>
      </c>
      <c r="JD730">
        <v>36.718</v>
      </c>
      <c r="JE730">
        <v>24.0437</v>
      </c>
      <c r="JF730">
        <v>18</v>
      </c>
      <c r="JG730">
        <v>495.026</v>
      </c>
      <c r="JH730">
        <v>811.5700000000001</v>
      </c>
      <c r="JI730">
        <v>21.7577</v>
      </c>
      <c r="JJ730">
        <v>26.2731</v>
      </c>
      <c r="JK730">
        <v>30.0001</v>
      </c>
      <c r="JL730">
        <v>26.2953</v>
      </c>
      <c r="JM730">
        <v>26.2234</v>
      </c>
      <c r="JN730">
        <v>37.6961</v>
      </c>
      <c r="JO730">
        <v>25.1807</v>
      </c>
      <c r="JP730">
        <v>11.957</v>
      </c>
      <c r="JQ730">
        <v>21.7632</v>
      </c>
      <c r="JR730">
        <v>687.793</v>
      </c>
      <c r="JS730">
        <v>12.9372</v>
      </c>
      <c r="JT730">
        <v>100.515</v>
      </c>
      <c r="JU730">
        <v>100.648</v>
      </c>
    </row>
    <row r="731" spans="1:281">
      <c r="A731">
        <v>715</v>
      </c>
      <c r="B731">
        <v>1659643209</v>
      </c>
      <c r="C731">
        <v>15201</v>
      </c>
      <c r="D731" t="s">
        <v>1860</v>
      </c>
      <c r="E731" t="s">
        <v>1861</v>
      </c>
      <c r="F731">
        <v>5</v>
      </c>
      <c r="G731" t="s">
        <v>1779</v>
      </c>
      <c r="H731" t="s">
        <v>416</v>
      </c>
      <c r="I731">
        <v>1659643201.5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681.3576628983549</v>
      </c>
      <c r="AK731">
        <v>637.131321212121</v>
      </c>
      <c r="AL731">
        <v>3.397852537462521</v>
      </c>
      <c r="AM731">
        <v>65.52116101036914</v>
      </c>
      <c r="AN731">
        <f>(AP731 - AO731 + DI731*1E3/(8.314*(DK731+273.15)) * AR731/DH731 * AQ731) * DH731/(100*CV731) * 1000/(1000 - AP731)</f>
        <v>0</v>
      </c>
      <c r="AO731">
        <v>12.91638587660482</v>
      </c>
      <c r="AP731">
        <v>18.51434615384616</v>
      </c>
      <c r="AQ731">
        <v>-7.361657159234226E-05</v>
      </c>
      <c r="AR731">
        <v>82.7157176446336</v>
      </c>
      <c r="AS731">
        <v>12</v>
      </c>
      <c r="AT731">
        <v>2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1659643201.5</v>
      </c>
      <c r="DB731">
        <v>602.0498148148148</v>
      </c>
      <c r="DC731">
        <v>657.6142592592593</v>
      </c>
      <c r="DD731">
        <v>18.5261</v>
      </c>
      <c r="DE731">
        <v>12.9453962962963</v>
      </c>
      <c r="DF731">
        <v>605.6805185185185</v>
      </c>
      <c r="DG731">
        <v>18.66965925925926</v>
      </c>
      <c r="DH731">
        <v>500.014</v>
      </c>
      <c r="DI731">
        <v>90.35399259259258</v>
      </c>
      <c r="DJ731">
        <v>0.1000049555555555</v>
      </c>
      <c r="DK731">
        <v>24.75704444444445</v>
      </c>
      <c r="DL731">
        <v>24.98825555555556</v>
      </c>
      <c r="DM731">
        <v>999.9000000000001</v>
      </c>
      <c r="DN731">
        <v>0</v>
      </c>
      <c r="DO731">
        <v>0</v>
      </c>
      <c r="DP731">
        <v>9995.784444444444</v>
      </c>
      <c r="DQ731">
        <v>0</v>
      </c>
      <c r="DR731">
        <v>11.0167</v>
      </c>
      <c r="DS731">
        <v>-55.5644962962963</v>
      </c>
      <c r="DT731">
        <v>613.4138518518519</v>
      </c>
      <c r="DU731">
        <v>666.2385555555555</v>
      </c>
      <c r="DV731">
        <v>5.580694444444446</v>
      </c>
      <c r="DW731">
        <v>657.6142592592593</v>
      </c>
      <c r="DX731">
        <v>12.9453962962963</v>
      </c>
      <c r="DY731">
        <v>1.673907407407407</v>
      </c>
      <c r="DZ731">
        <v>1.169666666666667</v>
      </c>
      <c r="EA731">
        <v>14.65653703703704</v>
      </c>
      <c r="EB731">
        <v>9.220971481481481</v>
      </c>
      <c r="EC731">
        <v>2000.002592592592</v>
      </c>
      <c r="ED731">
        <v>0.9799971111111112</v>
      </c>
      <c r="EE731">
        <v>0.0200025888888889</v>
      </c>
      <c r="EF731">
        <v>0</v>
      </c>
      <c r="EG731">
        <v>783.8008518518517</v>
      </c>
      <c r="EH731">
        <v>5.00097</v>
      </c>
      <c r="EI731">
        <v>15590.07407407407</v>
      </c>
      <c r="EJ731">
        <v>16707.59629629629</v>
      </c>
      <c r="EK731">
        <v>37.847</v>
      </c>
      <c r="EL731">
        <v>38.375</v>
      </c>
      <c r="EM731">
        <v>37.812</v>
      </c>
      <c r="EN731">
        <v>38.03444444444444</v>
      </c>
      <c r="EO731">
        <v>38.312</v>
      </c>
      <c r="EP731">
        <v>1955.092592592593</v>
      </c>
      <c r="EQ731">
        <v>39.9062962962963</v>
      </c>
      <c r="ER731">
        <v>0</v>
      </c>
      <c r="ES731">
        <v>1659643209.3</v>
      </c>
      <c r="ET731">
        <v>0</v>
      </c>
      <c r="EU731">
        <v>783.8480799999999</v>
      </c>
      <c r="EV731">
        <v>5.884153843890554</v>
      </c>
      <c r="EW731">
        <v>73.30000012685768</v>
      </c>
      <c r="EX731">
        <v>15590.472</v>
      </c>
      <c r="EY731">
        <v>15</v>
      </c>
      <c r="EZ731">
        <v>0</v>
      </c>
      <c r="FA731" t="s">
        <v>419</v>
      </c>
      <c r="FB731">
        <v>1659135797.5</v>
      </c>
      <c r="FC731">
        <v>1659135788</v>
      </c>
      <c r="FD731">
        <v>0</v>
      </c>
      <c r="FE731">
        <v>0.3</v>
      </c>
      <c r="FF731">
        <v>-0.002</v>
      </c>
      <c r="FG731">
        <v>-2.209</v>
      </c>
      <c r="FH731">
        <v>-0.089</v>
      </c>
      <c r="FI731">
        <v>1520</v>
      </c>
      <c r="FJ731">
        <v>20</v>
      </c>
      <c r="FK731">
        <v>0.06</v>
      </c>
      <c r="FL731">
        <v>0.03</v>
      </c>
      <c r="FM731">
        <v>-55.40561749999999</v>
      </c>
      <c r="FN731">
        <v>-3.139032270168672</v>
      </c>
      <c r="FO731">
        <v>0.3085181979134294</v>
      </c>
      <c r="FP731">
        <v>0</v>
      </c>
      <c r="FQ731">
        <v>783.4944705882352</v>
      </c>
      <c r="FR731">
        <v>5.738304043045097</v>
      </c>
      <c r="FS731">
        <v>0.6120807441590039</v>
      </c>
      <c r="FT731">
        <v>0</v>
      </c>
      <c r="FU731">
        <v>5.57120025</v>
      </c>
      <c r="FV731">
        <v>0.218575722326444</v>
      </c>
      <c r="FW731">
        <v>0.02293926508058837</v>
      </c>
      <c r="FX731">
        <v>0</v>
      </c>
      <c r="FY731">
        <v>0</v>
      </c>
      <c r="FZ731">
        <v>3</v>
      </c>
      <c r="GA731" t="s">
        <v>426</v>
      </c>
      <c r="GB731">
        <v>2.98329</v>
      </c>
      <c r="GC731">
        <v>2.71547</v>
      </c>
      <c r="GD731">
        <v>0.126757</v>
      </c>
      <c r="GE731">
        <v>0.132555</v>
      </c>
      <c r="GF731">
        <v>0.08968189999999999</v>
      </c>
      <c r="GG731">
        <v>0.0677146</v>
      </c>
      <c r="GH731">
        <v>27623.7</v>
      </c>
      <c r="GI731">
        <v>27586.3</v>
      </c>
      <c r="GJ731">
        <v>29398.2</v>
      </c>
      <c r="GK731">
        <v>29409.5</v>
      </c>
      <c r="GL731">
        <v>35447.9</v>
      </c>
      <c r="GM731">
        <v>36459.7</v>
      </c>
      <c r="GN731">
        <v>41398</v>
      </c>
      <c r="GO731">
        <v>41906.4</v>
      </c>
      <c r="GP731">
        <v>1.92283</v>
      </c>
      <c r="GQ731">
        <v>2.37923</v>
      </c>
      <c r="GR731">
        <v>0.105821</v>
      </c>
      <c r="GS731">
        <v>0</v>
      </c>
      <c r="GT731">
        <v>23.2509</v>
      </c>
      <c r="GU731">
        <v>999.9</v>
      </c>
      <c r="GV731">
        <v>33.4</v>
      </c>
      <c r="GW731">
        <v>32.2</v>
      </c>
      <c r="GX731">
        <v>17.8539</v>
      </c>
      <c r="GY731">
        <v>63.1027</v>
      </c>
      <c r="GZ731">
        <v>22.7524</v>
      </c>
      <c r="HA731">
        <v>2</v>
      </c>
      <c r="HB731">
        <v>-0.0808791</v>
      </c>
      <c r="HC731">
        <v>1.32091</v>
      </c>
      <c r="HD731">
        <v>20.3294</v>
      </c>
      <c r="HE731">
        <v>5.21609</v>
      </c>
      <c r="HF731">
        <v>12.0099</v>
      </c>
      <c r="HG731">
        <v>4.9886</v>
      </c>
      <c r="HH731">
        <v>3.28835</v>
      </c>
      <c r="HI731">
        <v>9999</v>
      </c>
      <c r="HJ731">
        <v>9999</v>
      </c>
      <c r="HK731">
        <v>9999</v>
      </c>
      <c r="HL731">
        <v>196.2</v>
      </c>
      <c r="HM731">
        <v>1.86743</v>
      </c>
      <c r="HN731">
        <v>1.86646</v>
      </c>
      <c r="HO731">
        <v>1.86587</v>
      </c>
      <c r="HP731">
        <v>1.86584</v>
      </c>
      <c r="HQ731">
        <v>1.86768</v>
      </c>
      <c r="HR731">
        <v>1.87013</v>
      </c>
      <c r="HS731">
        <v>1.86876</v>
      </c>
      <c r="HT731">
        <v>1.87024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-3.687</v>
      </c>
      <c r="II731">
        <v>-0.1437</v>
      </c>
      <c r="IJ731">
        <v>-1.529487217637811</v>
      </c>
      <c r="IK731">
        <v>-0.005072214745875086</v>
      </c>
      <c r="IL731">
        <v>3.316774363808987E-06</v>
      </c>
      <c r="IM731">
        <v>-1.107588672722244E-09</v>
      </c>
      <c r="IN731">
        <v>-0.1603591687652909</v>
      </c>
      <c r="IO731">
        <v>-0.0181951569465493</v>
      </c>
      <c r="IP731">
        <v>0.001659309118516343</v>
      </c>
      <c r="IQ731">
        <v>-3.409663313950778E-05</v>
      </c>
      <c r="IR731">
        <v>19</v>
      </c>
      <c r="IS731">
        <v>2290</v>
      </c>
      <c r="IT731">
        <v>1</v>
      </c>
      <c r="IU731">
        <v>24</v>
      </c>
      <c r="IV731">
        <v>8456.9</v>
      </c>
      <c r="IW731">
        <v>8457</v>
      </c>
      <c r="IX731">
        <v>1.91895</v>
      </c>
      <c r="IY731">
        <v>2.2229</v>
      </c>
      <c r="IZ731">
        <v>1.94702</v>
      </c>
      <c r="JA731">
        <v>2.64648</v>
      </c>
      <c r="JB731">
        <v>2.19482</v>
      </c>
      <c r="JC731">
        <v>2.32422</v>
      </c>
      <c r="JD731">
        <v>36.718</v>
      </c>
      <c r="JE731">
        <v>24.035</v>
      </c>
      <c r="JF731">
        <v>18</v>
      </c>
      <c r="JG731">
        <v>495.011</v>
      </c>
      <c r="JH731">
        <v>811.669</v>
      </c>
      <c r="JI731">
        <v>21.7665</v>
      </c>
      <c r="JJ731">
        <v>26.2709</v>
      </c>
      <c r="JK731">
        <v>30</v>
      </c>
      <c r="JL731">
        <v>26.2953</v>
      </c>
      <c r="JM731">
        <v>26.2234</v>
      </c>
      <c r="JN731">
        <v>38.4748</v>
      </c>
      <c r="JO731">
        <v>25.1807</v>
      </c>
      <c r="JP731">
        <v>11.957</v>
      </c>
      <c r="JQ731">
        <v>21.7714</v>
      </c>
      <c r="JR731">
        <v>707.855</v>
      </c>
      <c r="JS731">
        <v>12.937</v>
      </c>
      <c r="JT731">
        <v>100.516</v>
      </c>
      <c r="JU731">
        <v>100.648</v>
      </c>
    </row>
    <row r="732" spans="1:281">
      <c r="A732">
        <v>716</v>
      </c>
      <c r="B732">
        <v>1659643214</v>
      </c>
      <c r="C732">
        <v>15206</v>
      </c>
      <c r="D732" t="s">
        <v>1862</v>
      </c>
      <c r="E732" t="s">
        <v>1863</v>
      </c>
      <c r="F732">
        <v>5</v>
      </c>
      <c r="G732" t="s">
        <v>1779</v>
      </c>
      <c r="H732" t="s">
        <v>416</v>
      </c>
      <c r="I732">
        <v>1659643206.214286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698.4462315981935</v>
      </c>
      <c r="AK732">
        <v>653.9469333333332</v>
      </c>
      <c r="AL732">
        <v>3.362117534643438</v>
      </c>
      <c r="AM732">
        <v>65.52116101036914</v>
      </c>
      <c r="AN732">
        <f>(AP732 - AO732 + DI732*1E3/(8.314*(DK732+273.15)) * AR732/DH732 * AQ732) * DH732/(100*CV732) * 1000/(1000 - AP732)</f>
        <v>0</v>
      </c>
      <c r="AO732">
        <v>12.91302534375166</v>
      </c>
      <c r="AP732">
        <v>18.51087342657343</v>
      </c>
      <c r="AQ732">
        <v>-1.562363519546331E-05</v>
      </c>
      <c r="AR732">
        <v>82.7157176446336</v>
      </c>
      <c r="AS732">
        <v>12</v>
      </c>
      <c r="AT732">
        <v>2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1659643206.214286</v>
      </c>
      <c r="DB732">
        <v>617.695642857143</v>
      </c>
      <c r="DC732">
        <v>673.5195000000001</v>
      </c>
      <c r="DD732">
        <v>18.52096071428571</v>
      </c>
      <c r="DE732">
        <v>12.92685</v>
      </c>
      <c r="DF732">
        <v>621.36175</v>
      </c>
      <c r="DG732">
        <v>18.66456428571428</v>
      </c>
      <c r="DH732">
        <v>500.0054642857143</v>
      </c>
      <c r="DI732">
        <v>90.35322857142857</v>
      </c>
      <c r="DJ732">
        <v>0.1000022928571428</v>
      </c>
      <c r="DK732">
        <v>24.75948928571428</v>
      </c>
      <c r="DL732">
        <v>24.98677857142857</v>
      </c>
      <c r="DM732">
        <v>999.9000000000002</v>
      </c>
      <c r="DN732">
        <v>0</v>
      </c>
      <c r="DO732">
        <v>0</v>
      </c>
      <c r="DP732">
        <v>9993.324999999999</v>
      </c>
      <c r="DQ732">
        <v>0</v>
      </c>
      <c r="DR732">
        <v>11.0167</v>
      </c>
      <c r="DS732">
        <v>-55.82382857142858</v>
      </c>
      <c r="DT732">
        <v>629.3517142857144</v>
      </c>
      <c r="DU732">
        <v>682.3396785714286</v>
      </c>
      <c r="DV732">
        <v>5.594098928571428</v>
      </c>
      <c r="DW732">
        <v>673.5195000000001</v>
      </c>
      <c r="DX732">
        <v>12.92685</v>
      </c>
      <c r="DY732">
        <v>1.673427857142857</v>
      </c>
      <c r="DZ732">
        <v>1.167981071428571</v>
      </c>
      <c r="EA732">
        <v>14.65211428571429</v>
      </c>
      <c r="EB732">
        <v>9.199579642857142</v>
      </c>
      <c r="EC732">
        <v>2000.024285714286</v>
      </c>
      <c r="ED732">
        <v>0.9799971071428573</v>
      </c>
      <c r="EE732">
        <v>0.02000259285714287</v>
      </c>
      <c r="EF732">
        <v>0</v>
      </c>
      <c r="EG732">
        <v>784.1751071428571</v>
      </c>
      <c r="EH732">
        <v>5.00097</v>
      </c>
      <c r="EI732">
        <v>15595.375</v>
      </c>
      <c r="EJ732">
        <v>16707.77857142857</v>
      </c>
      <c r="EK732">
        <v>37.82774999999999</v>
      </c>
      <c r="EL732">
        <v>38.36825</v>
      </c>
      <c r="EM732">
        <v>37.80092857142857</v>
      </c>
      <c r="EN732">
        <v>38.0155</v>
      </c>
      <c r="EO732">
        <v>38.30757142857142</v>
      </c>
      <c r="EP732">
        <v>1955.114285714285</v>
      </c>
      <c r="EQ732">
        <v>39.90928571428572</v>
      </c>
      <c r="ER732">
        <v>0</v>
      </c>
      <c r="ES732">
        <v>1659643214.1</v>
      </c>
      <c r="ET732">
        <v>0</v>
      </c>
      <c r="EU732">
        <v>784.2040400000001</v>
      </c>
      <c r="EV732">
        <v>2.879538449274163</v>
      </c>
      <c r="EW732">
        <v>60.25384626403434</v>
      </c>
      <c r="EX732">
        <v>15595.86</v>
      </c>
      <c r="EY732">
        <v>15</v>
      </c>
      <c r="EZ732">
        <v>0</v>
      </c>
      <c r="FA732" t="s">
        <v>419</v>
      </c>
      <c r="FB732">
        <v>1659135797.5</v>
      </c>
      <c r="FC732">
        <v>1659135788</v>
      </c>
      <c r="FD732">
        <v>0</v>
      </c>
      <c r="FE732">
        <v>0.3</v>
      </c>
      <c r="FF732">
        <v>-0.002</v>
      </c>
      <c r="FG732">
        <v>-2.209</v>
      </c>
      <c r="FH732">
        <v>-0.089</v>
      </c>
      <c r="FI732">
        <v>1520</v>
      </c>
      <c r="FJ732">
        <v>20</v>
      </c>
      <c r="FK732">
        <v>0.06</v>
      </c>
      <c r="FL732">
        <v>0.03</v>
      </c>
      <c r="FM732">
        <v>-55.67558292682928</v>
      </c>
      <c r="FN732">
        <v>-3.195361672473883</v>
      </c>
      <c r="FO732">
        <v>0.3202733092771491</v>
      </c>
      <c r="FP732">
        <v>0</v>
      </c>
      <c r="FQ732">
        <v>783.9176764705883</v>
      </c>
      <c r="FR732">
        <v>4.764935057595849</v>
      </c>
      <c r="FS732">
        <v>0.5350793630299026</v>
      </c>
      <c r="FT732">
        <v>0</v>
      </c>
      <c r="FU732">
        <v>5.584108536585366</v>
      </c>
      <c r="FV732">
        <v>0.1895147038327598</v>
      </c>
      <c r="FW732">
        <v>0.02145279486720823</v>
      </c>
      <c r="FX732">
        <v>0</v>
      </c>
      <c r="FY732">
        <v>0</v>
      </c>
      <c r="FZ732">
        <v>3</v>
      </c>
      <c r="GA732" t="s">
        <v>426</v>
      </c>
      <c r="GB732">
        <v>2.98349</v>
      </c>
      <c r="GC732">
        <v>2.71563</v>
      </c>
      <c r="GD732">
        <v>0.129053</v>
      </c>
      <c r="GE732">
        <v>0.134783</v>
      </c>
      <c r="GF732">
        <v>0.0896682</v>
      </c>
      <c r="GG732">
        <v>0.0677024</v>
      </c>
      <c r="GH732">
        <v>27551.4</v>
      </c>
      <c r="GI732">
        <v>27515.4</v>
      </c>
      <c r="GJ732">
        <v>29398.6</v>
      </c>
      <c r="GK732">
        <v>29409.4</v>
      </c>
      <c r="GL732">
        <v>35449.3</v>
      </c>
      <c r="GM732">
        <v>36460</v>
      </c>
      <c r="GN732">
        <v>41398.9</v>
      </c>
      <c r="GO732">
        <v>41906.2</v>
      </c>
      <c r="GP732">
        <v>1.92297</v>
      </c>
      <c r="GQ732">
        <v>2.37928</v>
      </c>
      <c r="GR732">
        <v>0.105321</v>
      </c>
      <c r="GS732">
        <v>0</v>
      </c>
      <c r="GT732">
        <v>23.2509</v>
      </c>
      <c r="GU732">
        <v>999.9</v>
      </c>
      <c r="GV732">
        <v>33.3</v>
      </c>
      <c r="GW732">
        <v>32.2</v>
      </c>
      <c r="GX732">
        <v>17.7979</v>
      </c>
      <c r="GY732">
        <v>63.3527</v>
      </c>
      <c r="GZ732">
        <v>22.5321</v>
      </c>
      <c r="HA732">
        <v>2</v>
      </c>
      <c r="HB732">
        <v>-0.0808511</v>
      </c>
      <c r="HC732">
        <v>1.31279</v>
      </c>
      <c r="HD732">
        <v>20.3295</v>
      </c>
      <c r="HE732">
        <v>5.21789</v>
      </c>
      <c r="HF732">
        <v>12.0099</v>
      </c>
      <c r="HG732">
        <v>4.9891</v>
      </c>
      <c r="HH732">
        <v>3.28853</v>
      </c>
      <c r="HI732">
        <v>9999</v>
      </c>
      <c r="HJ732">
        <v>9999</v>
      </c>
      <c r="HK732">
        <v>9999</v>
      </c>
      <c r="HL732">
        <v>196.2</v>
      </c>
      <c r="HM732">
        <v>1.86743</v>
      </c>
      <c r="HN732">
        <v>1.86646</v>
      </c>
      <c r="HO732">
        <v>1.86587</v>
      </c>
      <c r="HP732">
        <v>1.86584</v>
      </c>
      <c r="HQ732">
        <v>1.86768</v>
      </c>
      <c r="HR732">
        <v>1.87012</v>
      </c>
      <c r="HS732">
        <v>1.86874</v>
      </c>
      <c r="HT732">
        <v>1.87026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-3.723</v>
      </c>
      <c r="II732">
        <v>-0.1437</v>
      </c>
      <c r="IJ732">
        <v>-1.529487217637811</v>
      </c>
      <c r="IK732">
        <v>-0.005072214745875086</v>
      </c>
      <c r="IL732">
        <v>3.316774363808987E-06</v>
      </c>
      <c r="IM732">
        <v>-1.107588672722244E-09</v>
      </c>
      <c r="IN732">
        <v>-0.1603591687652909</v>
      </c>
      <c r="IO732">
        <v>-0.0181951569465493</v>
      </c>
      <c r="IP732">
        <v>0.001659309118516343</v>
      </c>
      <c r="IQ732">
        <v>-3.409663313950778E-05</v>
      </c>
      <c r="IR732">
        <v>19</v>
      </c>
      <c r="IS732">
        <v>2290</v>
      </c>
      <c r="IT732">
        <v>1</v>
      </c>
      <c r="IU732">
        <v>24</v>
      </c>
      <c r="IV732">
        <v>8456.9</v>
      </c>
      <c r="IW732">
        <v>8457.1</v>
      </c>
      <c r="IX732">
        <v>1.95435</v>
      </c>
      <c r="IY732">
        <v>2.21191</v>
      </c>
      <c r="IZ732">
        <v>1.94702</v>
      </c>
      <c r="JA732">
        <v>2.64526</v>
      </c>
      <c r="JB732">
        <v>2.19482</v>
      </c>
      <c r="JC732">
        <v>2.35962</v>
      </c>
      <c r="JD732">
        <v>36.718</v>
      </c>
      <c r="JE732">
        <v>24.0437</v>
      </c>
      <c r="JF732">
        <v>18</v>
      </c>
      <c r="JG732">
        <v>495.091</v>
      </c>
      <c r="JH732">
        <v>811.686</v>
      </c>
      <c r="JI732">
        <v>21.7753</v>
      </c>
      <c r="JJ732">
        <v>26.2709</v>
      </c>
      <c r="JK732">
        <v>30.0001</v>
      </c>
      <c r="JL732">
        <v>26.2935</v>
      </c>
      <c r="JM732">
        <v>26.2212</v>
      </c>
      <c r="JN732">
        <v>39.1789</v>
      </c>
      <c r="JO732">
        <v>25.1807</v>
      </c>
      <c r="JP732">
        <v>11.957</v>
      </c>
      <c r="JQ732">
        <v>21.7796</v>
      </c>
      <c r="JR732">
        <v>721.217</v>
      </c>
      <c r="JS732">
        <v>12.9411</v>
      </c>
      <c r="JT732">
        <v>100.518</v>
      </c>
      <c r="JU732">
        <v>100.647</v>
      </c>
    </row>
    <row r="733" spans="1:281">
      <c r="A733">
        <v>717</v>
      </c>
      <c r="B733">
        <v>1659643219</v>
      </c>
      <c r="C733">
        <v>15211</v>
      </c>
      <c r="D733" t="s">
        <v>1864</v>
      </c>
      <c r="E733" t="s">
        <v>1865</v>
      </c>
      <c r="F733">
        <v>5</v>
      </c>
      <c r="G733" t="s">
        <v>1779</v>
      </c>
      <c r="H733" t="s">
        <v>416</v>
      </c>
      <c r="I733">
        <v>1659643211.5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715.5104611111411</v>
      </c>
      <c r="AK733">
        <v>670.8643030303032</v>
      </c>
      <c r="AL733">
        <v>3.387648471013158</v>
      </c>
      <c r="AM733">
        <v>65.52116101036914</v>
      </c>
      <c r="AN733">
        <f>(AP733 - AO733 + DI733*1E3/(8.314*(DK733+273.15)) * AR733/DH733 * AQ733) * DH733/(100*CV733) * 1000/(1000 - AP733)</f>
        <v>0</v>
      </c>
      <c r="AO733">
        <v>12.91000655329859</v>
      </c>
      <c r="AP733">
        <v>18.51055594405595</v>
      </c>
      <c r="AQ733">
        <v>-2.691571986404522E-05</v>
      </c>
      <c r="AR733">
        <v>82.7157176446336</v>
      </c>
      <c r="AS733">
        <v>12</v>
      </c>
      <c r="AT733">
        <v>2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1659643211.5</v>
      </c>
      <c r="DB733">
        <v>635.2352222222222</v>
      </c>
      <c r="DC733">
        <v>691.3486666666666</v>
      </c>
      <c r="DD733">
        <v>18.51344444444444</v>
      </c>
      <c r="DE733">
        <v>12.91224444444444</v>
      </c>
      <c r="DF733">
        <v>638.9401851851851</v>
      </c>
      <c r="DG733">
        <v>18.65711481481482</v>
      </c>
      <c r="DH733">
        <v>500.0111481481482</v>
      </c>
      <c r="DI733">
        <v>90.35284074074073</v>
      </c>
      <c r="DJ733">
        <v>0.1000238222222222</v>
      </c>
      <c r="DK733">
        <v>24.76221851851852</v>
      </c>
      <c r="DL733">
        <v>24.98835185185185</v>
      </c>
      <c r="DM733">
        <v>999.9000000000001</v>
      </c>
      <c r="DN733">
        <v>0</v>
      </c>
      <c r="DO733">
        <v>0</v>
      </c>
      <c r="DP733">
        <v>9989.442962962963</v>
      </c>
      <c r="DQ733">
        <v>0</v>
      </c>
      <c r="DR733">
        <v>11.0167</v>
      </c>
      <c r="DS733">
        <v>-56.11348888888889</v>
      </c>
      <c r="DT733">
        <v>647.2173333333333</v>
      </c>
      <c r="DU733">
        <v>700.3922222222221</v>
      </c>
      <c r="DV733">
        <v>5.601194074074074</v>
      </c>
      <c r="DW733">
        <v>691.3486666666666</v>
      </c>
      <c r="DX733">
        <v>12.91224444444444</v>
      </c>
      <c r="DY733">
        <v>1.672741111111111</v>
      </c>
      <c r="DZ733">
        <v>1.166657037037037</v>
      </c>
      <c r="EA733">
        <v>14.64575185185185</v>
      </c>
      <c r="EB733">
        <v>9.182747407407406</v>
      </c>
      <c r="EC733">
        <v>2000.005555555555</v>
      </c>
      <c r="ED733">
        <v>0.9799966666666668</v>
      </c>
      <c r="EE733">
        <v>0.02000303333333334</v>
      </c>
      <c r="EF733">
        <v>0</v>
      </c>
      <c r="EG733">
        <v>784.3861481481481</v>
      </c>
      <c r="EH733">
        <v>5.00097</v>
      </c>
      <c r="EI733">
        <v>15600.15555555555</v>
      </c>
      <c r="EJ733">
        <v>16707.61111111111</v>
      </c>
      <c r="EK733">
        <v>37.812</v>
      </c>
      <c r="EL733">
        <v>38.35633333333333</v>
      </c>
      <c r="EM733">
        <v>37.77985185185185</v>
      </c>
      <c r="EN733">
        <v>38</v>
      </c>
      <c r="EO733">
        <v>38.29133333333333</v>
      </c>
      <c r="EP733">
        <v>1955.095555555556</v>
      </c>
      <c r="EQ733">
        <v>39.91</v>
      </c>
      <c r="ER733">
        <v>0</v>
      </c>
      <c r="ES733">
        <v>1659643219.5</v>
      </c>
      <c r="ET733">
        <v>0</v>
      </c>
      <c r="EU733">
        <v>784.4236923076922</v>
      </c>
      <c r="EV733">
        <v>2.176478616207284</v>
      </c>
      <c r="EW733">
        <v>45.97606830118453</v>
      </c>
      <c r="EX733">
        <v>15600.26923076923</v>
      </c>
      <c r="EY733">
        <v>15</v>
      </c>
      <c r="EZ733">
        <v>0</v>
      </c>
      <c r="FA733" t="s">
        <v>419</v>
      </c>
      <c r="FB733">
        <v>1659135797.5</v>
      </c>
      <c r="FC733">
        <v>1659135788</v>
      </c>
      <c r="FD733">
        <v>0</v>
      </c>
      <c r="FE733">
        <v>0.3</v>
      </c>
      <c r="FF733">
        <v>-0.002</v>
      </c>
      <c r="FG733">
        <v>-2.209</v>
      </c>
      <c r="FH733">
        <v>-0.089</v>
      </c>
      <c r="FI733">
        <v>1520</v>
      </c>
      <c r="FJ733">
        <v>20</v>
      </c>
      <c r="FK733">
        <v>0.06</v>
      </c>
      <c r="FL733">
        <v>0.03</v>
      </c>
      <c r="FM733">
        <v>-55.95433170731707</v>
      </c>
      <c r="FN733">
        <v>-3.320740766550558</v>
      </c>
      <c r="FO733">
        <v>0.3321198266266996</v>
      </c>
      <c r="FP733">
        <v>0</v>
      </c>
      <c r="FQ733">
        <v>784.2467647058825</v>
      </c>
      <c r="FR733">
        <v>2.635660801936739</v>
      </c>
      <c r="FS733">
        <v>0.3738326189481366</v>
      </c>
      <c r="FT733">
        <v>0</v>
      </c>
      <c r="FU733">
        <v>5.594891219512195</v>
      </c>
      <c r="FV733">
        <v>0.08021665505227052</v>
      </c>
      <c r="FW733">
        <v>0.01365562551730557</v>
      </c>
      <c r="FX733">
        <v>1</v>
      </c>
      <c r="FY733">
        <v>1</v>
      </c>
      <c r="FZ733">
        <v>3</v>
      </c>
      <c r="GA733" t="s">
        <v>429</v>
      </c>
      <c r="GB733">
        <v>2.98346</v>
      </c>
      <c r="GC733">
        <v>2.7156</v>
      </c>
      <c r="GD733">
        <v>0.131333</v>
      </c>
      <c r="GE733">
        <v>0.136981</v>
      </c>
      <c r="GF733">
        <v>0.08967120000000001</v>
      </c>
      <c r="GG733">
        <v>0.06769699999999999</v>
      </c>
      <c r="GH733">
        <v>27479.4</v>
      </c>
      <c r="GI733">
        <v>27445.6</v>
      </c>
      <c r="GJ733">
        <v>29398.7</v>
      </c>
      <c r="GK733">
        <v>29409.5</v>
      </c>
      <c r="GL733">
        <v>35448.9</v>
      </c>
      <c r="GM733">
        <v>36460.5</v>
      </c>
      <c r="GN733">
        <v>41398.6</v>
      </c>
      <c r="GO733">
        <v>41906.4</v>
      </c>
      <c r="GP733">
        <v>1.92307</v>
      </c>
      <c r="GQ733">
        <v>2.37927</v>
      </c>
      <c r="GR733">
        <v>0.106581</v>
      </c>
      <c r="GS733">
        <v>0</v>
      </c>
      <c r="GT733">
        <v>23.2514</v>
      </c>
      <c r="GU733">
        <v>999.9</v>
      </c>
      <c r="GV733">
        <v>33.3</v>
      </c>
      <c r="GW733">
        <v>32.2</v>
      </c>
      <c r="GX733">
        <v>17.8006</v>
      </c>
      <c r="GY733">
        <v>63.2127</v>
      </c>
      <c r="GZ733">
        <v>22.6603</v>
      </c>
      <c r="HA733">
        <v>2</v>
      </c>
      <c r="HB733">
        <v>-0.08094510000000001</v>
      </c>
      <c r="HC733">
        <v>1.29938</v>
      </c>
      <c r="HD733">
        <v>20.3296</v>
      </c>
      <c r="HE733">
        <v>5.21759</v>
      </c>
      <c r="HF733">
        <v>12.0099</v>
      </c>
      <c r="HG733">
        <v>4.98925</v>
      </c>
      <c r="HH733">
        <v>3.28865</v>
      </c>
      <c r="HI733">
        <v>9999</v>
      </c>
      <c r="HJ733">
        <v>9999</v>
      </c>
      <c r="HK733">
        <v>9999</v>
      </c>
      <c r="HL733">
        <v>196.2</v>
      </c>
      <c r="HM733">
        <v>1.86743</v>
      </c>
      <c r="HN733">
        <v>1.86646</v>
      </c>
      <c r="HO733">
        <v>1.86588</v>
      </c>
      <c r="HP733">
        <v>1.86584</v>
      </c>
      <c r="HQ733">
        <v>1.86768</v>
      </c>
      <c r="HR733">
        <v>1.87014</v>
      </c>
      <c r="HS733">
        <v>1.86876</v>
      </c>
      <c r="HT733">
        <v>1.87027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-3.759</v>
      </c>
      <c r="II733">
        <v>-0.1437</v>
      </c>
      <c r="IJ733">
        <v>-1.529487217637811</v>
      </c>
      <c r="IK733">
        <v>-0.005072214745875086</v>
      </c>
      <c r="IL733">
        <v>3.316774363808987E-06</v>
      </c>
      <c r="IM733">
        <v>-1.107588672722244E-09</v>
      </c>
      <c r="IN733">
        <v>-0.1603591687652909</v>
      </c>
      <c r="IO733">
        <v>-0.0181951569465493</v>
      </c>
      <c r="IP733">
        <v>0.001659309118516343</v>
      </c>
      <c r="IQ733">
        <v>-3.409663313950778E-05</v>
      </c>
      <c r="IR733">
        <v>19</v>
      </c>
      <c r="IS733">
        <v>2290</v>
      </c>
      <c r="IT733">
        <v>1</v>
      </c>
      <c r="IU733">
        <v>24</v>
      </c>
      <c r="IV733">
        <v>8457</v>
      </c>
      <c r="IW733">
        <v>8457.200000000001</v>
      </c>
      <c r="IX733">
        <v>1.99219</v>
      </c>
      <c r="IY733">
        <v>2.21802</v>
      </c>
      <c r="IZ733">
        <v>1.94702</v>
      </c>
      <c r="JA733">
        <v>2.64526</v>
      </c>
      <c r="JB733">
        <v>2.19482</v>
      </c>
      <c r="JC733">
        <v>2.35352</v>
      </c>
      <c r="JD733">
        <v>36.718</v>
      </c>
      <c r="JE733">
        <v>24.035</v>
      </c>
      <c r="JF733">
        <v>18</v>
      </c>
      <c r="JG733">
        <v>495.149</v>
      </c>
      <c r="JH733">
        <v>811.686</v>
      </c>
      <c r="JI733">
        <v>21.7848</v>
      </c>
      <c r="JJ733">
        <v>26.2709</v>
      </c>
      <c r="JK733">
        <v>30</v>
      </c>
      <c r="JL733">
        <v>26.293</v>
      </c>
      <c r="JM733">
        <v>26.2212</v>
      </c>
      <c r="JN733">
        <v>39.9449</v>
      </c>
      <c r="JO733">
        <v>25.1807</v>
      </c>
      <c r="JP733">
        <v>11.957</v>
      </c>
      <c r="JQ733">
        <v>21.791</v>
      </c>
      <c r="JR733">
        <v>741.255</v>
      </c>
      <c r="JS733">
        <v>12.9305</v>
      </c>
      <c r="JT733">
        <v>100.517</v>
      </c>
      <c r="JU733">
        <v>100.648</v>
      </c>
    </row>
    <row r="734" spans="1:281">
      <c r="A734">
        <v>718</v>
      </c>
      <c r="B734">
        <v>1659643224</v>
      </c>
      <c r="C734">
        <v>15216</v>
      </c>
      <c r="D734" t="s">
        <v>1866</v>
      </c>
      <c r="E734" t="s">
        <v>1867</v>
      </c>
      <c r="F734">
        <v>5</v>
      </c>
      <c r="G734" t="s">
        <v>1779</v>
      </c>
      <c r="H734" t="s">
        <v>416</v>
      </c>
      <c r="I734">
        <v>1659643216.214286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732.4950263709472</v>
      </c>
      <c r="AK734">
        <v>687.7579454545453</v>
      </c>
      <c r="AL734">
        <v>3.38566437284265</v>
      </c>
      <c r="AM734">
        <v>65.52116101036914</v>
      </c>
      <c r="AN734">
        <f>(AP734 - AO734 + DI734*1E3/(8.314*(DK734+273.15)) * AR734/DH734 * AQ734) * DH734/(100*CV734) * 1000/(1000 - AP734)</f>
        <v>0</v>
      </c>
      <c r="AO734">
        <v>12.90896656826607</v>
      </c>
      <c r="AP734">
        <v>18.50949230769231</v>
      </c>
      <c r="AQ734">
        <v>6.752063808723508E-06</v>
      </c>
      <c r="AR734">
        <v>82.7157176446336</v>
      </c>
      <c r="AS734">
        <v>12</v>
      </c>
      <c r="AT734">
        <v>2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1659643216.214286</v>
      </c>
      <c r="DB734">
        <v>650.8577142857142</v>
      </c>
      <c r="DC734">
        <v>707.2091785714283</v>
      </c>
      <c r="DD734">
        <v>18.51056071428571</v>
      </c>
      <c r="DE734">
        <v>12.91017857142857</v>
      </c>
      <c r="DF734">
        <v>654.5966071428572</v>
      </c>
      <c r="DG734">
        <v>18.65425</v>
      </c>
      <c r="DH734">
        <v>500.0061785714287</v>
      </c>
      <c r="DI734">
        <v>90.35262857142858</v>
      </c>
      <c r="DJ734">
        <v>0.09999743571428568</v>
      </c>
      <c r="DK734">
        <v>24.76533214285715</v>
      </c>
      <c r="DL734">
        <v>24.993825</v>
      </c>
      <c r="DM734">
        <v>999.9000000000002</v>
      </c>
      <c r="DN734">
        <v>0</v>
      </c>
      <c r="DO734">
        <v>0</v>
      </c>
      <c r="DP734">
        <v>9994.641428571429</v>
      </c>
      <c r="DQ734">
        <v>0</v>
      </c>
      <c r="DR734">
        <v>11.01529285714286</v>
      </c>
      <c r="DS734">
        <v>-56.35153571428571</v>
      </c>
      <c r="DT734">
        <v>663.1325357142856</v>
      </c>
      <c r="DU734">
        <v>716.4587499999999</v>
      </c>
      <c r="DV734">
        <v>5.600381428571429</v>
      </c>
      <c r="DW734">
        <v>707.2091785714283</v>
      </c>
      <c r="DX734">
        <v>12.91017857142857</v>
      </c>
      <c r="DY734">
        <v>1.672476428571429</v>
      </c>
      <c r="DZ734">
        <v>1.166467857142857</v>
      </c>
      <c r="EA734">
        <v>14.6433</v>
      </c>
      <c r="EB734">
        <v>9.180331785714285</v>
      </c>
      <c r="EC734">
        <v>2000.003214285714</v>
      </c>
      <c r="ED734">
        <v>0.9799963571428574</v>
      </c>
      <c r="EE734">
        <v>0.02000334285714286</v>
      </c>
      <c r="EF734">
        <v>0</v>
      </c>
      <c r="EG734">
        <v>784.629</v>
      </c>
      <c r="EH734">
        <v>5.00097</v>
      </c>
      <c r="EI734">
        <v>15603.475</v>
      </c>
      <c r="EJ734">
        <v>16707.58214285714</v>
      </c>
      <c r="EK734">
        <v>37.80092857142857</v>
      </c>
      <c r="EL734">
        <v>38.33674999999999</v>
      </c>
      <c r="EM734">
        <v>37.76107142857143</v>
      </c>
      <c r="EN734">
        <v>38</v>
      </c>
      <c r="EO734">
        <v>38.27214285714285</v>
      </c>
      <c r="EP734">
        <v>1955.093214285714</v>
      </c>
      <c r="EQ734">
        <v>39.91</v>
      </c>
      <c r="ER734">
        <v>0</v>
      </c>
      <c r="ES734">
        <v>1659643224.3</v>
      </c>
      <c r="ET734">
        <v>0</v>
      </c>
      <c r="EU734">
        <v>784.6334615384615</v>
      </c>
      <c r="EV734">
        <v>3.485675211956208</v>
      </c>
      <c r="EW734">
        <v>36.87863245353148</v>
      </c>
      <c r="EX734">
        <v>15603.66538461538</v>
      </c>
      <c r="EY734">
        <v>15</v>
      </c>
      <c r="EZ734">
        <v>0</v>
      </c>
      <c r="FA734" t="s">
        <v>419</v>
      </c>
      <c r="FB734">
        <v>1659135797.5</v>
      </c>
      <c r="FC734">
        <v>1659135788</v>
      </c>
      <c r="FD734">
        <v>0</v>
      </c>
      <c r="FE734">
        <v>0.3</v>
      </c>
      <c r="FF734">
        <v>-0.002</v>
      </c>
      <c r="FG734">
        <v>-2.209</v>
      </c>
      <c r="FH734">
        <v>-0.089</v>
      </c>
      <c r="FI734">
        <v>1520</v>
      </c>
      <c r="FJ734">
        <v>20</v>
      </c>
      <c r="FK734">
        <v>0.06</v>
      </c>
      <c r="FL734">
        <v>0.03</v>
      </c>
      <c r="FM734">
        <v>-56.16528536585367</v>
      </c>
      <c r="FN734">
        <v>-3.052889895470519</v>
      </c>
      <c r="FO734">
        <v>0.3060409414353287</v>
      </c>
      <c r="FP734">
        <v>0</v>
      </c>
      <c r="FQ734">
        <v>784.4751176470588</v>
      </c>
      <c r="FR734">
        <v>2.699404122233894</v>
      </c>
      <c r="FS734">
        <v>0.3864602380205955</v>
      </c>
      <c r="FT734">
        <v>0</v>
      </c>
      <c r="FU734">
        <v>5.601280975609757</v>
      </c>
      <c r="FV734">
        <v>-0.008395400696863889</v>
      </c>
      <c r="FW734">
        <v>0.003005586509767787</v>
      </c>
      <c r="FX734">
        <v>1</v>
      </c>
      <c r="FY734">
        <v>1</v>
      </c>
      <c r="FZ734">
        <v>3</v>
      </c>
      <c r="GA734" t="s">
        <v>429</v>
      </c>
      <c r="GB734">
        <v>2.98355</v>
      </c>
      <c r="GC734">
        <v>2.7155</v>
      </c>
      <c r="GD734">
        <v>0.13359</v>
      </c>
      <c r="GE734">
        <v>0.139144</v>
      </c>
      <c r="GF734">
        <v>0.08966780000000001</v>
      </c>
      <c r="GG734">
        <v>0.0676933</v>
      </c>
      <c r="GH734">
        <v>27408</v>
      </c>
      <c r="GI734">
        <v>27377.1</v>
      </c>
      <c r="GJ734">
        <v>29398.7</v>
      </c>
      <c r="GK734">
        <v>29409.7</v>
      </c>
      <c r="GL734">
        <v>35449.5</v>
      </c>
      <c r="GM734">
        <v>36460.8</v>
      </c>
      <c r="GN734">
        <v>41399</v>
      </c>
      <c r="GO734">
        <v>41906.6</v>
      </c>
      <c r="GP734">
        <v>1.92315</v>
      </c>
      <c r="GQ734">
        <v>2.3793</v>
      </c>
      <c r="GR734">
        <v>0.106439</v>
      </c>
      <c r="GS734">
        <v>0</v>
      </c>
      <c r="GT734">
        <v>23.2529</v>
      </c>
      <c r="GU734">
        <v>999.9</v>
      </c>
      <c r="GV734">
        <v>33.3</v>
      </c>
      <c r="GW734">
        <v>32.2</v>
      </c>
      <c r="GX734">
        <v>17.7994</v>
      </c>
      <c r="GY734">
        <v>63.3127</v>
      </c>
      <c r="GZ734">
        <v>22.6122</v>
      </c>
      <c r="HA734">
        <v>2</v>
      </c>
      <c r="HB734">
        <v>-0.0799822</v>
      </c>
      <c r="HC734">
        <v>2.03047</v>
      </c>
      <c r="HD734">
        <v>20.3218</v>
      </c>
      <c r="HE734">
        <v>5.21864</v>
      </c>
      <c r="HF734">
        <v>12.0099</v>
      </c>
      <c r="HG734">
        <v>4.9893</v>
      </c>
      <c r="HH734">
        <v>3.28865</v>
      </c>
      <c r="HI734">
        <v>9999</v>
      </c>
      <c r="HJ734">
        <v>9999</v>
      </c>
      <c r="HK734">
        <v>9999</v>
      </c>
      <c r="HL734">
        <v>196.2</v>
      </c>
      <c r="HM734">
        <v>1.8674</v>
      </c>
      <c r="HN734">
        <v>1.86646</v>
      </c>
      <c r="HO734">
        <v>1.86585</v>
      </c>
      <c r="HP734">
        <v>1.86584</v>
      </c>
      <c r="HQ734">
        <v>1.86768</v>
      </c>
      <c r="HR734">
        <v>1.87014</v>
      </c>
      <c r="HS734">
        <v>1.86875</v>
      </c>
      <c r="HT734">
        <v>1.87026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-3.794</v>
      </c>
      <c r="II734">
        <v>-0.1437</v>
      </c>
      <c r="IJ734">
        <v>-1.529487217637811</v>
      </c>
      <c r="IK734">
        <v>-0.005072214745875086</v>
      </c>
      <c r="IL734">
        <v>3.316774363808987E-06</v>
      </c>
      <c r="IM734">
        <v>-1.107588672722244E-09</v>
      </c>
      <c r="IN734">
        <v>-0.1603591687652909</v>
      </c>
      <c r="IO734">
        <v>-0.0181951569465493</v>
      </c>
      <c r="IP734">
        <v>0.001659309118516343</v>
      </c>
      <c r="IQ734">
        <v>-3.409663313950778E-05</v>
      </c>
      <c r="IR734">
        <v>19</v>
      </c>
      <c r="IS734">
        <v>2290</v>
      </c>
      <c r="IT734">
        <v>1</v>
      </c>
      <c r="IU734">
        <v>24</v>
      </c>
      <c r="IV734">
        <v>8457.1</v>
      </c>
      <c r="IW734">
        <v>8457.299999999999</v>
      </c>
      <c r="IX734">
        <v>2.02759</v>
      </c>
      <c r="IY734">
        <v>2.2168</v>
      </c>
      <c r="IZ734">
        <v>1.94702</v>
      </c>
      <c r="JA734">
        <v>2.64526</v>
      </c>
      <c r="JB734">
        <v>2.19482</v>
      </c>
      <c r="JC734">
        <v>2.34375</v>
      </c>
      <c r="JD734">
        <v>36.6943</v>
      </c>
      <c r="JE734">
        <v>24.0262</v>
      </c>
      <c r="JF734">
        <v>18</v>
      </c>
      <c r="JG734">
        <v>495.196</v>
      </c>
      <c r="JH734">
        <v>811.678</v>
      </c>
      <c r="JI734">
        <v>21.7543</v>
      </c>
      <c r="JJ734">
        <v>26.2709</v>
      </c>
      <c r="JK734">
        <v>30.0008</v>
      </c>
      <c r="JL734">
        <v>26.293</v>
      </c>
      <c r="JM734">
        <v>26.219</v>
      </c>
      <c r="JN734">
        <v>40.6392</v>
      </c>
      <c r="JO734">
        <v>25.1807</v>
      </c>
      <c r="JP734">
        <v>11.957</v>
      </c>
      <c r="JQ734">
        <v>21.5917</v>
      </c>
      <c r="JR734">
        <v>754.612</v>
      </c>
      <c r="JS734">
        <v>12.9332</v>
      </c>
      <c r="JT734">
        <v>100.518</v>
      </c>
      <c r="JU734">
        <v>100.648</v>
      </c>
    </row>
    <row r="735" spans="1:281">
      <c r="A735">
        <v>719</v>
      </c>
      <c r="B735">
        <v>1659643229</v>
      </c>
      <c r="C735">
        <v>15221</v>
      </c>
      <c r="D735" t="s">
        <v>1868</v>
      </c>
      <c r="E735" t="s">
        <v>1869</v>
      </c>
      <c r="F735">
        <v>5</v>
      </c>
      <c r="G735" t="s">
        <v>1779</v>
      </c>
      <c r="H735" t="s">
        <v>416</v>
      </c>
      <c r="I735">
        <v>1659643221.5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749.4751543260932</v>
      </c>
      <c r="AK735">
        <v>704.6595030303029</v>
      </c>
      <c r="AL735">
        <v>3.372436494446323</v>
      </c>
      <c r="AM735">
        <v>65.52116101036914</v>
      </c>
      <c r="AN735">
        <f>(AP735 - AO735 + DI735*1E3/(8.314*(DK735+273.15)) * AR735/DH735 * AQ735) * DH735/(100*CV735) * 1000/(1000 - AP735)</f>
        <v>0</v>
      </c>
      <c r="AO735">
        <v>12.9073413714788</v>
      </c>
      <c r="AP735">
        <v>18.508206993007</v>
      </c>
      <c r="AQ735">
        <v>-1.038699841892216E-05</v>
      </c>
      <c r="AR735">
        <v>82.7157176446336</v>
      </c>
      <c r="AS735">
        <v>12</v>
      </c>
      <c r="AT735">
        <v>2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1659643221.5</v>
      </c>
      <c r="DB735">
        <v>668.3900740740742</v>
      </c>
      <c r="DC735">
        <v>724.9561481481483</v>
      </c>
      <c r="DD735">
        <v>18.50919259259259</v>
      </c>
      <c r="DE735">
        <v>12.90828518518519</v>
      </c>
      <c r="DF735">
        <v>672.1665185185185</v>
      </c>
      <c r="DG735">
        <v>18.6529</v>
      </c>
      <c r="DH735">
        <v>499.9755925925926</v>
      </c>
      <c r="DI735">
        <v>90.35256666666666</v>
      </c>
      <c r="DJ735">
        <v>0.09996035185185184</v>
      </c>
      <c r="DK735">
        <v>24.76760740740741</v>
      </c>
      <c r="DL735">
        <v>24.99834814814815</v>
      </c>
      <c r="DM735">
        <v>999.9000000000001</v>
      </c>
      <c r="DN735">
        <v>0</v>
      </c>
      <c r="DO735">
        <v>0</v>
      </c>
      <c r="DP735">
        <v>9993.031111111111</v>
      </c>
      <c r="DQ735">
        <v>0</v>
      </c>
      <c r="DR735">
        <v>11.00284444444445</v>
      </c>
      <c r="DS735">
        <v>-56.56612592592592</v>
      </c>
      <c r="DT735">
        <v>680.9946296296296</v>
      </c>
      <c r="DU735">
        <v>734.4364074074073</v>
      </c>
      <c r="DV735">
        <v>5.600912222222222</v>
      </c>
      <c r="DW735">
        <v>724.9561481481483</v>
      </c>
      <c r="DX735">
        <v>12.90828518518519</v>
      </c>
      <c r="DY735">
        <v>1.672352962962963</v>
      </c>
      <c r="DZ735">
        <v>1.166296296296296</v>
      </c>
      <c r="EA735">
        <v>14.64214814814815</v>
      </c>
      <c r="EB735">
        <v>9.178147037037036</v>
      </c>
      <c r="EC735">
        <v>1999.986666666667</v>
      </c>
      <c r="ED735">
        <v>0.9799958888888892</v>
      </c>
      <c r="EE735">
        <v>0.02000381111111111</v>
      </c>
      <c r="EF735">
        <v>0</v>
      </c>
      <c r="EG735">
        <v>784.7776296296296</v>
      </c>
      <c r="EH735">
        <v>5.00097</v>
      </c>
      <c r="EI735">
        <v>15606.5037037037</v>
      </c>
      <c r="EJ735">
        <v>16707.44074074074</v>
      </c>
      <c r="EK735">
        <v>37.77985185185185</v>
      </c>
      <c r="EL735">
        <v>38.32133333333333</v>
      </c>
      <c r="EM735">
        <v>37.75</v>
      </c>
      <c r="EN735">
        <v>37.99533333333333</v>
      </c>
      <c r="EO735">
        <v>38.25459259259259</v>
      </c>
      <c r="EP735">
        <v>1955.076666666667</v>
      </c>
      <c r="EQ735">
        <v>39.91</v>
      </c>
      <c r="ER735">
        <v>0</v>
      </c>
      <c r="ES735">
        <v>1659643229.1</v>
      </c>
      <c r="ET735">
        <v>0</v>
      </c>
      <c r="EU735">
        <v>784.7769999999999</v>
      </c>
      <c r="EV735">
        <v>2.787555548239645</v>
      </c>
      <c r="EW735">
        <v>33.59999994710437</v>
      </c>
      <c r="EX735">
        <v>15606.43846153846</v>
      </c>
      <c r="EY735">
        <v>15</v>
      </c>
      <c r="EZ735">
        <v>0</v>
      </c>
      <c r="FA735" t="s">
        <v>419</v>
      </c>
      <c r="FB735">
        <v>1659135797.5</v>
      </c>
      <c r="FC735">
        <v>1659135788</v>
      </c>
      <c r="FD735">
        <v>0</v>
      </c>
      <c r="FE735">
        <v>0.3</v>
      </c>
      <c r="FF735">
        <v>-0.002</v>
      </c>
      <c r="FG735">
        <v>-2.209</v>
      </c>
      <c r="FH735">
        <v>-0.089</v>
      </c>
      <c r="FI735">
        <v>1520</v>
      </c>
      <c r="FJ735">
        <v>20</v>
      </c>
      <c r="FK735">
        <v>0.06</v>
      </c>
      <c r="FL735">
        <v>0.03</v>
      </c>
      <c r="FM735">
        <v>-56.41757250000001</v>
      </c>
      <c r="FN735">
        <v>-2.514291557223185</v>
      </c>
      <c r="FO735">
        <v>0.249887962882868</v>
      </c>
      <c r="FP735">
        <v>0</v>
      </c>
      <c r="FQ735">
        <v>784.6738823529412</v>
      </c>
      <c r="FR735">
        <v>2.564369741123738</v>
      </c>
      <c r="FS735">
        <v>0.3713505371657341</v>
      </c>
      <c r="FT735">
        <v>0</v>
      </c>
      <c r="FU735">
        <v>5.600606000000001</v>
      </c>
      <c r="FV735">
        <v>0.009070694183858872</v>
      </c>
      <c r="FW735">
        <v>0.001392452512655256</v>
      </c>
      <c r="FX735">
        <v>1</v>
      </c>
      <c r="FY735">
        <v>1</v>
      </c>
      <c r="FZ735">
        <v>3</v>
      </c>
      <c r="GA735" t="s">
        <v>429</v>
      </c>
      <c r="GB735">
        <v>2.98373</v>
      </c>
      <c r="GC735">
        <v>2.71576</v>
      </c>
      <c r="GD735">
        <v>0.135813</v>
      </c>
      <c r="GE735">
        <v>0.141276</v>
      </c>
      <c r="GF735">
        <v>0.0896648</v>
      </c>
      <c r="GG735">
        <v>0.0676712</v>
      </c>
      <c r="GH735">
        <v>27337.7</v>
      </c>
      <c r="GI735">
        <v>27309.1</v>
      </c>
      <c r="GJ735">
        <v>29398.7</v>
      </c>
      <c r="GK735">
        <v>29409.5</v>
      </c>
      <c r="GL735">
        <v>35449.1</v>
      </c>
      <c r="GM735">
        <v>36461.5</v>
      </c>
      <c r="GN735">
        <v>41398.4</v>
      </c>
      <c r="GO735">
        <v>41906.4</v>
      </c>
      <c r="GP735">
        <v>1.92297</v>
      </c>
      <c r="GQ735">
        <v>2.37923</v>
      </c>
      <c r="GR735">
        <v>0.105381</v>
      </c>
      <c r="GS735">
        <v>0</v>
      </c>
      <c r="GT735">
        <v>23.2549</v>
      </c>
      <c r="GU735">
        <v>999.9</v>
      </c>
      <c r="GV735">
        <v>33.3</v>
      </c>
      <c r="GW735">
        <v>32.2</v>
      </c>
      <c r="GX735">
        <v>17.7993</v>
      </c>
      <c r="GY735">
        <v>63.3527</v>
      </c>
      <c r="GZ735">
        <v>22.5521</v>
      </c>
      <c r="HA735">
        <v>2</v>
      </c>
      <c r="HB735">
        <v>-0.0788999</v>
      </c>
      <c r="HC735">
        <v>1.83675</v>
      </c>
      <c r="HD735">
        <v>20.3244</v>
      </c>
      <c r="HE735">
        <v>5.21789</v>
      </c>
      <c r="HF735">
        <v>12.0099</v>
      </c>
      <c r="HG735">
        <v>4.9886</v>
      </c>
      <c r="HH735">
        <v>3.28865</v>
      </c>
      <c r="HI735">
        <v>9999</v>
      </c>
      <c r="HJ735">
        <v>9999</v>
      </c>
      <c r="HK735">
        <v>9999</v>
      </c>
      <c r="HL735">
        <v>196.2</v>
      </c>
      <c r="HM735">
        <v>1.86743</v>
      </c>
      <c r="HN735">
        <v>1.86646</v>
      </c>
      <c r="HO735">
        <v>1.86585</v>
      </c>
      <c r="HP735">
        <v>1.86584</v>
      </c>
      <c r="HQ735">
        <v>1.86768</v>
      </c>
      <c r="HR735">
        <v>1.87014</v>
      </c>
      <c r="HS735">
        <v>1.86877</v>
      </c>
      <c r="HT735">
        <v>1.87026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-3.829</v>
      </c>
      <c r="II735">
        <v>-0.1438</v>
      </c>
      <c r="IJ735">
        <v>-1.529487217637811</v>
      </c>
      <c r="IK735">
        <v>-0.005072214745875086</v>
      </c>
      <c r="IL735">
        <v>3.316774363808987E-06</v>
      </c>
      <c r="IM735">
        <v>-1.107588672722244E-09</v>
      </c>
      <c r="IN735">
        <v>-0.1603591687652909</v>
      </c>
      <c r="IO735">
        <v>-0.0181951569465493</v>
      </c>
      <c r="IP735">
        <v>0.001659309118516343</v>
      </c>
      <c r="IQ735">
        <v>-3.409663313950778E-05</v>
      </c>
      <c r="IR735">
        <v>19</v>
      </c>
      <c r="IS735">
        <v>2290</v>
      </c>
      <c r="IT735">
        <v>1</v>
      </c>
      <c r="IU735">
        <v>24</v>
      </c>
      <c r="IV735">
        <v>8457.200000000001</v>
      </c>
      <c r="IW735">
        <v>8457.4</v>
      </c>
      <c r="IX735">
        <v>2.06543</v>
      </c>
      <c r="IY735">
        <v>2.20947</v>
      </c>
      <c r="IZ735">
        <v>1.94702</v>
      </c>
      <c r="JA735">
        <v>2.64526</v>
      </c>
      <c r="JB735">
        <v>2.19482</v>
      </c>
      <c r="JC735">
        <v>2.36206</v>
      </c>
      <c r="JD735">
        <v>36.718</v>
      </c>
      <c r="JE735">
        <v>24.035</v>
      </c>
      <c r="JF735">
        <v>18</v>
      </c>
      <c r="JG735">
        <v>495.067</v>
      </c>
      <c r="JH735">
        <v>811.604</v>
      </c>
      <c r="JI735">
        <v>21.5957</v>
      </c>
      <c r="JJ735">
        <v>26.2696</v>
      </c>
      <c r="JK735">
        <v>30.0006</v>
      </c>
      <c r="JL735">
        <v>26.2908</v>
      </c>
      <c r="JM735">
        <v>26.219</v>
      </c>
      <c r="JN735">
        <v>41.4047</v>
      </c>
      <c r="JO735">
        <v>25.1807</v>
      </c>
      <c r="JP735">
        <v>11.5839</v>
      </c>
      <c r="JQ735">
        <v>21.5892</v>
      </c>
      <c r="JR735">
        <v>774.649</v>
      </c>
      <c r="JS735">
        <v>12.9296</v>
      </c>
      <c r="JT735">
        <v>100.517</v>
      </c>
      <c r="JU735">
        <v>100.648</v>
      </c>
    </row>
    <row r="736" spans="1:281">
      <c r="A736">
        <v>720</v>
      </c>
      <c r="B736">
        <v>1659643234</v>
      </c>
      <c r="C736">
        <v>15226</v>
      </c>
      <c r="D736" t="s">
        <v>1870</v>
      </c>
      <c r="E736" t="s">
        <v>1871</v>
      </c>
      <c r="F736">
        <v>5</v>
      </c>
      <c r="G736" t="s">
        <v>1779</v>
      </c>
      <c r="H736" t="s">
        <v>416</v>
      </c>
      <c r="I736">
        <v>1659643226.214286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766.452707459326</v>
      </c>
      <c r="AK736">
        <v>721.5842484848481</v>
      </c>
      <c r="AL736">
        <v>3.393258191802854</v>
      </c>
      <c r="AM736">
        <v>65.52116101036914</v>
      </c>
      <c r="AN736">
        <f>(AP736 - AO736 + DI736*1E3/(8.314*(DK736+273.15)) * AR736/DH736 * AQ736) * DH736/(100*CV736) * 1000/(1000 - AP736)</f>
        <v>0</v>
      </c>
      <c r="AO736">
        <v>12.88876307862152</v>
      </c>
      <c r="AP736">
        <v>18.50216433566435</v>
      </c>
      <c r="AQ736">
        <v>1.946655282781812E-05</v>
      </c>
      <c r="AR736">
        <v>82.7157176446336</v>
      </c>
      <c r="AS736">
        <v>12</v>
      </c>
      <c r="AT736">
        <v>2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1659643226.214286</v>
      </c>
      <c r="DB736">
        <v>684.0311785714285</v>
      </c>
      <c r="DC736">
        <v>740.76775</v>
      </c>
      <c r="DD736">
        <v>18.50882142857143</v>
      </c>
      <c r="DE736">
        <v>12.89490714285714</v>
      </c>
      <c r="DF736">
        <v>687.8405357142856</v>
      </c>
      <c r="DG736">
        <v>18.65253214285714</v>
      </c>
      <c r="DH736">
        <v>500.0061785714286</v>
      </c>
      <c r="DI736">
        <v>90.35252142857144</v>
      </c>
      <c r="DJ736">
        <v>0.09999744642857145</v>
      </c>
      <c r="DK736">
        <v>24.76725</v>
      </c>
      <c r="DL736">
        <v>24.99549285714286</v>
      </c>
      <c r="DM736">
        <v>999.9000000000002</v>
      </c>
      <c r="DN736">
        <v>0</v>
      </c>
      <c r="DO736">
        <v>0</v>
      </c>
      <c r="DP736">
        <v>9995.135357142857</v>
      </c>
      <c r="DQ736">
        <v>0</v>
      </c>
      <c r="DR736">
        <v>10.99545714285714</v>
      </c>
      <c r="DS736">
        <v>-56.73657142857142</v>
      </c>
      <c r="DT736">
        <v>696.9303928571428</v>
      </c>
      <c r="DU736">
        <v>750.4443214285717</v>
      </c>
      <c r="DV736">
        <v>5.613929642857143</v>
      </c>
      <c r="DW736">
        <v>740.76775</v>
      </c>
      <c r="DX736">
        <v>12.89490714285714</v>
      </c>
      <c r="DY736">
        <v>1.672319285714285</v>
      </c>
      <c r="DZ736">
        <v>1.165086071428572</v>
      </c>
      <c r="EA736">
        <v>14.64183571428572</v>
      </c>
      <c r="EB736">
        <v>9.162732500000001</v>
      </c>
      <c r="EC736">
        <v>2000.003571428571</v>
      </c>
      <c r="ED736">
        <v>0.9799957142857144</v>
      </c>
      <c r="EE736">
        <v>0.02000398571428572</v>
      </c>
      <c r="EF736">
        <v>0</v>
      </c>
      <c r="EG736">
        <v>785.0163571428573</v>
      </c>
      <c r="EH736">
        <v>5.00097</v>
      </c>
      <c r="EI736">
        <v>15608.88928571428</v>
      </c>
      <c r="EJ736">
        <v>16707.58928571429</v>
      </c>
      <c r="EK736">
        <v>37.76107142857143</v>
      </c>
      <c r="EL736">
        <v>38.312</v>
      </c>
      <c r="EM736">
        <v>37.74325</v>
      </c>
      <c r="EN736">
        <v>37.97525</v>
      </c>
      <c r="EO736">
        <v>38.25</v>
      </c>
      <c r="EP736">
        <v>1955.093571428571</v>
      </c>
      <c r="EQ736">
        <v>39.91</v>
      </c>
      <c r="ER736">
        <v>0</v>
      </c>
      <c r="ES736">
        <v>1659643234.5</v>
      </c>
      <c r="ET736">
        <v>0</v>
      </c>
      <c r="EU736">
        <v>785.0351599999999</v>
      </c>
      <c r="EV736">
        <v>2.559384603809609</v>
      </c>
      <c r="EW736">
        <v>28.4692306454726</v>
      </c>
      <c r="EX736">
        <v>15609.412</v>
      </c>
      <c r="EY736">
        <v>15</v>
      </c>
      <c r="EZ736">
        <v>0</v>
      </c>
      <c r="FA736" t="s">
        <v>419</v>
      </c>
      <c r="FB736">
        <v>1659135797.5</v>
      </c>
      <c r="FC736">
        <v>1659135788</v>
      </c>
      <c r="FD736">
        <v>0</v>
      </c>
      <c r="FE736">
        <v>0.3</v>
      </c>
      <c r="FF736">
        <v>-0.002</v>
      </c>
      <c r="FG736">
        <v>-2.209</v>
      </c>
      <c r="FH736">
        <v>-0.089</v>
      </c>
      <c r="FI736">
        <v>1520</v>
      </c>
      <c r="FJ736">
        <v>20</v>
      </c>
      <c r="FK736">
        <v>0.06</v>
      </c>
      <c r="FL736">
        <v>0.03</v>
      </c>
      <c r="FM736">
        <v>-56.63961707317073</v>
      </c>
      <c r="FN736">
        <v>-2.092967247386851</v>
      </c>
      <c r="FO736">
        <v>0.2109959956878606</v>
      </c>
      <c r="FP736">
        <v>0</v>
      </c>
      <c r="FQ736">
        <v>784.8850588235293</v>
      </c>
      <c r="FR736">
        <v>2.830099306245665</v>
      </c>
      <c r="FS736">
        <v>0.3895125869125692</v>
      </c>
      <c r="FT736">
        <v>0</v>
      </c>
      <c r="FU736">
        <v>5.609417804878049</v>
      </c>
      <c r="FV736">
        <v>0.1317767247386825</v>
      </c>
      <c r="FW736">
        <v>0.01763412331071601</v>
      </c>
      <c r="FX736">
        <v>0</v>
      </c>
      <c r="FY736">
        <v>0</v>
      </c>
      <c r="FZ736">
        <v>3</v>
      </c>
      <c r="GA736" t="s">
        <v>426</v>
      </c>
      <c r="GB736">
        <v>2.98358</v>
      </c>
      <c r="GC736">
        <v>2.71564</v>
      </c>
      <c r="GD736">
        <v>0.138011</v>
      </c>
      <c r="GE736">
        <v>0.143401</v>
      </c>
      <c r="GF736">
        <v>0.089631</v>
      </c>
      <c r="GG736">
        <v>0.0674395</v>
      </c>
      <c r="GH736">
        <v>27268.3</v>
      </c>
      <c r="GI736">
        <v>27241.6</v>
      </c>
      <c r="GJ736">
        <v>29398.8</v>
      </c>
      <c r="GK736">
        <v>29409.6</v>
      </c>
      <c r="GL736">
        <v>35450.4</v>
      </c>
      <c r="GM736">
        <v>36470.7</v>
      </c>
      <c r="GN736">
        <v>41398.3</v>
      </c>
      <c r="GO736">
        <v>41906.4</v>
      </c>
      <c r="GP736">
        <v>1.9231</v>
      </c>
      <c r="GQ736">
        <v>2.37943</v>
      </c>
      <c r="GR736">
        <v>0.105307</v>
      </c>
      <c r="GS736">
        <v>0</v>
      </c>
      <c r="GT736">
        <v>23.2549</v>
      </c>
      <c r="GU736">
        <v>999.9</v>
      </c>
      <c r="GV736">
        <v>33.2</v>
      </c>
      <c r="GW736">
        <v>32.2</v>
      </c>
      <c r="GX736">
        <v>17.7459</v>
      </c>
      <c r="GY736">
        <v>63.2427</v>
      </c>
      <c r="GZ736">
        <v>22.6042</v>
      </c>
      <c r="HA736">
        <v>2</v>
      </c>
      <c r="HB736">
        <v>-0.07979169999999999</v>
      </c>
      <c r="HC736">
        <v>1.64965</v>
      </c>
      <c r="HD736">
        <v>20.3263</v>
      </c>
      <c r="HE736">
        <v>5.21834</v>
      </c>
      <c r="HF736">
        <v>12.0099</v>
      </c>
      <c r="HG736">
        <v>4.9895</v>
      </c>
      <c r="HH736">
        <v>3.28865</v>
      </c>
      <c r="HI736">
        <v>9999</v>
      </c>
      <c r="HJ736">
        <v>9999</v>
      </c>
      <c r="HK736">
        <v>9999</v>
      </c>
      <c r="HL736">
        <v>196.2</v>
      </c>
      <c r="HM736">
        <v>1.86744</v>
      </c>
      <c r="HN736">
        <v>1.86646</v>
      </c>
      <c r="HO736">
        <v>1.86586</v>
      </c>
      <c r="HP736">
        <v>1.86584</v>
      </c>
      <c r="HQ736">
        <v>1.86768</v>
      </c>
      <c r="HR736">
        <v>1.87016</v>
      </c>
      <c r="HS736">
        <v>1.86878</v>
      </c>
      <c r="HT736">
        <v>1.87024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-3.863</v>
      </c>
      <c r="II736">
        <v>-0.1438</v>
      </c>
      <c r="IJ736">
        <v>-1.529487217637811</v>
      </c>
      <c r="IK736">
        <v>-0.005072214745875086</v>
      </c>
      <c r="IL736">
        <v>3.316774363808987E-06</v>
      </c>
      <c r="IM736">
        <v>-1.107588672722244E-09</v>
      </c>
      <c r="IN736">
        <v>-0.1603591687652909</v>
      </c>
      <c r="IO736">
        <v>-0.0181951569465493</v>
      </c>
      <c r="IP736">
        <v>0.001659309118516343</v>
      </c>
      <c r="IQ736">
        <v>-3.409663313950778E-05</v>
      </c>
      <c r="IR736">
        <v>19</v>
      </c>
      <c r="IS736">
        <v>2290</v>
      </c>
      <c r="IT736">
        <v>1</v>
      </c>
      <c r="IU736">
        <v>24</v>
      </c>
      <c r="IV736">
        <v>8457.299999999999</v>
      </c>
      <c r="IW736">
        <v>8457.4</v>
      </c>
      <c r="IX736">
        <v>2.10083</v>
      </c>
      <c r="IY736">
        <v>2.21924</v>
      </c>
      <c r="IZ736">
        <v>1.94702</v>
      </c>
      <c r="JA736">
        <v>2.64526</v>
      </c>
      <c r="JB736">
        <v>2.19482</v>
      </c>
      <c r="JC736">
        <v>2.35107</v>
      </c>
      <c r="JD736">
        <v>36.6943</v>
      </c>
      <c r="JE736">
        <v>24.035</v>
      </c>
      <c r="JF736">
        <v>18</v>
      </c>
      <c r="JG736">
        <v>495.146</v>
      </c>
      <c r="JH736">
        <v>811.77</v>
      </c>
      <c r="JI736">
        <v>21.5644</v>
      </c>
      <c r="JJ736">
        <v>26.2686</v>
      </c>
      <c r="JK736">
        <v>29.9999</v>
      </c>
      <c r="JL736">
        <v>26.2908</v>
      </c>
      <c r="JM736">
        <v>26.2168</v>
      </c>
      <c r="JN736">
        <v>42.0926</v>
      </c>
      <c r="JO736">
        <v>25.1807</v>
      </c>
      <c r="JP736">
        <v>11.5839</v>
      </c>
      <c r="JQ736">
        <v>21.5847</v>
      </c>
      <c r="JR736">
        <v>788.004</v>
      </c>
      <c r="JS736">
        <v>12.9334</v>
      </c>
      <c r="JT736">
        <v>100.517</v>
      </c>
      <c r="JU736">
        <v>100.648</v>
      </c>
    </row>
    <row r="737" spans="1:281">
      <c r="A737">
        <v>721</v>
      </c>
      <c r="B737">
        <v>1659643239</v>
      </c>
      <c r="C737">
        <v>15231</v>
      </c>
      <c r="D737" t="s">
        <v>1872</v>
      </c>
      <c r="E737" t="s">
        <v>1873</v>
      </c>
      <c r="F737">
        <v>5</v>
      </c>
      <c r="G737" t="s">
        <v>1779</v>
      </c>
      <c r="H737" t="s">
        <v>416</v>
      </c>
      <c r="I737">
        <v>1659643231.5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783.3929383168377</v>
      </c>
      <c r="AK737">
        <v>738.5435333333331</v>
      </c>
      <c r="AL737">
        <v>3.385559859913424</v>
      </c>
      <c r="AM737">
        <v>65.52116101036914</v>
      </c>
      <c r="AN737">
        <f>(AP737 - AO737 + DI737*1E3/(8.314*(DK737+273.15)) * AR737/DH737 * AQ737) * DH737/(100*CV737) * 1000/(1000 - AP737)</f>
        <v>0</v>
      </c>
      <c r="AO737">
        <v>12.84080846654916</v>
      </c>
      <c r="AP737">
        <v>18.48099930069931</v>
      </c>
      <c r="AQ737">
        <v>-0.00537032301969681</v>
      </c>
      <c r="AR737">
        <v>82.7157176446336</v>
      </c>
      <c r="AS737">
        <v>12</v>
      </c>
      <c r="AT737">
        <v>2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1659643231.5</v>
      </c>
      <c r="DB737">
        <v>701.6007037037037</v>
      </c>
      <c r="DC737">
        <v>758.4887777777777</v>
      </c>
      <c r="DD737">
        <v>18.5011962962963</v>
      </c>
      <c r="DE737">
        <v>12.8749962962963</v>
      </c>
      <c r="DF737">
        <v>705.4463703703705</v>
      </c>
      <c r="DG737">
        <v>18.64497407407408</v>
      </c>
      <c r="DH737">
        <v>500.0025555555555</v>
      </c>
      <c r="DI737">
        <v>90.35236296296299</v>
      </c>
      <c r="DJ737">
        <v>0.0999795111111111</v>
      </c>
      <c r="DK737">
        <v>24.76207037037037</v>
      </c>
      <c r="DL737">
        <v>24.98723333333333</v>
      </c>
      <c r="DM737">
        <v>999.9000000000001</v>
      </c>
      <c r="DN737">
        <v>0</v>
      </c>
      <c r="DO737">
        <v>0</v>
      </c>
      <c r="DP737">
        <v>9996.065185185185</v>
      </c>
      <c r="DQ737">
        <v>0</v>
      </c>
      <c r="DR737">
        <v>10.99576296296297</v>
      </c>
      <c r="DS737">
        <v>-56.88806296296297</v>
      </c>
      <c r="DT737">
        <v>714.8256296296296</v>
      </c>
      <c r="DU737">
        <v>768.3812592592593</v>
      </c>
      <c r="DV737">
        <v>5.626208148148148</v>
      </c>
      <c r="DW737">
        <v>758.4887777777777</v>
      </c>
      <c r="DX737">
        <v>12.8749962962963</v>
      </c>
      <c r="DY737">
        <v>1.671627407407407</v>
      </c>
      <c r="DZ737">
        <v>1.163285925925926</v>
      </c>
      <c r="EA737">
        <v>14.63543333333333</v>
      </c>
      <c r="EB737">
        <v>9.13978925925926</v>
      </c>
      <c r="EC737">
        <v>1999.994814814815</v>
      </c>
      <c r="ED737">
        <v>0.9799955555555556</v>
      </c>
      <c r="EE737">
        <v>0.02000414444444445</v>
      </c>
      <c r="EF737">
        <v>0</v>
      </c>
      <c r="EG737">
        <v>785.1386666666667</v>
      </c>
      <c r="EH737">
        <v>5.00097</v>
      </c>
      <c r="EI737">
        <v>15611.11481481482</v>
      </c>
      <c r="EJ737">
        <v>16707.51481481481</v>
      </c>
      <c r="EK737">
        <v>37.75</v>
      </c>
      <c r="EL737">
        <v>38.312</v>
      </c>
      <c r="EM737">
        <v>37.72666666666667</v>
      </c>
      <c r="EN737">
        <v>37.958</v>
      </c>
      <c r="EO737">
        <v>38.25</v>
      </c>
      <c r="EP737">
        <v>1955.084814814815</v>
      </c>
      <c r="EQ737">
        <v>39.91</v>
      </c>
      <c r="ER737">
        <v>0</v>
      </c>
      <c r="ES737">
        <v>1659643239.3</v>
      </c>
      <c r="ET737">
        <v>0</v>
      </c>
      <c r="EU737">
        <v>785.1362799999999</v>
      </c>
      <c r="EV737">
        <v>2.372615383296981</v>
      </c>
      <c r="EW737">
        <v>20.68461537263881</v>
      </c>
      <c r="EX737">
        <v>15611.28</v>
      </c>
      <c r="EY737">
        <v>15</v>
      </c>
      <c r="EZ737">
        <v>0</v>
      </c>
      <c r="FA737" t="s">
        <v>419</v>
      </c>
      <c r="FB737">
        <v>1659135797.5</v>
      </c>
      <c r="FC737">
        <v>1659135788</v>
      </c>
      <c r="FD737">
        <v>0</v>
      </c>
      <c r="FE737">
        <v>0.3</v>
      </c>
      <c r="FF737">
        <v>-0.002</v>
      </c>
      <c r="FG737">
        <v>-2.209</v>
      </c>
      <c r="FH737">
        <v>-0.089</v>
      </c>
      <c r="FI737">
        <v>1520</v>
      </c>
      <c r="FJ737">
        <v>20</v>
      </c>
      <c r="FK737">
        <v>0.06</v>
      </c>
      <c r="FL737">
        <v>0.03</v>
      </c>
      <c r="FM737">
        <v>-56.79607804878049</v>
      </c>
      <c r="FN737">
        <v>-1.846116376306686</v>
      </c>
      <c r="FO737">
        <v>0.1882146212824222</v>
      </c>
      <c r="FP737">
        <v>0</v>
      </c>
      <c r="FQ737">
        <v>785.0793235294118</v>
      </c>
      <c r="FR737">
        <v>1.840626430130081</v>
      </c>
      <c r="FS737">
        <v>0.3116749551723123</v>
      </c>
      <c r="FT737">
        <v>0</v>
      </c>
      <c r="FU737">
        <v>5.619329756097561</v>
      </c>
      <c r="FV737">
        <v>0.1630570034843195</v>
      </c>
      <c r="FW737">
        <v>0.02153668186592752</v>
      </c>
      <c r="FX737">
        <v>0</v>
      </c>
      <c r="FY737">
        <v>0</v>
      </c>
      <c r="FZ737">
        <v>3</v>
      </c>
      <c r="GA737" t="s">
        <v>426</v>
      </c>
      <c r="GB737">
        <v>2.9833</v>
      </c>
      <c r="GC737">
        <v>2.71545</v>
      </c>
      <c r="GD737">
        <v>0.140189</v>
      </c>
      <c r="GE737">
        <v>0.145487</v>
      </c>
      <c r="GF737">
        <v>0.089573</v>
      </c>
      <c r="GG737">
        <v>0.06758459999999999</v>
      </c>
      <c r="GH737">
        <v>27199.1</v>
      </c>
      <c r="GI737">
        <v>27175.8</v>
      </c>
      <c r="GJ737">
        <v>29398.5</v>
      </c>
      <c r="GK737">
        <v>29410.2</v>
      </c>
      <c r="GL737">
        <v>35452.7</v>
      </c>
      <c r="GM737">
        <v>36465.6</v>
      </c>
      <c r="GN737">
        <v>41398.2</v>
      </c>
      <c r="GO737">
        <v>41907.1</v>
      </c>
      <c r="GP737">
        <v>1.923</v>
      </c>
      <c r="GQ737">
        <v>2.37983</v>
      </c>
      <c r="GR737">
        <v>0.104979</v>
      </c>
      <c r="GS737">
        <v>0</v>
      </c>
      <c r="GT737">
        <v>23.2549</v>
      </c>
      <c r="GU737">
        <v>999.9</v>
      </c>
      <c r="GV737">
        <v>33.2</v>
      </c>
      <c r="GW737">
        <v>32.2</v>
      </c>
      <c r="GX737">
        <v>17.747</v>
      </c>
      <c r="GY737">
        <v>63.2527</v>
      </c>
      <c r="GZ737">
        <v>22.7444</v>
      </c>
      <c r="HA737">
        <v>2</v>
      </c>
      <c r="HB737">
        <v>-0.08014739999999999</v>
      </c>
      <c r="HC737">
        <v>1.4969</v>
      </c>
      <c r="HD737">
        <v>20.3279</v>
      </c>
      <c r="HE737">
        <v>5.21789</v>
      </c>
      <c r="HF737">
        <v>12.0099</v>
      </c>
      <c r="HG737">
        <v>4.98925</v>
      </c>
      <c r="HH737">
        <v>3.28865</v>
      </c>
      <c r="HI737">
        <v>9999</v>
      </c>
      <c r="HJ737">
        <v>9999</v>
      </c>
      <c r="HK737">
        <v>9999</v>
      </c>
      <c r="HL737">
        <v>196.2</v>
      </c>
      <c r="HM737">
        <v>1.86741</v>
      </c>
      <c r="HN737">
        <v>1.86646</v>
      </c>
      <c r="HO737">
        <v>1.86584</v>
      </c>
      <c r="HP737">
        <v>1.86584</v>
      </c>
      <c r="HQ737">
        <v>1.86768</v>
      </c>
      <c r="HR737">
        <v>1.87014</v>
      </c>
      <c r="HS737">
        <v>1.86876</v>
      </c>
      <c r="HT737">
        <v>1.87024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-3.896</v>
      </c>
      <c r="II737">
        <v>-0.1439</v>
      </c>
      <c r="IJ737">
        <v>-1.529487217637811</v>
      </c>
      <c r="IK737">
        <v>-0.005072214745875086</v>
      </c>
      <c r="IL737">
        <v>3.316774363808987E-06</v>
      </c>
      <c r="IM737">
        <v>-1.107588672722244E-09</v>
      </c>
      <c r="IN737">
        <v>-0.1603591687652909</v>
      </c>
      <c r="IO737">
        <v>-0.0181951569465493</v>
      </c>
      <c r="IP737">
        <v>0.001659309118516343</v>
      </c>
      <c r="IQ737">
        <v>-3.409663313950778E-05</v>
      </c>
      <c r="IR737">
        <v>19</v>
      </c>
      <c r="IS737">
        <v>2290</v>
      </c>
      <c r="IT737">
        <v>1</v>
      </c>
      <c r="IU737">
        <v>24</v>
      </c>
      <c r="IV737">
        <v>8457.4</v>
      </c>
      <c r="IW737">
        <v>8457.5</v>
      </c>
      <c r="IX737">
        <v>2.13745</v>
      </c>
      <c r="IY737">
        <v>2.21802</v>
      </c>
      <c r="IZ737">
        <v>1.94702</v>
      </c>
      <c r="JA737">
        <v>2.64526</v>
      </c>
      <c r="JB737">
        <v>2.19482</v>
      </c>
      <c r="JC737">
        <v>2.31445</v>
      </c>
      <c r="JD737">
        <v>36.718</v>
      </c>
      <c r="JE737">
        <v>24.0262</v>
      </c>
      <c r="JF737">
        <v>18</v>
      </c>
      <c r="JG737">
        <v>495.073</v>
      </c>
      <c r="JH737">
        <v>812.165</v>
      </c>
      <c r="JI737">
        <v>21.5646</v>
      </c>
      <c r="JJ737">
        <v>26.2686</v>
      </c>
      <c r="JK737">
        <v>29.9997</v>
      </c>
      <c r="JL737">
        <v>26.2896</v>
      </c>
      <c r="JM737">
        <v>26.2168</v>
      </c>
      <c r="JN737">
        <v>42.8479</v>
      </c>
      <c r="JO737">
        <v>24.8921</v>
      </c>
      <c r="JP737">
        <v>11.5839</v>
      </c>
      <c r="JQ737">
        <v>21.5957</v>
      </c>
      <c r="JR737">
        <v>808.039</v>
      </c>
      <c r="JS737">
        <v>12.9334</v>
      </c>
      <c r="JT737">
        <v>100.516</v>
      </c>
      <c r="JU737">
        <v>100.65</v>
      </c>
    </row>
    <row r="738" spans="1:281">
      <c r="A738">
        <v>722</v>
      </c>
      <c r="B738">
        <v>1659643244</v>
      </c>
      <c r="C738">
        <v>15236</v>
      </c>
      <c r="D738" t="s">
        <v>1874</v>
      </c>
      <c r="E738" t="s">
        <v>1875</v>
      </c>
      <c r="F738">
        <v>5</v>
      </c>
      <c r="G738" t="s">
        <v>1779</v>
      </c>
      <c r="H738" t="s">
        <v>416</v>
      </c>
      <c r="I738">
        <v>1659643236.214286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800.5112299715011</v>
      </c>
      <c r="AK738">
        <v>755.4694484848483</v>
      </c>
      <c r="AL738">
        <v>3.376847814128658</v>
      </c>
      <c r="AM738">
        <v>65.52116101036914</v>
      </c>
      <c r="AN738">
        <f>(AP738 - AO738 + DI738*1E3/(8.314*(DK738+273.15)) * AR738/DH738 * AQ738) * DH738/(100*CV738) * 1000/(1000 - AP738)</f>
        <v>0</v>
      </c>
      <c r="AO738">
        <v>12.89646526845551</v>
      </c>
      <c r="AP738">
        <v>18.49993006993008</v>
      </c>
      <c r="AQ738">
        <v>0.0008681608934430727</v>
      </c>
      <c r="AR738">
        <v>82.7157176446336</v>
      </c>
      <c r="AS738">
        <v>12</v>
      </c>
      <c r="AT738">
        <v>2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1659643236.214286</v>
      </c>
      <c r="DB738">
        <v>717.2759642857144</v>
      </c>
      <c r="DC738">
        <v>774.3261071428572</v>
      </c>
      <c r="DD738">
        <v>18.49571785714286</v>
      </c>
      <c r="DE738">
        <v>12.87489285714286</v>
      </c>
      <c r="DF738">
        <v>721.1535</v>
      </c>
      <c r="DG738">
        <v>18.63953214285714</v>
      </c>
      <c r="DH738">
        <v>500.0258928571428</v>
      </c>
      <c r="DI738">
        <v>90.35227857142857</v>
      </c>
      <c r="DJ738">
        <v>0.1000393607142857</v>
      </c>
      <c r="DK738">
        <v>24.75545</v>
      </c>
      <c r="DL738">
        <v>24.98181071428572</v>
      </c>
      <c r="DM738">
        <v>999.9000000000002</v>
      </c>
      <c r="DN738">
        <v>0</v>
      </c>
      <c r="DO738">
        <v>0</v>
      </c>
      <c r="DP738">
        <v>9998.795</v>
      </c>
      <c r="DQ738">
        <v>0</v>
      </c>
      <c r="DR738">
        <v>11.00746071428572</v>
      </c>
      <c r="DS738">
        <v>-57.05018928571429</v>
      </c>
      <c r="DT738">
        <v>730.7923214285713</v>
      </c>
      <c r="DU738">
        <v>784.4256071428573</v>
      </c>
      <c r="DV738">
        <v>5.620832142857142</v>
      </c>
      <c r="DW738">
        <v>774.3261071428572</v>
      </c>
      <c r="DX738">
        <v>12.87489285714286</v>
      </c>
      <c r="DY738">
        <v>1.671130357142857</v>
      </c>
      <c r="DZ738">
        <v>1.163275714285714</v>
      </c>
      <c r="EA738">
        <v>14.630825</v>
      </c>
      <c r="EB738">
        <v>9.139659999999999</v>
      </c>
      <c r="EC738">
        <v>2000.0225</v>
      </c>
      <c r="ED738">
        <v>0.9799952857142858</v>
      </c>
      <c r="EE738">
        <v>0.02000441428571429</v>
      </c>
      <c r="EF738">
        <v>0</v>
      </c>
      <c r="EG738">
        <v>785.2518928571427</v>
      </c>
      <c r="EH738">
        <v>5.00097</v>
      </c>
      <c r="EI738">
        <v>15613.14642857143</v>
      </c>
      <c r="EJ738">
        <v>16707.75357142857</v>
      </c>
      <c r="EK738">
        <v>37.74775</v>
      </c>
      <c r="EL738">
        <v>38.30092857142857</v>
      </c>
      <c r="EM738">
        <v>37.70724999999999</v>
      </c>
      <c r="EN738">
        <v>37.94375</v>
      </c>
      <c r="EO738">
        <v>38.22974999999999</v>
      </c>
      <c r="EP738">
        <v>1955.111071428571</v>
      </c>
      <c r="EQ738">
        <v>39.91</v>
      </c>
      <c r="ER738">
        <v>0</v>
      </c>
      <c r="ES738">
        <v>1659643244.1</v>
      </c>
      <c r="ET738">
        <v>0</v>
      </c>
      <c r="EU738">
        <v>785.2641200000002</v>
      </c>
      <c r="EV738">
        <v>0.706153845323517</v>
      </c>
      <c r="EW738">
        <v>22.86923074068422</v>
      </c>
      <c r="EX738">
        <v>15613.22</v>
      </c>
      <c r="EY738">
        <v>15</v>
      </c>
      <c r="EZ738">
        <v>0</v>
      </c>
      <c r="FA738" t="s">
        <v>419</v>
      </c>
      <c r="FB738">
        <v>1659135797.5</v>
      </c>
      <c r="FC738">
        <v>1659135788</v>
      </c>
      <c r="FD738">
        <v>0</v>
      </c>
      <c r="FE738">
        <v>0.3</v>
      </c>
      <c r="FF738">
        <v>-0.002</v>
      </c>
      <c r="FG738">
        <v>-2.209</v>
      </c>
      <c r="FH738">
        <v>-0.089</v>
      </c>
      <c r="FI738">
        <v>1520</v>
      </c>
      <c r="FJ738">
        <v>20</v>
      </c>
      <c r="FK738">
        <v>0.06</v>
      </c>
      <c r="FL738">
        <v>0.03</v>
      </c>
      <c r="FM738">
        <v>-56.91826341463415</v>
      </c>
      <c r="FN738">
        <v>-1.937715679442568</v>
      </c>
      <c r="FO738">
        <v>0.1973327593933756</v>
      </c>
      <c r="FP738">
        <v>0</v>
      </c>
      <c r="FQ738">
        <v>785.1500294117646</v>
      </c>
      <c r="FR738">
        <v>1.0326203155909</v>
      </c>
      <c r="FS738">
        <v>0.2706185165281425</v>
      </c>
      <c r="FT738">
        <v>0</v>
      </c>
      <c r="FU738">
        <v>5.616696097560976</v>
      </c>
      <c r="FV738">
        <v>0.004765087108007637</v>
      </c>
      <c r="FW738">
        <v>0.02430622924052434</v>
      </c>
      <c r="FX738">
        <v>1</v>
      </c>
      <c r="FY738">
        <v>1</v>
      </c>
      <c r="FZ738">
        <v>3</v>
      </c>
      <c r="GA738" t="s">
        <v>429</v>
      </c>
      <c r="GB738">
        <v>2.98361</v>
      </c>
      <c r="GC738">
        <v>2.71577</v>
      </c>
      <c r="GD738">
        <v>0.142339</v>
      </c>
      <c r="GE738">
        <v>0.147575</v>
      </c>
      <c r="GF738">
        <v>0.0896409</v>
      </c>
      <c r="GG738">
        <v>0.0676904</v>
      </c>
      <c r="GH738">
        <v>27131.2</v>
      </c>
      <c r="GI738">
        <v>27109.9</v>
      </c>
      <c r="GJ738">
        <v>29398.6</v>
      </c>
      <c r="GK738">
        <v>29410.7</v>
      </c>
      <c r="GL738">
        <v>35450.2</v>
      </c>
      <c r="GM738">
        <v>36462</v>
      </c>
      <c r="GN738">
        <v>41398.4</v>
      </c>
      <c r="GO738">
        <v>41907.6</v>
      </c>
      <c r="GP738">
        <v>1.92323</v>
      </c>
      <c r="GQ738">
        <v>2.3794</v>
      </c>
      <c r="GR738">
        <v>0.105135</v>
      </c>
      <c r="GS738">
        <v>0</v>
      </c>
      <c r="GT738">
        <v>23.2549</v>
      </c>
      <c r="GU738">
        <v>999.9</v>
      </c>
      <c r="GV738">
        <v>33.2</v>
      </c>
      <c r="GW738">
        <v>32.2</v>
      </c>
      <c r="GX738">
        <v>17.746</v>
      </c>
      <c r="GY738">
        <v>63.4427</v>
      </c>
      <c r="GZ738">
        <v>22.52</v>
      </c>
      <c r="HA738">
        <v>2</v>
      </c>
      <c r="HB738">
        <v>-0.0807927</v>
      </c>
      <c r="HC738">
        <v>1.41179</v>
      </c>
      <c r="HD738">
        <v>20.3286</v>
      </c>
      <c r="HE738">
        <v>5.21684</v>
      </c>
      <c r="HF738">
        <v>12.0099</v>
      </c>
      <c r="HG738">
        <v>4.98925</v>
      </c>
      <c r="HH738">
        <v>3.2885</v>
      </c>
      <c r="HI738">
        <v>9999</v>
      </c>
      <c r="HJ738">
        <v>9999</v>
      </c>
      <c r="HK738">
        <v>9999</v>
      </c>
      <c r="HL738">
        <v>196.2</v>
      </c>
      <c r="HM738">
        <v>1.8674</v>
      </c>
      <c r="HN738">
        <v>1.86646</v>
      </c>
      <c r="HO738">
        <v>1.86587</v>
      </c>
      <c r="HP738">
        <v>1.86584</v>
      </c>
      <c r="HQ738">
        <v>1.86768</v>
      </c>
      <c r="HR738">
        <v>1.87012</v>
      </c>
      <c r="HS738">
        <v>1.86877</v>
      </c>
      <c r="HT738">
        <v>1.87026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-3.93</v>
      </c>
      <c r="II738">
        <v>-0.1438</v>
      </c>
      <c r="IJ738">
        <v>-1.529487217637811</v>
      </c>
      <c r="IK738">
        <v>-0.005072214745875086</v>
      </c>
      <c r="IL738">
        <v>3.316774363808987E-06</v>
      </c>
      <c r="IM738">
        <v>-1.107588672722244E-09</v>
      </c>
      <c r="IN738">
        <v>-0.1603591687652909</v>
      </c>
      <c r="IO738">
        <v>-0.0181951569465493</v>
      </c>
      <c r="IP738">
        <v>0.001659309118516343</v>
      </c>
      <c r="IQ738">
        <v>-3.409663313950778E-05</v>
      </c>
      <c r="IR738">
        <v>19</v>
      </c>
      <c r="IS738">
        <v>2290</v>
      </c>
      <c r="IT738">
        <v>1</v>
      </c>
      <c r="IU738">
        <v>24</v>
      </c>
      <c r="IV738">
        <v>8457.4</v>
      </c>
      <c r="IW738">
        <v>8457.6</v>
      </c>
      <c r="IX738">
        <v>2.17163</v>
      </c>
      <c r="IY738">
        <v>2.20947</v>
      </c>
      <c r="IZ738">
        <v>1.94702</v>
      </c>
      <c r="JA738">
        <v>2.64648</v>
      </c>
      <c r="JB738">
        <v>2.19482</v>
      </c>
      <c r="JC738">
        <v>2.37427</v>
      </c>
      <c r="JD738">
        <v>36.6943</v>
      </c>
      <c r="JE738">
        <v>24.035</v>
      </c>
      <c r="JF738">
        <v>18</v>
      </c>
      <c r="JG738">
        <v>495.205</v>
      </c>
      <c r="JH738">
        <v>811.721</v>
      </c>
      <c r="JI738">
        <v>21.5849</v>
      </c>
      <c r="JJ738">
        <v>26.268</v>
      </c>
      <c r="JK738">
        <v>29.9996</v>
      </c>
      <c r="JL738">
        <v>26.2886</v>
      </c>
      <c r="JM738">
        <v>26.2151</v>
      </c>
      <c r="JN738">
        <v>43.5288</v>
      </c>
      <c r="JO738">
        <v>24.8921</v>
      </c>
      <c r="JP738">
        <v>11.5839</v>
      </c>
      <c r="JQ738">
        <v>21.6106</v>
      </c>
      <c r="JR738">
        <v>821.396</v>
      </c>
      <c r="JS738">
        <v>12.9301</v>
      </c>
      <c r="JT738">
        <v>100.517</v>
      </c>
      <c r="JU738">
        <v>100.651</v>
      </c>
    </row>
    <row r="739" spans="1:281">
      <c r="A739">
        <v>723</v>
      </c>
      <c r="B739">
        <v>1659643249</v>
      </c>
      <c r="C739">
        <v>15241</v>
      </c>
      <c r="D739" t="s">
        <v>1876</v>
      </c>
      <c r="E739" t="s">
        <v>1877</v>
      </c>
      <c r="F739">
        <v>5</v>
      </c>
      <c r="G739" t="s">
        <v>1779</v>
      </c>
      <c r="H739" t="s">
        <v>416</v>
      </c>
      <c r="I739">
        <v>1659643241.5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817.5256609491514</v>
      </c>
      <c r="AK739">
        <v>772.5817939393936</v>
      </c>
      <c r="AL739">
        <v>3.429819930231653</v>
      </c>
      <c r="AM739">
        <v>65.52116101036914</v>
      </c>
      <c r="AN739">
        <f>(AP739 - AO739 + DI739*1E3/(8.314*(DK739+273.15)) * AR739/DH739 * AQ739) * DH739/(100*CV739) * 1000/(1000 - AP739)</f>
        <v>0</v>
      </c>
      <c r="AO739">
        <v>12.90830162312401</v>
      </c>
      <c r="AP739">
        <v>18.51163636363638</v>
      </c>
      <c r="AQ739">
        <v>0.0005220484852746465</v>
      </c>
      <c r="AR739">
        <v>82.7157176446336</v>
      </c>
      <c r="AS739">
        <v>12</v>
      </c>
      <c r="AT739">
        <v>2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1659643241.5</v>
      </c>
      <c r="DB739">
        <v>734.8887777777779</v>
      </c>
      <c r="DC739">
        <v>792.0827777777779</v>
      </c>
      <c r="DD739">
        <v>18.49525555555556</v>
      </c>
      <c r="DE739">
        <v>12.88728888888889</v>
      </c>
      <c r="DF739">
        <v>738.8015925925926</v>
      </c>
      <c r="DG739">
        <v>18.63907037037037</v>
      </c>
      <c r="DH739">
        <v>500.0105185185186</v>
      </c>
      <c r="DI739">
        <v>90.35217037037039</v>
      </c>
      <c r="DJ739">
        <v>0.1000114703703704</v>
      </c>
      <c r="DK739">
        <v>24.74902962962963</v>
      </c>
      <c r="DL739">
        <v>24.97747777777778</v>
      </c>
      <c r="DM739">
        <v>999.9000000000001</v>
      </c>
      <c r="DN739">
        <v>0</v>
      </c>
      <c r="DO739">
        <v>0</v>
      </c>
      <c r="DP739">
        <v>9999.259259259259</v>
      </c>
      <c r="DQ739">
        <v>0</v>
      </c>
      <c r="DR739">
        <v>11.01633333333333</v>
      </c>
      <c r="DS739">
        <v>-57.19410740740741</v>
      </c>
      <c r="DT739">
        <v>748.7368888888889</v>
      </c>
      <c r="DU739">
        <v>802.4242592592592</v>
      </c>
      <c r="DV739">
        <v>5.607970370370371</v>
      </c>
      <c r="DW739">
        <v>792.0827777777779</v>
      </c>
      <c r="DX739">
        <v>12.88728888888889</v>
      </c>
      <c r="DY739">
        <v>1.671086666666667</v>
      </c>
      <c r="DZ739">
        <v>1.164394444444445</v>
      </c>
      <c r="EA739">
        <v>14.63041481481481</v>
      </c>
      <c r="EB739">
        <v>9.153918888888889</v>
      </c>
      <c r="EC739">
        <v>2000.01037037037</v>
      </c>
      <c r="ED739">
        <v>0.9799952222222224</v>
      </c>
      <c r="EE739">
        <v>0.02000447777777778</v>
      </c>
      <c r="EF739">
        <v>0</v>
      </c>
      <c r="EG739">
        <v>785.3334444444445</v>
      </c>
      <c r="EH739">
        <v>5.00097</v>
      </c>
      <c r="EI739">
        <v>15614.9</v>
      </c>
      <c r="EJ739">
        <v>16707.65555555556</v>
      </c>
      <c r="EK739">
        <v>37.72666666666667</v>
      </c>
      <c r="EL739">
        <v>38.27985185185185</v>
      </c>
      <c r="EM739">
        <v>37.69166666666667</v>
      </c>
      <c r="EN739">
        <v>37.94166666666666</v>
      </c>
      <c r="EO739">
        <v>38.208</v>
      </c>
      <c r="EP739">
        <v>1955.098518518519</v>
      </c>
      <c r="EQ739">
        <v>39.91</v>
      </c>
      <c r="ER739">
        <v>0</v>
      </c>
      <c r="ES739">
        <v>1659643249.5</v>
      </c>
      <c r="ET739">
        <v>0</v>
      </c>
      <c r="EU739">
        <v>785.358653846154</v>
      </c>
      <c r="EV739">
        <v>1.44188034434964</v>
      </c>
      <c r="EW739">
        <v>20.67350417282577</v>
      </c>
      <c r="EX739">
        <v>15614.81153846154</v>
      </c>
      <c r="EY739">
        <v>15</v>
      </c>
      <c r="EZ739">
        <v>0</v>
      </c>
      <c r="FA739" t="s">
        <v>419</v>
      </c>
      <c r="FB739">
        <v>1659135797.5</v>
      </c>
      <c r="FC739">
        <v>1659135788</v>
      </c>
      <c r="FD739">
        <v>0</v>
      </c>
      <c r="FE739">
        <v>0.3</v>
      </c>
      <c r="FF739">
        <v>-0.002</v>
      </c>
      <c r="FG739">
        <v>-2.209</v>
      </c>
      <c r="FH739">
        <v>-0.089</v>
      </c>
      <c r="FI739">
        <v>1520</v>
      </c>
      <c r="FJ739">
        <v>20</v>
      </c>
      <c r="FK739">
        <v>0.06</v>
      </c>
      <c r="FL739">
        <v>0.03</v>
      </c>
      <c r="FM739">
        <v>-57.10899500000001</v>
      </c>
      <c r="FN739">
        <v>-1.824276923076948</v>
      </c>
      <c r="FO739">
        <v>0.1832393775229549</v>
      </c>
      <c r="FP739">
        <v>0</v>
      </c>
      <c r="FQ739">
        <v>785.2837647058824</v>
      </c>
      <c r="FR739">
        <v>0.8311688325134045</v>
      </c>
      <c r="FS739">
        <v>0.2410505266565234</v>
      </c>
      <c r="FT739">
        <v>1</v>
      </c>
      <c r="FU739">
        <v>5.615667</v>
      </c>
      <c r="FV739">
        <v>-0.1698382739212055</v>
      </c>
      <c r="FW739">
        <v>0.02553359641726951</v>
      </c>
      <c r="FX739">
        <v>0</v>
      </c>
      <c r="FY739">
        <v>1</v>
      </c>
      <c r="FZ739">
        <v>3</v>
      </c>
      <c r="GA739" t="s">
        <v>429</v>
      </c>
      <c r="GB739">
        <v>2.98331</v>
      </c>
      <c r="GC739">
        <v>2.71555</v>
      </c>
      <c r="GD739">
        <v>0.144489</v>
      </c>
      <c r="GE739">
        <v>0.149624</v>
      </c>
      <c r="GF739">
        <v>0.0896771</v>
      </c>
      <c r="GG739">
        <v>0.0676934</v>
      </c>
      <c r="GH739">
        <v>27063.7</v>
      </c>
      <c r="GI739">
        <v>27044.6</v>
      </c>
      <c r="GJ739">
        <v>29399</v>
      </c>
      <c r="GK739">
        <v>29410.5</v>
      </c>
      <c r="GL739">
        <v>35449.2</v>
      </c>
      <c r="GM739">
        <v>36461.9</v>
      </c>
      <c r="GN739">
        <v>41398.9</v>
      </c>
      <c r="GO739">
        <v>41907.6</v>
      </c>
      <c r="GP739">
        <v>1.92313</v>
      </c>
      <c r="GQ739">
        <v>2.37965</v>
      </c>
      <c r="GR739">
        <v>0.104278</v>
      </c>
      <c r="GS739">
        <v>0</v>
      </c>
      <c r="GT739">
        <v>23.2534</v>
      </c>
      <c r="GU739">
        <v>999.9</v>
      </c>
      <c r="GV739">
        <v>33.2</v>
      </c>
      <c r="GW739">
        <v>32.2</v>
      </c>
      <c r="GX739">
        <v>17.7459</v>
      </c>
      <c r="GY739">
        <v>63.7227</v>
      </c>
      <c r="GZ739">
        <v>22.6562</v>
      </c>
      <c r="HA739">
        <v>2</v>
      </c>
      <c r="HB739">
        <v>-0.0812652</v>
      </c>
      <c r="HC739">
        <v>1.37626</v>
      </c>
      <c r="HD739">
        <v>20.329</v>
      </c>
      <c r="HE739">
        <v>5.21669</v>
      </c>
      <c r="HF739">
        <v>12.0099</v>
      </c>
      <c r="HG739">
        <v>4.98935</v>
      </c>
      <c r="HH739">
        <v>3.2885</v>
      </c>
      <c r="HI739">
        <v>9999</v>
      </c>
      <c r="HJ739">
        <v>9999</v>
      </c>
      <c r="HK739">
        <v>9999</v>
      </c>
      <c r="HL739">
        <v>196.2</v>
      </c>
      <c r="HM739">
        <v>1.86743</v>
      </c>
      <c r="HN739">
        <v>1.86646</v>
      </c>
      <c r="HO739">
        <v>1.8659</v>
      </c>
      <c r="HP739">
        <v>1.86584</v>
      </c>
      <c r="HQ739">
        <v>1.86768</v>
      </c>
      <c r="HR739">
        <v>1.87013</v>
      </c>
      <c r="HS739">
        <v>1.86875</v>
      </c>
      <c r="HT739">
        <v>1.87027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-3.962</v>
      </c>
      <c r="II739">
        <v>-0.1437</v>
      </c>
      <c r="IJ739">
        <v>-1.529487217637811</v>
      </c>
      <c r="IK739">
        <v>-0.005072214745875086</v>
      </c>
      <c r="IL739">
        <v>3.316774363808987E-06</v>
      </c>
      <c r="IM739">
        <v>-1.107588672722244E-09</v>
      </c>
      <c r="IN739">
        <v>-0.1603591687652909</v>
      </c>
      <c r="IO739">
        <v>-0.0181951569465493</v>
      </c>
      <c r="IP739">
        <v>0.001659309118516343</v>
      </c>
      <c r="IQ739">
        <v>-3.409663313950778E-05</v>
      </c>
      <c r="IR739">
        <v>19</v>
      </c>
      <c r="IS739">
        <v>2290</v>
      </c>
      <c r="IT739">
        <v>1</v>
      </c>
      <c r="IU739">
        <v>24</v>
      </c>
      <c r="IV739">
        <v>8457.5</v>
      </c>
      <c r="IW739">
        <v>8457.700000000001</v>
      </c>
      <c r="IX739">
        <v>2.20947</v>
      </c>
      <c r="IY739">
        <v>2.21558</v>
      </c>
      <c r="IZ739">
        <v>1.94702</v>
      </c>
      <c r="JA739">
        <v>2.64526</v>
      </c>
      <c r="JB739">
        <v>2.19482</v>
      </c>
      <c r="JC739">
        <v>2.36938</v>
      </c>
      <c r="JD739">
        <v>36.6943</v>
      </c>
      <c r="JE739">
        <v>24.035</v>
      </c>
      <c r="JF739">
        <v>18</v>
      </c>
      <c r="JG739">
        <v>495.142</v>
      </c>
      <c r="JH739">
        <v>811.9589999999999</v>
      </c>
      <c r="JI739">
        <v>21.6084</v>
      </c>
      <c r="JJ739">
        <v>26.2664</v>
      </c>
      <c r="JK739">
        <v>29.9996</v>
      </c>
      <c r="JL739">
        <v>26.2886</v>
      </c>
      <c r="JM739">
        <v>26.2146</v>
      </c>
      <c r="JN739">
        <v>44.2742</v>
      </c>
      <c r="JO739">
        <v>24.8921</v>
      </c>
      <c r="JP739">
        <v>11.5839</v>
      </c>
      <c r="JQ739">
        <v>21.6248</v>
      </c>
      <c r="JR739">
        <v>841.431</v>
      </c>
      <c r="JS739">
        <v>12.9209</v>
      </c>
      <c r="JT739">
        <v>100.518</v>
      </c>
      <c r="JU739">
        <v>100.651</v>
      </c>
    </row>
    <row r="740" spans="1:281">
      <c r="A740">
        <v>724</v>
      </c>
      <c r="B740">
        <v>1659643254</v>
      </c>
      <c r="C740">
        <v>15246</v>
      </c>
      <c r="D740" t="s">
        <v>1878</v>
      </c>
      <c r="E740" t="s">
        <v>1879</v>
      </c>
      <c r="F740">
        <v>5</v>
      </c>
      <c r="G740" t="s">
        <v>1779</v>
      </c>
      <c r="H740" t="s">
        <v>416</v>
      </c>
      <c r="I740">
        <v>1659643246.214286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834.5158469469483</v>
      </c>
      <c r="AK740">
        <v>789.5090363636367</v>
      </c>
      <c r="AL740">
        <v>3.380502186558904</v>
      </c>
      <c r="AM740">
        <v>65.52116101036914</v>
      </c>
      <c r="AN740">
        <f>(AP740 - AO740 + DI740*1E3/(8.314*(DK740+273.15)) * AR740/DH740 * AQ740) * DH740/(100*CV740) * 1000/(1000 - AP740)</f>
        <v>0</v>
      </c>
      <c r="AO740">
        <v>12.90799802626062</v>
      </c>
      <c r="AP740">
        <v>18.51796853146855</v>
      </c>
      <c r="AQ740">
        <v>0.0002168644551614564</v>
      </c>
      <c r="AR740">
        <v>82.7157176446336</v>
      </c>
      <c r="AS740">
        <v>12</v>
      </c>
      <c r="AT740">
        <v>2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1659643246.214286</v>
      </c>
      <c r="DB740">
        <v>750.607357142857</v>
      </c>
      <c r="DC740">
        <v>807.9191071428571</v>
      </c>
      <c r="DD740">
        <v>18.50377142857143</v>
      </c>
      <c r="DE740">
        <v>12.90519285714286</v>
      </c>
      <c r="DF740">
        <v>754.5512500000001</v>
      </c>
      <c r="DG740">
        <v>18.64751071428571</v>
      </c>
      <c r="DH740">
        <v>499.9993214285714</v>
      </c>
      <c r="DI740">
        <v>90.35197142857143</v>
      </c>
      <c r="DJ740">
        <v>0.09997817857142857</v>
      </c>
      <c r="DK740">
        <v>24.74584285714285</v>
      </c>
      <c r="DL740">
        <v>24.9716</v>
      </c>
      <c r="DM740">
        <v>999.9000000000002</v>
      </c>
      <c r="DN740">
        <v>0</v>
      </c>
      <c r="DO740">
        <v>0</v>
      </c>
      <c r="DP740">
        <v>10003.50642857143</v>
      </c>
      <c r="DQ740">
        <v>0</v>
      </c>
      <c r="DR740">
        <v>11.0167</v>
      </c>
      <c r="DS740">
        <v>-57.31184285714287</v>
      </c>
      <c r="DT740">
        <v>764.7583928571429</v>
      </c>
      <c r="DU740">
        <v>818.481892857143</v>
      </c>
      <c r="DV740">
        <v>5.5985775</v>
      </c>
      <c r="DW740">
        <v>807.9191071428571</v>
      </c>
      <c r="DX740">
        <v>12.90519285714286</v>
      </c>
      <c r="DY740">
        <v>1.6718525</v>
      </c>
      <c r="DZ740">
        <v>1.166008928571429</v>
      </c>
      <c r="EA740">
        <v>14.6375</v>
      </c>
      <c r="EB740">
        <v>9.174504999999998</v>
      </c>
      <c r="EC740">
        <v>2000.025714285715</v>
      </c>
      <c r="ED740">
        <v>0.9799950714285716</v>
      </c>
      <c r="EE740">
        <v>0.02000462857142857</v>
      </c>
      <c r="EF740">
        <v>0</v>
      </c>
      <c r="EG740">
        <v>785.4182857142857</v>
      </c>
      <c r="EH740">
        <v>5.00097</v>
      </c>
      <c r="EI740">
        <v>15616.49285714286</v>
      </c>
      <c r="EJ740">
        <v>16707.78214285715</v>
      </c>
      <c r="EK740">
        <v>37.70724999999999</v>
      </c>
      <c r="EL740">
        <v>38.26107142857143</v>
      </c>
      <c r="EM740">
        <v>37.687</v>
      </c>
      <c r="EN740">
        <v>37.937</v>
      </c>
      <c r="EO740">
        <v>38.18924999999999</v>
      </c>
      <c r="EP740">
        <v>1955.113214285714</v>
      </c>
      <c r="EQ740">
        <v>39.91</v>
      </c>
      <c r="ER740">
        <v>0</v>
      </c>
      <c r="ES740">
        <v>1659643254.3</v>
      </c>
      <c r="ET740">
        <v>0</v>
      </c>
      <c r="EU740">
        <v>785.444076923077</v>
      </c>
      <c r="EV740">
        <v>1.974153854371286</v>
      </c>
      <c r="EW740">
        <v>17.01196575839129</v>
      </c>
      <c r="EX740">
        <v>15616.4</v>
      </c>
      <c r="EY740">
        <v>15</v>
      </c>
      <c r="EZ740">
        <v>0</v>
      </c>
      <c r="FA740" t="s">
        <v>419</v>
      </c>
      <c r="FB740">
        <v>1659135797.5</v>
      </c>
      <c r="FC740">
        <v>1659135788</v>
      </c>
      <c r="FD740">
        <v>0</v>
      </c>
      <c r="FE740">
        <v>0.3</v>
      </c>
      <c r="FF740">
        <v>-0.002</v>
      </c>
      <c r="FG740">
        <v>-2.209</v>
      </c>
      <c r="FH740">
        <v>-0.089</v>
      </c>
      <c r="FI740">
        <v>1520</v>
      </c>
      <c r="FJ740">
        <v>20</v>
      </c>
      <c r="FK740">
        <v>0.06</v>
      </c>
      <c r="FL740">
        <v>0.03</v>
      </c>
      <c r="FM740">
        <v>-57.23442195121951</v>
      </c>
      <c r="FN740">
        <v>-1.497654355400783</v>
      </c>
      <c r="FO740">
        <v>0.1561306230992608</v>
      </c>
      <c r="FP740">
        <v>0</v>
      </c>
      <c r="FQ740">
        <v>785.4006176470588</v>
      </c>
      <c r="FR740">
        <v>1.048754780610113</v>
      </c>
      <c r="FS740">
        <v>0.2579688780483539</v>
      </c>
      <c r="FT740">
        <v>0</v>
      </c>
      <c r="FU740">
        <v>5.609824634146341</v>
      </c>
      <c r="FV740">
        <v>-0.1166954006968589</v>
      </c>
      <c r="FW740">
        <v>0.02190234335358537</v>
      </c>
      <c r="FX740">
        <v>0</v>
      </c>
      <c r="FY740">
        <v>0</v>
      </c>
      <c r="FZ740">
        <v>3</v>
      </c>
      <c r="GA740" t="s">
        <v>426</v>
      </c>
      <c r="GB740">
        <v>2.98344</v>
      </c>
      <c r="GC740">
        <v>2.71573</v>
      </c>
      <c r="GD740">
        <v>0.146589</v>
      </c>
      <c r="GE740">
        <v>0.151645</v>
      </c>
      <c r="GF740">
        <v>0.0896952</v>
      </c>
      <c r="GG740">
        <v>0.06768689999999999</v>
      </c>
      <c r="GH740">
        <v>26997.5</v>
      </c>
      <c r="GI740">
        <v>26981</v>
      </c>
      <c r="GJ740">
        <v>29399.3</v>
      </c>
      <c r="GK740">
        <v>29411.1</v>
      </c>
      <c r="GL740">
        <v>35449</v>
      </c>
      <c r="GM740">
        <v>36462.9</v>
      </c>
      <c r="GN740">
        <v>41399.5</v>
      </c>
      <c r="GO740">
        <v>41908.4</v>
      </c>
      <c r="GP740">
        <v>1.923</v>
      </c>
      <c r="GQ740">
        <v>2.37968</v>
      </c>
      <c r="GR740">
        <v>0.103705</v>
      </c>
      <c r="GS740">
        <v>0</v>
      </c>
      <c r="GT740">
        <v>23.2509</v>
      </c>
      <c r="GU740">
        <v>999.9</v>
      </c>
      <c r="GV740">
        <v>33.2</v>
      </c>
      <c r="GW740">
        <v>32.2</v>
      </c>
      <c r="GX740">
        <v>17.7476</v>
      </c>
      <c r="GY740">
        <v>63.4327</v>
      </c>
      <c r="GZ740">
        <v>22.6482</v>
      </c>
      <c r="HA740">
        <v>2</v>
      </c>
      <c r="HB740">
        <v>-0.0813796</v>
      </c>
      <c r="HC740">
        <v>1.33776</v>
      </c>
      <c r="HD740">
        <v>20.3294</v>
      </c>
      <c r="HE740">
        <v>5.21729</v>
      </c>
      <c r="HF740">
        <v>12.0099</v>
      </c>
      <c r="HG740">
        <v>4.98925</v>
      </c>
      <c r="HH740">
        <v>3.2885</v>
      </c>
      <c r="HI740">
        <v>9999</v>
      </c>
      <c r="HJ740">
        <v>9999</v>
      </c>
      <c r="HK740">
        <v>9999</v>
      </c>
      <c r="HL740">
        <v>196.2</v>
      </c>
      <c r="HM740">
        <v>1.86741</v>
      </c>
      <c r="HN740">
        <v>1.86646</v>
      </c>
      <c r="HO740">
        <v>1.86586</v>
      </c>
      <c r="HP740">
        <v>1.86584</v>
      </c>
      <c r="HQ740">
        <v>1.86768</v>
      </c>
      <c r="HR740">
        <v>1.87012</v>
      </c>
      <c r="HS740">
        <v>1.86875</v>
      </c>
      <c r="HT740">
        <v>1.87026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-3.995</v>
      </c>
      <c r="II740">
        <v>-0.1437</v>
      </c>
      <c r="IJ740">
        <v>-1.529487217637811</v>
      </c>
      <c r="IK740">
        <v>-0.005072214745875086</v>
      </c>
      <c r="IL740">
        <v>3.316774363808987E-06</v>
      </c>
      <c r="IM740">
        <v>-1.107588672722244E-09</v>
      </c>
      <c r="IN740">
        <v>-0.1603591687652909</v>
      </c>
      <c r="IO740">
        <v>-0.0181951569465493</v>
      </c>
      <c r="IP740">
        <v>0.001659309118516343</v>
      </c>
      <c r="IQ740">
        <v>-3.409663313950778E-05</v>
      </c>
      <c r="IR740">
        <v>19</v>
      </c>
      <c r="IS740">
        <v>2290</v>
      </c>
      <c r="IT740">
        <v>1</v>
      </c>
      <c r="IU740">
        <v>24</v>
      </c>
      <c r="IV740">
        <v>8457.6</v>
      </c>
      <c r="IW740">
        <v>8457.799999999999</v>
      </c>
      <c r="IX740">
        <v>2.24365</v>
      </c>
      <c r="IY740">
        <v>2.21069</v>
      </c>
      <c r="IZ740">
        <v>1.94702</v>
      </c>
      <c r="JA740">
        <v>2.64648</v>
      </c>
      <c r="JB740">
        <v>2.19482</v>
      </c>
      <c r="JC740">
        <v>2.34863</v>
      </c>
      <c r="JD740">
        <v>36.718</v>
      </c>
      <c r="JE740">
        <v>24.0262</v>
      </c>
      <c r="JF740">
        <v>18</v>
      </c>
      <c r="JG740">
        <v>495.045</v>
      </c>
      <c r="JH740">
        <v>811.968</v>
      </c>
      <c r="JI740">
        <v>21.6306</v>
      </c>
      <c r="JJ740">
        <v>26.2664</v>
      </c>
      <c r="JK740">
        <v>29.9998</v>
      </c>
      <c r="JL740">
        <v>26.2864</v>
      </c>
      <c r="JM740">
        <v>26.2135</v>
      </c>
      <c r="JN740">
        <v>44.9519</v>
      </c>
      <c r="JO740">
        <v>24.8921</v>
      </c>
      <c r="JP740">
        <v>11.5839</v>
      </c>
      <c r="JQ740">
        <v>21.6476</v>
      </c>
      <c r="JR740">
        <v>854.788</v>
      </c>
      <c r="JS740">
        <v>12.9137</v>
      </c>
      <c r="JT740">
        <v>100.519</v>
      </c>
      <c r="JU740">
        <v>100.653</v>
      </c>
    </row>
    <row r="741" spans="1:281">
      <c r="A741">
        <v>725</v>
      </c>
      <c r="B741">
        <v>1659643259</v>
      </c>
      <c r="C741">
        <v>15251</v>
      </c>
      <c r="D741" t="s">
        <v>1880</v>
      </c>
      <c r="E741" t="s">
        <v>1881</v>
      </c>
      <c r="F741">
        <v>5</v>
      </c>
      <c r="G741" t="s">
        <v>1779</v>
      </c>
      <c r="H741" t="s">
        <v>416</v>
      </c>
      <c r="I741">
        <v>1659643251.5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851.4396743496762</v>
      </c>
      <c r="AK741">
        <v>806.4644727272722</v>
      </c>
      <c r="AL741">
        <v>3.380448335327243</v>
      </c>
      <c r="AM741">
        <v>65.52116101036914</v>
      </c>
      <c r="AN741">
        <f>(AP741 - AO741 + DI741*1E3/(8.314*(DK741+273.15)) * AR741/DH741 * AQ741) * DH741/(100*CV741) * 1000/(1000 - AP741)</f>
        <v>0</v>
      </c>
      <c r="AO741">
        <v>12.90663940245753</v>
      </c>
      <c r="AP741">
        <v>18.51936013986015</v>
      </c>
      <c r="AQ741">
        <v>-2.974444981110285E-05</v>
      </c>
      <c r="AR741">
        <v>82.7157176446336</v>
      </c>
      <c r="AS741">
        <v>12</v>
      </c>
      <c r="AT741">
        <v>2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1659643251.5</v>
      </c>
      <c r="DB741">
        <v>768.2342222222222</v>
      </c>
      <c r="DC741">
        <v>825.6315185185185</v>
      </c>
      <c r="DD741">
        <v>18.51371111111111</v>
      </c>
      <c r="DE741">
        <v>12.9073037037037</v>
      </c>
      <c r="DF741">
        <v>772.2125185185184</v>
      </c>
      <c r="DG741">
        <v>18.65737037037037</v>
      </c>
      <c r="DH741">
        <v>500.0064814814814</v>
      </c>
      <c r="DI741">
        <v>90.3514185185185</v>
      </c>
      <c r="DJ741">
        <v>0.09997073703703704</v>
      </c>
      <c r="DK741">
        <v>24.74428518518518</v>
      </c>
      <c r="DL741">
        <v>24.96450740740741</v>
      </c>
      <c r="DM741">
        <v>999.9000000000001</v>
      </c>
      <c r="DN741">
        <v>0</v>
      </c>
      <c r="DO741">
        <v>0</v>
      </c>
      <c r="DP741">
        <v>10002.94111111111</v>
      </c>
      <c r="DQ741">
        <v>0</v>
      </c>
      <c r="DR741">
        <v>11.0167</v>
      </c>
      <c r="DS741">
        <v>-57.39738518518519</v>
      </c>
      <c r="DT741">
        <v>782.7253703703705</v>
      </c>
      <c r="DU741">
        <v>836.4276666666667</v>
      </c>
      <c r="DV741">
        <v>5.6064</v>
      </c>
      <c r="DW741">
        <v>825.6315185185185</v>
      </c>
      <c r="DX741">
        <v>12.9073037037037</v>
      </c>
      <c r="DY741">
        <v>1.67273962962963</v>
      </c>
      <c r="DZ741">
        <v>1.166192222222222</v>
      </c>
      <c r="EA741">
        <v>14.64572592592593</v>
      </c>
      <c r="EB741">
        <v>9.176842222222222</v>
      </c>
      <c r="EC741">
        <v>2000.014074074074</v>
      </c>
      <c r="ED741">
        <v>0.9799951111111113</v>
      </c>
      <c r="EE741">
        <v>0.02000458888888889</v>
      </c>
      <c r="EF741">
        <v>0</v>
      </c>
      <c r="EG741">
        <v>785.5400740740741</v>
      </c>
      <c r="EH741">
        <v>5.00097</v>
      </c>
      <c r="EI741">
        <v>15617.57407407407</v>
      </c>
      <c r="EJ741">
        <v>16707.68518518518</v>
      </c>
      <c r="EK741">
        <v>37.687</v>
      </c>
      <c r="EL741">
        <v>38.25</v>
      </c>
      <c r="EM741">
        <v>37.67551851851852</v>
      </c>
      <c r="EN741">
        <v>37.937</v>
      </c>
      <c r="EO741">
        <v>38.187</v>
      </c>
      <c r="EP741">
        <v>1955.102592592592</v>
      </c>
      <c r="EQ741">
        <v>39.91</v>
      </c>
      <c r="ER741">
        <v>0</v>
      </c>
      <c r="ES741">
        <v>1659643259.1</v>
      </c>
      <c r="ET741">
        <v>0</v>
      </c>
      <c r="EU741">
        <v>785.5608076923077</v>
      </c>
      <c r="EV741">
        <v>0.7313846154707713</v>
      </c>
      <c r="EW741">
        <v>12.30085471360436</v>
      </c>
      <c r="EX741">
        <v>15617.47692307692</v>
      </c>
      <c r="EY741">
        <v>15</v>
      </c>
      <c r="EZ741">
        <v>0</v>
      </c>
      <c r="FA741" t="s">
        <v>419</v>
      </c>
      <c r="FB741">
        <v>1659135797.5</v>
      </c>
      <c r="FC741">
        <v>1659135788</v>
      </c>
      <c r="FD741">
        <v>0</v>
      </c>
      <c r="FE741">
        <v>0.3</v>
      </c>
      <c r="FF741">
        <v>-0.002</v>
      </c>
      <c r="FG741">
        <v>-2.209</v>
      </c>
      <c r="FH741">
        <v>-0.089</v>
      </c>
      <c r="FI741">
        <v>1520</v>
      </c>
      <c r="FJ741">
        <v>20</v>
      </c>
      <c r="FK741">
        <v>0.06</v>
      </c>
      <c r="FL741">
        <v>0.03</v>
      </c>
      <c r="FM741">
        <v>-57.34121707317072</v>
      </c>
      <c r="FN741">
        <v>-1.00621045296161</v>
      </c>
      <c r="FO741">
        <v>0.1100392898843996</v>
      </c>
      <c r="FP741">
        <v>0</v>
      </c>
      <c r="FQ741">
        <v>785.4808823529412</v>
      </c>
      <c r="FR741">
        <v>1.476791444678519</v>
      </c>
      <c r="FS741">
        <v>0.2930704356922105</v>
      </c>
      <c r="FT741">
        <v>0</v>
      </c>
      <c r="FU741">
        <v>5.601964878048781</v>
      </c>
      <c r="FV741">
        <v>0.08234445993030493</v>
      </c>
      <c r="FW741">
        <v>0.009498435589278025</v>
      </c>
      <c r="FX741">
        <v>1</v>
      </c>
      <c r="FY741">
        <v>1</v>
      </c>
      <c r="FZ741">
        <v>3</v>
      </c>
      <c r="GA741" t="s">
        <v>429</v>
      </c>
      <c r="GB741">
        <v>2.98362</v>
      </c>
      <c r="GC741">
        <v>2.71572</v>
      </c>
      <c r="GD741">
        <v>0.148672</v>
      </c>
      <c r="GE741">
        <v>0.153641</v>
      </c>
      <c r="GF741">
        <v>0.0897022</v>
      </c>
      <c r="GG741">
        <v>0.0676721</v>
      </c>
      <c r="GH741">
        <v>26931.3</v>
      </c>
      <c r="GI741">
        <v>26917.4</v>
      </c>
      <c r="GJ741">
        <v>29398.9</v>
      </c>
      <c r="GK741">
        <v>29411.1</v>
      </c>
      <c r="GL741">
        <v>35448.2</v>
      </c>
      <c r="GM741">
        <v>36463.4</v>
      </c>
      <c r="GN741">
        <v>41398.7</v>
      </c>
      <c r="GO741">
        <v>41908.3</v>
      </c>
      <c r="GP741">
        <v>1.92323</v>
      </c>
      <c r="GQ741">
        <v>2.38</v>
      </c>
      <c r="GR741">
        <v>0.104107</v>
      </c>
      <c r="GS741">
        <v>0</v>
      </c>
      <c r="GT741">
        <v>23.2485</v>
      </c>
      <c r="GU741">
        <v>999.9</v>
      </c>
      <c r="GV741">
        <v>33.1</v>
      </c>
      <c r="GW741">
        <v>32.2</v>
      </c>
      <c r="GX741">
        <v>17.692</v>
      </c>
      <c r="GY741">
        <v>63.3227</v>
      </c>
      <c r="GZ741">
        <v>22.52</v>
      </c>
      <c r="HA741">
        <v>2</v>
      </c>
      <c r="HB741">
        <v>-0.0817556</v>
      </c>
      <c r="HC741">
        <v>1.28791</v>
      </c>
      <c r="HD741">
        <v>20.3297</v>
      </c>
      <c r="HE741">
        <v>5.21699</v>
      </c>
      <c r="HF741">
        <v>12.0099</v>
      </c>
      <c r="HG741">
        <v>4.9894</v>
      </c>
      <c r="HH741">
        <v>3.2885</v>
      </c>
      <c r="HI741">
        <v>9999</v>
      </c>
      <c r="HJ741">
        <v>9999</v>
      </c>
      <c r="HK741">
        <v>9999</v>
      </c>
      <c r="HL741">
        <v>196.2</v>
      </c>
      <c r="HM741">
        <v>1.8674</v>
      </c>
      <c r="HN741">
        <v>1.86646</v>
      </c>
      <c r="HO741">
        <v>1.86588</v>
      </c>
      <c r="HP741">
        <v>1.86584</v>
      </c>
      <c r="HQ741">
        <v>1.86768</v>
      </c>
      <c r="HR741">
        <v>1.87013</v>
      </c>
      <c r="HS741">
        <v>1.86876</v>
      </c>
      <c r="HT741">
        <v>1.87026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-4.026</v>
      </c>
      <c r="II741">
        <v>-0.1436</v>
      </c>
      <c r="IJ741">
        <v>-1.529487217637811</v>
      </c>
      <c r="IK741">
        <v>-0.005072214745875086</v>
      </c>
      <c r="IL741">
        <v>3.316774363808987E-06</v>
      </c>
      <c r="IM741">
        <v>-1.107588672722244E-09</v>
      </c>
      <c r="IN741">
        <v>-0.1603591687652909</v>
      </c>
      <c r="IO741">
        <v>-0.0181951569465493</v>
      </c>
      <c r="IP741">
        <v>0.001659309118516343</v>
      </c>
      <c r="IQ741">
        <v>-3.409663313950778E-05</v>
      </c>
      <c r="IR741">
        <v>19</v>
      </c>
      <c r="IS741">
        <v>2290</v>
      </c>
      <c r="IT741">
        <v>1</v>
      </c>
      <c r="IU741">
        <v>24</v>
      </c>
      <c r="IV741">
        <v>8457.700000000001</v>
      </c>
      <c r="IW741">
        <v>8457.9</v>
      </c>
      <c r="IX741">
        <v>2.28027</v>
      </c>
      <c r="IY741">
        <v>2.20703</v>
      </c>
      <c r="IZ741">
        <v>1.94702</v>
      </c>
      <c r="JA741">
        <v>2.64526</v>
      </c>
      <c r="JB741">
        <v>2.19482</v>
      </c>
      <c r="JC741">
        <v>2.35596</v>
      </c>
      <c r="JD741">
        <v>36.6943</v>
      </c>
      <c r="JE741">
        <v>24.035</v>
      </c>
      <c r="JF741">
        <v>18</v>
      </c>
      <c r="JG741">
        <v>495.186</v>
      </c>
      <c r="JH741">
        <v>812.273</v>
      </c>
      <c r="JI741">
        <v>21.6576</v>
      </c>
      <c r="JJ741">
        <v>26.2652</v>
      </c>
      <c r="JK741">
        <v>29.9999</v>
      </c>
      <c r="JL741">
        <v>26.2864</v>
      </c>
      <c r="JM741">
        <v>26.2124</v>
      </c>
      <c r="JN741">
        <v>45.6984</v>
      </c>
      <c r="JO741">
        <v>24.8921</v>
      </c>
      <c r="JP741">
        <v>11.21</v>
      </c>
      <c r="JQ741">
        <v>21.6771</v>
      </c>
      <c r="JR741">
        <v>874.829</v>
      </c>
      <c r="JS741">
        <v>12.9032</v>
      </c>
      <c r="JT741">
        <v>100.518</v>
      </c>
      <c r="JU741">
        <v>100.653</v>
      </c>
    </row>
    <row r="742" spans="1:281">
      <c r="A742">
        <v>726</v>
      </c>
      <c r="B742">
        <v>1659643264</v>
      </c>
      <c r="C742">
        <v>15256</v>
      </c>
      <c r="D742" t="s">
        <v>1882</v>
      </c>
      <c r="E742" t="s">
        <v>1883</v>
      </c>
      <c r="F742">
        <v>5</v>
      </c>
      <c r="G742" t="s">
        <v>1779</v>
      </c>
      <c r="H742" t="s">
        <v>416</v>
      </c>
      <c r="I742">
        <v>1659643256.214286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868.3541758800441</v>
      </c>
      <c r="AK742">
        <v>823.3712848484843</v>
      </c>
      <c r="AL742">
        <v>3.388205589247668</v>
      </c>
      <c r="AM742">
        <v>65.52116101036914</v>
      </c>
      <c r="AN742">
        <f>(AP742 - AO742 + DI742*1E3/(8.314*(DK742+273.15)) * AR742/DH742 * AQ742) * DH742/(100*CV742) * 1000/(1000 - AP742)</f>
        <v>0</v>
      </c>
      <c r="AO742">
        <v>12.89788761566441</v>
      </c>
      <c r="AP742">
        <v>18.52196853146854</v>
      </c>
      <c r="AQ742">
        <v>0.0001153947401551903</v>
      </c>
      <c r="AR742">
        <v>82.7157176446336</v>
      </c>
      <c r="AS742">
        <v>12</v>
      </c>
      <c r="AT742">
        <v>2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1659643256.214286</v>
      </c>
      <c r="DB742">
        <v>783.9231071428572</v>
      </c>
      <c r="DC742">
        <v>841.4182499999998</v>
      </c>
      <c r="DD742">
        <v>18.51840714285714</v>
      </c>
      <c r="DE742">
        <v>12.90206428571429</v>
      </c>
      <c r="DF742">
        <v>787.9316071428572</v>
      </c>
      <c r="DG742">
        <v>18.66203214285714</v>
      </c>
      <c r="DH742">
        <v>499.9883571428572</v>
      </c>
      <c r="DI742">
        <v>90.35105357142855</v>
      </c>
      <c r="DJ742">
        <v>0.09992514642857143</v>
      </c>
      <c r="DK742">
        <v>24.74234285714286</v>
      </c>
      <c r="DL742">
        <v>24.95944642857143</v>
      </c>
      <c r="DM742">
        <v>999.9000000000002</v>
      </c>
      <c r="DN742">
        <v>0</v>
      </c>
      <c r="DO742">
        <v>0</v>
      </c>
      <c r="DP742">
        <v>10004.52714285714</v>
      </c>
      <c r="DQ742">
        <v>0</v>
      </c>
      <c r="DR742">
        <v>11.0167</v>
      </c>
      <c r="DS742">
        <v>-57.49517142857142</v>
      </c>
      <c r="DT742">
        <v>798.7140357142856</v>
      </c>
      <c r="DU742">
        <v>852.416142857143</v>
      </c>
      <c r="DV742">
        <v>5.616338571428571</v>
      </c>
      <c r="DW742">
        <v>841.4182499999998</v>
      </c>
      <c r="DX742">
        <v>12.90206428571429</v>
      </c>
      <c r="DY742">
        <v>1.6731575</v>
      </c>
      <c r="DZ742">
        <v>1.165713928571429</v>
      </c>
      <c r="EA742">
        <v>14.64959642857143</v>
      </c>
      <c r="EB742">
        <v>9.170754285714285</v>
      </c>
      <c r="EC742">
        <v>2000.009642857143</v>
      </c>
      <c r="ED742">
        <v>0.9799949642857145</v>
      </c>
      <c r="EE742">
        <v>0.02000473571428572</v>
      </c>
      <c r="EF742">
        <v>0</v>
      </c>
      <c r="EG742">
        <v>785.6765357142857</v>
      </c>
      <c r="EH742">
        <v>5.00097</v>
      </c>
      <c r="EI742">
        <v>15618.34642857143</v>
      </c>
      <c r="EJ742">
        <v>16707.64285714286</v>
      </c>
      <c r="EK742">
        <v>37.687</v>
      </c>
      <c r="EL742">
        <v>38.25</v>
      </c>
      <c r="EM742">
        <v>37.656</v>
      </c>
      <c r="EN742">
        <v>37.93478571428572</v>
      </c>
      <c r="EO742">
        <v>38.187</v>
      </c>
      <c r="EP742">
        <v>1955.098214285714</v>
      </c>
      <c r="EQ742">
        <v>39.91</v>
      </c>
      <c r="ER742">
        <v>0</v>
      </c>
      <c r="ES742">
        <v>1659643264.5</v>
      </c>
      <c r="ET742">
        <v>0</v>
      </c>
      <c r="EU742">
        <v>785.6898000000001</v>
      </c>
      <c r="EV742">
        <v>2.151769207830644</v>
      </c>
      <c r="EW742">
        <v>7.292307740855527</v>
      </c>
      <c r="EX742">
        <v>15618.552</v>
      </c>
      <c r="EY742">
        <v>15</v>
      </c>
      <c r="EZ742">
        <v>0</v>
      </c>
      <c r="FA742" t="s">
        <v>419</v>
      </c>
      <c r="FB742">
        <v>1659135797.5</v>
      </c>
      <c r="FC742">
        <v>1659135788</v>
      </c>
      <c r="FD742">
        <v>0</v>
      </c>
      <c r="FE742">
        <v>0.3</v>
      </c>
      <c r="FF742">
        <v>-0.002</v>
      </c>
      <c r="FG742">
        <v>-2.209</v>
      </c>
      <c r="FH742">
        <v>-0.089</v>
      </c>
      <c r="FI742">
        <v>1520</v>
      </c>
      <c r="FJ742">
        <v>20</v>
      </c>
      <c r="FK742">
        <v>0.06</v>
      </c>
      <c r="FL742">
        <v>0.03</v>
      </c>
      <c r="FM742">
        <v>-57.42829024390243</v>
      </c>
      <c r="FN742">
        <v>-0.9452529616724198</v>
      </c>
      <c r="FO742">
        <v>0.103917558329711</v>
      </c>
      <c r="FP742">
        <v>0</v>
      </c>
      <c r="FQ742">
        <v>785.5962941176471</v>
      </c>
      <c r="FR742">
        <v>1.225729561103836</v>
      </c>
      <c r="FS742">
        <v>0.2706218904901382</v>
      </c>
      <c r="FT742">
        <v>0</v>
      </c>
      <c r="FU742">
        <v>5.608960000000001</v>
      </c>
      <c r="FV742">
        <v>0.1117310801393795</v>
      </c>
      <c r="FW742">
        <v>0.01143424061914841</v>
      </c>
      <c r="FX742">
        <v>0</v>
      </c>
      <c r="FY742">
        <v>0</v>
      </c>
      <c r="FZ742">
        <v>3</v>
      </c>
      <c r="GA742" t="s">
        <v>426</v>
      </c>
      <c r="GB742">
        <v>2.98331</v>
      </c>
      <c r="GC742">
        <v>2.71562</v>
      </c>
      <c r="GD742">
        <v>0.150732</v>
      </c>
      <c r="GE742">
        <v>0.155657</v>
      </c>
      <c r="GF742">
        <v>0.08970350000000001</v>
      </c>
      <c r="GG742">
        <v>0.06760579999999999</v>
      </c>
      <c r="GH742">
        <v>26866.2</v>
      </c>
      <c r="GI742">
        <v>26853.2</v>
      </c>
      <c r="GJ742">
        <v>29399</v>
      </c>
      <c r="GK742">
        <v>29410.9</v>
      </c>
      <c r="GL742">
        <v>35448.1</v>
      </c>
      <c r="GM742">
        <v>36466</v>
      </c>
      <c r="GN742">
        <v>41398.8</v>
      </c>
      <c r="GO742">
        <v>41908.2</v>
      </c>
      <c r="GP742">
        <v>1.9228</v>
      </c>
      <c r="GQ742">
        <v>2.37987</v>
      </c>
      <c r="GR742">
        <v>0.103973</v>
      </c>
      <c r="GS742">
        <v>0</v>
      </c>
      <c r="GT742">
        <v>23.2456</v>
      </c>
      <c r="GU742">
        <v>999.9</v>
      </c>
      <c r="GV742">
        <v>33.1</v>
      </c>
      <c r="GW742">
        <v>32.2</v>
      </c>
      <c r="GX742">
        <v>17.6928</v>
      </c>
      <c r="GY742">
        <v>63.3027</v>
      </c>
      <c r="GZ742">
        <v>22.6482</v>
      </c>
      <c r="HA742">
        <v>2</v>
      </c>
      <c r="HB742">
        <v>-0.0817683</v>
      </c>
      <c r="HC742">
        <v>1.25664</v>
      </c>
      <c r="HD742">
        <v>20.3298</v>
      </c>
      <c r="HE742">
        <v>5.21744</v>
      </c>
      <c r="HF742">
        <v>12.0099</v>
      </c>
      <c r="HG742">
        <v>4.9884</v>
      </c>
      <c r="HH742">
        <v>3.28842</v>
      </c>
      <c r="HI742">
        <v>9999</v>
      </c>
      <c r="HJ742">
        <v>9999</v>
      </c>
      <c r="HK742">
        <v>9999</v>
      </c>
      <c r="HL742">
        <v>196.2</v>
      </c>
      <c r="HM742">
        <v>1.8674</v>
      </c>
      <c r="HN742">
        <v>1.86647</v>
      </c>
      <c r="HO742">
        <v>1.86588</v>
      </c>
      <c r="HP742">
        <v>1.86584</v>
      </c>
      <c r="HQ742">
        <v>1.86768</v>
      </c>
      <c r="HR742">
        <v>1.87014</v>
      </c>
      <c r="HS742">
        <v>1.86876</v>
      </c>
      <c r="HT742">
        <v>1.87025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-4.057</v>
      </c>
      <c r="II742">
        <v>-0.1436</v>
      </c>
      <c r="IJ742">
        <v>-1.529487217637811</v>
      </c>
      <c r="IK742">
        <v>-0.005072214745875086</v>
      </c>
      <c r="IL742">
        <v>3.316774363808987E-06</v>
      </c>
      <c r="IM742">
        <v>-1.107588672722244E-09</v>
      </c>
      <c r="IN742">
        <v>-0.1603591687652909</v>
      </c>
      <c r="IO742">
        <v>-0.0181951569465493</v>
      </c>
      <c r="IP742">
        <v>0.001659309118516343</v>
      </c>
      <c r="IQ742">
        <v>-3.409663313950778E-05</v>
      </c>
      <c r="IR742">
        <v>19</v>
      </c>
      <c r="IS742">
        <v>2290</v>
      </c>
      <c r="IT742">
        <v>1</v>
      </c>
      <c r="IU742">
        <v>24</v>
      </c>
      <c r="IV742">
        <v>8457.799999999999</v>
      </c>
      <c r="IW742">
        <v>8457.9</v>
      </c>
      <c r="IX742">
        <v>2.31445</v>
      </c>
      <c r="IY742">
        <v>2.21191</v>
      </c>
      <c r="IZ742">
        <v>1.94702</v>
      </c>
      <c r="JA742">
        <v>2.64526</v>
      </c>
      <c r="JB742">
        <v>2.19482</v>
      </c>
      <c r="JC742">
        <v>2.36572</v>
      </c>
      <c r="JD742">
        <v>36.718</v>
      </c>
      <c r="JE742">
        <v>24.035</v>
      </c>
      <c r="JF742">
        <v>18</v>
      </c>
      <c r="JG742">
        <v>494.905</v>
      </c>
      <c r="JH742">
        <v>812.126</v>
      </c>
      <c r="JI742">
        <v>21.6884</v>
      </c>
      <c r="JJ742">
        <v>26.2642</v>
      </c>
      <c r="JK742">
        <v>29.9999</v>
      </c>
      <c r="JL742">
        <v>26.2847</v>
      </c>
      <c r="JM742">
        <v>26.2108</v>
      </c>
      <c r="JN742">
        <v>46.3614</v>
      </c>
      <c r="JO742">
        <v>24.8921</v>
      </c>
      <c r="JP742">
        <v>11.21</v>
      </c>
      <c r="JQ742">
        <v>21.7055</v>
      </c>
      <c r="JR742">
        <v>888.188</v>
      </c>
      <c r="JS742">
        <v>12.9022</v>
      </c>
      <c r="JT742">
        <v>100.518</v>
      </c>
      <c r="JU742">
        <v>100.652</v>
      </c>
    </row>
    <row r="743" spans="1:281">
      <c r="A743">
        <v>727</v>
      </c>
      <c r="B743">
        <v>1659643269</v>
      </c>
      <c r="C743">
        <v>15261</v>
      </c>
      <c r="D743" t="s">
        <v>1884</v>
      </c>
      <c r="E743" t="s">
        <v>1885</v>
      </c>
      <c r="F743">
        <v>5</v>
      </c>
      <c r="G743" t="s">
        <v>1779</v>
      </c>
      <c r="H743" t="s">
        <v>416</v>
      </c>
      <c r="I743">
        <v>1659643261.5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885.5841296291427</v>
      </c>
      <c r="AK743">
        <v>840.4757878787873</v>
      </c>
      <c r="AL743">
        <v>3.415719516297959</v>
      </c>
      <c r="AM743">
        <v>65.52116101036914</v>
      </c>
      <c r="AN743">
        <f>(AP743 - AO743 + DI743*1E3/(8.314*(DK743+273.15)) * AR743/DH743 * AQ743) * DH743/(100*CV743) * 1000/(1000 - AP743)</f>
        <v>0</v>
      </c>
      <c r="AO743">
        <v>12.88517206119668</v>
      </c>
      <c r="AP743">
        <v>18.52311468531469</v>
      </c>
      <c r="AQ743">
        <v>-3.621311138143311E-05</v>
      </c>
      <c r="AR743">
        <v>82.7157176446336</v>
      </c>
      <c r="AS743">
        <v>12</v>
      </c>
      <c r="AT743">
        <v>2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1659643261.5</v>
      </c>
      <c r="DB743">
        <v>801.5265555555555</v>
      </c>
      <c r="DC743">
        <v>859.1829259259258</v>
      </c>
      <c r="DD743">
        <v>18.52033703703703</v>
      </c>
      <c r="DE743">
        <v>12.89403703703704</v>
      </c>
      <c r="DF743">
        <v>805.5685555555557</v>
      </c>
      <c r="DG743">
        <v>18.66395555555555</v>
      </c>
      <c r="DH743">
        <v>500.009888888889</v>
      </c>
      <c r="DI743">
        <v>90.35023333333332</v>
      </c>
      <c r="DJ743">
        <v>0.1000111888888889</v>
      </c>
      <c r="DK743">
        <v>24.74234814814815</v>
      </c>
      <c r="DL743">
        <v>24.95958518518519</v>
      </c>
      <c r="DM743">
        <v>999.9000000000001</v>
      </c>
      <c r="DN743">
        <v>0</v>
      </c>
      <c r="DO743">
        <v>0</v>
      </c>
      <c r="DP743">
        <v>10000.40888888889</v>
      </c>
      <c r="DQ743">
        <v>0</v>
      </c>
      <c r="DR743">
        <v>11.0167</v>
      </c>
      <c r="DS743">
        <v>-57.6564</v>
      </c>
      <c r="DT743">
        <v>816.6512222222225</v>
      </c>
      <c r="DU743">
        <v>870.4058888888887</v>
      </c>
      <c r="DV743">
        <v>5.6263</v>
      </c>
      <c r="DW743">
        <v>859.1829259259258</v>
      </c>
      <c r="DX743">
        <v>12.89403703703704</v>
      </c>
      <c r="DY743">
        <v>1.673316666666667</v>
      </c>
      <c r="DZ743">
        <v>1.164978888888889</v>
      </c>
      <c r="EA743">
        <v>14.65108518518518</v>
      </c>
      <c r="EB743">
        <v>9.161389629629628</v>
      </c>
      <c r="EC743">
        <v>1999.973703703704</v>
      </c>
      <c r="ED743">
        <v>0.9799946666666669</v>
      </c>
      <c r="EE743">
        <v>0.02000503333333334</v>
      </c>
      <c r="EF743">
        <v>0</v>
      </c>
      <c r="EG743">
        <v>785.7037037037037</v>
      </c>
      <c r="EH743">
        <v>5.00097</v>
      </c>
      <c r="EI743">
        <v>15618.62962962963</v>
      </c>
      <c r="EJ743">
        <v>16707.34444444445</v>
      </c>
      <c r="EK743">
        <v>37.687</v>
      </c>
      <c r="EL743">
        <v>38.24766666666666</v>
      </c>
      <c r="EM743">
        <v>37.63418518518519</v>
      </c>
      <c r="EN743">
        <v>37.92781481481481</v>
      </c>
      <c r="EO743">
        <v>38.1824074074074</v>
      </c>
      <c r="EP743">
        <v>1955.062962962963</v>
      </c>
      <c r="EQ743">
        <v>39.91</v>
      </c>
      <c r="ER743">
        <v>0</v>
      </c>
      <c r="ES743">
        <v>1659643269.3</v>
      </c>
      <c r="ET743">
        <v>0</v>
      </c>
      <c r="EU743">
        <v>785.72932</v>
      </c>
      <c r="EV743">
        <v>0.8000769015703603</v>
      </c>
      <c r="EW743">
        <v>5.230769331155851</v>
      </c>
      <c r="EX743">
        <v>15618.944</v>
      </c>
      <c r="EY743">
        <v>15</v>
      </c>
      <c r="EZ743">
        <v>0</v>
      </c>
      <c r="FA743" t="s">
        <v>419</v>
      </c>
      <c r="FB743">
        <v>1659135797.5</v>
      </c>
      <c r="FC743">
        <v>1659135788</v>
      </c>
      <c r="FD743">
        <v>0</v>
      </c>
      <c r="FE743">
        <v>0.3</v>
      </c>
      <c r="FF743">
        <v>-0.002</v>
      </c>
      <c r="FG743">
        <v>-2.209</v>
      </c>
      <c r="FH743">
        <v>-0.089</v>
      </c>
      <c r="FI743">
        <v>1520</v>
      </c>
      <c r="FJ743">
        <v>20</v>
      </c>
      <c r="FK743">
        <v>0.06</v>
      </c>
      <c r="FL743">
        <v>0.03</v>
      </c>
      <c r="FM743">
        <v>-57.5737075</v>
      </c>
      <c r="FN743">
        <v>-1.891426266416419</v>
      </c>
      <c r="FO743">
        <v>0.1944242170969192</v>
      </c>
      <c r="FP743">
        <v>0</v>
      </c>
      <c r="FQ743">
        <v>785.6896470588235</v>
      </c>
      <c r="FR743">
        <v>1.14108479318843</v>
      </c>
      <c r="FS743">
        <v>0.2943775968890495</v>
      </c>
      <c r="FT743">
        <v>0</v>
      </c>
      <c r="FU743">
        <v>5.6203615</v>
      </c>
      <c r="FV743">
        <v>0.1224571857410829</v>
      </c>
      <c r="FW743">
        <v>0.01224636385830506</v>
      </c>
      <c r="FX743">
        <v>0</v>
      </c>
      <c r="FY743">
        <v>0</v>
      </c>
      <c r="FZ743">
        <v>3</v>
      </c>
      <c r="GA743" t="s">
        <v>426</v>
      </c>
      <c r="GB743">
        <v>2.98326</v>
      </c>
      <c r="GC743">
        <v>2.71558</v>
      </c>
      <c r="GD743">
        <v>0.152787</v>
      </c>
      <c r="GE743">
        <v>0.157621</v>
      </c>
      <c r="GF743">
        <v>0.089708</v>
      </c>
      <c r="GG743">
        <v>0.0675964</v>
      </c>
      <c r="GH743">
        <v>26801.3</v>
      </c>
      <c r="GI743">
        <v>26790.7</v>
      </c>
      <c r="GJ743">
        <v>29399</v>
      </c>
      <c r="GK743">
        <v>29410.8</v>
      </c>
      <c r="GL743">
        <v>35448.3</v>
      </c>
      <c r="GM743">
        <v>36466.1</v>
      </c>
      <c r="GN743">
        <v>41399.1</v>
      </c>
      <c r="GO743">
        <v>41907.9</v>
      </c>
      <c r="GP743">
        <v>1.9232</v>
      </c>
      <c r="GQ743">
        <v>2.3798</v>
      </c>
      <c r="GR743">
        <v>0.104941</v>
      </c>
      <c r="GS743">
        <v>0</v>
      </c>
      <c r="GT743">
        <v>23.2436</v>
      </c>
      <c r="GU743">
        <v>999.9</v>
      </c>
      <c r="GV743">
        <v>33.1</v>
      </c>
      <c r="GW743">
        <v>32.2</v>
      </c>
      <c r="GX743">
        <v>17.6923</v>
      </c>
      <c r="GY743">
        <v>63.1627</v>
      </c>
      <c r="GZ743">
        <v>22.7123</v>
      </c>
      <c r="HA743">
        <v>2</v>
      </c>
      <c r="HB743">
        <v>-0.08228149999999999</v>
      </c>
      <c r="HC743">
        <v>1.22815</v>
      </c>
      <c r="HD743">
        <v>20.3301</v>
      </c>
      <c r="HE743">
        <v>5.21744</v>
      </c>
      <c r="HF743">
        <v>12.0099</v>
      </c>
      <c r="HG743">
        <v>4.98905</v>
      </c>
      <c r="HH743">
        <v>3.28845</v>
      </c>
      <c r="HI743">
        <v>9999</v>
      </c>
      <c r="HJ743">
        <v>9999</v>
      </c>
      <c r="HK743">
        <v>9999</v>
      </c>
      <c r="HL743">
        <v>196.2</v>
      </c>
      <c r="HM743">
        <v>1.8674</v>
      </c>
      <c r="HN743">
        <v>1.86647</v>
      </c>
      <c r="HO743">
        <v>1.86586</v>
      </c>
      <c r="HP743">
        <v>1.86584</v>
      </c>
      <c r="HQ743">
        <v>1.86768</v>
      </c>
      <c r="HR743">
        <v>1.87013</v>
      </c>
      <c r="HS743">
        <v>1.86875</v>
      </c>
      <c r="HT743">
        <v>1.87024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-4.089</v>
      </c>
      <c r="II743">
        <v>-0.1436</v>
      </c>
      <c r="IJ743">
        <v>-1.529487217637811</v>
      </c>
      <c r="IK743">
        <v>-0.005072214745875086</v>
      </c>
      <c r="IL743">
        <v>3.316774363808987E-06</v>
      </c>
      <c r="IM743">
        <v>-1.107588672722244E-09</v>
      </c>
      <c r="IN743">
        <v>-0.1603591687652909</v>
      </c>
      <c r="IO743">
        <v>-0.0181951569465493</v>
      </c>
      <c r="IP743">
        <v>0.001659309118516343</v>
      </c>
      <c r="IQ743">
        <v>-3.409663313950778E-05</v>
      </c>
      <c r="IR743">
        <v>19</v>
      </c>
      <c r="IS743">
        <v>2290</v>
      </c>
      <c r="IT743">
        <v>1</v>
      </c>
      <c r="IU743">
        <v>24</v>
      </c>
      <c r="IV743">
        <v>8457.9</v>
      </c>
      <c r="IW743">
        <v>8458</v>
      </c>
      <c r="IX743">
        <v>2.35107</v>
      </c>
      <c r="IY743">
        <v>2.20825</v>
      </c>
      <c r="IZ743">
        <v>1.94702</v>
      </c>
      <c r="JA743">
        <v>2.64526</v>
      </c>
      <c r="JB743">
        <v>2.19482</v>
      </c>
      <c r="JC743">
        <v>2.34375</v>
      </c>
      <c r="JD743">
        <v>36.718</v>
      </c>
      <c r="JE743">
        <v>24.0262</v>
      </c>
      <c r="JF743">
        <v>18</v>
      </c>
      <c r="JG743">
        <v>495.152</v>
      </c>
      <c r="JH743">
        <v>812.043</v>
      </c>
      <c r="JI743">
        <v>21.7197</v>
      </c>
      <c r="JJ743">
        <v>26.2642</v>
      </c>
      <c r="JK743">
        <v>29.9999</v>
      </c>
      <c r="JL743">
        <v>26.2842</v>
      </c>
      <c r="JM743">
        <v>26.2102</v>
      </c>
      <c r="JN743">
        <v>47.0952</v>
      </c>
      <c r="JO743">
        <v>24.8921</v>
      </c>
      <c r="JP743">
        <v>11.21</v>
      </c>
      <c r="JQ743">
        <v>21.7368</v>
      </c>
      <c r="JR743">
        <v>908.224</v>
      </c>
      <c r="JS743">
        <v>12.8946</v>
      </c>
      <c r="JT743">
        <v>100.518</v>
      </c>
      <c r="JU743">
        <v>100.652</v>
      </c>
    </row>
    <row r="744" spans="1:281">
      <c r="A744">
        <v>728</v>
      </c>
      <c r="B744">
        <v>1659643274</v>
      </c>
      <c r="C744">
        <v>15266</v>
      </c>
      <c r="D744" t="s">
        <v>1886</v>
      </c>
      <c r="E744" t="s">
        <v>1887</v>
      </c>
      <c r="F744">
        <v>5</v>
      </c>
      <c r="G744" t="s">
        <v>1779</v>
      </c>
      <c r="H744" t="s">
        <v>416</v>
      </c>
      <c r="I744">
        <v>1659643266.214286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902.5620408186785</v>
      </c>
      <c r="AK744">
        <v>857.5635212121206</v>
      </c>
      <c r="AL744">
        <v>3.428488817378592</v>
      </c>
      <c r="AM744">
        <v>65.52116101036914</v>
      </c>
      <c r="AN744">
        <f>(AP744 - AO744 + DI744*1E3/(8.314*(DK744+273.15)) * AR744/DH744 * AQ744) * DH744/(100*CV744) * 1000/(1000 - AP744)</f>
        <v>0</v>
      </c>
      <c r="AO744">
        <v>12.88341398554056</v>
      </c>
      <c r="AP744">
        <v>18.52178111888112</v>
      </c>
      <c r="AQ744">
        <v>-2.281477722894727E-05</v>
      </c>
      <c r="AR744">
        <v>82.7157176446336</v>
      </c>
      <c r="AS744">
        <v>12</v>
      </c>
      <c r="AT744">
        <v>2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1659643266.214286</v>
      </c>
      <c r="DB744">
        <v>817.2546428571429</v>
      </c>
      <c r="DC744">
        <v>875.0527499999999</v>
      </c>
      <c r="DD744">
        <v>18.52149285714286</v>
      </c>
      <c r="DE744">
        <v>12.88708214285714</v>
      </c>
      <c r="DF744">
        <v>821.326107142857</v>
      </c>
      <c r="DG744">
        <v>18.66510357142857</v>
      </c>
      <c r="DH744">
        <v>500.0190000000001</v>
      </c>
      <c r="DI744">
        <v>90.34970714285713</v>
      </c>
      <c r="DJ744">
        <v>0.1000066142857143</v>
      </c>
      <c r="DK744">
        <v>24.74320714285714</v>
      </c>
      <c r="DL744">
        <v>24.96159285714285</v>
      </c>
      <c r="DM744">
        <v>999.9000000000002</v>
      </c>
      <c r="DN744">
        <v>0</v>
      </c>
      <c r="DO744">
        <v>0</v>
      </c>
      <c r="DP744">
        <v>10000.97321428571</v>
      </c>
      <c r="DQ744">
        <v>0</v>
      </c>
      <c r="DR744">
        <v>11.0167</v>
      </c>
      <c r="DS744">
        <v>-57.79814642857144</v>
      </c>
      <c r="DT744">
        <v>832.6770714285714</v>
      </c>
      <c r="DU744">
        <v>886.4767857142859</v>
      </c>
      <c r="DV744">
        <v>5.634416428571429</v>
      </c>
      <c r="DW744">
        <v>875.0527499999999</v>
      </c>
      <c r="DX744">
        <v>12.88708214285714</v>
      </c>
      <c r="DY744">
        <v>1.6734125</v>
      </c>
      <c r="DZ744">
        <v>1.164343928571429</v>
      </c>
      <c r="EA744">
        <v>14.65196428571429</v>
      </c>
      <c r="EB744">
        <v>9.153301785714287</v>
      </c>
      <c r="EC744">
        <v>1999.946428571429</v>
      </c>
      <c r="ED744">
        <v>0.9799944285714288</v>
      </c>
      <c r="EE744">
        <v>0.02000527142857143</v>
      </c>
      <c r="EF744">
        <v>0</v>
      </c>
      <c r="EG744">
        <v>785.7171785714285</v>
      </c>
      <c r="EH744">
        <v>5.00097</v>
      </c>
      <c r="EI744">
        <v>15618.93928571428</v>
      </c>
      <c r="EJ744">
        <v>16707.10357142857</v>
      </c>
      <c r="EK744">
        <v>37.68478571428572</v>
      </c>
      <c r="EL744">
        <v>38.23199999999999</v>
      </c>
      <c r="EM744">
        <v>37.625</v>
      </c>
      <c r="EN744">
        <v>37.90821428571428</v>
      </c>
      <c r="EO744">
        <v>38.17592857142857</v>
      </c>
      <c r="EP744">
        <v>1955.036071428571</v>
      </c>
      <c r="EQ744">
        <v>39.91</v>
      </c>
      <c r="ER744">
        <v>0</v>
      </c>
      <c r="ES744">
        <v>1659643274.1</v>
      </c>
      <c r="ET744">
        <v>0</v>
      </c>
      <c r="EU744">
        <v>785.7423200000001</v>
      </c>
      <c r="EV744">
        <v>-1.022000022207644</v>
      </c>
      <c r="EW744">
        <v>4.115384624289846</v>
      </c>
      <c r="EX744">
        <v>15619.348</v>
      </c>
      <c r="EY744">
        <v>15</v>
      </c>
      <c r="EZ744">
        <v>0</v>
      </c>
      <c r="FA744" t="s">
        <v>419</v>
      </c>
      <c r="FB744">
        <v>1659135797.5</v>
      </c>
      <c r="FC744">
        <v>1659135788</v>
      </c>
      <c r="FD744">
        <v>0</v>
      </c>
      <c r="FE744">
        <v>0.3</v>
      </c>
      <c r="FF744">
        <v>-0.002</v>
      </c>
      <c r="FG744">
        <v>-2.209</v>
      </c>
      <c r="FH744">
        <v>-0.089</v>
      </c>
      <c r="FI744">
        <v>1520</v>
      </c>
      <c r="FJ744">
        <v>20</v>
      </c>
      <c r="FK744">
        <v>0.06</v>
      </c>
      <c r="FL744">
        <v>0.03</v>
      </c>
      <c r="FM744">
        <v>-57.70758780487805</v>
      </c>
      <c r="FN744">
        <v>-1.847113588850213</v>
      </c>
      <c r="FO744">
        <v>0.1952448246653314</v>
      </c>
      <c r="FP744">
        <v>0</v>
      </c>
      <c r="FQ744">
        <v>785.7077647058824</v>
      </c>
      <c r="FR744">
        <v>-0.0371275882565161</v>
      </c>
      <c r="FS744">
        <v>0.2611100803271338</v>
      </c>
      <c r="FT744">
        <v>1</v>
      </c>
      <c r="FU744">
        <v>5.628513414634146</v>
      </c>
      <c r="FV744">
        <v>0.1047694076655138</v>
      </c>
      <c r="FW744">
        <v>0.01120154945940483</v>
      </c>
      <c r="FX744">
        <v>0</v>
      </c>
      <c r="FY744">
        <v>1</v>
      </c>
      <c r="FZ744">
        <v>3</v>
      </c>
      <c r="GA744" t="s">
        <v>429</v>
      </c>
      <c r="GB744">
        <v>2.98339</v>
      </c>
      <c r="GC744">
        <v>2.71564</v>
      </c>
      <c r="GD744">
        <v>0.154821</v>
      </c>
      <c r="GE744">
        <v>0.15958</v>
      </c>
      <c r="GF744">
        <v>0.0897066</v>
      </c>
      <c r="GG744">
        <v>0.0675911</v>
      </c>
      <c r="GH744">
        <v>26736.9</v>
      </c>
      <c r="GI744">
        <v>26728.8</v>
      </c>
      <c r="GJ744">
        <v>29398.9</v>
      </c>
      <c r="GK744">
        <v>29411.3</v>
      </c>
      <c r="GL744">
        <v>35448.2</v>
      </c>
      <c r="GM744">
        <v>36466.7</v>
      </c>
      <c r="GN744">
        <v>41398.8</v>
      </c>
      <c r="GO744">
        <v>41908.3</v>
      </c>
      <c r="GP744">
        <v>1.92288</v>
      </c>
      <c r="GQ744">
        <v>2.38</v>
      </c>
      <c r="GR744">
        <v>0.105098</v>
      </c>
      <c r="GS744">
        <v>0</v>
      </c>
      <c r="GT744">
        <v>23.2431</v>
      </c>
      <c r="GU744">
        <v>999.9</v>
      </c>
      <c r="GV744">
        <v>33.1</v>
      </c>
      <c r="GW744">
        <v>32.2</v>
      </c>
      <c r="GX744">
        <v>17.6915</v>
      </c>
      <c r="GY744">
        <v>63.2927</v>
      </c>
      <c r="GZ744">
        <v>22.5321</v>
      </c>
      <c r="HA744">
        <v>2</v>
      </c>
      <c r="HB744">
        <v>-0.0822104</v>
      </c>
      <c r="HC744">
        <v>1.23259</v>
      </c>
      <c r="HD744">
        <v>20.3302</v>
      </c>
      <c r="HE744">
        <v>5.21729</v>
      </c>
      <c r="HF744">
        <v>12.0099</v>
      </c>
      <c r="HG744">
        <v>4.98915</v>
      </c>
      <c r="HH744">
        <v>3.28845</v>
      </c>
      <c r="HI744">
        <v>9999</v>
      </c>
      <c r="HJ744">
        <v>9999</v>
      </c>
      <c r="HK744">
        <v>9999</v>
      </c>
      <c r="HL744">
        <v>196.2</v>
      </c>
      <c r="HM744">
        <v>1.86739</v>
      </c>
      <c r="HN744">
        <v>1.86646</v>
      </c>
      <c r="HO744">
        <v>1.86586</v>
      </c>
      <c r="HP744">
        <v>1.86584</v>
      </c>
      <c r="HQ744">
        <v>1.86768</v>
      </c>
      <c r="HR744">
        <v>1.87012</v>
      </c>
      <c r="HS744">
        <v>1.86874</v>
      </c>
      <c r="HT744">
        <v>1.87027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-4.12</v>
      </c>
      <c r="II744">
        <v>-0.1436</v>
      </c>
      <c r="IJ744">
        <v>-1.529487217637811</v>
      </c>
      <c r="IK744">
        <v>-0.005072214745875086</v>
      </c>
      <c r="IL744">
        <v>3.316774363808987E-06</v>
      </c>
      <c r="IM744">
        <v>-1.107588672722244E-09</v>
      </c>
      <c r="IN744">
        <v>-0.1603591687652909</v>
      </c>
      <c r="IO744">
        <v>-0.0181951569465493</v>
      </c>
      <c r="IP744">
        <v>0.001659309118516343</v>
      </c>
      <c r="IQ744">
        <v>-3.409663313950778E-05</v>
      </c>
      <c r="IR744">
        <v>19</v>
      </c>
      <c r="IS744">
        <v>2290</v>
      </c>
      <c r="IT744">
        <v>1</v>
      </c>
      <c r="IU744">
        <v>24</v>
      </c>
      <c r="IV744">
        <v>8457.9</v>
      </c>
      <c r="IW744">
        <v>8458.1</v>
      </c>
      <c r="IX744">
        <v>2.38281</v>
      </c>
      <c r="IY744">
        <v>2.20947</v>
      </c>
      <c r="IZ744">
        <v>1.94702</v>
      </c>
      <c r="JA744">
        <v>2.64648</v>
      </c>
      <c r="JB744">
        <v>2.19482</v>
      </c>
      <c r="JC744">
        <v>2.37305</v>
      </c>
      <c r="JD744">
        <v>36.718</v>
      </c>
      <c r="JE744">
        <v>24.0437</v>
      </c>
      <c r="JF744">
        <v>18</v>
      </c>
      <c r="JG744">
        <v>494.942</v>
      </c>
      <c r="JH744">
        <v>812.225</v>
      </c>
      <c r="JI744">
        <v>21.7505</v>
      </c>
      <c r="JJ744">
        <v>26.2625</v>
      </c>
      <c r="JK744">
        <v>30</v>
      </c>
      <c r="JL744">
        <v>26.2836</v>
      </c>
      <c r="JM744">
        <v>26.2091</v>
      </c>
      <c r="JN744">
        <v>47.7254</v>
      </c>
      <c r="JO744">
        <v>24.8921</v>
      </c>
      <c r="JP744">
        <v>11.21</v>
      </c>
      <c r="JQ744">
        <v>21.7596</v>
      </c>
      <c r="JR744">
        <v>921.581</v>
      </c>
      <c r="JS744">
        <v>12.8885</v>
      </c>
      <c r="JT744">
        <v>100.518</v>
      </c>
      <c r="JU744">
        <v>100.653</v>
      </c>
    </row>
    <row r="745" spans="1:281">
      <c r="A745">
        <v>729</v>
      </c>
      <c r="B745">
        <v>1659643278.5</v>
      </c>
      <c r="C745">
        <v>15270.5</v>
      </c>
      <c r="D745" t="s">
        <v>1888</v>
      </c>
      <c r="E745" t="s">
        <v>1889</v>
      </c>
      <c r="F745">
        <v>5</v>
      </c>
      <c r="G745" t="s">
        <v>1779</v>
      </c>
      <c r="H745" t="s">
        <v>416</v>
      </c>
      <c r="I745">
        <v>1659643270.660714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917.6501914984717</v>
      </c>
      <c r="AK745">
        <v>872.7195151515152</v>
      </c>
      <c r="AL745">
        <v>3.358050661697616</v>
      </c>
      <c r="AM745">
        <v>65.52116101036914</v>
      </c>
      <c r="AN745">
        <f>(AP745 - AO745 + DI745*1E3/(8.314*(DK745+273.15)) * AR745/DH745 * AQ745) * DH745/(100*CV745) * 1000/(1000 - AP745)</f>
        <v>0</v>
      </c>
      <c r="AO745">
        <v>12.88216074733675</v>
      </c>
      <c r="AP745">
        <v>18.52264125874127</v>
      </c>
      <c r="AQ745">
        <v>-2.604194462439054E-05</v>
      </c>
      <c r="AR745">
        <v>82.7157176446336</v>
      </c>
      <c r="AS745">
        <v>12</v>
      </c>
      <c r="AT745">
        <v>2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1659643270.660714</v>
      </c>
      <c r="DB745">
        <v>832.1201785714286</v>
      </c>
      <c r="DC745">
        <v>889.9189285714286</v>
      </c>
      <c r="DD745">
        <v>18.5214</v>
      </c>
      <c r="DE745">
        <v>12.88323928571428</v>
      </c>
      <c r="DF745">
        <v>836.2192857142857</v>
      </c>
      <c r="DG745">
        <v>18.66501785714286</v>
      </c>
      <c r="DH745">
        <v>500.02425</v>
      </c>
      <c r="DI745">
        <v>90.34911428571431</v>
      </c>
      <c r="DJ745">
        <v>0.1000267178571429</v>
      </c>
      <c r="DK745">
        <v>24.74561785714286</v>
      </c>
      <c r="DL745">
        <v>24.96403928571429</v>
      </c>
      <c r="DM745">
        <v>999.9000000000002</v>
      </c>
      <c r="DN745">
        <v>0</v>
      </c>
      <c r="DO745">
        <v>0</v>
      </c>
      <c r="DP745">
        <v>9999.374285714284</v>
      </c>
      <c r="DQ745">
        <v>0</v>
      </c>
      <c r="DR745">
        <v>11.0167</v>
      </c>
      <c r="DS745">
        <v>-57.79882500000001</v>
      </c>
      <c r="DT745">
        <v>847.8230357142859</v>
      </c>
      <c r="DU745">
        <v>901.5336071428572</v>
      </c>
      <c r="DV745">
        <v>5.638173928571429</v>
      </c>
      <c r="DW745">
        <v>889.9189285714286</v>
      </c>
      <c r="DX745">
        <v>12.88323928571428</v>
      </c>
      <c r="DY745">
        <v>1.673393214285715</v>
      </c>
      <c r="DZ745">
        <v>1.163988928571429</v>
      </c>
      <c r="EA745">
        <v>14.65179285714286</v>
      </c>
      <c r="EB745">
        <v>9.148778214285713</v>
      </c>
      <c r="EC745">
        <v>1999.933571428571</v>
      </c>
      <c r="ED745">
        <v>0.9799943214285717</v>
      </c>
      <c r="EE745">
        <v>0.02000537857142857</v>
      </c>
      <c r="EF745">
        <v>0</v>
      </c>
      <c r="EG745">
        <v>785.7655714285712</v>
      </c>
      <c r="EH745">
        <v>5.00097</v>
      </c>
      <c r="EI745">
        <v>15619.12142857143</v>
      </c>
      <c r="EJ745">
        <v>16706.99285714286</v>
      </c>
      <c r="EK745">
        <v>37.68035714285714</v>
      </c>
      <c r="EL745">
        <v>38.21399999999999</v>
      </c>
      <c r="EM745">
        <v>37.625</v>
      </c>
      <c r="EN745">
        <v>37.8905</v>
      </c>
      <c r="EO745">
        <v>38.15821428571428</v>
      </c>
      <c r="EP745">
        <v>1955.023571428572</v>
      </c>
      <c r="EQ745">
        <v>39.91</v>
      </c>
      <c r="ER745">
        <v>0</v>
      </c>
      <c r="ES745">
        <v>1659643278.9</v>
      </c>
      <c r="ET745">
        <v>0</v>
      </c>
      <c r="EU745">
        <v>785.7675999999999</v>
      </c>
      <c r="EV745">
        <v>1.090076916433012</v>
      </c>
      <c r="EW745">
        <v>4.461538500461834</v>
      </c>
      <c r="EX745">
        <v>15619.624</v>
      </c>
      <c r="EY745">
        <v>15</v>
      </c>
      <c r="EZ745">
        <v>0</v>
      </c>
      <c r="FA745" t="s">
        <v>419</v>
      </c>
      <c r="FB745">
        <v>1659135797.5</v>
      </c>
      <c r="FC745">
        <v>1659135788</v>
      </c>
      <c r="FD745">
        <v>0</v>
      </c>
      <c r="FE745">
        <v>0.3</v>
      </c>
      <c r="FF745">
        <v>-0.002</v>
      </c>
      <c r="FG745">
        <v>-2.209</v>
      </c>
      <c r="FH745">
        <v>-0.089</v>
      </c>
      <c r="FI745">
        <v>1520</v>
      </c>
      <c r="FJ745">
        <v>20</v>
      </c>
      <c r="FK745">
        <v>0.06</v>
      </c>
      <c r="FL745">
        <v>0.03</v>
      </c>
      <c r="FM745">
        <v>-57.75307560975611</v>
      </c>
      <c r="FN745">
        <v>-0.6008738675957946</v>
      </c>
      <c r="FO745">
        <v>0.169008413386316</v>
      </c>
      <c r="FP745">
        <v>0</v>
      </c>
      <c r="FQ745">
        <v>785.7909705882352</v>
      </c>
      <c r="FR745">
        <v>-0.04872422420165604</v>
      </c>
      <c r="FS745">
        <v>0.2539186397363054</v>
      </c>
      <c r="FT745">
        <v>1</v>
      </c>
      <c r="FU745">
        <v>5.634081951219512</v>
      </c>
      <c r="FV745">
        <v>0.06424975609756686</v>
      </c>
      <c r="FW745">
        <v>0.007713514658562902</v>
      </c>
      <c r="FX745">
        <v>1</v>
      </c>
      <c r="FY745">
        <v>2</v>
      </c>
      <c r="FZ745">
        <v>3</v>
      </c>
      <c r="GA745" t="s">
        <v>420</v>
      </c>
      <c r="GB745">
        <v>2.98366</v>
      </c>
      <c r="GC745">
        <v>2.71562</v>
      </c>
      <c r="GD745">
        <v>0.156612</v>
      </c>
      <c r="GE745">
        <v>0.161215</v>
      </c>
      <c r="GF745">
        <v>0.0897101</v>
      </c>
      <c r="GG745">
        <v>0.0675871</v>
      </c>
      <c r="GH745">
        <v>26680</v>
      </c>
      <c r="GI745">
        <v>26677</v>
      </c>
      <c r="GJ745">
        <v>29398.6</v>
      </c>
      <c r="GK745">
        <v>29411.4</v>
      </c>
      <c r="GL745">
        <v>35447.8</v>
      </c>
      <c r="GM745">
        <v>36467</v>
      </c>
      <c r="GN745">
        <v>41398.5</v>
      </c>
      <c r="GO745">
        <v>41908.5</v>
      </c>
      <c r="GP745">
        <v>1.92348</v>
      </c>
      <c r="GQ745">
        <v>2.3798</v>
      </c>
      <c r="GR745">
        <v>0.104904</v>
      </c>
      <c r="GS745">
        <v>0</v>
      </c>
      <c r="GT745">
        <v>23.2412</v>
      </c>
      <c r="GU745">
        <v>999.9</v>
      </c>
      <c r="GV745">
        <v>33</v>
      </c>
      <c r="GW745">
        <v>32.2</v>
      </c>
      <c r="GX745">
        <v>17.6394</v>
      </c>
      <c r="GY745">
        <v>63.4027</v>
      </c>
      <c r="GZ745">
        <v>22.5561</v>
      </c>
      <c r="HA745">
        <v>2</v>
      </c>
      <c r="HB745">
        <v>-0.08213670000000001</v>
      </c>
      <c r="HC745">
        <v>1.2309</v>
      </c>
      <c r="HD745">
        <v>20.3302</v>
      </c>
      <c r="HE745">
        <v>5.21789</v>
      </c>
      <c r="HF745">
        <v>12.0099</v>
      </c>
      <c r="HG745">
        <v>4.98945</v>
      </c>
      <c r="HH745">
        <v>3.28865</v>
      </c>
      <c r="HI745">
        <v>9999</v>
      </c>
      <c r="HJ745">
        <v>9999</v>
      </c>
      <c r="HK745">
        <v>9999</v>
      </c>
      <c r="HL745">
        <v>196.2</v>
      </c>
      <c r="HM745">
        <v>1.86742</v>
      </c>
      <c r="HN745">
        <v>1.86647</v>
      </c>
      <c r="HO745">
        <v>1.86587</v>
      </c>
      <c r="HP745">
        <v>1.86584</v>
      </c>
      <c r="HQ745">
        <v>1.86768</v>
      </c>
      <c r="HR745">
        <v>1.87012</v>
      </c>
      <c r="HS745">
        <v>1.86876</v>
      </c>
      <c r="HT745">
        <v>1.87026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-4.147</v>
      </c>
      <c r="II745">
        <v>-0.1436</v>
      </c>
      <c r="IJ745">
        <v>-1.529487217637811</v>
      </c>
      <c r="IK745">
        <v>-0.005072214745875086</v>
      </c>
      <c r="IL745">
        <v>3.316774363808987E-06</v>
      </c>
      <c r="IM745">
        <v>-1.107588672722244E-09</v>
      </c>
      <c r="IN745">
        <v>-0.1603591687652909</v>
      </c>
      <c r="IO745">
        <v>-0.0181951569465493</v>
      </c>
      <c r="IP745">
        <v>0.001659309118516343</v>
      </c>
      <c r="IQ745">
        <v>-3.409663313950778E-05</v>
      </c>
      <c r="IR745">
        <v>19</v>
      </c>
      <c r="IS745">
        <v>2290</v>
      </c>
      <c r="IT745">
        <v>1</v>
      </c>
      <c r="IU745">
        <v>24</v>
      </c>
      <c r="IV745">
        <v>8458</v>
      </c>
      <c r="IW745">
        <v>8458.200000000001</v>
      </c>
      <c r="IX745">
        <v>2.41211</v>
      </c>
      <c r="IY745">
        <v>2.20581</v>
      </c>
      <c r="IZ745">
        <v>1.94702</v>
      </c>
      <c r="JA745">
        <v>2.64526</v>
      </c>
      <c r="JB745">
        <v>2.19482</v>
      </c>
      <c r="JC745">
        <v>2.37427</v>
      </c>
      <c r="JD745">
        <v>36.718</v>
      </c>
      <c r="JE745">
        <v>24.0437</v>
      </c>
      <c r="JF745">
        <v>18</v>
      </c>
      <c r="JG745">
        <v>495.306</v>
      </c>
      <c r="JH745">
        <v>812.01</v>
      </c>
      <c r="JI745">
        <v>21.771</v>
      </c>
      <c r="JJ745">
        <v>26.262</v>
      </c>
      <c r="JK745">
        <v>30</v>
      </c>
      <c r="JL745">
        <v>26.282</v>
      </c>
      <c r="JM745">
        <v>26.208</v>
      </c>
      <c r="JN745">
        <v>48.3025</v>
      </c>
      <c r="JO745">
        <v>24.8921</v>
      </c>
      <c r="JP745">
        <v>11.21</v>
      </c>
      <c r="JQ745">
        <v>21.7831</v>
      </c>
      <c r="JR745">
        <v>941.64</v>
      </c>
      <c r="JS745">
        <v>12.8811</v>
      </c>
      <c r="JT745">
        <v>100.517</v>
      </c>
      <c r="JU745">
        <v>100.653</v>
      </c>
    </row>
    <row r="746" spans="1:281">
      <c r="A746">
        <v>730</v>
      </c>
      <c r="B746">
        <v>1659643284</v>
      </c>
      <c r="C746">
        <v>15276</v>
      </c>
      <c r="D746" t="s">
        <v>1890</v>
      </c>
      <c r="E746" t="s">
        <v>1891</v>
      </c>
      <c r="F746">
        <v>5</v>
      </c>
      <c r="G746" t="s">
        <v>1779</v>
      </c>
      <c r="H746" t="s">
        <v>416</v>
      </c>
      <c r="I746">
        <v>1659643276.232143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935.2860483037986</v>
      </c>
      <c r="AK746">
        <v>890.9397090909091</v>
      </c>
      <c r="AL746">
        <v>3.293648161594445</v>
      </c>
      <c r="AM746">
        <v>65.52116101036914</v>
      </c>
      <c r="AN746">
        <f>(AP746 - AO746 + DI746*1E3/(8.314*(DK746+273.15)) * AR746/DH746 * AQ746) * DH746/(100*CV746) * 1000/(1000 - AP746)</f>
        <v>0</v>
      </c>
      <c r="AO746">
        <v>12.88071308232213</v>
      </c>
      <c r="AP746">
        <v>18.52222097902099</v>
      </c>
      <c r="AQ746">
        <v>6.903235846521844E-06</v>
      </c>
      <c r="AR746">
        <v>82.7157176446336</v>
      </c>
      <c r="AS746">
        <v>12</v>
      </c>
      <c r="AT746">
        <v>2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1659643276.232143</v>
      </c>
      <c r="DB746">
        <v>850.6226428571428</v>
      </c>
      <c r="DC746">
        <v>908.1605357142856</v>
      </c>
      <c r="DD746">
        <v>18.52216071428571</v>
      </c>
      <c r="DE746">
        <v>12.88167857142857</v>
      </c>
      <c r="DF746">
        <v>854.7558928571428</v>
      </c>
      <c r="DG746">
        <v>18.66576428571429</v>
      </c>
      <c r="DH746">
        <v>500.0117142857143</v>
      </c>
      <c r="DI746">
        <v>90.34896071428572</v>
      </c>
      <c r="DJ746">
        <v>0.1000059857142857</v>
      </c>
      <c r="DK746">
        <v>24.74768928571428</v>
      </c>
      <c r="DL746">
        <v>24.96781428571429</v>
      </c>
      <c r="DM746">
        <v>999.9000000000002</v>
      </c>
      <c r="DN746">
        <v>0</v>
      </c>
      <c r="DO746">
        <v>0</v>
      </c>
      <c r="DP746">
        <v>9997.432142857144</v>
      </c>
      <c r="DQ746">
        <v>0</v>
      </c>
      <c r="DR746">
        <v>11.0167</v>
      </c>
      <c r="DS746">
        <v>-57.53789642857144</v>
      </c>
      <c r="DT746">
        <v>866.6753928571427</v>
      </c>
      <c r="DU746">
        <v>920.0117500000002</v>
      </c>
      <c r="DV746">
        <v>5.640486785714286</v>
      </c>
      <c r="DW746">
        <v>908.1605357142856</v>
      </c>
      <c r="DX746">
        <v>12.88167857142857</v>
      </c>
      <c r="DY746">
        <v>1.673458571428572</v>
      </c>
      <c r="DZ746">
        <v>1.163846071428571</v>
      </c>
      <c r="EA746">
        <v>14.65238928571429</v>
      </c>
      <c r="EB746">
        <v>9.146953571428572</v>
      </c>
      <c r="EC746">
        <v>1999.954642857143</v>
      </c>
      <c r="ED746">
        <v>0.9799943214285717</v>
      </c>
      <c r="EE746">
        <v>0.02000537857142857</v>
      </c>
      <c r="EF746">
        <v>0</v>
      </c>
      <c r="EG746">
        <v>785.7714999999998</v>
      </c>
      <c r="EH746">
        <v>5.00097</v>
      </c>
      <c r="EI746">
        <v>15619.875</v>
      </c>
      <c r="EJ746">
        <v>16707.175</v>
      </c>
      <c r="EK746">
        <v>37.65821428571428</v>
      </c>
      <c r="EL746">
        <v>38.1915</v>
      </c>
      <c r="EM746">
        <v>37.6205</v>
      </c>
      <c r="EN746">
        <v>37.875</v>
      </c>
      <c r="EO746">
        <v>38.1405</v>
      </c>
      <c r="EP746">
        <v>1955.044285714286</v>
      </c>
      <c r="EQ746">
        <v>39.91035714285714</v>
      </c>
      <c r="ER746">
        <v>0</v>
      </c>
      <c r="ES746">
        <v>1659643284.3</v>
      </c>
      <c r="ET746">
        <v>0</v>
      </c>
      <c r="EU746">
        <v>785.7876923076922</v>
      </c>
      <c r="EV746">
        <v>1.060376074007585</v>
      </c>
      <c r="EW746">
        <v>6.382906018786392</v>
      </c>
      <c r="EX746">
        <v>15620.21153846154</v>
      </c>
      <c r="EY746">
        <v>15</v>
      </c>
      <c r="EZ746">
        <v>0</v>
      </c>
      <c r="FA746" t="s">
        <v>419</v>
      </c>
      <c r="FB746">
        <v>1659135797.5</v>
      </c>
      <c r="FC746">
        <v>1659135788</v>
      </c>
      <c r="FD746">
        <v>0</v>
      </c>
      <c r="FE746">
        <v>0.3</v>
      </c>
      <c r="FF746">
        <v>-0.002</v>
      </c>
      <c r="FG746">
        <v>-2.209</v>
      </c>
      <c r="FH746">
        <v>-0.089</v>
      </c>
      <c r="FI746">
        <v>1520</v>
      </c>
      <c r="FJ746">
        <v>20</v>
      </c>
      <c r="FK746">
        <v>0.06</v>
      </c>
      <c r="FL746">
        <v>0.03</v>
      </c>
      <c r="FM746">
        <v>-57.6577975609756</v>
      </c>
      <c r="FN746">
        <v>2.539174912891963</v>
      </c>
      <c r="FO746">
        <v>0.3103185157440064</v>
      </c>
      <c r="FP746">
        <v>0</v>
      </c>
      <c r="FQ746">
        <v>785.7836764705883</v>
      </c>
      <c r="FR746">
        <v>0.2644919775171212</v>
      </c>
      <c r="FS746">
        <v>0.246271576610792</v>
      </c>
      <c r="FT746">
        <v>1</v>
      </c>
      <c r="FU746">
        <v>5.639006097560975</v>
      </c>
      <c r="FV746">
        <v>0.02444508710800796</v>
      </c>
      <c r="FW746">
        <v>0.00257091127248096</v>
      </c>
      <c r="FX746">
        <v>1</v>
      </c>
      <c r="FY746">
        <v>2</v>
      </c>
      <c r="FZ746">
        <v>3</v>
      </c>
      <c r="GA746" t="s">
        <v>420</v>
      </c>
      <c r="GB746">
        <v>2.98361</v>
      </c>
      <c r="GC746">
        <v>2.71571</v>
      </c>
      <c r="GD746">
        <v>0.158739</v>
      </c>
      <c r="GE746">
        <v>0.163251</v>
      </c>
      <c r="GF746">
        <v>0.08971270000000001</v>
      </c>
      <c r="GG746">
        <v>0.06758359999999999</v>
      </c>
      <c r="GH746">
        <v>26612.9</v>
      </c>
      <c r="GI746">
        <v>26612.3</v>
      </c>
      <c r="GJ746">
        <v>29398.9</v>
      </c>
      <c r="GK746">
        <v>29411.5</v>
      </c>
      <c r="GL746">
        <v>35447.9</v>
      </c>
      <c r="GM746">
        <v>36467.5</v>
      </c>
      <c r="GN746">
        <v>41398.7</v>
      </c>
      <c r="GO746">
        <v>41908.8</v>
      </c>
      <c r="GP746">
        <v>1.92353</v>
      </c>
      <c r="GQ746">
        <v>2.38003</v>
      </c>
      <c r="GR746">
        <v>0.105128</v>
      </c>
      <c r="GS746">
        <v>0</v>
      </c>
      <c r="GT746">
        <v>23.2412</v>
      </c>
      <c r="GU746">
        <v>999.9</v>
      </c>
      <c r="GV746">
        <v>33</v>
      </c>
      <c r="GW746">
        <v>32.2</v>
      </c>
      <c r="GX746">
        <v>17.6392</v>
      </c>
      <c r="GY746">
        <v>63.4927</v>
      </c>
      <c r="GZ746">
        <v>22.504</v>
      </c>
      <c r="HA746">
        <v>2</v>
      </c>
      <c r="HB746">
        <v>-0.0823044</v>
      </c>
      <c r="HC746">
        <v>1.21926</v>
      </c>
      <c r="HD746">
        <v>20.3303</v>
      </c>
      <c r="HE746">
        <v>5.21669</v>
      </c>
      <c r="HF746">
        <v>12.0099</v>
      </c>
      <c r="HG746">
        <v>4.98905</v>
      </c>
      <c r="HH746">
        <v>3.2885</v>
      </c>
      <c r="HI746">
        <v>9999</v>
      </c>
      <c r="HJ746">
        <v>9999</v>
      </c>
      <c r="HK746">
        <v>9999</v>
      </c>
      <c r="HL746">
        <v>196.2</v>
      </c>
      <c r="HM746">
        <v>1.86743</v>
      </c>
      <c r="HN746">
        <v>1.86646</v>
      </c>
      <c r="HO746">
        <v>1.86587</v>
      </c>
      <c r="HP746">
        <v>1.86584</v>
      </c>
      <c r="HQ746">
        <v>1.86768</v>
      </c>
      <c r="HR746">
        <v>1.87014</v>
      </c>
      <c r="HS746">
        <v>1.86876</v>
      </c>
      <c r="HT746">
        <v>1.87027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-4.18</v>
      </c>
      <c r="II746">
        <v>-0.1436</v>
      </c>
      <c r="IJ746">
        <v>-1.529487217637811</v>
      </c>
      <c r="IK746">
        <v>-0.005072214745875086</v>
      </c>
      <c r="IL746">
        <v>3.316774363808987E-06</v>
      </c>
      <c r="IM746">
        <v>-1.107588672722244E-09</v>
      </c>
      <c r="IN746">
        <v>-0.1603591687652909</v>
      </c>
      <c r="IO746">
        <v>-0.0181951569465493</v>
      </c>
      <c r="IP746">
        <v>0.001659309118516343</v>
      </c>
      <c r="IQ746">
        <v>-3.409663313950778E-05</v>
      </c>
      <c r="IR746">
        <v>19</v>
      </c>
      <c r="IS746">
        <v>2290</v>
      </c>
      <c r="IT746">
        <v>1</v>
      </c>
      <c r="IU746">
        <v>24</v>
      </c>
      <c r="IV746">
        <v>8458.1</v>
      </c>
      <c r="IW746">
        <v>8458.299999999999</v>
      </c>
      <c r="IX746">
        <v>2.44995</v>
      </c>
      <c r="IY746">
        <v>2.20703</v>
      </c>
      <c r="IZ746">
        <v>1.94702</v>
      </c>
      <c r="JA746">
        <v>2.64648</v>
      </c>
      <c r="JB746">
        <v>2.19482</v>
      </c>
      <c r="JC746">
        <v>2.38403</v>
      </c>
      <c r="JD746">
        <v>36.718</v>
      </c>
      <c r="JE746">
        <v>24.035</v>
      </c>
      <c r="JF746">
        <v>18</v>
      </c>
      <c r="JG746">
        <v>495.338</v>
      </c>
      <c r="JH746">
        <v>812.226</v>
      </c>
      <c r="JI746">
        <v>21.797</v>
      </c>
      <c r="JJ746">
        <v>26.2614</v>
      </c>
      <c r="JK746">
        <v>29.9999</v>
      </c>
      <c r="JL746">
        <v>26.2819</v>
      </c>
      <c r="JM746">
        <v>26.2075</v>
      </c>
      <c r="JN746">
        <v>49.0818</v>
      </c>
      <c r="JO746">
        <v>24.8921</v>
      </c>
      <c r="JP746">
        <v>11.21</v>
      </c>
      <c r="JQ746">
        <v>21.8061</v>
      </c>
      <c r="JR746">
        <v>955.091</v>
      </c>
      <c r="JS746">
        <v>12.8693</v>
      </c>
      <c r="JT746">
        <v>100.518</v>
      </c>
      <c r="JU746">
        <v>100.654</v>
      </c>
    </row>
    <row r="747" spans="1:281">
      <c r="A747">
        <v>731</v>
      </c>
      <c r="B747">
        <v>1659643288.5</v>
      </c>
      <c r="C747">
        <v>15280.5</v>
      </c>
      <c r="D747" t="s">
        <v>1892</v>
      </c>
      <c r="E747" t="s">
        <v>1893</v>
      </c>
      <c r="F747">
        <v>5</v>
      </c>
      <c r="G747" t="s">
        <v>1779</v>
      </c>
      <c r="H747" t="s">
        <v>416</v>
      </c>
      <c r="I747">
        <v>1659643280.678571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950.191196402458</v>
      </c>
      <c r="AK747">
        <v>905.7984484848481</v>
      </c>
      <c r="AL747">
        <v>3.303777637507941</v>
      </c>
      <c r="AM747">
        <v>65.52116101036914</v>
      </c>
      <c r="AN747">
        <f>(AP747 - AO747 + DI747*1E3/(8.314*(DK747+273.15)) * AR747/DH747 * AQ747) * DH747/(100*CV747) * 1000/(1000 - AP747)</f>
        <v>0</v>
      </c>
      <c r="AO747">
        <v>12.87951305257999</v>
      </c>
      <c r="AP747">
        <v>18.52375314685316</v>
      </c>
      <c r="AQ747">
        <v>1.476597031829807E-05</v>
      </c>
      <c r="AR747">
        <v>82.7157176446336</v>
      </c>
      <c r="AS747">
        <v>12</v>
      </c>
      <c r="AT747">
        <v>2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1659643280.678571</v>
      </c>
      <c r="DB747">
        <v>865.2286428571427</v>
      </c>
      <c r="DC747">
        <v>922.6016428571429</v>
      </c>
      <c r="DD747">
        <v>18.52259285714286</v>
      </c>
      <c r="DE747">
        <v>12.8803</v>
      </c>
      <c r="DF747">
        <v>869.3885714285715</v>
      </c>
      <c r="DG747">
        <v>18.6662</v>
      </c>
      <c r="DH747">
        <v>500.0178571428572</v>
      </c>
      <c r="DI747">
        <v>90.34939285714286</v>
      </c>
      <c r="DJ747">
        <v>0.09999852500000002</v>
      </c>
      <c r="DK747">
        <v>24.749625</v>
      </c>
      <c r="DL747">
        <v>24.96965</v>
      </c>
      <c r="DM747">
        <v>999.9000000000002</v>
      </c>
      <c r="DN747">
        <v>0</v>
      </c>
      <c r="DO747">
        <v>0</v>
      </c>
      <c r="DP747">
        <v>10000.93285714286</v>
      </c>
      <c r="DQ747">
        <v>0</v>
      </c>
      <c r="DR747">
        <v>11.0167</v>
      </c>
      <c r="DS747">
        <v>-57.37305000000001</v>
      </c>
      <c r="DT747">
        <v>881.5573928571428</v>
      </c>
      <c r="DU747">
        <v>934.6400000000001</v>
      </c>
      <c r="DV747">
        <v>5.642292499999999</v>
      </c>
      <c r="DW747">
        <v>922.6016428571429</v>
      </c>
      <c r="DX747">
        <v>12.8803</v>
      </c>
      <c r="DY747">
        <v>1.673505357142857</v>
      </c>
      <c r="DZ747">
        <v>1.163727142857143</v>
      </c>
      <c r="EA747">
        <v>14.65283214285714</v>
      </c>
      <c r="EB747">
        <v>9.145441071428573</v>
      </c>
      <c r="EC747">
        <v>1999.9775</v>
      </c>
      <c r="ED747">
        <v>0.9799944285714288</v>
      </c>
      <c r="EE747">
        <v>0.02000527142857143</v>
      </c>
      <c r="EF747">
        <v>0</v>
      </c>
      <c r="EG747">
        <v>785.8666428571429</v>
      </c>
      <c r="EH747">
        <v>5.00097</v>
      </c>
      <c r="EI747">
        <v>15620.425</v>
      </c>
      <c r="EJ747">
        <v>16707.37142857143</v>
      </c>
      <c r="EK747">
        <v>37.6405</v>
      </c>
      <c r="EL747">
        <v>38.187</v>
      </c>
      <c r="EM747">
        <v>37.6205</v>
      </c>
      <c r="EN747">
        <v>37.875</v>
      </c>
      <c r="EO747">
        <v>38.12721428571428</v>
      </c>
      <c r="EP747">
        <v>1955.067142857143</v>
      </c>
      <c r="EQ747">
        <v>39.91035714285714</v>
      </c>
      <c r="ER747">
        <v>0</v>
      </c>
      <c r="ES747">
        <v>1659643289.1</v>
      </c>
      <c r="ET747">
        <v>0</v>
      </c>
      <c r="EU747">
        <v>785.891423076923</v>
      </c>
      <c r="EV747">
        <v>-0.008307686784074824</v>
      </c>
      <c r="EW747">
        <v>6.731623942154287</v>
      </c>
      <c r="EX747">
        <v>15620.67307692308</v>
      </c>
      <c r="EY747">
        <v>15</v>
      </c>
      <c r="EZ747">
        <v>0</v>
      </c>
      <c r="FA747" t="s">
        <v>419</v>
      </c>
      <c r="FB747">
        <v>1659135797.5</v>
      </c>
      <c r="FC747">
        <v>1659135788</v>
      </c>
      <c r="FD747">
        <v>0</v>
      </c>
      <c r="FE747">
        <v>0.3</v>
      </c>
      <c r="FF747">
        <v>-0.002</v>
      </c>
      <c r="FG747">
        <v>-2.209</v>
      </c>
      <c r="FH747">
        <v>-0.089</v>
      </c>
      <c r="FI747">
        <v>1520</v>
      </c>
      <c r="FJ747">
        <v>20</v>
      </c>
      <c r="FK747">
        <v>0.06</v>
      </c>
      <c r="FL747">
        <v>0.03</v>
      </c>
      <c r="FM747">
        <v>-57.4947625</v>
      </c>
      <c r="FN747">
        <v>2.722008630394213</v>
      </c>
      <c r="FO747">
        <v>0.3234927825218823</v>
      </c>
      <c r="FP747">
        <v>0</v>
      </c>
      <c r="FQ747">
        <v>785.8026176470588</v>
      </c>
      <c r="FR747">
        <v>0.8578915238600942</v>
      </c>
      <c r="FS747">
        <v>0.229623863115555</v>
      </c>
      <c r="FT747">
        <v>1</v>
      </c>
      <c r="FU747">
        <v>5.6413505</v>
      </c>
      <c r="FV747">
        <v>0.02450454033770245</v>
      </c>
      <c r="FW747">
        <v>0.002497390588194043</v>
      </c>
      <c r="FX747">
        <v>1</v>
      </c>
      <c r="FY747">
        <v>2</v>
      </c>
      <c r="FZ747">
        <v>3</v>
      </c>
      <c r="GA747" t="s">
        <v>420</v>
      </c>
      <c r="GB747">
        <v>2.98358</v>
      </c>
      <c r="GC747">
        <v>2.71559</v>
      </c>
      <c r="GD747">
        <v>0.160468</v>
      </c>
      <c r="GE747">
        <v>0.164938</v>
      </c>
      <c r="GF747">
        <v>0.0897153</v>
      </c>
      <c r="GG747">
        <v>0.0675494</v>
      </c>
      <c r="GH747">
        <v>26558.1</v>
      </c>
      <c r="GI747">
        <v>26558.7</v>
      </c>
      <c r="GJ747">
        <v>29398.6</v>
      </c>
      <c r="GK747">
        <v>29411.4</v>
      </c>
      <c r="GL747">
        <v>35447.5</v>
      </c>
      <c r="GM747">
        <v>36468.8</v>
      </c>
      <c r="GN747">
        <v>41398.3</v>
      </c>
      <c r="GO747">
        <v>41908.7</v>
      </c>
      <c r="GP747">
        <v>1.92345</v>
      </c>
      <c r="GQ747">
        <v>2.38018</v>
      </c>
      <c r="GR747">
        <v>0.10632</v>
      </c>
      <c r="GS747">
        <v>0</v>
      </c>
      <c r="GT747">
        <v>23.2392</v>
      </c>
      <c r="GU747">
        <v>999.9</v>
      </c>
      <c r="GV747">
        <v>33</v>
      </c>
      <c r="GW747">
        <v>32.2</v>
      </c>
      <c r="GX747">
        <v>17.6394</v>
      </c>
      <c r="GY747">
        <v>63.3027</v>
      </c>
      <c r="GZ747">
        <v>22.516</v>
      </c>
      <c r="HA747">
        <v>2</v>
      </c>
      <c r="HB747">
        <v>-0.0822968</v>
      </c>
      <c r="HC747">
        <v>1.21853</v>
      </c>
      <c r="HD747">
        <v>20.3304</v>
      </c>
      <c r="HE747">
        <v>5.21729</v>
      </c>
      <c r="HF747">
        <v>12.0099</v>
      </c>
      <c r="HG747">
        <v>4.9895</v>
      </c>
      <c r="HH747">
        <v>3.2885</v>
      </c>
      <c r="HI747">
        <v>9999</v>
      </c>
      <c r="HJ747">
        <v>9999</v>
      </c>
      <c r="HK747">
        <v>9999</v>
      </c>
      <c r="HL747">
        <v>196.2</v>
      </c>
      <c r="HM747">
        <v>1.86742</v>
      </c>
      <c r="HN747">
        <v>1.86647</v>
      </c>
      <c r="HO747">
        <v>1.86589</v>
      </c>
      <c r="HP747">
        <v>1.86584</v>
      </c>
      <c r="HQ747">
        <v>1.86768</v>
      </c>
      <c r="HR747">
        <v>1.87016</v>
      </c>
      <c r="HS747">
        <v>1.86877</v>
      </c>
      <c r="HT747">
        <v>1.87027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-4.207</v>
      </c>
      <c r="II747">
        <v>-0.1436</v>
      </c>
      <c r="IJ747">
        <v>-1.529487217637811</v>
      </c>
      <c r="IK747">
        <v>-0.005072214745875086</v>
      </c>
      <c r="IL747">
        <v>3.316774363808987E-06</v>
      </c>
      <c r="IM747">
        <v>-1.107588672722244E-09</v>
      </c>
      <c r="IN747">
        <v>-0.1603591687652909</v>
      </c>
      <c r="IO747">
        <v>-0.0181951569465493</v>
      </c>
      <c r="IP747">
        <v>0.001659309118516343</v>
      </c>
      <c r="IQ747">
        <v>-3.409663313950778E-05</v>
      </c>
      <c r="IR747">
        <v>19</v>
      </c>
      <c r="IS747">
        <v>2290</v>
      </c>
      <c r="IT747">
        <v>1</v>
      </c>
      <c r="IU747">
        <v>24</v>
      </c>
      <c r="IV747">
        <v>8458.200000000001</v>
      </c>
      <c r="IW747">
        <v>8458.299999999999</v>
      </c>
      <c r="IX747">
        <v>2.48291</v>
      </c>
      <c r="IY747">
        <v>2.20459</v>
      </c>
      <c r="IZ747">
        <v>1.94702</v>
      </c>
      <c r="JA747">
        <v>2.64526</v>
      </c>
      <c r="JB747">
        <v>2.19482</v>
      </c>
      <c r="JC747">
        <v>2.39258</v>
      </c>
      <c r="JD747">
        <v>36.6943</v>
      </c>
      <c r="JE747">
        <v>24.035</v>
      </c>
      <c r="JF747">
        <v>18</v>
      </c>
      <c r="JG747">
        <v>495.272</v>
      </c>
      <c r="JH747">
        <v>812.349</v>
      </c>
      <c r="JI747">
        <v>21.8168</v>
      </c>
      <c r="JJ747">
        <v>26.2598</v>
      </c>
      <c r="JK747">
        <v>29.9999</v>
      </c>
      <c r="JL747">
        <v>26.2798</v>
      </c>
      <c r="JM747">
        <v>26.2058</v>
      </c>
      <c r="JN747">
        <v>49.684</v>
      </c>
      <c r="JO747">
        <v>24.8921</v>
      </c>
      <c r="JP747">
        <v>10.8375</v>
      </c>
      <c r="JQ747">
        <v>21.8269</v>
      </c>
      <c r="JR747">
        <v>975.191</v>
      </c>
      <c r="JS747">
        <v>12.8661</v>
      </c>
      <c r="JT747">
        <v>100.517</v>
      </c>
      <c r="JU747">
        <v>100.654</v>
      </c>
    </row>
    <row r="748" spans="1:281">
      <c r="A748">
        <v>732</v>
      </c>
      <c r="B748">
        <v>1659643294</v>
      </c>
      <c r="C748">
        <v>15286</v>
      </c>
      <c r="D748" t="s">
        <v>1894</v>
      </c>
      <c r="E748" t="s">
        <v>1895</v>
      </c>
      <c r="F748">
        <v>5</v>
      </c>
      <c r="G748" t="s">
        <v>1779</v>
      </c>
      <c r="H748" t="s">
        <v>416</v>
      </c>
      <c r="I748">
        <v>1659643286.25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968.6819952525005</v>
      </c>
      <c r="AK748">
        <v>924.2830242424237</v>
      </c>
      <c r="AL748">
        <v>3.36050003392127</v>
      </c>
      <c r="AM748">
        <v>65.52116101036914</v>
      </c>
      <c r="AN748">
        <f>(AP748 - AO748 + DI748*1E3/(8.314*(DK748+273.15)) * AR748/DH748 * AQ748) * DH748/(100*CV748) * 1000/(1000 - AP748)</f>
        <v>0</v>
      </c>
      <c r="AO748">
        <v>12.84166303098513</v>
      </c>
      <c r="AP748">
        <v>18.51035454545456</v>
      </c>
      <c r="AQ748">
        <v>-1.050885432582608E-05</v>
      </c>
      <c r="AR748">
        <v>82.7157176446336</v>
      </c>
      <c r="AS748">
        <v>12</v>
      </c>
      <c r="AT748">
        <v>2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1659643286.25</v>
      </c>
      <c r="DB748">
        <v>883.4208928571428</v>
      </c>
      <c r="DC748">
        <v>940.7726428571428</v>
      </c>
      <c r="DD748">
        <v>18.52176071428571</v>
      </c>
      <c r="DE748">
        <v>12.85852142857143</v>
      </c>
      <c r="DF748">
        <v>887.6138571428572</v>
      </c>
      <c r="DG748">
        <v>18.66537142857143</v>
      </c>
      <c r="DH748">
        <v>499.9977142857143</v>
      </c>
      <c r="DI748">
        <v>90.349675</v>
      </c>
      <c r="DJ748">
        <v>0.09997182857142857</v>
      </c>
      <c r="DK748">
        <v>24.75291428571428</v>
      </c>
      <c r="DL748">
        <v>24.97607857142857</v>
      </c>
      <c r="DM748">
        <v>999.9000000000002</v>
      </c>
      <c r="DN748">
        <v>0</v>
      </c>
      <c r="DO748">
        <v>0</v>
      </c>
      <c r="DP748">
        <v>10003.76321428571</v>
      </c>
      <c r="DQ748">
        <v>0</v>
      </c>
      <c r="DR748">
        <v>11.0167</v>
      </c>
      <c r="DS748">
        <v>-57.35175714285714</v>
      </c>
      <c r="DT748">
        <v>900.0921071428571</v>
      </c>
      <c r="DU748">
        <v>953.0266428571429</v>
      </c>
      <c r="DV748">
        <v>5.663239642857143</v>
      </c>
      <c r="DW748">
        <v>940.7726428571428</v>
      </c>
      <c r="DX748">
        <v>12.85852142857143</v>
      </c>
      <c r="DY748">
        <v>1.673435357142857</v>
      </c>
      <c r="DZ748">
        <v>1.161762857142857</v>
      </c>
      <c r="EA748">
        <v>14.65217142857143</v>
      </c>
      <c r="EB748">
        <v>9.120347857142857</v>
      </c>
      <c r="EC748">
        <v>2000.011071428571</v>
      </c>
      <c r="ED748">
        <v>0.9799944285714288</v>
      </c>
      <c r="EE748">
        <v>0.02000527142857143</v>
      </c>
      <c r="EF748">
        <v>0</v>
      </c>
      <c r="EG748">
        <v>785.8782857142858</v>
      </c>
      <c r="EH748">
        <v>5.00097</v>
      </c>
      <c r="EI748">
        <v>15621.07857142857</v>
      </c>
      <c r="EJ748">
        <v>16707.65714285714</v>
      </c>
      <c r="EK748">
        <v>37.625</v>
      </c>
      <c r="EL748">
        <v>38.187</v>
      </c>
      <c r="EM748">
        <v>37.60025</v>
      </c>
      <c r="EN748">
        <v>37.8705</v>
      </c>
      <c r="EO748">
        <v>38.125</v>
      </c>
      <c r="EP748">
        <v>1955.1</v>
      </c>
      <c r="EQ748">
        <v>39.91107142857143</v>
      </c>
      <c r="ER748">
        <v>0</v>
      </c>
      <c r="ES748">
        <v>1659643294.5</v>
      </c>
      <c r="ET748">
        <v>0</v>
      </c>
      <c r="EU748">
        <v>785.8911199999998</v>
      </c>
      <c r="EV748">
        <v>0.7362307754133945</v>
      </c>
      <c r="EW748">
        <v>3.869230809906094</v>
      </c>
      <c r="EX748">
        <v>15621.192</v>
      </c>
      <c r="EY748">
        <v>15</v>
      </c>
      <c r="EZ748">
        <v>0</v>
      </c>
      <c r="FA748" t="s">
        <v>419</v>
      </c>
      <c r="FB748">
        <v>1659135797.5</v>
      </c>
      <c r="FC748">
        <v>1659135788</v>
      </c>
      <c r="FD748">
        <v>0</v>
      </c>
      <c r="FE748">
        <v>0.3</v>
      </c>
      <c r="FF748">
        <v>-0.002</v>
      </c>
      <c r="FG748">
        <v>-2.209</v>
      </c>
      <c r="FH748">
        <v>-0.089</v>
      </c>
      <c r="FI748">
        <v>1520</v>
      </c>
      <c r="FJ748">
        <v>20</v>
      </c>
      <c r="FK748">
        <v>0.06</v>
      </c>
      <c r="FL748">
        <v>0.03</v>
      </c>
      <c r="FM748">
        <v>-57.42017073170732</v>
      </c>
      <c r="FN748">
        <v>0.02619721254342277</v>
      </c>
      <c r="FO748">
        <v>0.2495657909678644</v>
      </c>
      <c r="FP748">
        <v>1</v>
      </c>
      <c r="FQ748">
        <v>785.9021764705882</v>
      </c>
      <c r="FR748">
        <v>0.1297173446861746</v>
      </c>
      <c r="FS748">
        <v>0.2018500419776254</v>
      </c>
      <c r="FT748">
        <v>1</v>
      </c>
      <c r="FU748">
        <v>5.656210000000001</v>
      </c>
      <c r="FV748">
        <v>0.2072721951219539</v>
      </c>
      <c r="FW748">
        <v>0.02619998650157902</v>
      </c>
      <c r="FX748">
        <v>0</v>
      </c>
      <c r="FY748">
        <v>2</v>
      </c>
      <c r="FZ748">
        <v>3</v>
      </c>
      <c r="GA748" t="s">
        <v>420</v>
      </c>
      <c r="GB748">
        <v>2.98344</v>
      </c>
      <c r="GC748">
        <v>2.71566</v>
      </c>
      <c r="GD748">
        <v>0.162584</v>
      </c>
      <c r="GE748">
        <v>0.167016</v>
      </c>
      <c r="GF748">
        <v>0.08966</v>
      </c>
      <c r="GG748">
        <v>0.0672368</v>
      </c>
      <c r="GH748">
        <v>26491.4</v>
      </c>
      <c r="GI748">
        <v>26492.3</v>
      </c>
      <c r="GJ748">
        <v>29398.9</v>
      </c>
      <c r="GK748">
        <v>29411.1</v>
      </c>
      <c r="GL748">
        <v>35450</v>
      </c>
      <c r="GM748">
        <v>36480.9</v>
      </c>
      <c r="GN748">
        <v>41398.7</v>
      </c>
      <c r="GO748">
        <v>41908.3</v>
      </c>
      <c r="GP748">
        <v>1.92337</v>
      </c>
      <c r="GQ748">
        <v>2.3804</v>
      </c>
      <c r="GR748">
        <v>0.106096</v>
      </c>
      <c r="GS748">
        <v>0</v>
      </c>
      <c r="GT748">
        <v>23.2392</v>
      </c>
      <c r="GU748">
        <v>999.9</v>
      </c>
      <c r="GV748">
        <v>32.9</v>
      </c>
      <c r="GW748">
        <v>32.2</v>
      </c>
      <c r="GX748">
        <v>17.5855</v>
      </c>
      <c r="GY748">
        <v>63.4227</v>
      </c>
      <c r="GZ748">
        <v>22.6362</v>
      </c>
      <c r="HA748">
        <v>2</v>
      </c>
      <c r="HB748">
        <v>-0.0827007</v>
      </c>
      <c r="HC748">
        <v>1.23719</v>
      </c>
      <c r="HD748">
        <v>20.3304</v>
      </c>
      <c r="HE748">
        <v>5.21759</v>
      </c>
      <c r="HF748">
        <v>12.0099</v>
      </c>
      <c r="HG748">
        <v>4.9892</v>
      </c>
      <c r="HH748">
        <v>3.28845</v>
      </c>
      <c r="HI748">
        <v>9999</v>
      </c>
      <c r="HJ748">
        <v>9999</v>
      </c>
      <c r="HK748">
        <v>9999</v>
      </c>
      <c r="HL748">
        <v>196.2</v>
      </c>
      <c r="HM748">
        <v>1.8674</v>
      </c>
      <c r="HN748">
        <v>1.86646</v>
      </c>
      <c r="HO748">
        <v>1.86591</v>
      </c>
      <c r="HP748">
        <v>1.86584</v>
      </c>
      <c r="HQ748">
        <v>1.86768</v>
      </c>
      <c r="HR748">
        <v>1.87016</v>
      </c>
      <c r="HS748">
        <v>1.86877</v>
      </c>
      <c r="HT748">
        <v>1.87027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-4.238</v>
      </c>
      <c r="II748">
        <v>-0.1437</v>
      </c>
      <c r="IJ748">
        <v>-1.529487217637811</v>
      </c>
      <c r="IK748">
        <v>-0.005072214745875086</v>
      </c>
      <c r="IL748">
        <v>3.316774363808987E-06</v>
      </c>
      <c r="IM748">
        <v>-1.107588672722244E-09</v>
      </c>
      <c r="IN748">
        <v>-0.1603591687652909</v>
      </c>
      <c r="IO748">
        <v>-0.0181951569465493</v>
      </c>
      <c r="IP748">
        <v>0.001659309118516343</v>
      </c>
      <c r="IQ748">
        <v>-3.409663313950778E-05</v>
      </c>
      <c r="IR748">
        <v>19</v>
      </c>
      <c r="IS748">
        <v>2290</v>
      </c>
      <c r="IT748">
        <v>1</v>
      </c>
      <c r="IU748">
        <v>24</v>
      </c>
      <c r="IV748">
        <v>8458.299999999999</v>
      </c>
      <c r="IW748">
        <v>8458.4</v>
      </c>
      <c r="IX748">
        <v>2.51953</v>
      </c>
      <c r="IY748">
        <v>2.21436</v>
      </c>
      <c r="IZ748">
        <v>1.94702</v>
      </c>
      <c r="JA748">
        <v>2.64648</v>
      </c>
      <c r="JB748">
        <v>2.19482</v>
      </c>
      <c r="JC748">
        <v>2.34863</v>
      </c>
      <c r="JD748">
        <v>36.6943</v>
      </c>
      <c r="JE748">
        <v>24.035</v>
      </c>
      <c r="JF748">
        <v>18</v>
      </c>
      <c r="JG748">
        <v>495.225</v>
      </c>
      <c r="JH748">
        <v>812.556</v>
      </c>
      <c r="JI748">
        <v>21.8375</v>
      </c>
      <c r="JJ748">
        <v>26.2598</v>
      </c>
      <c r="JK748">
        <v>30.0001</v>
      </c>
      <c r="JL748">
        <v>26.2798</v>
      </c>
      <c r="JM748">
        <v>26.2047</v>
      </c>
      <c r="JN748">
        <v>50.467</v>
      </c>
      <c r="JO748">
        <v>24.8921</v>
      </c>
      <c r="JP748">
        <v>10.8375</v>
      </c>
      <c r="JQ748">
        <v>21.839</v>
      </c>
      <c r="JR748">
        <v>988.638</v>
      </c>
      <c r="JS748">
        <v>12.8754</v>
      </c>
      <c r="JT748">
        <v>100.518</v>
      </c>
      <c r="JU748">
        <v>100.653</v>
      </c>
    </row>
    <row r="749" spans="1:281">
      <c r="A749">
        <v>733</v>
      </c>
      <c r="B749">
        <v>1659643299</v>
      </c>
      <c r="C749">
        <v>15291</v>
      </c>
      <c r="D749" t="s">
        <v>1896</v>
      </c>
      <c r="E749" t="s">
        <v>1897</v>
      </c>
      <c r="F749">
        <v>5</v>
      </c>
      <c r="G749" t="s">
        <v>1779</v>
      </c>
      <c r="H749" t="s">
        <v>416</v>
      </c>
      <c r="I749">
        <v>1659643291.518518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985.7383017236099</v>
      </c>
      <c r="AK749">
        <v>941.285745454545</v>
      </c>
      <c r="AL749">
        <v>3.422324407864209</v>
      </c>
      <c r="AM749">
        <v>65.52116101036914</v>
      </c>
      <c r="AN749">
        <f>(AP749 - AO749 + DI749*1E3/(8.314*(DK749+273.15)) * AR749/DH749 * AQ749) * DH749/(100*CV749) * 1000/(1000 - AP749)</f>
        <v>0</v>
      </c>
      <c r="AO749">
        <v>12.78813538825051</v>
      </c>
      <c r="AP749">
        <v>18.48406153846154</v>
      </c>
      <c r="AQ749">
        <v>-0.003908877269439905</v>
      </c>
      <c r="AR749">
        <v>82.7157176446336</v>
      </c>
      <c r="AS749">
        <v>12</v>
      </c>
      <c r="AT749">
        <v>2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1659643291.518518</v>
      </c>
      <c r="DB749">
        <v>900.6858888888887</v>
      </c>
      <c r="DC749">
        <v>958.3153703703704</v>
      </c>
      <c r="DD749">
        <v>18.51222222222222</v>
      </c>
      <c r="DE749">
        <v>12.82796296296296</v>
      </c>
      <c r="DF749">
        <v>904.909888888889</v>
      </c>
      <c r="DG749">
        <v>18.65591481481481</v>
      </c>
      <c r="DH749">
        <v>500.0060370370371</v>
      </c>
      <c r="DI749">
        <v>90.34998148148149</v>
      </c>
      <c r="DJ749">
        <v>0.09996792222222221</v>
      </c>
      <c r="DK749">
        <v>24.75720370370371</v>
      </c>
      <c r="DL749">
        <v>24.9834</v>
      </c>
      <c r="DM749">
        <v>999.9000000000001</v>
      </c>
      <c r="DN749">
        <v>0</v>
      </c>
      <c r="DO749">
        <v>0</v>
      </c>
      <c r="DP749">
        <v>10003.07296296296</v>
      </c>
      <c r="DQ749">
        <v>0</v>
      </c>
      <c r="DR749">
        <v>11.0167</v>
      </c>
      <c r="DS749">
        <v>-57.62952962962964</v>
      </c>
      <c r="DT749">
        <v>917.673851851852</v>
      </c>
      <c r="DU749">
        <v>970.7677777777777</v>
      </c>
      <c r="DV749">
        <v>5.684268148148147</v>
      </c>
      <c r="DW749">
        <v>958.3153703703704</v>
      </c>
      <c r="DX749">
        <v>12.82796296296296</v>
      </c>
      <c r="DY749">
        <v>1.67257925925926</v>
      </c>
      <c r="DZ749">
        <v>1.159005925925926</v>
      </c>
      <c r="EA749">
        <v>14.64424814814815</v>
      </c>
      <c r="EB749">
        <v>9.085096666666669</v>
      </c>
      <c r="EC749">
        <v>2000.017037037037</v>
      </c>
      <c r="ED749">
        <v>0.9799944444444447</v>
      </c>
      <c r="EE749">
        <v>0.02000525555555556</v>
      </c>
      <c r="EF749">
        <v>0</v>
      </c>
      <c r="EG749">
        <v>785.9735185185185</v>
      </c>
      <c r="EH749">
        <v>5.00097</v>
      </c>
      <c r="EI749">
        <v>15621.31111111111</v>
      </c>
      <c r="EJ749">
        <v>16707.7</v>
      </c>
      <c r="EK749">
        <v>37.625</v>
      </c>
      <c r="EL749">
        <v>38.187</v>
      </c>
      <c r="EM749">
        <v>37.583</v>
      </c>
      <c r="EN749">
        <v>37.85866666666666</v>
      </c>
      <c r="EO749">
        <v>38.125</v>
      </c>
      <c r="EP749">
        <v>1955.106296296296</v>
      </c>
      <c r="EQ749">
        <v>39.91074074074074</v>
      </c>
      <c r="ER749">
        <v>0</v>
      </c>
      <c r="ES749">
        <v>1659643299.3</v>
      </c>
      <c r="ET749">
        <v>0</v>
      </c>
      <c r="EU749">
        <v>785.9837200000001</v>
      </c>
      <c r="EV749">
        <v>1.043692311360685</v>
      </c>
      <c r="EW749">
        <v>1.000000012855974</v>
      </c>
      <c r="EX749">
        <v>15621.268</v>
      </c>
      <c r="EY749">
        <v>15</v>
      </c>
      <c r="EZ749">
        <v>0</v>
      </c>
      <c r="FA749" t="s">
        <v>419</v>
      </c>
      <c r="FB749">
        <v>1659135797.5</v>
      </c>
      <c r="FC749">
        <v>1659135788</v>
      </c>
      <c r="FD749">
        <v>0</v>
      </c>
      <c r="FE749">
        <v>0.3</v>
      </c>
      <c r="FF749">
        <v>-0.002</v>
      </c>
      <c r="FG749">
        <v>-2.209</v>
      </c>
      <c r="FH749">
        <v>-0.089</v>
      </c>
      <c r="FI749">
        <v>1520</v>
      </c>
      <c r="FJ749">
        <v>20</v>
      </c>
      <c r="FK749">
        <v>0.06</v>
      </c>
      <c r="FL749">
        <v>0.03</v>
      </c>
      <c r="FM749">
        <v>-57.4706725</v>
      </c>
      <c r="FN749">
        <v>-3.034699812382702</v>
      </c>
      <c r="FO749">
        <v>0.3012286697738948</v>
      </c>
      <c r="FP749">
        <v>0</v>
      </c>
      <c r="FQ749">
        <v>785.9029117647059</v>
      </c>
      <c r="FR749">
        <v>0.554606572793823</v>
      </c>
      <c r="FS749">
        <v>0.1894174300395024</v>
      </c>
      <c r="FT749">
        <v>1</v>
      </c>
      <c r="FU749">
        <v>5.671795749999999</v>
      </c>
      <c r="FV749">
        <v>0.2861503564727791</v>
      </c>
      <c r="FW749">
        <v>0.03153357804686134</v>
      </c>
      <c r="FX749">
        <v>0</v>
      </c>
      <c r="FY749">
        <v>1</v>
      </c>
      <c r="FZ749">
        <v>3</v>
      </c>
      <c r="GA749" t="s">
        <v>429</v>
      </c>
      <c r="GB749">
        <v>2.98355</v>
      </c>
      <c r="GC749">
        <v>2.71551</v>
      </c>
      <c r="GD749">
        <v>0.164524</v>
      </c>
      <c r="GE749">
        <v>0.168905</v>
      </c>
      <c r="GF749">
        <v>0.0895721</v>
      </c>
      <c r="GG749">
        <v>0.06729159999999999</v>
      </c>
      <c r="GH749">
        <v>26430.4</v>
      </c>
      <c r="GI749">
        <v>26432.7</v>
      </c>
      <c r="GJ749">
        <v>29399.3</v>
      </c>
      <c r="GK749">
        <v>29411.6</v>
      </c>
      <c r="GL749">
        <v>35454.1</v>
      </c>
      <c r="GM749">
        <v>36479.2</v>
      </c>
      <c r="GN749">
        <v>41399.4</v>
      </c>
      <c r="GO749">
        <v>41908.9</v>
      </c>
      <c r="GP749">
        <v>1.92325</v>
      </c>
      <c r="GQ749">
        <v>2.38015</v>
      </c>
      <c r="GR749">
        <v>0.106938</v>
      </c>
      <c r="GS749">
        <v>0</v>
      </c>
      <c r="GT749">
        <v>23.2412</v>
      </c>
      <c r="GU749">
        <v>999.9</v>
      </c>
      <c r="GV749">
        <v>32.9</v>
      </c>
      <c r="GW749">
        <v>32.2</v>
      </c>
      <c r="GX749">
        <v>17.5861</v>
      </c>
      <c r="GY749">
        <v>63.4927</v>
      </c>
      <c r="GZ749">
        <v>22.524</v>
      </c>
      <c r="HA749">
        <v>2</v>
      </c>
      <c r="HB749">
        <v>-0.08215450000000001</v>
      </c>
      <c r="HC749">
        <v>1.24609</v>
      </c>
      <c r="HD749">
        <v>20.3303</v>
      </c>
      <c r="HE749">
        <v>5.21774</v>
      </c>
      <c r="HF749">
        <v>12.0099</v>
      </c>
      <c r="HG749">
        <v>4.9895</v>
      </c>
      <c r="HH749">
        <v>3.28855</v>
      </c>
      <c r="HI749">
        <v>9999</v>
      </c>
      <c r="HJ749">
        <v>9999</v>
      </c>
      <c r="HK749">
        <v>9999</v>
      </c>
      <c r="HL749">
        <v>196.2</v>
      </c>
      <c r="HM749">
        <v>1.86743</v>
      </c>
      <c r="HN749">
        <v>1.86646</v>
      </c>
      <c r="HO749">
        <v>1.86591</v>
      </c>
      <c r="HP749">
        <v>1.86584</v>
      </c>
      <c r="HQ749">
        <v>1.86768</v>
      </c>
      <c r="HR749">
        <v>1.87015</v>
      </c>
      <c r="HS749">
        <v>1.86876</v>
      </c>
      <c r="HT749">
        <v>1.87027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-4.269</v>
      </c>
      <c r="II749">
        <v>-0.1439</v>
      </c>
      <c r="IJ749">
        <v>-1.529487217637811</v>
      </c>
      <c r="IK749">
        <v>-0.005072214745875086</v>
      </c>
      <c r="IL749">
        <v>3.316774363808987E-06</v>
      </c>
      <c r="IM749">
        <v>-1.107588672722244E-09</v>
      </c>
      <c r="IN749">
        <v>-0.1603591687652909</v>
      </c>
      <c r="IO749">
        <v>-0.0181951569465493</v>
      </c>
      <c r="IP749">
        <v>0.001659309118516343</v>
      </c>
      <c r="IQ749">
        <v>-3.409663313950778E-05</v>
      </c>
      <c r="IR749">
        <v>19</v>
      </c>
      <c r="IS749">
        <v>2290</v>
      </c>
      <c r="IT749">
        <v>1</v>
      </c>
      <c r="IU749">
        <v>24</v>
      </c>
      <c r="IV749">
        <v>8458.4</v>
      </c>
      <c r="IW749">
        <v>8458.5</v>
      </c>
      <c r="IX749">
        <v>2.55127</v>
      </c>
      <c r="IY749">
        <v>2.20337</v>
      </c>
      <c r="IZ749">
        <v>1.94702</v>
      </c>
      <c r="JA749">
        <v>2.64648</v>
      </c>
      <c r="JB749">
        <v>2.19482</v>
      </c>
      <c r="JC749">
        <v>2.36816</v>
      </c>
      <c r="JD749">
        <v>36.718</v>
      </c>
      <c r="JE749">
        <v>24.035</v>
      </c>
      <c r="JF749">
        <v>18</v>
      </c>
      <c r="JG749">
        <v>495.127</v>
      </c>
      <c r="JH749">
        <v>812.292</v>
      </c>
      <c r="JI749">
        <v>21.8486</v>
      </c>
      <c r="JJ749">
        <v>26.2576</v>
      </c>
      <c r="JK749">
        <v>30.0001</v>
      </c>
      <c r="JL749">
        <v>26.2776</v>
      </c>
      <c r="JM749">
        <v>26.2036</v>
      </c>
      <c r="JN749">
        <v>51.1774</v>
      </c>
      <c r="JO749">
        <v>24.615</v>
      </c>
      <c r="JP749">
        <v>10.8375</v>
      </c>
      <c r="JQ749">
        <v>21.8504</v>
      </c>
      <c r="JR749">
        <v>1008.73</v>
      </c>
      <c r="JS749">
        <v>12.8754</v>
      </c>
      <c r="JT749">
        <v>100.519</v>
      </c>
      <c r="JU749">
        <v>100.654</v>
      </c>
    </row>
    <row r="750" spans="1:281">
      <c r="A750">
        <v>734</v>
      </c>
      <c r="B750">
        <v>1659643304</v>
      </c>
      <c r="C750">
        <v>15296</v>
      </c>
      <c r="D750" t="s">
        <v>1898</v>
      </c>
      <c r="E750" t="s">
        <v>1899</v>
      </c>
      <c r="F750">
        <v>5</v>
      </c>
      <c r="G750" t="s">
        <v>1779</v>
      </c>
      <c r="H750" t="s">
        <v>416</v>
      </c>
      <c r="I750">
        <v>1659643296.232143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1002.909925016612</v>
      </c>
      <c r="AK750">
        <v>958.2858424242418</v>
      </c>
      <c r="AL750">
        <v>3.404495481569958</v>
      </c>
      <c r="AM750">
        <v>65.52116101036914</v>
      </c>
      <c r="AN750">
        <f>(AP750 - AO750 + DI750*1E3/(8.314*(DK750+273.15)) * AR750/DH750 * AQ750) * DH750/(100*CV750) * 1000/(1000 - AP750)</f>
        <v>0</v>
      </c>
      <c r="AO750">
        <v>12.81303897698682</v>
      </c>
      <c r="AP750">
        <v>18.48087132867133</v>
      </c>
      <c r="AQ750">
        <v>-0.001674856954776807</v>
      </c>
      <c r="AR750">
        <v>82.7157176446336</v>
      </c>
      <c r="AS750">
        <v>12</v>
      </c>
      <c r="AT750">
        <v>2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1659643296.232143</v>
      </c>
      <c r="DB750">
        <v>916.3118928571428</v>
      </c>
      <c r="DC750">
        <v>974.1808928571429</v>
      </c>
      <c r="DD750">
        <v>18.49833571428571</v>
      </c>
      <c r="DE750">
        <v>12.81003571428571</v>
      </c>
      <c r="DF750">
        <v>920.5638928571431</v>
      </c>
      <c r="DG750">
        <v>18.64214285714286</v>
      </c>
      <c r="DH750">
        <v>499.9896785714286</v>
      </c>
      <c r="DI750">
        <v>90.35007142857144</v>
      </c>
      <c r="DJ750">
        <v>0.09997252142857142</v>
      </c>
      <c r="DK750">
        <v>24.7605</v>
      </c>
      <c r="DL750">
        <v>24.99095714285714</v>
      </c>
      <c r="DM750">
        <v>999.9000000000002</v>
      </c>
      <c r="DN750">
        <v>0</v>
      </c>
      <c r="DO750">
        <v>0</v>
      </c>
      <c r="DP750">
        <v>10002.32107142857</v>
      </c>
      <c r="DQ750">
        <v>0</v>
      </c>
      <c r="DR750">
        <v>11.0167</v>
      </c>
      <c r="DS750">
        <v>-57.86899999999999</v>
      </c>
      <c r="DT750">
        <v>933.5812857142856</v>
      </c>
      <c r="DU750">
        <v>986.8212142857144</v>
      </c>
      <c r="DV750">
        <v>5.688314285714285</v>
      </c>
      <c r="DW750">
        <v>974.1808928571429</v>
      </c>
      <c r="DX750">
        <v>12.81003571428571</v>
      </c>
      <c r="DY750">
        <v>1.671326785714285</v>
      </c>
      <c r="DZ750">
        <v>1.157387142857143</v>
      </c>
      <c r="EA750">
        <v>14.63263214285714</v>
      </c>
      <c r="EB750">
        <v>9.064418214285714</v>
      </c>
      <c r="EC750">
        <v>2000.021785714286</v>
      </c>
      <c r="ED750">
        <v>0.9799944285714288</v>
      </c>
      <c r="EE750">
        <v>0.02000527142857143</v>
      </c>
      <c r="EF750">
        <v>0</v>
      </c>
      <c r="EG750">
        <v>786.0436785714285</v>
      </c>
      <c r="EH750">
        <v>5.00097</v>
      </c>
      <c r="EI750">
        <v>15621.625</v>
      </c>
      <c r="EJ750">
        <v>16707.73214285714</v>
      </c>
      <c r="EK750">
        <v>37.625</v>
      </c>
      <c r="EL750">
        <v>38.187</v>
      </c>
      <c r="EM750">
        <v>37.56425</v>
      </c>
      <c r="EN750">
        <v>37.839</v>
      </c>
      <c r="EO750">
        <v>38.1205</v>
      </c>
      <c r="EP750">
        <v>1955.111071428571</v>
      </c>
      <c r="EQ750">
        <v>39.91071428571428</v>
      </c>
      <c r="ER750">
        <v>0</v>
      </c>
      <c r="ES750">
        <v>1659643304.1</v>
      </c>
      <c r="ET750">
        <v>0</v>
      </c>
      <c r="EU750">
        <v>786.0707600000001</v>
      </c>
      <c r="EV750">
        <v>1.716538467384362</v>
      </c>
      <c r="EW750">
        <v>3.107692350760093</v>
      </c>
      <c r="EX750">
        <v>15621.516</v>
      </c>
      <c r="EY750">
        <v>15</v>
      </c>
      <c r="EZ750">
        <v>0</v>
      </c>
      <c r="FA750" t="s">
        <v>419</v>
      </c>
      <c r="FB750">
        <v>1659135797.5</v>
      </c>
      <c r="FC750">
        <v>1659135788</v>
      </c>
      <c r="FD750">
        <v>0</v>
      </c>
      <c r="FE750">
        <v>0.3</v>
      </c>
      <c r="FF750">
        <v>-0.002</v>
      </c>
      <c r="FG750">
        <v>-2.209</v>
      </c>
      <c r="FH750">
        <v>-0.089</v>
      </c>
      <c r="FI750">
        <v>1520</v>
      </c>
      <c r="FJ750">
        <v>20</v>
      </c>
      <c r="FK750">
        <v>0.06</v>
      </c>
      <c r="FL750">
        <v>0.03</v>
      </c>
      <c r="FM750">
        <v>-57.71864390243903</v>
      </c>
      <c r="FN750">
        <v>-3.195727526132363</v>
      </c>
      <c r="FO750">
        <v>0.3191731933306254</v>
      </c>
      <c r="FP750">
        <v>0</v>
      </c>
      <c r="FQ750">
        <v>786.0201764705882</v>
      </c>
      <c r="FR750">
        <v>1.101879298291049</v>
      </c>
      <c r="FS750">
        <v>0.2630634536054681</v>
      </c>
      <c r="FT750">
        <v>0</v>
      </c>
      <c r="FU750">
        <v>5.677142926829268</v>
      </c>
      <c r="FV750">
        <v>0.08250815331010769</v>
      </c>
      <c r="FW750">
        <v>0.02760809542321023</v>
      </c>
      <c r="FX750">
        <v>1</v>
      </c>
      <c r="FY750">
        <v>1</v>
      </c>
      <c r="FZ750">
        <v>3</v>
      </c>
      <c r="GA750" t="s">
        <v>429</v>
      </c>
      <c r="GB750">
        <v>2.98352</v>
      </c>
      <c r="GC750">
        <v>2.71564</v>
      </c>
      <c r="GD750">
        <v>0.166441</v>
      </c>
      <c r="GE750">
        <v>0.170756</v>
      </c>
      <c r="GF750">
        <v>0.08956649999999999</v>
      </c>
      <c r="GG750">
        <v>0.0673484</v>
      </c>
      <c r="GH750">
        <v>26370</v>
      </c>
      <c r="GI750">
        <v>26373.3</v>
      </c>
      <c r="GJ750">
        <v>29399.5</v>
      </c>
      <c r="GK750">
        <v>29410.9</v>
      </c>
      <c r="GL750">
        <v>35454.7</v>
      </c>
      <c r="GM750">
        <v>36476.2</v>
      </c>
      <c r="GN750">
        <v>41399.8</v>
      </c>
      <c r="GO750">
        <v>41908</v>
      </c>
      <c r="GP750">
        <v>1.92335</v>
      </c>
      <c r="GQ750">
        <v>2.38045</v>
      </c>
      <c r="GR750">
        <v>0.106923</v>
      </c>
      <c r="GS750">
        <v>0</v>
      </c>
      <c r="GT750">
        <v>23.2412</v>
      </c>
      <c r="GU750">
        <v>999.9</v>
      </c>
      <c r="GV750">
        <v>32.9</v>
      </c>
      <c r="GW750">
        <v>32.2</v>
      </c>
      <c r="GX750">
        <v>17.5867</v>
      </c>
      <c r="GY750">
        <v>63.2927</v>
      </c>
      <c r="GZ750">
        <v>22.5321</v>
      </c>
      <c r="HA750">
        <v>2</v>
      </c>
      <c r="HB750">
        <v>-0.0825152</v>
      </c>
      <c r="HC750">
        <v>1.27288</v>
      </c>
      <c r="HD750">
        <v>20.3301</v>
      </c>
      <c r="HE750">
        <v>5.21759</v>
      </c>
      <c r="HF750">
        <v>12.0099</v>
      </c>
      <c r="HG750">
        <v>4.98945</v>
      </c>
      <c r="HH750">
        <v>3.28865</v>
      </c>
      <c r="HI750">
        <v>9999</v>
      </c>
      <c r="HJ750">
        <v>9999</v>
      </c>
      <c r="HK750">
        <v>9999</v>
      </c>
      <c r="HL750">
        <v>196.2</v>
      </c>
      <c r="HM750">
        <v>1.86744</v>
      </c>
      <c r="HN750">
        <v>1.86647</v>
      </c>
      <c r="HO750">
        <v>1.86588</v>
      </c>
      <c r="HP750">
        <v>1.86584</v>
      </c>
      <c r="HQ750">
        <v>1.86768</v>
      </c>
      <c r="HR750">
        <v>1.87016</v>
      </c>
      <c r="HS750">
        <v>1.86878</v>
      </c>
      <c r="HT750">
        <v>1.87027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-4.298</v>
      </c>
      <c r="II750">
        <v>-0.1439</v>
      </c>
      <c r="IJ750">
        <v>-1.529487217637811</v>
      </c>
      <c r="IK750">
        <v>-0.005072214745875086</v>
      </c>
      <c r="IL750">
        <v>3.316774363808987E-06</v>
      </c>
      <c r="IM750">
        <v>-1.107588672722244E-09</v>
      </c>
      <c r="IN750">
        <v>-0.1603591687652909</v>
      </c>
      <c r="IO750">
        <v>-0.0181951569465493</v>
      </c>
      <c r="IP750">
        <v>0.001659309118516343</v>
      </c>
      <c r="IQ750">
        <v>-3.409663313950778E-05</v>
      </c>
      <c r="IR750">
        <v>19</v>
      </c>
      <c r="IS750">
        <v>2290</v>
      </c>
      <c r="IT750">
        <v>1</v>
      </c>
      <c r="IU750">
        <v>24</v>
      </c>
      <c r="IV750">
        <v>8458.4</v>
      </c>
      <c r="IW750">
        <v>8458.6</v>
      </c>
      <c r="IX750">
        <v>2.58789</v>
      </c>
      <c r="IY750">
        <v>2.20703</v>
      </c>
      <c r="IZ750">
        <v>1.94702</v>
      </c>
      <c r="JA750">
        <v>2.64648</v>
      </c>
      <c r="JB750">
        <v>2.19482</v>
      </c>
      <c r="JC750">
        <v>2.3584</v>
      </c>
      <c r="JD750">
        <v>36.718</v>
      </c>
      <c r="JE750">
        <v>24.0437</v>
      </c>
      <c r="JF750">
        <v>18</v>
      </c>
      <c r="JG750">
        <v>495.19</v>
      </c>
      <c r="JH750">
        <v>812.581</v>
      </c>
      <c r="JI750">
        <v>21.8559</v>
      </c>
      <c r="JJ750">
        <v>26.2576</v>
      </c>
      <c r="JK750">
        <v>30.0001</v>
      </c>
      <c r="JL750">
        <v>26.2776</v>
      </c>
      <c r="JM750">
        <v>26.2031</v>
      </c>
      <c r="JN750">
        <v>51.8342</v>
      </c>
      <c r="JO750">
        <v>24.615</v>
      </c>
      <c r="JP750">
        <v>10.8375</v>
      </c>
      <c r="JQ750">
        <v>21.8527</v>
      </c>
      <c r="JR750">
        <v>1022.09</v>
      </c>
      <c r="JS750">
        <v>12.8754</v>
      </c>
      <c r="JT750">
        <v>100.52</v>
      </c>
      <c r="JU750">
        <v>100.652</v>
      </c>
    </row>
    <row r="751" spans="1:281">
      <c r="A751">
        <v>735</v>
      </c>
      <c r="B751">
        <v>1659643309</v>
      </c>
      <c r="C751">
        <v>15301</v>
      </c>
      <c r="D751" t="s">
        <v>1900</v>
      </c>
      <c r="E751" t="s">
        <v>1901</v>
      </c>
      <c r="F751">
        <v>5</v>
      </c>
      <c r="G751" t="s">
        <v>1779</v>
      </c>
      <c r="H751" t="s">
        <v>416</v>
      </c>
      <c r="I751">
        <v>1659643301.5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1019.959853050972</v>
      </c>
      <c r="AK751">
        <v>975.3749030303026</v>
      </c>
      <c r="AL751">
        <v>3.409820383587294</v>
      </c>
      <c r="AM751">
        <v>65.52116101036914</v>
      </c>
      <c r="AN751">
        <f>(AP751 - AO751 + DI751*1E3/(8.314*(DK751+273.15)) * AR751/DH751 * AQ751) * DH751/(100*CV751) * 1000/(1000 - AP751)</f>
        <v>0</v>
      </c>
      <c r="AO751">
        <v>12.81849050459956</v>
      </c>
      <c r="AP751">
        <v>18.47837552447553</v>
      </c>
      <c r="AQ751">
        <v>-4.686748238161824E-05</v>
      </c>
      <c r="AR751">
        <v>82.7157176446336</v>
      </c>
      <c r="AS751">
        <v>12</v>
      </c>
      <c r="AT751">
        <v>2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1659643301.5</v>
      </c>
      <c r="DB751">
        <v>933.8986296296296</v>
      </c>
      <c r="DC751">
        <v>991.9582962962961</v>
      </c>
      <c r="DD751">
        <v>18.48421111111111</v>
      </c>
      <c r="DE751">
        <v>12.80880740740741</v>
      </c>
      <c r="DF751">
        <v>938.181962962963</v>
      </c>
      <c r="DG751">
        <v>18.62813703703704</v>
      </c>
      <c r="DH751">
        <v>500.0064074074074</v>
      </c>
      <c r="DI751">
        <v>90.35014814814814</v>
      </c>
      <c r="DJ751">
        <v>0.09998465555555554</v>
      </c>
      <c r="DK751">
        <v>24.76211481481481</v>
      </c>
      <c r="DL751">
        <v>24.99533703703703</v>
      </c>
      <c r="DM751">
        <v>999.9000000000001</v>
      </c>
      <c r="DN751">
        <v>0</v>
      </c>
      <c r="DO751">
        <v>0</v>
      </c>
      <c r="DP751">
        <v>10003.17296296296</v>
      </c>
      <c r="DQ751">
        <v>0</v>
      </c>
      <c r="DR751">
        <v>11.0167</v>
      </c>
      <c r="DS751">
        <v>-58.05986666666666</v>
      </c>
      <c r="DT751">
        <v>951.4859629629631</v>
      </c>
      <c r="DU751">
        <v>1004.82862962963</v>
      </c>
      <c r="DV751">
        <v>5.675411481481482</v>
      </c>
      <c r="DW751">
        <v>991.9582962962961</v>
      </c>
      <c r="DX751">
        <v>12.80880740740741</v>
      </c>
      <c r="DY751">
        <v>1.670052222222222</v>
      </c>
      <c r="DZ751">
        <v>1.157277407407408</v>
      </c>
      <c r="EA751">
        <v>14.62082592592592</v>
      </c>
      <c r="EB751">
        <v>9.063027037037036</v>
      </c>
      <c r="EC751">
        <v>2000.006666666667</v>
      </c>
      <c r="ED751">
        <v>0.9799943333333336</v>
      </c>
      <c r="EE751">
        <v>0.02000536666666667</v>
      </c>
      <c r="EF751">
        <v>0</v>
      </c>
      <c r="EG751">
        <v>786.0851111111112</v>
      </c>
      <c r="EH751">
        <v>5.00097</v>
      </c>
      <c r="EI751">
        <v>15621.9962962963</v>
      </c>
      <c r="EJ751">
        <v>16707.60740740741</v>
      </c>
      <c r="EK751">
        <v>37.61566666666667</v>
      </c>
      <c r="EL751">
        <v>38.18011111111111</v>
      </c>
      <c r="EM751">
        <v>37.562</v>
      </c>
      <c r="EN751">
        <v>37.826</v>
      </c>
      <c r="EO751">
        <v>38.11333333333333</v>
      </c>
      <c r="EP751">
        <v>1955.096666666667</v>
      </c>
      <c r="EQ751">
        <v>39.91</v>
      </c>
      <c r="ER751">
        <v>0</v>
      </c>
      <c r="ES751">
        <v>1659643309.5</v>
      </c>
      <c r="ET751">
        <v>0</v>
      </c>
      <c r="EU751">
        <v>786.1156923076924</v>
      </c>
      <c r="EV751">
        <v>0.1094017141048439</v>
      </c>
      <c r="EW751">
        <v>3.364102563671351</v>
      </c>
      <c r="EX751">
        <v>15621.91538461539</v>
      </c>
      <c r="EY751">
        <v>15</v>
      </c>
      <c r="EZ751">
        <v>0</v>
      </c>
      <c r="FA751" t="s">
        <v>419</v>
      </c>
      <c r="FB751">
        <v>1659135797.5</v>
      </c>
      <c r="FC751">
        <v>1659135788</v>
      </c>
      <c r="FD751">
        <v>0</v>
      </c>
      <c r="FE751">
        <v>0.3</v>
      </c>
      <c r="FF751">
        <v>-0.002</v>
      </c>
      <c r="FG751">
        <v>-2.209</v>
      </c>
      <c r="FH751">
        <v>-0.089</v>
      </c>
      <c r="FI751">
        <v>1520</v>
      </c>
      <c r="FJ751">
        <v>20</v>
      </c>
      <c r="FK751">
        <v>0.06</v>
      </c>
      <c r="FL751">
        <v>0.03</v>
      </c>
      <c r="FM751">
        <v>-57.91985999999999</v>
      </c>
      <c r="FN751">
        <v>-2.267356097560866</v>
      </c>
      <c r="FO751">
        <v>0.2331992407792106</v>
      </c>
      <c r="FP751">
        <v>0</v>
      </c>
      <c r="FQ751">
        <v>786.082411764706</v>
      </c>
      <c r="FR751">
        <v>1.007761652518816</v>
      </c>
      <c r="FS751">
        <v>0.2671541874303827</v>
      </c>
      <c r="FT751">
        <v>0</v>
      </c>
      <c r="FU751">
        <v>5.68166975</v>
      </c>
      <c r="FV751">
        <v>-0.1470933208255232</v>
      </c>
      <c r="FW751">
        <v>0.02349501324616559</v>
      </c>
      <c r="FX751">
        <v>0</v>
      </c>
      <c r="FY751">
        <v>0</v>
      </c>
      <c r="FZ751">
        <v>3</v>
      </c>
      <c r="GA751" t="s">
        <v>426</v>
      </c>
      <c r="GB751">
        <v>2.98356</v>
      </c>
      <c r="GC751">
        <v>2.71568</v>
      </c>
      <c r="GD751">
        <v>0.168346</v>
      </c>
      <c r="GE751">
        <v>0.172601</v>
      </c>
      <c r="GF751">
        <v>0.0895595</v>
      </c>
      <c r="GG751">
        <v>0.06734130000000001</v>
      </c>
      <c r="GH751">
        <v>26309.5</v>
      </c>
      <c r="GI751">
        <v>26314.6</v>
      </c>
      <c r="GJ751">
        <v>29399.2</v>
      </c>
      <c r="GK751">
        <v>29410.9</v>
      </c>
      <c r="GL751">
        <v>35454.3</v>
      </c>
      <c r="GM751">
        <v>36476.6</v>
      </c>
      <c r="GN751">
        <v>41399</v>
      </c>
      <c r="GO751">
        <v>41908.1</v>
      </c>
      <c r="GP751">
        <v>1.92342</v>
      </c>
      <c r="GQ751">
        <v>2.3803</v>
      </c>
      <c r="GR751">
        <v>0.106566</v>
      </c>
      <c r="GS751">
        <v>0</v>
      </c>
      <c r="GT751">
        <v>23.2421</v>
      </c>
      <c r="GU751">
        <v>999.9</v>
      </c>
      <c r="GV751">
        <v>32.9</v>
      </c>
      <c r="GW751">
        <v>32.2</v>
      </c>
      <c r="GX751">
        <v>17.5855</v>
      </c>
      <c r="GY751">
        <v>63.2127</v>
      </c>
      <c r="GZ751">
        <v>22.6082</v>
      </c>
      <c r="HA751">
        <v>2</v>
      </c>
      <c r="HB751">
        <v>-0.08263470000000001</v>
      </c>
      <c r="HC751">
        <v>1.28909</v>
      </c>
      <c r="HD751">
        <v>20.33</v>
      </c>
      <c r="HE751">
        <v>5.21744</v>
      </c>
      <c r="HF751">
        <v>12.0099</v>
      </c>
      <c r="HG751">
        <v>4.9896</v>
      </c>
      <c r="HH751">
        <v>3.28865</v>
      </c>
      <c r="HI751">
        <v>9999</v>
      </c>
      <c r="HJ751">
        <v>9999</v>
      </c>
      <c r="HK751">
        <v>9999</v>
      </c>
      <c r="HL751">
        <v>196.2</v>
      </c>
      <c r="HM751">
        <v>1.86744</v>
      </c>
      <c r="HN751">
        <v>1.86646</v>
      </c>
      <c r="HO751">
        <v>1.86589</v>
      </c>
      <c r="HP751">
        <v>1.86584</v>
      </c>
      <c r="HQ751">
        <v>1.86768</v>
      </c>
      <c r="HR751">
        <v>1.87017</v>
      </c>
      <c r="HS751">
        <v>1.86877</v>
      </c>
      <c r="HT751">
        <v>1.87027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-4.328</v>
      </c>
      <c r="II751">
        <v>-0.144</v>
      </c>
      <c r="IJ751">
        <v>-1.529487217637811</v>
      </c>
      <c r="IK751">
        <v>-0.005072214745875086</v>
      </c>
      <c r="IL751">
        <v>3.316774363808987E-06</v>
      </c>
      <c r="IM751">
        <v>-1.107588672722244E-09</v>
      </c>
      <c r="IN751">
        <v>-0.1603591687652909</v>
      </c>
      <c r="IO751">
        <v>-0.0181951569465493</v>
      </c>
      <c r="IP751">
        <v>0.001659309118516343</v>
      </c>
      <c r="IQ751">
        <v>-3.409663313950778E-05</v>
      </c>
      <c r="IR751">
        <v>19</v>
      </c>
      <c r="IS751">
        <v>2290</v>
      </c>
      <c r="IT751">
        <v>1</v>
      </c>
      <c r="IU751">
        <v>24</v>
      </c>
      <c r="IV751">
        <v>8458.5</v>
      </c>
      <c r="IW751">
        <v>8458.700000000001</v>
      </c>
      <c r="IX751">
        <v>2.61963</v>
      </c>
      <c r="IY751">
        <v>2.21313</v>
      </c>
      <c r="IZ751">
        <v>1.94702</v>
      </c>
      <c r="JA751">
        <v>2.64648</v>
      </c>
      <c r="JB751">
        <v>2.19482</v>
      </c>
      <c r="JC751">
        <v>2.34619</v>
      </c>
      <c r="JD751">
        <v>36.6943</v>
      </c>
      <c r="JE751">
        <v>24.035</v>
      </c>
      <c r="JF751">
        <v>18</v>
      </c>
      <c r="JG751">
        <v>495.227</v>
      </c>
      <c r="JH751">
        <v>812.408</v>
      </c>
      <c r="JI751">
        <v>21.8569</v>
      </c>
      <c r="JJ751">
        <v>26.2558</v>
      </c>
      <c r="JK751">
        <v>30.0001</v>
      </c>
      <c r="JL751">
        <v>26.2764</v>
      </c>
      <c r="JM751">
        <v>26.2015</v>
      </c>
      <c r="JN751">
        <v>52.5329</v>
      </c>
      <c r="JO751">
        <v>24.615</v>
      </c>
      <c r="JP751">
        <v>10.8375</v>
      </c>
      <c r="JQ751">
        <v>21.8536</v>
      </c>
      <c r="JR751">
        <v>1042.18</v>
      </c>
      <c r="JS751">
        <v>12.8754</v>
      </c>
      <c r="JT751">
        <v>100.519</v>
      </c>
      <c r="JU751">
        <v>100.652</v>
      </c>
    </row>
    <row r="752" spans="1:281">
      <c r="A752">
        <v>736</v>
      </c>
      <c r="B752">
        <v>1659643314</v>
      </c>
      <c r="C752">
        <v>15306</v>
      </c>
      <c r="D752" t="s">
        <v>1902</v>
      </c>
      <c r="E752" t="s">
        <v>1903</v>
      </c>
      <c r="F752">
        <v>5</v>
      </c>
      <c r="G752" t="s">
        <v>1779</v>
      </c>
      <c r="H752" t="s">
        <v>416</v>
      </c>
      <c r="I752">
        <v>1659643306.214286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1037.006004140407</v>
      </c>
      <c r="AK752">
        <v>992.5196545454546</v>
      </c>
      <c r="AL752">
        <v>3.436295449023842</v>
      </c>
      <c r="AM752">
        <v>65.52116101036914</v>
      </c>
      <c r="AN752">
        <f>(AP752 - AO752 + DI752*1E3/(8.314*(DK752+273.15)) * AR752/DH752 * AQ752) * DH752/(100*CV752) * 1000/(1000 - AP752)</f>
        <v>0</v>
      </c>
      <c r="AO752">
        <v>12.81625150958594</v>
      </c>
      <c r="AP752">
        <v>18.47674685314686</v>
      </c>
      <c r="AQ752">
        <v>-0.0001288148732363679</v>
      </c>
      <c r="AR752">
        <v>82.7157176446336</v>
      </c>
      <c r="AS752">
        <v>12</v>
      </c>
      <c r="AT752">
        <v>2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1659643306.214286</v>
      </c>
      <c r="DB752">
        <v>949.7010000000001</v>
      </c>
      <c r="DC752">
        <v>1007.839785714286</v>
      </c>
      <c r="DD752">
        <v>18.47839642857143</v>
      </c>
      <c r="DE752">
        <v>12.81633571428571</v>
      </c>
      <c r="DF752">
        <v>954.0124285714286</v>
      </c>
      <c r="DG752">
        <v>18.62237142857143</v>
      </c>
      <c r="DH752">
        <v>500.0099642857143</v>
      </c>
      <c r="DI752">
        <v>90.35014285714284</v>
      </c>
      <c r="DJ752">
        <v>0.1000088607142857</v>
      </c>
      <c r="DK752">
        <v>24.76448571428571</v>
      </c>
      <c r="DL752">
        <v>24.99962857142857</v>
      </c>
      <c r="DM752">
        <v>999.9000000000002</v>
      </c>
      <c r="DN752">
        <v>0</v>
      </c>
      <c r="DO752">
        <v>0</v>
      </c>
      <c r="DP752">
        <v>9999.800357142856</v>
      </c>
      <c r="DQ752">
        <v>0</v>
      </c>
      <c r="DR752">
        <v>11.01544285714286</v>
      </c>
      <c r="DS752">
        <v>-58.1390892857143</v>
      </c>
      <c r="DT752">
        <v>967.5802857142857</v>
      </c>
      <c r="DU752">
        <v>1020.924535714286</v>
      </c>
      <c r="DV752">
        <v>5.662072142857143</v>
      </c>
      <c r="DW752">
        <v>1007.839785714286</v>
      </c>
      <c r="DX752">
        <v>12.81633571428571</v>
      </c>
      <c r="DY752">
        <v>1.669526785714285</v>
      </c>
      <c r="DZ752">
        <v>1.157956785714286</v>
      </c>
      <c r="EA752">
        <v>14.61595357142857</v>
      </c>
      <c r="EB752">
        <v>9.071739285714285</v>
      </c>
      <c r="EC752">
        <v>2000.005357142858</v>
      </c>
      <c r="ED752">
        <v>0.9799942142857146</v>
      </c>
      <c r="EE752">
        <v>0.02000548571428571</v>
      </c>
      <c r="EF752">
        <v>0</v>
      </c>
      <c r="EG752">
        <v>786.1466785714284</v>
      </c>
      <c r="EH752">
        <v>5.00097</v>
      </c>
      <c r="EI752">
        <v>15622.20357142857</v>
      </c>
      <c r="EJ752">
        <v>16707.59642857143</v>
      </c>
      <c r="EK752">
        <v>37.60475</v>
      </c>
      <c r="EL752">
        <v>38.16928571428571</v>
      </c>
      <c r="EM752">
        <v>37.562</v>
      </c>
      <c r="EN752">
        <v>37.8165</v>
      </c>
      <c r="EO752">
        <v>38.09349999999999</v>
      </c>
      <c r="EP752">
        <v>1955.095357142857</v>
      </c>
      <c r="EQ752">
        <v>39.91</v>
      </c>
      <c r="ER752">
        <v>0</v>
      </c>
      <c r="ES752">
        <v>1659643314.3</v>
      </c>
      <c r="ET752">
        <v>0</v>
      </c>
      <c r="EU752">
        <v>786.1858461538461</v>
      </c>
      <c r="EV752">
        <v>0.07186325011409547</v>
      </c>
      <c r="EW752">
        <v>1.935042739390794</v>
      </c>
      <c r="EX752">
        <v>15622.12307692308</v>
      </c>
      <c r="EY752">
        <v>15</v>
      </c>
      <c r="EZ752">
        <v>0</v>
      </c>
      <c r="FA752" t="s">
        <v>419</v>
      </c>
      <c r="FB752">
        <v>1659135797.5</v>
      </c>
      <c r="FC752">
        <v>1659135788</v>
      </c>
      <c r="FD752">
        <v>0</v>
      </c>
      <c r="FE752">
        <v>0.3</v>
      </c>
      <c r="FF752">
        <v>-0.002</v>
      </c>
      <c r="FG752">
        <v>-2.209</v>
      </c>
      <c r="FH752">
        <v>-0.089</v>
      </c>
      <c r="FI752">
        <v>1520</v>
      </c>
      <c r="FJ752">
        <v>20</v>
      </c>
      <c r="FK752">
        <v>0.06</v>
      </c>
      <c r="FL752">
        <v>0.03</v>
      </c>
      <c r="FM752">
        <v>-58.07790731707317</v>
      </c>
      <c r="FN752">
        <v>-1.061069686410967</v>
      </c>
      <c r="FO752">
        <v>0.1199087669250455</v>
      </c>
      <c r="FP752">
        <v>0</v>
      </c>
      <c r="FQ752">
        <v>786.1334117647059</v>
      </c>
      <c r="FR752">
        <v>0.4283575273783829</v>
      </c>
      <c r="FS752">
        <v>0.2458627208599241</v>
      </c>
      <c r="FT752">
        <v>1</v>
      </c>
      <c r="FU752">
        <v>5.673656585365854</v>
      </c>
      <c r="FV752">
        <v>-0.1680639721254183</v>
      </c>
      <c r="FW752">
        <v>0.02069564094668078</v>
      </c>
      <c r="FX752">
        <v>0</v>
      </c>
      <c r="FY752">
        <v>1</v>
      </c>
      <c r="FZ752">
        <v>3</v>
      </c>
      <c r="GA752" t="s">
        <v>429</v>
      </c>
      <c r="GB752">
        <v>2.98366</v>
      </c>
      <c r="GC752">
        <v>2.71565</v>
      </c>
      <c r="GD752">
        <v>0.170244</v>
      </c>
      <c r="GE752">
        <v>0.174412</v>
      </c>
      <c r="GF752">
        <v>0.08955639999999999</v>
      </c>
      <c r="GG752">
        <v>0.06733459999999999</v>
      </c>
      <c r="GH752">
        <v>26249.3</v>
      </c>
      <c r="GI752">
        <v>26257.5</v>
      </c>
      <c r="GJ752">
        <v>29399</v>
      </c>
      <c r="GK752">
        <v>29411.3</v>
      </c>
      <c r="GL752">
        <v>35454.6</v>
      </c>
      <c r="GM752">
        <v>36477.3</v>
      </c>
      <c r="GN752">
        <v>41399.2</v>
      </c>
      <c r="GO752">
        <v>41908.6</v>
      </c>
      <c r="GP752">
        <v>1.92348</v>
      </c>
      <c r="GQ752">
        <v>2.3805</v>
      </c>
      <c r="GR752">
        <v>0.107326</v>
      </c>
      <c r="GS752">
        <v>0</v>
      </c>
      <c r="GT752">
        <v>23.2431</v>
      </c>
      <c r="GU752">
        <v>999.9</v>
      </c>
      <c r="GV752">
        <v>32.8</v>
      </c>
      <c r="GW752">
        <v>32.2</v>
      </c>
      <c r="GX752">
        <v>17.531</v>
      </c>
      <c r="GY752">
        <v>63.1327</v>
      </c>
      <c r="GZ752">
        <v>22.508</v>
      </c>
      <c r="HA752">
        <v>2</v>
      </c>
      <c r="HB752">
        <v>-0.0822078</v>
      </c>
      <c r="HC752">
        <v>1.29058</v>
      </c>
      <c r="HD752">
        <v>20.3299</v>
      </c>
      <c r="HE752">
        <v>5.21624</v>
      </c>
      <c r="HF752">
        <v>12.0099</v>
      </c>
      <c r="HG752">
        <v>4.9893</v>
      </c>
      <c r="HH752">
        <v>3.28848</v>
      </c>
      <c r="HI752">
        <v>9999</v>
      </c>
      <c r="HJ752">
        <v>9999</v>
      </c>
      <c r="HK752">
        <v>9999</v>
      </c>
      <c r="HL752">
        <v>196.2</v>
      </c>
      <c r="HM752">
        <v>1.8674</v>
      </c>
      <c r="HN752">
        <v>1.86646</v>
      </c>
      <c r="HO752">
        <v>1.86589</v>
      </c>
      <c r="HP752">
        <v>1.86584</v>
      </c>
      <c r="HQ752">
        <v>1.86768</v>
      </c>
      <c r="HR752">
        <v>1.87018</v>
      </c>
      <c r="HS752">
        <v>1.86877</v>
      </c>
      <c r="HT752">
        <v>1.87027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-4.358</v>
      </c>
      <c r="II752">
        <v>-0.144</v>
      </c>
      <c r="IJ752">
        <v>-1.529487217637811</v>
      </c>
      <c r="IK752">
        <v>-0.005072214745875086</v>
      </c>
      <c r="IL752">
        <v>3.316774363808987E-06</v>
      </c>
      <c r="IM752">
        <v>-1.107588672722244E-09</v>
      </c>
      <c r="IN752">
        <v>-0.1603591687652909</v>
      </c>
      <c r="IO752">
        <v>-0.0181951569465493</v>
      </c>
      <c r="IP752">
        <v>0.001659309118516343</v>
      </c>
      <c r="IQ752">
        <v>-3.409663313950778E-05</v>
      </c>
      <c r="IR752">
        <v>19</v>
      </c>
      <c r="IS752">
        <v>2290</v>
      </c>
      <c r="IT752">
        <v>1</v>
      </c>
      <c r="IU752">
        <v>24</v>
      </c>
      <c r="IV752">
        <v>8458.6</v>
      </c>
      <c r="IW752">
        <v>8458.799999999999</v>
      </c>
      <c r="IX752">
        <v>2.65625</v>
      </c>
      <c r="IY752">
        <v>2.19971</v>
      </c>
      <c r="IZ752">
        <v>1.94702</v>
      </c>
      <c r="JA752">
        <v>2.64648</v>
      </c>
      <c r="JB752">
        <v>2.19482</v>
      </c>
      <c r="JC752">
        <v>2.37427</v>
      </c>
      <c r="JD752">
        <v>36.6943</v>
      </c>
      <c r="JE752">
        <v>24.035</v>
      </c>
      <c r="JF752">
        <v>18</v>
      </c>
      <c r="JG752">
        <v>495.25</v>
      </c>
      <c r="JH752">
        <v>812.606</v>
      </c>
      <c r="JI752">
        <v>21.8567</v>
      </c>
      <c r="JJ752">
        <v>26.2554</v>
      </c>
      <c r="JK752">
        <v>30.0001</v>
      </c>
      <c r="JL752">
        <v>26.2754</v>
      </c>
      <c r="JM752">
        <v>26.2015</v>
      </c>
      <c r="JN752">
        <v>53.1981</v>
      </c>
      <c r="JO752">
        <v>24.615</v>
      </c>
      <c r="JP752">
        <v>10.8375</v>
      </c>
      <c r="JQ752">
        <v>21.856</v>
      </c>
      <c r="JR752">
        <v>1055.86</v>
      </c>
      <c r="JS752">
        <v>12.8754</v>
      </c>
      <c r="JT752">
        <v>100.518</v>
      </c>
      <c r="JU752">
        <v>100.653</v>
      </c>
    </row>
    <row r="753" spans="1:281">
      <c r="A753">
        <v>737</v>
      </c>
      <c r="B753">
        <v>1659643319</v>
      </c>
      <c r="C753">
        <v>15311</v>
      </c>
      <c r="D753" t="s">
        <v>1904</v>
      </c>
      <c r="E753" t="s">
        <v>1905</v>
      </c>
      <c r="F753">
        <v>5</v>
      </c>
      <c r="G753" t="s">
        <v>1779</v>
      </c>
      <c r="H753" t="s">
        <v>416</v>
      </c>
      <c r="I753">
        <v>1659643311.5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1053.988034026389</v>
      </c>
      <c r="AK753">
        <v>1009.643290909091</v>
      </c>
      <c r="AL753">
        <v>3.410841597792327</v>
      </c>
      <c r="AM753">
        <v>65.52116101036914</v>
      </c>
      <c r="AN753">
        <f>(AP753 - AO753 + DI753*1E3/(8.314*(DK753+273.15)) * AR753/DH753 * AQ753) * DH753/(100*CV753) * 1000/(1000 - AP753)</f>
        <v>0</v>
      </c>
      <c r="AO753">
        <v>12.81563780977384</v>
      </c>
      <c r="AP753">
        <v>18.47524965034966</v>
      </c>
      <c r="AQ753">
        <v>2.542663730215092E-05</v>
      </c>
      <c r="AR753">
        <v>82.7157176446336</v>
      </c>
      <c r="AS753">
        <v>12</v>
      </c>
      <c r="AT753">
        <v>2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1659643311.5</v>
      </c>
      <c r="DB753">
        <v>967.4618518518519</v>
      </c>
      <c r="DC753">
        <v>1025.618888888889</v>
      </c>
      <c r="DD753">
        <v>18.47738888888889</v>
      </c>
      <c r="DE753">
        <v>12.81608888888889</v>
      </c>
      <c r="DF753">
        <v>971.8046666666667</v>
      </c>
      <c r="DG753">
        <v>18.62136666666666</v>
      </c>
      <c r="DH753">
        <v>500.020074074074</v>
      </c>
      <c r="DI753">
        <v>90.34964814814812</v>
      </c>
      <c r="DJ753">
        <v>0.1000324333333333</v>
      </c>
      <c r="DK753">
        <v>24.76752222222222</v>
      </c>
      <c r="DL753">
        <v>25.00257037037037</v>
      </c>
      <c r="DM753">
        <v>999.9000000000001</v>
      </c>
      <c r="DN753">
        <v>0</v>
      </c>
      <c r="DO753">
        <v>0</v>
      </c>
      <c r="DP753">
        <v>9996.691481481481</v>
      </c>
      <c r="DQ753">
        <v>0</v>
      </c>
      <c r="DR753">
        <v>11.00654814814815</v>
      </c>
      <c r="DS753">
        <v>-58.15741481481481</v>
      </c>
      <c r="DT753">
        <v>985.6744814814813</v>
      </c>
      <c r="DU753">
        <v>1038.935185185185</v>
      </c>
      <c r="DV753">
        <v>5.661302962962963</v>
      </c>
      <c r="DW753">
        <v>1025.618888888889</v>
      </c>
      <c r="DX753">
        <v>12.81608888888889</v>
      </c>
      <c r="DY753">
        <v>1.669425925925926</v>
      </c>
      <c r="DZ753">
        <v>1.157928888888889</v>
      </c>
      <c r="EA753">
        <v>14.61502222222222</v>
      </c>
      <c r="EB753">
        <v>9.071376296296297</v>
      </c>
      <c r="EC753">
        <v>2000.001481481482</v>
      </c>
      <c r="ED753">
        <v>0.9799940000000001</v>
      </c>
      <c r="EE753">
        <v>0.0200057</v>
      </c>
      <c r="EF753">
        <v>0</v>
      </c>
      <c r="EG753">
        <v>786.0997777777779</v>
      </c>
      <c r="EH753">
        <v>5.00097</v>
      </c>
      <c r="EI753">
        <v>15622.45185185185</v>
      </c>
      <c r="EJ753">
        <v>16707.56666666667</v>
      </c>
      <c r="EK753">
        <v>37.58766666666667</v>
      </c>
      <c r="EL753">
        <v>38.14796296296296</v>
      </c>
      <c r="EM753">
        <v>37.562</v>
      </c>
      <c r="EN753">
        <v>37.81666666666667</v>
      </c>
      <c r="EO753">
        <v>38.07599999999999</v>
      </c>
      <c r="EP753">
        <v>1955.091481481481</v>
      </c>
      <c r="EQ753">
        <v>39.91</v>
      </c>
      <c r="ER753">
        <v>0</v>
      </c>
      <c r="ES753">
        <v>1659643319.1</v>
      </c>
      <c r="ET753">
        <v>0</v>
      </c>
      <c r="EU753">
        <v>786.1533846153847</v>
      </c>
      <c r="EV753">
        <v>-0.01935043152847277</v>
      </c>
      <c r="EW753">
        <v>3.162393170124026</v>
      </c>
      <c r="EX753">
        <v>15622.41153846154</v>
      </c>
      <c r="EY753">
        <v>15</v>
      </c>
      <c r="EZ753">
        <v>0</v>
      </c>
      <c r="FA753" t="s">
        <v>419</v>
      </c>
      <c r="FB753">
        <v>1659135797.5</v>
      </c>
      <c r="FC753">
        <v>1659135788</v>
      </c>
      <c r="FD753">
        <v>0</v>
      </c>
      <c r="FE753">
        <v>0.3</v>
      </c>
      <c r="FF753">
        <v>-0.002</v>
      </c>
      <c r="FG753">
        <v>-2.209</v>
      </c>
      <c r="FH753">
        <v>-0.089</v>
      </c>
      <c r="FI753">
        <v>1520</v>
      </c>
      <c r="FJ753">
        <v>20</v>
      </c>
      <c r="FK753">
        <v>0.06</v>
      </c>
      <c r="FL753">
        <v>0.03</v>
      </c>
      <c r="FM753">
        <v>-58.13448249999999</v>
      </c>
      <c r="FN753">
        <v>-0.2479103189491939</v>
      </c>
      <c r="FO753">
        <v>0.05615341435522903</v>
      </c>
      <c r="FP753">
        <v>1</v>
      </c>
      <c r="FQ753">
        <v>786.1668235294119</v>
      </c>
      <c r="FR753">
        <v>-0.6621848719749215</v>
      </c>
      <c r="FS753">
        <v>0.2447450619087443</v>
      </c>
      <c r="FT753">
        <v>1</v>
      </c>
      <c r="FU753">
        <v>5.662293750000001</v>
      </c>
      <c r="FV753">
        <v>-0.01716776735461137</v>
      </c>
      <c r="FW753">
        <v>0.0045594213928414</v>
      </c>
      <c r="FX753">
        <v>1</v>
      </c>
      <c r="FY753">
        <v>3</v>
      </c>
      <c r="FZ753">
        <v>3</v>
      </c>
      <c r="GA753" t="s">
        <v>814</v>
      </c>
      <c r="GB753">
        <v>2.98353</v>
      </c>
      <c r="GC753">
        <v>2.71546</v>
      </c>
      <c r="GD753">
        <v>0.17212</v>
      </c>
      <c r="GE753">
        <v>0.176237</v>
      </c>
      <c r="GF753">
        <v>0.08955150000000001</v>
      </c>
      <c r="GG753">
        <v>0.06732580000000001</v>
      </c>
      <c r="GH753">
        <v>26190.4</v>
      </c>
      <c r="GI753">
        <v>26199.2</v>
      </c>
      <c r="GJ753">
        <v>29399.5</v>
      </c>
      <c r="GK753">
        <v>29411.1</v>
      </c>
      <c r="GL753">
        <v>35455.6</v>
      </c>
      <c r="GM753">
        <v>36477.6</v>
      </c>
      <c r="GN753">
        <v>41400</v>
      </c>
      <c r="GO753">
        <v>41908.4</v>
      </c>
      <c r="GP753">
        <v>1.92342</v>
      </c>
      <c r="GQ753">
        <v>2.38065</v>
      </c>
      <c r="GR753">
        <v>0.107847</v>
      </c>
      <c r="GS753">
        <v>0</v>
      </c>
      <c r="GT753">
        <v>23.2436</v>
      </c>
      <c r="GU753">
        <v>999.9</v>
      </c>
      <c r="GV753">
        <v>32.8</v>
      </c>
      <c r="GW753">
        <v>32.2</v>
      </c>
      <c r="GX753">
        <v>17.531</v>
      </c>
      <c r="GY753">
        <v>63.3227</v>
      </c>
      <c r="GZ753">
        <v>22.524</v>
      </c>
      <c r="HA753">
        <v>2</v>
      </c>
      <c r="HB753">
        <v>-0.0821011</v>
      </c>
      <c r="HC753">
        <v>1.77414</v>
      </c>
      <c r="HD753">
        <v>20.3251</v>
      </c>
      <c r="HE753">
        <v>5.21684</v>
      </c>
      <c r="HF753">
        <v>12.0099</v>
      </c>
      <c r="HG753">
        <v>4.9895</v>
      </c>
      <c r="HH753">
        <v>3.28865</v>
      </c>
      <c r="HI753">
        <v>9999</v>
      </c>
      <c r="HJ753">
        <v>9999</v>
      </c>
      <c r="HK753">
        <v>9999</v>
      </c>
      <c r="HL753">
        <v>196.2</v>
      </c>
      <c r="HM753">
        <v>1.86744</v>
      </c>
      <c r="HN753">
        <v>1.86647</v>
      </c>
      <c r="HO753">
        <v>1.8659</v>
      </c>
      <c r="HP753">
        <v>1.86584</v>
      </c>
      <c r="HQ753">
        <v>1.86768</v>
      </c>
      <c r="HR753">
        <v>1.87014</v>
      </c>
      <c r="HS753">
        <v>1.86874</v>
      </c>
      <c r="HT753">
        <v>1.87026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-4.387</v>
      </c>
      <c r="II753">
        <v>-0.144</v>
      </c>
      <c r="IJ753">
        <v>-1.529487217637811</v>
      </c>
      <c r="IK753">
        <v>-0.005072214745875086</v>
      </c>
      <c r="IL753">
        <v>3.316774363808987E-06</v>
      </c>
      <c r="IM753">
        <v>-1.107588672722244E-09</v>
      </c>
      <c r="IN753">
        <v>-0.1603591687652909</v>
      </c>
      <c r="IO753">
        <v>-0.0181951569465493</v>
      </c>
      <c r="IP753">
        <v>0.001659309118516343</v>
      </c>
      <c r="IQ753">
        <v>-3.409663313950778E-05</v>
      </c>
      <c r="IR753">
        <v>19</v>
      </c>
      <c r="IS753">
        <v>2290</v>
      </c>
      <c r="IT753">
        <v>1</v>
      </c>
      <c r="IU753">
        <v>24</v>
      </c>
      <c r="IV753">
        <v>8458.700000000001</v>
      </c>
      <c r="IW753">
        <v>8458.9</v>
      </c>
      <c r="IX753">
        <v>2.68799</v>
      </c>
      <c r="IY753">
        <v>2.20947</v>
      </c>
      <c r="IZ753">
        <v>1.94702</v>
      </c>
      <c r="JA753">
        <v>2.64648</v>
      </c>
      <c r="JB753">
        <v>2.19482</v>
      </c>
      <c r="JC753">
        <v>2.35962</v>
      </c>
      <c r="JD753">
        <v>36.6943</v>
      </c>
      <c r="JE753">
        <v>24.035</v>
      </c>
      <c r="JF753">
        <v>18</v>
      </c>
      <c r="JG753">
        <v>495.208</v>
      </c>
      <c r="JH753">
        <v>812.722</v>
      </c>
      <c r="JI753">
        <v>21.8306</v>
      </c>
      <c r="JJ753">
        <v>26.2542</v>
      </c>
      <c r="JK753">
        <v>30.0005</v>
      </c>
      <c r="JL753">
        <v>26.2742</v>
      </c>
      <c r="JM753">
        <v>26.1993</v>
      </c>
      <c r="JN753">
        <v>53.9013</v>
      </c>
      <c r="JO753">
        <v>24.615</v>
      </c>
      <c r="JP753">
        <v>10.4666</v>
      </c>
      <c r="JQ753">
        <v>21.7209</v>
      </c>
      <c r="JR753">
        <v>1075.99</v>
      </c>
      <c r="JS753">
        <v>12.8754</v>
      </c>
      <c r="JT753">
        <v>100.52</v>
      </c>
      <c r="JU753">
        <v>100.653</v>
      </c>
    </row>
    <row r="754" spans="1:281">
      <c r="A754">
        <v>738</v>
      </c>
      <c r="B754">
        <v>1659643324</v>
      </c>
      <c r="C754">
        <v>15316</v>
      </c>
      <c r="D754" t="s">
        <v>1906</v>
      </c>
      <c r="E754" t="s">
        <v>1907</v>
      </c>
      <c r="F754">
        <v>5</v>
      </c>
      <c r="G754" t="s">
        <v>1779</v>
      </c>
      <c r="H754" t="s">
        <v>416</v>
      </c>
      <c r="I754">
        <v>1659643316.214286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1071.106128153151</v>
      </c>
      <c r="AK754">
        <v>1026.777939393939</v>
      </c>
      <c r="AL754">
        <v>3.42521041847138</v>
      </c>
      <c r="AM754">
        <v>65.52116101036914</v>
      </c>
      <c r="AN754">
        <f>(AP754 - AO754 + DI754*1E3/(8.314*(DK754+273.15)) * AR754/DH754 * AQ754) * DH754/(100*CV754) * 1000/(1000 - AP754)</f>
        <v>0</v>
      </c>
      <c r="AO754">
        <v>12.81300867174904</v>
      </c>
      <c r="AP754">
        <v>18.46365244755246</v>
      </c>
      <c r="AQ754">
        <v>-8.031892647694385E-05</v>
      </c>
      <c r="AR754">
        <v>82.7157176446336</v>
      </c>
      <c r="AS754">
        <v>12</v>
      </c>
      <c r="AT754">
        <v>2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1659643316.214286</v>
      </c>
      <c r="DB754">
        <v>983.3110714285714</v>
      </c>
      <c r="DC754">
        <v>1041.484285714286</v>
      </c>
      <c r="DD754">
        <v>18.47460357142857</v>
      </c>
      <c r="DE754">
        <v>12.808675</v>
      </c>
      <c r="DF754">
        <v>987.6826428571429</v>
      </c>
      <c r="DG754">
        <v>18.61860357142857</v>
      </c>
      <c r="DH754">
        <v>500.0210357142857</v>
      </c>
      <c r="DI754">
        <v>90.34893571428573</v>
      </c>
      <c r="DJ754">
        <v>0.1000082964285714</v>
      </c>
      <c r="DK754">
        <v>24.77029642857143</v>
      </c>
      <c r="DL754">
        <v>25.00758214285714</v>
      </c>
      <c r="DM754">
        <v>999.9000000000002</v>
      </c>
      <c r="DN754">
        <v>0</v>
      </c>
      <c r="DO754">
        <v>0</v>
      </c>
      <c r="DP754">
        <v>9994.219642857144</v>
      </c>
      <c r="DQ754">
        <v>0</v>
      </c>
      <c r="DR754">
        <v>11.00550357142857</v>
      </c>
      <c r="DS754">
        <v>-58.17300714285714</v>
      </c>
      <c r="DT754">
        <v>1001.819571428571</v>
      </c>
      <c r="DU754">
        <v>1054.997857142857</v>
      </c>
      <c r="DV754">
        <v>5.665933571428573</v>
      </c>
      <c r="DW754">
        <v>1041.484285714286</v>
      </c>
      <c r="DX754">
        <v>12.808675</v>
      </c>
      <c r="DY754">
        <v>1.669161071428571</v>
      </c>
      <c r="DZ754">
        <v>1.15725</v>
      </c>
      <c r="EA754">
        <v>14.61256785714285</v>
      </c>
      <c r="EB754">
        <v>9.062670714285714</v>
      </c>
      <c r="EC754">
        <v>2000.013571428571</v>
      </c>
      <c r="ED754">
        <v>0.9799940000000003</v>
      </c>
      <c r="EE754">
        <v>0.0200057</v>
      </c>
      <c r="EF754">
        <v>0</v>
      </c>
      <c r="EG754">
        <v>786.0732142857141</v>
      </c>
      <c r="EH754">
        <v>5.00097</v>
      </c>
      <c r="EI754">
        <v>15622.73571428572</v>
      </c>
      <c r="EJ754">
        <v>16707.66071428571</v>
      </c>
      <c r="EK754">
        <v>37.57774999999999</v>
      </c>
      <c r="EL754">
        <v>38.13385714285715</v>
      </c>
      <c r="EM754">
        <v>37.54871428571428</v>
      </c>
      <c r="EN754">
        <v>37.812</v>
      </c>
      <c r="EO754">
        <v>38.062</v>
      </c>
      <c r="EP754">
        <v>1955.103571428572</v>
      </c>
      <c r="EQ754">
        <v>39.91</v>
      </c>
      <c r="ER754">
        <v>0</v>
      </c>
      <c r="ES754">
        <v>1659643324.5</v>
      </c>
      <c r="ET754">
        <v>0</v>
      </c>
      <c r="EU754">
        <v>786.15516</v>
      </c>
      <c r="EV754">
        <v>-0.3769230890660791</v>
      </c>
      <c r="EW754">
        <v>6.7153846118776</v>
      </c>
      <c r="EX754">
        <v>15622.784</v>
      </c>
      <c r="EY754">
        <v>15</v>
      </c>
      <c r="EZ754">
        <v>0</v>
      </c>
      <c r="FA754" t="s">
        <v>419</v>
      </c>
      <c r="FB754">
        <v>1659135797.5</v>
      </c>
      <c r="FC754">
        <v>1659135788</v>
      </c>
      <c r="FD754">
        <v>0</v>
      </c>
      <c r="FE754">
        <v>0.3</v>
      </c>
      <c r="FF754">
        <v>-0.002</v>
      </c>
      <c r="FG754">
        <v>-2.209</v>
      </c>
      <c r="FH754">
        <v>-0.089</v>
      </c>
      <c r="FI754">
        <v>1520</v>
      </c>
      <c r="FJ754">
        <v>20</v>
      </c>
      <c r="FK754">
        <v>0.06</v>
      </c>
      <c r="FL754">
        <v>0.03</v>
      </c>
      <c r="FM754">
        <v>-58.1646375</v>
      </c>
      <c r="FN754">
        <v>-0.176515947467126</v>
      </c>
      <c r="FO754">
        <v>0.0569371394061028</v>
      </c>
      <c r="FP754">
        <v>1</v>
      </c>
      <c r="FQ754">
        <v>786.1335588235294</v>
      </c>
      <c r="FR754">
        <v>0.03445377888465624</v>
      </c>
      <c r="FS754">
        <v>0.2293896237430252</v>
      </c>
      <c r="FT754">
        <v>1</v>
      </c>
      <c r="FU754">
        <v>5.6635425</v>
      </c>
      <c r="FV754">
        <v>0.04108165103189842</v>
      </c>
      <c r="FW754">
        <v>0.007160428321685791</v>
      </c>
      <c r="FX754">
        <v>1</v>
      </c>
      <c r="FY754">
        <v>3</v>
      </c>
      <c r="FZ754">
        <v>3</v>
      </c>
      <c r="GA754" t="s">
        <v>814</v>
      </c>
      <c r="GB754">
        <v>2.9835</v>
      </c>
      <c r="GC754">
        <v>2.71562</v>
      </c>
      <c r="GD754">
        <v>0.173983</v>
      </c>
      <c r="GE754">
        <v>0.178016</v>
      </c>
      <c r="GF754">
        <v>0.0895015</v>
      </c>
      <c r="GG754">
        <v>0.06712410000000001</v>
      </c>
      <c r="GH754">
        <v>26131.4</v>
      </c>
      <c r="GI754">
        <v>26142.4</v>
      </c>
      <c r="GJ754">
        <v>29399.3</v>
      </c>
      <c r="GK754">
        <v>29410.8</v>
      </c>
      <c r="GL754">
        <v>35457.5</v>
      </c>
      <c r="GM754">
        <v>36485.2</v>
      </c>
      <c r="GN754">
        <v>41399.9</v>
      </c>
      <c r="GO754">
        <v>41908</v>
      </c>
      <c r="GP754">
        <v>1.92342</v>
      </c>
      <c r="GQ754">
        <v>2.3809</v>
      </c>
      <c r="GR754">
        <v>0.107192</v>
      </c>
      <c r="GS754">
        <v>0</v>
      </c>
      <c r="GT754">
        <v>23.2451</v>
      </c>
      <c r="GU754">
        <v>999.9</v>
      </c>
      <c r="GV754">
        <v>32.8</v>
      </c>
      <c r="GW754">
        <v>32.2</v>
      </c>
      <c r="GX754">
        <v>17.5322</v>
      </c>
      <c r="GY754">
        <v>63.0927</v>
      </c>
      <c r="GZ754">
        <v>22.5481</v>
      </c>
      <c r="HA754">
        <v>2</v>
      </c>
      <c r="HB754">
        <v>-0.0812729</v>
      </c>
      <c r="HC754">
        <v>1.67034</v>
      </c>
      <c r="HD754">
        <v>20.3266</v>
      </c>
      <c r="HE754">
        <v>5.21669</v>
      </c>
      <c r="HF754">
        <v>12.0099</v>
      </c>
      <c r="HG754">
        <v>4.9894</v>
      </c>
      <c r="HH754">
        <v>3.28858</v>
      </c>
      <c r="HI754">
        <v>9999</v>
      </c>
      <c r="HJ754">
        <v>9999</v>
      </c>
      <c r="HK754">
        <v>9999</v>
      </c>
      <c r="HL754">
        <v>196.2</v>
      </c>
      <c r="HM754">
        <v>1.86742</v>
      </c>
      <c r="HN754">
        <v>1.86646</v>
      </c>
      <c r="HO754">
        <v>1.86588</v>
      </c>
      <c r="HP754">
        <v>1.86584</v>
      </c>
      <c r="HQ754">
        <v>1.86768</v>
      </c>
      <c r="HR754">
        <v>1.87014</v>
      </c>
      <c r="HS754">
        <v>1.86874</v>
      </c>
      <c r="HT754">
        <v>1.87026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-4.42</v>
      </c>
      <c r="II754">
        <v>-0.1441</v>
      </c>
      <c r="IJ754">
        <v>-1.529487217637811</v>
      </c>
      <c r="IK754">
        <v>-0.005072214745875086</v>
      </c>
      <c r="IL754">
        <v>3.316774363808987E-06</v>
      </c>
      <c r="IM754">
        <v>-1.107588672722244E-09</v>
      </c>
      <c r="IN754">
        <v>-0.1603591687652909</v>
      </c>
      <c r="IO754">
        <v>-0.0181951569465493</v>
      </c>
      <c r="IP754">
        <v>0.001659309118516343</v>
      </c>
      <c r="IQ754">
        <v>-3.409663313950778E-05</v>
      </c>
      <c r="IR754">
        <v>19</v>
      </c>
      <c r="IS754">
        <v>2290</v>
      </c>
      <c r="IT754">
        <v>1</v>
      </c>
      <c r="IU754">
        <v>24</v>
      </c>
      <c r="IV754">
        <v>8458.799999999999</v>
      </c>
      <c r="IW754">
        <v>8458.9</v>
      </c>
      <c r="IX754">
        <v>2.72339</v>
      </c>
      <c r="IY754">
        <v>2.20581</v>
      </c>
      <c r="IZ754">
        <v>1.94702</v>
      </c>
      <c r="JA754">
        <v>2.64771</v>
      </c>
      <c r="JB754">
        <v>2.19482</v>
      </c>
      <c r="JC754">
        <v>2.35962</v>
      </c>
      <c r="JD754">
        <v>36.6943</v>
      </c>
      <c r="JE754">
        <v>24.035</v>
      </c>
      <c r="JF754">
        <v>18</v>
      </c>
      <c r="JG754">
        <v>495.199</v>
      </c>
      <c r="JH754">
        <v>812.963</v>
      </c>
      <c r="JI754">
        <v>21.7202</v>
      </c>
      <c r="JJ754">
        <v>26.2532</v>
      </c>
      <c r="JK754">
        <v>30.0005</v>
      </c>
      <c r="JL754">
        <v>26.2732</v>
      </c>
      <c r="JM754">
        <v>26.1987</v>
      </c>
      <c r="JN754">
        <v>54.562</v>
      </c>
      <c r="JO754">
        <v>23.9823</v>
      </c>
      <c r="JP754">
        <v>10.4666</v>
      </c>
      <c r="JQ754">
        <v>21.7084</v>
      </c>
      <c r="JR754">
        <v>1089.44</v>
      </c>
      <c r="JS754">
        <v>12.8754</v>
      </c>
      <c r="JT754">
        <v>100.52</v>
      </c>
      <c r="JU754">
        <v>100.652</v>
      </c>
    </row>
    <row r="755" spans="1:281">
      <c r="A755">
        <v>739</v>
      </c>
      <c r="B755">
        <v>1659643329</v>
      </c>
      <c r="C755">
        <v>15321</v>
      </c>
      <c r="D755" t="s">
        <v>1908</v>
      </c>
      <c r="E755" t="s">
        <v>1909</v>
      </c>
      <c r="F755">
        <v>5</v>
      </c>
      <c r="G755" t="s">
        <v>1779</v>
      </c>
      <c r="H755" t="s">
        <v>416</v>
      </c>
      <c r="I755">
        <v>1659643321.5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1087.996804598506</v>
      </c>
      <c r="AK755">
        <v>1043.794545454545</v>
      </c>
      <c r="AL755">
        <v>3.408044790076546</v>
      </c>
      <c r="AM755">
        <v>65.52116101036914</v>
      </c>
      <c r="AN755">
        <f>(AP755 - AO755 + DI755*1E3/(8.314*(DK755+273.15)) * AR755/DH755 * AQ755) * DH755/(100*CV755) * 1000/(1000 - AP755)</f>
        <v>0</v>
      </c>
      <c r="AO755">
        <v>12.76585092464889</v>
      </c>
      <c r="AP755">
        <v>18.44196993006994</v>
      </c>
      <c r="AQ755">
        <v>-0.006168341925016305</v>
      </c>
      <c r="AR755">
        <v>82.7157176446336</v>
      </c>
      <c r="AS755">
        <v>12</v>
      </c>
      <c r="AT755">
        <v>2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1659643321.5</v>
      </c>
      <c r="DB755">
        <v>1001.077703703704</v>
      </c>
      <c r="DC755">
        <v>1059.267777777778</v>
      </c>
      <c r="DD755">
        <v>18.46518518518518</v>
      </c>
      <c r="DE755">
        <v>12.80211111111111</v>
      </c>
      <c r="DF755">
        <v>1005.480037037037</v>
      </c>
      <c r="DG755">
        <v>18.60926296296296</v>
      </c>
      <c r="DH755">
        <v>499.9988518518518</v>
      </c>
      <c r="DI755">
        <v>90.34817407407409</v>
      </c>
      <c r="DJ755">
        <v>0.09997885185185187</v>
      </c>
      <c r="DK755">
        <v>24.77010370370371</v>
      </c>
      <c r="DL755">
        <v>25.00771111111111</v>
      </c>
      <c r="DM755">
        <v>999.9000000000001</v>
      </c>
      <c r="DN755">
        <v>0</v>
      </c>
      <c r="DO755">
        <v>0</v>
      </c>
      <c r="DP755">
        <v>9999.794814814813</v>
      </c>
      <c r="DQ755">
        <v>0</v>
      </c>
      <c r="DR755">
        <v>11.00639259259259</v>
      </c>
      <c r="DS755">
        <v>-58.18961111111111</v>
      </c>
      <c r="DT755">
        <v>1019.910037037037</v>
      </c>
      <c r="DU755">
        <v>1073.003333333333</v>
      </c>
      <c r="DV755">
        <v>5.663079629629629</v>
      </c>
      <c r="DW755">
        <v>1059.267777777778</v>
      </c>
      <c r="DX755">
        <v>12.80211111111111</v>
      </c>
      <c r="DY755">
        <v>1.668296296296296</v>
      </c>
      <c r="DZ755">
        <v>1.156648148148148</v>
      </c>
      <c r="EA755">
        <v>14.60452962962963</v>
      </c>
      <c r="EB755">
        <v>9.054937037037037</v>
      </c>
      <c r="EC755">
        <v>2000.027037037037</v>
      </c>
      <c r="ED755">
        <v>0.9799940000000001</v>
      </c>
      <c r="EE755">
        <v>0.0200057</v>
      </c>
      <c r="EF755">
        <v>0</v>
      </c>
      <c r="EG755">
        <v>786.1668518518518</v>
      </c>
      <c r="EH755">
        <v>5.00097</v>
      </c>
      <c r="EI755">
        <v>15623.26666666666</v>
      </c>
      <c r="EJ755">
        <v>16707.76666666667</v>
      </c>
      <c r="EK755">
        <v>37.56666666666667</v>
      </c>
      <c r="EL755">
        <v>38.125</v>
      </c>
      <c r="EM755">
        <v>37.52755555555555</v>
      </c>
      <c r="EN755">
        <v>37.812</v>
      </c>
      <c r="EO755">
        <v>38.062</v>
      </c>
      <c r="EP755">
        <v>1955.117037037037</v>
      </c>
      <c r="EQ755">
        <v>39.91</v>
      </c>
      <c r="ER755">
        <v>0</v>
      </c>
      <c r="ES755">
        <v>1659643329.3</v>
      </c>
      <c r="ET755">
        <v>0</v>
      </c>
      <c r="EU755">
        <v>786.1967199999999</v>
      </c>
      <c r="EV755">
        <v>1.78276922436907</v>
      </c>
      <c r="EW755">
        <v>6.430769249850201</v>
      </c>
      <c r="EX755">
        <v>15623.308</v>
      </c>
      <c r="EY755">
        <v>15</v>
      </c>
      <c r="EZ755">
        <v>0</v>
      </c>
      <c r="FA755" t="s">
        <v>419</v>
      </c>
      <c r="FB755">
        <v>1659135797.5</v>
      </c>
      <c r="FC755">
        <v>1659135788</v>
      </c>
      <c r="FD755">
        <v>0</v>
      </c>
      <c r="FE755">
        <v>0.3</v>
      </c>
      <c r="FF755">
        <v>-0.002</v>
      </c>
      <c r="FG755">
        <v>-2.209</v>
      </c>
      <c r="FH755">
        <v>-0.089</v>
      </c>
      <c r="FI755">
        <v>1520</v>
      </c>
      <c r="FJ755">
        <v>20</v>
      </c>
      <c r="FK755">
        <v>0.06</v>
      </c>
      <c r="FL755">
        <v>0.03</v>
      </c>
      <c r="FM755">
        <v>-58.1856731707317</v>
      </c>
      <c r="FN755">
        <v>-0.227640418118498</v>
      </c>
      <c r="FO755">
        <v>0.08154494503449065</v>
      </c>
      <c r="FP755">
        <v>1</v>
      </c>
      <c r="FQ755">
        <v>786.1865588235294</v>
      </c>
      <c r="FR755">
        <v>0.8954774581746758</v>
      </c>
      <c r="FS755">
        <v>0.2516218207100466</v>
      </c>
      <c r="FT755">
        <v>1</v>
      </c>
      <c r="FU755">
        <v>5.663332682926828</v>
      </c>
      <c r="FV755">
        <v>-0.01152836236931143</v>
      </c>
      <c r="FW755">
        <v>0.01918274364572259</v>
      </c>
      <c r="FX755">
        <v>1</v>
      </c>
      <c r="FY755">
        <v>3</v>
      </c>
      <c r="FZ755">
        <v>3</v>
      </c>
      <c r="GA755" t="s">
        <v>814</v>
      </c>
      <c r="GB755">
        <v>2.98353</v>
      </c>
      <c r="GC755">
        <v>2.71574</v>
      </c>
      <c r="GD755">
        <v>0.175824</v>
      </c>
      <c r="GE755">
        <v>0.179825</v>
      </c>
      <c r="GF755">
        <v>0.0894432</v>
      </c>
      <c r="GG755">
        <v>0.0674318</v>
      </c>
      <c r="GH755">
        <v>26073.4</v>
      </c>
      <c r="GI755">
        <v>26085.2</v>
      </c>
      <c r="GJ755">
        <v>29399.5</v>
      </c>
      <c r="GK755">
        <v>29411.2</v>
      </c>
      <c r="GL755">
        <v>35459.8</v>
      </c>
      <c r="GM755">
        <v>36473.6</v>
      </c>
      <c r="GN755">
        <v>41399.9</v>
      </c>
      <c r="GO755">
        <v>41908.5</v>
      </c>
      <c r="GP755">
        <v>1.92307</v>
      </c>
      <c r="GQ755">
        <v>2.38098</v>
      </c>
      <c r="GR755">
        <v>0.106916</v>
      </c>
      <c r="GS755">
        <v>0</v>
      </c>
      <c r="GT755">
        <v>23.2451</v>
      </c>
      <c r="GU755">
        <v>999.9</v>
      </c>
      <c r="GV755">
        <v>32.7</v>
      </c>
      <c r="GW755">
        <v>32.2</v>
      </c>
      <c r="GX755">
        <v>17.4779</v>
      </c>
      <c r="GY755">
        <v>63.1927</v>
      </c>
      <c r="GZ755">
        <v>22.4599</v>
      </c>
      <c r="HA755">
        <v>2</v>
      </c>
      <c r="HB755">
        <v>-0.08167430000000001</v>
      </c>
      <c r="HC755">
        <v>1.55178</v>
      </c>
      <c r="HD755">
        <v>20.3276</v>
      </c>
      <c r="HE755">
        <v>5.21504</v>
      </c>
      <c r="HF755">
        <v>12.0099</v>
      </c>
      <c r="HG755">
        <v>4.9893</v>
      </c>
      <c r="HH755">
        <v>3.2885</v>
      </c>
      <c r="HI755">
        <v>9999</v>
      </c>
      <c r="HJ755">
        <v>9999</v>
      </c>
      <c r="HK755">
        <v>9999</v>
      </c>
      <c r="HL755">
        <v>196.2</v>
      </c>
      <c r="HM755">
        <v>1.86743</v>
      </c>
      <c r="HN755">
        <v>1.86646</v>
      </c>
      <c r="HO755">
        <v>1.86587</v>
      </c>
      <c r="HP755">
        <v>1.86584</v>
      </c>
      <c r="HQ755">
        <v>1.86768</v>
      </c>
      <c r="HR755">
        <v>1.87014</v>
      </c>
      <c r="HS755">
        <v>1.86874</v>
      </c>
      <c r="HT755">
        <v>1.87027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-4.44</v>
      </c>
      <c r="II755">
        <v>-0.1442</v>
      </c>
      <c r="IJ755">
        <v>-1.529487217637811</v>
      </c>
      <c r="IK755">
        <v>-0.005072214745875086</v>
      </c>
      <c r="IL755">
        <v>3.316774363808987E-06</v>
      </c>
      <c r="IM755">
        <v>-1.107588672722244E-09</v>
      </c>
      <c r="IN755">
        <v>-0.1603591687652909</v>
      </c>
      <c r="IO755">
        <v>-0.0181951569465493</v>
      </c>
      <c r="IP755">
        <v>0.001659309118516343</v>
      </c>
      <c r="IQ755">
        <v>-3.409663313950778E-05</v>
      </c>
      <c r="IR755">
        <v>19</v>
      </c>
      <c r="IS755">
        <v>2290</v>
      </c>
      <c r="IT755">
        <v>1</v>
      </c>
      <c r="IU755">
        <v>24</v>
      </c>
      <c r="IV755">
        <v>8458.9</v>
      </c>
      <c r="IW755">
        <v>8459</v>
      </c>
      <c r="IX755">
        <v>2.75635</v>
      </c>
      <c r="IY755">
        <v>2.20581</v>
      </c>
      <c r="IZ755">
        <v>1.94702</v>
      </c>
      <c r="JA755">
        <v>2.64771</v>
      </c>
      <c r="JB755">
        <v>2.19482</v>
      </c>
      <c r="JC755">
        <v>2.35718</v>
      </c>
      <c r="JD755">
        <v>36.6943</v>
      </c>
      <c r="JE755">
        <v>24.035</v>
      </c>
      <c r="JF755">
        <v>18</v>
      </c>
      <c r="JG755">
        <v>494.976</v>
      </c>
      <c r="JH755">
        <v>813.0119999999999</v>
      </c>
      <c r="JI755">
        <v>21.6903</v>
      </c>
      <c r="JJ755">
        <v>26.2521</v>
      </c>
      <c r="JK755">
        <v>30</v>
      </c>
      <c r="JL755">
        <v>26.2726</v>
      </c>
      <c r="JM755">
        <v>26.1971</v>
      </c>
      <c r="JN755">
        <v>55.266</v>
      </c>
      <c r="JO755">
        <v>23.9823</v>
      </c>
      <c r="JP755">
        <v>10.4666</v>
      </c>
      <c r="JQ755">
        <v>21.6998</v>
      </c>
      <c r="JR755">
        <v>1109.51</v>
      </c>
      <c r="JS755">
        <v>12.8756</v>
      </c>
      <c r="JT755">
        <v>100.52</v>
      </c>
      <c r="JU755">
        <v>100.653</v>
      </c>
    </row>
    <row r="756" spans="1:281">
      <c r="A756">
        <v>740</v>
      </c>
      <c r="B756">
        <v>1659643334</v>
      </c>
      <c r="C756">
        <v>15326</v>
      </c>
      <c r="D756" t="s">
        <v>1910</v>
      </c>
      <c r="E756" t="s">
        <v>1911</v>
      </c>
      <c r="F756">
        <v>5</v>
      </c>
      <c r="G756" t="s">
        <v>1779</v>
      </c>
      <c r="H756" t="s">
        <v>416</v>
      </c>
      <c r="I756">
        <v>1659643326.214286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1105.377455502604</v>
      </c>
      <c r="AK756">
        <v>1061.06006060606</v>
      </c>
      <c r="AL756">
        <v>3.452912849356541</v>
      </c>
      <c r="AM756">
        <v>65.52116101036914</v>
      </c>
      <c r="AN756">
        <f>(AP756 - AO756 + DI756*1E3/(8.314*(DK756+273.15)) * AR756/DH756 * AQ756) * DH756/(100*CV756) * 1000/(1000 - AP756)</f>
        <v>0</v>
      </c>
      <c r="AO756">
        <v>12.84408730727401</v>
      </c>
      <c r="AP756">
        <v>18.45043286713288</v>
      </c>
      <c r="AQ756">
        <v>0.00091597629102243</v>
      </c>
      <c r="AR756">
        <v>82.7157176446336</v>
      </c>
      <c r="AS756">
        <v>12</v>
      </c>
      <c r="AT756">
        <v>2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1659643326.214286</v>
      </c>
      <c r="DB756">
        <v>1016.923107142857</v>
      </c>
      <c r="DC756">
        <v>1075.2025</v>
      </c>
      <c r="DD756">
        <v>18.45648928571429</v>
      </c>
      <c r="DE756">
        <v>12.81237857142857</v>
      </c>
      <c r="DF756">
        <v>1021.353285714286</v>
      </c>
      <c r="DG756">
        <v>18.60063571428572</v>
      </c>
      <c r="DH756">
        <v>499.9937857142858</v>
      </c>
      <c r="DI756">
        <v>90.34817142857139</v>
      </c>
      <c r="DJ756">
        <v>0.09997594285714285</v>
      </c>
      <c r="DK756">
        <v>24.76692142857143</v>
      </c>
      <c r="DL756">
        <v>25.01011428571428</v>
      </c>
      <c r="DM756">
        <v>999.9000000000002</v>
      </c>
      <c r="DN756">
        <v>0</v>
      </c>
      <c r="DO756">
        <v>0</v>
      </c>
      <c r="DP756">
        <v>9998.417857142858</v>
      </c>
      <c r="DQ756">
        <v>0</v>
      </c>
      <c r="DR756">
        <v>11.01453928571429</v>
      </c>
      <c r="DS756">
        <v>-58.27841428571429</v>
      </c>
      <c r="DT756">
        <v>1036.044642857143</v>
      </c>
      <c r="DU756">
        <v>1089.156071428571</v>
      </c>
      <c r="DV756">
        <v>5.644124285714285</v>
      </c>
      <c r="DW756">
        <v>1075.2025</v>
      </c>
      <c r="DX756">
        <v>12.81237857142857</v>
      </c>
      <c r="DY756">
        <v>1.667510357142857</v>
      </c>
      <c r="DZ756">
        <v>1.157575357142857</v>
      </c>
      <c r="EA756">
        <v>14.59723571428571</v>
      </c>
      <c r="EB756">
        <v>9.066798928571428</v>
      </c>
      <c r="EC756">
        <v>2000.000357142857</v>
      </c>
      <c r="ED756">
        <v>0.9799936785714287</v>
      </c>
      <c r="EE756">
        <v>0.02000601071428572</v>
      </c>
      <c r="EF756">
        <v>0</v>
      </c>
      <c r="EG756">
        <v>786.2737142857142</v>
      </c>
      <c r="EH756">
        <v>5.00097</v>
      </c>
      <c r="EI756">
        <v>15623.39642857143</v>
      </c>
      <c r="EJ756">
        <v>16707.54285714286</v>
      </c>
      <c r="EK756">
        <v>37.562</v>
      </c>
      <c r="EL756">
        <v>38.125</v>
      </c>
      <c r="EM756">
        <v>37.50885714285715</v>
      </c>
      <c r="EN756">
        <v>37.812</v>
      </c>
      <c r="EO756">
        <v>38.062</v>
      </c>
      <c r="EP756">
        <v>1955.090357142857</v>
      </c>
      <c r="EQ756">
        <v>39.91</v>
      </c>
      <c r="ER756">
        <v>0</v>
      </c>
      <c r="ES756">
        <v>1659643334.1</v>
      </c>
      <c r="ET756">
        <v>0</v>
      </c>
      <c r="EU756">
        <v>786.28104</v>
      </c>
      <c r="EV756">
        <v>1.495307688161118</v>
      </c>
      <c r="EW756">
        <v>3.446153816898281</v>
      </c>
      <c r="EX756">
        <v>15623.532</v>
      </c>
      <c r="EY756">
        <v>15</v>
      </c>
      <c r="EZ756">
        <v>0</v>
      </c>
      <c r="FA756" t="s">
        <v>419</v>
      </c>
      <c r="FB756">
        <v>1659135797.5</v>
      </c>
      <c r="FC756">
        <v>1659135788</v>
      </c>
      <c r="FD756">
        <v>0</v>
      </c>
      <c r="FE756">
        <v>0.3</v>
      </c>
      <c r="FF756">
        <v>-0.002</v>
      </c>
      <c r="FG756">
        <v>-2.209</v>
      </c>
      <c r="FH756">
        <v>-0.089</v>
      </c>
      <c r="FI756">
        <v>1520</v>
      </c>
      <c r="FJ756">
        <v>20</v>
      </c>
      <c r="FK756">
        <v>0.06</v>
      </c>
      <c r="FL756">
        <v>0.03</v>
      </c>
      <c r="FM756">
        <v>-58.22479268292683</v>
      </c>
      <c r="FN756">
        <v>-0.9377749128919117</v>
      </c>
      <c r="FO756">
        <v>0.1216910369873051</v>
      </c>
      <c r="FP756">
        <v>0</v>
      </c>
      <c r="FQ756">
        <v>786.2426470588235</v>
      </c>
      <c r="FR756">
        <v>0.7143773808835451</v>
      </c>
      <c r="FS756">
        <v>0.2397653120121621</v>
      </c>
      <c r="FT756">
        <v>1</v>
      </c>
      <c r="FU756">
        <v>5.65203</v>
      </c>
      <c r="FV756">
        <v>-0.1892232752613227</v>
      </c>
      <c r="FW756">
        <v>0.03089982192702648</v>
      </c>
      <c r="FX756">
        <v>0</v>
      </c>
      <c r="FY756">
        <v>1</v>
      </c>
      <c r="FZ756">
        <v>3</v>
      </c>
      <c r="GA756" t="s">
        <v>429</v>
      </c>
      <c r="GB756">
        <v>2.98358</v>
      </c>
      <c r="GC756">
        <v>2.71551</v>
      </c>
      <c r="GD756">
        <v>0.177665</v>
      </c>
      <c r="GE756">
        <v>0.181604</v>
      </c>
      <c r="GF756">
        <v>0.089467</v>
      </c>
      <c r="GG756">
        <v>0.0674515</v>
      </c>
      <c r="GH756">
        <v>26015.1</v>
      </c>
      <c r="GI756">
        <v>26028.5</v>
      </c>
      <c r="GJ756">
        <v>29399.5</v>
      </c>
      <c r="GK756">
        <v>29410.9</v>
      </c>
      <c r="GL756">
        <v>35459</v>
      </c>
      <c r="GM756">
        <v>36472.5</v>
      </c>
      <c r="GN756">
        <v>41400</v>
      </c>
      <c r="GO756">
        <v>41908.2</v>
      </c>
      <c r="GP756">
        <v>1.92345</v>
      </c>
      <c r="GQ756">
        <v>2.381</v>
      </c>
      <c r="GR756">
        <v>0.107132</v>
      </c>
      <c r="GS756">
        <v>0</v>
      </c>
      <c r="GT756">
        <v>23.2456</v>
      </c>
      <c r="GU756">
        <v>999.9</v>
      </c>
      <c r="GV756">
        <v>32.7</v>
      </c>
      <c r="GW756">
        <v>32.2</v>
      </c>
      <c r="GX756">
        <v>17.4794</v>
      </c>
      <c r="GY756">
        <v>63.3827</v>
      </c>
      <c r="GZ756">
        <v>22.6122</v>
      </c>
      <c r="HA756">
        <v>2</v>
      </c>
      <c r="HB756">
        <v>-0.08224339999999999</v>
      </c>
      <c r="HC756">
        <v>1.47546</v>
      </c>
      <c r="HD756">
        <v>20.3282</v>
      </c>
      <c r="HE756">
        <v>5.21474</v>
      </c>
      <c r="HF756">
        <v>12.0099</v>
      </c>
      <c r="HG756">
        <v>4.98935</v>
      </c>
      <c r="HH756">
        <v>3.28845</v>
      </c>
      <c r="HI756">
        <v>9999</v>
      </c>
      <c r="HJ756">
        <v>9999</v>
      </c>
      <c r="HK756">
        <v>9999</v>
      </c>
      <c r="HL756">
        <v>196.2</v>
      </c>
      <c r="HM756">
        <v>1.86742</v>
      </c>
      <c r="HN756">
        <v>1.86646</v>
      </c>
      <c r="HO756">
        <v>1.86589</v>
      </c>
      <c r="HP756">
        <v>1.86584</v>
      </c>
      <c r="HQ756">
        <v>1.86768</v>
      </c>
      <c r="HR756">
        <v>1.87015</v>
      </c>
      <c r="HS756">
        <v>1.86875</v>
      </c>
      <c r="HT756">
        <v>1.87027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-4.47</v>
      </c>
      <c r="II756">
        <v>-0.1442</v>
      </c>
      <c r="IJ756">
        <v>-1.529487217637811</v>
      </c>
      <c r="IK756">
        <v>-0.005072214745875086</v>
      </c>
      <c r="IL756">
        <v>3.316774363808987E-06</v>
      </c>
      <c r="IM756">
        <v>-1.107588672722244E-09</v>
      </c>
      <c r="IN756">
        <v>-0.1603591687652909</v>
      </c>
      <c r="IO756">
        <v>-0.0181951569465493</v>
      </c>
      <c r="IP756">
        <v>0.001659309118516343</v>
      </c>
      <c r="IQ756">
        <v>-3.409663313950778E-05</v>
      </c>
      <c r="IR756">
        <v>19</v>
      </c>
      <c r="IS756">
        <v>2290</v>
      </c>
      <c r="IT756">
        <v>1</v>
      </c>
      <c r="IU756">
        <v>24</v>
      </c>
      <c r="IV756">
        <v>8458.9</v>
      </c>
      <c r="IW756">
        <v>8459.1</v>
      </c>
      <c r="IX756">
        <v>2.79053</v>
      </c>
      <c r="IY756">
        <v>2.20581</v>
      </c>
      <c r="IZ756">
        <v>1.94702</v>
      </c>
      <c r="JA756">
        <v>2.64648</v>
      </c>
      <c r="JB756">
        <v>2.19482</v>
      </c>
      <c r="JC756">
        <v>2.33276</v>
      </c>
      <c r="JD756">
        <v>36.6943</v>
      </c>
      <c r="JE756">
        <v>24.035</v>
      </c>
      <c r="JF756">
        <v>18</v>
      </c>
      <c r="JG756">
        <v>495.196</v>
      </c>
      <c r="JH756">
        <v>813.0359999999999</v>
      </c>
      <c r="JI756">
        <v>21.682</v>
      </c>
      <c r="JJ756">
        <v>26.2509</v>
      </c>
      <c r="JK756">
        <v>29.9998</v>
      </c>
      <c r="JL756">
        <v>26.271</v>
      </c>
      <c r="JM756">
        <v>26.1971</v>
      </c>
      <c r="JN756">
        <v>55.8994</v>
      </c>
      <c r="JO756">
        <v>23.9823</v>
      </c>
      <c r="JP756">
        <v>10.4666</v>
      </c>
      <c r="JQ756">
        <v>21.6938</v>
      </c>
      <c r="JR756">
        <v>1122.87</v>
      </c>
      <c r="JS756">
        <v>12.8756</v>
      </c>
      <c r="JT756">
        <v>100.52</v>
      </c>
      <c r="JU756">
        <v>100.652</v>
      </c>
    </row>
    <row r="757" spans="1:281">
      <c r="A757">
        <v>741</v>
      </c>
      <c r="B757">
        <v>1659643339</v>
      </c>
      <c r="C757">
        <v>15331</v>
      </c>
      <c r="D757" t="s">
        <v>1912</v>
      </c>
      <c r="E757" t="s">
        <v>1913</v>
      </c>
      <c r="F757">
        <v>5</v>
      </c>
      <c r="G757" t="s">
        <v>1779</v>
      </c>
      <c r="H757" t="s">
        <v>416</v>
      </c>
      <c r="I757">
        <v>1659643331.5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1122.431957822346</v>
      </c>
      <c r="AK757">
        <v>1078.192424242424</v>
      </c>
      <c r="AL757">
        <v>3.438819441579271</v>
      </c>
      <c r="AM757">
        <v>65.52116101036914</v>
      </c>
      <c r="AN757">
        <f>(AP757 - AO757 + DI757*1E3/(8.314*(DK757+273.15)) * AR757/DH757 * AQ757) * DH757/(100*CV757) * 1000/(1000 - AP757)</f>
        <v>0</v>
      </c>
      <c r="AO757">
        <v>12.84517255742593</v>
      </c>
      <c r="AP757">
        <v>18.45215034965036</v>
      </c>
      <c r="AQ757">
        <v>0.0001163717053144499</v>
      </c>
      <c r="AR757">
        <v>82.7157176446336</v>
      </c>
      <c r="AS757">
        <v>12</v>
      </c>
      <c r="AT757">
        <v>2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1659643331.5</v>
      </c>
      <c r="DB757">
        <v>1034.698888888889</v>
      </c>
      <c r="DC757">
        <v>1093.045185185185</v>
      </c>
      <c r="DD757">
        <v>18.44955185185185</v>
      </c>
      <c r="DE757">
        <v>12.82901481481482</v>
      </c>
      <c r="DF757">
        <v>1039.16</v>
      </c>
      <c r="DG757">
        <v>18.59374074074074</v>
      </c>
      <c r="DH757">
        <v>499.9981481481482</v>
      </c>
      <c r="DI757">
        <v>90.34830740740742</v>
      </c>
      <c r="DJ757">
        <v>0.1000005481481482</v>
      </c>
      <c r="DK757">
        <v>24.76294074074074</v>
      </c>
      <c r="DL757">
        <v>25.00814444444444</v>
      </c>
      <c r="DM757">
        <v>999.9000000000001</v>
      </c>
      <c r="DN757">
        <v>0</v>
      </c>
      <c r="DO757">
        <v>0</v>
      </c>
      <c r="DP757">
        <v>9998.916666666666</v>
      </c>
      <c r="DQ757">
        <v>0</v>
      </c>
      <c r="DR757">
        <v>11.0167</v>
      </c>
      <c r="DS757">
        <v>-58.34673333333333</v>
      </c>
      <c r="DT757">
        <v>1054.146666666667</v>
      </c>
      <c r="DU757">
        <v>1107.25037037037</v>
      </c>
      <c r="DV757">
        <v>5.62054962962963</v>
      </c>
      <c r="DW757">
        <v>1093.045185185185</v>
      </c>
      <c r="DX757">
        <v>12.82901481481482</v>
      </c>
      <c r="DY757">
        <v>1.666885185185185</v>
      </c>
      <c r="DZ757">
        <v>1.15908</v>
      </c>
      <c r="EA757">
        <v>14.59143333333333</v>
      </c>
      <c r="EB757">
        <v>9.086054074074074</v>
      </c>
      <c r="EC757">
        <v>1999.982222222222</v>
      </c>
      <c r="ED757">
        <v>0.9799934444444445</v>
      </c>
      <c r="EE757">
        <v>0.02000623703703704</v>
      </c>
      <c r="EF757">
        <v>0</v>
      </c>
      <c r="EG757">
        <v>786.3910000000002</v>
      </c>
      <c r="EH757">
        <v>5.00097</v>
      </c>
      <c r="EI757">
        <v>15623.72592592593</v>
      </c>
      <c r="EJ757">
        <v>16707.3962962963</v>
      </c>
      <c r="EK757">
        <v>37.562</v>
      </c>
      <c r="EL757">
        <v>38.125</v>
      </c>
      <c r="EM757">
        <v>37.5</v>
      </c>
      <c r="EN757">
        <v>37.812</v>
      </c>
      <c r="EO757">
        <v>38.062</v>
      </c>
      <c r="EP757">
        <v>1955.072222222222</v>
      </c>
      <c r="EQ757">
        <v>39.91</v>
      </c>
      <c r="ER757">
        <v>0</v>
      </c>
      <c r="ES757">
        <v>1659643339.5</v>
      </c>
      <c r="ET757">
        <v>0</v>
      </c>
      <c r="EU757">
        <v>786.3850000000001</v>
      </c>
      <c r="EV757">
        <v>-0.1744957170307867</v>
      </c>
      <c r="EW757">
        <v>2.711111088542793</v>
      </c>
      <c r="EX757">
        <v>15623.82692307692</v>
      </c>
      <c r="EY757">
        <v>15</v>
      </c>
      <c r="EZ757">
        <v>0</v>
      </c>
      <c r="FA757" t="s">
        <v>419</v>
      </c>
      <c r="FB757">
        <v>1659135797.5</v>
      </c>
      <c r="FC757">
        <v>1659135788</v>
      </c>
      <c r="FD757">
        <v>0</v>
      </c>
      <c r="FE757">
        <v>0.3</v>
      </c>
      <c r="FF757">
        <v>-0.002</v>
      </c>
      <c r="FG757">
        <v>-2.209</v>
      </c>
      <c r="FH757">
        <v>-0.089</v>
      </c>
      <c r="FI757">
        <v>1520</v>
      </c>
      <c r="FJ757">
        <v>20</v>
      </c>
      <c r="FK757">
        <v>0.06</v>
      </c>
      <c r="FL757">
        <v>0.03</v>
      </c>
      <c r="FM757">
        <v>-58.30641951219513</v>
      </c>
      <c r="FN757">
        <v>-0.8756529616725856</v>
      </c>
      <c r="FO757">
        <v>0.1214842923089677</v>
      </c>
      <c r="FP757">
        <v>0</v>
      </c>
      <c r="FQ757">
        <v>786.3085588235294</v>
      </c>
      <c r="FR757">
        <v>0.6956913655880445</v>
      </c>
      <c r="FS757">
        <v>0.2227923315789342</v>
      </c>
      <c r="FT757">
        <v>1</v>
      </c>
      <c r="FU757">
        <v>5.63576</v>
      </c>
      <c r="FV757">
        <v>-0.2907681533100924</v>
      </c>
      <c r="FW757">
        <v>0.03576425098866861</v>
      </c>
      <c r="FX757">
        <v>0</v>
      </c>
      <c r="FY757">
        <v>1</v>
      </c>
      <c r="FZ757">
        <v>3</v>
      </c>
      <c r="GA757" t="s">
        <v>429</v>
      </c>
      <c r="GB757">
        <v>2.98353</v>
      </c>
      <c r="GC757">
        <v>2.71561</v>
      </c>
      <c r="GD757">
        <v>0.179487</v>
      </c>
      <c r="GE757">
        <v>0.183341</v>
      </c>
      <c r="GF757">
        <v>0.0894686</v>
      </c>
      <c r="GG757">
        <v>0.0674471</v>
      </c>
      <c r="GH757">
        <v>25957.4</v>
      </c>
      <c r="GI757">
        <v>25973.5</v>
      </c>
      <c r="GJ757">
        <v>29399.3</v>
      </c>
      <c r="GK757">
        <v>29411.2</v>
      </c>
      <c r="GL757">
        <v>35458.8</v>
      </c>
      <c r="GM757">
        <v>36472.9</v>
      </c>
      <c r="GN757">
        <v>41399.8</v>
      </c>
      <c r="GO757">
        <v>41908.4</v>
      </c>
      <c r="GP757">
        <v>1.92348</v>
      </c>
      <c r="GQ757">
        <v>2.38123</v>
      </c>
      <c r="GR757">
        <v>0.106953</v>
      </c>
      <c r="GS757">
        <v>0</v>
      </c>
      <c r="GT757">
        <v>23.247</v>
      </c>
      <c r="GU757">
        <v>999.9</v>
      </c>
      <c r="GV757">
        <v>32.7</v>
      </c>
      <c r="GW757">
        <v>32.2</v>
      </c>
      <c r="GX757">
        <v>17.4785</v>
      </c>
      <c r="GY757">
        <v>63.3627</v>
      </c>
      <c r="GZ757">
        <v>22.5801</v>
      </c>
      <c r="HA757">
        <v>2</v>
      </c>
      <c r="HB757">
        <v>-0.0823247</v>
      </c>
      <c r="HC757">
        <v>1.46418</v>
      </c>
      <c r="HD757">
        <v>20.3285</v>
      </c>
      <c r="HE757">
        <v>5.21579</v>
      </c>
      <c r="HF757">
        <v>12.0099</v>
      </c>
      <c r="HG757">
        <v>4.98935</v>
      </c>
      <c r="HH757">
        <v>3.28858</v>
      </c>
      <c r="HI757">
        <v>9999</v>
      </c>
      <c r="HJ757">
        <v>9999</v>
      </c>
      <c r="HK757">
        <v>9999</v>
      </c>
      <c r="HL757">
        <v>196.2</v>
      </c>
      <c r="HM757">
        <v>1.86742</v>
      </c>
      <c r="HN757">
        <v>1.86646</v>
      </c>
      <c r="HO757">
        <v>1.86588</v>
      </c>
      <c r="HP757">
        <v>1.86584</v>
      </c>
      <c r="HQ757">
        <v>1.86768</v>
      </c>
      <c r="HR757">
        <v>1.87013</v>
      </c>
      <c r="HS757">
        <v>1.86874</v>
      </c>
      <c r="HT757">
        <v>1.87026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-4.5</v>
      </c>
      <c r="II757">
        <v>-0.1442</v>
      </c>
      <c r="IJ757">
        <v>-1.529487217637811</v>
      </c>
      <c r="IK757">
        <v>-0.005072214745875086</v>
      </c>
      <c r="IL757">
        <v>3.316774363808987E-06</v>
      </c>
      <c r="IM757">
        <v>-1.107588672722244E-09</v>
      </c>
      <c r="IN757">
        <v>-0.1603591687652909</v>
      </c>
      <c r="IO757">
        <v>-0.0181951569465493</v>
      </c>
      <c r="IP757">
        <v>0.001659309118516343</v>
      </c>
      <c r="IQ757">
        <v>-3.409663313950778E-05</v>
      </c>
      <c r="IR757">
        <v>19</v>
      </c>
      <c r="IS757">
        <v>2290</v>
      </c>
      <c r="IT757">
        <v>1</v>
      </c>
      <c r="IU757">
        <v>24</v>
      </c>
      <c r="IV757">
        <v>8459</v>
      </c>
      <c r="IW757">
        <v>8459.200000000001</v>
      </c>
      <c r="IX757">
        <v>2.82349</v>
      </c>
      <c r="IY757">
        <v>2.20459</v>
      </c>
      <c r="IZ757">
        <v>1.94702</v>
      </c>
      <c r="JA757">
        <v>2.64771</v>
      </c>
      <c r="JB757">
        <v>2.19482</v>
      </c>
      <c r="JC757">
        <v>2.3938</v>
      </c>
      <c r="JD757">
        <v>36.6943</v>
      </c>
      <c r="JE757">
        <v>24.0437</v>
      </c>
      <c r="JF757">
        <v>18</v>
      </c>
      <c r="JG757">
        <v>495.212</v>
      </c>
      <c r="JH757">
        <v>813.246</v>
      </c>
      <c r="JI757">
        <v>21.681</v>
      </c>
      <c r="JJ757">
        <v>26.2509</v>
      </c>
      <c r="JK757">
        <v>29.9999</v>
      </c>
      <c r="JL757">
        <v>26.271</v>
      </c>
      <c r="JM757">
        <v>26.1961</v>
      </c>
      <c r="JN757">
        <v>56.5941</v>
      </c>
      <c r="JO757">
        <v>23.9823</v>
      </c>
      <c r="JP757">
        <v>10.4666</v>
      </c>
      <c r="JQ757">
        <v>21.6842</v>
      </c>
      <c r="JR757">
        <v>1142.91</v>
      </c>
      <c r="JS757">
        <v>12.8756</v>
      </c>
      <c r="JT757">
        <v>100.52</v>
      </c>
      <c r="JU757">
        <v>100.653</v>
      </c>
    </row>
    <row r="758" spans="1:281">
      <c r="A758">
        <v>742</v>
      </c>
      <c r="B758">
        <v>1659643344</v>
      </c>
      <c r="C758">
        <v>15336</v>
      </c>
      <c r="D758" t="s">
        <v>1914</v>
      </c>
      <c r="E758" t="s">
        <v>1915</v>
      </c>
      <c r="F758">
        <v>5</v>
      </c>
      <c r="G758" t="s">
        <v>1779</v>
      </c>
      <c r="H758" t="s">
        <v>416</v>
      </c>
      <c r="I758">
        <v>1659643336.214286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1139.366061442492</v>
      </c>
      <c r="AK758">
        <v>1095.365757575758</v>
      </c>
      <c r="AL758">
        <v>3.42960937607436</v>
      </c>
      <c r="AM758">
        <v>65.52116101036914</v>
      </c>
      <c r="AN758">
        <f>(AP758 - AO758 + DI758*1E3/(8.314*(DK758+273.15)) * AR758/DH758 * AQ758) * DH758/(100*CV758) * 1000/(1000 - AP758)</f>
        <v>0</v>
      </c>
      <c r="AO758">
        <v>12.84400697873769</v>
      </c>
      <c r="AP758">
        <v>18.44413216783218</v>
      </c>
      <c r="AQ758">
        <v>-0.0001501584723452014</v>
      </c>
      <c r="AR758">
        <v>82.7157176446336</v>
      </c>
      <c r="AS758">
        <v>12</v>
      </c>
      <c r="AT758">
        <v>2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1659643336.214286</v>
      </c>
      <c r="DB758">
        <v>1050.596428571429</v>
      </c>
      <c r="DC758">
        <v>1108.945357142857</v>
      </c>
      <c r="DD758">
        <v>18.448975</v>
      </c>
      <c r="DE758">
        <v>12.84441071428571</v>
      </c>
      <c r="DF758">
        <v>1055.086071428571</v>
      </c>
      <c r="DG758">
        <v>18.59315714285714</v>
      </c>
      <c r="DH758">
        <v>499.98175</v>
      </c>
      <c r="DI758">
        <v>90.34826428571428</v>
      </c>
      <c r="DJ758">
        <v>0.09998456428571426</v>
      </c>
      <c r="DK758">
        <v>24.76023214285715</v>
      </c>
      <c r="DL758">
        <v>25.00581071428572</v>
      </c>
      <c r="DM758">
        <v>999.9000000000002</v>
      </c>
      <c r="DN758">
        <v>0</v>
      </c>
      <c r="DO758">
        <v>0</v>
      </c>
      <c r="DP758">
        <v>9992.838571428571</v>
      </c>
      <c r="DQ758">
        <v>0</v>
      </c>
      <c r="DR758">
        <v>11.0167</v>
      </c>
      <c r="DS758">
        <v>-58.34990357142857</v>
      </c>
      <c r="DT758">
        <v>1070.3425</v>
      </c>
      <c r="DU758">
        <v>1123.375357142857</v>
      </c>
      <c r="DV758">
        <v>5.604563571428571</v>
      </c>
      <c r="DW758">
        <v>1108.945357142857</v>
      </c>
      <c r="DX758">
        <v>12.84441071428571</v>
      </c>
      <c r="DY758">
        <v>1.666831785714286</v>
      </c>
      <c r="DZ758">
        <v>1.16047</v>
      </c>
      <c r="EA758">
        <v>14.59093571428571</v>
      </c>
      <c r="EB758">
        <v>9.103867857142857</v>
      </c>
      <c r="EC758">
        <v>1999.975357142857</v>
      </c>
      <c r="ED758">
        <v>0.9799933571428572</v>
      </c>
      <c r="EE758">
        <v>0.02000632142857143</v>
      </c>
      <c r="EF758">
        <v>0</v>
      </c>
      <c r="EG758">
        <v>786.4056071428573</v>
      </c>
      <c r="EH758">
        <v>5.00097</v>
      </c>
      <c r="EI758">
        <v>15624.01428571429</v>
      </c>
      <c r="EJ758">
        <v>16707.33928571429</v>
      </c>
      <c r="EK758">
        <v>37.562</v>
      </c>
      <c r="EL758">
        <v>38.125</v>
      </c>
      <c r="EM758">
        <v>37.5</v>
      </c>
      <c r="EN758">
        <v>37.80092857142857</v>
      </c>
      <c r="EO758">
        <v>38.062</v>
      </c>
      <c r="EP758">
        <v>1955.065357142857</v>
      </c>
      <c r="EQ758">
        <v>39.91</v>
      </c>
      <c r="ER758">
        <v>0</v>
      </c>
      <c r="ES758">
        <v>1659643344.3</v>
      </c>
      <c r="ET758">
        <v>0</v>
      </c>
      <c r="EU758">
        <v>786.3966153846153</v>
      </c>
      <c r="EV758">
        <v>0.4834188054862343</v>
      </c>
      <c r="EW758">
        <v>6.341880357400123</v>
      </c>
      <c r="EX758">
        <v>15624.08846153846</v>
      </c>
      <c r="EY758">
        <v>15</v>
      </c>
      <c r="EZ758">
        <v>0</v>
      </c>
      <c r="FA758" t="s">
        <v>419</v>
      </c>
      <c r="FB758">
        <v>1659135797.5</v>
      </c>
      <c r="FC758">
        <v>1659135788</v>
      </c>
      <c r="FD758">
        <v>0</v>
      </c>
      <c r="FE758">
        <v>0.3</v>
      </c>
      <c r="FF758">
        <v>-0.002</v>
      </c>
      <c r="FG758">
        <v>-2.209</v>
      </c>
      <c r="FH758">
        <v>-0.089</v>
      </c>
      <c r="FI758">
        <v>1520</v>
      </c>
      <c r="FJ758">
        <v>20</v>
      </c>
      <c r="FK758">
        <v>0.06</v>
      </c>
      <c r="FL758">
        <v>0.03</v>
      </c>
      <c r="FM758">
        <v>-58.30872439024392</v>
      </c>
      <c r="FN758">
        <v>-0.3829860627178132</v>
      </c>
      <c r="FO758">
        <v>0.1199109746609554</v>
      </c>
      <c r="FP758">
        <v>1</v>
      </c>
      <c r="FQ758">
        <v>786.3669411764705</v>
      </c>
      <c r="FR758">
        <v>0.6967150504444651</v>
      </c>
      <c r="FS758">
        <v>0.1930495122678339</v>
      </c>
      <c r="FT758">
        <v>1</v>
      </c>
      <c r="FU758">
        <v>5.623892682926829</v>
      </c>
      <c r="FV758">
        <v>-0.2564732404181143</v>
      </c>
      <c r="FW758">
        <v>0.03382629854550605</v>
      </c>
      <c r="FX758">
        <v>0</v>
      </c>
      <c r="FY758">
        <v>2</v>
      </c>
      <c r="FZ758">
        <v>3</v>
      </c>
      <c r="GA758" t="s">
        <v>420</v>
      </c>
      <c r="GB758">
        <v>2.98365</v>
      </c>
      <c r="GC758">
        <v>2.71583</v>
      </c>
      <c r="GD758">
        <v>0.181293</v>
      </c>
      <c r="GE758">
        <v>0.185083</v>
      </c>
      <c r="GF758">
        <v>0.0894382</v>
      </c>
      <c r="GG758">
        <v>0.06744260000000001</v>
      </c>
      <c r="GH758">
        <v>25900.5</v>
      </c>
      <c r="GI758">
        <v>25918.3</v>
      </c>
      <c r="GJ758">
        <v>29399.5</v>
      </c>
      <c r="GK758">
        <v>29411.4</v>
      </c>
      <c r="GL758">
        <v>35460.2</v>
      </c>
      <c r="GM758">
        <v>36473.4</v>
      </c>
      <c r="GN758">
        <v>41400</v>
      </c>
      <c r="GO758">
        <v>41908.7</v>
      </c>
      <c r="GP758">
        <v>1.92365</v>
      </c>
      <c r="GQ758">
        <v>2.3809</v>
      </c>
      <c r="GR758">
        <v>0.106923</v>
      </c>
      <c r="GS758">
        <v>0</v>
      </c>
      <c r="GT758">
        <v>23.248</v>
      </c>
      <c r="GU758">
        <v>999.9</v>
      </c>
      <c r="GV758">
        <v>32.6</v>
      </c>
      <c r="GW758">
        <v>32.2</v>
      </c>
      <c r="GX758">
        <v>17.4247</v>
      </c>
      <c r="GY758">
        <v>63.3127</v>
      </c>
      <c r="GZ758">
        <v>22.6402</v>
      </c>
      <c r="HA758">
        <v>2</v>
      </c>
      <c r="HB758">
        <v>-0.0823425</v>
      </c>
      <c r="HC758">
        <v>1.45152</v>
      </c>
      <c r="HD758">
        <v>20.3286</v>
      </c>
      <c r="HE758">
        <v>5.21684</v>
      </c>
      <c r="HF758">
        <v>12.0099</v>
      </c>
      <c r="HG758">
        <v>4.98885</v>
      </c>
      <c r="HH758">
        <v>3.28863</v>
      </c>
      <c r="HI758">
        <v>9999</v>
      </c>
      <c r="HJ758">
        <v>9999</v>
      </c>
      <c r="HK758">
        <v>9999</v>
      </c>
      <c r="HL758">
        <v>196.2</v>
      </c>
      <c r="HM758">
        <v>1.86742</v>
      </c>
      <c r="HN758">
        <v>1.86646</v>
      </c>
      <c r="HO758">
        <v>1.8659</v>
      </c>
      <c r="HP758">
        <v>1.86584</v>
      </c>
      <c r="HQ758">
        <v>1.86768</v>
      </c>
      <c r="HR758">
        <v>1.87014</v>
      </c>
      <c r="HS758">
        <v>1.86875</v>
      </c>
      <c r="HT758">
        <v>1.87026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-4.54</v>
      </c>
      <c r="II758">
        <v>-0.1442</v>
      </c>
      <c r="IJ758">
        <v>-1.529487217637811</v>
      </c>
      <c r="IK758">
        <v>-0.005072214745875086</v>
      </c>
      <c r="IL758">
        <v>3.316774363808987E-06</v>
      </c>
      <c r="IM758">
        <v>-1.107588672722244E-09</v>
      </c>
      <c r="IN758">
        <v>-0.1603591687652909</v>
      </c>
      <c r="IO758">
        <v>-0.0181951569465493</v>
      </c>
      <c r="IP758">
        <v>0.001659309118516343</v>
      </c>
      <c r="IQ758">
        <v>-3.409663313950778E-05</v>
      </c>
      <c r="IR758">
        <v>19</v>
      </c>
      <c r="IS758">
        <v>2290</v>
      </c>
      <c r="IT758">
        <v>1</v>
      </c>
      <c r="IU758">
        <v>24</v>
      </c>
      <c r="IV758">
        <v>8459.1</v>
      </c>
      <c r="IW758">
        <v>8459.299999999999</v>
      </c>
      <c r="IX758">
        <v>2.85767</v>
      </c>
      <c r="IY758">
        <v>2.20581</v>
      </c>
      <c r="IZ758">
        <v>1.94702</v>
      </c>
      <c r="JA758">
        <v>2.64771</v>
      </c>
      <c r="JB758">
        <v>2.19482</v>
      </c>
      <c r="JC758">
        <v>2.34863</v>
      </c>
      <c r="JD758">
        <v>36.6943</v>
      </c>
      <c r="JE758">
        <v>24.0262</v>
      </c>
      <c r="JF758">
        <v>18</v>
      </c>
      <c r="JG758">
        <v>495.307</v>
      </c>
      <c r="JH758">
        <v>812.905</v>
      </c>
      <c r="JI758">
        <v>21.678</v>
      </c>
      <c r="JJ758">
        <v>26.2487</v>
      </c>
      <c r="JK758">
        <v>29.9999</v>
      </c>
      <c r="JL758">
        <v>26.2692</v>
      </c>
      <c r="JM758">
        <v>26.1949</v>
      </c>
      <c r="JN758">
        <v>57.2266</v>
      </c>
      <c r="JO758">
        <v>23.9823</v>
      </c>
      <c r="JP758">
        <v>10.4666</v>
      </c>
      <c r="JQ758">
        <v>21.681</v>
      </c>
      <c r="JR758">
        <v>1156.39</v>
      </c>
      <c r="JS758">
        <v>12.8804</v>
      </c>
      <c r="JT758">
        <v>100.52</v>
      </c>
      <c r="JU758">
        <v>100.654</v>
      </c>
    </row>
    <row r="759" spans="1:281">
      <c r="A759">
        <v>743</v>
      </c>
      <c r="B759">
        <v>1659643349</v>
      </c>
      <c r="C759">
        <v>15341</v>
      </c>
      <c r="D759" t="s">
        <v>1916</v>
      </c>
      <c r="E759" t="s">
        <v>1917</v>
      </c>
      <c r="F759">
        <v>5</v>
      </c>
      <c r="G759" t="s">
        <v>1779</v>
      </c>
      <c r="H759" t="s">
        <v>416</v>
      </c>
      <c r="I759">
        <v>1659643341.5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1156.422839954834</v>
      </c>
      <c r="AK759">
        <v>1112.358666666666</v>
      </c>
      <c r="AL759">
        <v>3.392221181658419</v>
      </c>
      <c r="AM759">
        <v>65.52116101036914</v>
      </c>
      <c r="AN759">
        <f>(AP759 - AO759 + DI759*1E3/(8.314*(DK759+273.15)) * AR759/DH759 * AQ759) * DH759/(100*CV759) * 1000/(1000 - AP759)</f>
        <v>0</v>
      </c>
      <c r="AO759">
        <v>12.84268849804468</v>
      </c>
      <c r="AP759">
        <v>18.43201748251749</v>
      </c>
      <c r="AQ759">
        <v>-0.0003110678371895214</v>
      </c>
      <c r="AR759">
        <v>82.7157176446336</v>
      </c>
      <c r="AS759">
        <v>12</v>
      </c>
      <c r="AT759">
        <v>2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1659643341.5</v>
      </c>
      <c r="DB759">
        <v>1068.388518518518</v>
      </c>
      <c r="DC759">
        <v>1126.706296296296</v>
      </c>
      <c r="DD759">
        <v>18.44518888888889</v>
      </c>
      <c r="DE759">
        <v>12.84362222222222</v>
      </c>
      <c r="DF759">
        <v>1072.91</v>
      </c>
      <c r="DG759">
        <v>18.5894</v>
      </c>
      <c r="DH759">
        <v>500.0142962962963</v>
      </c>
      <c r="DI759">
        <v>90.34697037037037</v>
      </c>
      <c r="DJ759">
        <v>0.09999131481481482</v>
      </c>
      <c r="DK759">
        <v>24.75971851851852</v>
      </c>
      <c r="DL759">
        <v>25.00466296296296</v>
      </c>
      <c r="DM759">
        <v>999.9000000000001</v>
      </c>
      <c r="DN759">
        <v>0</v>
      </c>
      <c r="DO759">
        <v>0</v>
      </c>
      <c r="DP759">
        <v>9992.966666666665</v>
      </c>
      <c r="DQ759">
        <v>0</v>
      </c>
      <c r="DR759">
        <v>11.0167</v>
      </c>
      <c r="DS759">
        <v>-58.31882222222222</v>
      </c>
      <c r="DT759">
        <v>1088.464444444445</v>
      </c>
      <c r="DU759">
        <v>1141.366666666667</v>
      </c>
      <c r="DV759">
        <v>5.601558518518519</v>
      </c>
      <c r="DW759">
        <v>1126.706296296296</v>
      </c>
      <c r="DX759">
        <v>12.84362222222222</v>
      </c>
      <c r="DY759">
        <v>1.666465925925926</v>
      </c>
      <c r="DZ759">
        <v>1.160382592592593</v>
      </c>
      <c r="EA759">
        <v>14.58753703703704</v>
      </c>
      <c r="EB759">
        <v>9.10274962962963</v>
      </c>
      <c r="EC759">
        <v>1999.994074074074</v>
      </c>
      <c r="ED759">
        <v>0.9799934444444446</v>
      </c>
      <c r="EE759">
        <v>0.02000623703703704</v>
      </c>
      <c r="EF759">
        <v>0</v>
      </c>
      <c r="EG759">
        <v>786.374814814815</v>
      </c>
      <c r="EH759">
        <v>5.00097</v>
      </c>
      <c r="EI759">
        <v>15624.31851851852</v>
      </c>
      <c r="EJ759">
        <v>16707.4962962963</v>
      </c>
      <c r="EK759">
        <v>37.562</v>
      </c>
      <c r="EL759">
        <v>38.125</v>
      </c>
      <c r="EM759">
        <v>37.5</v>
      </c>
      <c r="EN759">
        <v>37.77985185185185</v>
      </c>
      <c r="EO759">
        <v>38.04592592592593</v>
      </c>
      <c r="EP759">
        <v>1955.084074074075</v>
      </c>
      <c r="EQ759">
        <v>39.91</v>
      </c>
      <c r="ER759">
        <v>0</v>
      </c>
      <c r="ES759">
        <v>1659643349.7</v>
      </c>
      <c r="ET759">
        <v>0</v>
      </c>
      <c r="EU759">
        <v>786.36556</v>
      </c>
      <c r="EV759">
        <v>-0.6296153750783618</v>
      </c>
      <c r="EW759">
        <v>5.193994288738314E-08</v>
      </c>
      <c r="EX759">
        <v>15624.272</v>
      </c>
      <c r="EY759">
        <v>15</v>
      </c>
      <c r="EZ759">
        <v>0</v>
      </c>
      <c r="FA759" t="s">
        <v>419</v>
      </c>
      <c r="FB759">
        <v>1659135797.5</v>
      </c>
      <c r="FC759">
        <v>1659135788</v>
      </c>
      <c r="FD759">
        <v>0</v>
      </c>
      <c r="FE759">
        <v>0.3</v>
      </c>
      <c r="FF759">
        <v>-0.002</v>
      </c>
      <c r="FG759">
        <v>-2.209</v>
      </c>
      <c r="FH759">
        <v>-0.089</v>
      </c>
      <c r="FI759">
        <v>1520</v>
      </c>
      <c r="FJ759">
        <v>20</v>
      </c>
      <c r="FK759">
        <v>0.06</v>
      </c>
      <c r="FL759">
        <v>0.03</v>
      </c>
      <c r="FM759">
        <v>-58.34503749999999</v>
      </c>
      <c r="FN759">
        <v>0.5469287054409133</v>
      </c>
      <c r="FO759">
        <v>0.08202658315296345</v>
      </c>
      <c r="FP759">
        <v>0</v>
      </c>
      <c r="FQ759">
        <v>786.3774117647058</v>
      </c>
      <c r="FR759">
        <v>-0.1346065681354291</v>
      </c>
      <c r="FS759">
        <v>0.1739655337140464</v>
      </c>
      <c r="FT759">
        <v>1</v>
      </c>
      <c r="FU759">
        <v>5.6024525</v>
      </c>
      <c r="FV759">
        <v>-0.03034649155723039</v>
      </c>
      <c r="FW759">
        <v>0.004614707330914939</v>
      </c>
      <c r="FX759">
        <v>1</v>
      </c>
      <c r="FY759">
        <v>2</v>
      </c>
      <c r="FZ759">
        <v>3</v>
      </c>
      <c r="GA759" t="s">
        <v>420</v>
      </c>
      <c r="GB759">
        <v>2.98373</v>
      </c>
      <c r="GC759">
        <v>2.71549</v>
      </c>
      <c r="GD759">
        <v>0.183062</v>
      </c>
      <c r="GE759">
        <v>0.186806</v>
      </c>
      <c r="GF759">
        <v>0.08939560000000001</v>
      </c>
      <c r="GG759">
        <v>0.0674305</v>
      </c>
      <c r="GH759">
        <v>25844.6</v>
      </c>
      <c r="GI759">
        <v>25863.9</v>
      </c>
      <c r="GJ759">
        <v>29399.7</v>
      </c>
      <c r="GK759">
        <v>29411.8</v>
      </c>
      <c r="GL759">
        <v>35462.1</v>
      </c>
      <c r="GM759">
        <v>36474.2</v>
      </c>
      <c r="GN759">
        <v>41400.2</v>
      </c>
      <c r="GO759">
        <v>41909.1</v>
      </c>
      <c r="GP759">
        <v>1.92375</v>
      </c>
      <c r="GQ759">
        <v>2.38108</v>
      </c>
      <c r="GR759">
        <v>0.107139</v>
      </c>
      <c r="GS759">
        <v>0</v>
      </c>
      <c r="GT759">
        <v>23.249</v>
      </c>
      <c r="GU759">
        <v>999.9</v>
      </c>
      <c r="GV759">
        <v>32.6</v>
      </c>
      <c r="GW759">
        <v>32.2</v>
      </c>
      <c r="GX759">
        <v>17.426</v>
      </c>
      <c r="GY759">
        <v>63.3527</v>
      </c>
      <c r="GZ759">
        <v>22.3918</v>
      </c>
      <c r="HA759">
        <v>2</v>
      </c>
      <c r="HB759">
        <v>-0.0827769</v>
      </c>
      <c r="HC759">
        <v>1.44453</v>
      </c>
      <c r="HD759">
        <v>20.3288</v>
      </c>
      <c r="HE759">
        <v>5.21594</v>
      </c>
      <c r="HF759">
        <v>12.0099</v>
      </c>
      <c r="HG759">
        <v>4.98925</v>
      </c>
      <c r="HH759">
        <v>3.2885</v>
      </c>
      <c r="HI759">
        <v>9999</v>
      </c>
      <c r="HJ759">
        <v>9999</v>
      </c>
      <c r="HK759">
        <v>9999</v>
      </c>
      <c r="HL759">
        <v>196.2</v>
      </c>
      <c r="HM759">
        <v>1.86745</v>
      </c>
      <c r="HN759">
        <v>1.86646</v>
      </c>
      <c r="HO759">
        <v>1.86591</v>
      </c>
      <c r="HP759">
        <v>1.86585</v>
      </c>
      <c r="HQ759">
        <v>1.86768</v>
      </c>
      <c r="HR759">
        <v>1.87015</v>
      </c>
      <c r="HS759">
        <v>1.86876</v>
      </c>
      <c r="HT759">
        <v>1.87027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-4.57</v>
      </c>
      <c r="II759">
        <v>-0.1443</v>
      </c>
      <c r="IJ759">
        <v>-1.529487217637811</v>
      </c>
      <c r="IK759">
        <v>-0.005072214745875086</v>
      </c>
      <c r="IL759">
        <v>3.316774363808987E-06</v>
      </c>
      <c r="IM759">
        <v>-1.107588672722244E-09</v>
      </c>
      <c r="IN759">
        <v>-0.1603591687652909</v>
      </c>
      <c r="IO759">
        <v>-0.0181951569465493</v>
      </c>
      <c r="IP759">
        <v>0.001659309118516343</v>
      </c>
      <c r="IQ759">
        <v>-3.409663313950778E-05</v>
      </c>
      <c r="IR759">
        <v>19</v>
      </c>
      <c r="IS759">
        <v>2290</v>
      </c>
      <c r="IT759">
        <v>1</v>
      </c>
      <c r="IU759">
        <v>24</v>
      </c>
      <c r="IV759">
        <v>8459.200000000001</v>
      </c>
      <c r="IW759">
        <v>8459.4</v>
      </c>
      <c r="IX759">
        <v>2.8894</v>
      </c>
      <c r="IY759">
        <v>2.19971</v>
      </c>
      <c r="IZ759">
        <v>1.94702</v>
      </c>
      <c r="JA759">
        <v>2.64648</v>
      </c>
      <c r="JB759">
        <v>2.19482</v>
      </c>
      <c r="JC759">
        <v>2.3877</v>
      </c>
      <c r="JD759">
        <v>36.6943</v>
      </c>
      <c r="JE759">
        <v>24.0437</v>
      </c>
      <c r="JF759">
        <v>18</v>
      </c>
      <c r="JG759">
        <v>495.366</v>
      </c>
      <c r="JH759">
        <v>813.078</v>
      </c>
      <c r="JI759">
        <v>21.6766</v>
      </c>
      <c r="JJ759">
        <v>26.2487</v>
      </c>
      <c r="JK759">
        <v>29.9999</v>
      </c>
      <c r="JL759">
        <v>26.2687</v>
      </c>
      <c r="JM759">
        <v>26.1949</v>
      </c>
      <c r="JN759">
        <v>57.9139</v>
      </c>
      <c r="JO759">
        <v>23.9823</v>
      </c>
      <c r="JP759">
        <v>10.4666</v>
      </c>
      <c r="JQ759">
        <v>21.6779</v>
      </c>
      <c r="JR759">
        <v>1176.42</v>
      </c>
      <c r="JS759">
        <v>12.8877</v>
      </c>
      <c r="JT759">
        <v>100.521</v>
      </c>
      <c r="JU759">
        <v>100.655</v>
      </c>
    </row>
    <row r="760" spans="1:281">
      <c r="A760">
        <v>744</v>
      </c>
      <c r="B760">
        <v>1659643354</v>
      </c>
      <c r="C760">
        <v>15346</v>
      </c>
      <c r="D760" t="s">
        <v>1918</v>
      </c>
      <c r="E760" t="s">
        <v>1919</v>
      </c>
      <c r="F760">
        <v>5</v>
      </c>
      <c r="G760" t="s">
        <v>1779</v>
      </c>
      <c r="H760" t="s">
        <v>416</v>
      </c>
      <c r="I760">
        <v>1659643346.214286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1173.521387511461</v>
      </c>
      <c r="AK760">
        <v>1129.494787878788</v>
      </c>
      <c r="AL760">
        <v>3.422081599442474</v>
      </c>
      <c r="AM760">
        <v>65.52116101036914</v>
      </c>
      <c r="AN760">
        <f>(AP760 - AO760 + DI760*1E3/(8.314*(DK760+273.15)) * AR760/DH760 * AQ760) * DH760/(100*CV760) * 1000/(1000 - AP760)</f>
        <v>0</v>
      </c>
      <c r="AO760">
        <v>12.84117882593772</v>
      </c>
      <c r="AP760">
        <v>18.4172097902098</v>
      </c>
      <c r="AQ760">
        <v>-0.000183805638142357</v>
      </c>
      <c r="AR760">
        <v>82.7157176446336</v>
      </c>
      <c r="AS760">
        <v>12</v>
      </c>
      <c r="AT760">
        <v>2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1659643346.214286</v>
      </c>
      <c r="DB760">
        <v>1084.24</v>
      </c>
      <c r="DC760">
        <v>1142.543928571429</v>
      </c>
      <c r="DD760">
        <v>18.4366</v>
      </c>
      <c r="DE760">
        <v>12.84226428571428</v>
      </c>
      <c r="DF760">
        <v>1088.789285714286</v>
      </c>
      <c r="DG760">
        <v>18.58088928571429</v>
      </c>
      <c r="DH760">
        <v>499.9958928571429</v>
      </c>
      <c r="DI760">
        <v>90.34525714285714</v>
      </c>
      <c r="DJ760">
        <v>0.09998865000000001</v>
      </c>
      <c r="DK760">
        <v>24.759175</v>
      </c>
      <c r="DL760">
        <v>25.00643214285714</v>
      </c>
      <c r="DM760">
        <v>999.9000000000002</v>
      </c>
      <c r="DN760">
        <v>0</v>
      </c>
      <c r="DO760">
        <v>0</v>
      </c>
      <c r="DP760">
        <v>9991.028928571428</v>
      </c>
      <c r="DQ760">
        <v>0</v>
      </c>
      <c r="DR760">
        <v>11.0167</v>
      </c>
      <c r="DS760">
        <v>-58.30455</v>
      </c>
      <c r="DT760">
        <v>1104.603214285714</v>
      </c>
      <c r="DU760">
        <v>1157.407857142857</v>
      </c>
      <c r="DV760">
        <v>5.594334285714285</v>
      </c>
      <c r="DW760">
        <v>1142.543928571429</v>
      </c>
      <c r="DX760">
        <v>12.84226428571428</v>
      </c>
      <c r="DY760">
        <v>1.665659285714286</v>
      </c>
      <c r="DZ760">
        <v>1.160237142857143</v>
      </c>
      <c r="EA760">
        <v>14.58003214285714</v>
      </c>
      <c r="EB760">
        <v>9.100902142857143</v>
      </c>
      <c r="EC760">
        <v>2000.005</v>
      </c>
      <c r="ED760">
        <v>0.97999325</v>
      </c>
      <c r="EE760">
        <v>0.020006425</v>
      </c>
      <c r="EF760">
        <v>0</v>
      </c>
      <c r="EG760">
        <v>786.3639285714286</v>
      </c>
      <c r="EH760">
        <v>5.00097</v>
      </c>
      <c r="EI760">
        <v>15624.3</v>
      </c>
      <c r="EJ760">
        <v>16707.58214285714</v>
      </c>
      <c r="EK760">
        <v>37.55757142857143</v>
      </c>
      <c r="EL760">
        <v>38.12049999999999</v>
      </c>
      <c r="EM760">
        <v>37.5</v>
      </c>
      <c r="EN760">
        <v>37.76107142857143</v>
      </c>
      <c r="EO760">
        <v>38.02657142857142</v>
      </c>
      <c r="EP760">
        <v>1955.094285714286</v>
      </c>
      <c r="EQ760">
        <v>39.91071428571428</v>
      </c>
      <c r="ER760">
        <v>0</v>
      </c>
      <c r="ES760">
        <v>1659643354.5</v>
      </c>
      <c r="ET760">
        <v>0</v>
      </c>
      <c r="EU760">
        <v>786.35324</v>
      </c>
      <c r="EV760">
        <v>-0.3763076781811357</v>
      </c>
      <c r="EW760">
        <v>-7.676923090175969</v>
      </c>
      <c r="EX760">
        <v>15624.084</v>
      </c>
      <c r="EY760">
        <v>15</v>
      </c>
      <c r="EZ760">
        <v>0</v>
      </c>
      <c r="FA760" t="s">
        <v>419</v>
      </c>
      <c r="FB760">
        <v>1659135797.5</v>
      </c>
      <c r="FC760">
        <v>1659135788</v>
      </c>
      <c r="FD760">
        <v>0</v>
      </c>
      <c r="FE760">
        <v>0.3</v>
      </c>
      <c r="FF760">
        <v>-0.002</v>
      </c>
      <c r="FG760">
        <v>-2.209</v>
      </c>
      <c r="FH760">
        <v>-0.089</v>
      </c>
      <c r="FI760">
        <v>1520</v>
      </c>
      <c r="FJ760">
        <v>20</v>
      </c>
      <c r="FK760">
        <v>0.06</v>
      </c>
      <c r="FL760">
        <v>0.03</v>
      </c>
      <c r="FM760">
        <v>-58.33698</v>
      </c>
      <c r="FN760">
        <v>0.08526979362105946</v>
      </c>
      <c r="FO760">
        <v>0.0832680917278644</v>
      </c>
      <c r="FP760">
        <v>1</v>
      </c>
      <c r="FQ760">
        <v>786.3541470588235</v>
      </c>
      <c r="FR760">
        <v>-0.5091978526522473</v>
      </c>
      <c r="FS760">
        <v>0.2329714868129048</v>
      </c>
      <c r="FT760">
        <v>1</v>
      </c>
      <c r="FU760">
        <v>5.598055</v>
      </c>
      <c r="FV760">
        <v>-0.0851979737336005</v>
      </c>
      <c r="FW760">
        <v>0.008697900608767647</v>
      </c>
      <c r="FX760">
        <v>1</v>
      </c>
      <c r="FY760">
        <v>3</v>
      </c>
      <c r="FZ760">
        <v>3</v>
      </c>
      <c r="GA760" t="s">
        <v>814</v>
      </c>
      <c r="GB760">
        <v>2.98359</v>
      </c>
      <c r="GC760">
        <v>2.71549</v>
      </c>
      <c r="GD760">
        <v>0.184837</v>
      </c>
      <c r="GE760">
        <v>0.188483</v>
      </c>
      <c r="GF760">
        <v>0.089348</v>
      </c>
      <c r="GG760">
        <v>0.06742720000000001</v>
      </c>
      <c r="GH760">
        <v>25789</v>
      </c>
      <c r="GI760">
        <v>25810.6</v>
      </c>
      <c r="GJ760">
        <v>29400.2</v>
      </c>
      <c r="GK760">
        <v>29411.8</v>
      </c>
      <c r="GL760">
        <v>35464.6</v>
      </c>
      <c r="GM760">
        <v>36474.7</v>
      </c>
      <c r="GN760">
        <v>41400.9</v>
      </c>
      <c r="GO760">
        <v>41909.4</v>
      </c>
      <c r="GP760">
        <v>1.92362</v>
      </c>
      <c r="GQ760">
        <v>2.3811</v>
      </c>
      <c r="GR760">
        <v>0.106812</v>
      </c>
      <c r="GS760">
        <v>0</v>
      </c>
      <c r="GT760">
        <v>23.2505</v>
      </c>
      <c r="GU760">
        <v>999.9</v>
      </c>
      <c r="GV760">
        <v>32.6</v>
      </c>
      <c r="GW760">
        <v>32.2</v>
      </c>
      <c r="GX760">
        <v>17.4295</v>
      </c>
      <c r="GY760">
        <v>63.3927</v>
      </c>
      <c r="GZ760">
        <v>22.5962</v>
      </c>
      <c r="HA760">
        <v>2</v>
      </c>
      <c r="HB760">
        <v>-0.0827058</v>
      </c>
      <c r="HC760">
        <v>1.47106</v>
      </c>
      <c r="HD760">
        <v>20.3285</v>
      </c>
      <c r="HE760">
        <v>5.21624</v>
      </c>
      <c r="HF760">
        <v>12.0099</v>
      </c>
      <c r="HG760">
        <v>4.9894</v>
      </c>
      <c r="HH760">
        <v>3.2885</v>
      </c>
      <c r="HI760">
        <v>9999</v>
      </c>
      <c r="HJ760">
        <v>9999</v>
      </c>
      <c r="HK760">
        <v>9999</v>
      </c>
      <c r="HL760">
        <v>196.2</v>
      </c>
      <c r="HM760">
        <v>1.8674</v>
      </c>
      <c r="HN760">
        <v>1.86646</v>
      </c>
      <c r="HO760">
        <v>1.86591</v>
      </c>
      <c r="HP760">
        <v>1.86584</v>
      </c>
      <c r="HQ760">
        <v>1.86768</v>
      </c>
      <c r="HR760">
        <v>1.87013</v>
      </c>
      <c r="HS760">
        <v>1.86878</v>
      </c>
      <c r="HT760">
        <v>1.87025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-4.6</v>
      </c>
      <c r="II760">
        <v>-0.1444</v>
      </c>
      <c r="IJ760">
        <v>-1.529487217637811</v>
      </c>
      <c r="IK760">
        <v>-0.005072214745875086</v>
      </c>
      <c r="IL760">
        <v>3.316774363808987E-06</v>
      </c>
      <c r="IM760">
        <v>-1.107588672722244E-09</v>
      </c>
      <c r="IN760">
        <v>-0.1603591687652909</v>
      </c>
      <c r="IO760">
        <v>-0.0181951569465493</v>
      </c>
      <c r="IP760">
        <v>0.001659309118516343</v>
      </c>
      <c r="IQ760">
        <v>-3.409663313950778E-05</v>
      </c>
      <c r="IR760">
        <v>19</v>
      </c>
      <c r="IS760">
        <v>2290</v>
      </c>
      <c r="IT760">
        <v>1</v>
      </c>
      <c r="IU760">
        <v>24</v>
      </c>
      <c r="IV760">
        <v>8459.299999999999</v>
      </c>
      <c r="IW760">
        <v>8459.4</v>
      </c>
      <c r="IX760">
        <v>2.92236</v>
      </c>
      <c r="IY760">
        <v>2.20703</v>
      </c>
      <c r="IZ760">
        <v>1.94702</v>
      </c>
      <c r="JA760">
        <v>2.64648</v>
      </c>
      <c r="JB760">
        <v>2.19482</v>
      </c>
      <c r="JC760">
        <v>2.323</v>
      </c>
      <c r="JD760">
        <v>36.6943</v>
      </c>
      <c r="JE760">
        <v>24.035</v>
      </c>
      <c r="JF760">
        <v>18</v>
      </c>
      <c r="JG760">
        <v>495.277</v>
      </c>
      <c r="JH760">
        <v>813.071</v>
      </c>
      <c r="JI760">
        <v>21.6737</v>
      </c>
      <c r="JJ760">
        <v>26.2465</v>
      </c>
      <c r="JK760">
        <v>30.0001</v>
      </c>
      <c r="JL760">
        <v>26.2675</v>
      </c>
      <c r="JM760">
        <v>26.1927</v>
      </c>
      <c r="JN760">
        <v>58.5261</v>
      </c>
      <c r="JO760">
        <v>23.9823</v>
      </c>
      <c r="JP760">
        <v>10.4666</v>
      </c>
      <c r="JQ760">
        <v>21.6668</v>
      </c>
      <c r="JR760">
        <v>1189.79</v>
      </c>
      <c r="JS760">
        <v>12.9054</v>
      </c>
      <c r="JT760">
        <v>100.523</v>
      </c>
      <c r="JU760">
        <v>100.655</v>
      </c>
    </row>
    <row r="761" spans="1:281">
      <c r="A761">
        <v>745</v>
      </c>
      <c r="B761">
        <v>1659643359</v>
      </c>
      <c r="C761">
        <v>15351</v>
      </c>
      <c r="D761" t="s">
        <v>1920</v>
      </c>
      <c r="E761" t="s">
        <v>1921</v>
      </c>
      <c r="F761">
        <v>5</v>
      </c>
      <c r="G761" t="s">
        <v>1779</v>
      </c>
      <c r="H761" t="s">
        <v>416</v>
      </c>
      <c r="I761">
        <v>1659643351.5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1189.903582391378</v>
      </c>
      <c r="AK761">
        <v>1146.365696969697</v>
      </c>
      <c r="AL761">
        <v>3.353865629769962</v>
      </c>
      <c r="AM761">
        <v>65.52116101036914</v>
      </c>
      <c r="AN761">
        <f>(AP761 - AO761 + DI761*1E3/(8.314*(DK761+273.15)) * AR761/DH761 * AQ761) * DH761/(100*CV761) * 1000/(1000 - AP761)</f>
        <v>0</v>
      </c>
      <c r="AO761">
        <v>12.84024539280741</v>
      </c>
      <c r="AP761">
        <v>18.40398531468531</v>
      </c>
      <c r="AQ761">
        <v>-0.0001817903681879995</v>
      </c>
      <c r="AR761">
        <v>82.7157176446336</v>
      </c>
      <c r="AS761">
        <v>12</v>
      </c>
      <c r="AT761">
        <v>2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1659643351.5</v>
      </c>
      <c r="DB761">
        <v>1101.954814814815</v>
      </c>
      <c r="DC761">
        <v>1160.152962962963</v>
      </c>
      <c r="DD761">
        <v>18.42334074074074</v>
      </c>
      <c r="DE761">
        <v>12.84104444444445</v>
      </c>
      <c r="DF761">
        <v>1106.536666666667</v>
      </c>
      <c r="DG761">
        <v>18.56774444444444</v>
      </c>
      <c r="DH761">
        <v>500.0204444444444</v>
      </c>
      <c r="DI761">
        <v>90.34392222222222</v>
      </c>
      <c r="DJ761">
        <v>0.1000136740740741</v>
      </c>
      <c r="DK761">
        <v>24.7592</v>
      </c>
      <c r="DL761">
        <v>25.01197407407407</v>
      </c>
      <c r="DM761">
        <v>999.9000000000001</v>
      </c>
      <c r="DN761">
        <v>0</v>
      </c>
      <c r="DO761">
        <v>0</v>
      </c>
      <c r="DP761">
        <v>9989.653333333334</v>
      </c>
      <c r="DQ761">
        <v>0</v>
      </c>
      <c r="DR761">
        <v>11.0167</v>
      </c>
      <c r="DS761">
        <v>-58.19771481481482</v>
      </c>
      <c r="DT761">
        <v>1122.636296296296</v>
      </c>
      <c r="DU761">
        <v>1175.243703703704</v>
      </c>
      <c r="DV761">
        <v>5.582304074074075</v>
      </c>
      <c r="DW761">
        <v>1160.152962962963</v>
      </c>
      <c r="DX761">
        <v>12.84104444444445</v>
      </c>
      <c r="DY761">
        <v>1.664437037037037</v>
      </c>
      <c r="DZ761">
        <v>1.160109259259259</v>
      </c>
      <c r="EA761">
        <v>14.56867407407407</v>
      </c>
      <c r="EB761">
        <v>9.099271481481482</v>
      </c>
      <c r="EC761">
        <v>1999.990740740741</v>
      </c>
      <c r="ED761">
        <v>0.9799930000000001</v>
      </c>
      <c r="EE761">
        <v>0.02000666666666667</v>
      </c>
      <c r="EF761">
        <v>0</v>
      </c>
      <c r="EG761">
        <v>786.2733703703705</v>
      </c>
      <c r="EH761">
        <v>5.00097</v>
      </c>
      <c r="EI761">
        <v>15623.77407407407</v>
      </c>
      <c r="EJ761">
        <v>16707.46666666667</v>
      </c>
      <c r="EK761">
        <v>37.54133333333333</v>
      </c>
      <c r="EL761">
        <v>38.111</v>
      </c>
      <c r="EM761">
        <v>37.5</v>
      </c>
      <c r="EN761">
        <v>37.75</v>
      </c>
      <c r="EO761">
        <v>38.00459259259259</v>
      </c>
      <c r="EP761">
        <v>1955.08</v>
      </c>
      <c r="EQ761">
        <v>39.91074074074074</v>
      </c>
      <c r="ER761">
        <v>0</v>
      </c>
      <c r="ES761">
        <v>1659643359.3</v>
      </c>
      <c r="ET761">
        <v>0</v>
      </c>
      <c r="EU761">
        <v>786.2877200000001</v>
      </c>
      <c r="EV761">
        <v>0.3190769433284626</v>
      </c>
      <c r="EW761">
        <v>-3.684615461267794</v>
      </c>
      <c r="EX761">
        <v>15623.78</v>
      </c>
      <c r="EY761">
        <v>15</v>
      </c>
      <c r="EZ761">
        <v>0</v>
      </c>
      <c r="FA761" t="s">
        <v>419</v>
      </c>
      <c r="FB761">
        <v>1659135797.5</v>
      </c>
      <c r="FC761">
        <v>1659135788</v>
      </c>
      <c r="FD761">
        <v>0</v>
      </c>
      <c r="FE761">
        <v>0.3</v>
      </c>
      <c r="FF761">
        <v>-0.002</v>
      </c>
      <c r="FG761">
        <v>-2.209</v>
      </c>
      <c r="FH761">
        <v>-0.089</v>
      </c>
      <c r="FI761">
        <v>1520</v>
      </c>
      <c r="FJ761">
        <v>20</v>
      </c>
      <c r="FK761">
        <v>0.06</v>
      </c>
      <c r="FL761">
        <v>0.03</v>
      </c>
      <c r="FM761">
        <v>-58.21714750000001</v>
      </c>
      <c r="FN761">
        <v>1.038618011257027</v>
      </c>
      <c r="FO761">
        <v>0.1861013097582865</v>
      </c>
      <c r="FP761">
        <v>0</v>
      </c>
      <c r="FQ761">
        <v>786.3270588235292</v>
      </c>
      <c r="FR761">
        <v>-0.8943009890403212</v>
      </c>
      <c r="FS761">
        <v>0.243914635643224</v>
      </c>
      <c r="FT761">
        <v>1</v>
      </c>
      <c r="FU761">
        <v>5.58934375</v>
      </c>
      <c r="FV761">
        <v>-0.13196454033773</v>
      </c>
      <c r="FW761">
        <v>0.01280429589776418</v>
      </c>
      <c r="FX761">
        <v>0</v>
      </c>
      <c r="FY761">
        <v>1</v>
      </c>
      <c r="FZ761">
        <v>3</v>
      </c>
      <c r="GA761" t="s">
        <v>429</v>
      </c>
      <c r="GB761">
        <v>2.98358</v>
      </c>
      <c r="GC761">
        <v>2.71555</v>
      </c>
      <c r="GD761">
        <v>0.18657</v>
      </c>
      <c r="GE761">
        <v>0.190174</v>
      </c>
      <c r="GF761">
        <v>0.0893017</v>
      </c>
      <c r="GG761">
        <v>0.067442</v>
      </c>
      <c r="GH761">
        <v>25734.3</v>
      </c>
      <c r="GI761">
        <v>25757</v>
      </c>
      <c r="GJ761">
        <v>29400.3</v>
      </c>
      <c r="GK761">
        <v>29412</v>
      </c>
      <c r="GL761">
        <v>35466.7</v>
      </c>
      <c r="GM761">
        <v>36474.4</v>
      </c>
      <c r="GN761">
        <v>41401.1</v>
      </c>
      <c r="GO761">
        <v>41909.7</v>
      </c>
      <c r="GP761">
        <v>1.92332</v>
      </c>
      <c r="GQ761">
        <v>2.38118</v>
      </c>
      <c r="GR761">
        <v>0.1074</v>
      </c>
      <c r="GS761">
        <v>0</v>
      </c>
      <c r="GT761">
        <v>23.2509</v>
      </c>
      <c r="GU761">
        <v>999.9</v>
      </c>
      <c r="GV761">
        <v>32.6</v>
      </c>
      <c r="GW761">
        <v>32.2</v>
      </c>
      <c r="GX761">
        <v>17.4266</v>
      </c>
      <c r="GY761">
        <v>63.3727</v>
      </c>
      <c r="GZ761">
        <v>22.5361</v>
      </c>
      <c r="HA761">
        <v>2</v>
      </c>
      <c r="HB761">
        <v>-0.0826906</v>
      </c>
      <c r="HC761">
        <v>1.49187</v>
      </c>
      <c r="HD761">
        <v>20.3283</v>
      </c>
      <c r="HE761">
        <v>5.21594</v>
      </c>
      <c r="HF761">
        <v>12.0099</v>
      </c>
      <c r="HG761">
        <v>4.989</v>
      </c>
      <c r="HH761">
        <v>3.2885</v>
      </c>
      <c r="HI761">
        <v>9999</v>
      </c>
      <c r="HJ761">
        <v>9999</v>
      </c>
      <c r="HK761">
        <v>9999</v>
      </c>
      <c r="HL761">
        <v>196.2</v>
      </c>
      <c r="HM761">
        <v>1.86743</v>
      </c>
      <c r="HN761">
        <v>1.86646</v>
      </c>
      <c r="HO761">
        <v>1.86591</v>
      </c>
      <c r="HP761">
        <v>1.86585</v>
      </c>
      <c r="HQ761">
        <v>1.86768</v>
      </c>
      <c r="HR761">
        <v>1.87015</v>
      </c>
      <c r="HS761">
        <v>1.86876</v>
      </c>
      <c r="HT761">
        <v>1.87027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-4.63</v>
      </c>
      <c r="II761">
        <v>-0.1445</v>
      </c>
      <c r="IJ761">
        <v>-1.529487217637811</v>
      </c>
      <c r="IK761">
        <v>-0.005072214745875086</v>
      </c>
      <c r="IL761">
        <v>3.316774363808987E-06</v>
      </c>
      <c r="IM761">
        <v>-1.107588672722244E-09</v>
      </c>
      <c r="IN761">
        <v>-0.1603591687652909</v>
      </c>
      <c r="IO761">
        <v>-0.0181951569465493</v>
      </c>
      <c r="IP761">
        <v>0.001659309118516343</v>
      </c>
      <c r="IQ761">
        <v>-3.409663313950778E-05</v>
      </c>
      <c r="IR761">
        <v>19</v>
      </c>
      <c r="IS761">
        <v>2290</v>
      </c>
      <c r="IT761">
        <v>1</v>
      </c>
      <c r="IU761">
        <v>24</v>
      </c>
      <c r="IV761">
        <v>8459.4</v>
      </c>
      <c r="IW761">
        <v>8459.5</v>
      </c>
      <c r="IX761">
        <v>2.9541</v>
      </c>
      <c r="IY761">
        <v>2.20337</v>
      </c>
      <c r="IZ761">
        <v>1.94702</v>
      </c>
      <c r="JA761">
        <v>2.64771</v>
      </c>
      <c r="JB761">
        <v>2.19482</v>
      </c>
      <c r="JC761">
        <v>2.37549</v>
      </c>
      <c r="JD761">
        <v>36.6943</v>
      </c>
      <c r="JE761">
        <v>24.035</v>
      </c>
      <c r="JF761">
        <v>18</v>
      </c>
      <c r="JG761">
        <v>495.08</v>
      </c>
      <c r="JH761">
        <v>813.145</v>
      </c>
      <c r="JI761">
        <v>21.6635</v>
      </c>
      <c r="JJ761">
        <v>26.2465</v>
      </c>
      <c r="JK761">
        <v>30.0001</v>
      </c>
      <c r="JL761">
        <v>26.2665</v>
      </c>
      <c r="JM761">
        <v>26.1927</v>
      </c>
      <c r="JN761">
        <v>59.2231</v>
      </c>
      <c r="JO761">
        <v>23.9823</v>
      </c>
      <c r="JP761">
        <v>10.0915</v>
      </c>
      <c r="JQ761">
        <v>21.6562</v>
      </c>
      <c r="JR761">
        <v>1209.82</v>
      </c>
      <c r="JS761">
        <v>12.9318</v>
      </c>
      <c r="JT761">
        <v>100.523</v>
      </c>
      <c r="JU761">
        <v>100.656</v>
      </c>
    </row>
    <row r="762" spans="1:281">
      <c r="A762">
        <v>746</v>
      </c>
      <c r="B762">
        <v>1659643364</v>
      </c>
      <c r="C762">
        <v>15356</v>
      </c>
      <c r="D762" t="s">
        <v>1922</v>
      </c>
      <c r="E762" t="s">
        <v>1923</v>
      </c>
      <c r="F762">
        <v>5</v>
      </c>
      <c r="G762" t="s">
        <v>1779</v>
      </c>
      <c r="H762" t="s">
        <v>416</v>
      </c>
      <c r="I762">
        <v>1659643356.214286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1207.315431311466</v>
      </c>
      <c r="AK762">
        <v>1163.284</v>
      </c>
      <c r="AL762">
        <v>3.397431247163565</v>
      </c>
      <c r="AM762">
        <v>65.52116101036914</v>
      </c>
      <c r="AN762">
        <f>(AP762 - AO762 + DI762*1E3/(8.314*(DK762+273.15)) * AR762/DH762 * AQ762) * DH762/(100*CV762) * 1000/(1000 - AP762)</f>
        <v>0</v>
      </c>
      <c r="AO762">
        <v>12.84745759939326</v>
      </c>
      <c r="AP762">
        <v>18.38789300699301</v>
      </c>
      <c r="AQ762">
        <v>-0.0001530009292404026</v>
      </c>
      <c r="AR762">
        <v>82.7157176446336</v>
      </c>
      <c r="AS762">
        <v>12</v>
      </c>
      <c r="AT762">
        <v>2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1659643356.214286</v>
      </c>
      <c r="DB762">
        <v>1117.668214285714</v>
      </c>
      <c r="DC762">
        <v>1175.936428571429</v>
      </c>
      <c r="DD762">
        <v>18.41052142857143</v>
      </c>
      <c r="DE762">
        <v>12.843975</v>
      </c>
      <c r="DF762">
        <v>1122.278928571428</v>
      </c>
      <c r="DG762">
        <v>18.55503214285714</v>
      </c>
      <c r="DH762">
        <v>499.9858928571429</v>
      </c>
      <c r="DI762">
        <v>90.34397857142856</v>
      </c>
      <c r="DJ762">
        <v>0.099968375</v>
      </c>
      <c r="DK762">
        <v>24.75781428571428</v>
      </c>
      <c r="DL762">
        <v>25.01457142857143</v>
      </c>
      <c r="DM762">
        <v>999.9000000000002</v>
      </c>
      <c r="DN762">
        <v>0</v>
      </c>
      <c r="DO762">
        <v>0</v>
      </c>
      <c r="DP762">
        <v>9996.202499999999</v>
      </c>
      <c r="DQ762">
        <v>0</v>
      </c>
      <c r="DR762">
        <v>11.0167</v>
      </c>
      <c r="DS762">
        <v>-58.26807142857143</v>
      </c>
      <c r="DT762">
        <v>1138.630714285714</v>
      </c>
      <c r="DU762">
        <v>1191.236785714286</v>
      </c>
      <c r="DV762">
        <v>5.56655107142857</v>
      </c>
      <c r="DW762">
        <v>1175.936428571429</v>
      </c>
      <c r="DX762">
        <v>12.843975</v>
      </c>
      <c r="DY762">
        <v>1.663280357142857</v>
      </c>
      <c r="DZ762">
        <v>1.160375357142857</v>
      </c>
      <c r="EA762">
        <v>14.55791071428571</v>
      </c>
      <c r="EB762">
        <v>9.102671785714286</v>
      </c>
      <c r="EC762">
        <v>1999.9775</v>
      </c>
      <c r="ED762">
        <v>0.9799927142857143</v>
      </c>
      <c r="EE762">
        <v>0.02000694285714286</v>
      </c>
      <c r="EF762">
        <v>0</v>
      </c>
      <c r="EG762">
        <v>786.2868214285716</v>
      </c>
      <c r="EH762">
        <v>5.00097</v>
      </c>
      <c r="EI762">
        <v>15623.22142857143</v>
      </c>
      <c r="EJ762">
        <v>16707.35714285714</v>
      </c>
      <c r="EK762">
        <v>37.52214285714285</v>
      </c>
      <c r="EL762">
        <v>38.09349999999999</v>
      </c>
      <c r="EM762">
        <v>37.5</v>
      </c>
      <c r="EN762">
        <v>37.75</v>
      </c>
      <c r="EO762">
        <v>38</v>
      </c>
      <c r="EP762">
        <v>1955.066428571429</v>
      </c>
      <c r="EQ762">
        <v>39.91107142857143</v>
      </c>
      <c r="ER762">
        <v>0</v>
      </c>
      <c r="ES762">
        <v>1659643364.1</v>
      </c>
      <c r="ET762">
        <v>0</v>
      </c>
      <c r="EU762">
        <v>786.32472</v>
      </c>
      <c r="EV762">
        <v>0.467846169469856</v>
      </c>
      <c r="EW762">
        <v>-8.276923134039729</v>
      </c>
      <c r="EX762">
        <v>15623.272</v>
      </c>
      <c r="EY762">
        <v>15</v>
      </c>
      <c r="EZ762">
        <v>0</v>
      </c>
      <c r="FA762" t="s">
        <v>419</v>
      </c>
      <c r="FB762">
        <v>1659135797.5</v>
      </c>
      <c r="FC762">
        <v>1659135788</v>
      </c>
      <c r="FD762">
        <v>0</v>
      </c>
      <c r="FE762">
        <v>0.3</v>
      </c>
      <c r="FF762">
        <v>-0.002</v>
      </c>
      <c r="FG762">
        <v>-2.209</v>
      </c>
      <c r="FH762">
        <v>-0.089</v>
      </c>
      <c r="FI762">
        <v>1520</v>
      </c>
      <c r="FJ762">
        <v>20</v>
      </c>
      <c r="FK762">
        <v>0.06</v>
      </c>
      <c r="FL762">
        <v>0.03</v>
      </c>
      <c r="FM762">
        <v>-58.268055</v>
      </c>
      <c r="FN762">
        <v>-0.01580487804882903</v>
      </c>
      <c r="FO762">
        <v>0.2253161933261781</v>
      </c>
      <c r="FP762">
        <v>1</v>
      </c>
      <c r="FQ762">
        <v>786.3071764705883</v>
      </c>
      <c r="FR762">
        <v>0.4056226193472154</v>
      </c>
      <c r="FS762">
        <v>0.2371830356234262</v>
      </c>
      <c r="FT762">
        <v>1</v>
      </c>
      <c r="FU762">
        <v>5.575358</v>
      </c>
      <c r="FV762">
        <v>-0.1868170356472857</v>
      </c>
      <c r="FW762">
        <v>0.01838316256795872</v>
      </c>
      <c r="FX762">
        <v>0</v>
      </c>
      <c r="FY762">
        <v>2</v>
      </c>
      <c r="FZ762">
        <v>3</v>
      </c>
      <c r="GA762" t="s">
        <v>420</v>
      </c>
      <c r="GB762">
        <v>2.98348</v>
      </c>
      <c r="GC762">
        <v>2.71564</v>
      </c>
      <c r="GD762">
        <v>0.188308</v>
      </c>
      <c r="GE762">
        <v>0.191888</v>
      </c>
      <c r="GF762">
        <v>0.0892458</v>
      </c>
      <c r="GG762">
        <v>0.0675079</v>
      </c>
      <c r="GH762">
        <v>25678.9</v>
      </c>
      <c r="GI762">
        <v>25702.2</v>
      </c>
      <c r="GJ762">
        <v>29399.8</v>
      </c>
      <c r="GK762">
        <v>29411.6</v>
      </c>
      <c r="GL762">
        <v>35468.4</v>
      </c>
      <c r="GM762">
        <v>36471.3</v>
      </c>
      <c r="GN762">
        <v>41400.6</v>
      </c>
      <c r="GO762">
        <v>41909.1</v>
      </c>
      <c r="GP762">
        <v>1.92315</v>
      </c>
      <c r="GQ762">
        <v>2.38143</v>
      </c>
      <c r="GR762">
        <v>0.107542</v>
      </c>
      <c r="GS762">
        <v>0</v>
      </c>
      <c r="GT762">
        <v>23.2529</v>
      </c>
      <c r="GU762">
        <v>999.9</v>
      </c>
      <c r="GV762">
        <v>32.6</v>
      </c>
      <c r="GW762">
        <v>32.2</v>
      </c>
      <c r="GX762">
        <v>17.4257</v>
      </c>
      <c r="GY762">
        <v>63.4727</v>
      </c>
      <c r="GZ762">
        <v>22.6362</v>
      </c>
      <c r="HA762">
        <v>2</v>
      </c>
      <c r="HB762">
        <v>-0.0826728</v>
      </c>
      <c r="HC762">
        <v>1.52199</v>
      </c>
      <c r="HD762">
        <v>20.3279</v>
      </c>
      <c r="HE762">
        <v>5.21624</v>
      </c>
      <c r="HF762">
        <v>12.0099</v>
      </c>
      <c r="HG762">
        <v>4.98935</v>
      </c>
      <c r="HH762">
        <v>3.2885</v>
      </c>
      <c r="HI762">
        <v>9999</v>
      </c>
      <c r="HJ762">
        <v>9999</v>
      </c>
      <c r="HK762">
        <v>9999</v>
      </c>
      <c r="HL762">
        <v>196.2</v>
      </c>
      <c r="HM762">
        <v>1.8674</v>
      </c>
      <c r="HN762">
        <v>1.86646</v>
      </c>
      <c r="HO762">
        <v>1.86588</v>
      </c>
      <c r="HP762">
        <v>1.86585</v>
      </c>
      <c r="HQ762">
        <v>1.86768</v>
      </c>
      <c r="HR762">
        <v>1.87014</v>
      </c>
      <c r="HS762">
        <v>1.86876</v>
      </c>
      <c r="HT762">
        <v>1.87027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-4.65</v>
      </c>
      <c r="II762">
        <v>-0.1447</v>
      </c>
      <c r="IJ762">
        <v>-1.529487217637811</v>
      </c>
      <c r="IK762">
        <v>-0.005072214745875086</v>
      </c>
      <c r="IL762">
        <v>3.316774363808987E-06</v>
      </c>
      <c r="IM762">
        <v>-1.107588672722244E-09</v>
      </c>
      <c r="IN762">
        <v>-0.1603591687652909</v>
      </c>
      <c r="IO762">
        <v>-0.0181951569465493</v>
      </c>
      <c r="IP762">
        <v>0.001659309118516343</v>
      </c>
      <c r="IQ762">
        <v>-3.409663313950778E-05</v>
      </c>
      <c r="IR762">
        <v>19</v>
      </c>
      <c r="IS762">
        <v>2290</v>
      </c>
      <c r="IT762">
        <v>1</v>
      </c>
      <c r="IU762">
        <v>24</v>
      </c>
      <c r="IV762">
        <v>8459.4</v>
      </c>
      <c r="IW762">
        <v>8459.6</v>
      </c>
      <c r="IX762">
        <v>2.98828</v>
      </c>
      <c r="IY762">
        <v>2.20459</v>
      </c>
      <c r="IZ762">
        <v>1.94702</v>
      </c>
      <c r="JA762">
        <v>2.64648</v>
      </c>
      <c r="JB762">
        <v>2.19482</v>
      </c>
      <c r="JC762">
        <v>2.32788</v>
      </c>
      <c r="JD762">
        <v>36.6943</v>
      </c>
      <c r="JE762">
        <v>24.035</v>
      </c>
      <c r="JF762">
        <v>18</v>
      </c>
      <c r="JG762">
        <v>494.965</v>
      </c>
      <c r="JH762">
        <v>813.361</v>
      </c>
      <c r="JI762">
        <v>21.6511</v>
      </c>
      <c r="JJ762">
        <v>26.2459</v>
      </c>
      <c r="JK762">
        <v>30.0001</v>
      </c>
      <c r="JL762">
        <v>26.2659</v>
      </c>
      <c r="JM762">
        <v>26.1905</v>
      </c>
      <c r="JN762">
        <v>59.8416</v>
      </c>
      <c r="JO762">
        <v>23.6948</v>
      </c>
      <c r="JP762">
        <v>10.0915</v>
      </c>
      <c r="JQ762">
        <v>21.6399</v>
      </c>
      <c r="JR762">
        <v>1223.18</v>
      </c>
      <c r="JS762">
        <v>12.9572</v>
      </c>
      <c r="JT762">
        <v>100.522</v>
      </c>
      <c r="JU762">
        <v>100.654</v>
      </c>
    </row>
    <row r="763" spans="1:281">
      <c r="A763">
        <v>747</v>
      </c>
      <c r="B763">
        <v>1659643368.5</v>
      </c>
      <c r="C763">
        <v>15360.5</v>
      </c>
      <c r="D763" t="s">
        <v>1924</v>
      </c>
      <c r="E763" t="s">
        <v>1925</v>
      </c>
      <c r="F763">
        <v>5</v>
      </c>
      <c r="G763" t="s">
        <v>1779</v>
      </c>
      <c r="H763" t="s">
        <v>416</v>
      </c>
      <c r="I763">
        <v>1659643360.660714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1222.701509171024</v>
      </c>
      <c r="AK763">
        <v>1178.838303030302</v>
      </c>
      <c r="AL763">
        <v>3.462990621175005</v>
      </c>
      <c r="AM763">
        <v>65.52116101036914</v>
      </c>
      <c r="AN763">
        <f>(AP763 - AO763 + DI763*1E3/(8.314*(DK763+273.15)) * AR763/DH763 * AQ763) * DH763/(100*CV763) * 1000/(1000 - AP763)</f>
        <v>0</v>
      </c>
      <c r="AO763">
        <v>12.86437426579412</v>
      </c>
      <c r="AP763">
        <v>18.37947202797205</v>
      </c>
      <c r="AQ763">
        <v>-0.0001343842637995696</v>
      </c>
      <c r="AR763">
        <v>82.7157176446336</v>
      </c>
      <c r="AS763">
        <v>12</v>
      </c>
      <c r="AT763">
        <v>2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1659643360.660714</v>
      </c>
      <c r="DB763">
        <v>1132.513214285714</v>
      </c>
      <c r="DC763">
        <v>1190.82</v>
      </c>
      <c r="DD763">
        <v>18.39774285714286</v>
      </c>
      <c r="DE763">
        <v>12.85388214285714</v>
      </c>
      <c r="DF763">
        <v>1137.151428571429</v>
      </c>
      <c r="DG763">
        <v>18.54235714285715</v>
      </c>
      <c r="DH763">
        <v>499.9948571428571</v>
      </c>
      <c r="DI763">
        <v>90.34451428571428</v>
      </c>
      <c r="DJ763">
        <v>0.0999942642857143</v>
      </c>
      <c r="DK763">
        <v>24.75709642857143</v>
      </c>
      <c r="DL763">
        <v>25.01800714285714</v>
      </c>
      <c r="DM763">
        <v>999.9000000000002</v>
      </c>
      <c r="DN763">
        <v>0</v>
      </c>
      <c r="DO763">
        <v>0</v>
      </c>
      <c r="DP763">
        <v>9998.057499999999</v>
      </c>
      <c r="DQ763">
        <v>0</v>
      </c>
      <c r="DR763">
        <v>11.0167</v>
      </c>
      <c r="DS763">
        <v>-58.30621071428572</v>
      </c>
      <c r="DT763">
        <v>1153.740357142857</v>
      </c>
      <c r="DU763">
        <v>1206.325714285714</v>
      </c>
      <c r="DV763">
        <v>5.543866428571428</v>
      </c>
      <c r="DW763">
        <v>1190.82</v>
      </c>
      <c r="DX763">
        <v>12.85388214285714</v>
      </c>
      <c r="DY763">
        <v>1.662136071428571</v>
      </c>
      <c r="DZ763">
        <v>1.161277142857143</v>
      </c>
      <c r="EA763">
        <v>14.54725714285714</v>
      </c>
      <c r="EB763">
        <v>9.114183928571428</v>
      </c>
      <c r="EC763">
        <v>1999.995</v>
      </c>
      <c r="ED763">
        <v>0.979993035714286</v>
      </c>
      <c r="EE763">
        <v>0.02000663214285715</v>
      </c>
      <c r="EF763">
        <v>0</v>
      </c>
      <c r="EG763">
        <v>786.29425</v>
      </c>
      <c r="EH763">
        <v>5.00097</v>
      </c>
      <c r="EI763">
        <v>15622.80357142857</v>
      </c>
      <c r="EJ763">
        <v>16707.50714285715</v>
      </c>
      <c r="EK763">
        <v>37.50442857142857</v>
      </c>
      <c r="EL763">
        <v>38.07549999999999</v>
      </c>
      <c r="EM763">
        <v>37.49325</v>
      </c>
      <c r="EN763">
        <v>37.75</v>
      </c>
      <c r="EO763">
        <v>38</v>
      </c>
      <c r="EP763">
        <v>1955.084642857143</v>
      </c>
      <c r="EQ763">
        <v>39.91035714285714</v>
      </c>
      <c r="ER763">
        <v>0</v>
      </c>
      <c r="ES763">
        <v>1659643368.9</v>
      </c>
      <c r="ET763">
        <v>0</v>
      </c>
      <c r="EU763">
        <v>786.3314800000001</v>
      </c>
      <c r="EV763">
        <v>0.2537692321286348</v>
      </c>
      <c r="EW763">
        <v>-5.484615316506904</v>
      </c>
      <c r="EX763">
        <v>15622.812</v>
      </c>
      <c r="EY763">
        <v>15</v>
      </c>
      <c r="EZ763">
        <v>0</v>
      </c>
      <c r="FA763" t="s">
        <v>419</v>
      </c>
      <c r="FB763">
        <v>1659135797.5</v>
      </c>
      <c r="FC763">
        <v>1659135788</v>
      </c>
      <c r="FD763">
        <v>0</v>
      </c>
      <c r="FE763">
        <v>0.3</v>
      </c>
      <c r="FF763">
        <v>-0.002</v>
      </c>
      <c r="FG763">
        <v>-2.209</v>
      </c>
      <c r="FH763">
        <v>-0.089</v>
      </c>
      <c r="FI763">
        <v>1520</v>
      </c>
      <c r="FJ763">
        <v>20</v>
      </c>
      <c r="FK763">
        <v>0.06</v>
      </c>
      <c r="FL763">
        <v>0.03</v>
      </c>
      <c r="FM763">
        <v>-58.32361000000001</v>
      </c>
      <c r="FN763">
        <v>-0.9066731707316042</v>
      </c>
      <c r="FO763">
        <v>0.2545785908123455</v>
      </c>
      <c r="FP763">
        <v>0</v>
      </c>
      <c r="FQ763">
        <v>786.3158235294118</v>
      </c>
      <c r="FR763">
        <v>0.08812834964939179</v>
      </c>
      <c r="FS763">
        <v>0.2372564349326583</v>
      </c>
      <c r="FT763">
        <v>1</v>
      </c>
      <c r="FU763">
        <v>5.558930500000001</v>
      </c>
      <c r="FV763">
        <v>-0.2732654409005821</v>
      </c>
      <c r="FW763">
        <v>0.02716803304897137</v>
      </c>
      <c r="FX763">
        <v>0</v>
      </c>
      <c r="FY763">
        <v>1</v>
      </c>
      <c r="FZ763">
        <v>3</v>
      </c>
      <c r="GA763" t="s">
        <v>429</v>
      </c>
      <c r="GB763">
        <v>2.98357</v>
      </c>
      <c r="GC763">
        <v>2.71575</v>
      </c>
      <c r="GD763">
        <v>0.189875</v>
      </c>
      <c r="GE763">
        <v>0.193386</v>
      </c>
      <c r="GF763">
        <v>0.0892154</v>
      </c>
      <c r="GG763">
        <v>0.06759800000000001</v>
      </c>
      <c r="GH763">
        <v>25629.2</v>
      </c>
      <c r="GI763">
        <v>25654.3</v>
      </c>
      <c r="GJ763">
        <v>29399.6</v>
      </c>
      <c r="GK763">
        <v>29411.2</v>
      </c>
      <c r="GL763">
        <v>35469.6</v>
      </c>
      <c r="GM763">
        <v>36467.4</v>
      </c>
      <c r="GN763">
        <v>41400.5</v>
      </c>
      <c r="GO763">
        <v>41908.7</v>
      </c>
      <c r="GP763">
        <v>1.92345</v>
      </c>
      <c r="GQ763">
        <v>2.3814</v>
      </c>
      <c r="GR763">
        <v>0.107657</v>
      </c>
      <c r="GS763">
        <v>0</v>
      </c>
      <c r="GT763">
        <v>23.2546</v>
      </c>
      <c r="GU763">
        <v>999.9</v>
      </c>
      <c r="GV763">
        <v>32.6</v>
      </c>
      <c r="GW763">
        <v>32.2</v>
      </c>
      <c r="GX763">
        <v>17.4267</v>
      </c>
      <c r="GY763">
        <v>63.3127</v>
      </c>
      <c r="GZ763">
        <v>22.5481</v>
      </c>
      <c r="HA763">
        <v>2</v>
      </c>
      <c r="HB763">
        <v>-0.08260670000000001</v>
      </c>
      <c r="HC763">
        <v>1.55828</v>
      </c>
      <c r="HD763">
        <v>20.3276</v>
      </c>
      <c r="HE763">
        <v>5.21594</v>
      </c>
      <c r="HF763">
        <v>12.0099</v>
      </c>
      <c r="HG763">
        <v>4.9888</v>
      </c>
      <c r="HH763">
        <v>3.2884</v>
      </c>
      <c r="HI763">
        <v>9999</v>
      </c>
      <c r="HJ763">
        <v>9999</v>
      </c>
      <c r="HK763">
        <v>9999</v>
      </c>
      <c r="HL763">
        <v>196.2</v>
      </c>
      <c r="HM763">
        <v>1.86743</v>
      </c>
      <c r="HN763">
        <v>1.86646</v>
      </c>
      <c r="HO763">
        <v>1.86592</v>
      </c>
      <c r="HP763">
        <v>1.86586</v>
      </c>
      <c r="HQ763">
        <v>1.86768</v>
      </c>
      <c r="HR763">
        <v>1.87013</v>
      </c>
      <c r="HS763">
        <v>1.86878</v>
      </c>
      <c r="HT763">
        <v>1.87026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-4.68</v>
      </c>
      <c r="II763">
        <v>-0.1447</v>
      </c>
      <c r="IJ763">
        <v>-1.529487217637811</v>
      </c>
      <c r="IK763">
        <v>-0.005072214745875086</v>
      </c>
      <c r="IL763">
        <v>3.316774363808987E-06</v>
      </c>
      <c r="IM763">
        <v>-1.107588672722244E-09</v>
      </c>
      <c r="IN763">
        <v>-0.1603591687652909</v>
      </c>
      <c r="IO763">
        <v>-0.0181951569465493</v>
      </c>
      <c r="IP763">
        <v>0.001659309118516343</v>
      </c>
      <c r="IQ763">
        <v>-3.409663313950778E-05</v>
      </c>
      <c r="IR763">
        <v>19</v>
      </c>
      <c r="IS763">
        <v>2290</v>
      </c>
      <c r="IT763">
        <v>1</v>
      </c>
      <c r="IU763">
        <v>24</v>
      </c>
      <c r="IV763">
        <v>8459.5</v>
      </c>
      <c r="IW763">
        <v>8459.700000000001</v>
      </c>
      <c r="IX763">
        <v>3.01758</v>
      </c>
      <c r="IY763">
        <v>2.20215</v>
      </c>
      <c r="IZ763">
        <v>1.94702</v>
      </c>
      <c r="JA763">
        <v>2.64648</v>
      </c>
      <c r="JB763">
        <v>2.19482</v>
      </c>
      <c r="JC763">
        <v>2.34253</v>
      </c>
      <c r="JD763">
        <v>36.6943</v>
      </c>
      <c r="JE763">
        <v>24.035</v>
      </c>
      <c r="JF763">
        <v>18</v>
      </c>
      <c r="JG763">
        <v>495.14</v>
      </c>
      <c r="JH763">
        <v>813.335</v>
      </c>
      <c r="JI763">
        <v>21.6355</v>
      </c>
      <c r="JJ763">
        <v>26.2443</v>
      </c>
      <c r="JK763">
        <v>30.0002</v>
      </c>
      <c r="JL763">
        <v>26.2644</v>
      </c>
      <c r="JM763">
        <v>26.1905</v>
      </c>
      <c r="JN763">
        <v>60.4112</v>
      </c>
      <c r="JO763">
        <v>23.4103</v>
      </c>
      <c r="JP763">
        <v>10.0915</v>
      </c>
      <c r="JQ763">
        <v>21.6191</v>
      </c>
      <c r="JR763">
        <v>1236.54</v>
      </c>
      <c r="JS763">
        <v>12.9807</v>
      </c>
      <c r="JT763">
        <v>100.521</v>
      </c>
      <c r="JU763">
        <v>100.653</v>
      </c>
    </row>
    <row r="764" spans="1:281">
      <c r="A764">
        <v>748</v>
      </c>
      <c r="B764">
        <v>1659643373.5</v>
      </c>
      <c r="C764">
        <v>15365.5</v>
      </c>
      <c r="D764" t="s">
        <v>1926</v>
      </c>
      <c r="E764" t="s">
        <v>1927</v>
      </c>
      <c r="F764">
        <v>5</v>
      </c>
      <c r="G764" t="s">
        <v>1779</v>
      </c>
      <c r="H764" t="s">
        <v>416</v>
      </c>
      <c r="I764">
        <v>1659643365.962963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1239.683245008773</v>
      </c>
      <c r="AK764">
        <v>1195.873090909091</v>
      </c>
      <c r="AL764">
        <v>3.40885103895938</v>
      </c>
      <c r="AM764">
        <v>65.52116101036914</v>
      </c>
      <c r="AN764">
        <f>(AP764 - AO764 + DI764*1E3/(8.314*(DK764+273.15)) * AR764/DH764 * AQ764) * DH764/(100*CV764) * 1000/(1000 - AP764)</f>
        <v>0</v>
      </c>
      <c r="AO764">
        <v>12.8888272593038</v>
      </c>
      <c r="AP764">
        <v>18.37033216783217</v>
      </c>
      <c r="AQ764">
        <v>-9.698502894479522E-05</v>
      </c>
      <c r="AR764">
        <v>82.7157176446336</v>
      </c>
      <c r="AS764">
        <v>12</v>
      </c>
      <c r="AT764">
        <v>2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1659643365.962963</v>
      </c>
      <c r="DB764">
        <v>1150.24</v>
      </c>
      <c r="DC764">
        <v>1208.718148148148</v>
      </c>
      <c r="DD764">
        <v>18.38434444444445</v>
      </c>
      <c r="DE764">
        <v>12.87407407407407</v>
      </c>
      <c r="DF764">
        <v>1154.911111111111</v>
      </c>
      <c r="DG764">
        <v>18.52906296296296</v>
      </c>
      <c r="DH764">
        <v>500.0137407407407</v>
      </c>
      <c r="DI764">
        <v>90.34475555555557</v>
      </c>
      <c r="DJ764">
        <v>0.09999754074074073</v>
      </c>
      <c r="DK764">
        <v>24.75560370370371</v>
      </c>
      <c r="DL764">
        <v>25.02316296296297</v>
      </c>
      <c r="DM764">
        <v>999.9000000000001</v>
      </c>
      <c r="DN764">
        <v>0</v>
      </c>
      <c r="DO764">
        <v>0</v>
      </c>
      <c r="DP764">
        <v>10003.03148148148</v>
      </c>
      <c r="DQ764">
        <v>0</v>
      </c>
      <c r="DR764">
        <v>11.0167</v>
      </c>
      <c r="DS764">
        <v>-58.47746666666667</v>
      </c>
      <c r="DT764">
        <v>1171.783703703704</v>
      </c>
      <c r="DU764">
        <v>1224.481851851852</v>
      </c>
      <c r="DV764">
        <v>5.510273333333335</v>
      </c>
      <c r="DW764">
        <v>1208.718148148148</v>
      </c>
      <c r="DX764">
        <v>12.87407407407407</v>
      </c>
      <c r="DY764">
        <v>1.66092962962963</v>
      </c>
      <c r="DZ764">
        <v>1.163104814814815</v>
      </c>
      <c r="EA764">
        <v>14.53601851851852</v>
      </c>
      <c r="EB764">
        <v>9.13749111111111</v>
      </c>
      <c r="EC764">
        <v>2000.015185185185</v>
      </c>
      <c r="ED764">
        <v>0.9799931111111113</v>
      </c>
      <c r="EE764">
        <v>0.02000655925925926</v>
      </c>
      <c r="EF764">
        <v>0</v>
      </c>
      <c r="EG764">
        <v>786.4067777777776</v>
      </c>
      <c r="EH764">
        <v>5.00097</v>
      </c>
      <c r="EI764">
        <v>15622.22592592593</v>
      </c>
      <c r="EJ764">
        <v>16707.66666666667</v>
      </c>
      <c r="EK764">
        <v>37.5</v>
      </c>
      <c r="EL764">
        <v>38.06666666666666</v>
      </c>
      <c r="EM764">
        <v>37.472</v>
      </c>
      <c r="EN764">
        <v>37.75</v>
      </c>
      <c r="EO764">
        <v>38</v>
      </c>
      <c r="EP764">
        <v>1955.102222222222</v>
      </c>
      <c r="EQ764">
        <v>39.91037037037037</v>
      </c>
      <c r="ER764">
        <v>0</v>
      </c>
      <c r="ES764">
        <v>1659643373.7</v>
      </c>
      <c r="ET764">
        <v>0</v>
      </c>
      <c r="EU764">
        <v>786.40864</v>
      </c>
      <c r="EV764">
        <v>0.6218461570373095</v>
      </c>
      <c r="EW764">
        <v>-6.084615349793548</v>
      </c>
      <c r="EX764">
        <v>15622.26</v>
      </c>
      <c r="EY764">
        <v>15</v>
      </c>
      <c r="EZ764">
        <v>0</v>
      </c>
      <c r="FA764" t="s">
        <v>419</v>
      </c>
      <c r="FB764">
        <v>1659135797.5</v>
      </c>
      <c r="FC764">
        <v>1659135788</v>
      </c>
      <c r="FD764">
        <v>0</v>
      </c>
      <c r="FE764">
        <v>0.3</v>
      </c>
      <c r="FF764">
        <v>-0.002</v>
      </c>
      <c r="FG764">
        <v>-2.209</v>
      </c>
      <c r="FH764">
        <v>-0.089</v>
      </c>
      <c r="FI764">
        <v>1520</v>
      </c>
      <c r="FJ764">
        <v>20</v>
      </c>
      <c r="FK764">
        <v>0.06</v>
      </c>
      <c r="FL764">
        <v>0.03</v>
      </c>
      <c r="FM764">
        <v>-58.33193658536585</v>
      </c>
      <c r="FN764">
        <v>-1.661477351916619</v>
      </c>
      <c r="FO764">
        <v>0.2533910943784156</v>
      </c>
      <c r="FP764">
        <v>0</v>
      </c>
      <c r="FQ764">
        <v>786.3697647058825</v>
      </c>
      <c r="FR764">
        <v>0.5327119999021649</v>
      </c>
      <c r="FS764">
        <v>0.2314009836299651</v>
      </c>
      <c r="FT764">
        <v>1</v>
      </c>
      <c r="FU764">
        <v>5.531040243902439</v>
      </c>
      <c r="FV764">
        <v>-0.3735298954703851</v>
      </c>
      <c r="FW764">
        <v>0.03726739943859949</v>
      </c>
      <c r="FX764">
        <v>0</v>
      </c>
      <c r="FY764">
        <v>1</v>
      </c>
      <c r="FZ764">
        <v>3</v>
      </c>
      <c r="GA764" t="s">
        <v>429</v>
      </c>
      <c r="GB764">
        <v>2.98354</v>
      </c>
      <c r="GC764">
        <v>2.71554</v>
      </c>
      <c r="GD764">
        <v>0.19159</v>
      </c>
      <c r="GE764">
        <v>0.195046</v>
      </c>
      <c r="GF764">
        <v>0.089188</v>
      </c>
      <c r="GG764">
        <v>0.0677142</v>
      </c>
      <c r="GH764">
        <v>25575.2</v>
      </c>
      <c r="GI764">
        <v>25601.6</v>
      </c>
      <c r="GJ764">
        <v>29399.8</v>
      </c>
      <c r="GK764">
        <v>29411.4</v>
      </c>
      <c r="GL764">
        <v>35470.4</v>
      </c>
      <c r="GM764">
        <v>36463</v>
      </c>
      <c r="GN764">
        <v>41400.1</v>
      </c>
      <c r="GO764">
        <v>41908.8</v>
      </c>
      <c r="GP764">
        <v>1.9235</v>
      </c>
      <c r="GQ764">
        <v>2.38147</v>
      </c>
      <c r="GR764">
        <v>0.108484</v>
      </c>
      <c r="GS764">
        <v>0</v>
      </c>
      <c r="GT764">
        <v>23.2556</v>
      </c>
      <c r="GU764">
        <v>999.9</v>
      </c>
      <c r="GV764">
        <v>32.6</v>
      </c>
      <c r="GW764">
        <v>32.2</v>
      </c>
      <c r="GX764">
        <v>17.4271</v>
      </c>
      <c r="GY764">
        <v>63.4127</v>
      </c>
      <c r="GZ764">
        <v>22.504</v>
      </c>
      <c r="HA764">
        <v>2</v>
      </c>
      <c r="HB764">
        <v>-0.08234760000000001</v>
      </c>
      <c r="HC764">
        <v>1.58989</v>
      </c>
      <c r="HD764">
        <v>20.3272</v>
      </c>
      <c r="HE764">
        <v>5.21609</v>
      </c>
      <c r="HF764">
        <v>12.0099</v>
      </c>
      <c r="HG764">
        <v>4.989</v>
      </c>
      <c r="HH764">
        <v>3.28842</v>
      </c>
      <c r="HI764">
        <v>9999</v>
      </c>
      <c r="HJ764">
        <v>9999</v>
      </c>
      <c r="HK764">
        <v>9999</v>
      </c>
      <c r="HL764">
        <v>196.2</v>
      </c>
      <c r="HM764">
        <v>1.86745</v>
      </c>
      <c r="HN764">
        <v>1.86647</v>
      </c>
      <c r="HO764">
        <v>1.86596</v>
      </c>
      <c r="HP764">
        <v>1.86586</v>
      </c>
      <c r="HQ764">
        <v>1.86768</v>
      </c>
      <c r="HR764">
        <v>1.87014</v>
      </c>
      <c r="HS764">
        <v>1.86879</v>
      </c>
      <c r="HT764">
        <v>1.87026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-4.72</v>
      </c>
      <c r="II764">
        <v>-0.1448</v>
      </c>
      <c r="IJ764">
        <v>-1.529487217637811</v>
      </c>
      <c r="IK764">
        <v>-0.005072214745875086</v>
      </c>
      <c r="IL764">
        <v>3.316774363808987E-06</v>
      </c>
      <c r="IM764">
        <v>-1.107588672722244E-09</v>
      </c>
      <c r="IN764">
        <v>-0.1603591687652909</v>
      </c>
      <c r="IO764">
        <v>-0.0181951569465493</v>
      </c>
      <c r="IP764">
        <v>0.001659309118516343</v>
      </c>
      <c r="IQ764">
        <v>-3.409663313950778E-05</v>
      </c>
      <c r="IR764">
        <v>19</v>
      </c>
      <c r="IS764">
        <v>2290</v>
      </c>
      <c r="IT764">
        <v>1</v>
      </c>
      <c r="IU764">
        <v>24</v>
      </c>
      <c r="IV764">
        <v>8459.6</v>
      </c>
      <c r="IW764">
        <v>8459.799999999999</v>
      </c>
      <c r="IX764">
        <v>3.05176</v>
      </c>
      <c r="IY764">
        <v>2.19482</v>
      </c>
      <c r="IZ764">
        <v>1.94702</v>
      </c>
      <c r="JA764">
        <v>2.64771</v>
      </c>
      <c r="JB764">
        <v>2.19482</v>
      </c>
      <c r="JC764">
        <v>2.37183</v>
      </c>
      <c r="JD764">
        <v>36.6943</v>
      </c>
      <c r="JE764">
        <v>24.0262</v>
      </c>
      <c r="JF764">
        <v>18</v>
      </c>
      <c r="JG764">
        <v>495.171</v>
      </c>
      <c r="JH764">
        <v>813.4059999999999</v>
      </c>
      <c r="JI764">
        <v>21.6141</v>
      </c>
      <c r="JJ764">
        <v>26.2443</v>
      </c>
      <c r="JK764">
        <v>30.0001</v>
      </c>
      <c r="JL764">
        <v>26.2644</v>
      </c>
      <c r="JM764">
        <v>26.1902</v>
      </c>
      <c r="JN764">
        <v>61.0937</v>
      </c>
      <c r="JO764">
        <v>22.7563</v>
      </c>
      <c r="JP764">
        <v>10.0915</v>
      </c>
      <c r="JQ764">
        <v>21.5938</v>
      </c>
      <c r="JR764">
        <v>1256.57</v>
      </c>
      <c r="JS764">
        <v>13.1359</v>
      </c>
      <c r="JT764">
        <v>100.521</v>
      </c>
      <c r="JU764">
        <v>100.654</v>
      </c>
    </row>
    <row r="765" spans="1:281">
      <c r="A765">
        <v>749</v>
      </c>
      <c r="B765">
        <v>1659643378.5</v>
      </c>
      <c r="C765">
        <v>15370.5</v>
      </c>
      <c r="D765" t="s">
        <v>1928</v>
      </c>
      <c r="E765" t="s">
        <v>1929</v>
      </c>
      <c r="F765">
        <v>5</v>
      </c>
      <c r="G765" t="s">
        <v>1779</v>
      </c>
      <c r="H765" t="s">
        <v>416</v>
      </c>
      <c r="I765">
        <v>1659643370.981482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1256.629956836411</v>
      </c>
      <c r="AK765">
        <v>1212.888121212121</v>
      </c>
      <c r="AL765">
        <v>3.38769930919397</v>
      </c>
      <c r="AM765">
        <v>65.52116101036914</v>
      </c>
      <c r="AN765">
        <f>(AP765 - AO765 + DI765*1E3/(8.314*(DK765+273.15)) * AR765/DH765 * AQ765) * DH765/(100*CV765) * 1000/(1000 - AP765)</f>
        <v>0</v>
      </c>
      <c r="AO765">
        <v>12.91591106697828</v>
      </c>
      <c r="AP765">
        <v>18.36269860139862</v>
      </c>
      <c r="AQ765">
        <v>-6.558353803117881E-05</v>
      </c>
      <c r="AR765">
        <v>82.7157176446336</v>
      </c>
      <c r="AS765">
        <v>12</v>
      </c>
      <c r="AT765">
        <v>2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1659643370.981482</v>
      </c>
      <c r="DB765">
        <v>1167.112592592593</v>
      </c>
      <c r="DC765">
        <v>1225.516666666667</v>
      </c>
      <c r="DD765">
        <v>18.37405555555555</v>
      </c>
      <c r="DE765">
        <v>12.90615555555556</v>
      </c>
      <c r="DF765">
        <v>1171.814444444444</v>
      </c>
      <c r="DG765">
        <v>18.51885555555556</v>
      </c>
      <c r="DH765">
        <v>500.0022222222222</v>
      </c>
      <c r="DI765">
        <v>90.34411481481483</v>
      </c>
      <c r="DJ765">
        <v>0.0999953925925926</v>
      </c>
      <c r="DK765">
        <v>24.75383703703704</v>
      </c>
      <c r="DL765">
        <v>25.03094074074075</v>
      </c>
      <c r="DM765">
        <v>999.9000000000001</v>
      </c>
      <c r="DN765">
        <v>0</v>
      </c>
      <c r="DO765">
        <v>0</v>
      </c>
      <c r="DP765">
        <v>10000.02851851852</v>
      </c>
      <c r="DQ765">
        <v>0</v>
      </c>
      <c r="DR765">
        <v>11.0167</v>
      </c>
      <c r="DS765">
        <v>-58.40307037037037</v>
      </c>
      <c r="DT765">
        <v>1188.958518518519</v>
      </c>
      <c r="DU765">
        <v>1241.539259259259</v>
      </c>
      <c r="DV765">
        <v>5.467903333333334</v>
      </c>
      <c r="DW765">
        <v>1225.516666666667</v>
      </c>
      <c r="DX765">
        <v>12.90615555555556</v>
      </c>
      <c r="DY765">
        <v>1.659988148148148</v>
      </c>
      <c r="DZ765">
        <v>1.165995185185185</v>
      </c>
      <c r="EA765">
        <v>14.52723703703704</v>
      </c>
      <c r="EB765">
        <v>9.174268888888889</v>
      </c>
      <c r="EC765">
        <v>1999.993703703704</v>
      </c>
      <c r="ED765">
        <v>0.9799934814814816</v>
      </c>
      <c r="EE765">
        <v>0.02000621111111112</v>
      </c>
      <c r="EF765">
        <v>0</v>
      </c>
      <c r="EG765">
        <v>786.3668518518518</v>
      </c>
      <c r="EH765">
        <v>5.00097</v>
      </c>
      <c r="EI765">
        <v>15621.33703703704</v>
      </c>
      <c r="EJ765">
        <v>16707.48518518519</v>
      </c>
      <c r="EK765">
        <v>37.5</v>
      </c>
      <c r="EL765">
        <v>38.062</v>
      </c>
      <c r="EM765">
        <v>37.451</v>
      </c>
      <c r="EN765">
        <v>37.75</v>
      </c>
      <c r="EO765">
        <v>38</v>
      </c>
      <c r="EP765">
        <v>1955.079259259259</v>
      </c>
      <c r="EQ765">
        <v>39.90888888888889</v>
      </c>
      <c r="ER765">
        <v>0</v>
      </c>
      <c r="ES765">
        <v>1659643378.5</v>
      </c>
      <c r="ET765">
        <v>0</v>
      </c>
      <c r="EU765">
        <v>786.35212</v>
      </c>
      <c r="EV765">
        <v>-0.5604615299415888</v>
      </c>
      <c r="EW765">
        <v>-12.11538454298005</v>
      </c>
      <c r="EX765">
        <v>15621.368</v>
      </c>
      <c r="EY765">
        <v>15</v>
      </c>
      <c r="EZ765">
        <v>0</v>
      </c>
      <c r="FA765" t="s">
        <v>419</v>
      </c>
      <c r="FB765">
        <v>1659135797.5</v>
      </c>
      <c r="FC765">
        <v>1659135788</v>
      </c>
      <c r="FD765">
        <v>0</v>
      </c>
      <c r="FE765">
        <v>0.3</v>
      </c>
      <c r="FF765">
        <v>-0.002</v>
      </c>
      <c r="FG765">
        <v>-2.209</v>
      </c>
      <c r="FH765">
        <v>-0.089</v>
      </c>
      <c r="FI765">
        <v>1520</v>
      </c>
      <c r="FJ765">
        <v>20</v>
      </c>
      <c r="FK765">
        <v>0.06</v>
      </c>
      <c r="FL765">
        <v>0.03</v>
      </c>
      <c r="FM765">
        <v>-58.42022999999999</v>
      </c>
      <c r="FN765">
        <v>0.7627677298312517</v>
      </c>
      <c r="FO765">
        <v>0.1423060350090609</v>
      </c>
      <c r="FP765">
        <v>0</v>
      </c>
      <c r="FQ765">
        <v>786.3712647058824</v>
      </c>
      <c r="FR765">
        <v>-0.5051948020197743</v>
      </c>
      <c r="FS765">
        <v>0.2504646633316907</v>
      </c>
      <c r="FT765">
        <v>1</v>
      </c>
      <c r="FU765">
        <v>5.48993075</v>
      </c>
      <c r="FV765">
        <v>-0.5012279549718526</v>
      </c>
      <c r="FW765">
        <v>0.04955685958510184</v>
      </c>
      <c r="FX765">
        <v>0</v>
      </c>
      <c r="FY765">
        <v>1</v>
      </c>
      <c r="FZ765">
        <v>3</v>
      </c>
      <c r="GA765" t="s">
        <v>429</v>
      </c>
      <c r="GB765">
        <v>2.98376</v>
      </c>
      <c r="GC765">
        <v>2.7158</v>
      </c>
      <c r="GD765">
        <v>0.19329</v>
      </c>
      <c r="GE765">
        <v>0.196652</v>
      </c>
      <c r="GF765">
        <v>0.0891704</v>
      </c>
      <c r="GG765">
        <v>0.0681242</v>
      </c>
      <c r="GH765">
        <v>25521.4</v>
      </c>
      <c r="GI765">
        <v>25550.3</v>
      </c>
      <c r="GJ765">
        <v>29399.8</v>
      </c>
      <c r="GK765">
        <v>29411</v>
      </c>
      <c r="GL765">
        <v>35471.2</v>
      </c>
      <c r="GM765">
        <v>36446.3</v>
      </c>
      <c r="GN765">
        <v>41400.2</v>
      </c>
      <c r="GO765">
        <v>41908.3</v>
      </c>
      <c r="GP765">
        <v>1.92332</v>
      </c>
      <c r="GQ765">
        <v>2.3815</v>
      </c>
      <c r="GR765">
        <v>0.109222</v>
      </c>
      <c r="GS765">
        <v>0</v>
      </c>
      <c r="GT765">
        <v>23.2568</v>
      </c>
      <c r="GU765">
        <v>999.9</v>
      </c>
      <c r="GV765">
        <v>32.6</v>
      </c>
      <c r="GW765">
        <v>32.2</v>
      </c>
      <c r="GX765">
        <v>17.4273</v>
      </c>
      <c r="GY765">
        <v>63.5127</v>
      </c>
      <c r="GZ765">
        <v>22.5441</v>
      </c>
      <c r="HA765">
        <v>2</v>
      </c>
      <c r="HB765">
        <v>-0.0822307</v>
      </c>
      <c r="HC765">
        <v>1.66079</v>
      </c>
      <c r="HD765">
        <v>20.3266</v>
      </c>
      <c r="HE765">
        <v>5.21654</v>
      </c>
      <c r="HF765">
        <v>12.0099</v>
      </c>
      <c r="HG765">
        <v>4.9892</v>
      </c>
      <c r="HH765">
        <v>3.28858</v>
      </c>
      <c r="HI765">
        <v>9999</v>
      </c>
      <c r="HJ765">
        <v>9999</v>
      </c>
      <c r="HK765">
        <v>9999</v>
      </c>
      <c r="HL765">
        <v>196.2</v>
      </c>
      <c r="HM765">
        <v>1.86746</v>
      </c>
      <c r="HN765">
        <v>1.86647</v>
      </c>
      <c r="HO765">
        <v>1.86595</v>
      </c>
      <c r="HP765">
        <v>1.86584</v>
      </c>
      <c r="HQ765">
        <v>1.86768</v>
      </c>
      <c r="HR765">
        <v>1.87014</v>
      </c>
      <c r="HS765">
        <v>1.86879</v>
      </c>
      <c r="HT765">
        <v>1.87027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-4.75</v>
      </c>
      <c r="II765">
        <v>-0.1449</v>
      </c>
      <c r="IJ765">
        <v>-1.529487217637811</v>
      </c>
      <c r="IK765">
        <v>-0.005072214745875086</v>
      </c>
      <c r="IL765">
        <v>3.316774363808987E-06</v>
      </c>
      <c r="IM765">
        <v>-1.107588672722244E-09</v>
      </c>
      <c r="IN765">
        <v>-0.1603591687652909</v>
      </c>
      <c r="IO765">
        <v>-0.0181951569465493</v>
      </c>
      <c r="IP765">
        <v>0.001659309118516343</v>
      </c>
      <c r="IQ765">
        <v>-3.409663313950778E-05</v>
      </c>
      <c r="IR765">
        <v>19</v>
      </c>
      <c r="IS765">
        <v>2290</v>
      </c>
      <c r="IT765">
        <v>1</v>
      </c>
      <c r="IU765">
        <v>24</v>
      </c>
      <c r="IV765">
        <v>8459.700000000001</v>
      </c>
      <c r="IW765">
        <v>8459.799999999999</v>
      </c>
      <c r="IX765">
        <v>3.07983</v>
      </c>
      <c r="IY765">
        <v>2.20337</v>
      </c>
      <c r="IZ765">
        <v>1.94702</v>
      </c>
      <c r="JA765">
        <v>2.64648</v>
      </c>
      <c r="JB765">
        <v>2.19482</v>
      </c>
      <c r="JC765">
        <v>2.35474</v>
      </c>
      <c r="JD765">
        <v>36.6943</v>
      </c>
      <c r="JE765">
        <v>24.0437</v>
      </c>
      <c r="JF765">
        <v>18</v>
      </c>
      <c r="JG765">
        <v>495.049</v>
      </c>
      <c r="JH765">
        <v>813.401</v>
      </c>
      <c r="JI765">
        <v>21.5853</v>
      </c>
      <c r="JJ765">
        <v>26.2423</v>
      </c>
      <c r="JK765">
        <v>30.0001</v>
      </c>
      <c r="JL765">
        <v>26.2629</v>
      </c>
      <c r="JM765">
        <v>26.1883</v>
      </c>
      <c r="JN765">
        <v>61.6722</v>
      </c>
      <c r="JO765">
        <v>22.1165</v>
      </c>
      <c r="JP765">
        <v>10.0915</v>
      </c>
      <c r="JQ765">
        <v>21.5584</v>
      </c>
      <c r="JR765">
        <v>1269.93</v>
      </c>
      <c r="JS765">
        <v>13.2171</v>
      </c>
      <c r="JT765">
        <v>100.521</v>
      </c>
      <c r="JU765">
        <v>100.652</v>
      </c>
    </row>
    <row r="766" spans="1:281">
      <c r="A766">
        <v>750</v>
      </c>
      <c r="B766">
        <v>1659643383.5</v>
      </c>
      <c r="C766">
        <v>15375.5</v>
      </c>
      <c r="D766" t="s">
        <v>1930</v>
      </c>
      <c r="E766" t="s">
        <v>1931</v>
      </c>
      <c r="F766">
        <v>5</v>
      </c>
      <c r="G766" t="s">
        <v>1779</v>
      </c>
      <c r="H766" t="s">
        <v>416</v>
      </c>
      <c r="I766">
        <v>1659643376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1273.01946633515</v>
      </c>
      <c r="AK766">
        <v>1229.731575757575</v>
      </c>
      <c r="AL766">
        <v>3.355910419846588</v>
      </c>
      <c r="AM766">
        <v>65.52116101036914</v>
      </c>
      <c r="AN766">
        <f>(AP766 - AO766 + DI766*1E3/(8.314*(DK766+273.15)) * AR766/DH766 * AQ766) * DH766/(100*CV766) * 1000/(1000 - AP766)</f>
        <v>0</v>
      </c>
      <c r="AO766">
        <v>13.04921068791041</v>
      </c>
      <c r="AP766">
        <v>18.39433496503497</v>
      </c>
      <c r="AQ766">
        <v>0.005124793360387712</v>
      </c>
      <c r="AR766">
        <v>82.7157176446336</v>
      </c>
      <c r="AS766">
        <v>12</v>
      </c>
      <c r="AT766">
        <v>2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1659643376</v>
      </c>
      <c r="DB766">
        <v>1183.907777777777</v>
      </c>
      <c r="DC766">
        <v>1242.027407407407</v>
      </c>
      <c r="DD766">
        <v>18.37309259259259</v>
      </c>
      <c r="DE766">
        <v>12.97228888888889</v>
      </c>
      <c r="DF766">
        <v>1188.640740740741</v>
      </c>
      <c r="DG766">
        <v>18.51790370370371</v>
      </c>
      <c r="DH766">
        <v>500.0071111111112</v>
      </c>
      <c r="DI766">
        <v>90.34355555555555</v>
      </c>
      <c r="DJ766">
        <v>0.09996217037037038</v>
      </c>
      <c r="DK766">
        <v>24.75014074074074</v>
      </c>
      <c r="DL766">
        <v>25.0381</v>
      </c>
      <c r="DM766">
        <v>999.9000000000001</v>
      </c>
      <c r="DN766">
        <v>0</v>
      </c>
      <c r="DO766">
        <v>0</v>
      </c>
      <c r="DP766">
        <v>10004.86185185185</v>
      </c>
      <c r="DQ766">
        <v>0</v>
      </c>
      <c r="DR766">
        <v>11.0167</v>
      </c>
      <c r="DS766">
        <v>-58.11871111111112</v>
      </c>
      <c r="DT766">
        <v>1206.067037037037</v>
      </c>
      <c r="DU766">
        <v>1258.351111111111</v>
      </c>
      <c r="DV766">
        <v>5.400814444444444</v>
      </c>
      <c r="DW766">
        <v>1242.027407407407</v>
      </c>
      <c r="DX766">
        <v>12.97228888888889</v>
      </c>
      <c r="DY766">
        <v>1.659891851851852</v>
      </c>
      <c r="DZ766">
        <v>1.171962962962963</v>
      </c>
      <c r="EA766">
        <v>14.52633333333333</v>
      </c>
      <c r="EB766">
        <v>9.249854814814814</v>
      </c>
      <c r="EC766">
        <v>1999.982962962963</v>
      </c>
      <c r="ED766">
        <v>0.979993037037037</v>
      </c>
      <c r="EE766">
        <v>0.02000664074074075</v>
      </c>
      <c r="EF766">
        <v>0</v>
      </c>
      <c r="EG766">
        <v>786.4367037037038</v>
      </c>
      <c r="EH766">
        <v>5.00097</v>
      </c>
      <c r="EI766">
        <v>15620.27777777778</v>
      </c>
      <c r="EJ766">
        <v>16707.39259259259</v>
      </c>
      <c r="EK766">
        <v>37.5</v>
      </c>
      <c r="EL766">
        <v>38.062</v>
      </c>
      <c r="EM766">
        <v>37.437</v>
      </c>
      <c r="EN766">
        <v>37.75</v>
      </c>
      <c r="EO766">
        <v>37.99766666666666</v>
      </c>
      <c r="EP766">
        <v>1955.065185185185</v>
      </c>
      <c r="EQ766">
        <v>39.90962962962963</v>
      </c>
      <c r="ER766">
        <v>0</v>
      </c>
      <c r="ES766">
        <v>1659643383.9</v>
      </c>
      <c r="ET766">
        <v>0</v>
      </c>
      <c r="EU766">
        <v>786.4038846153848</v>
      </c>
      <c r="EV766">
        <v>-0.3007521316363263</v>
      </c>
      <c r="EW766">
        <v>-13.88717950778984</v>
      </c>
      <c r="EX766">
        <v>15620.4</v>
      </c>
      <c r="EY766">
        <v>15</v>
      </c>
      <c r="EZ766">
        <v>0</v>
      </c>
      <c r="FA766" t="s">
        <v>419</v>
      </c>
      <c r="FB766">
        <v>1659135797.5</v>
      </c>
      <c r="FC766">
        <v>1659135788</v>
      </c>
      <c r="FD766">
        <v>0</v>
      </c>
      <c r="FE766">
        <v>0.3</v>
      </c>
      <c r="FF766">
        <v>-0.002</v>
      </c>
      <c r="FG766">
        <v>-2.209</v>
      </c>
      <c r="FH766">
        <v>-0.089</v>
      </c>
      <c r="FI766">
        <v>1520</v>
      </c>
      <c r="FJ766">
        <v>20</v>
      </c>
      <c r="FK766">
        <v>0.06</v>
      </c>
      <c r="FL766">
        <v>0.03</v>
      </c>
      <c r="FM766">
        <v>-58.236205</v>
      </c>
      <c r="FN766">
        <v>3.174533583489891</v>
      </c>
      <c r="FO766">
        <v>0.3354160744135559</v>
      </c>
      <c r="FP766">
        <v>0</v>
      </c>
      <c r="FQ766">
        <v>786.3831176470588</v>
      </c>
      <c r="FR766">
        <v>0.3316730359692679</v>
      </c>
      <c r="FS766">
        <v>0.2698909109366757</v>
      </c>
      <c r="FT766">
        <v>1</v>
      </c>
      <c r="FU766">
        <v>5.43067925</v>
      </c>
      <c r="FV766">
        <v>-0.7756042401501153</v>
      </c>
      <c r="FW766">
        <v>0.07782795154658441</v>
      </c>
      <c r="FX766">
        <v>0</v>
      </c>
      <c r="FY766">
        <v>1</v>
      </c>
      <c r="FZ766">
        <v>3</v>
      </c>
      <c r="GA766" t="s">
        <v>429</v>
      </c>
      <c r="GB766">
        <v>2.98347</v>
      </c>
      <c r="GC766">
        <v>2.71561</v>
      </c>
      <c r="GD766">
        <v>0.194947</v>
      </c>
      <c r="GE766">
        <v>0.19821</v>
      </c>
      <c r="GF766">
        <v>0.08927549999999999</v>
      </c>
      <c r="GG766">
        <v>0.0684617</v>
      </c>
      <c r="GH766">
        <v>25469.7</v>
      </c>
      <c r="GI766">
        <v>25500.8</v>
      </c>
      <c r="GJ766">
        <v>29400.6</v>
      </c>
      <c r="GK766">
        <v>29411</v>
      </c>
      <c r="GL766">
        <v>35468.2</v>
      </c>
      <c r="GM766">
        <v>36433.1</v>
      </c>
      <c r="GN766">
        <v>41401.6</v>
      </c>
      <c r="GO766">
        <v>41908.3</v>
      </c>
      <c r="GP766">
        <v>1.92325</v>
      </c>
      <c r="GQ766">
        <v>2.3818</v>
      </c>
      <c r="GR766">
        <v>0.10829</v>
      </c>
      <c r="GS766">
        <v>0</v>
      </c>
      <c r="GT766">
        <v>23.2588</v>
      </c>
      <c r="GU766">
        <v>999.9</v>
      </c>
      <c r="GV766">
        <v>32.6</v>
      </c>
      <c r="GW766">
        <v>32.2</v>
      </c>
      <c r="GX766">
        <v>17.4273</v>
      </c>
      <c r="GY766">
        <v>63.5227</v>
      </c>
      <c r="GZ766">
        <v>22.6683</v>
      </c>
      <c r="HA766">
        <v>2</v>
      </c>
      <c r="HB766">
        <v>-0.0823704</v>
      </c>
      <c r="HC766">
        <v>1.73441</v>
      </c>
      <c r="HD766">
        <v>20.3259</v>
      </c>
      <c r="HE766">
        <v>5.21744</v>
      </c>
      <c r="HF766">
        <v>12.0099</v>
      </c>
      <c r="HG766">
        <v>4.9892</v>
      </c>
      <c r="HH766">
        <v>3.28865</v>
      </c>
      <c r="HI766">
        <v>9999</v>
      </c>
      <c r="HJ766">
        <v>9999</v>
      </c>
      <c r="HK766">
        <v>9999</v>
      </c>
      <c r="HL766">
        <v>196.2</v>
      </c>
      <c r="HM766">
        <v>1.86745</v>
      </c>
      <c r="HN766">
        <v>1.86647</v>
      </c>
      <c r="HO766">
        <v>1.86592</v>
      </c>
      <c r="HP766">
        <v>1.86584</v>
      </c>
      <c r="HQ766">
        <v>1.86768</v>
      </c>
      <c r="HR766">
        <v>1.87014</v>
      </c>
      <c r="HS766">
        <v>1.86881</v>
      </c>
      <c r="HT766">
        <v>1.87026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-4.78</v>
      </c>
      <c r="II766">
        <v>-0.1446</v>
      </c>
      <c r="IJ766">
        <v>-1.529487217637811</v>
      </c>
      <c r="IK766">
        <v>-0.005072214745875086</v>
      </c>
      <c r="IL766">
        <v>3.316774363808987E-06</v>
      </c>
      <c r="IM766">
        <v>-1.107588672722244E-09</v>
      </c>
      <c r="IN766">
        <v>-0.1603591687652909</v>
      </c>
      <c r="IO766">
        <v>-0.0181951569465493</v>
      </c>
      <c r="IP766">
        <v>0.001659309118516343</v>
      </c>
      <c r="IQ766">
        <v>-3.409663313950778E-05</v>
      </c>
      <c r="IR766">
        <v>19</v>
      </c>
      <c r="IS766">
        <v>2290</v>
      </c>
      <c r="IT766">
        <v>1</v>
      </c>
      <c r="IU766">
        <v>24</v>
      </c>
      <c r="IV766">
        <v>8459.799999999999</v>
      </c>
      <c r="IW766">
        <v>8459.9</v>
      </c>
      <c r="IX766">
        <v>3.10913</v>
      </c>
      <c r="IY766">
        <v>2.20337</v>
      </c>
      <c r="IZ766">
        <v>1.94702</v>
      </c>
      <c r="JA766">
        <v>2.64648</v>
      </c>
      <c r="JB766">
        <v>2.19482</v>
      </c>
      <c r="JC766">
        <v>2.34009</v>
      </c>
      <c r="JD766">
        <v>36.6943</v>
      </c>
      <c r="JE766">
        <v>24.0262</v>
      </c>
      <c r="JF766">
        <v>18</v>
      </c>
      <c r="JG766">
        <v>494.995</v>
      </c>
      <c r="JH766">
        <v>813.699</v>
      </c>
      <c r="JI766">
        <v>21.5473</v>
      </c>
      <c r="JJ766">
        <v>26.2421</v>
      </c>
      <c r="JK766">
        <v>30.0001</v>
      </c>
      <c r="JL766">
        <v>26.2621</v>
      </c>
      <c r="JM766">
        <v>26.1883</v>
      </c>
      <c r="JN766">
        <v>62.3276</v>
      </c>
      <c r="JO766">
        <v>21.8337</v>
      </c>
      <c r="JP766">
        <v>10.0915</v>
      </c>
      <c r="JQ766">
        <v>21.5093</v>
      </c>
      <c r="JR766">
        <v>1289.97</v>
      </c>
      <c r="JS766">
        <v>13.2709</v>
      </c>
      <c r="JT766">
        <v>100.524</v>
      </c>
      <c r="JU766">
        <v>100.652</v>
      </c>
    </row>
    <row r="767" spans="1:281">
      <c r="A767">
        <v>751</v>
      </c>
      <c r="B767">
        <v>1659643388.5</v>
      </c>
      <c r="C767">
        <v>15380.5</v>
      </c>
      <c r="D767" t="s">
        <v>1932</v>
      </c>
      <c r="E767" t="s">
        <v>1933</v>
      </c>
      <c r="F767">
        <v>5</v>
      </c>
      <c r="G767" t="s">
        <v>1779</v>
      </c>
      <c r="H767" t="s">
        <v>416</v>
      </c>
      <c r="I767">
        <v>1659643380.714286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1289.46919454648</v>
      </c>
      <c r="AK767">
        <v>1246.160242424242</v>
      </c>
      <c r="AL767">
        <v>3.28943958084063</v>
      </c>
      <c r="AM767">
        <v>65.52116101036914</v>
      </c>
      <c r="AN767">
        <f>(AP767 - AO767 + DI767*1E3/(8.314*(DK767+273.15)) * AR767/DH767 * AQ767) * DH767/(100*CV767) * 1000/(1000 - AP767)</f>
        <v>0</v>
      </c>
      <c r="AO767">
        <v>13.1252338584892</v>
      </c>
      <c r="AP767">
        <v>18.42081608391609</v>
      </c>
      <c r="AQ767">
        <v>0.003957948512115844</v>
      </c>
      <c r="AR767">
        <v>82.7157176446336</v>
      </c>
      <c r="AS767">
        <v>12</v>
      </c>
      <c r="AT767">
        <v>2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1659643380.714286</v>
      </c>
      <c r="DB767">
        <v>1199.478214285714</v>
      </c>
      <c r="DC767">
        <v>1257.364642857143</v>
      </c>
      <c r="DD767">
        <v>18.3845</v>
      </c>
      <c r="DE767">
        <v>13.049375</v>
      </c>
      <c r="DF767">
        <v>1204.241071428571</v>
      </c>
      <c r="DG767">
        <v>18.52921428571429</v>
      </c>
      <c r="DH767">
        <v>499.9962857142856</v>
      </c>
      <c r="DI767">
        <v>90.34315357142857</v>
      </c>
      <c r="DJ767">
        <v>0.09998182142857144</v>
      </c>
      <c r="DK767">
        <v>24.74728214285714</v>
      </c>
      <c r="DL767">
        <v>25.04436071428571</v>
      </c>
      <c r="DM767">
        <v>999.9000000000002</v>
      </c>
      <c r="DN767">
        <v>0</v>
      </c>
      <c r="DO767">
        <v>0</v>
      </c>
      <c r="DP767">
        <v>10001.45107142857</v>
      </c>
      <c r="DQ767">
        <v>0</v>
      </c>
      <c r="DR767">
        <v>11.0167</v>
      </c>
      <c r="DS767">
        <v>-57.88534642857142</v>
      </c>
      <c r="DT767">
        <v>1221.943928571429</v>
      </c>
      <c r="DU767">
        <v>1273.990357142857</v>
      </c>
      <c r="DV767">
        <v>5.33512857142857</v>
      </c>
      <c r="DW767">
        <v>1257.364642857143</v>
      </c>
      <c r="DX767">
        <v>13.049375</v>
      </c>
      <c r="DY767">
        <v>1.660915</v>
      </c>
      <c r="DZ767">
        <v>1.178922142857143</v>
      </c>
      <c r="EA767">
        <v>14.53586428571429</v>
      </c>
      <c r="EB767">
        <v>9.337703928571429</v>
      </c>
      <c r="EC767">
        <v>1999.9825</v>
      </c>
      <c r="ED767">
        <v>0.9799935357142856</v>
      </c>
      <c r="EE767">
        <v>0.02000616785714287</v>
      </c>
      <c r="EF767">
        <v>0</v>
      </c>
      <c r="EG767">
        <v>786.3577857142856</v>
      </c>
      <c r="EH767">
        <v>5.00097</v>
      </c>
      <c r="EI767">
        <v>15619.25357142857</v>
      </c>
      <c r="EJ767">
        <v>16707.39642857143</v>
      </c>
      <c r="EK767">
        <v>37.4865</v>
      </c>
      <c r="EL767">
        <v>38.062</v>
      </c>
      <c r="EM767">
        <v>37.437</v>
      </c>
      <c r="EN767">
        <v>37.75</v>
      </c>
      <c r="EO767">
        <v>37.9775</v>
      </c>
      <c r="EP767">
        <v>1955.065357142857</v>
      </c>
      <c r="EQ767">
        <v>39.90857142857143</v>
      </c>
      <c r="ER767">
        <v>0</v>
      </c>
      <c r="ES767">
        <v>1659643388.7</v>
      </c>
      <c r="ET767">
        <v>0</v>
      </c>
      <c r="EU767">
        <v>786.3299230769231</v>
      </c>
      <c r="EV767">
        <v>0.7513846223813152</v>
      </c>
      <c r="EW767">
        <v>-14.79999995972181</v>
      </c>
      <c r="EX767">
        <v>15619.28846153846</v>
      </c>
      <c r="EY767">
        <v>15</v>
      </c>
      <c r="EZ767">
        <v>0</v>
      </c>
      <c r="FA767" t="s">
        <v>419</v>
      </c>
      <c r="FB767">
        <v>1659135797.5</v>
      </c>
      <c r="FC767">
        <v>1659135788</v>
      </c>
      <c r="FD767">
        <v>0</v>
      </c>
      <c r="FE767">
        <v>0.3</v>
      </c>
      <c r="FF767">
        <v>-0.002</v>
      </c>
      <c r="FG767">
        <v>-2.209</v>
      </c>
      <c r="FH767">
        <v>-0.089</v>
      </c>
      <c r="FI767">
        <v>1520</v>
      </c>
      <c r="FJ767">
        <v>20</v>
      </c>
      <c r="FK767">
        <v>0.06</v>
      </c>
      <c r="FL767">
        <v>0.03</v>
      </c>
      <c r="FM767">
        <v>-58.0484375</v>
      </c>
      <c r="FN767">
        <v>3.504996247654823</v>
      </c>
      <c r="FO767">
        <v>0.363365409531163</v>
      </c>
      <c r="FP767">
        <v>0</v>
      </c>
      <c r="FQ767">
        <v>786.3856764705882</v>
      </c>
      <c r="FR767">
        <v>-0.07610389413771899</v>
      </c>
      <c r="FS767">
        <v>0.2729424331233755</v>
      </c>
      <c r="FT767">
        <v>1</v>
      </c>
      <c r="FU767">
        <v>5.3816145</v>
      </c>
      <c r="FV767">
        <v>-0.8786323452157568</v>
      </c>
      <c r="FW767">
        <v>0.08637025089549055</v>
      </c>
      <c r="FX767">
        <v>0</v>
      </c>
      <c r="FY767">
        <v>1</v>
      </c>
      <c r="FZ767">
        <v>3</v>
      </c>
      <c r="GA767" t="s">
        <v>429</v>
      </c>
      <c r="GB767">
        <v>2.98349</v>
      </c>
      <c r="GC767">
        <v>2.71559</v>
      </c>
      <c r="GD767">
        <v>0.196565</v>
      </c>
      <c r="GE767">
        <v>0.199812</v>
      </c>
      <c r="GF767">
        <v>0.0893723</v>
      </c>
      <c r="GG767">
        <v>0.068714</v>
      </c>
      <c r="GH767">
        <v>25418.6</v>
      </c>
      <c r="GI767">
        <v>25449.7</v>
      </c>
      <c r="GJ767">
        <v>29400.6</v>
      </c>
      <c r="GK767">
        <v>29410.8</v>
      </c>
      <c r="GL767">
        <v>35464.1</v>
      </c>
      <c r="GM767">
        <v>36423</v>
      </c>
      <c r="GN767">
        <v>41401.2</v>
      </c>
      <c r="GO767">
        <v>41908.2</v>
      </c>
      <c r="GP767">
        <v>1.92305</v>
      </c>
      <c r="GQ767">
        <v>2.38177</v>
      </c>
      <c r="GR767">
        <v>0.109065</v>
      </c>
      <c r="GS767">
        <v>0</v>
      </c>
      <c r="GT767">
        <v>23.2588</v>
      </c>
      <c r="GU767">
        <v>999.9</v>
      </c>
      <c r="GV767">
        <v>32.5</v>
      </c>
      <c r="GW767">
        <v>32.2</v>
      </c>
      <c r="GX767">
        <v>17.3729</v>
      </c>
      <c r="GY767">
        <v>63.4127</v>
      </c>
      <c r="GZ767">
        <v>22.504</v>
      </c>
      <c r="HA767">
        <v>2</v>
      </c>
      <c r="HB767">
        <v>-0.0820452</v>
      </c>
      <c r="HC767">
        <v>1.78911</v>
      </c>
      <c r="HD767">
        <v>20.3251</v>
      </c>
      <c r="HE767">
        <v>5.21759</v>
      </c>
      <c r="HF767">
        <v>12.0099</v>
      </c>
      <c r="HG767">
        <v>4.98925</v>
      </c>
      <c r="HH767">
        <v>3.28865</v>
      </c>
      <c r="HI767">
        <v>9999</v>
      </c>
      <c r="HJ767">
        <v>9999</v>
      </c>
      <c r="HK767">
        <v>9999</v>
      </c>
      <c r="HL767">
        <v>196.2</v>
      </c>
      <c r="HM767">
        <v>1.86742</v>
      </c>
      <c r="HN767">
        <v>1.86646</v>
      </c>
      <c r="HO767">
        <v>1.86587</v>
      </c>
      <c r="HP767">
        <v>1.86584</v>
      </c>
      <c r="HQ767">
        <v>1.86768</v>
      </c>
      <c r="HR767">
        <v>1.87014</v>
      </c>
      <c r="HS767">
        <v>1.86877</v>
      </c>
      <c r="HT767">
        <v>1.87027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-4.82</v>
      </c>
      <c r="II767">
        <v>-0.1444</v>
      </c>
      <c r="IJ767">
        <v>-1.529487217637811</v>
      </c>
      <c r="IK767">
        <v>-0.005072214745875086</v>
      </c>
      <c r="IL767">
        <v>3.316774363808987E-06</v>
      </c>
      <c r="IM767">
        <v>-1.107588672722244E-09</v>
      </c>
      <c r="IN767">
        <v>-0.1603591687652909</v>
      </c>
      <c r="IO767">
        <v>-0.0181951569465493</v>
      </c>
      <c r="IP767">
        <v>0.001659309118516343</v>
      </c>
      <c r="IQ767">
        <v>-3.409663313950778E-05</v>
      </c>
      <c r="IR767">
        <v>19</v>
      </c>
      <c r="IS767">
        <v>2290</v>
      </c>
      <c r="IT767">
        <v>1</v>
      </c>
      <c r="IU767">
        <v>24</v>
      </c>
      <c r="IV767">
        <v>8459.9</v>
      </c>
      <c r="IW767">
        <v>8460</v>
      </c>
      <c r="IX767">
        <v>3.14331</v>
      </c>
      <c r="IY767">
        <v>2.19727</v>
      </c>
      <c r="IZ767">
        <v>1.94702</v>
      </c>
      <c r="JA767">
        <v>2.64648</v>
      </c>
      <c r="JB767">
        <v>2.19482</v>
      </c>
      <c r="JC767">
        <v>2.36084</v>
      </c>
      <c r="JD767">
        <v>36.6943</v>
      </c>
      <c r="JE767">
        <v>24.0437</v>
      </c>
      <c r="JF767">
        <v>18</v>
      </c>
      <c r="JG767">
        <v>494.869</v>
      </c>
      <c r="JH767">
        <v>813.654</v>
      </c>
      <c r="JI767">
        <v>21.4971</v>
      </c>
      <c r="JJ767">
        <v>26.2417</v>
      </c>
      <c r="JK767">
        <v>30.0002</v>
      </c>
      <c r="JL767">
        <v>26.2621</v>
      </c>
      <c r="JM767">
        <v>26.1869</v>
      </c>
      <c r="JN767">
        <v>62.9388</v>
      </c>
      <c r="JO767">
        <v>21.2582</v>
      </c>
      <c r="JP767">
        <v>10.0915</v>
      </c>
      <c r="JQ767">
        <v>21.4681</v>
      </c>
      <c r="JR767">
        <v>1303.33</v>
      </c>
      <c r="JS767">
        <v>13.3174</v>
      </c>
      <c r="JT767">
        <v>100.524</v>
      </c>
      <c r="JU767">
        <v>100.652</v>
      </c>
    </row>
    <row r="768" spans="1:281">
      <c r="A768">
        <v>752</v>
      </c>
      <c r="B768">
        <v>1659643393.5</v>
      </c>
      <c r="C768">
        <v>15385.5</v>
      </c>
      <c r="D768" t="s">
        <v>1934</v>
      </c>
      <c r="E768" t="s">
        <v>1935</v>
      </c>
      <c r="F768">
        <v>5</v>
      </c>
      <c r="G768" t="s">
        <v>1779</v>
      </c>
      <c r="H768" t="s">
        <v>416</v>
      </c>
      <c r="I768">
        <v>1659643386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1306.396903247079</v>
      </c>
      <c r="AK768">
        <v>1262.852787878787</v>
      </c>
      <c r="AL768">
        <v>3.355263189258778</v>
      </c>
      <c r="AM768">
        <v>65.52116101036914</v>
      </c>
      <c r="AN768">
        <f>(AP768 - AO768 + DI768*1E3/(8.314*(DK768+273.15)) * AR768/DH768 * AQ768) * DH768/(100*CV768) * 1000/(1000 - AP768)</f>
        <v>0</v>
      </c>
      <c r="AO768">
        <v>13.18311643356068</v>
      </c>
      <c r="AP768">
        <v>18.43510069930072</v>
      </c>
      <c r="AQ768">
        <v>0.002267955106095803</v>
      </c>
      <c r="AR768">
        <v>82.7157176446336</v>
      </c>
      <c r="AS768">
        <v>12</v>
      </c>
      <c r="AT768">
        <v>2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1659643386</v>
      </c>
      <c r="DB768">
        <v>1216.758888888889</v>
      </c>
      <c r="DC768">
        <v>1274.575555555556</v>
      </c>
      <c r="DD768">
        <v>18.40654444444445</v>
      </c>
      <c r="DE768">
        <v>13.13928148148148</v>
      </c>
      <c r="DF768">
        <v>1221.554444444444</v>
      </c>
      <c r="DG768">
        <v>18.55108148148148</v>
      </c>
      <c r="DH768">
        <v>500.0222592592593</v>
      </c>
      <c r="DI768">
        <v>90.34344074074077</v>
      </c>
      <c r="DJ768">
        <v>0.09999940370370369</v>
      </c>
      <c r="DK768">
        <v>24.74217407407407</v>
      </c>
      <c r="DL768">
        <v>25.04668518518518</v>
      </c>
      <c r="DM768">
        <v>999.9000000000001</v>
      </c>
      <c r="DN768">
        <v>0</v>
      </c>
      <c r="DO768">
        <v>0</v>
      </c>
      <c r="DP768">
        <v>10001.87666666667</v>
      </c>
      <c r="DQ768">
        <v>0</v>
      </c>
      <c r="DR768">
        <v>11.0167</v>
      </c>
      <c r="DS768">
        <v>-57.81670740740741</v>
      </c>
      <c r="DT768">
        <v>1239.576296296296</v>
      </c>
      <c r="DU768">
        <v>1291.546296296296</v>
      </c>
      <c r="DV768">
        <v>5.26726962962963</v>
      </c>
      <c r="DW768">
        <v>1274.575555555556</v>
      </c>
      <c r="DX768">
        <v>13.13928148148148</v>
      </c>
      <c r="DY768">
        <v>1.662912222222222</v>
      </c>
      <c r="DZ768">
        <v>1.187047777777778</v>
      </c>
      <c r="EA768">
        <v>14.55446666666667</v>
      </c>
      <c r="EB768">
        <v>9.439978148148148</v>
      </c>
      <c r="EC768">
        <v>1999.99074074074</v>
      </c>
      <c r="ED768">
        <v>0.9799946666666668</v>
      </c>
      <c r="EE768">
        <v>0.02000507777777778</v>
      </c>
      <c r="EF768">
        <v>0</v>
      </c>
      <c r="EG768">
        <v>786.3481851851851</v>
      </c>
      <c r="EH768">
        <v>5.00097</v>
      </c>
      <c r="EI768">
        <v>15617.86296296296</v>
      </c>
      <c r="EJ768">
        <v>16707.47407407407</v>
      </c>
      <c r="EK768">
        <v>37.47433333333333</v>
      </c>
      <c r="EL768">
        <v>38.0551111111111</v>
      </c>
      <c r="EM768">
        <v>37.4347037037037</v>
      </c>
      <c r="EN768">
        <v>37.73833333333334</v>
      </c>
      <c r="EO768">
        <v>37.95566666666667</v>
      </c>
      <c r="EP768">
        <v>1955.076296296296</v>
      </c>
      <c r="EQ768">
        <v>39.90666666666667</v>
      </c>
      <c r="ER768">
        <v>0</v>
      </c>
      <c r="ES768">
        <v>1659643393.5</v>
      </c>
      <c r="ET768">
        <v>0</v>
      </c>
      <c r="EU768">
        <v>786.3173846153846</v>
      </c>
      <c r="EV768">
        <v>-0.9856410204054644</v>
      </c>
      <c r="EW768">
        <v>-15.89059828376783</v>
      </c>
      <c r="EX768">
        <v>15618.06923076923</v>
      </c>
      <c r="EY768">
        <v>15</v>
      </c>
      <c r="EZ768">
        <v>0</v>
      </c>
      <c r="FA768" t="s">
        <v>419</v>
      </c>
      <c r="FB768">
        <v>1659135797.5</v>
      </c>
      <c r="FC768">
        <v>1659135788</v>
      </c>
      <c r="FD768">
        <v>0</v>
      </c>
      <c r="FE768">
        <v>0.3</v>
      </c>
      <c r="FF768">
        <v>-0.002</v>
      </c>
      <c r="FG768">
        <v>-2.209</v>
      </c>
      <c r="FH768">
        <v>-0.089</v>
      </c>
      <c r="FI768">
        <v>1520</v>
      </c>
      <c r="FJ768">
        <v>20</v>
      </c>
      <c r="FK768">
        <v>0.06</v>
      </c>
      <c r="FL768">
        <v>0.03</v>
      </c>
      <c r="FM768">
        <v>-57.94844146341464</v>
      </c>
      <c r="FN768">
        <v>1.238657142857254</v>
      </c>
      <c r="FO768">
        <v>0.2999078354164825</v>
      </c>
      <c r="FP768">
        <v>0</v>
      </c>
      <c r="FQ768">
        <v>786.3257647058823</v>
      </c>
      <c r="FR768">
        <v>-0.2767608868927831</v>
      </c>
      <c r="FS768">
        <v>0.2623198607474451</v>
      </c>
      <c r="FT768">
        <v>1</v>
      </c>
      <c r="FU768">
        <v>5.318209512195122</v>
      </c>
      <c r="FV768">
        <v>-0.7701244599303049</v>
      </c>
      <c r="FW768">
        <v>0.07918993080705058</v>
      </c>
      <c r="FX768">
        <v>0</v>
      </c>
      <c r="FY768">
        <v>1</v>
      </c>
      <c r="FZ768">
        <v>3</v>
      </c>
      <c r="GA768" t="s">
        <v>429</v>
      </c>
      <c r="GB768">
        <v>2.98357</v>
      </c>
      <c r="GC768">
        <v>2.71559</v>
      </c>
      <c r="GD768">
        <v>0.198203</v>
      </c>
      <c r="GE768">
        <v>0.20142</v>
      </c>
      <c r="GF768">
        <v>0.0894171</v>
      </c>
      <c r="GG768">
        <v>0.068927</v>
      </c>
      <c r="GH768">
        <v>25366.9</v>
      </c>
      <c r="GI768">
        <v>25399.1</v>
      </c>
      <c r="GJ768">
        <v>29400.7</v>
      </c>
      <c r="GK768">
        <v>29411.5</v>
      </c>
      <c r="GL768">
        <v>35462.6</v>
      </c>
      <c r="GM768">
        <v>36415.5</v>
      </c>
      <c r="GN768">
        <v>41401.5</v>
      </c>
      <c r="GO768">
        <v>41909.2</v>
      </c>
      <c r="GP768">
        <v>1.92323</v>
      </c>
      <c r="GQ768">
        <v>2.38203</v>
      </c>
      <c r="GR768">
        <v>0.108797</v>
      </c>
      <c r="GS768">
        <v>0</v>
      </c>
      <c r="GT768">
        <v>23.2588</v>
      </c>
      <c r="GU768">
        <v>999.9</v>
      </c>
      <c r="GV768">
        <v>32.5</v>
      </c>
      <c r="GW768">
        <v>32.2</v>
      </c>
      <c r="GX768">
        <v>17.374</v>
      </c>
      <c r="GY768">
        <v>63.3627</v>
      </c>
      <c r="GZ768">
        <v>22.5761</v>
      </c>
      <c r="HA768">
        <v>2</v>
      </c>
      <c r="HB768">
        <v>-0.08215450000000001</v>
      </c>
      <c r="HC768">
        <v>1.81913</v>
      </c>
      <c r="HD768">
        <v>20.3249</v>
      </c>
      <c r="HE768">
        <v>5.21744</v>
      </c>
      <c r="HF768">
        <v>12.0099</v>
      </c>
      <c r="HG768">
        <v>4.9887</v>
      </c>
      <c r="HH768">
        <v>3.28858</v>
      </c>
      <c r="HI768">
        <v>9999</v>
      </c>
      <c r="HJ768">
        <v>9999</v>
      </c>
      <c r="HK768">
        <v>9999</v>
      </c>
      <c r="HL768">
        <v>196.2</v>
      </c>
      <c r="HM768">
        <v>1.86744</v>
      </c>
      <c r="HN768">
        <v>1.86646</v>
      </c>
      <c r="HO768">
        <v>1.8659</v>
      </c>
      <c r="HP768">
        <v>1.86586</v>
      </c>
      <c r="HQ768">
        <v>1.86768</v>
      </c>
      <c r="HR768">
        <v>1.87016</v>
      </c>
      <c r="HS768">
        <v>1.86876</v>
      </c>
      <c r="HT768">
        <v>1.87027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-4.84</v>
      </c>
      <c r="II768">
        <v>-0.1443</v>
      </c>
      <c r="IJ768">
        <v>-1.529487217637811</v>
      </c>
      <c r="IK768">
        <v>-0.005072214745875086</v>
      </c>
      <c r="IL768">
        <v>3.316774363808987E-06</v>
      </c>
      <c r="IM768">
        <v>-1.107588672722244E-09</v>
      </c>
      <c r="IN768">
        <v>-0.1603591687652909</v>
      </c>
      <c r="IO768">
        <v>-0.0181951569465493</v>
      </c>
      <c r="IP768">
        <v>0.001659309118516343</v>
      </c>
      <c r="IQ768">
        <v>-3.409663313950778E-05</v>
      </c>
      <c r="IR768">
        <v>19</v>
      </c>
      <c r="IS768">
        <v>2290</v>
      </c>
      <c r="IT768">
        <v>1</v>
      </c>
      <c r="IU768">
        <v>24</v>
      </c>
      <c r="IV768">
        <v>8459.9</v>
      </c>
      <c r="IW768">
        <v>8460.1</v>
      </c>
      <c r="IX768">
        <v>3.17261</v>
      </c>
      <c r="IY768">
        <v>2.19971</v>
      </c>
      <c r="IZ768">
        <v>1.94702</v>
      </c>
      <c r="JA768">
        <v>2.64648</v>
      </c>
      <c r="JB768">
        <v>2.19482</v>
      </c>
      <c r="JC768">
        <v>2.33887</v>
      </c>
      <c r="JD768">
        <v>36.6943</v>
      </c>
      <c r="JE768">
        <v>24.0262</v>
      </c>
      <c r="JF768">
        <v>18</v>
      </c>
      <c r="JG768">
        <v>494.961</v>
      </c>
      <c r="JH768">
        <v>813.889</v>
      </c>
      <c r="JI768">
        <v>21.4512</v>
      </c>
      <c r="JJ768">
        <v>26.2399</v>
      </c>
      <c r="JK768">
        <v>30.0001</v>
      </c>
      <c r="JL768">
        <v>26.26</v>
      </c>
      <c r="JM768">
        <v>26.1861</v>
      </c>
      <c r="JN768">
        <v>63.6007</v>
      </c>
      <c r="JO768">
        <v>20.9581</v>
      </c>
      <c r="JP768">
        <v>10.0915</v>
      </c>
      <c r="JQ768">
        <v>21.4187</v>
      </c>
      <c r="JR768">
        <v>1323.36</v>
      </c>
      <c r="JS768">
        <v>13.3697</v>
      </c>
      <c r="JT768">
        <v>100.524</v>
      </c>
      <c r="JU768">
        <v>100.654</v>
      </c>
    </row>
    <row r="769" spans="1:281">
      <c r="A769">
        <v>753</v>
      </c>
      <c r="B769">
        <v>1659643398.5</v>
      </c>
      <c r="C769">
        <v>15390.5</v>
      </c>
      <c r="D769" t="s">
        <v>1936</v>
      </c>
      <c r="E769" t="s">
        <v>1937</v>
      </c>
      <c r="F769">
        <v>5</v>
      </c>
      <c r="G769" t="s">
        <v>1779</v>
      </c>
      <c r="H769" t="s">
        <v>416</v>
      </c>
      <c r="I769">
        <v>1659643390.714286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1323.437014341328</v>
      </c>
      <c r="AK769">
        <v>1279.82</v>
      </c>
      <c r="AL769">
        <v>3.365200700432212</v>
      </c>
      <c r="AM769">
        <v>65.52116101036914</v>
      </c>
      <c r="AN769">
        <f>(AP769 - AO769 + DI769*1E3/(8.314*(DK769+273.15)) * AR769/DH769 * AQ769) * DH769/(100*CV769) * 1000/(1000 - AP769)</f>
        <v>0</v>
      </c>
      <c r="AO769">
        <v>13.23644589692145</v>
      </c>
      <c r="AP769">
        <v>18.44587622377624</v>
      </c>
      <c r="AQ769">
        <v>0.0006216335882070707</v>
      </c>
      <c r="AR769">
        <v>82.7157176446336</v>
      </c>
      <c r="AS769">
        <v>12</v>
      </c>
      <c r="AT769">
        <v>2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1659643390.714286</v>
      </c>
      <c r="DB769">
        <v>1232.189642857143</v>
      </c>
      <c r="DC769">
        <v>1290.156071428572</v>
      </c>
      <c r="DD769">
        <v>18.42615714285715</v>
      </c>
      <c r="DE769">
        <v>13.19476071428571</v>
      </c>
      <c r="DF769">
        <v>1237.015714285714</v>
      </c>
      <c r="DG769">
        <v>18.57053571428571</v>
      </c>
      <c r="DH769">
        <v>500.0095714285714</v>
      </c>
      <c r="DI769">
        <v>90.3427857142857</v>
      </c>
      <c r="DJ769">
        <v>0.09998206428571429</v>
      </c>
      <c r="DK769">
        <v>24.73845357142857</v>
      </c>
      <c r="DL769">
        <v>25.04818571428572</v>
      </c>
      <c r="DM769">
        <v>999.9000000000002</v>
      </c>
      <c r="DN769">
        <v>0</v>
      </c>
      <c r="DO769">
        <v>0</v>
      </c>
      <c r="DP769">
        <v>9999.953214285715</v>
      </c>
      <c r="DQ769">
        <v>0</v>
      </c>
      <c r="DR769">
        <v>11.0167</v>
      </c>
      <c r="DS769">
        <v>-57.96661785714286</v>
      </c>
      <c r="DT769">
        <v>1255.321071428571</v>
      </c>
      <c r="DU769">
        <v>1307.408214285715</v>
      </c>
      <c r="DV769">
        <v>5.231393571428572</v>
      </c>
      <c r="DW769">
        <v>1290.156071428572</v>
      </c>
      <c r="DX769">
        <v>13.19476071428571</v>
      </c>
      <c r="DY769">
        <v>1.664671428571428</v>
      </c>
      <c r="DZ769">
        <v>1.192051428571429</v>
      </c>
      <c r="EA769">
        <v>14.57084285714286</v>
      </c>
      <c r="EB769">
        <v>9.50257</v>
      </c>
      <c r="EC769">
        <v>1999.988571428571</v>
      </c>
      <c r="ED769">
        <v>0.97999525</v>
      </c>
      <c r="EE769">
        <v>0.02000455000000001</v>
      </c>
      <c r="EF769">
        <v>0</v>
      </c>
      <c r="EG769">
        <v>786.2372142857145</v>
      </c>
      <c r="EH769">
        <v>5.00097</v>
      </c>
      <c r="EI769">
        <v>15616.35357142857</v>
      </c>
      <c r="EJ769">
        <v>16707.47142857143</v>
      </c>
      <c r="EK769">
        <v>37.455</v>
      </c>
      <c r="EL769">
        <v>38.03542857142857</v>
      </c>
      <c r="EM769">
        <v>37.43478571428572</v>
      </c>
      <c r="EN769">
        <v>37.7185</v>
      </c>
      <c r="EO769">
        <v>37.937</v>
      </c>
      <c r="EP769">
        <v>1955.075357142857</v>
      </c>
      <c r="EQ769">
        <v>39.90535714285715</v>
      </c>
      <c r="ER769">
        <v>0</v>
      </c>
      <c r="ES769">
        <v>1659643398.9</v>
      </c>
      <c r="ET769">
        <v>0</v>
      </c>
      <c r="EU769">
        <v>786.20168</v>
      </c>
      <c r="EV769">
        <v>-1.39061537013604</v>
      </c>
      <c r="EW769">
        <v>-22.48461535803223</v>
      </c>
      <c r="EX769">
        <v>15616.22</v>
      </c>
      <c r="EY769">
        <v>15</v>
      </c>
      <c r="EZ769">
        <v>0</v>
      </c>
      <c r="FA769" t="s">
        <v>419</v>
      </c>
      <c r="FB769">
        <v>1659135797.5</v>
      </c>
      <c r="FC769">
        <v>1659135788</v>
      </c>
      <c r="FD769">
        <v>0</v>
      </c>
      <c r="FE769">
        <v>0.3</v>
      </c>
      <c r="FF769">
        <v>-0.002</v>
      </c>
      <c r="FG769">
        <v>-2.209</v>
      </c>
      <c r="FH769">
        <v>-0.089</v>
      </c>
      <c r="FI769">
        <v>1520</v>
      </c>
      <c r="FJ769">
        <v>20</v>
      </c>
      <c r="FK769">
        <v>0.06</v>
      </c>
      <c r="FL769">
        <v>0.03</v>
      </c>
      <c r="FM769">
        <v>-57.9066275</v>
      </c>
      <c r="FN769">
        <v>-2.067063039399573</v>
      </c>
      <c r="FO769">
        <v>0.2513358659120304</v>
      </c>
      <c r="FP769">
        <v>0</v>
      </c>
      <c r="FQ769">
        <v>786.2644411764705</v>
      </c>
      <c r="FR769">
        <v>-1.14351412875295</v>
      </c>
      <c r="FS769">
        <v>0.2728611143352248</v>
      </c>
      <c r="FT769">
        <v>0</v>
      </c>
      <c r="FU769">
        <v>5.251206000000001</v>
      </c>
      <c r="FV769">
        <v>-0.4629255534709169</v>
      </c>
      <c r="FW769">
        <v>0.04476476654691722</v>
      </c>
      <c r="FX769">
        <v>0</v>
      </c>
      <c r="FY769">
        <v>0</v>
      </c>
      <c r="FZ769">
        <v>3</v>
      </c>
      <c r="GA769" t="s">
        <v>426</v>
      </c>
      <c r="GB769">
        <v>2.98336</v>
      </c>
      <c r="GC769">
        <v>2.71569</v>
      </c>
      <c r="GD769">
        <v>0.199839</v>
      </c>
      <c r="GE769">
        <v>0.203016</v>
      </c>
      <c r="GF769">
        <v>0.0894514</v>
      </c>
      <c r="GG769">
        <v>0.0690842</v>
      </c>
      <c r="GH769">
        <v>25315.5</v>
      </c>
      <c r="GI769">
        <v>25348.2</v>
      </c>
      <c r="GJ769">
        <v>29401.1</v>
      </c>
      <c r="GK769">
        <v>29411.2</v>
      </c>
      <c r="GL769">
        <v>35461.7</v>
      </c>
      <c r="GM769">
        <v>36409.2</v>
      </c>
      <c r="GN769">
        <v>41402</v>
      </c>
      <c r="GO769">
        <v>41909</v>
      </c>
      <c r="GP769">
        <v>1.923</v>
      </c>
      <c r="GQ769">
        <v>2.38235</v>
      </c>
      <c r="GR769">
        <v>0.109203</v>
      </c>
      <c r="GS769">
        <v>0</v>
      </c>
      <c r="GT769">
        <v>23.2588</v>
      </c>
      <c r="GU769">
        <v>999.9</v>
      </c>
      <c r="GV769">
        <v>32.5</v>
      </c>
      <c r="GW769">
        <v>32.2</v>
      </c>
      <c r="GX769">
        <v>17.3743</v>
      </c>
      <c r="GY769">
        <v>63.3727</v>
      </c>
      <c r="GZ769">
        <v>22.5801</v>
      </c>
      <c r="HA769">
        <v>2</v>
      </c>
      <c r="HB769">
        <v>-0.0820198</v>
      </c>
      <c r="HC769">
        <v>1.87295</v>
      </c>
      <c r="HD769">
        <v>20.3243</v>
      </c>
      <c r="HE769">
        <v>5.21804</v>
      </c>
      <c r="HF769">
        <v>12.0099</v>
      </c>
      <c r="HG769">
        <v>4.9889</v>
      </c>
      <c r="HH769">
        <v>3.28865</v>
      </c>
      <c r="HI769">
        <v>9999</v>
      </c>
      <c r="HJ769">
        <v>9999</v>
      </c>
      <c r="HK769">
        <v>9999</v>
      </c>
      <c r="HL769">
        <v>196.2</v>
      </c>
      <c r="HM769">
        <v>1.86741</v>
      </c>
      <c r="HN769">
        <v>1.86646</v>
      </c>
      <c r="HO769">
        <v>1.8659</v>
      </c>
      <c r="HP769">
        <v>1.86585</v>
      </c>
      <c r="HQ769">
        <v>1.86768</v>
      </c>
      <c r="HR769">
        <v>1.87015</v>
      </c>
      <c r="HS769">
        <v>1.86879</v>
      </c>
      <c r="HT769">
        <v>1.87027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-4.88</v>
      </c>
      <c r="II769">
        <v>-0.1443</v>
      </c>
      <c r="IJ769">
        <v>-1.529487217637811</v>
      </c>
      <c r="IK769">
        <v>-0.005072214745875086</v>
      </c>
      <c r="IL769">
        <v>3.316774363808987E-06</v>
      </c>
      <c r="IM769">
        <v>-1.107588672722244E-09</v>
      </c>
      <c r="IN769">
        <v>-0.1603591687652909</v>
      </c>
      <c r="IO769">
        <v>-0.0181951569465493</v>
      </c>
      <c r="IP769">
        <v>0.001659309118516343</v>
      </c>
      <c r="IQ769">
        <v>-3.409663313950778E-05</v>
      </c>
      <c r="IR769">
        <v>19</v>
      </c>
      <c r="IS769">
        <v>2290</v>
      </c>
      <c r="IT769">
        <v>1</v>
      </c>
      <c r="IU769">
        <v>24</v>
      </c>
      <c r="IV769">
        <v>8460</v>
      </c>
      <c r="IW769">
        <v>8460.200000000001</v>
      </c>
      <c r="IX769">
        <v>3.20679</v>
      </c>
      <c r="IY769">
        <v>2.19604</v>
      </c>
      <c r="IZ769">
        <v>1.94702</v>
      </c>
      <c r="JA769">
        <v>2.64648</v>
      </c>
      <c r="JB769">
        <v>2.19482</v>
      </c>
      <c r="JC769">
        <v>2.36328</v>
      </c>
      <c r="JD769">
        <v>36.6943</v>
      </c>
      <c r="JE769">
        <v>24.035</v>
      </c>
      <c r="JF769">
        <v>18</v>
      </c>
      <c r="JG769">
        <v>494.819</v>
      </c>
      <c r="JH769">
        <v>814.2</v>
      </c>
      <c r="JI769">
        <v>21.4008</v>
      </c>
      <c r="JJ769">
        <v>26.2399</v>
      </c>
      <c r="JK769">
        <v>30.0001</v>
      </c>
      <c r="JL769">
        <v>26.26</v>
      </c>
      <c r="JM769">
        <v>26.1853</v>
      </c>
      <c r="JN769">
        <v>64.2129</v>
      </c>
      <c r="JO769">
        <v>20.4047</v>
      </c>
      <c r="JP769">
        <v>10.0915</v>
      </c>
      <c r="JQ769">
        <v>21.3707</v>
      </c>
      <c r="JR769">
        <v>1336.72</v>
      </c>
      <c r="JS769">
        <v>13.4179</v>
      </c>
      <c r="JT769">
        <v>100.525</v>
      </c>
      <c r="JU769">
        <v>100.654</v>
      </c>
    </row>
    <row r="770" spans="1:281">
      <c r="A770">
        <v>754</v>
      </c>
      <c r="B770">
        <v>1659643403.5</v>
      </c>
      <c r="C770">
        <v>15395.5</v>
      </c>
      <c r="D770" t="s">
        <v>1938</v>
      </c>
      <c r="E770" t="s">
        <v>1939</v>
      </c>
      <c r="F770">
        <v>5</v>
      </c>
      <c r="G770" t="s">
        <v>1779</v>
      </c>
      <c r="H770" t="s">
        <v>416</v>
      </c>
      <c r="I770">
        <v>1659643396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1340.340504630166</v>
      </c>
      <c r="AK770">
        <v>1296.836909090909</v>
      </c>
      <c r="AL770">
        <v>3.400990974141591</v>
      </c>
      <c r="AM770">
        <v>65.52116101036914</v>
      </c>
      <c r="AN770">
        <f>(AP770 - AO770 + DI770*1E3/(8.314*(DK770+273.15)) * AR770/DH770 * AQ770) * DH770/(100*CV770) * 1000/(1000 - AP770)</f>
        <v>0</v>
      </c>
      <c r="AO770">
        <v>13.28673772693162</v>
      </c>
      <c r="AP770">
        <v>18.45102097902099</v>
      </c>
      <c r="AQ770">
        <v>0.0002076688350408626</v>
      </c>
      <c r="AR770">
        <v>82.7157176446336</v>
      </c>
      <c r="AS770">
        <v>12</v>
      </c>
      <c r="AT770">
        <v>2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1659643396</v>
      </c>
      <c r="DB770">
        <v>1249.614814814815</v>
      </c>
      <c r="DC770">
        <v>1307.781481481481</v>
      </c>
      <c r="DD770">
        <v>18.44094444444444</v>
      </c>
      <c r="DE770">
        <v>13.25265185185185</v>
      </c>
      <c r="DF770">
        <v>1254.474444444445</v>
      </c>
      <c r="DG770">
        <v>18.58520740740741</v>
      </c>
      <c r="DH770">
        <v>500.0187407407408</v>
      </c>
      <c r="DI770">
        <v>90.3423296296296</v>
      </c>
      <c r="DJ770">
        <v>0.09998589259259258</v>
      </c>
      <c r="DK770">
        <v>24.73254074074074</v>
      </c>
      <c r="DL770">
        <v>25.05038888888889</v>
      </c>
      <c r="DM770">
        <v>999.9000000000001</v>
      </c>
      <c r="DN770">
        <v>0</v>
      </c>
      <c r="DO770">
        <v>0</v>
      </c>
      <c r="DP770">
        <v>10002.7937037037</v>
      </c>
      <c r="DQ770">
        <v>0</v>
      </c>
      <c r="DR770">
        <v>11.0167</v>
      </c>
      <c r="DS770">
        <v>-58.16691481481481</v>
      </c>
      <c r="DT770">
        <v>1273.091851851852</v>
      </c>
      <c r="DU770">
        <v>1325.347037037037</v>
      </c>
      <c r="DV770">
        <v>5.188286296296297</v>
      </c>
      <c r="DW770">
        <v>1307.781481481481</v>
      </c>
      <c r="DX770">
        <v>13.25265185185185</v>
      </c>
      <c r="DY770">
        <v>1.665998518518519</v>
      </c>
      <c r="DZ770">
        <v>1.197275555555555</v>
      </c>
      <c r="EA770">
        <v>14.58318888888889</v>
      </c>
      <c r="EB770">
        <v>9.567641481481482</v>
      </c>
      <c r="EC770">
        <v>2000.021111111111</v>
      </c>
      <c r="ED770">
        <v>0.9799948148148149</v>
      </c>
      <c r="EE770">
        <v>0.02000496296296297</v>
      </c>
      <c r="EF770">
        <v>0</v>
      </c>
      <c r="EG770">
        <v>786.1264814814815</v>
      </c>
      <c r="EH770">
        <v>5.00097</v>
      </c>
      <c r="EI770">
        <v>15614.97777777778</v>
      </c>
      <c r="EJ770">
        <v>16707.73703703704</v>
      </c>
      <c r="EK770">
        <v>37.44633333333334</v>
      </c>
      <c r="EL770">
        <v>38.01377777777778</v>
      </c>
      <c r="EM770">
        <v>37.42551851851852</v>
      </c>
      <c r="EN770">
        <v>37.69633333333334</v>
      </c>
      <c r="EO770">
        <v>37.937</v>
      </c>
      <c r="EP770">
        <v>1955.106666666667</v>
      </c>
      <c r="EQ770">
        <v>39.90703703703704</v>
      </c>
      <c r="ER770">
        <v>0</v>
      </c>
      <c r="ES770">
        <v>1659643403.7</v>
      </c>
      <c r="ET770">
        <v>0</v>
      </c>
      <c r="EU770">
        <v>786.1074799999999</v>
      </c>
      <c r="EV770">
        <v>-0.6324615343406105</v>
      </c>
      <c r="EW770">
        <v>-16.83076927294186</v>
      </c>
      <c r="EX770">
        <v>15614.856</v>
      </c>
      <c r="EY770">
        <v>15</v>
      </c>
      <c r="EZ770">
        <v>0</v>
      </c>
      <c r="FA770" t="s">
        <v>419</v>
      </c>
      <c r="FB770">
        <v>1659135797.5</v>
      </c>
      <c r="FC770">
        <v>1659135788</v>
      </c>
      <c r="FD770">
        <v>0</v>
      </c>
      <c r="FE770">
        <v>0.3</v>
      </c>
      <c r="FF770">
        <v>-0.002</v>
      </c>
      <c r="FG770">
        <v>-2.209</v>
      </c>
      <c r="FH770">
        <v>-0.089</v>
      </c>
      <c r="FI770">
        <v>1520</v>
      </c>
      <c r="FJ770">
        <v>20</v>
      </c>
      <c r="FK770">
        <v>0.06</v>
      </c>
      <c r="FL770">
        <v>0.03</v>
      </c>
      <c r="FM770">
        <v>-58.03326750000001</v>
      </c>
      <c r="FN770">
        <v>-2.156025140712948</v>
      </c>
      <c r="FO770">
        <v>0.2358504721083891</v>
      </c>
      <c r="FP770">
        <v>0</v>
      </c>
      <c r="FQ770">
        <v>786.163</v>
      </c>
      <c r="FR770">
        <v>-0.972987009863769</v>
      </c>
      <c r="FS770">
        <v>0.2409995118374372</v>
      </c>
      <c r="FT770">
        <v>1</v>
      </c>
      <c r="FU770">
        <v>5.20942325</v>
      </c>
      <c r="FV770">
        <v>-0.4864551219512219</v>
      </c>
      <c r="FW770">
        <v>0.04723838287809506</v>
      </c>
      <c r="FX770">
        <v>0</v>
      </c>
      <c r="FY770">
        <v>1</v>
      </c>
      <c r="FZ770">
        <v>3</v>
      </c>
      <c r="GA770" t="s">
        <v>429</v>
      </c>
      <c r="GB770">
        <v>2.98372</v>
      </c>
      <c r="GC770">
        <v>2.71555</v>
      </c>
      <c r="GD770">
        <v>0.201483</v>
      </c>
      <c r="GE770">
        <v>0.204612</v>
      </c>
      <c r="GF770">
        <v>0.08946900000000001</v>
      </c>
      <c r="GG770">
        <v>0.0693604</v>
      </c>
      <c r="GH770">
        <v>25263.1</v>
      </c>
      <c r="GI770">
        <v>25297.1</v>
      </c>
      <c r="GJ770">
        <v>29400.6</v>
      </c>
      <c r="GK770">
        <v>29410.7</v>
      </c>
      <c r="GL770">
        <v>35460.6</v>
      </c>
      <c r="GM770">
        <v>36397.6</v>
      </c>
      <c r="GN770">
        <v>41401.5</v>
      </c>
      <c r="GO770">
        <v>41908.2</v>
      </c>
      <c r="GP770">
        <v>1.9233</v>
      </c>
      <c r="GQ770">
        <v>2.38203</v>
      </c>
      <c r="GR770">
        <v>0.109438</v>
      </c>
      <c r="GS770">
        <v>0</v>
      </c>
      <c r="GT770">
        <v>23.2588</v>
      </c>
      <c r="GU770">
        <v>999.9</v>
      </c>
      <c r="GV770">
        <v>32.5</v>
      </c>
      <c r="GW770">
        <v>32.2</v>
      </c>
      <c r="GX770">
        <v>17.3727</v>
      </c>
      <c r="GY770">
        <v>63.4427</v>
      </c>
      <c r="GZ770">
        <v>22.476</v>
      </c>
      <c r="HA770">
        <v>2</v>
      </c>
      <c r="HB770">
        <v>-0.0820732</v>
      </c>
      <c r="HC770">
        <v>1.90453</v>
      </c>
      <c r="HD770">
        <v>20.324</v>
      </c>
      <c r="HE770">
        <v>5.21669</v>
      </c>
      <c r="HF770">
        <v>12.0099</v>
      </c>
      <c r="HG770">
        <v>4.9888</v>
      </c>
      <c r="HH770">
        <v>3.28845</v>
      </c>
      <c r="HI770">
        <v>9999</v>
      </c>
      <c r="HJ770">
        <v>9999</v>
      </c>
      <c r="HK770">
        <v>9999</v>
      </c>
      <c r="HL770">
        <v>196.2</v>
      </c>
      <c r="HM770">
        <v>1.8674</v>
      </c>
      <c r="HN770">
        <v>1.86646</v>
      </c>
      <c r="HO770">
        <v>1.86592</v>
      </c>
      <c r="HP770">
        <v>1.86586</v>
      </c>
      <c r="HQ770">
        <v>1.86768</v>
      </c>
      <c r="HR770">
        <v>1.87018</v>
      </c>
      <c r="HS770">
        <v>1.86878</v>
      </c>
      <c r="HT770">
        <v>1.87027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-4.91</v>
      </c>
      <c r="II770">
        <v>-0.1441</v>
      </c>
      <c r="IJ770">
        <v>-1.529487217637811</v>
      </c>
      <c r="IK770">
        <v>-0.005072214745875086</v>
      </c>
      <c r="IL770">
        <v>3.316774363808987E-06</v>
      </c>
      <c r="IM770">
        <v>-1.107588672722244E-09</v>
      </c>
      <c r="IN770">
        <v>-0.1603591687652909</v>
      </c>
      <c r="IO770">
        <v>-0.0181951569465493</v>
      </c>
      <c r="IP770">
        <v>0.001659309118516343</v>
      </c>
      <c r="IQ770">
        <v>-3.409663313950778E-05</v>
      </c>
      <c r="IR770">
        <v>19</v>
      </c>
      <c r="IS770">
        <v>2290</v>
      </c>
      <c r="IT770">
        <v>1</v>
      </c>
      <c r="IU770">
        <v>24</v>
      </c>
      <c r="IV770">
        <v>8460.1</v>
      </c>
      <c r="IW770">
        <v>8460.299999999999</v>
      </c>
      <c r="IX770">
        <v>3.23608</v>
      </c>
      <c r="IY770">
        <v>2.19727</v>
      </c>
      <c r="IZ770">
        <v>1.94702</v>
      </c>
      <c r="JA770">
        <v>2.64648</v>
      </c>
      <c r="JB770">
        <v>2.19482</v>
      </c>
      <c r="JC770">
        <v>2.3584</v>
      </c>
      <c r="JD770">
        <v>36.6943</v>
      </c>
      <c r="JE770">
        <v>24.035</v>
      </c>
      <c r="JF770">
        <v>18</v>
      </c>
      <c r="JG770">
        <v>494.995</v>
      </c>
      <c r="JH770">
        <v>813.857</v>
      </c>
      <c r="JI770">
        <v>21.3515</v>
      </c>
      <c r="JJ770">
        <v>26.2378</v>
      </c>
      <c r="JK770">
        <v>30.0001</v>
      </c>
      <c r="JL770">
        <v>26.2585</v>
      </c>
      <c r="JM770">
        <v>26.1839</v>
      </c>
      <c r="JN770">
        <v>64.871</v>
      </c>
      <c r="JO770">
        <v>20.1139</v>
      </c>
      <c r="JP770">
        <v>10.0915</v>
      </c>
      <c r="JQ770">
        <v>21.3181</v>
      </c>
      <c r="JR770">
        <v>1356.75</v>
      </c>
      <c r="JS770">
        <v>13.4717</v>
      </c>
      <c r="JT770">
        <v>100.524</v>
      </c>
      <c r="JU770">
        <v>100.652</v>
      </c>
    </row>
    <row r="771" spans="1:281">
      <c r="A771">
        <v>755</v>
      </c>
      <c r="B771">
        <v>1659643408.5</v>
      </c>
      <c r="C771">
        <v>15400.5</v>
      </c>
      <c r="D771" t="s">
        <v>1940</v>
      </c>
      <c r="E771" t="s">
        <v>1941</v>
      </c>
      <c r="F771">
        <v>5</v>
      </c>
      <c r="G771" t="s">
        <v>1779</v>
      </c>
      <c r="H771" t="s">
        <v>416</v>
      </c>
      <c r="I771">
        <v>1659643400.714286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1357.453629797242</v>
      </c>
      <c r="AK771">
        <v>1313.852727272727</v>
      </c>
      <c r="AL771">
        <v>3.408915971047449</v>
      </c>
      <c r="AM771">
        <v>65.52116101036914</v>
      </c>
      <c r="AN771">
        <f>(AP771 - AO771 + DI771*1E3/(8.314*(DK771+273.15)) * AR771/DH771 * AQ771) * DH771/(100*CV771) * 1000/(1000 - AP771)</f>
        <v>0</v>
      </c>
      <c r="AO771">
        <v>13.35056727724455</v>
      </c>
      <c r="AP771">
        <v>18.4576188811189</v>
      </c>
      <c r="AQ771">
        <v>0.0001818425021534545</v>
      </c>
      <c r="AR771">
        <v>82.7157176446336</v>
      </c>
      <c r="AS771">
        <v>12</v>
      </c>
      <c r="AT771">
        <v>2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1659643400.714286</v>
      </c>
      <c r="DB771">
        <v>1265.3075</v>
      </c>
      <c r="DC771">
        <v>1323.537142857143</v>
      </c>
      <c r="DD771">
        <v>18.44870357142857</v>
      </c>
      <c r="DE771">
        <v>13.30534642857143</v>
      </c>
      <c r="DF771">
        <v>1270.199285714286</v>
      </c>
      <c r="DG771">
        <v>18.5929</v>
      </c>
      <c r="DH771">
        <v>500.0061428571428</v>
      </c>
      <c r="DI771">
        <v>90.34297857142859</v>
      </c>
      <c r="DJ771">
        <v>0.09996100714285713</v>
      </c>
      <c r="DK771">
        <v>24.726175</v>
      </c>
      <c r="DL771">
        <v>25.05250357142857</v>
      </c>
      <c r="DM771">
        <v>999.9000000000002</v>
      </c>
      <c r="DN771">
        <v>0</v>
      </c>
      <c r="DO771">
        <v>0</v>
      </c>
      <c r="DP771">
        <v>10002.78392857143</v>
      </c>
      <c r="DQ771">
        <v>0</v>
      </c>
      <c r="DR771">
        <v>11.0167</v>
      </c>
      <c r="DS771">
        <v>-58.22983214285714</v>
      </c>
      <c r="DT771">
        <v>1289.089285714286</v>
      </c>
      <c r="DU771">
        <v>1341.386071428572</v>
      </c>
      <c r="DV771">
        <v>5.143354285714286</v>
      </c>
      <c r="DW771">
        <v>1323.537142857143</v>
      </c>
      <c r="DX771">
        <v>13.30534642857143</v>
      </c>
      <c r="DY771">
        <v>1.666710714285714</v>
      </c>
      <c r="DZ771">
        <v>1.202044285714286</v>
      </c>
      <c r="EA771">
        <v>14.58980714285714</v>
      </c>
      <c r="EB771">
        <v>9.626797142857145</v>
      </c>
      <c r="EC771">
        <v>2000.041785714286</v>
      </c>
      <c r="ED771">
        <v>0.9799943214285715</v>
      </c>
      <c r="EE771">
        <v>0.02000541785714286</v>
      </c>
      <c r="EF771">
        <v>0</v>
      </c>
      <c r="EG771">
        <v>786.0087142857144</v>
      </c>
      <c r="EH771">
        <v>5.00097</v>
      </c>
      <c r="EI771">
        <v>15613.66071428571</v>
      </c>
      <c r="EJ771">
        <v>16707.91071428571</v>
      </c>
      <c r="EK771">
        <v>37.437</v>
      </c>
      <c r="EL771">
        <v>38</v>
      </c>
      <c r="EM771">
        <v>37.40821428571428</v>
      </c>
      <c r="EN771">
        <v>37.687</v>
      </c>
      <c r="EO771">
        <v>37.937</v>
      </c>
      <c r="EP771">
        <v>1955.125714285714</v>
      </c>
      <c r="EQ771">
        <v>39.90821428571429</v>
      </c>
      <c r="ER771">
        <v>0</v>
      </c>
      <c r="ES771">
        <v>1659643408.5</v>
      </c>
      <c r="ET771">
        <v>0</v>
      </c>
      <c r="EU771">
        <v>785.9890399999999</v>
      </c>
      <c r="EV771">
        <v>-1.182153836615269</v>
      </c>
      <c r="EW771">
        <v>-15.76923076814113</v>
      </c>
      <c r="EX771">
        <v>15613.288</v>
      </c>
      <c r="EY771">
        <v>15</v>
      </c>
      <c r="EZ771">
        <v>0</v>
      </c>
      <c r="FA771" t="s">
        <v>419</v>
      </c>
      <c r="FB771">
        <v>1659135797.5</v>
      </c>
      <c r="FC771">
        <v>1659135788</v>
      </c>
      <c r="FD771">
        <v>0</v>
      </c>
      <c r="FE771">
        <v>0.3</v>
      </c>
      <c r="FF771">
        <v>-0.002</v>
      </c>
      <c r="FG771">
        <v>-2.209</v>
      </c>
      <c r="FH771">
        <v>-0.089</v>
      </c>
      <c r="FI771">
        <v>1520</v>
      </c>
      <c r="FJ771">
        <v>20</v>
      </c>
      <c r="FK771">
        <v>0.06</v>
      </c>
      <c r="FL771">
        <v>0.03</v>
      </c>
      <c r="FM771">
        <v>-58.1715825</v>
      </c>
      <c r="FN771">
        <v>-1.149916322701607</v>
      </c>
      <c r="FO771">
        <v>0.1352449941541276</v>
      </c>
      <c r="FP771">
        <v>0</v>
      </c>
      <c r="FQ771">
        <v>786.068794117647</v>
      </c>
      <c r="FR771">
        <v>-1.362765465652846</v>
      </c>
      <c r="FS771">
        <v>0.2643562413077113</v>
      </c>
      <c r="FT771">
        <v>0</v>
      </c>
      <c r="FU771">
        <v>5.174857250000001</v>
      </c>
      <c r="FV771">
        <v>-0.5530089681050823</v>
      </c>
      <c r="FW771">
        <v>0.05357092989614336</v>
      </c>
      <c r="FX771">
        <v>0</v>
      </c>
      <c r="FY771">
        <v>0</v>
      </c>
      <c r="FZ771">
        <v>3</v>
      </c>
      <c r="GA771" t="s">
        <v>426</v>
      </c>
      <c r="GB771">
        <v>2.98349</v>
      </c>
      <c r="GC771">
        <v>2.71565</v>
      </c>
      <c r="GD771">
        <v>0.203123</v>
      </c>
      <c r="GE771">
        <v>0.206197</v>
      </c>
      <c r="GF771">
        <v>0.08949269999999999</v>
      </c>
      <c r="GG771">
        <v>0.06961009999999999</v>
      </c>
      <c r="GH771">
        <v>25211.1</v>
      </c>
      <c r="GI771">
        <v>25247.2</v>
      </c>
      <c r="GJ771">
        <v>29400.4</v>
      </c>
      <c r="GK771">
        <v>29411.3</v>
      </c>
      <c r="GL771">
        <v>35459.4</v>
      </c>
      <c r="GM771">
        <v>36388.6</v>
      </c>
      <c r="GN771">
        <v>41401.1</v>
      </c>
      <c r="GO771">
        <v>41909.2</v>
      </c>
      <c r="GP771">
        <v>1.92305</v>
      </c>
      <c r="GQ771">
        <v>2.38238</v>
      </c>
      <c r="GR771">
        <v>0.109021</v>
      </c>
      <c r="GS771">
        <v>0</v>
      </c>
      <c r="GT771">
        <v>23.2588</v>
      </c>
      <c r="GU771">
        <v>999.9</v>
      </c>
      <c r="GV771">
        <v>32.5</v>
      </c>
      <c r="GW771">
        <v>32.2</v>
      </c>
      <c r="GX771">
        <v>17.3733</v>
      </c>
      <c r="GY771">
        <v>63.5427</v>
      </c>
      <c r="GZ771">
        <v>22.5601</v>
      </c>
      <c r="HA771">
        <v>2</v>
      </c>
      <c r="HB771">
        <v>-0.0820046</v>
      </c>
      <c r="HC771">
        <v>1.97072</v>
      </c>
      <c r="HD771">
        <v>20.3232</v>
      </c>
      <c r="HE771">
        <v>5.21759</v>
      </c>
      <c r="HF771">
        <v>12.0099</v>
      </c>
      <c r="HG771">
        <v>4.9892</v>
      </c>
      <c r="HH771">
        <v>3.2885</v>
      </c>
      <c r="HI771">
        <v>9999</v>
      </c>
      <c r="HJ771">
        <v>9999</v>
      </c>
      <c r="HK771">
        <v>9999</v>
      </c>
      <c r="HL771">
        <v>196.2</v>
      </c>
      <c r="HM771">
        <v>1.86743</v>
      </c>
      <c r="HN771">
        <v>1.86646</v>
      </c>
      <c r="HO771">
        <v>1.86594</v>
      </c>
      <c r="HP771">
        <v>1.86585</v>
      </c>
      <c r="HQ771">
        <v>1.86768</v>
      </c>
      <c r="HR771">
        <v>1.87017</v>
      </c>
      <c r="HS771">
        <v>1.86879</v>
      </c>
      <c r="HT771">
        <v>1.87027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-4.95</v>
      </c>
      <c r="II771">
        <v>-0.1441</v>
      </c>
      <c r="IJ771">
        <v>-1.529487217637811</v>
      </c>
      <c r="IK771">
        <v>-0.005072214745875086</v>
      </c>
      <c r="IL771">
        <v>3.316774363808987E-06</v>
      </c>
      <c r="IM771">
        <v>-1.107588672722244E-09</v>
      </c>
      <c r="IN771">
        <v>-0.1603591687652909</v>
      </c>
      <c r="IO771">
        <v>-0.0181951569465493</v>
      </c>
      <c r="IP771">
        <v>0.001659309118516343</v>
      </c>
      <c r="IQ771">
        <v>-3.409663313950778E-05</v>
      </c>
      <c r="IR771">
        <v>19</v>
      </c>
      <c r="IS771">
        <v>2290</v>
      </c>
      <c r="IT771">
        <v>1</v>
      </c>
      <c r="IU771">
        <v>24</v>
      </c>
      <c r="IV771">
        <v>8460.200000000001</v>
      </c>
      <c r="IW771">
        <v>8460.299999999999</v>
      </c>
      <c r="IX771">
        <v>3.27026</v>
      </c>
      <c r="IY771">
        <v>2.20093</v>
      </c>
      <c r="IZ771">
        <v>1.94702</v>
      </c>
      <c r="JA771">
        <v>2.64648</v>
      </c>
      <c r="JB771">
        <v>2.19482</v>
      </c>
      <c r="JC771">
        <v>2.31812</v>
      </c>
      <c r="JD771">
        <v>36.6943</v>
      </c>
      <c r="JE771">
        <v>24.035</v>
      </c>
      <c r="JF771">
        <v>18</v>
      </c>
      <c r="JG771">
        <v>494.832</v>
      </c>
      <c r="JH771">
        <v>814.204</v>
      </c>
      <c r="JI771">
        <v>21.2973</v>
      </c>
      <c r="JJ771">
        <v>26.2377</v>
      </c>
      <c r="JK771">
        <v>30.0002</v>
      </c>
      <c r="JL771">
        <v>26.2577</v>
      </c>
      <c r="JM771">
        <v>26.1839</v>
      </c>
      <c r="JN771">
        <v>65.4841</v>
      </c>
      <c r="JO771">
        <v>19.8071</v>
      </c>
      <c r="JP771">
        <v>10.0915</v>
      </c>
      <c r="JQ771">
        <v>21.2624</v>
      </c>
      <c r="JR771">
        <v>1370.13</v>
      </c>
      <c r="JS771">
        <v>13.518</v>
      </c>
      <c r="JT771">
        <v>100.523</v>
      </c>
      <c r="JU771">
        <v>100.654</v>
      </c>
    </row>
    <row r="772" spans="1:281">
      <c r="A772">
        <v>756</v>
      </c>
      <c r="B772">
        <v>1659643413.5</v>
      </c>
      <c r="C772">
        <v>15405.5</v>
      </c>
      <c r="D772" t="s">
        <v>1942</v>
      </c>
      <c r="E772" t="s">
        <v>1943</v>
      </c>
      <c r="F772">
        <v>5</v>
      </c>
      <c r="G772" t="s">
        <v>1779</v>
      </c>
      <c r="H772" t="s">
        <v>416</v>
      </c>
      <c r="I772">
        <v>1659643406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1374.568068237769</v>
      </c>
      <c r="AK772">
        <v>1330.896969696969</v>
      </c>
      <c r="AL772">
        <v>3.404004859019433</v>
      </c>
      <c r="AM772">
        <v>65.52116101036914</v>
      </c>
      <c r="AN772">
        <f>(AP772 - AO772 + DI772*1E3/(8.314*(DK772+273.15)) * AR772/DH772 * AQ772) * DH772/(100*CV772) * 1000/(1000 - AP772)</f>
        <v>0</v>
      </c>
      <c r="AO772">
        <v>13.42825905783459</v>
      </c>
      <c r="AP772">
        <v>18.4677027972028</v>
      </c>
      <c r="AQ772">
        <v>0.0001145049979085824</v>
      </c>
      <c r="AR772">
        <v>82.7157176446336</v>
      </c>
      <c r="AS772">
        <v>12</v>
      </c>
      <c r="AT772">
        <v>2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1659643406</v>
      </c>
      <c r="DB772">
        <v>1282.93</v>
      </c>
      <c r="DC772">
        <v>1341.229629629629</v>
      </c>
      <c r="DD772">
        <v>18.45587777777778</v>
      </c>
      <c r="DE772">
        <v>13.37336666666667</v>
      </c>
      <c r="DF772">
        <v>1287.857037037037</v>
      </c>
      <c r="DG772">
        <v>18.60001481481482</v>
      </c>
      <c r="DH772">
        <v>499.9962592592591</v>
      </c>
      <c r="DI772">
        <v>90.3444777777778</v>
      </c>
      <c r="DJ772">
        <v>0.09994819999999999</v>
      </c>
      <c r="DK772">
        <v>24.71852592592593</v>
      </c>
      <c r="DL772">
        <v>25.05252962962963</v>
      </c>
      <c r="DM772">
        <v>999.9000000000001</v>
      </c>
      <c r="DN772">
        <v>0</v>
      </c>
      <c r="DO772">
        <v>0</v>
      </c>
      <c r="DP772">
        <v>10008.71962962963</v>
      </c>
      <c r="DQ772">
        <v>0</v>
      </c>
      <c r="DR772">
        <v>11.02138148148148</v>
      </c>
      <c r="DS772">
        <v>-58.30051481481482</v>
      </c>
      <c r="DT772">
        <v>1307.051481481482</v>
      </c>
      <c r="DU772">
        <v>1359.411111111111</v>
      </c>
      <c r="DV772">
        <v>5.082508888888889</v>
      </c>
      <c r="DW772">
        <v>1341.229629629629</v>
      </c>
      <c r="DX772">
        <v>13.37336666666667</v>
      </c>
      <c r="DY772">
        <v>1.667385925925926</v>
      </c>
      <c r="DZ772">
        <v>1.20820962962963</v>
      </c>
      <c r="EA772">
        <v>14.59607777777778</v>
      </c>
      <c r="EB772">
        <v>9.702971851851851</v>
      </c>
      <c r="EC772">
        <v>2000.041111111111</v>
      </c>
      <c r="ED772">
        <v>0.9799935925925928</v>
      </c>
      <c r="EE772">
        <v>0.02000608518518519</v>
      </c>
      <c r="EF772">
        <v>0</v>
      </c>
      <c r="EG772">
        <v>785.9603333333334</v>
      </c>
      <c r="EH772">
        <v>5.00097</v>
      </c>
      <c r="EI772">
        <v>15612.11111111111</v>
      </c>
      <c r="EJ772">
        <v>16707.88888888889</v>
      </c>
      <c r="EK772">
        <v>37.437</v>
      </c>
      <c r="EL772">
        <v>38</v>
      </c>
      <c r="EM772">
        <v>37.38648148148148</v>
      </c>
      <c r="EN772">
        <v>37.687</v>
      </c>
      <c r="EO772">
        <v>37.937</v>
      </c>
      <c r="EP772">
        <v>1955.123703703704</v>
      </c>
      <c r="EQ772">
        <v>39.90962962962963</v>
      </c>
      <c r="ER772">
        <v>0</v>
      </c>
      <c r="ES772">
        <v>1659643413.9</v>
      </c>
      <c r="ET772">
        <v>0</v>
      </c>
      <c r="EU772">
        <v>785.9657692307694</v>
      </c>
      <c r="EV772">
        <v>0.2069059726148643</v>
      </c>
      <c r="EW772">
        <v>-19.70256416801868</v>
      </c>
      <c r="EX772">
        <v>15611.77307692308</v>
      </c>
      <c r="EY772">
        <v>15</v>
      </c>
      <c r="EZ772">
        <v>0</v>
      </c>
      <c r="FA772" t="s">
        <v>419</v>
      </c>
      <c r="FB772">
        <v>1659135797.5</v>
      </c>
      <c r="FC772">
        <v>1659135788</v>
      </c>
      <c r="FD772">
        <v>0</v>
      </c>
      <c r="FE772">
        <v>0.3</v>
      </c>
      <c r="FF772">
        <v>-0.002</v>
      </c>
      <c r="FG772">
        <v>-2.209</v>
      </c>
      <c r="FH772">
        <v>-0.089</v>
      </c>
      <c r="FI772">
        <v>1520</v>
      </c>
      <c r="FJ772">
        <v>20</v>
      </c>
      <c r="FK772">
        <v>0.06</v>
      </c>
      <c r="FL772">
        <v>0.03</v>
      </c>
      <c r="FM772">
        <v>-58.25684634146341</v>
      </c>
      <c r="FN772">
        <v>-0.7242313588850093</v>
      </c>
      <c r="FO772">
        <v>0.08992789278777397</v>
      </c>
      <c r="FP772">
        <v>0</v>
      </c>
      <c r="FQ772">
        <v>785.9896470588236</v>
      </c>
      <c r="FR772">
        <v>-0.5562108490786966</v>
      </c>
      <c r="FS772">
        <v>0.2311377081707171</v>
      </c>
      <c r="FT772">
        <v>1</v>
      </c>
      <c r="FU772">
        <v>5.120290243902439</v>
      </c>
      <c r="FV772">
        <v>-0.6717880139372832</v>
      </c>
      <c r="FW772">
        <v>0.06675423401161232</v>
      </c>
      <c r="FX772">
        <v>0</v>
      </c>
      <c r="FY772">
        <v>1</v>
      </c>
      <c r="FZ772">
        <v>3</v>
      </c>
      <c r="GA772" t="s">
        <v>429</v>
      </c>
      <c r="GB772">
        <v>2.98358</v>
      </c>
      <c r="GC772">
        <v>2.71581</v>
      </c>
      <c r="GD772">
        <v>0.204731</v>
      </c>
      <c r="GE772">
        <v>0.207778</v>
      </c>
      <c r="GF772">
        <v>0.0895263</v>
      </c>
      <c r="GG772">
        <v>0.06979639999999999</v>
      </c>
      <c r="GH772">
        <v>25160.6</v>
      </c>
      <c r="GI772">
        <v>25196.6</v>
      </c>
      <c r="GJ772">
        <v>29400.8</v>
      </c>
      <c r="GK772">
        <v>29410.9</v>
      </c>
      <c r="GL772">
        <v>35458.5</v>
      </c>
      <c r="GM772">
        <v>36380.5</v>
      </c>
      <c r="GN772">
        <v>41401.6</v>
      </c>
      <c r="GO772">
        <v>41908.2</v>
      </c>
      <c r="GP772">
        <v>1.92307</v>
      </c>
      <c r="GQ772">
        <v>2.38258</v>
      </c>
      <c r="GR772">
        <v>0.108883</v>
      </c>
      <c r="GS772">
        <v>0</v>
      </c>
      <c r="GT772">
        <v>23.2585</v>
      </c>
      <c r="GU772">
        <v>999.9</v>
      </c>
      <c r="GV772">
        <v>32.5</v>
      </c>
      <c r="GW772">
        <v>32.2</v>
      </c>
      <c r="GX772">
        <v>17.3739</v>
      </c>
      <c r="GY772">
        <v>63.3127</v>
      </c>
      <c r="GZ772">
        <v>22.4639</v>
      </c>
      <c r="HA772">
        <v>2</v>
      </c>
      <c r="HB772">
        <v>-0.08203249999999999</v>
      </c>
      <c r="HC772">
        <v>1.98801</v>
      </c>
      <c r="HD772">
        <v>20.3229</v>
      </c>
      <c r="HE772">
        <v>5.21774</v>
      </c>
      <c r="HF772">
        <v>12.0099</v>
      </c>
      <c r="HG772">
        <v>4.9891</v>
      </c>
      <c r="HH772">
        <v>3.28842</v>
      </c>
      <c r="HI772">
        <v>9999</v>
      </c>
      <c r="HJ772">
        <v>9999</v>
      </c>
      <c r="HK772">
        <v>9999</v>
      </c>
      <c r="HL772">
        <v>196.2</v>
      </c>
      <c r="HM772">
        <v>1.8674</v>
      </c>
      <c r="HN772">
        <v>1.86646</v>
      </c>
      <c r="HO772">
        <v>1.86591</v>
      </c>
      <c r="HP772">
        <v>1.86585</v>
      </c>
      <c r="HQ772">
        <v>1.86768</v>
      </c>
      <c r="HR772">
        <v>1.87017</v>
      </c>
      <c r="HS772">
        <v>1.8688</v>
      </c>
      <c r="HT772">
        <v>1.87027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-4.98</v>
      </c>
      <c r="II772">
        <v>-0.144</v>
      </c>
      <c r="IJ772">
        <v>-1.529487217637811</v>
      </c>
      <c r="IK772">
        <v>-0.005072214745875086</v>
      </c>
      <c r="IL772">
        <v>3.316774363808987E-06</v>
      </c>
      <c r="IM772">
        <v>-1.107588672722244E-09</v>
      </c>
      <c r="IN772">
        <v>-0.1603591687652909</v>
      </c>
      <c r="IO772">
        <v>-0.0181951569465493</v>
      </c>
      <c r="IP772">
        <v>0.001659309118516343</v>
      </c>
      <c r="IQ772">
        <v>-3.409663313950778E-05</v>
      </c>
      <c r="IR772">
        <v>19</v>
      </c>
      <c r="IS772">
        <v>2290</v>
      </c>
      <c r="IT772">
        <v>1</v>
      </c>
      <c r="IU772">
        <v>24</v>
      </c>
      <c r="IV772">
        <v>8460.299999999999</v>
      </c>
      <c r="IW772">
        <v>8460.4</v>
      </c>
      <c r="IX772">
        <v>3.29956</v>
      </c>
      <c r="IY772">
        <v>2.19604</v>
      </c>
      <c r="IZ772">
        <v>1.94702</v>
      </c>
      <c r="JA772">
        <v>2.64771</v>
      </c>
      <c r="JB772">
        <v>2.19482</v>
      </c>
      <c r="JC772">
        <v>2.37793</v>
      </c>
      <c r="JD772">
        <v>36.6943</v>
      </c>
      <c r="JE772">
        <v>24.035</v>
      </c>
      <c r="JF772">
        <v>18</v>
      </c>
      <c r="JG772">
        <v>494.835</v>
      </c>
      <c r="JH772">
        <v>814.375</v>
      </c>
      <c r="JI772">
        <v>21.2424</v>
      </c>
      <c r="JJ772">
        <v>26.2377</v>
      </c>
      <c r="JK772">
        <v>30.0001</v>
      </c>
      <c r="JL772">
        <v>26.2562</v>
      </c>
      <c r="JM772">
        <v>26.182</v>
      </c>
      <c r="JN772">
        <v>66.136</v>
      </c>
      <c r="JO772">
        <v>19.5283</v>
      </c>
      <c r="JP772">
        <v>10.0915</v>
      </c>
      <c r="JQ772">
        <v>21.211</v>
      </c>
      <c r="JR772">
        <v>1390.2</v>
      </c>
      <c r="JS772">
        <v>13.5648</v>
      </c>
      <c r="JT772">
        <v>100.525</v>
      </c>
      <c r="JU772">
        <v>100.652</v>
      </c>
    </row>
    <row r="773" spans="1:281">
      <c r="A773">
        <v>757</v>
      </c>
      <c r="B773">
        <v>1659643418.5</v>
      </c>
      <c r="C773">
        <v>15410.5</v>
      </c>
      <c r="D773" t="s">
        <v>1944</v>
      </c>
      <c r="E773" t="s">
        <v>1945</v>
      </c>
      <c r="F773">
        <v>5</v>
      </c>
      <c r="G773" t="s">
        <v>1779</v>
      </c>
      <c r="H773" t="s">
        <v>416</v>
      </c>
      <c r="I773">
        <v>1659643410.714286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1391.616131967634</v>
      </c>
      <c r="AK773">
        <v>1347.963393939393</v>
      </c>
      <c r="AL773">
        <v>3.400025001031083</v>
      </c>
      <c r="AM773">
        <v>65.52116101036914</v>
      </c>
      <c r="AN773">
        <f>(AP773 - AO773 + DI773*1E3/(8.314*(DK773+273.15)) * AR773/DH773 * AQ773) * DH773/(100*CV773) * 1000/(1000 - AP773)</f>
        <v>0</v>
      </c>
      <c r="AO773">
        <v>13.46064646771729</v>
      </c>
      <c r="AP773">
        <v>18.46759090909092</v>
      </c>
      <c r="AQ773">
        <v>1.949435274657811E-05</v>
      </c>
      <c r="AR773">
        <v>82.7157176446336</v>
      </c>
      <c r="AS773">
        <v>12</v>
      </c>
      <c r="AT773">
        <v>2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1659643410.714286</v>
      </c>
      <c r="DB773">
        <v>1298.693214285714</v>
      </c>
      <c r="DC773">
        <v>1357.049642857143</v>
      </c>
      <c r="DD773">
        <v>18.46162142857143</v>
      </c>
      <c r="DE773">
        <v>13.42533214285714</v>
      </c>
      <c r="DF773">
        <v>1303.652857142857</v>
      </c>
      <c r="DG773">
        <v>18.60571071428572</v>
      </c>
      <c r="DH773">
        <v>499.9948214285715</v>
      </c>
      <c r="DI773">
        <v>90.34503928571428</v>
      </c>
      <c r="DJ773">
        <v>0.0999558785714286</v>
      </c>
      <c r="DK773">
        <v>24.71075714285714</v>
      </c>
      <c r="DL773">
        <v>25.05158214285715</v>
      </c>
      <c r="DM773">
        <v>999.9000000000002</v>
      </c>
      <c r="DN773">
        <v>0</v>
      </c>
      <c r="DO773">
        <v>0</v>
      </c>
      <c r="DP773">
        <v>10010.22142857143</v>
      </c>
      <c r="DQ773">
        <v>0</v>
      </c>
      <c r="DR773">
        <v>11.04629285714286</v>
      </c>
      <c r="DS773">
        <v>-58.35738571428571</v>
      </c>
      <c r="DT773">
        <v>1323.119642857143</v>
      </c>
      <c r="DU773">
        <v>1375.517857142858</v>
      </c>
      <c r="DV773">
        <v>5.036282142857144</v>
      </c>
      <c r="DW773">
        <v>1357.049642857143</v>
      </c>
      <c r="DX773">
        <v>13.42533214285714</v>
      </c>
      <c r="DY773">
        <v>1.667915357142857</v>
      </c>
      <c r="DZ773">
        <v>1.212912142857143</v>
      </c>
      <c r="EA773">
        <v>14.60099285714286</v>
      </c>
      <c r="EB773">
        <v>9.76089892857143</v>
      </c>
      <c r="EC773">
        <v>1999.993928571429</v>
      </c>
      <c r="ED773">
        <v>0.9799931785714284</v>
      </c>
      <c r="EE773">
        <v>0.02000648571428572</v>
      </c>
      <c r="EF773">
        <v>0</v>
      </c>
      <c r="EG773">
        <v>785.881</v>
      </c>
      <c r="EH773">
        <v>5.00097</v>
      </c>
      <c r="EI773">
        <v>15610.14642857143</v>
      </c>
      <c r="EJ773">
        <v>16707.5</v>
      </c>
      <c r="EK773">
        <v>37.437</v>
      </c>
      <c r="EL773">
        <v>38</v>
      </c>
      <c r="EM773">
        <v>37.375</v>
      </c>
      <c r="EN773">
        <v>37.687</v>
      </c>
      <c r="EO773">
        <v>37.937</v>
      </c>
      <c r="EP773">
        <v>1955.076428571429</v>
      </c>
      <c r="EQ773">
        <v>39.90928571428572</v>
      </c>
      <c r="ER773">
        <v>0</v>
      </c>
      <c r="ES773">
        <v>1659643418.7</v>
      </c>
      <c r="ET773">
        <v>0</v>
      </c>
      <c r="EU773">
        <v>785.8976153846153</v>
      </c>
      <c r="EV773">
        <v>-0.2542222192737223</v>
      </c>
      <c r="EW773">
        <v>-19.7162394262764</v>
      </c>
      <c r="EX773">
        <v>15610.11923076923</v>
      </c>
      <c r="EY773">
        <v>15</v>
      </c>
      <c r="EZ773">
        <v>0</v>
      </c>
      <c r="FA773" t="s">
        <v>419</v>
      </c>
      <c r="FB773">
        <v>1659135797.5</v>
      </c>
      <c r="FC773">
        <v>1659135788</v>
      </c>
      <c r="FD773">
        <v>0</v>
      </c>
      <c r="FE773">
        <v>0.3</v>
      </c>
      <c r="FF773">
        <v>-0.002</v>
      </c>
      <c r="FG773">
        <v>-2.209</v>
      </c>
      <c r="FH773">
        <v>-0.089</v>
      </c>
      <c r="FI773">
        <v>1520</v>
      </c>
      <c r="FJ773">
        <v>20</v>
      </c>
      <c r="FK773">
        <v>0.06</v>
      </c>
      <c r="FL773">
        <v>0.03</v>
      </c>
      <c r="FM773">
        <v>-58.32274249999999</v>
      </c>
      <c r="FN773">
        <v>-0.7119095684803006</v>
      </c>
      <c r="FO773">
        <v>0.09038573141680048</v>
      </c>
      <c r="FP773">
        <v>0</v>
      </c>
      <c r="FQ773">
        <v>785.9386470588236</v>
      </c>
      <c r="FR773">
        <v>-0.7051184117771243</v>
      </c>
      <c r="FS773">
        <v>0.2768262230813218</v>
      </c>
      <c r="FT773">
        <v>1</v>
      </c>
      <c r="FU773">
        <v>5.063029999999999</v>
      </c>
      <c r="FV773">
        <v>-0.6200368480300312</v>
      </c>
      <c r="FW773">
        <v>0.06059058185889949</v>
      </c>
      <c r="FX773">
        <v>0</v>
      </c>
      <c r="FY773">
        <v>1</v>
      </c>
      <c r="FZ773">
        <v>3</v>
      </c>
      <c r="GA773" t="s">
        <v>429</v>
      </c>
      <c r="GB773">
        <v>2.98351</v>
      </c>
      <c r="GC773">
        <v>2.71565</v>
      </c>
      <c r="GD773">
        <v>0.20634</v>
      </c>
      <c r="GE773">
        <v>0.209333</v>
      </c>
      <c r="GF773">
        <v>0.0895183</v>
      </c>
      <c r="GG773">
        <v>0.06995129999999999</v>
      </c>
      <c r="GH773">
        <v>25109.8</v>
      </c>
      <c r="GI773">
        <v>25147.4</v>
      </c>
      <c r="GJ773">
        <v>29400.9</v>
      </c>
      <c r="GK773">
        <v>29411.1</v>
      </c>
      <c r="GL773">
        <v>35459.2</v>
      </c>
      <c r="GM773">
        <v>36374.6</v>
      </c>
      <c r="GN773">
        <v>41402</v>
      </c>
      <c r="GO773">
        <v>41908.6</v>
      </c>
      <c r="GP773">
        <v>1.923</v>
      </c>
      <c r="GQ773">
        <v>2.3828</v>
      </c>
      <c r="GR773">
        <v>0.109453</v>
      </c>
      <c r="GS773">
        <v>0</v>
      </c>
      <c r="GT773">
        <v>23.2568</v>
      </c>
      <c r="GU773">
        <v>999.9</v>
      </c>
      <c r="GV773">
        <v>32.5</v>
      </c>
      <c r="GW773">
        <v>32.2</v>
      </c>
      <c r="GX773">
        <v>17.374</v>
      </c>
      <c r="GY773">
        <v>63.3227</v>
      </c>
      <c r="GZ773">
        <v>22.524</v>
      </c>
      <c r="HA773">
        <v>2</v>
      </c>
      <c r="HB773">
        <v>-0.08172509999999999</v>
      </c>
      <c r="HC773">
        <v>2.02755</v>
      </c>
      <c r="HD773">
        <v>20.3225</v>
      </c>
      <c r="HE773">
        <v>5.21789</v>
      </c>
      <c r="HF773">
        <v>12.0099</v>
      </c>
      <c r="HG773">
        <v>4.98925</v>
      </c>
      <c r="HH773">
        <v>3.28848</v>
      </c>
      <c r="HI773">
        <v>9999</v>
      </c>
      <c r="HJ773">
        <v>9999</v>
      </c>
      <c r="HK773">
        <v>9999</v>
      </c>
      <c r="HL773">
        <v>196.2</v>
      </c>
      <c r="HM773">
        <v>1.8674</v>
      </c>
      <c r="HN773">
        <v>1.86646</v>
      </c>
      <c r="HO773">
        <v>1.86589</v>
      </c>
      <c r="HP773">
        <v>1.86584</v>
      </c>
      <c r="HQ773">
        <v>1.86768</v>
      </c>
      <c r="HR773">
        <v>1.87015</v>
      </c>
      <c r="HS773">
        <v>1.86881</v>
      </c>
      <c r="HT773">
        <v>1.87027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-5.01</v>
      </c>
      <c r="II773">
        <v>-0.144</v>
      </c>
      <c r="IJ773">
        <v>-1.529487217637811</v>
      </c>
      <c r="IK773">
        <v>-0.005072214745875086</v>
      </c>
      <c r="IL773">
        <v>3.316774363808987E-06</v>
      </c>
      <c r="IM773">
        <v>-1.107588672722244E-09</v>
      </c>
      <c r="IN773">
        <v>-0.1603591687652909</v>
      </c>
      <c r="IO773">
        <v>-0.0181951569465493</v>
      </c>
      <c r="IP773">
        <v>0.001659309118516343</v>
      </c>
      <c r="IQ773">
        <v>-3.409663313950778E-05</v>
      </c>
      <c r="IR773">
        <v>19</v>
      </c>
      <c r="IS773">
        <v>2290</v>
      </c>
      <c r="IT773">
        <v>1</v>
      </c>
      <c r="IU773">
        <v>24</v>
      </c>
      <c r="IV773">
        <v>8460.4</v>
      </c>
      <c r="IW773">
        <v>8460.5</v>
      </c>
      <c r="IX773">
        <v>3.33252</v>
      </c>
      <c r="IY773">
        <v>2.19971</v>
      </c>
      <c r="IZ773">
        <v>1.94702</v>
      </c>
      <c r="JA773">
        <v>2.64648</v>
      </c>
      <c r="JB773">
        <v>2.19482</v>
      </c>
      <c r="JC773">
        <v>2.35596</v>
      </c>
      <c r="JD773">
        <v>36.6943</v>
      </c>
      <c r="JE773">
        <v>24.035</v>
      </c>
      <c r="JF773">
        <v>18</v>
      </c>
      <c r="JG773">
        <v>494.782</v>
      </c>
      <c r="JH773">
        <v>814.593</v>
      </c>
      <c r="JI773">
        <v>21.1897</v>
      </c>
      <c r="JJ773">
        <v>26.2354</v>
      </c>
      <c r="JK773">
        <v>30</v>
      </c>
      <c r="JL773">
        <v>26.2555</v>
      </c>
      <c r="JM773">
        <v>26.1817</v>
      </c>
      <c r="JN773">
        <v>66.7398</v>
      </c>
      <c r="JO773">
        <v>19.2487</v>
      </c>
      <c r="JP773">
        <v>10.0915</v>
      </c>
      <c r="JQ773">
        <v>21.1624</v>
      </c>
      <c r="JR773">
        <v>1403.56</v>
      </c>
      <c r="JS773">
        <v>13.6181</v>
      </c>
      <c r="JT773">
        <v>100.525</v>
      </c>
      <c r="JU773">
        <v>100.653</v>
      </c>
    </row>
    <row r="774" spans="1:281">
      <c r="A774">
        <v>758</v>
      </c>
      <c r="B774">
        <v>1659643423.5</v>
      </c>
      <c r="C774">
        <v>15415.5</v>
      </c>
      <c r="D774" t="s">
        <v>1946</v>
      </c>
      <c r="E774" t="s">
        <v>1947</v>
      </c>
      <c r="F774">
        <v>5</v>
      </c>
      <c r="G774" t="s">
        <v>1779</v>
      </c>
      <c r="H774" t="s">
        <v>416</v>
      </c>
      <c r="I774">
        <v>1659643416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1408.690775296109</v>
      </c>
      <c r="AK774">
        <v>1365.030363636363</v>
      </c>
      <c r="AL774">
        <v>3.417966665291245</v>
      </c>
      <c r="AM774">
        <v>65.52116101036914</v>
      </c>
      <c r="AN774">
        <f>(AP774 - AO774 + DI774*1E3/(8.314*(DK774+273.15)) * AR774/DH774 * AQ774) * DH774/(100*CV774) * 1000/(1000 - AP774)</f>
        <v>0</v>
      </c>
      <c r="AO774">
        <v>13.5039566632922</v>
      </c>
      <c r="AP774">
        <v>18.4574146853147</v>
      </c>
      <c r="AQ774">
        <v>-0.0001534999365737754</v>
      </c>
      <c r="AR774">
        <v>82.7157176446336</v>
      </c>
      <c r="AS774">
        <v>12</v>
      </c>
      <c r="AT774">
        <v>2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1659643416</v>
      </c>
      <c r="DB774">
        <v>1316.384444444444</v>
      </c>
      <c r="DC774">
        <v>1374.792222222222</v>
      </c>
      <c r="DD774">
        <v>18.46386296296296</v>
      </c>
      <c r="DE774">
        <v>13.48012962962963</v>
      </c>
      <c r="DF774">
        <v>1321.38</v>
      </c>
      <c r="DG774">
        <v>18.60793333333333</v>
      </c>
      <c r="DH774">
        <v>499.9944814814815</v>
      </c>
      <c r="DI774">
        <v>90.34403333333333</v>
      </c>
      <c r="DJ774">
        <v>0.09993583333333332</v>
      </c>
      <c r="DK774">
        <v>24.70153333333333</v>
      </c>
      <c r="DL774">
        <v>25.05053703703704</v>
      </c>
      <c r="DM774">
        <v>999.9000000000001</v>
      </c>
      <c r="DN774">
        <v>0</v>
      </c>
      <c r="DO774">
        <v>0</v>
      </c>
      <c r="DP774">
        <v>10014.62592592593</v>
      </c>
      <c r="DQ774">
        <v>0</v>
      </c>
      <c r="DR774">
        <v>11.04660740740741</v>
      </c>
      <c r="DS774">
        <v>-58.40932222222222</v>
      </c>
      <c r="DT774">
        <v>1341.146296296296</v>
      </c>
      <c r="DU774">
        <v>1393.57962962963</v>
      </c>
      <c r="DV774">
        <v>4.983718148148149</v>
      </c>
      <c r="DW774">
        <v>1374.792222222222</v>
      </c>
      <c r="DX774">
        <v>13.48012962962963</v>
      </c>
      <c r="DY774">
        <v>1.66809962962963</v>
      </c>
      <c r="DZ774">
        <v>1.217849259259259</v>
      </c>
      <c r="EA774">
        <v>14.60270370370371</v>
      </c>
      <c r="EB774">
        <v>9.821514444444446</v>
      </c>
      <c r="EC774">
        <v>1999.994444444445</v>
      </c>
      <c r="ED774">
        <v>0.9799925555555554</v>
      </c>
      <c r="EE774">
        <v>0.02000707777777778</v>
      </c>
      <c r="EF774">
        <v>0</v>
      </c>
      <c r="EG774">
        <v>785.9001111111112</v>
      </c>
      <c r="EH774">
        <v>5.00097</v>
      </c>
      <c r="EI774">
        <v>15608.41481481482</v>
      </c>
      <c r="EJ774">
        <v>16707.50740740741</v>
      </c>
      <c r="EK774">
        <v>37.437</v>
      </c>
      <c r="EL774">
        <v>38</v>
      </c>
      <c r="EM774">
        <v>37.375</v>
      </c>
      <c r="EN774">
        <v>37.687</v>
      </c>
      <c r="EO774">
        <v>37.937</v>
      </c>
      <c r="EP774">
        <v>1955.075555555556</v>
      </c>
      <c r="EQ774">
        <v>39.91037037037037</v>
      </c>
      <c r="ER774">
        <v>0</v>
      </c>
      <c r="ES774">
        <v>1659643423.5</v>
      </c>
      <c r="ET774">
        <v>0</v>
      </c>
      <c r="EU774">
        <v>785.9271153846155</v>
      </c>
      <c r="EV774">
        <v>-0.008786328961725209</v>
      </c>
      <c r="EW774">
        <v>-19.78461541124907</v>
      </c>
      <c r="EX774">
        <v>15608.59615384616</v>
      </c>
      <c r="EY774">
        <v>15</v>
      </c>
      <c r="EZ774">
        <v>0</v>
      </c>
      <c r="FA774" t="s">
        <v>419</v>
      </c>
      <c r="FB774">
        <v>1659135797.5</v>
      </c>
      <c r="FC774">
        <v>1659135788</v>
      </c>
      <c r="FD774">
        <v>0</v>
      </c>
      <c r="FE774">
        <v>0.3</v>
      </c>
      <c r="FF774">
        <v>-0.002</v>
      </c>
      <c r="FG774">
        <v>-2.209</v>
      </c>
      <c r="FH774">
        <v>-0.089</v>
      </c>
      <c r="FI774">
        <v>1520</v>
      </c>
      <c r="FJ774">
        <v>20</v>
      </c>
      <c r="FK774">
        <v>0.06</v>
      </c>
      <c r="FL774">
        <v>0.03</v>
      </c>
      <c r="FM774">
        <v>-58.3719425</v>
      </c>
      <c r="FN774">
        <v>-0.6068454033770271</v>
      </c>
      <c r="FO774">
        <v>0.08115103784764534</v>
      </c>
      <c r="FP774">
        <v>0</v>
      </c>
      <c r="FQ774">
        <v>785.9246470588234</v>
      </c>
      <c r="FR774">
        <v>-0.3537051217865292</v>
      </c>
      <c r="FS774">
        <v>0.273407569320857</v>
      </c>
      <c r="FT774">
        <v>1</v>
      </c>
      <c r="FU774">
        <v>5.0225785</v>
      </c>
      <c r="FV774">
        <v>-0.5651502439024476</v>
      </c>
      <c r="FW774">
        <v>0.05525338584874232</v>
      </c>
      <c r="FX774">
        <v>0</v>
      </c>
      <c r="FY774">
        <v>1</v>
      </c>
      <c r="FZ774">
        <v>3</v>
      </c>
      <c r="GA774" t="s">
        <v>429</v>
      </c>
      <c r="GB774">
        <v>2.98361</v>
      </c>
      <c r="GC774">
        <v>2.71573</v>
      </c>
      <c r="GD774">
        <v>0.207947</v>
      </c>
      <c r="GE774">
        <v>0.210885</v>
      </c>
      <c r="GF774">
        <v>0.08948689999999999</v>
      </c>
      <c r="GG774">
        <v>0.0701576</v>
      </c>
      <c r="GH774">
        <v>25058.6</v>
      </c>
      <c r="GI774">
        <v>25098.3</v>
      </c>
      <c r="GJ774">
        <v>29400.5</v>
      </c>
      <c r="GK774">
        <v>29411.4</v>
      </c>
      <c r="GL774">
        <v>35459.8</v>
      </c>
      <c r="GM774">
        <v>36366.9</v>
      </c>
      <c r="GN774">
        <v>41401.2</v>
      </c>
      <c r="GO774">
        <v>41909</v>
      </c>
      <c r="GP774">
        <v>1.92305</v>
      </c>
      <c r="GQ774">
        <v>2.38255</v>
      </c>
      <c r="GR774">
        <v>0.108585</v>
      </c>
      <c r="GS774">
        <v>0</v>
      </c>
      <c r="GT774">
        <v>23.2551</v>
      </c>
      <c r="GU774">
        <v>999.9</v>
      </c>
      <c r="GV774">
        <v>32.5</v>
      </c>
      <c r="GW774">
        <v>32.2</v>
      </c>
      <c r="GX774">
        <v>17.3736</v>
      </c>
      <c r="GY774">
        <v>63.2727</v>
      </c>
      <c r="GZ774">
        <v>22.528</v>
      </c>
      <c r="HA774">
        <v>2</v>
      </c>
      <c r="HB774">
        <v>-0.0819106</v>
      </c>
      <c r="HC774">
        <v>2.06611</v>
      </c>
      <c r="HD774">
        <v>20.3222</v>
      </c>
      <c r="HE774">
        <v>5.21849</v>
      </c>
      <c r="HF774">
        <v>12.0099</v>
      </c>
      <c r="HG774">
        <v>4.98935</v>
      </c>
      <c r="HH774">
        <v>3.28863</v>
      </c>
      <c r="HI774">
        <v>9999</v>
      </c>
      <c r="HJ774">
        <v>9999</v>
      </c>
      <c r="HK774">
        <v>9999</v>
      </c>
      <c r="HL774">
        <v>196.2</v>
      </c>
      <c r="HM774">
        <v>1.86741</v>
      </c>
      <c r="HN774">
        <v>1.86646</v>
      </c>
      <c r="HO774">
        <v>1.86591</v>
      </c>
      <c r="HP774">
        <v>1.86584</v>
      </c>
      <c r="HQ774">
        <v>1.86768</v>
      </c>
      <c r="HR774">
        <v>1.87017</v>
      </c>
      <c r="HS774">
        <v>1.86878</v>
      </c>
      <c r="HT774">
        <v>1.87026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-5.05</v>
      </c>
      <c r="II774">
        <v>-0.1441</v>
      </c>
      <c r="IJ774">
        <v>-1.529487217637811</v>
      </c>
      <c r="IK774">
        <v>-0.005072214745875086</v>
      </c>
      <c r="IL774">
        <v>3.316774363808987E-06</v>
      </c>
      <c r="IM774">
        <v>-1.107588672722244E-09</v>
      </c>
      <c r="IN774">
        <v>-0.1603591687652909</v>
      </c>
      <c r="IO774">
        <v>-0.0181951569465493</v>
      </c>
      <c r="IP774">
        <v>0.001659309118516343</v>
      </c>
      <c r="IQ774">
        <v>-3.409663313950778E-05</v>
      </c>
      <c r="IR774">
        <v>19</v>
      </c>
      <c r="IS774">
        <v>2290</v>
      </c>
      <c r="IT774">
        <v>1</v>
      </c>
      <c r="IU774">
        <v>24</v>
      </c>
      <c r="IV774">
        <v>8460.4</v>
      </c>
      <c r="IW774">
        <v>8460.6</v>
      </c>
      <c r="IX774">
        <v>3.36182</v>
      </c>
      <c r="IY774">
        <v>2.19482</v>
      </c>
      <c r="IZ774">
        <v>1.94702</v>
      </c>
      <c r="JA774">
        <v>2.64648</v>
      </c>
      <c r="JB774">
        <v>2.19482</v>
      </c>
      <c r="JC774">
        <v>2.30835</v>
      </c>
      <c r="JD774">
        <v>36.6943</v>
      </c>
      <c r="JE774">
        <v>24.0262</v>
      </c>
      <c r="JF774">
        <v>18</v>
      </c>
      <c r="JG774">
        <v>494.813</v>
      </c>
      <c r="JH774">
        <v>814.333</v>
      </c>
      <c r="JI774">
        <v>21.1393</v>
      </c>
      <c r="JJ774">
        <v>26.2354</v>
      </c>
      <c r="JK774">
        <v>30.0001</v>
      </c>
      <c r="JL774">
        <v>26.2555</v>
      </c>
      <c r="JM774">
        <v>26.1809</v>
      </c>
      <c r="JN774">
        <v>67.3937</v>
      </c>
      <c r="JO774">
        <v>18.9646</v>
      </c>
      <c r="JP774">
        <v>10.0915</v>
      </c>
      <c r="JQ774">
        <v>21.1085</v>
      </c>
      <c r="JR774">
        <v>1423.59</v>
      </c>
      <c r="JS774">
        <v>13.6744</v>
      </c>
      <c r="JT774">
        <v>100.523</v>
      </c>
      <c r="JU774">
        <v>100.654</v>
      </c>
    </row>
    <row r="775" spans="1:281">
      <c r="A775">
        <v>759</v>
      </c>
      <c r="B775">
        <v>1659643428.5</v>
      </c>
      <c r="C775">
        <v>15420.5</v>
      </c>
      <c r="D775" t="s">
        <v>1948</v>
      </c>
      <c r="E775" t="s">
        <v>1949</v>
      </c>
      <c r="F775">
        <v>5</v>
      </c>
      <c r="G775" t="s">
        <v>1779</v>
      </c>
      <c r="H775" t="s">
        <v>416</v>
      </c>
      <c r="I775">
        <v>1659643420.714286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1425.801305313875</v>
      </c>
      <c r="AK775">
        <v>1382.081636363636</v>
      </c>
      <c r="AL775">
        <v>3.397401387112687</v>
      </c>
      <c r="AM775">
        <v>65.52116101036914</v>
      </c>
      <c r="AN775">
        <f>(AP775 - AO775 + DI775*1E3/(8.314*(DK775+273.15)) * AR775/DH775 * AQ775) * DH775/(100*CV775) * 1000/(1000 - AP775)</f>
        <v>0</v>
      </c>
      <c r="AO775">
        <v>13.55803951795909</v>
      </c>
      <c r="AP775">
        <v>18.4497132867133</v>
      </c>
      <c r="AQ775">
        <v>-8.559090575231995E-05</v>
      </c>
      <c r="AR775">
        <v>82.7157176446336</v>
      </c>
      <c r="AS775">
        <v>12</v>
      </c>
      <c r="AT775">
        <v>2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1659643420.714286</v>
      </c>
      <c r="DB775">
        <v>1332.181428571429</v>
      </c>
      <c r="DC775">
        <v>1390.615</v>
      </c>
      <c r="DD775">
        <v>18.46095</v>
      </c>
      <c r="DE775">
        <v>13.520375</v>
      </c>
      <c r="DF775">
        <v>1337.210714285714</v>
      </c>
      <c r="DG775">
        <v>18.60505</v>
      </c>
      <c r="DH775">
        <v>500.0128928571429</v>
      </c>
      <c r="DI775">
        <v>90.34341785714285</v>
      </c>
      <c r="DJ775">
        <v>0.09999152142857144</v>
      </c>
      <c r="DK775">
        <v>24.69145</v>
      </c>
      <c r="DL775">
        <v>25.04770357142858</v>
      </c>
      <c r="DM775">
        <v>999.9000000000002</v>
      </c>
      <c r="DN775">
        <v>0</v>
      </c>
      <c r="DO775">
        <v>0</v>
      </c>
      <c r="DP775">
        <v>10008.58714285714</v>
      </c>
      <c r="DQ775">
        <v>0</v>
      </c>
      <c r="DR775">
        <v>11.04403571428572</v>
      </c>
      <c r="DS775">
        <v>-58.43473571428571</v>
      </c>
      <c r="DT775">
        <v>1357.2375</v>
      </c>
      <c r="DU775">
        <v>1409.676428571429</v>
      </c>
      <c r="DV775">
        <v>4.940561428571429</v>
      </c>
      <c r="DW775">
        <v>1390.615</v>
      </c>
      <c r="DX775">
        <v>13.520375</v>
      </c>
      <c r="DY775">
        <v>1.667825357142857</v>
      </c>
      <c r="DZ775">
        <v>1.221477142857143</v>
      </c>
      <c r="EA775">
        <v>14.60015714285714</v>
      </c>
      <c r="EB775">
        <v>9.865857500000001</v>
      </c>
      <c r="EC775">
        <v>2000.002142857143</v>
      </c>
      <c r="ED775">
        <v>0.9799943928571431</v>
      </c>
      <c r="EE775">
        <v>0.02000530357142858</v>
      </c>
      <c r="EF775">
        <v>0</v>
      </c>
      <c r="EG775">
        <v>785.8480714285715</v>
      </c>
      <c r="EH775">
        <v>5.00097</v>
      </c>
      <c r="EI775">
        <v>15606.98214285714</v>
      </c>
      <c r="EJ775">
        <v>16707.58571428572</v>
      </c>
      <c r="EK775">
        <v>37.437</v>
      </c>
      <c r="EL775">
        <v>38</v>
      </c>
      <c r="EM775">
        <v>37.375</v>
      </c>
      <c r="EN775">
        <v>37.67814285714286</v>
      </c>
      <c r="EO775">
        <v>37.93257142857142</v>
      </c>
      <c r="EP775">
        <v>1955.087142857143</v>
      </c>
      <c r="EQ775">
        <v>39.90678571428572</v>
      </c>
      <c r="ER775">
        <v>0</v>
      </c>
      <c r="ES775">
        <v>1659643428.9</v>
      </c>
      <c r="ET775">
        <v>0</v>
      </c>
      <c r="EU775">
        <v>785.8343999999998</v>
      </c>
      <c r="EV775">
        <v>-0.4216922970865326</v>
      </c>
      <c r="EW775">
        <v>-18.98461529230885</v>
      </c>
      <c r="EX775">
        <v>15606.72</v>
      </c>
      <c r="EY775">
        <v>15</v>
      </c>
      <c r="EZ775">
        <v>0</v>
      </c>
      <c r="FA775" t="s">
        <v>419</v>
      </c>
      <c r="FB775">
        <v>1659135797.5</v>
      </c>
      <c r="FC775">
        <v>1659135788</v>
      </c>
      <c r="FD775">
        <v>0</v>
      </c>
      <c r="FE775">
        <v>0.3</v>
      </c>
      <c r="FF775">
        <v>-0.002</v>
      </c>
      <c r="FG775">
        <v>-2.209</v>
      </c>
      <c r="FH775">
        <v>-0.089</v>
      </c>
      <c r="FI775">
        <v>1520</v>
      </c>
      <c r="FJ775">
        <v>20</v>
      </c>
      <c r="FK775">
        <v>0.06</v>
      </c>
      <c r="FL775">
        <v>0.03</v>
      </c>
      <c r="FM775">
        <v>-58.40720731707317</v>
      </c>
      <c r="FN775">
        <v>-0.4805080139373673</v>
      </c>
      <c r="FO775">
        <v>0.07354436985048141</v>
      </c>
      <c r="FP775">
        <v>1</v>
      </c>
      <c r="FQ775">
        <v>785.8998529411765</v>
      </c>
      <c r="FR775">
        <v>-0.4401375107820805</v>
      </c>
      <c r="FS775">
        <v>0.2710697904873969</v>
      </c>
      <c r="FT775">
        <v>1</v>
      </c>
      <c r="FU775">
        <v>4.968480487804878</v>
      </c>
      <c r="FV775">
        <v>-0.5648479442508572</v>
      </c>
      <c r="FW775">
        <v>0.05650520265065256</v>
      </c>
      <c r="FX775">
        <v>0</v>
      </c>
      <c r="FY775">
        <v>2</v>
      </c>
      <c r="FZ775">
        <v>3</v>
      </c>
      <c r="GA775" t="s">
        <v>420</v>
      </c>
      <c r="GB775">
        <v>2.98363</v>
      </c>
      <c r="GC775">
        <v>2.71571</v>
      </c>
      <c r="GD775">
        <v>0.209529</v>
      </c>
      <c r="GE775">
        <v>0.212429</v>
      </c>
      <c r="GF775">
        <v>0.08945939999999999</v>
      </c>
      <c r="GG775">
        <v>0.07036340000000001</v>
      </c>
      <c r="GH775">
        <v>25008.5</v>
      </c>
      <c r="GI775">
        <v>25049</v>
      </c>
      <c r="GJ775">
        <v>29400.3</v>
      </c>
      <c r="GK775">
        <v>29411.2</v>
      </c>
      <c r="GL775">
        <v>35460.5</v>
      </c>
      <c r="GM775">
        <v>36358.7</v>
      </c>
      <c r="GN775">
        <v>41400.7</v>
      </c>
      <c r="GO775">
        <v>41908.9</v>
      </c>
      <c r="GP775">
        <v>1.923</v>
      </c>
      <c r="GQ775">
        <v>2.383</v>
      </c>
      <c r="GR775">
        <v>0.109259</v>
      </c>
      <c r="GS775">
        <v>0</v>
      </c>
      <c r="GT775">
        <v>23.2536</v>
      </c>
      <c r="GU775">
        <v>999.9</v>
      </c>
      <c r="GV775">
        <v>32.5</v>
      </c>
      <c r="GW775">
        <v>32.2</v>
      </c>
      <c r="GX775">
        <v>17.3722</v>
      </c>
      <c r="GY775">
        <v>63.0127</v>
      </c>
      <c r="GZ775">
        <v>22.4399</v>
      </c>
      <c r="HA775">
        <v>2</v>
      </c>
      <c r="HB775">
        <v>-0.0817886</v>
      </c>
      <c r="HC775">
        <v>2.0624</v>
      </c>
      <c r="HD775">
        <v>20.322</v>
      </c>
      <c r="HE775">
        <v>5.21744</v>
      </c>
      <c r="HF775">
        <v>12.0099</v>
      </c>
      <c r="HG775">
        <v>4.9891</v>
      </c>
      <c r="HH775">
        <v>3.2885</v>
      </c>
      <c r="HI775">
        <v>9999</v>
      </c>
      <c r="HJ775">
        <v>9999</v>
      </c>
      <c r="HK775">
        <v>9999</v>
      </c>
      <c r="HL775">
        <v>196.2</v>
      </c>
      <c r="HM775">
        <v>1.86742</v>
      </c>
      <c r="HN775">
        <v>1.86646</v>
      </c>
      <c r="HO775">
        <v>1.86589</v>
      </c>
      <c r="HP775">
        <v>1.86584</v>
      </c>
      <c r="HQ775">
        <v>1.86768</v>
      </c>
      <c r="HR775">
        <v>1.87015</v>
      </c>
      <c r="HS775">
        <v>1.86879</v>
      </c>
      <c r="HT775">
        <v>1.87024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-5.09</v>
      </c>
      <c r="II775">
        <v>-0.1442</v>
      </c>
      <c r="IJ775">
        <v>-1.529487217637811</v>
      </c>
      <c r="IK775">
        <v>-0.005072214745875086</v>
      </c>
      <c r="IL775">
        <v>3.316774363808987E-06</v>
      </c>
      <c r="IM775">
        <v>-1.107588672722244E-09</v>
      </c>
      <c r="IN775">
        <v>-0.1603591687652909</v>
      </c>
      <c r="IO775">
        <v>-0.0181951569465493</v>
      </c>
      <c r="IP775">
        <v>0.001659309118516343</v>
      </c>
      <c r="IQ775">
        <v>-3.409663313950778E-05</v>
      </c>
      <c r="IR775">
        <v>19</v>
      </c>
      <c r="IS775">
        <v>2290</v>
      </c>
      <c r="IT775">
        <v>1</v>
      </c>
      <c r="IU775">
        <v>24</v>
      </c>
      <c r="IV775">
        <v>8460.5</v>
      </c>
      <c r="IW775">
        <v>8460.700000000001</v>
      </c>
      <c r="IX775">
        <v>3.39478</v>
      </c>
      <c r="IY775">
        <v>2.19238</v>
      </c>
      <c r="IZ775">
        <v>1.94702</v>
      </c>
      <c r="JA775">
        <v>2.64648</v>
      </c>
      <c r="JB775">
        <v>2.19482</v>
      </c>
      <c r="JC775">
        <v>2.36572</v>
      </c>
      <c r="JD775">
        <v>36.6943</v>
      </c>
      <c r="JE775">
        <v>24.035</v>
      </c>
      <c r="JF775">
        <v>18</v>
      </c>
      <c r="JG775">
        <v>494.762</v>
      </c>
      <c r="JH775">
        <v>814.759</v>
      </c>
      <c r="JI775">
        <v>21.0864</v>
      </c>
      <c r="JJ775">
        <v>26.2351</v>
      </c>
      <c r="JK775">
        <v>30</v>
      </c>
      <c r="JL775">
        <v>26.2533</v>
      </c>
      <c r="JM775">
        <v>26.1795</v>
      </c>
      <c r="JN775">
        <v>67.9871</v>
      </c>
      <c r="JO775">
        <v>18.6827</v>
      </c>
      <c r="JP775">
        <v>10.0915</v>
      </c>
      <c r="JQ775">
        <v>21.0667</v>
      </c>
      <c r="JR775">
        <v>1436.95</v>
      </c>
      <c r="JS775">
        <v>13.7361</v>
      </c>
      <c r="JT775">
        <v>100.523</v>
      </c>
      <c r="JU775">
        <v>100.654</v>
      </c>
    </row>
    <row r="776" spans="1:281">
      <c r="A776">
        <v>760</v>
      </c>
      <c r="B776">
        <v>1659643433.5</v>
      </c>
      <c r="C776">
        <v>15425.5</v>
      </c>
      <c r="D776" t="s">
        <v>1950</v>
      </c>
      <c r="E776" t="s">
        <v>1951</v>
      </c>
      <c r="F776">
        <v>5</v>
      </c>
      <c r="G776" t="s">
        <v>1779</v>
      </c>
      <c r="H776" t="s">
        <v>416</v>
      </c>
      <c r="I776">
        <v>1659643426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1442.822169292867</v>
      </c>
      <c r="AK776">
        <v>1399.132666666667</v>
      </c>
      <c r="AL776">
        <v>3.410571874527226</v>
      </c>
      <c r="AM776">
        <v>65.52116101036914</v>
      </c>
      <c r="AN776">
        <f>(AP776 - AO776 + DI776*1E3/(8.314*(DK776+273.15)) * AR776/DH776 * AQ776) * DH776/(100*CV776) * 1000/(1000 - AP776)</f>
        <v>0</v>
      </c>
      <c r="AO776">
        <v>13.62420136702916</v>
      </c>
      <c r="AP776">
        <v>18.44749440559441</v>
      </c>
      <c r="AQ776">
        <v>-5.697606923607796E-05</v>
      </c>
      <c r="AR776">
        <v>82.7157176446336</v>
      </c>
      <c r="AS776">
        <v>12</v>
      </c>
      <c r="AT776">
        <v>2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1659643426</v>
      </c>
      <c r="DB776">
        <v>1349.882222222222</v>
      </c>
      <c r="DC776">
        <v>1408.328888888889</v>
      </c>
      <c r="DD776">
        <v>18.45375555555556</v>
      </c>
      <c r="DE776">
        <v>13.57865555555555</v>
      </c>
      <c r="DF776">
        <v>1354.95</v>
      </c>
      <c r="DG776">
        <v>18.59790740740741</v>
      </c>
      <c r="DH776">
        <v>500.0205185185185</v>
      </c>
      <c r="DI776">
        <v>90.34317037037037</v>
      </c>
      <c r="DJ776">
        <v>0.1000130851851852</v>
      </c>
      <c r="DK776">
        <v>24.6793037037037</v>
      </c>
      <c r="DL776">
        <v>25.04464444444445</v>
      </c>
      <c r="DM776">
        <v>999.9000000000001</v>
      </c>
      <c r="DN776">
        <v>0</v>
      </c>
      <c r="DO776">
        <v>0</v>
      </c>
      <c r="DP776">
        <v>10003.65259259259</v>
      </c>
      <c r="DQ776">
        <v>0</v>
      </c>
      <c r="DR776">
        <v>11.01591851851852</v>
      </c>
      <c r="DS776">
        <v>-58.44815185185185</v>
      </c>
      <c r="DT776">
        <v>1375.26037037037</v>
      </c>
      <c r="DU776">
        <v>1427.717407407407</v>
      </c>
      <c r="DV776">
        <v>4.875091851851852</v>
      </c>
      <c r="DW776">
        <v>1408.328888888889</v>
      </c>
      <c r="DX776">
        <v>13.57865555555555</v>
      </c>
      <c r="DY776">
        <v>1.667171111111111</v>
      </c>
      <c r="DZ776">
        <v>1.22674</v>
      </c>
      <c r="EA776">
        <v>14.59408148148148</v>
      </c>
      <c r="EB776">
        <v>9.929968518518519</v>
      </c>
      <c r="EC776">
        <v>2000.034814814815</v>
      </c>
      <c r="ED776">
        <v>0.9799965185185185</v>
      </c>
      <c r="EE776">
        <v>0.02000327777777778</v>
      </c>
      <c r="EF776">
        <v>0</v>
      </c>
      <c r="EG776">
        <v>785.8594074074073</v>
      </c>
      <c r="EH776">
        <v>5.00097</v>
      </c>
      <c r="EI776">
        <v>15605.58518518518</v>
      </c>
      <c r="EJ776">
        <v>16707.86296296296</v>
      </c>
      <c r="EK776">
        <v>37.42322222222222</v>
      </c>
      <c r="EL776">
        <v>37.99533333333333</v>
      </c>
      <c r="EM776">
        <v>37.375</v>
      </c>
      <c r="EN776">
        <v>37.65714814814815</v>
      </c>
      <c r="EO776">
        <v>37.9324074074074</v>
      </c>
      <c r="EP776">
        <v>1955.124074074074</v>
      </c>
      <c r="EQ776">
        <v>39.90333333333333</v>
      </c>
      <c r="ER776">
        <v>0</v>
      </c>
      <c r="ES776">
        <v>1659643433.7</v>
      </c>
      <c r="ET776">
        <v>0</v>
      </c>
      <c r="EU776">
        <v>785.82316</v>
      </c>
      <c r="EV776">
        <v>-0.9006153839073089</v>
      </c>
      <c r="EW776">
        <v>-20.09999988320907</v>
      </c>
      <c r="EX776">
        <v>15605.26</v>
      </c>
      <c r="EY776">
        <v>15</v>
      </c>
      <c r="EZ776">
        <v>0</v>
      </c>
      <c r="FA776" t="s">
        <v>419</v>
      </c>
      <c r="FB776">
        <v>1659135797.5</v>
      </c>
      <c r="FC776">
        <v>1659135788</v>
      </c>
      <c r="FD776">
        <v>0</v>
      </c>
      <c r="FE776">
        <v>0.3</v>
      </c>
      <c r="FF776">
        <v>-0.002</v>
      </c>
      <c r="FG776">
        <v>-2.209</v>
      </c>
      <c r="FH776">
        <v>-0.089</v>
      </c>
      <c r="FI776">
        <v>1520</v>
      </c>
      <c r="FJ776">
        <v>20</v>
      </c>
      <c r="FK776">
        <v>0.06</v>
      </c>
      <c r="FL776">
        <v>0.03</v>
      </c>
      <c r="FM776">
        <v>-58.4344075</v>
      </c>
      <c r="FN776">
        <v>-0.1281332082550283</v>
      </c>
      <c r="FO776">
        <v>0.03977991570818141</v>
      </c>
      <c r="FP776">
        <v>1</v>
      </c>
      <c r="FQ776">
        <v>785.845794117647</v>
      </c>
      <c r="FR776">
        <v>-0.6008708894188756</v>
      </c>
      <c r="FS776">
        <v>0.2777230719102805</v>
      </c>
      <c r="FT776">
        <v>1</v>
      </c>
      <c r="FU776">
        <v>4.907543250000001</v>
      </c>
      <c r="FV776">
        <v>-0.7391683677298365</v>
      </c>
      <c r="FW776">
        <v>0.07142073821333335</v>
      </c>
      <c r="FX776">
        <v>0</v>
      </c>
      <c r="FY776">
        <v>2</v>
      </c>
      <c r="FZ776">
        <v>3</v>
      </c>
      <c r="GA776" t="s">
        <v>420</v>
      </c>
      <c r="GB776">
        <v>2.98359</v>
      </c>
      <c r="GC776">
        <v>2.71561</v>
      </c>
      <c r="GD776">
        <v>0.211101</v>
      </c>
      <c r="GE776">
        <v>0.213953</v>
      </c>
      <c r="GF776">
        <v>0.0894548</v>
      </c>
      <c r="GG776">
        <v>0.07058159999999999</v>
      </c>
      <c r="GH776">
        <v>24958.9</v>
      </c>
      <c r="GI776">
        <v>25001</v>
      </c>
      <c r="GJ776">
        <v>29400.5</v>
      </c>
      <c r="GK776">
        <v>29411.7</v>
      </c>
      <c r="GL776">
        <v>35460.8</v>
      </c>
      <c r="GM776">
        <v>36350.7</v>
      </c>
      <c r="GN776">
        <v>41400.9</v>
      </c>
      <c r="GO776">
        <v>41909.6</v>
      </c>
      <c r="GP776">
        <v>1.92327</v>
      </c>
      <c r="GQ776">
        <v>2.3832</v>
      </c>
      <c r="GR776">
        <v>0.108384</v>
      </c>
      <c r="GS776">
        <v>0</v>
      </c>
      <c r="GT776">
        <v>23.2512</v>
      </c>
      <c r="GU776">
        <v>999.9</v>
      </c>
      <c r="GV776">
        <v>32.5</v>
      </c>
      <c r="GW776">
        <v>32.2</v>
      </c>
      <c r="GX776">
        <v>17.3735</v>
      </c>
      <c r="GY776">
        <v>63.2627</v>
      </c>
      <c r="GZ776">
        <v>22.4359</v>
      </c>
      <c r="HA776">
        <v>2</v>
      </c>
      <c r="HB776">
        <v>-0.08193599999999999</v>
      </c>
      <c r="HC776">
        <v>2.08545</v>
      </c>
      <c r="HD776">
        <v>20.3224</v>
      </c>
      <c r="HE776">
        <v>5.21834</v>
      </c>
      <c r="HF776">
        <v>12.0099</v>
      </c>
      <c r="HG776">
        <v>4.9891</v>
      </c>
      <c r="HH776">
        <v>3.28858</v>
      </c>
      <c r="HI776">
        <v>9999</v>
      </c>
      <c r="HJ776">
        <v>9999</v>
      </c>
      <c r="HK776">
        <v>9999</v>
      </c>
      <c r="HL776">
        <v>196.2</v>
      </c>
      <c r="HM776">
        <v>1.86739</v>
      </c>
      <c r="HN776">
        <v>1.86646</v>
      </c>
      <c r="HO776">
        <v>1.8659</v>
      </c>
      <c r="HP776">
        <v>1.86584</v>
      </c>
      <c r="HQ776">
        <v>1.86768</v>
      </c>
      <c r="HR776">
        <v>1.87016</v>
      </c>
      <c r="HS776">
        <v>1.86878</v>
      </c>
      <c r="HT776">
        <v>1.87025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-5.12</v>
      </c>
      <c r="II776">
        <v>-0.1442</v>
      </c>
      <c r="IJ776">
        <v>-1.529487217637811</v>
      </c>
      <c r="IK776">
        <v>-0.005072214745875086</v>
      </c>
      <c r="IL776">
        <v>3.316774363808987E-06</v>
      </c>
      <c r="IM776">
        <v>-1.107588672722244E-09</v>
      </c>
      <c r="IN776">
        <v>-0.1603591687652909</v>
      </c>
      <c r="IO776">
        <v>-0.0181951569465493</v>
      </c>
      <c r="IP776">
        <v>0.001659309118516343</v>
      </c>
      <c r="IQ776">
        <v>-3.409663313950778E-05</v>
      </c>
      <c r="IR776">
        <v>19</v>
      </c>
      <c r="IS776">
        <v>2290</v>
      </c>
      <c r="IT776">
        <v>1</v>
      </c>
      <c r="IU776">
        <v>24</v>
      </c>
      <c r="IV776">
        <v>8460.6</v>
      </c>
      <c r="IW776">
        <v>8460.799999999999</v>
      </c>
      <c r="IX776">
        <v>3.42407</v>
      </c>
      <c r="IY776">
        <v>2.19116</v>
      </c>
      <c r="IZ776">
        <v>1.94702</v>
      </c>
      <c r="JA776">
        <v>2.64648</v>
      </c>
      <c r="JB776">
        <v>2.19482</v>
      </c>
      <c r="JC776">
        <v>2.34497</v>
      </c>
      <c r="JD776">
        <v>36.6943</v>
      </c>
      <c r="JE776">
        <v>24.035</v>
      </c>
      <c r="JF776">
        <v>18</v>
      </c>
      <c r="JG776">
        <v>494.935</v>
      </c>
      <c r="JH776">
        <v>814.954</v>
      </c>
      <c r="JI776">
        <v>21.0442</v>
      </c>
      <c r="JJ776">
        <v>26.2332</v>
      </c>
      <c r="JK776">
        <v>30.0001</v>
      </c>
      <c r="JL776">
        <v>26.2533</v>
      </c>
      <c r="JM776">
        <v>26.1793</v>
      </c>
      <c r="JN776">
        <v>68.6339</v>
      </c>
      <c r="JO776">
        <v>18.3876</v>
      </c>
      <c r="JP776">
        <v>10.0915</v>
      </c>
      <c r="JQ776">
        <v>21.0207</v>
      </c>
      <c r="JR776">
        <v>1456.99</v>
      </c>
      <c r="JS776">
        <v>13.7881</v>
      </c>
      <c r="JT776">
        <v>100.523</v>
      </c>
      <c r="JU776">
        <v>100.655</v>
      </c>
    </row>
    <row r="777" spans="1:281">
      <c r="A777">
        <v>761</v>
      </c>
      <c r="B777">
        <v>1659643438.5</v>
      </c>
      <c r="C777">
        <v>15430.5</v>
      </c>
      <c r="D777" t="s">
        <v>1952</v>
      </c>
      <c r="E777" t="s">
        <v>1953</v>
      </c>
      <c r="F777">
        <v>5</v>
      </c>
      <c r="G777" t="s">
        <v>1779</v>
      </c>
      <c r="H777" t="s">
        <v>416</v>
      </c>
      <c r="I777">
        <v>1659643430.714286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1459.897977383801</v>
      </c>
      <c r="AK777">
        <v>1416.105393939394</v>
      </c>
      <c r="AL777">
        <v>3.400565278178846</v>
      </c>
      <c r="AM777">
        <v>65.52116101036914</v>
      </c>
      <c r="AN777">
        <f>(AP777 - AO777 + DI777*1E3/(8.314*(DK777+273.15)) * AR777/DH777 * AQ777) * DH777/(100*CV777) * 1000/(1000 - AP777)</f>
        <v>0</v>
      </c>
      <c r="AO777">
        <v>13.67093473600335</v>
      </c>
      <c r="AP777">
        <v>18.44466153846155</v>
      </c>
      <c r="AQ777">
        <v>9.982557404591283E-06</v>
      </c>
      <c r="AR777">
        <v>82.7157176446336</v>
      </c>
      <c r="AS777">
        <v>12</v>
      </c>
      <c r="AT777">
        <v>2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1659643430.714286</v>
      </c>
      <c r="DB777">
        <v>1365.656071428572</v>
      </c>
      <c r="DC777">
        <v>1424.128214285714</v>
      </c>
      <c r="DD777">
        <v>18.44935357142857</v>
      </c>
      <c r="DE777">
        <v>13.63049642857143</v>
      </c>
      <c r="DF777">
        <v>1370.759642857143</v>
      </c>
      <c r="DG777">
        <v>18.59353928571429</v>
      </c>
      <c r="DH777">
        <v>500.009</v>
      </c>
      <c r="DI777">
        <v>90.34253214285714</v>
      </c>
      <c r="DJ777">
        <v>0.10001655</v>
      </c>
      <c r="DK777">
        <v>24.66889642857143</v>
      </c>
      <c r="DL777">
        <v>25.03936785714286</v>
      </c>
      <c r="DM777">
        <v>999.9000000000002</v>
      </c>
      <c r="DN777">
        <v>0</v>
      </c>
      <c r="DO777">
        <v>0</v>
      </c>
      <c r="DP777">
        <v>10001.0025</v>
      </c>
      <c r="DQ777">
        <v>0</v>
      </c>
      <c r="DR777">
        <v>11.0167</v>
      </c>
      <c r="DS777">
        <v>-58.47253214285714</v>
      </c>
      <c r="DT777">
        <v>1391.325</v>
      </c>
      <c r="DU777">
        <v>1443.809285714286</v>
      </c>
      <c r="DV777">
        <v>4.818848571428572</v>
      </c>
      <c r="DW777">
        <v>1424.128214285714</v>
      </c>
      <c r="DX777">
        <v>13.63049642857143</v>
      </c>
      <c r="DY777">
        <v>1.666760714285714</v>
      </c>
      <c r="DZ777">
        <v>1.231415</v>
      </c>
      <c r="EA777">
        <v>14.59028214285714</v>
      </c>
      <c r="EB777">
        <v>9.986750357142855</v>
      </c>
      <c r="EC777">
        <v>2000.004642857142</v>
      </c>
      <c r="ED777">
        <v>0.9799971785714288</v>
      </c>
      <c r="EE777">
        <v>0.02000270357142857</v>
      </c>
      <c r="EF777">
        <v>0</v>
      </c>
      <c r="EG777">
        <v>785.7420714285715</v>
      </c>
      <c r="EH777">
        <v>5.00097</v>
      </c>
      <c r="EI777">
        <v>15604.21071428571</v>
      </c>
      <c r="EJ777">
        <v>16707.60714285714</v>
      </c>
      <c r="EK777">
        <v>37.41707142857143</v>
      </c>
      <c r="EL777">
        <v>38.01328571428571</v>
      </c>
      <c r="EM777">
        <v>37.38385714285715</v>
      </c>
      <c r="EN777">
        <v>37.68507142857143</v>
      </c>
      <c r="EO777">
        <v>37.95942857142857</v>
      </c>
      <c r="EP777">
        <v>1955.096785714286</v>
      </c>
      <c r="EQ777">
        <v>39.90285714285715</v>
      </c>
      <c r="ER777">
        <v>0</v>
      </c>
      <c r="ES777">
        <v>1659643438.5</v>
      </c>
      <c r="ET777">
        <v>0</v>
      </c>
      <c r="EU777">
        <v>785.69544</v>
      </c>
      <c r="EV777">
        <v>-1.084384611594922</v>
      </c>
      <c r="EW777">
        <v>-17.28461531837389</v>
      </c>
      <c r="EX777">
        <v>15603.928</v>
      </c>
      <c r="EY777">
        <v>15</v>
      </c>
      <c r="EZ777">
        <v>0</v>
      </c>
      <c r="FA777" t="s">
        <v>419</v>
      </c>
      <c r="FB777">
        <v>1659135797.5</v>
      </c>
      <c r="FC777">
        <v>1659135788</v>
      </c>
      <c r="FD777">
        <v>0</v>
      </c>
      <c r="FE777">
        <v>0.3</v>
      </c>
      <c r="FF777">
        <v>-0.002</v>
      </c>
      <c r="FG777">
        <v>-2.209</v>
      </c>
      <c r="FH777">
        <v>-0.089</v>
      </c>
      <c r="FI777">
        <v>1520</v>
      </c>
      <c r="FJ777">
        <v>20</v>
      </c>
      <c r="FK777">
        <v>0.06</v>
      </c>
      <c r="FL777">
        <v>0.03</v>
      </c>
      <c r="FM777">
        <v>-58.45916585365854</v>
      </c>
      <c r="FN777">
        <v>-0.2780989547038903</v>
      </c>
      <c r="FO777">
        <v>0.0524479747324872</v>
      </c>
      <c r="FP777">
        <v>1</v>
      </c>
      <c r="FQ777">
        <v>785.7671176470589</v>
      </c>
      <c r="FR777">
        <v>-0.9525133664854799</v>
      </c>
      <c r="FS777">
        <v>0.2521520041919122</v>
      </c>
      <c r="FT777">
        <v>1</v>
      </c>
      <c r="FU777">
        <v>4.858376829268292</v>
      </c>
      <c r="FV777">
        <v>-0.7349634146341397</v>
      </c>
      <c r="FW777">
        <v>0.07277397737261167</v>
      </c>
      <c r="FX777">
        <v>0</v>
      </c>
      <c r="FY777">
        <v>2</v>
      </c>
      <c r="FZ777">
        <v>3</v>
      </c>
      <c r="GA777" t="s">
        <v>420</v>
      </c>
      <c r="GB777">
        <v>2.98379</v>
      </c>
      <c r="GC777">
        <v>2.71586</v>
      </c>
      <c r="GD777">
        <v>0.212657</v>
      </c>
      <c r="GE777">
        <v>0.21547</v>
      </c>
      <c r="GF777">
        <v>0.0894363</v>
      </c>
      <c r="GG777">
        <v>0.0707946</v>
      </c>
      <c r="GH777">
        <v>24910</v>
      </c>
      <c r="GI777">
        <v>24952.6</v>
      </c>
      <c r="GJ777">
        <v>29400.8</v>
      </c>
      <c r="GK777">
        <v>29411.5</v>
      </c>
      <c r="GL777">
        <v>35462.2</v>
      </c>
      <c r="GM777">
        <v>36341.9</v>
      </c>
      <c r="GN777">
        <v>41401.6</v>
      </c>
      <c r="GO777">
        <v>41909.1</v>
      </c>
      <c r="GP777">
        <v>1.923</v>
      </c>
      <c r="GQ777">
        <v>2.38315</v>
      </c>
      <c r="GR777">
        <v>0.108439</v>
      </c>
      <c r="GS777">
        <v>0</v>
      </c>
      <c r="GT777">
        <v>23.2487</v>
      </c>
      <c r="GU777">
        <v>999.9</v>
      </c>
      <c r="GV777">
        <v>32.5</v>
      </c>
      <c r="GW777">
        <v>32.2</v>
      </c>
      <c r="GX777">
        <v>17.3724</v>
      </c>
      <c r="GY777">
        <v>63.2427</v>
      </c>
      <c r="GZ777">
        <v>22.5321</v>
      </c>
      <c r="HA777">
        <v>2</v>
      </c>
      <c r="HB777">
        <v>-0.0818217</v>
      </c>
      <c r="HC777">
        <v>2.07835</v>
      </c>
      <c r="HD777">
        <v>20.3238</v>
      </c>
      <c r="HE777">
        <v>5.21729</v>
      </c>
      <c r="HF777">
        <v>12.0099</v>
      </c>
      <c r="HG777">
        <v>4.98865</v>
      </c>
      <c r="HH777">
        <v>3.28848</v>
      </c>
      <c r="HI777">
        <v>9999</v>
      </c>
      <c r="HJ777">
        <v>9999</v>
      </c>
      <c r="HK777">
        <v>9999</v>
      </c>
      <c r="HL777">
        <v>196.2</v>
      </c>
      <c r="HM777">
        <v>1.86739</v>
      </c>
      <c r="HN777">
        <v>1.86646</v>
      </c>
      <c r="HO777">
        <v>1.86588</v>
      </c>
      <c r="HP777">
        <v>1.86584</v>
      </c>
      <c r="HQ777">
        <v>1.86768</v>
      </c>
      <c r="HR777">
        <v>1.87015</v>
      </c>
      <c r="HS777">
        <v>1.86876</v>
      </c>
      <c r="HT777">
        <v>1.87022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-5.17</v>
      </c>
      <c r="II777">
        <v>-0.1443</v>
      </c>
      <c r="IJ777">
        <v>-1.529487217637811</v>
      </c>
      <c r="IK777">
        <v>-0.005072214745875086</v>
      </c>
      <c r="IL777">
        <v>3.316774363808987E-06</v>
      </c>
      <c r="IM777">
        <v>-1.107588672722244E-09</v>
      </c>
      <c r="IN777">
        <v>-0.1603591687652909</v>
      </c>
      <c r="IO777">
        <v>-0.0181951569465493</v>
      </c>
      <c r="IP777">
        <v>0.001659309118516343</v>
      </c>
      <c r="IQ777">
        <v>-3.409663313950778E-05</v>
      </c>
      <c r="IR777">
        <v>19</v>
      </c>
      <c r="IS777">
        <v>2290</v>
      </c>
      <c r="IT777">
        <v>1</v>
      </c>
      <c r="IU777">
        <v>24</v>
      </c>
      <c r="IV777">
        <v>8460.700000000001</v>
      </c>
      <c r="IW777">
        <v>8460.799999999999</v>
      </c>
      <c r="IX777">
        <v>3.45703</v>
      </c>
      <c r="IY777">
        <v>2.19727</v>
      </c>
      <c r="IZ777">
        <v>1.94702</v>
      </c>
      <c r="JA777">
        <v>2.64648</v>
      </c>
      <c r="JB777">
        <v>2.19482</v>
      </c>
      <c r="JC777">
        <v>2.30347</v>
      </c>
      <c r="JD777">
        <v>36.6943</v>
      </c>
      <c r="JE777">
        <v>24.035</v>
      </c>
      <c r="JF777">
        <v>18</v>
      </c>
      <c r="JG777">
        <v>494.745</v>
      </c>
      <c r="JH777">
        <v>814.875</v>
      </c>
      <c r="JI777">
        <v>21.0009</v>
      </c>
      <c r="JJ777">
        <v>26.2332</v>
      </c>
      <c r="JK777">
        <v>30.0001</v>
      </c>
      <c r="JL777">
        <v>26.2513</v>
      </c>
      <c r="JM777">
        <v>26.1774</v>
      </c>
      <c r="JN777">
        <v>69.22969999999999</v>
      </c>
      <c r="JO777">
        <v>18.0832</v>
      </c>
      <c r="JP777">
        <v>10.0915</v>
      </c>
      <c r="JQ777">
        <v>20.9864</v>
      </c>
      <c r="JR777">
        <v>1470.34</v>
      </c>
      <c r="JS777">
        <v>13.852</v>
      </c>
      <c r="JT777">
        <v>100.525</v>
      </c>
      <c r="JU777">
        <v>100.654</v>
      </c>
    </row>
    <row r="778" spans="1:281">
      <c r="A778">
        <v>762</v>
      </c>
      <c r="B778">
        <v>1659643443.5</v>
      </c>
      <c r="C778">
        <v>15435.5</v>
      </c>
      <c r="D778" t="s">
        <v>1954</v>
      </c>
      <c r="E778" t="s">
        <v>1955</v>
      </c>
      <c r="F778">
        <v>5</v>
      </c>
      <c r="G778" t="s">
        <v>1779</v>
      </c>
      <c r="H778" t="s">
        <v>416</v>
      </c>
      <c r="I778">
        <v>1659643436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1476.888506669121</v>
      </c>
      <c r="AK778">
        <v>1433.090606060605</v>
      </c>
      <c r="AL778">
        <v>3.404546873495631</v>
      </c>
      <c r="AM778">
        <v>65.52116101036914</v>
      </c>
      <c r="AN778">
        <f>(AP778 - AO778 + DI778*1E3/(8.314*(DK778+273.15)) * AR778/DH778 * AQ778) * DH778/(100*CV778) * 1000/(1000 - AP778)</f>
        <v>0</v>
      </c>
      <c r="AO778">
        <v>13.73490542195383</v>
      </c>
      <c r="AP778">
        <v>18.43703566433568</v>
      </c>
      <c r="AQ778">
        <v>-6.883091166097233E-05</v>
      </c>
      <c r="AR778">
        <v>82.7157176446336</v>
      </c>
      <c r="AS778">
        <v>12</v>
      </c>
      <c r="AT778">
        <v>2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1659643436</v>
      </c>
      <c r="DB778">
        <v>1383.303333333333</v>
      </c>
      <c r="DC778">
        <v>1441.808148148148</v>
      </c>
      <c r="DD778">
        <v>18.44447037037037</v>
      </c>
      <c r="DE778">
        <v>13.69294074074074</v>
      </c>
      <c r="DF778">
        <v>1388.446666666666</v>
      </c>
      <c r="DG778">
        <v>18.58869259259259</v>
      </c>
      <c r="DH778">
        <v>500.022962962963</v>
      </c>
      <c r="DI778">
        <v>90.34161111111109</v>
      </c>
      <c r="DJ778">
        <v>0.1000459592592592</v>
      </c>
      <c r="DK778">
        <v>24.65657037037037</v>
      </c>
      <c r="DL778">
        <v>25.0339037037037</v>
      </c>
      <c r="DM778">
        <v>999.9000000000001</v>
      </c>
      <c r="DN778">
        <v>0</v>
      </c>
      <c r="DO778">
        <v>0</v>
      </c>
      <c r="DP778">
        <v>9998.37962962963</v>
      </c>
      <c r="DQ778">
        <v>0</v>
      </c>
      <c r="DR778">
        <v>11.0167</v>
      </c>
      <c r="DS778">
        <v>-58.50503703703703</v>
      </c>
      <c r="DT778">
        <v>1409.297407407407</v>
      </c>
      <c r="DU778">
        <v>1461.825185185185</v>
      </c>
      <c r="DV778">
        <v>4.751532592592593</v>
      </c>
      <c r="DW778">
        <v>1441.808148148148</v>
      </c>
      <c r="DX778">
        <v>13.69294074074074</v>
      </c>
      <c r="DY778">
        <v>1.666302962962963</v>
      </c>
      <c r="DZ778">
        <v>1.237043333333333</v>
      </c>
      <c r="EA778">
        <v>14.58603333333333</v>
      </c>
      <c r="EB778">
        <v>10.05488814814815</v>
      </c>
      <c r="EC778">
        <v>1999.955555555555</v>
      </c>
      <c r="ED778">
        <v>0.979996888888889</v>
      </c>
      <c r="EE778">
        <v>0.02000296296296296</v>
      </c>
      <c r="EF778">
        <v>0</v>
      </c>
      <c r="EG778">
        <v>785.5764814814816</v>
      </c>
      <c r="EH778">
        <v>5.00097</v>
      </c>
      <c r="EI778">
        <v>15603.22592592593</v>
      </c>
      <c r="EJ778">
        <v>16707.18148148148</v>
      </c>
      <c r="EK778">
        <v>37.44877777777778</v>
      </c>
      <c r="EL778">
        <v>38.08774074074073</v>
      </c>
      <c r="EM778">
        <v>37.43044444444445</v>
      </c>
      <c r="EN778">
        <v>37.79381481481482</v>
      </c>
      <c r="EO778">
        <v>38.06677777777777</v>
      </c>
      <c r="EP778">
        <v>1955.048888888889</v>
      </c>
      <c r="EQ778">
        <v>39.90333333333334</v>
      </c>
      <c r="ER778">
        <v>0</v>
      </c>
      <c r="ES778">
        <v>1659643443.9</v>
      </c>
      <c r="ET778">
        <v>0</v>
      </c>
      <c r="EU778">
        <v>785.5387692307692</v>
      </c>
      <c r="EV778">
        <v>-2.547555555911241</v>
      </c>
      <c r="EW778">
        <v>-4.851282071880703</v>
      </c>
      <c r="EX778">
        <v>15603.09615384615</v>
      </c>
      <c r="EY778">
        <v>15</v>
      </c>
      <c r="EZ778">
        <v>0</v>
      </c>
      <c r="FA778" t="s">
        <v>419</v>
      </c>
      <c r="FB778">
        <v>1659135797.5</v>
      </c>
      <c r="FC778">
        <v>1659135788</v>
      </c>
      <c r="FD778">
        <v>0</v>
      </c>
      <c r="FE778">
        <v>0.3</v>
      </c>
      <c r="FF778">
        <v>-0.002</v>
      </c>
      <c r="FG778">
        <v>-2.209</v>
      </c>
      <c r="FH778">
        <v>-0.089</v>
      </c>
      <c r="FI778">
        <v>1520</v>
      </c>
      <c r="FJ778">
        <v>20</v>
      </c>
      <c r="FK778">
        <v>0.06</v>
      </c>
      <c r="FL778">
        <v>0.03</v>
      </c>
      <c r="FM778">
        <v>-58.48977</v>
      </c>
      <c r="FN778">
        <v>-0.4784420262663451</v>
      </c>
      <c r="FO778">
        <v>0.06082382838986709</v>
      </c>
      <c r="FP778">
        <v>1</v>
      </c>
      <c r="FQ778">
        <v>785.6149117647059</v>
      </c>
      <c r="FR778">
        <v>-1.776149730867256</v>
      </c>
      <c r="FS778">
        <v>0.2813637344045291</v>
      </c>
      <c r="FT778">
        <v>0</v>
      </c>
      <c r="FU778">
        <v>4.786983749999999</v>
      </c>
      <c r="FV778">
        <v>-0.739520262664181</v>
      </c>
      <c r="FW778">
        <v>0.07147312430863438</v>
      </c>
      <c r="FX778">
        <v>0</v>
      </c>
      <c r="FY778">
        <v>1</v>
      </c>
      <c r="FZ778">
        <v>3</v>
      </c>
      <c r="GA778" t="s">
        <v>429</v>
      </c>
      <c r="GB778">
        <v>2.98342</v>
      </c>
      <c r="GC778">
        <v>2.71555</v>
      </c>
      <c r="GD778">
        <v>0.214208</v>
      </c>
      <c r="GE778">
        <v>0.216982</v>
      </c>
      <c r="GF778">
        <v>0.0894146</v>
      </c>
      <c r="GG778">
        <v>0.0709857</v>
      </c>
      <c r="GH778">
        <v>24860.8</v>
      </c>
      <c r="GI778">
        <v>24904.6</v>
      </c>
      <c r="GJ778">
        <v>29400.6</v>
      </c>
      <c r="GK778">
        <v>29411.5</v>
      </c>
      <c r="GL778">
        <v>35462.7</v>
      </c>
      <c r="GM778">
        <v>36334.6</v>
      </c>
      <c r="GN778">
        <v>41401.2</v>
      </c>
      <c r="GO778">
        <v>41909.3</v>
      </c>
      <c r="GP778">
        <v>1.923</v>
      </c>
      <c r="GQ778">
        <v>2.38355</v>
      </c>
      <c r="GR778">
        <v>0.108127</v>
      </c>
      <c r="GS778">
        <v>0</v>
      </c>
      <c r="GT778">
        <v>23.2456</v>
      </c>
      <c r="GU778">
        <v>999.9</v>
      </c>
      <c r="GV778">
        <v>32.5</v>
      </c>
      <c r="GW778">
        <v>32.2</v>
      </c>
      <c r="GX778">
        <v>17.3736</v>
      </c>
      <c r="GY778">
        <v>63.1627</v>
      </c>
      <c r="GZ778">
        <v>22.4359</v>
      </c>
      <c r="HA778">
        <v>2</v>
      </c>
      <c r="HB778">
        <v>-0.082096</v>
      </c>
      <c r="HC778">
        <v>2.07059</v>
      </c>
      <c r="HD778">
        <v>20.3242</v>
      </c>
      <c r="HE778">
        <v>5.21759</v>
      </c>
      <c r="HF778">
        <v>12.0099</v>
      </c>
      <c r="HG778">
        <v>4.9891</v>
      </c>
      <c r="HH778">
        <v>3.2885</v>
      </c>
      <c r="HI778">
        <v>9999</v>
      </c>
      <c r="HJ778">
        <v>9999</v>
      </c>
      <c r="HK778">
        <v>9999</v>
      </c>
      <c r="HL778">
        <v>196.2</v>
      </c>
      <c r="HM778">
        <v>1.86737</v>
      </c>
      <c r="HN778">
        <v>1.86646</v>
      </c>
      <c r="HO778">
        <v>1.86585</v>
      </c>
      <c r="HP778">
        <v>1.86584</v>
      </c>
      <c r="HQ778">
        <v>1.86768</v>
      </c>
      <c r="HR778">
        <v>1.87014</v>
      </c>
      <c r="HS778">
        <v>1.86877</v>
      </c>
      <c r="HT778">
        <v>1.87024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-5.2</v>
      </c>
      <c r="II778">
        <v>-0.1443</v>
      </c>
      <c r="IJ778">
        <v>-1.529487217637811</v>
      </c>
      <c r="IK778">
        <v>-0.005072214745875086</v>
      </c>
      <c r="IL778">
        <v>3.316774363808987E-06</v>
      </c>
      <c r="IM778">
        <v>-1.107588672722244E-09</v>
      </c>
      <c r="IN778">
        <v>-0.1603591687652909</v>
      </c>
      <c r="IO778">
        <v>-0.0181951569465493</v>
      </c>
      <c r="IP778">
        <v>0.001659309118516343</v>
      </c>
      <c r="IQ778">
        <v>-3.409663313950778E-05</v>
      </c>
      <c r="IR778">
        <v>19</v>
      </c>
      <c r="IS778">
        <v>2290</v>
      </c>
      <c r="IT778">
        <v>1</v>
      </c>
      <c r="IU778">
        <v>24</v>
      </c>
      <c r="IV778">
        <v>8460.799999999999</v>
      </c>
      <c r="IW778">
        <v>8460.9</v>
      </c>
      <c r="IX778">
        <v>3.48633</v>
      </c>
      <c r="IY778">
        <v>2.18872</v>
      </c>
      <c r="IZ778">
        <v>1.94702</v>
      </c>
      <c r="JA778">
        <v>2.64526</v>
      </c>
      <c r="JB778">
        <v>2.19482</v>
      </c>
      <c r="JC778">
        <v>2.35718</v>
      </c>
      <c r="JD778">
        <v>36.6943</v>
      </c>
      <c r="JE778">
        <v>24.035</v>
      </c>
      <c r="JF778">
        <v>18</v>
      </c>
      <c r="JG778">
        <v>494.744</v>
      </c>
      <c r="JH778">
        <v>815.269</v>
      </c>
      <c r="JI778">
        <v>20.9677</v>
      </c>
      <c r="JJ778">
        <v>26.2332</v>
      </c>
      <c r="JK778">
        <v>30.0001</v>
      </c>
      <c r="JL778">
        <v>26.2511</v>
      </c>
      <c r="JM778">
        <v>26.1771</v>
      </c>
      <c r="JN778">
        <v>69.87090000000001</v>
      </c>
      <c r="JO778">
        <v>17.4532</v>
      </c>
      <c r="JP778">
        <v>10.0915</v>
      </c>
      <c r="JQ778">
        <v>20.9556</v>
      </c>
      <c r="JR778">
        <v>1490.39</v>
      </c>
      <c r="JS778">
        <v>13.9132</v>
      </c>
      <c r="JT778">
        <v>100.524</v>
      </c>
      <c r="JU778">
        <v>100.655</v>
      </c>
    </row>
    <row r="779" spans="1:281">
      <c r="A779">
        <v>763</v>
      </c>
      <c r="B779">
        <v>1659643448.5</v>
      </c>
      <c r="C779">
        <v>15440.5</v>
      </c>
      <c r="D779" t="s">
        <v>1956</v>
      </c>
      <c r="E779" t="s">
        <v>1957</v>
      </c>
      <c r="F779">
        <v>5</v>
      </c>
      <c r="G779" t="s">
        <v>1779</v>
      </c>
      <c r="H779" t="s">
        <v>416</v>
      </c>
      <c r="I779">
        <v>1659643440.714286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1493.992255111488</v>
      </c>
      <c r="AK779">
        <v>1450.148727272727</v>
      </c>
      <c r="AL779">
        <v>3.425235066536421</v>
      </c>
      <c r="AM779">
        <v>65.52116101036914</v>
      </c>
      <c r="AN779">
        <f>(AP779 - AO779 + DI779*1E3/(8.314*(DK779+273.15)) * AR779/DH779 * AQ779) * DH779/(100*CV779) * 1000/(1000 - AP779)</f>
        <v>0</v>
      </c>
      <c r="AO779">
        <v>13.7778050087076</v>
      </c>
      <c r="AP779">
        <v>18.43045594405595</v>
      </c>
      <c r="AQ779">
        <v>-4.528064903198957E-05</v>
      </c>
      <c r="AR779">
        <v>82.7157176446336</v>
      </c>
      <c r="AS779">
        <v>12</v>
      </c>
      <c r="AT779">
        <v>2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1659643440.714286</v>
      </c>
      <c r="DB779">
        <v>1399.036785714286</v>
      </c>
      <c r="DC779">
        <v>1457.592857142857</v>
      </c>
      <c r="DD779">
        <v>18.43998928571429</v>
      </c>
      <c r="DE779">
        <v>13.740075</v>
      </c>
      <c r="DF779">
        <v>1404.217142857143</v>
      </c>
      <c r="DG779">
        <v>18.58425357142857</v>
      </c>
      <c r="DH779">
        <v>500.0179285714285</v>
      </c>
      <c r="DI779">
        <v>90.3404607142857</v>
      </c>
      <c r="DJ779">
        <v>0.1000109</v>
      </c>
      <c r="DK779">
        <v>24.64515714285715</v>
      </c>
      <c r="DL779">
        <v>25.02628571428572</v>
      </c>
      <c r="DM779">
        <v>999.9000000000002</v>
      </c>
      <c r="DN779">
        <v>0</v>
      </c>
      <c r="DO779">
        <v>0</v>
      </c>
      <c r="DP779">
        <v>9996.5175</v>
      </c>
      <c r="DQ779">
        <v>0</v>
      </c>
      <c r="DR779">
        <v>11.0167</v>
      </c>
      <c r="DS779">
        <v>-58.55538571428571</v>
      </c>
      <c r="DT779">
        <v>1425.320357142857</v>
      </c>
      <c r="DU779">
        <v>1477.899642857143</v>
      </c>
      <c r="DV779">
        <v>4.699917142857143</v>
      </c>
      <c r="DW779">
        <v>1457.592857142857</v>
      </c>
      <c r="DX779">
        <v>13.740075</v>
      </c>
      <c r="DY779">
        <v>1.665876785714286</v>
      </c>
      <c r="DZ779">
        <v>1.241286071428572</v>
      </c>
      <c r="EA779">
        <v>14.58207142857143</v>
      </c>
      <c r="EB779">
        <v>10.10605</v>
      </c>
      <c r="EC779">
        <v>1999.892142857143</v>
      </c>
      <c r="ED779">
        <v>0.9799980714285714</v>
      </c>
      <c r="EE779">
        <v>0.02000170714285714</v>
      </c>
      <c r="EF779">
        <v>0</v>
      </c>
      <c r="EG779">
        <v>785.2664285714284</v>
      </c>
      <c r="EH779">
        <v>5.00097</v>
      </c>
      <c r="EI779">
        <v>15602.87857142857</v>
      </c>
      <c r="EJ779">
        <v>16706.65714285714</v>
      </c>
      <c r="EK779">
        <v>37.53764285714286</v>
      </c>
      <c r="EL779">
        <v>38.2185</v>
      </c>
      <c r="EM779">
        <v>37.49757142857142</v>
      </c>
      <c r="EN779">
        <v>37.95510714285714</v>
      </c>
      <c r="EO779">
        <v>38.20953571428571</v>
      </c>
      <c r="EP779">
        <v>1954.988928571429</v>
      </c>
      <c r="EQ779">
        <v>39.90071428571429</v>
      </c>
      <c r="ER779">
        <v>0</v>
      </c>
      <c r="ES779">
        <v>1659643448.7</v>
      </c>
      <c r="ET779">
        <v>0</v>
      </c>
      <c r="EU779">
        <v>785.2694999999998</v>
      </c>
      <c r="EV779">
        <v>-3.543282058495659</v>
      </c>
      <c r="EW779">
        <v>4.105982856173391</v>
      </c>
      <c r="EX779">
        <v>15602.89615384615</v>
      </c>
      <c r="EY779">
        <v>15</v>
      </c>
      <c r="EZ779">
        <v>0</v>
      </c>
      <c r="FA779" t="s">
        <v>419</v>
      </c>
      <c r="FB779">
        <v>1659135797.5</v>
      </c>
      <c r="FC779">
        <v>1659135788</v>
      </c>
      <c r="FD779">
        <v>0</v>
      </c>
      <c r="FE779">
        <v>0.3</v>
      </c>
      <c r="FF779">
        <v>-0.002</v>
      </c>
      <c r="FG779">
        <v>-2.209</v>
      </c>
      <c r="FH779">
        <v>-0.089</v>
      </c>
      <c r="FI779">
        <v>1520</v>
      </c>
      <c r="FJ779">
        <v>20</v>
      </c>
      <c r="FK779">
        <v>0.06</v>
      </c>
      <c r="FL779">
        <v>0.03</v>
      </c>
      <c r="FM779">
        <v>-58.52864</v>
      </c>
      <c r="FN779">
        <v>-0.5927954971856654</v>
      </c>
      <c r="FO779">
        <v>0.07055302899238269</v>
      </c>
      <c r="FP779">
        <v>0</v>
      </c>
      <c r="FQ779">
        <v>785.4116176470588</v>
      </c>
      <c r="FR779">
        <v>-2.93559969576232</v>
      </c>
      <c r="FS779">
        <v>0.3552362937460976</v>
      </c>
      <c r="FT779">
        <v>0</v>
      </c>
      <c r="FU779">
        <v>4.726837</v>
      </c>
      <c r="FV779">
        <v>-0.6825843151970046</v>
      </c>
      <c r="FW779">
        <v>0.06593173182163506</v>
      </c>
      <c r="FX779">
        <v>0</v>
      </c>
      <c r="FY779">
        <v>0</v>
      </c>
      <c r="FZ779">
        <v>3</v>
      </c>
      <c r="GA779" t="s">
        <v>426</v>
      </c>
      <c r="GB779">
        <v>2.98368</v>
      </c>
      <c r="GC779">
        <v>2.71555</v>
      </c>
      <c r="GD779">
        <v>0.215755</v>
      </c>
      <c r="GE779">
        <v>0.218473</v>
      </c>
      <c r="GF779">
        <v>0.0893891</v>
      </c>
      <c r="GG779">
        <v>0.07119010000000001</v>
      </c>
      <c r="GH779">
        <v>24811.6</v>
      </c>
      <c r="GI779">
        <v>24857.4</v>
      </c>
      <c r="GJ779">
        <v>29400.2</v>
      </c>
      <c r="GK779">
        <v>29411.7</v>
      </c>
      <c r="GL779">
        <v>35463.2</v>
      </c>
      <c r="GM779">
        <v>36326.6</v>
      </c>
      <c r="GN779">
        <v>41400.5</v>
      </c>
      <c r="GO779">
        <v>41909.4</v>
      </c>
      <c r="GP779">
        <v>1.92315</v>
      </c>
      <c r="GQ779">
        <v>2.38355</v>
      </c>
      <c r="GR779">
        <v>0.108123</v>
      </c>
      <c r="GS779">
        <v>0</v>
      </c>
      <c r="GT779">
        <v>23.2407</v>
      </c>
      <c r="GU779">
        <v>999.9</v>
      </c>
      <c r="GV779">
        <v>32.4</v>
      </c>
      <c r="GW779">
        <v>32.2</v>
      </c>
      <c r="GX779">
        <v>17.3216</v>
      </c>
      <c r="GY779">
        <v>63.1127</v>
      </c>
      <c r="GZ779">
        <v>22.3077</v>
      </c>
      <c r="HA779">
        <v>2</v>
      </c>
      <c r="HB779">
        <v>-0.0821418</v>
      </c>
      <c r="HC779">
        <v>2.03839</v>
      </c>
      <c r="HD779">
        <v>20.3245</v>
      </c>
      <c r="HE779">
        <v>5.21789</v>
      </c>
      <c r="HF779">
        <v>12.0099</v>
      </c>
      <c r="HG779">
        <v>4.9894</v>
      </c>
      <c r="HH779">
        <v>3.2885</v>
      </c>
      <c r="HI779">
        <v>9999</v>
      </c>
      <c r="HJ779">
        <v>9999</v>
      </c>
      <c r="HK779">
        <v>9999</v>
      </c>
      <c r="HL779">
        <v>196.2</v>
      </c>
      <c r="HM779">
        <v>1.86738</v>
      </c>
      <c r="HN779">
        <v>1.86646</v>
      </c>
      <c r="HO779">
        <v>1.86588</v>
      </c>
      <c r="HP779">
        <v>1.86584</v>
      </c>
      <c r="HQ779">
        <v>1.86768</v>
      </c>
      <c r="HR779">
        <v>1.87014</v>
      </c>
      <c r="HS779">
        <v>1.86876</v>
      </c>
      <c r="HT779">
        <v>1.87026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-5.24</v>
      </c>
      <c r="II779">
        <v>-0.1444</v>
      </c>
      <c r="IJ779">
        <v>-1.529487217637811</v>
      </c>
      <c r="IK779">
        <v>-0.005072214745875086</v>
      </c>
      <c r="IL779">
        <v>3.316774363808987E-06</v>
      </c>
      <c r="IM779">
        <v>-1.107588672722244E-09</v>
      </c>
      <c r="IN779">
        <v>-0.1603591687652909</v>
      </c>
      <c r="IO779">
        <v>-0.0181951569465493</v>
      </c>
      <c r="IP779">
        <v>0.001659309118516343</v>
      </c>
      <c r="IQ779">
        <v>-3.409663313950778E-05</v>
      </c>
      <c r="IR779">
        <v>19</v>
      </c>
      <c r="IS779">
        <v>2290</v>
      </c>
      <c r="IT779">
        <v>1</v>
      </c>
      <c r="IU779">
        <v>24</v>
      </c>
      <c r="IV779">
        <v>8460.9</v>
      </c>
      <c r="IW779">
        <v>8461</v>
      </c>
      <c r="IX779">
        <v>3.51929</v>
      </c>
      <c r="IY779">
        <v>2.19238</v>
      </c>
      <c r="IZ779">
        <v>1.94702</v>
      </c>
      <c r="JA779">
        <v>2.64648</v>
      </c>
      <c r="JB779">
        <v>2.19482</v>
      </c>
      <c r="JC779">
        <v>2.38037</v>
      </c>
      <c r="JD779">
        <v>36.6943</v>
      </c>
      <c r="JE779">
        <v>24.0437</v>
      </c>
      <c r="JF779">
        <v>18</v>
      </c>
      <c r="JG779">
        <v>494.826</v>
      </c>
      <c r="JH779">
        <v>815.24</v>
      </c>
      <c r="JI779">
        <v>20.9388</v>
      </c>
      <c r="JJ779">
        <v>26.231</v>
      </c>
      <c r="JK779">
        <v>30</v>
      </c>
      <c r="JL779">
        <v>26.2496</v>
      </c>
      <c r="JM779">
        <v>26.1752</v>
      </c>
      <c r="JN779">
        <v>70.46510000000001</v>
      </c>
      <c r="JO779">
        <v>17.1508</v>
      </c>
      <c r="JP779">
        <v>10.0915</v>
      </c>
      <c r="JQ779">
        <v>20.935</v>
      </c>
      <c r="JR779">
        <v>1503.76</v>
      </c>
      <c r="JS779">
        <v>13.9792</v>
      </c>
      <c r="JT779">
        <v>100.522</v>
      </c>
      <c r="JU779">
        <v>100.655</v>
      </c>
    </row>
    <row r="780" spans="1:281">
      <c r="A780">
        <v>764</v>
      </c>
      <c r="B780">
        <v>1659643453.5</v>
      </c>
      <c r="C780">
        <v>15445.5</v>
      </c>
      <c r="D780" t="s">
        <v>1958</v>
      </c>
      <c r="E780" t="s">
        <v>1959</v>
      </c>
      <c r="F780">
        <v>5</v>
      </c>
      <c r="G780" t="s">
        <v>1779</v>
      </c>
      <c r="H780" t="s">
        <v>416</v>
      </c>
      <c r="I780">
        <v>1659643446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1511.066179122698</v>
      </c>
      <c r="AK780">
        <v>1467.041333333333</v>
      </c>
      <c r="AL780">
        <v>3.369747220961619</v>
      </c>
      <c r="AM780">
        <v>65.52116101036914</v>
      </c>
      <c r="AN780">
        <f>(AP780 - AO780 + DI780*1E3/(8.314*(DK780+273.15)) * AR780/DH780 * AQ780) * DH780/(100*CV780) * 1000/(1000 - AP780)</f>
        <v>0</v>
      </c>
      <c r="AO780">
        <v>13.83944445412051</v>
      </c>
      <c r="AP780">
        <v>18.42190139860141</v>
      </c>
      <c r="AQ780">
        <v>-6.540657598451608E-05</v>
      </c>
      <c r="AR780">
        <v>82.7157176446336</v>
      </c>
      <c r="AS780">
        <v>12</v>
      </c>
      <c r="AT780">
        <v>2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1659643446</v>
      </c>
      <c r="DB780">
        <v>1416.684444444444</v>
      </c>
      <c r="DC780">
        <v>1475.294074074074</v>
      </c>
      <c r="DD780">
        <v>18.4323</v>
      </c>
      <c r="DE780">
        <v>13.80102962962963</v>
      </c>
      <c r="DF780">
        <v>1421.904814814815</v>
      </c>
      <c r="DG780">
        <v>18.57662592592593</v>
      </c>
      <c r="DH780">
        <v>500.0183703703703</v>
      </c>
      <c r="DI780">
        <v>90.34009259259258</v>
      </c>
      <c r="DJ780">
        <v>0.1000131814814815</v>
      </c>
      <c r="DK780">
        <v>24.63241481481482</v>
      </c>
      <c r="DL780">
        <v>25.01805555555555</v>
      </c>
      <c r="DM780">
        <v>999.9000000000001</v>
      </c>
      <c r="DN780">
        <v>0</v>
      </c>
      <c r="DO780">
        <v>0</v>
      </c>
      <c r="DP780">
        <v>9993.885555555556</v>
      </c>
      <c r="DQ780">
        <v>0</v>
      </c>
      <c r="DR780">
        <v>11.0167</v>
      </c>
      <c r="DS780">
        <v>-58.60903333333334</v>
      </c>
      <c r="DT780">
        <v>1443.287777777778</v>
      </c>
      <c r="DU780">
        <v>1495.94</v>
      </c>
      <c r="DV780">
        <v>4.631285555555555</v>
      </c>
      <c r="DW780">
        <v>1475.294074074074</v>
      </c>
      <c r="DX780">
        <v>13.80102962962963</v>
      </c>
      <c r="DY780">
        <v>1.665176666666667</v>
      </c>
      <c r="DZ780">
        <v>1.246787407407407</v>
      </c>
      <c r="EA780">
        <v>14.57554814814815</v>
      </c>
      <c r="EB780">
        <v>10.17217037037037</v>
      </c>
      <c r="EC780">
        <v>1999.88962962963</v>
      </c>
      <c r="ED780">
        <v>0.9800007777777777</v>
      </c>
      <c r="EE780">
        <v>0.01999896296296296</v>
      </c>
      <c r="EF780">
        <v>0</v>
      </c>
      <c r="EG780">
        <v>784.9876666666665</v>
      </c>
      <c r="EH780">
        <v>5.00097</v>
      </c>
      <c r="EI780">
        <v>15603.04074074074</v>
      </c>
      <c r="EJ780">
        <v>16706.64814814815</v>
      </c>
      <c r="EK780">
        <v>37.66866666666667</v>
      </c>
      <c r="EL780">
        <v>38.40485185185185</v>
      </c>
      <c r="EM780">
        <v>37.60625925925925</v>
      </c>
      <c r="EN780">
        <v>38.15485185185185</v>
      </c>
      <c r="EO780">
        <v>38.38862962962963</v>
      </c>
      <c r="EP780">
        <v>1954.992222222223</v>
      </c>
      <c r="EQ780">
        <v>39.89518518518519</v>
      </c>
      <c r="ER780">
        <v>0</v>
      </c>
      <c r="ES780">
        <v>1659643453.5</v>
      </c>
      <c r="ET780">
        <v>0</v>
      </c>
      <c r="EU780">
        <v>785.0122307692308</v>
      </c>
      <c r="EV780">
        <v>-3.235692302108301</v>
      </c>
      <c r="EW780">
        <v>4.656410207415487</v>
      </c>
      <c r="EX780">
        <v>15603.04615384615</v>
      </c>
      <c r="EY780">
        <v>15</v>
      </c>
      <c r="EZ780">
        <v>0</v>
      </c>
      <c r="FA780" t="s">
        <v>419</v>
      </c>
      <c r="FB780">
        <v>1659135797.5</v>
      </c>
      <c r="FC780">
        <v>1659135788</v>
      </c>
      <c r="FD780">
        <v>0</v>
      </c>
      <c r="FE780">
        <v>0.3</v>
      </c>
      <c r="FF780">
        <v>-0.002</v>
      </c>
      <c r="FG780">
        <v>-2.209</v>
      </c>
      <c r="FH780">
        <v>-0.089</v>
      </c>
      <c r="FI780">
        <v>1520</v>
      </c>
      <c r="FJ780">
        <v>20</v>
      </c>
      <c r="FK780">
        <v>0.06</v>
      </c>
      <c r="FL780">
        <v>0.03</v>
      </c>
      <c r="FM780">
        <v>-58.58314</v>
      </c>
      <c r="FN780">
        <v>-0.5891234521575955</v>
      </c>
      <c r="FO780">
        <v>0.07892517595799203</v>
      </c>
      <c r="FP780">
        <v>0</v>
      </c>
      <c r="FQ780">
        <v>785.1476470588234</v>
      </c>
      <c r="FR780">
        <v>-3.316669213439116</v>
      </c>
      <c r="FS780">
        <v>0.3694977419618151</v>
      </c>
      <c r="FT780">
        <v>0</v>
      </c>
      <c r="FU780">
        <v>4.6666825</v>
      </c>
      <c r="FV780">
        <v>-0.7588516322701673</v>
      </c>
      <c r="FW780">
        <v>0.07326200617475609</v>
      </c>
      <c r="FX780">
        <v>0</v>
      </c>
      <c r="FY780">
        <v>0</v>
      </c>
      <c r="FZ780">
        <v>3</v>
      </c>
      <c r="GA780" t="s">
        <v>426</v>
      </c>
      <c r="GB780">
        <v>2.98354</v>
      </c>
      <c r="GC780">
        <v>2.71561</v>
      </c>
      <c r="GD780">
        <v>0.217283</v>
      </c>
      <c r="GE780">
        <v>0.219981</v>
      </c>
      <c r="GF780">
        <v>0.0893635</v>
      </c>
      <c r="GG780">
        <v>0.0714465</v>
      </c>
      <c r="GH780">
        <v>24763.2</v>
      </c>
      <c r="GI780">
        <v>24809.3</v>
      </c>
      <c r="GJ780">
        <v>29400.2</v>
      </c>
      <c r="GK780">
        <v>29411.5</v>
      </c>
      <c r="GL780">
        <v>35464.3</v>
      </c>
      <c r="GM780">
        <v>36316.1</v>
      </c>
      <c r="GN780">
        <v>41400.7</v>
      </c>
      <c r="GO780">
        <v>41908.9</v>
      </c>
      <c r="GP780">
        <v>1.92285</v>
      </c>
      <c r="GQ780">
        <v>2.38347</v>
      </c>
      <c r="GR780">
        <v>0.107881</v>
      </c>
      <c r="GS780">
        <v>0</v>
      </c>
      <c r="GT780">
        <v>23.2368</v>
      </c>
      <c r="GU780">
        <v>999.9</v>
      </c>
      <c r="GV780">
        <v>32.4</v>
      </c>
      <c r="GW780">
        <v>32.2</v>
      </c>
      <c r="GX780">
        <v>17.3212</v>
      </c>
      <c r="GY780">
        <v>63.3927</v>
      </c>
      <c r="GZ780">
        <v>22.488</v>
      </c>
      <c r="HA780">
        <v>2</v>
      </c>
      <c r="HB780">
        <v>-0.08226120000000001</v>
      </c>
      <c r="HC780">
        <v>2.00939</v>
      </c>
      <c r="HD780">
        <v>20.3249</v>
      </c>
      <c r="HE780">
        <v>5.21864</v>
      </c>
      <c r="HF780">
        <v>12.0099</v>
      </c>
      <c r="HG780">
        <v>4.98935</v>
      </c>
      <c r="HH780">
        <v>3.28865</v>
      </c>
      <c r="HI780">
        <v>9999</v>
      </c>
      <c r="HJ780">
        <v>9999</v>
      </c>
      <c r="HK780">
        <v>9999</v>
      </c>
      <c r="HL780">
        <v>196.2</v>
      </c>
      <c r="HM780">
        <v>1.86741</v>
      </c>
      <c r="HN780">
        <v>1.86646</v>
      </c>
      <c r="HO780">
        <v>1.86593</v>
      </c>
      <c r="HP780">
        <v>1.86584</v>
      </c>
      <c r="HQ780">
        <v>1.86768</v>
      </c>
      <c r="HR780">
        <v>1.87015</v>
      </c>
      <c r="HS780">
        <v>1.86876</v>
      </c>
      <c r="HT780">
        <v>1.87027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-5.28</v>
      </c>
      <c r="II780">
        <v>-0.1444</v>
      </c>
      <c r="IJ780">
        <v>-1.529487217637811</v>
      </c>
      <c r="IK780">
        <v>-0.005072214745875086</v>
      </c>
      <c r="IL780">
        <v>3.316774363808987E-06</v>
      </c>
      <c r="IM780">
        <v>-1.107588672722244E-09</v>
      </c>
      <c r="IN780">
        <v>-0.1603591687652909</v>
      </c>
      <c r="IO780">
        <v>-0.0181951569465493</v>
      </c>
      <c r="IP780">
        <v>0.001659309118516343</v>
      </c>
      <c r="IQ780">
        <v>-3.409663313950778E-05</v>
      </c>
      <c r="IR780">
        <v>19</v>
      </c>
      <c r="IS780">
        <v>2290</v>
      </c>
      <c r="IT780">
        <v>1</v>
      </c>
      <c r="IU780">
        <v>24</v>
      </c>
      <c r="IV780">
        <v>8460.9</v>
      </c>
      <c r="IW780">
        <v>8461.1</v>
      </c>
      <c r="IX780">
        <v>3.54858</v>
      </c>
      <c r="IY780">
        <v>2.19971</v>
      </c>
      <c r="IZ780">
        <v>1.94702</v>
      </c>
      <c r="JA780">
        <v>2.64648</v>
      </c>
      <c r="JB780">
        <v>2.19482</v>
      </c>
      <c r="JC780">
        <v>2.34009</v>
      </c>
      <c r="JD780">
        <v>36.6943</v>
      </c>
      <c r="JE780">
        <v>24.035</v>
      </c>
      <c r="JF780">
        <v>18</v>
      </c>
      <c r="JG780">
        <v>494.631</v>
      </c>
      <c r="JH780">
        <v>815.165</v>
      </c>
      <c r="JI780">
        <v>20.9205</v>
      </c>
      <c r="JJ780">
        <v>26.231</v>
      </c>
      <c r="JK780">
        <v>30</v>
      </c>
      <c r="JL780">
        <v>26.2489</v>
      </c>
      <c r="JM780">
        <v>26.1752</v>
      </c>
      <c r="JN780">
        <v>71.10380000000001</v>
      </c>
      <c r="JO780">
        <v>16.5805</v>
      </c>
      <c r="JP780">
        <v>10.0915</v>
      </c>
      <c r="JQ780">
        <v>20.9199</v>
      </c>
      <c r="JR780">
        <v>1523.99</v>
      </c>
      <c r="JS780">
        <v>14.0501</v>
      </c>
      <c r="JT780">
        <v>100.522</v>
      </c>
      <c r="JU780">
        <v>100.654</v>
      </c>
    </row>
    <row r="781" spans="1:281">
      <c r="A781">
        <v>765</v>
      </c>
      <c r="B781">
        <v>1659643458.5</v>
      </c>
      <c r="C781">
        <v>15450.5</v>
      </c>
      <c r="D781" t="s">
        <v>1960</v>
      </c>
      <c r="E781" t="s">
        <v>1961</v>
      </c>
      <c r="F781">
        <v>5</v>
      </c>
      <c r="G781" t="s">
        <v>1779</v>
      </c>
      <c r="H781" t="s">
        <v>416</v>
      </c>
      <c r="I781">
        <v>1659643450.714286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1528.339927526899</v>
      </c>
      <c r="AK781">
        <v>1484.251212121211</v>
      </c>
      <c r="AL781">
        <v>3.438202776975341</v>
      </c>
      <c r="AM781">
        <v>65.52116101036914</v>
      </c>
      <c r="AN781">
        <f>(AP781 - AO781 + DI781*1E3/(8.314*(DK781+273.15)) * AR781/DH781 * AQ781) * DH781/(100*CV781) * 1000/(1000 - AP781)</f>
        <v>0</v>
      </c>
      <c r="AO781">
        <v>13.90858343145172</v>
      </c>
      <c r="AP781">
        <v>18.42049510489511</v>
      </c>
      <c r="AQ781">
        <v>-4.319971472484739E-05</v>
      </c>
      <c r="AR781">
        <v>82.7157176446336</v>
      </c>
      <c r="AS781">
        <v>12</v>
      </c>
      <c r="AT781">
        <v>2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1659643450.714286</v>
      </c>
      <c r="DB781">
        <v>1432.456785714286</v>
      </c>
      <c r="DC781">
        <v>1491.152857142857</v>
      </c>
      <c r="DD781">
        <v>18.42623928571428</v>
      </c>
      <c r="DE781">
        <v>13.85811428571428</v>
      </c>
      <c r="DF781">
        <v>1437.715</v>
      </c>
      <c r="DG781">
        <v>18.57062142857143</v>
      </c>
      <c r="DH781">
        <v>500.0068571428572</v>
      </c>
      <c r="DI781">
        <v>90.3395</v>
      </c>
      <c r="DJ781">
        <v>0.09999744999999997</v>
      </c>
      <c r="DK781">
        <v>24.62176785714286</v>
      </c>
      <c r="DL781">
        <v>25.01533571428571</v>
      </c>
      <c r="DM781">
        <v>999.9000000000002</v>
      </c>
      <c r="DN781">
        <v>0</v>
      </c>
      <c r="DO781">
        <v>0</v>
      </c>
      <c r="DP781">
        <v>9990.736071428571</v>
      </c>
      <c r="DQ781">
        <v>0</v>
      </c>
      <c r="DR781">
        <v>11.0167</v>
      </c>
      <c r="DS781">
        <v>-58.69555000000001</v>
      </c>
      <c r="DT781">
        <v>1459.347142857143</v>
      </c>
      <c r="DU781">
        <v>1512.109285714286</v>
      </c>
      <c r="DV781">
        <v>4.568138214285715</v>
      </c>
      <c r="DW781">
        <v>1491.152857142857</v>
      </c>
      <c r="DX781">
        <v>13.85811428571428</v>
      </c>
      <c r="DY781">
        <v>1.6646175</v>
      </c>
      <c r="DZ781">
        <v>1.251936071428571</v>
      </c>
      <c r="EA781">
        <v>14.57035357142857</v>
      </c>
      <c r="EB781">
        <v>10.23376785714286</v>
      </c>
      <c r="EC781">
        <v>1999.914642857143</v>
      </c>
      <c r="ED781">
        <v>0.9800034285714284</v>
      </c>
      <c r="EE781">
        <v>0.01999634285714285</v>
      </c>
      <c r="EF781">
        <v>0</v>
      </c>
      <c r="EG781">
        <v>784.6102142857143</v>
      </c>
      <c r="EH781">
        <v>5.00097</v>
      </c>
      <c r="EI781">
        <v>15602.75</v>
      </c>
      <c r="EJ781">
        <v>16706.875</v>
      </c>
      <c r="EK781">
        <v>37.79214285714286</v>
      </c>
      <c r="EL781">
        <v>38.56896428571428</v>
      </c>
      <c r="EM781">
        <v>37.70282142857143</v>
      </c>
      <c r="EN781">
        <v>38.31446428571428</v>
      </c>
      <c r="EO781">
        <v>38.52203571428571</v>
      </c>
      <c r="EP781">
        <v>1955.021071428571</v>
      </c>
      <c r="EQ781">
        <v>39.89178571428572</v>
      </c>
      <c r="ER781">
        <v>0</v>
      </c>
      <c r="ES781">
        <v>1659643458.9</v>
      </c>
      <c r="ET781">
        <v>0</v>
      </c>
      <c r="EU781">
        <v>784.56528</v>
      </c>
      <c r="EV781">
        <v>-4.762769212332455</v>
      </c>
      <c r="EW781">
        <v>-9.484615434453938</v>
      </c>
      <c r="EX781">
        <v>15602.66</v>
      </c>
      <c r="EY781">
        <v>15</v>
      </c>
      <c r="EZ781">
        <v>0</v>
      </c>
      <c r="FA781" t="s">
        <v>419</v>
      </c>
      <c r="FB781">
        <v>1659135797.5</v>
      </c>
      <c r="FC781">
        <v>1659135788</v>
      </c>
      <c r="FD781">
        <v>0</v>
      </c>
      <c r="FE781">
        <v>0.3</v>
      </c>
      <c r="FF781">
        <v>-0.002</v>
      </c>
      <c r="FG781">
        <v>-2.209</v>
      </c>
      <c r="FH781">
        <v>-0.089</v>
      </c>
      <c r="FI781">
        <v>1520</v>
      </c>
      <c r="FJ781">
        <v>20</v>
      </c>
      <c r="FK781">
        <v>0.06</v>
      </c>
      <c r="FL781">
        <v>0.03</v>
      </c>
      <c r="FM781">
        <v>-58.64804390243903</v>
      </c>
      <c r="FN781">
        <v>-0.9748536585365329</v>
      </c>
      <c r="FO781">
        <v>0.1134568082614195</v>
      </c>
      <c r="FP781">
        <v>0</v>
      </c>
      <c r="FQ781">
        <v>784.8481470588234</v>
      </c>
      <c r="FR781">
        <v>-4.174499615879552</v>
      </c>
      <c r="FS781">
        <v>0.4556520300529209</v>
      </c>
      <c r="FT781">
        <v>0</v>
      </c>
      <c r="FU781">
        <v>4.609290243902439</v>
      </c>
      <c r="FV781">
        <v>-0.8044864808362352</v>
      </c>
      <c r="FW781">
        <v>0.07970136123597477</v>
      </c>
      <c r="FX781">
        <v>0</v>
      </c>
      <c r="FY781">
        <v>0</v>
      </c>
      <c r="FZ781">
        <v>3</v>
      </c>
      <c r="GA781" t="s">
        <v>426</v>
      </c>
      <c r="GB781">
        <v>2.9836</v>
      </c>
      <c r="GC781">
        <v>2.71557</v>
      </c>
      <c r="GD781">
        <v>0.218817</v>
      </c>
      <c r="GE781">
        <v>0.221471</v>
      </c>
      <c r="GF781">
        <v>0.08935949999999999</v>
      </c>
      <c r="GG781">
        <v>0.0717228</v>
      </c>
      <c r="GH781">
        <v>24715.3</v>
      </c>
      <c r="GI781">
        <v>24762.5</v>
      </c>
      <c r="GJ781">
        <v>29400.8</v>
      </c>
      <c r="GK781">
        <v>29412.2</v>
      </c>
      <c r="GL781">
        <v>35465.3</v>
      </c>
      <c r="GM781">
        <v>36305.9</v>
      </c>
      <c r="GN781">
        <v>41401.6</v>
      </c>
      <c r="GO781">
        <v>41909.8</v>
      </c>
      <c r="GP781">
        <v>1.9231</v>
      </c>
      <c r="GQ781">
        <v>2.38392</v>
      </c>
      <c r="GR781">
        <v>0.108618</v>
      </c>
      <c r="GS781">
        <v>0</v>
      </c>
      <c r="GT781">
        <v>23.2319</v>
      </c>
      <c r="GU781">
        <v>999.9</v>
      </c>
      <c r="GV781">
        <v>32.4</v>
      </c>
      <c r="GW781">
        <v>32.2</v>
      </c>
      <c r="GX781">
        <v>17.3211</v>
      </c>
      <c r="GY781">
        <v>63.5527</v>
      </c>
      <c r="GZ781">
        <v>22.4038</v>
      </c>
      <c r="HA781">
        <v>2</v>
      </c>
      <c r="HB781">
        <v>-0.0823704</v>
      </c>
      <c r="HC781">
        <v>1.9837</v>
      </c>
      <c r="HD781">
        <v>20.3253</v>
      </c>
      <c r="HE781">
        <v>5.21879</v>
      </c>
      <c r="HF781">
        <v>12.0099</v>
      </c>
      <c r="HG781">
        <v>4.9895</v>
      </c>
      <c r="HH781">
        <v>3.28865</v>
      </c>
      <c r="HI781">
        <v>9999</v>
      </c>
      <c r="HJ781">
        <v>9999</v>
      </c>
      <c r="HK781">
        <v>9999</v>
      </c>
      <c r="HL781">
        <v>196.2</v>
      </c>
      <c r="HM781">
        <v>1.86741</v>
      </c>
      <c r="HN781">
        <v>1.86646</v>
      </c>
      <c r="HO781">
        <v>1.86591</v>
      </c>
      <c r="HP781">
        <v>1.86584</v>
      </c>
      <c r="HQ781">
        <v>1.86768</v>
      </c>
      <c r="HR781">
        <v>1.87016</v>
      </c>
      <c r="HS781">
        <v>1.86876</v>
      </c>
      <c r="HT781">
        <v>1.87026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-5.32</v>
      </c>
      <c r="II781">
        <v>-0.1444</v>
      </c>
      <c r="IJ781">
        <v>-1.529487217637811</v>
      </c>
      <c r="IK781">
        <v>-0.005072214745875086</v>
      </c>
      <c r="IL781">
        <v>3.316774363808987E-06</v>
      </c>
      <c r="IM781">
        <v>-1.107588672722244E-09</v>
      </c>
      <c r="IN781">
        <v>-0.1603591687652909</v>
      </c>
      <c r="IO781">
        <v>-0.0181951569465493</v>
      </c>
      <c r="IP781">
        <v>0.001659309118516343</v>
      </c>
      <c r="IQ781">
        <v>-3.409663313950778E-05</v>
      </c>
      <c r="IR781">
        <v>19</v>
      </c>
      <c r="IS781">
        <v>2290</v>
      </c>
      <c r="IT781">
        <v>1</v>
      </c>
      <c r="IU781">
        <v>24</v>
      </c>
      <c r="IV781">
        <v>8461</v>
      </c>
      <c r="IW781">
        <v>8461.200000000001</v>
      </c>
      <c r="IX781">
        <v>3.58032</v>
      </c>
      <c r="IY781">
        <v>2.19238</v>
      </c>
      <c r="IZ781">
        <v>1.94702</v>
      </c>
      <c r="JA781">
        <v>2.64648</v>
      </c>
      <c r="JB781">
        <v>2.19482</v>
      </c>
      <c r="JC781">
        <v>2.34619</v>
      </c>
      <c r="JD781">
        <v>36.6943</v>
      </c>
      <c r="JE781">
        <v>24.0437</v>
      </c>
      <c r="JF781">
        <v>18</v>
      </c>
      <c r="JG781">
        <v>494.785</v>
      </c>
      <c r="JH781">
        <v>815.579</v>
      </c>
      <c r="JI781">
        <v>20.9079</v>
      </c>
      <c r="JJ781">
        <v>26.231</v>
      </c>
      <c r="JK781">
        <v>29.9999</v>
      </c>
      <c r="JL781">
        <v>26.2485</v>
      </c>
      <c r="JM781">
        <v>26.173</v>
      </c>
      <c r="JN781">
        <v>71.6917</v>
      </c>
      <c r="JO781">
        <v>15.9991</v>
      </c>
      <c r="JP781">
        <v>10.0915</v>
      </c>
      <c r="JQ781">
        <v>20.9085</v>
      </c>
      <c r="JR781">
        <v>1537.35</v>
      </c>
      <c r="JS781">
        <v>14.1107</v>
      </c>
      <c r="JT781">
        <v>100.524</v>
      </c>
      <c r="JU781">
        <v>100.656</v>
      </c>
    </row>
    <row r="782" spans="1:281">
      <c r="A782">
        <v>766</v>
      </c>
      <c r="B782">
        <v>1659643463.5</v>
      </c>
      <c r="C782">
        <v>15455.5</v>
      </c>
      <c r="D782" t="s">
        <v>1962</v>
      </c>
      <c r="E782" t="s">
        <v>1963</v>
      </c>
      <c r="F782">
        <v>5</v>
      </c>
      <c r="G782" t="s">
        <v>1779</v>
      </c>
      <c r="H782" t="s">
        <v>416</v>
      </c>
      <c r="I782">
        <v>1659643456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1545.484888999923</v>
      </c>
      <c r="AK782">
        <v>1501.454787878788</v>
      </c>
      <c r="AL782">
        <v>3.440400694931403</v>
      </c>
      <c r="AM782">
        <v>65.52116101036914</v>
      </c>
      <c r="AN782">
        <f>(AP782 - AO782 + DI782*1E3/(8.314*(DK782+273.15)) * AR782/DH782 * AQ782) * DH782/(100*CV782) * 1000/(1000 - AP782)</f>
        <v>0</v>
      </c>
      <c r="AO782">
        <v>13.97464094940946</v>
      </c>
      <c r="AP782">
        <v>18.42154755244756</v>
      </c>
      <c r="AQ782">
        <v>2.562932662040445E-05</v>
      </c>
      <c r="AR782">
        <v>82.7157176446336</v>
      </c>
      <c r="AS782">
        <v>12</v>
      </c>
      <c r="AT782">
        <v>2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1659643456</v>
      </c>
      <c r="DB782">
        <v>1450.197777777778</v>
      </c>
      <c r="DC782">
        <v>1508.950740740741</v>
      </c>
      <c r="DD782">
        <v>18.42223703703704</v>
      </c>
      <c r="DE782">
        <v>13.92821111111111</v>
      </c>
      <c r="DF782">
        <v>1455.498888888889</v>
      </c>
      <c r="DG782">
        <v>18.56665555555556</v>
      </c>
      <c r="DH782">
        <v>500.0102962962962</v>
      </c>
      <c r="DI782">
        <v>90.33856296296295</v>
      </c>
      <c r="DJ782">
        <v>0.1000007481481482</v>
      </c>
      <c r="DK782">
        <v>24.61054074074074</v>
      </c>
      <c r="DL782">
        <v>25.01261851851852</v>
      </c>
      <c r="DM782">
        <v>999.9000000000001</v>
      </c>
      <c r="DN782">
        <v>0</v>
      </c>
      <c r="DO782">
        <v>0</v>
      </c>
      <c r="DP782">
        <v>9993.916666666666</v>
      </c>
      <c r="DQ782">
        <v>0</v>
      </c>
      <c r="DR782">
        <v>11.0167</v>
      </c>
      <c r="DS782">
        <v>-58.75290740740741</v>
      </c>
      <c r="DT782">
        <v>1477.415185185185</v>
      </c>
      <c r="DU782">
        <v>1530.265555555555</v>
      </c>
      <c r="DV782">
        <v>4.494038888888888</v>
      </c>
      <c r="DW782">
        <v>1508.950740740741</v>
      </c>
      <c r="DX782">
        <v>13.92821111111111</v>
      </c>
      <c r="DY782">
        <v>1.66423962962963</v>
      </c>
      <c r="DZ782">
        <v>1.258254814814815</v>
      </c>
      <c r="EA782">
        <v>14.56683333333333</v>
      </c>
      <c r="EB782">
        <v>10.30914074074074</v>
      </c>
      <c r="EC782">
        <v>1999.97</v>
      </c>
      <c r="ED782">
        <v>0.9800015555555558</v>
      </c>
      <c r="EE782">
        <v>0.01999831111111111</v>
      </c>
      <c r="EF782">
        <v>0</v>
      </c>
      <c r="EG782">
        <v>784.2258888888888</v>
      </c>
      <c r="EH782">
        <v>5.00097</v>
      </c>
      <c r="EI782">
        <v>15602.16296296296</v>
      </c>
      <c r="EJ782">
        <v>16707.32962962963</v>
      </c>
      <c r="EK782">
        <v>37.92566666666667</v>
      </c>
      <c r="EL782">
        <v>38.74048148148148</v>
      </c>
      <c r="EM782">
        <v>37.81681481481481</v>
      </c>
      <c r="EN782">
        <v>38.49974074074074</v>
      </c>
      <c r="EO782">
        <v>38.66174074074074</v>
      </c>
      <c r="EP782">
        <v>1955.072962962963</v>
      </c>
      <c r="EQ782">
        <v>39.89592592592593</v>
      </c>
      <c r="ER782">
        <v>0</v>
      </c>
      <c r="ES782">
        <v>1659643463.7</v>
      </c>
      <c r="ET782">
        <v>0</v>
      </c>
      <c r="EU782">
        <v>784.2086</v>
      </c>
      <c r="EV782">
        <v>-5.485769210259689</v>
      </c>
      <c r="EW782">
        <v>-11.86923082360636</v>
      </c>
      <c r="EX782">
        <v>15602.06</v>
      </c>
      <c r="EY782">
        <v>15</v>
      </c>
      <c r="EZ782">
        <v>0</v>
      </c>
      <c r="FA782" t="s">
        <v>419</v>
      </c>
      <c r="FB782">
        <v>1659135797.5</v>
      </c>
      <c r="FC782">
        <v>1659135788</v>
      </c>
      <c r="FD782">
        <v>0</v>
      </c>
      <c r="FE782">
        <v>0.3</v>
      </c>
      <c r="FF782">
        <v>-0.002</v>
      </c>
      <c r="FG782">
        <v>-2.209</v>
      </c>
      <c r="FH782">
        <v>-0.089</v>
      </c>
      <c r="FI782">
        <v>1520</v>
      </c>
      <c r="FJ782">
        <v>20</v>
      </c>
      <c r="FK782">
        <v>0.06</v>
      </c>
      <c r="FL782">
        <v>0.03</v>
      </c>
      <c r="FM782">
        <v>-58.7110625</v>
      </c>
      <c r="FN782">
        <v>-0.7475155722326083</v>
      </c>
      <c r="FO782">
        <v>0.1020516895683259</v>
      </c>
      <c r="FP782">
        <v>0</v>
      </c>
      <c r="FQ782">
        <v>784.4427941176471</v>
      </c>
      <c r="FR782">
        <v>-4.711642470472828</v>
      </c>
      <c r="FS782">
        <v>0.499529118235763</v>
      </c>
      <c r="FT782">
        <v>0</v>
      </c>
      <c r="FU782">
        <v>4.533965499999999</v>
      </c>
      <c r="FV782">
        <v>-0.8482331707317188</v>
      </c>
      <c r="FW782">
        <v>0.08176629987195205</v>
      </c>
      <c r="FX782">
        <v>0</v>
      </c>
      <c r="FY782">
        <v>0</v>
      </c>
      <c r="FZ782">
        <v>3</v>
      </c>
      <c r="GA782" t="s">
        <v>426</v>
      </c>
      <c r="GB782">
        <v>2.98365</v>
      </c>
      <c r="GC782">
        <v>2.71552</v>
      </c>
      <c r="GD782">
        <v>0.220341</v>
      </c>
      <c r="GE782">
        <v>0.222943</v>
      </c>
      <c r="GF782">
        <v>0.08935990000000001</v>
      </c>
      <c r="GG782">
        <v>0.0719397</v>
      </c>
      <c r="GH782">
        <v>24667.3</v>
      </c>
      <c r="GI782">
        <v>24715.8</v>
      </c>
      <c r="GJ782">
        <v>29401</v>
      </c>
      <c r="GK782">
        <v>29412.2</v>
      </c>
      <c r="GL782">
        <v>35465.5</v>
      </c>
      <c r="GM782">
        <v>36297.4</v>
      </c>
      <c r="GN782">
        <v>41401.8</v>
      </c>
      <c r="GO782">
        <v>41909.8</v>
      </c>
      <c r="GP782">
        <v>1.9232</v>
      </c>
      <c r="GQ782">
        <v>2.38385</v>
      </c>
      <c r="GR782">
        <v>0.108276</v>
      </c>
      <c r="GS782">
        <v>0</v>
      </c>
      <c r="GT782">
        <v>23.227</v>
      </c>
      <c r="GU782">
        <v>999.9</v>
      </c>
      <c r="GV782">
        <v>32.4</v>
      </c>
      <c r="GW782">
        <v>32.2</v>
      </c>
      <c r="GX782">
        <v>17.3202</v>
      </c>
      <c r="GY782">
        <v>63.3227</v>
      </c>
      <c r="GZ782">
        <v>22.2957</v>
      </c>
      <c r="HA782">
        <v>2</v>
      </c>
      <c r="HB782">
        <v>-0.082688</v>
      </c>
      <c r="HC782">
        <v>1.99067</v>
      </c>
      <c r="HD782">
        <v>20.325</v>
      </c>
      <c r="HE782">
        <v>5.21774</v>
      </c>
      <c r="HF782">
        <v>12.0099</v>
      </c>
      <c r="HG782">
        <v>4.98935</v>
      </c>
      <c r="HH782">
        <v>3.28848</v>
      </c>
      <c r="HI782">
        <v>9999</v>
      </c>
      <c r="HJ782">
        <v>9999</v>
      </c>
      <c r="HK782">
        <v>9999</v>
      </c>
      <c r="HL782">
        <v>196.2</v>
      </c>
      <c r="HM782">
        <v>1.86742</v>
      </c>
      <c r="HN782">
        <v>1.86646</v>
      </c>
      <c r="HO782">
        <v>1.86591</v>
      </c>
      <c r="HP782">
        <v>1.86585</v>
      </c>
      <c r="HQ782">
        <v>1.86768</v>
      </c>
      <c r="HR782">
        <v>1.87016</v>
      </c>
      <c r="HS782">
        <v>1.86877</v>
      </c>
      <c r="HT782">
        <v>1.87026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-5.36</v>
      </c>
      <c r="II782">
        <v>-0.1445</v>
      </c>
      <c r="IJ782">
        <v>-1.529487217637811</v>
      </c>
      <c r="IK782">
        <v>-0.005072214745875086</v>
      </c>
      <c r="IL782">
        <v>3.316774363808987E-06</v>
      </c>
      <c r="IM782">
        <v>-1.107588672722244E-09</v>
      </c>
      <c r="IN782">
        <v>-0.1603591687652909</v>
      </c>
      <c r="IO782">
        <v>-0.0181951569465493</v>
      </c>
      <c r="IP782">
        <v>0.001659309118516343</v>
      </c>
      <c r="IQ782">
        <v>-3.409663313950778E-05</v>
      </c>
      <c r="IR782">
        <v>19</v>
      </c>
      <c r="IS782">
        <v>2290</v>
      </c>
      <c r="IT782">
        <v>1</v>
      </c>
      <c r="IU782">
        <v>24</v>
      </c>
      <c r="IV782">
        <v>8461.1</v>
      </c>
      <c r="IW782">
        <v>8461.299999999999</v>
      </c>
      <c r="IX782">
        <v>3.60962</v>
      </c>
      <c r="IY782">
        <v>2.1936</v>
      </c>
      <c r="IZ782">
        <v>1.94702</v>
      </c>
      <c r="JA782">
        <v>2.64648</v>
      </c>
      <c r="JB782">
        <v>2.19482</v>
      </c>
      <c r="JC782">
        <v>2.37183</v>
      </c>
      <c r="JD782">
        <v>36.6943</v>
      </c>
      <c r="JE782">
        <v>24.0437</v>
      </c>
      <c r="JF782">
        <v>18</v>
      </c>
      <c r="JG782">
        <v>494.832</v>
      </c>
      <c r="JH782">
        <v>815.505</v>
      </c>
      <c r="JI782">
        <v>20.8985</v>
      </c>
      <c r="JJ782">
        <v>26.2288</v>
      </c>
      <c r="JK782">
        <v>29.9998</v>
      </c>
      <c r="JL782">
        <v>26.2467</v>
      </c>
      <c r="JM782">
        <v>26.173</v>
      </c>
      <c r="JN782">
        <v>72.3297</v>
      </c>
      <c r="JO782">
        <v>15.7286</v>
      </c>
      <c r="JP782">
        <v>10.0915</v>
      </c>
      <c r="JQ782">
        <v>20.8923</v>
      </c>
      <c r="JR782">
        <v>1557.52</v>
      </c>
      <c r="JS782">
        <v>14.1765</v>
      </c>
      <c r="JT782">
        <v>100.525</v>
      </c>
      <c r="JU782">
        <v>100.656</v>
      </c>
    </row>
    <row r="783" spans="1:281">
      <c r="A783">
        <v>767</v>
      </c>
      <c r="B783">
        <v>1659643468.5</v>
      </c>
      <c r="C783">
        <v>15460.5</v>
      </c>
      <c r="D783" t="s">
        <v>1964</v>
      </c>
      <c r="E783" t="s">
        <v>1965</v>
      </c>
      <c r="F783">
        <v>5</v>
      </c>
      <c r="G783" t="s">
        <v>1779</v>
      </c>
      <c r="H783" t="s">
        <v>416</v>
      </c>
      <c r="I783">
        <v>1659643460.714286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1562.694578040859</v>
      </c>
      <c r="AK783">
        <v>1518.55606060606</v>
      </c>
      <c r="AL783">
        <v>3.414347218211205</v>
      </c>
      <c r="AM783">
        <v>65.52116101036914</v>
      </c>
      <c r="AN783">
        <f>(AP783 - AO783 + DI783*1E3/(8.314*(DK783+273.15)) * AR783/DH783 * AQ783) * DH783/(100*CV783) * 1000/(1000 - AP783)</f>
        <v>0</v>
      </c>
      <c r="AO783">
        <v>14.03263018524791</v>
      </c>
      <c r="AP783">
        <v>18.41640000000001</v>
      </c>
      <c r="AQ783">
        <v>-1.02075014909422E-05</v>
      </c>
      <c r="AR783">
        <v>82.7157176446336</v>
      </c>
      <c r="AS783">
        <v>12</v>
      </c>
      <c r="AT783">
        <v>2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1659643460.714286</v>
      </c>
      <c r="DB783">
        <v>1466.058928571429</v>
      </c>
      <c r="DC783">
        <v>1524.855</v>
      </c>
      <c r="DD783">
        <v>18.42055714285715</v>
      </c>
      <c r="DE783">
        <v>13.98456071428572</v>
      </c>
      <c r="DF783">
        <v>1471.399285714286</v>
      </c>
      <c r="DG783">
        <v>18.56499285714286</v>
      </c>
      <c r="DH783">
        <v>500.0138214285714</v>
      </c>
      <c r="DI783">
        <v>90.33791428571428</v>
      </c>
      <c r="DJ783">
        <v>0.1000104571428571</v>
      </c>
      <c r="DK783">
        <v>24.60061071428571</v>
      </c>
      <c r="DL783">
        <v>25.01115</v>
      </c>
      <c r="DM783">
        <v>999.9000000000002</v>
      </c>
      <c r="DN783">
        <v>0</v>
      </c>
      <c r="DO783">
        <v>0</v>
      </c>
      <c r="DP783">
        <v>9997.640714285715</v>
      </c>
      <c r="DQ783">
        <v>0</v>
      </c>
      <c r="DR783">
        <v>11.0167</v>
      </c>
      <c r="DS783">
        <v>-58.7966</v>
      </c>
      <c r="DT783">
        <v>1493.571785714286</v>
      </c>
      <c r="DU783">
        <v>1546.483571428571</v>
      </c>
      <c r="DV783">
        <v>4.436001071428572</v>
      </c>
      <c r="DW783">
        <v>1524.855</v>
      </c>
      <c r="DX783">
        <v>13.98456071428572</v>
      </c>
      <c r="DY783">
        <v>1.664075357142857</v>
      </c>
      <c r="DZ783">
        <v>1.263336071428572</v>
      </c>
      <c r="EA783">
        <v>14.56530714285714</v>
      </c>
      <c r="EB783">
        <v>10.36951785714286</v>
      </c>
      <c r="EC783">
        <v>1999.963928571429</v>
      </c>
      <c r="ED783">
        <v>0.9799985000000001</v>
      </c>
      <c r="EE783">
        <v>0.02000146071428572</v>
      </c>
      <c r="EF783">
        <v>0</v>
      </c>
      <c r="EG783">
        <v>783.8396071428571</v>
      </c>
      <c r="EH783">
        <v>5.00097</v>
      </c>
      <c r="EI783">
        <v>15600.83214285714</v>
      </c>
      <c r="EJ783">
        <v>16707.26071428571</v>
      </c>
      <c r="EK783">
        <v>38.04664285714286</v>
      </c>
      <c r="EL783">
        <v>38.88364285714285</v>
      </c>
      <c r="EM783">
        <v>37.91489285714285</v>
      </c>
      <c r="EN783">
        <v>38.656</v>
      </c>
      <c r="EO783">
        <v>38.77871428571428</v>
      </c>
      <c r="EP783">
        <v>1955.061071428571</v>
      </c>
      <c r="EQ783">
        <v>39.90214285714286</v>
      </c>
      <c r="ER783">
        <v>0</v>
      </c>
      <c r="ES783">
        <v>1659643468.5</v>
      </c>
      <c r="ET783">
        <v>0</v>
      </c>
      <c r="EU783">
        <v>783.8244</v>
      </c>
      <c r="EV783">
        <v>-3.401153835454835</v>
      </c>
      <c r="EW783">
        <v>-18.09230769698264</v>
      </c>
      <c r="EX783">
        <v>15600.648</v>
      </c>
      <c r="EY783">
        <v>15</v>
      </c>
      <c r="EZ783">
        <v>0</v>
      </c>
      <c r="FA783" t="s">
        <v>419</v>
      </c>
      <c r="FB783">
        <v>1659135797.5</v>
      </c>
      <c r="FC783">
        <v>1659135788</v>
      </c>
      <c r="FD783">
        <v>0</v>
      </c>
      <c r="FE783">
        <v>0.3</v>
      </c>
      <c r="FF783">
        <v>-0.002</v>
      </c>
      <c r="FG783">
        <v>-2.209</v>
      </c>
      <c r="FH783">
        <v>-0.089</v>
      </c>
      <c r="FI783">
        <v>1520</v>
      </c>
      <c r="FJ783">
        <v>20</v>
      </c>
      <c r="FK783">
        <v>0.06</v>
      </c>
      <c r="FL783">
        <v>0.03</v>
      </c>
      <c r="FM783">
        <v>-58.75875499999999</v>
      </c>
      <c r="FN783">
        <v>-0.4748757973732296</v>
      </c>
      <c r="FO783">
        <v>0.0837345775352092</v>
      </c>
      <c r="FP783">
        <v>1</v>
      </c>
      <c r="FQ783">
        <v>784.0711176470588</v>
      </c>
      <c r="FR783">
        <v>-4.647883875855903</v>
      </c>
      <c r="FS783">
        <v>0.4975635794257169</v>
      </c>
      <c r="FT783">
        <v>0</v>
      </c>
      <c r="FU783">
        <v>4.46844925</v>
      </c>
      <c r="FV783">
        <v>-0.7477559099437245</v>
      </c>
      <c r="FW783">
        <v>0.07239738836406664</v>
      </c>
      <c r="FX783">
        <v>0</v>
      </c>
      <c r="FY783">
        <v>1</v>
      </c>
      <c r="FZ783">
        <v>3</v>
      </c>
      <c r="GA783" t="s">
        <v>429</v>
      </c>
      <c r="GB783">
        <v>2.98351</v>
      </c>
      <c r="GC783">
        <v>2.71576</v>
      </c>
      <c r="GD783">
        <v>0.221856</v>
      </c>
      <c r="GE783">
        <v>0.22442</v>
      </c>
      <c r="GF783">
        <v>0.0893412</v>
      </c>
      <c r="GG783">
        <v>0.0720725</v>
      </c>
      <c r="GH783">
        <v>24619</v>
      </c>
      <c r="GI783">
        <v>24668.8</v>
      </c>
      <c r="GJ783">
        <v>29400.5</v>
      </c>
      <c r="GK783">
        <v>29412.2</v>
      </c>
      <c r="GL783">
        <v>35465.7</v>
      </c>
      <c r="GM783">
        <v>36292.3</v>
      </c>
      <c r="GN783">
        <v>41401.1</v>
      </c>
      <c r="GO783">
        <v>41910</v>
      </c>
      <c r="GP783">
        <v>1.92292</v>
      </c>
      <c r="GQ783">
        <v>2.38403</v>
      </c>
      <c r="GR783">
        <v>0.108559</v>
      </c>
      <c r="GS783">
        <v>0</v>
      </c>
      <c r="GT783">
        <v>23.2221</v>
      </c>
      <c r="GU783">
        <v>999.9</v>
      </c>
      <c r="GV783">
        <v>32.4</v>
      </c>
      <c r="GW783">
        <v>32.2</v>
      </c>
      <c r="GX783">
        <v>17.3211</v>
      </c>
      <c r="GY783">
        <v>63.2427</v>
      </c>
      <c r="GZ783">
        <v>22.504</v>
      </c>
      <c r="HA783">
        <v>2</v>
      </c>
      <c r="HB783">
        <v>-0.082815</v>
      </c>
      <c r="HC783">
        <v>1.97907</v>
      </c>
      <c r="HD783">
        <v>20.3251</v>
      </c>
      <c r="HE783">
        <v>5.21789</v>
      </c>
      <c r="HF783">
        <v>12.0099</v>
      </c>
      <c r="HG783">
        <v>4.98925</v>
      </c>
      <c r="HH783">
        <v>3.28845</v>
      </c>
      <c r="HI783">
        <v>9999</v>
      </c>
      <c r="HJ783">
        <v>9999</v>
      </c>
      <c r="HK783">
        <v>9999</v>
      </c>
      <c r="HL783">
        <v>196.2</v>
      </c>
      <c r="HM783">
        <v>1.86743</v>
      </c>
      <c r="HN783">
        <v>1.86646</v>
      </c>
      <c r="HO783">
        <v>1.8659</v>
      </c>
      <c r="HP783">
        <v>1.86584</v>
      </c>
      <c r="HQ783">
        <v>1.86768</v>
      </c>
      <c r="HR783">
        <v>1.87015</v>
      </c>
      <c r="HS783">
        <v>1.86875</v>
      </c>
      <c r="HT783">
        <v>1.87025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-5.4</v>
      </c>
      <c r="II783">
        <v>-0.1445</v>
      </c>
      <c r="IJ783">
        <v>-1.529487217637811</v>
      </c>
      <c r="IK783">
        <v>-0.005072214745875086</v>
      </c>
      <c r="IL783">
        <v>3.316774363808987E-06</v>
      </c>
      <c r="IM783">
        <v>-1.107588672722244E-09</v>
      </c>
      <c r="IN783">
        <v>-0.1603591687652909</v>
      </c>
      <c r="IO783">
        <v>-0.0181951569465493</v>
      </c>
      <c r="IP783">
        <v>0.001659309118516343</v>
      </c>
      <c r="IQ783">
        <v>-3.409663313950778E-05</v>
      </c>
      <c r="IR783">
        <v>19</v>
      </c>
      <c r="IS783">
        <v>2290</v>
      </c>
      <c r="IT783">
        <v>1</v>
      </c>
      <c r="IU783">
        <v>24</v>
      </c>
      <c r="IV783">
        <v>8461.200000000001</v>
      </c>
      <c r="IW783">
        <v>8461.299999999999</v>
      </c>
      <c r="IX783">
        <v>3.64136</v>
      </c>
      <c r="IY783">
        <v>2.19727</v>
      </c>
      <c r="IZ783">
        <v>1.94702</v>
      </c>
      <c r="JA783">
        <v>2.64648</v>
      </c>
      <c r="JB783">
        <v>2.19482</v>
      </c>
      <c r="JC783">
        <v>2.32788</v>
      </c>
      <c r="JD783">
        <v>36.6943</v>
      </c>
      <c r="JE783">
        <v>24.035</v>
      </c>
      <c r="JF783">
        <v>18</v>
      </c>
      <c r="JG783">
        <v>494.659</v>
      </c>
      <c r="JH783">
        <v>815.651</v>
      </c>
      <c r="JI783">
        <v>20.8862</v>
      </c>
      <c r="JJ783">
        <v>26.2288</v>
      </c>
      <c r="JK783">
        <v>30</v>
      </c>
      <c r="JL783">
        <v>26.2467</v>
      </c>
      <c r="JM783">
        <v>26.1711</v>
      </c>
      <c r="JN783">
        <v>72.9085</v>
      </c>
      <c r="JO783">
        <v>14.8451</v>
      </c>
      <c r="JP783">
        <v>10.0915</v>
      </c>
      <c r="JQ783">
        <v>20.886</v>
      </c>
      <c r="JR783">
        <v>1570.89</v>
      </c>
      <c r="JS783">
        <v>14.2525</v>
      </c>
      <c r="JT783">
        <v>100.523</v>
      </c>
      <c r="JU783">
        <v>100.657</v>
      </c>
    </row>
    <row r="784" spans="1:281">
      <c r="A784">
        <v>768</v>
      </c>
      <c r="B784">
        <v>1659643473.5</v>
      </c>
      <c r="C784">
        <v>15465.5</v>
      </c>
      <c r="D784" t="s">
        <v>1966</v>
      </c>
      <c r="E784" t="s">
        <v>1967</v>
      </c>
      <c r="F784">
        <v>5</v>
      </c>
      <c r="G784" t="s">
        <v>1779</v>
      </c>
      <c r="H784" t="s">
        <v>416</v>
      </c>
      <c r="I784">
        <v>1659643466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1579.760233082701</v>
      </c>
      <c r="AK784">
        <v>1535.661515151515</v>
      </c>
      <c r="AL784">
        <v>3.419506250257574</v>
      </c>
      <c r="AM784">
        <v>65.52116101036914</v>
      </c>
      <c r="AN784">
        <f>(AP784 - AO784 + DI784*1E3/(8.314*(DK784+273.15)) * AR784/DH784 * AQ784) * DH784/(100*CV784) * 1000/(1000 - AP784)</f>
        <v>0</v>
      </c>
      <c r="AO784">
        <v>14.07234144124706</v>
      </c>
      <c r="AP784">
        <v>18.40879650349651</v>
      </c>
      <c r="AQ784">
        <v>-3.719191273882959E-05</v>
      </c>
      <c r="AR784">
        <v>82.7157176446336</v>
      </c>
      <c r="AS784">
        <v>12</v>
      </c>
      <c r="AT784">
        <v>2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1659643466</v>
      </c>
      <c r="DB784">
        <v>1483.861851851852</v>
      </c>
      <c r="DC784">
        <v>1542.63962962963</v>
      </c>
      <c r="DD784">
        <v>18.41773333333333</v>
      </c>
      <c r="DE784">
        <v>14.04231851851852</v>
      </c>
      <c r="DF784">
        <v>1489.248148148148</v>
      </c>
      <c r="DG784">
        <v>18.56218888888889</v>
      </c>
      <c r="DH784">
        <v>500.0064074074074</v>
      </c>
      <c r="DI784">
        <v>90.33767037037035</v>
      </c>
      <c r="DJ784">
        <v>0.09999292592592593</v>
      </c>
      <c r="DK784">
        <v>24.5907037037037</v>
      </c>
      <c r="DL784">
        <v>25.0085925925926</v>
      </c>
      <c r="DM784">
        <v>999.9000000000001</v>
      </c>
      <c r="DN784">
        <v>0</v>
      </c>
      <c r="DO784">
        <v>0</v>
      </c>
      <c r="DP784">
        <v>10002.34629629629</v>
      </c>
      <c r="DQ784">
        <v>0</v>
      </c>
      <c r="DR784">
        <v>11.0167</v>
      </c>
      <c r="DS784">
        <v>-58.77787037037037</v>
      </c>
      <c r="DT784">
        <v>1511.704444444444</v>
      </c>
      <c r="DU784">
        <v>1564.612222222222</v>
      </c>
      <c r="DV784">
        <v>4.37541</v>
      </c>
      <c r="DW784">
        <v>1542.63962962963</v>
      </c>
      <c r="DX784">
        <v>14.04231851851852</v>
      </c>
      <c r="DY784">
        <v>1.663816296296296</v>
      </c>
      <c r="DZ784">
        <v>1.26855037037037</v>
      </c>
      <c r="EA784">
        <v>14.56289259259259</v>
      </c>
      <c r="EB784">
        <v>10.43124814814815</v>
      </c>
      <c r="EC784">
        <v>1999.994444444444</v>
      </c>
      <c r="ED784">
        <v>0.9799950000000002</v>
      </c>
      <c r="EE784">
        <v>0.02000509259259259</v>
      </c>
      <c r="EF784">
        <v>0</v>
      </c>
      <c r="EG784">
        <v>783.5012222222222</v>
      </c>
      <c r="EH784">
        <v>5.00097</v>
      </c>
      <c r="EI784">
        <v>15599.67407407407</v>
      </c>
      <c r="EJ784">
        <v>16707.5</v>
      </c>
      <c r="EK784">
        <v>38.17566666666666</v>
      </c>
      <c r="EL784">
        <v>39.03907407407407</v>
      </c>
      <c r="EM784">
        <v>38.02522222222222</v>
      </c>
      <c r="EN784">
        <v>38.84233333333333</v>
      </c>
      <c r="EO784">
        <v>38.90481481481481</v>
      </c>
      <c r="EP784">
        <v>1955.084074074074</v>
      </c>
      <c r="EQ784">
        <v>39.90962962962963</v>
      </c>
      <c r="ER784">
        <v>0</v>
      </c>
      <c r="ES784">
        <v>1659643473.9</v>
      </c>
      <c r="ET784">
        <v>0</v>
      </c>
      <c r="EU784">
        <v>783.498</v>
      </c>
      <c r="EV784">
        <v>-4.002188036176969</v>
      </c>
      <c r="EW784">
        <v>-16.95042737637704</v>
      </c>
      <c r="EX784">
        <v>15599.53846153846</v>
      </c>
      <c r="EY784">
        <v>15</v>
      </c>
      <c r="EZ784">
        <v>0</v>
      </c>
      <c r="FA784" t="s">
        <v>419</v>
      </c>
      <c r="FB784">
        <v>1659135797.5</v>
      </c>
      <c r="FC784">
        <v>1659135788</v>
      </c>
      <c r="FD784">
        <v>0</v>
      </c>
      <c r="FE784">
        <v>0.3</v>
      </c>
      <c r="FF784">
        <v>-0.002</v>
      </c>
      <c r="FG784">
        <v>-2.209</v>
      </c>
      <c r="FH784">
        <v>-0.089</v>
      </c>
      <c r="FI784">
        <v>1520</v>
      </c>
      <c r="FJ784">
        <v>20</v>
      </c>
      <c r="FK784">
        <v>0.06</v>
      </c>
      <c r="FL784">
        <v>0.03</v>
      </c>
      <c r="FM784">
        <v>-58.78616000000001</v>
      </c>
      <c r="FN784">
        <v>0.1141756097561155</v>
      </c>
      <c r="FO784">
        <v>0.04246599698582312</v>
      </c>
      <c r="FP784">
        <v>1</v>
      </c>
      <c r="FQ784">
        <v>783.6825</v>
      </c>
      <c r="FR784">
        <v>-3.862108477923025</v>
      </c>
      <c r="FS784">
        <v>0.4133983444287968</v>
      </c>
      <c r="FT784">
        <v>0</v>
      </c>
      <c r="FU784">
        <v>4.40677825</v>
      </c>
      <c r="FV784">
        <v>-0.6813067542213903</v>
      </c>
      <c r="FW784">
        <v>0.06580606996651223</v>
      </c>
      <c r="FX784">
        <v>0</v>
      </c>
      <c r="FY784">
        <v>1</v>
      </c>
      <c r="FZ784">
        <v>3</v>
      </c>
      <c r="GA784" t="s">
        <v>429</v>
      </c>
      <c r="GB784">
        <v>2.98364</v>
      </c>
      <c r="GC784">
        <v>2.71565</v>
      </c>
      <c r="GD784">
        <v>0.223357</v>
      </c>
      <c r="GE784">
        <v>0.225875</v>
      </c>
      <c r="GF784">
        <v>0.08931749999999999</v>
      </c>
      <c r="GG784">
        <v>0.0723356</v>
      </c>
      <c r="GH784">
        <v>24571.7</v>
      </c>
      <c r="GI784">
        <v>24622.4</v>
      </c>
      <c r="GJ784">
        <v>29400.8</v>
      </c>
      <c r="GK784">
        <v>29412</v>
      </c>
      <c r="GL784">
        <v>35467</v>
      </c>
      <c r="GM784">
        <v>36281.7</v>
      </c>
      <c r="GN784">
        <v>41401.5</v>
      </c>
      <c r="GO784">
        <v>41909.7</v>
      </c>
      <c r="GP784">
        <v>1.9228</v>
      </c>
      <c r="GQ784">
        <v>2.38422</v>
      </c>
      <c r="GR784">
        <v>0.108682</v>
      </c>
      <c r="GS784">
        <v>0</v>
      </c>
      <c r="GT784">
        <v>23.217</v>
      </c>
      <c r="GU784">
        <v>999.9</v>
      </c>
      <c r="GV784">
        <v>32.4</v>
      </c>
      <c r="GW784">
        <v>32.2</v>
      </c>
      <c r="GX784">
        <v>17.3214</v>
      </c>
      <c r="GY784">
        <v>63.4027</v>
      </c>
      <c r="GZ784">
        <v>22.4239</v>
      </c>
      <c r="HA784">
        <v>2</v>
      </c>
      <c r="HB784">
        <v>-0.08287600000000001</v>
      </c>
      <c r="HC784">
        <v>1.96805</v>
      </c>
      <c r="HD784">
        <v>20.3253</v>
      </c>
      <c r="HE784">
        <v>5.21684</v>
      </c>
      <c r="HF784">
        <v>12.0099</v>
      </c>
      <c r="HG784">
        <v>4.98905</v>
      </c>
      <c r="HH784">
        <v>3.28845</v>
      </c>
      <c r="HI784">
        <v>9999</v>
      </c>
      <c r="HJ784">
        <v>9999</v>
      </c>
      <c r="HK784">
        <v>9999</v>
      </c>
      <c r="HL784">
        <v>196.2</v>
      </c>
      <c r="HM784">
        <v>1.86741</v>
      </c>
      <c r="HN784">
        <v>1.86646</v>
      </c>
      <c r="HO784">
        <v>1.86591</v>
      </c>
      <c r="HP784">
        <v>1.86584</v>
      </c>
      <c r="HQ784">
        <v>1.86768</v>
      </c>
      <c r="HR784">
        <v>1.87014</v>
      </c>
      <c r="HS784">
        <v>1.86876</v>
      </c>
      <c r="HT784">
        <v>1.87025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-5.45</v>
      </c>
      <c r="II784">
        <v>-0.1445</v>
      </c>
      <c r="IJ784">
        <v>-1.529487217637811</v>
      </c>
      <c r="IK784">
        <v>-0.005072214745875086</v>
      </c>
      <c r="IL784">
        <v>3.316774363808987E-06</v>
      </c>
      <c r="IM784">
        <v>-1.107588672722244E-09</v>
      </c>
      <c r="IN784">
        <v>-0.1603591687652909</v>
      </c>
      <c r="IO784">
        <v>-0.0181951569465493</v>
      </c>
      <c r="IP784">
        <v>0.001659309118516343</v>
      </c>
      <c r="IQ784">
        <v>-3.409663313950778E-05</v>
      </c>
      <c r="IR784">
        <v>19</v>
      </c>
      <c r="IS784">
        <v>2290</v>
      </c>
      <c r="IT784">
        <v>1</v>
      </c>
      <c r="IU784">
        <v>24</v>
      </c>
      <c r="IV784">
        <v>8461.299999999999</v>
      </c>
      <c r="IW784">
        <v>8461.4</v>
      </c>
      <c r="IX784">
        <v>3.66943</v>
      </c>
      <c r="IY784">
        <v>2.18872</v>
      </c>
      <c r="IZ784">
        <v>1.94702</v>
      </c>
      <c r="JA784">
        <v>2.64648</v>
      </c>
      <c r="JB784">
        <v>2.19482</v>
      </c>
      <c r="JC784">
        <v>2.38281</v>
      </c>
      <c r="JD784">
        <v>36.6943</v>
      </c>
      <c r="JE784">
        <v>24.035</v>
      </c>
      <c r="JF784">
        <v>18</v>
      </c>
      <c r="JG784">
        <v>494.562</v>
      </c>
      <c r="JH784">
        <v>815.845</v>
      </c>
      <c r="JI784">
        <v>20.8791</v>
      </c>
      <c r="JJ784">
        <v>26.2288</v>
      </c>
      <c r="JK784">
        <v>30</v>
      </c>
      <c r="JL784">
        <v>26.2445</v>
      </c>
      <c r="JM784">
        <v>26.1708</v>
      </c>
      <c r="JN784">
        <v>73.5397</v>
      </c>
      <c r="JO784">
        <v>14.2255</v>
      </c>
      <c r="JP784">
        <v>10.0915</v>
      </c>
      <c r="JQ784">
        <v>20.8776</v>
      </c>
      <c r="JR784">
        <v>1590.94</v>
      </c>
      <c r="JS784">
        <v>14.3215</v>
      </c>
      <c r="JT784">
        <v>100.524</v>
      </c>
      <c r="JU784">
        <v>100.656</v>
      </c>
    </row>
    <row r="785" spans="1:281">
      <c r="A785">
        <v>769</v>
      </c>
      <c r="B785">
        <v>1659643478.5</v>
      </c>
      <c r="C785">
        <v>15470.5</v>
      </c>
      <c r="D785" t="s">
        <v>1968</v>
      </c>
      <c r="E785" t="s">
        <v>1969</v>
      </c>
      <c r="F785">
        <v>5</v>
      </c>
      <c r="G785" t="s">
        <v>1779</v>
      </c>
      <c r="H785" t="s">
        <v>416</v>
      </c>
      <c r="I785">
        <v>1659643470.714286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1596.843365422286</v>
      </c>
      <c r="AK785">
        <v>1552.685090909091</v>
      </c>
      <c r="AL785">
        <v>3.400942709407286</v>
      </c>
      <c r="AM785">
        <v>65.52116101036914</v>
      </c>
      <c r="AN785">
        <f>(AP785 - AO785 + DI785*1E3/(8.314*(DK785+273.15)) * AR785/DH785 * AQ785) * DH785/(100*CV785) * 1000/(1000 - AP785)</f>
        <v>0</v>
      </c>
      <c r="AO785">
        <v>14.14547375844897</v>
      </c>
      <c r="AP785">
        <v>18.40913216783217</v>
      </c>
      <c r="AQ785">
        <v>-3.937478879595215E-05</v>
      </c>
      <c r="AR785">
        <v>82.7157176446336</v>
      </c>
      <c r="AS785">
        <v>12</v>
      </c>
      <c r="AT785">
        <v>2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1659643470.714286</v>
      </c>
      <c r="DB785">
        <v>1499.699285714285</v>
      </c>
      <c r="DC785">
        <v>1558.467857142857</v>
      </c>
      <c r="DD785">
        <v>18.41288214285714</v>
      </c>
      <c r="DE785">
        <v>14.09819642857143</v>
      </c>
      <c r="DF785">
        <v>1505.125714285715</v>
      </c>
      <c r="DG785">
        <v>18.55737857142857</v>
      </c>
      <c r="DH785">
        <v>500.0075000000001</v>
      </c>
      <c r="DI785">
        <v>90.33796785714284</v>
      </c>
      <c r="DJ785">
        <v>0.099977625</v>
      </c>
      <c r="DK785">
        <v>24.58230357142858</v>
      </c>
      <c r="DL785">
        <v>25.00532142857142</v>
      </c>
      <c r="DM785">
        <v>999.9000000000002</v>
      </c>
      <c r="DN785">
        <v>0</v>
      </c>
      <c r="DO785">
        <v>0</v>
      </c>
      <c r="DP785">
        <v>10000.29642857143</v>
      </c>
      <c r="DQ785">
        <v>0</v>
      </c>
      <c r="DR785">
        <v>11.01594642857143</v>
      </c>
      <c r="DS785">
        <v>-58.76884285714286</v>
      </c>
      <c r="DT785">
        <v>1527.831071428571</v>
      </c>
      <c r="DU785">
        <v>1580.755</v>
      </c>
      <c r="DV785">
        <v>4.314688571428571</v>
      </c>
      <c r="DW785">
        <v>1558.467857142857</v>
      </c>
      <c r="DX785">
        <v>14.09819642857143</v>
      </c>
      <c r="DY785">
        <v>1.663383214285714</v>
      </c>
      <c r="DZ785">
        <v>1.273601785714286</v>
      </c>
      <c r="EA785">
        <v>14.55885714285714</v>
      </c>
      <c r="EB785">
        <v>10.49077857142857</v>
      </c>
      <c r="EC785">
        <v>1999.946785714286</v>
      </c>
      <c r="ED785">
        <v>0.9799957142857144</v>
      </c>
      <c r="EE785">
        <v>0.02000444285714286</v>
      </c>
      <c r="EF785">
        <v>0</v>
      </c>
      <c r="EG785">
        <v>783.1924642857142</v>
      </c>
      <c r="EH785">
        <v>5.00097</v>
      </c>
      <c r="EI785">
        <v>15598.02857142857</v>
      </c>
      <c r="EJ785">
        <v>16707.11428571429</v>
      </c>
      <c r="EK785">
        <v>38.28546428571428</v>
      </c>
      <c r="EL785">
        <v>39.16714285714286</v>
      </c>
      <c r="EM785">
        <v>38.11807142857143</v>
      </c>
      <c r="EN785">
        <v>38.99532142857144</v>
      </c>
      <c r="EO785">
        <v>39.01092857142856</v>
      </c>
      <c r="EP785">
        <v>1955.038571428571</v>
      </c>
      <c r="EQ785">
        <v>39.90750000000001</v>
      </c>
      <c r="ER785">
        <v>0</v>
      </c>
      <c r="ES785">
        <v>1659643478.7</v>
      </c>
      <c r="ET785">
        <v>0</v>
      </c>
      <c r="EU785">
        <v>783.1946153846153</v>
      </c>
      <c r="EV785">
        <v>-4.149128211104798</v>
      </c>
      <c r="EW785">
        <v>-15.76068375891495</v>
      </c>
      <c r="EX785">
        <v>15598.03076923077</v>
      </c>
      <c r="EY785">
        <v>15</v>
      </c>
      <c r="EZ785">
        <v>0</v>
      </c>
      <c r="FA785" t="s">
        <v>419</v>
      </c>
      <c r="FB785">
        <v>1659135797.5</v>
      </c>
      <c r="FC785">
        <v>1659135788</v>
      </c>
      <c r="FD785">
        <v>0</v>
      </c>
      <c r="FE785">
        <v>0.3</v>
      </c>
      <c r="FF785">
        <v>-0.002</v>
      </c>
      <c r="FG785">
        <v>-2.209</v>
      </c>
      <c r="FH785">
        <v>-0.089</v>
      </c>
      <c r="FI785">
        <v>1520</v>
      </c>
      <c r="FJ785">
        <v>20</v>
      </c>
      <c r="FK785">
        <v>0.06</v>
      </c>
      <c r="FL785">
        <v>0.03</v>
      </c>
      <c r="FM785">
        <v>-58.7667675</v>
      </c>
      <c r="FN785">
        <v>0.1598037523453054</v>
      </c>
      <c r="FO785">
        <v>0.04321822756372582</v>
      </c>
      <c r="FP785">
        <v>1</v>
      </c>
      <c r="FQ785">
        <v>783.4173529411765</v>
      </c>
      <c r="FR785">
        <v>-3.946799080867869</v>
      </c>
      <c r="FS785">
        <v>0.4302284538374346</v>
      </c>
      <c r="FT785">
        <v>0</v>
      </c>
      <c r="FU785">
        <v>4.356481499999999</v>
      </c>
      <c r="FV785">
        <v>-0.7346375234521594</v>
      </c>
      <c r="FW785">
        <v>0.07125069836675288</v>
      </c>
      <c r="FX785">
        <v>0</v>
      </c>
      <c r="FY785">
        <v>1</v>
      </c>
      <c r="FZ785">
        <v>3</v>
      </c>
      <c r="GA785" t="s">
        <v>429</v>
      </c>
      <c r="GB785">
        <v>2.98366</v>
      </c>
      <c r="GC785">
        <v>2.71559</v>
      </c>
      <c r="GD785">
        <v>0.224841</v>
      </c>
      <c r="GE785">
        <v>0.227327</v>
      </c>
      <c r="GF785">
        <v>0.0893222</v>
      </c>
      <c r="GG785">
        <v>0.0726072</v>
      </c>
      <c r="GH785">
        <v>24525.1</v>
      </c>
      <c r="GI785">
        <v>24576.6</v>
      </c>
      <c r="GJ785">
        <v>29401.2</v>
      </c>
      <c r="GK785">
        <v>29412.5</v>
      </c>
      <c r="GL785">
        <v>35467.6</v>
      </c>
      <c r="GM785">
        <v>36271.5</v>
      </c>
      <c r="GN785">
        <v>41402.5</v>
      </c>
      <c r="GO785">
        <v>41910.3</v>
      </c>
      <c r="GP785">
        <v>1.92295</v>
      </c>
      <c r="GQ785">
        <v>2.3844</v>
      </c>
      <c r="GR785">
        <v>0.108477</v>
      </c>
      <c r="GS785">
        <v>0</v>
      </c>
      <c r="GT785">
        <v>23.2113</v>
      </c>
      <c r="GU785">
        <v>999.9</v>
      </c>
      <c r="GV785">
        <v>32.4</v>
      </c>
      <c r="GW785">
        <v>32.2</v>
      </c>
      <c r="GX785">
        <v>17.3207</v>
      </c>
      <c r="GY785">
        <v>63.1727</v>
      </c>
      <c r="GZ785">
        <v>22.3397</v>
      </c>
      <c r="HA785">
        <v>2</v>
      </c>
      <c r="HB785">
        <v>-0.08293449999999999</v>
      </c>
      <c r="HC785">
        <v>1.95324</v>
      </c>
      <c r="HD785">
        <v>20.3254</v>
      </c>
      <c r="HE785">
        <v>5.21744</v>
      </c>
      <c r="HF785">
        <v>12.0099</v>
      </c>
      <c r="HG785">
        <v>4.9892</v>
      </c>
      <c r="HH785">
        <v>3.28848</v>
      </c>
      <c r="HI785">
        <v>9999</v>
      </c>
      <c r="HJ785">
        <v>9999</v>
      </c>
      <c r="HK785">
        <v>9999</v>
      </c>
      <c r="HL785">
        <v>196.2</v>
      </c>
      <c r="HM785">
        <v>1.86744</v>
      </c>
      <c r="HN785">
        <v>1.86646</v>
      </c>
      <c r="HO785">
        <v>1.86591</v>
      </c>
      <c r="HP785">
        <v>1.86584</v>
      </c>
      <c r="HQ785">
        <v>1.86768</v>
      </c>
      <c r="HR785">
        <v>1.87015</v>
      </c>
      <c r="HS785">
        <v>1.86877</v>
      </c>
      <c r="HT785">
        <v>1.87026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-5.49</v>
      </c>
      <c r="II785">
        <v>-0.1445</v>
      </c>
      <c r="IJ785">
        <v>-1.529487217637811</v>
      </c>
      <c r="IK785">
        <v>-0.005072214745875086</v>
      </c>
      <c r="IL785">
        <v>3.316774363808987E-06</v>
      </c>
      <c r="IM785">
        <v>-1.107588672722244E-09</v>
      </c>
      <c r="IN785">
        <v>-0.1603591687652909</v>
      </c>
      <c r="IO785">
        <v>-0.0181951569465493</v>
      </c>
      <c r="IP785">
        <v>0.001659309118516343</v>
      </c>
      <c r="IQ785">
        <v>-3.409663313950778E-05</v>
      </c>
      <c r="IR785">
        <v>19</v>
      </c>
      <c r="IS785">
        <v>2290</v>
      </c>
      <c r="IT785">
        <v>1</v>
      </c>
      <c r="IU785">
        <v>24</v>
      </c>
      <c r="IV785">
        <v>8461.4</v>
      </c>
      <c r="IW785">
        <v>8461.5</v>
      </c>
      <c r="IX785">
        <v>3.70117</v>
      </c>
      <c r="IY785">
        <v>2.1936</v>
      </c>
      <c r="IZ785">
        <v>1.94702</v>
      </c>
      <c r="JA785">
        <v>2.64648</v>
      </c>
      <c r="JB785">
        <v>2.19482</v>
      </c>
      <c r="JC785">
        <v>2.3645</v>
      </c>
      <c r="JD785">
        <v>36.6706</v>
      </c>
      <c r="JE785">
        <v>24.0437</v>
      </c>
      <c r="JF785">
        <v>18</v>
      </c>
      <c r="JG785">
        <v>494.656</v>
      </c>
      <c r="JH785">
        <v>816.016</v>
      </c>
      <c r="JI785">
        <v>20.8723</v>
      </c>
      <c r="JJ785">
        <v>26.2279</v>
      </c>
      <c r="JK785">
        <v>29.9999</v>
      </c>
      <c r="JL785">
        <v>26.2445</v>
      </c>
      <c r="JM785">
        <v>26.1705</v>
      </c>
      <c r="JN785">
        <v>74.1105</v>
      </c>
      <c r="JO785">
        <v>13.5783</v>
      </c>
      <c r="JP785">
        <v>10.0915</v>
      </c>
      <c r="JQ785">
        <v>20.8735</v>
      </c>
      <c r="JR785">
        <v>1604.29</v>
      </c>
      <c r="JS785">
        <v>14.3877</v>
      </c>
      <c r="JT785">
        <v>100.526</v>
      </c>
      <c r="JU785">
        <v>100.657</v>
      </c>
    </row>
    <row r="786" spans="1:281">
      <c r="A786">
        <v>770</v>
      </c>
      <c r="B786">
        <v>1659645527.1</v>
      </c>
      <c r="C786">
        <v>17519.09999990463</v>
      </c>
      <c r="D786" t="s">
        <v>1970</v>
      </c>
      <c r="E786" t="s">
        <v>1971</v>
      </c>
      <c r="F786">
        <v>5</v>
      </c>
      <c r="G786" t="s">
        <v>1972</v>
      </c>
      <c r="H786" t="s">
        <v>416</v>
      </c>
      <c r="I786">
        <v>1659645519.099999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426.5263121743415</v>
      </c>
      <c r="AK786">
        <v>410.5960787878787</v>
      </c>
      <c r="AL786">
        <v>5.531020504749115E-05</v>
      </c>
      <c r="AM786">
        <v>65.48134417779114</v>
      </c>
      <c r="AN786">
        <f>(AP786 - AO786 + DI786*1E3/(8.314*(DK786+273.15)) * AR786/DH786 * AQ786) * DH786/(100*CV786) * 1000/(1000 - AP786)</f>
        <v>0</v>
      </c>
      <c r="AO786">
        <v>15.10656294122938</v>
      </c>
      <c r="AP786">
        <v>18.68563776223778</v>
      </c>
      <c r="AQ786">
        <v>3.340205161137111E-06</v>
      </c>
      <c r="AR786">
        <v>82.66494390390471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1659645519.099999</v>
      </c>
      <c r="DB786">
        <v>402.9431612903227</v>
      </c>
      <c r="DC786">
        <v>420.0824193548388</v>
      </c>
      <c r="DD786">
        <v>18.67950645161291</v>
      </c>
      <c r="DE786">
        <v>15.10430322580645</v>
      </c>
      <c r="DF786">
        <v>406.0596129032259</v>
      </c>
      <c r="DG786">
        <v>18.82185806451613</v>
      </c>
      <c r="DH786">
        <v>500.0040322580645</v>
      </c>
      <c r="DI786">
        <v>90.29927741935484</v>
      </c>
      <c r="DJ786">
        <v>0.09999865483870971</v>
      </c>
      <c r="DK786">
        <v>24.88813548387096</v>
      </c>
      <c r="DL786">
        <v>25.00859677419355</v>
      </c>
      <c r="DM786">
        <v>999.9000000000003</v>
      </c>
      <c r="DN786">
        <v>0</v>
      </c>
      <c r="DO786">
        <v>0</v>
      </c>
      <c r="DP786">
        <v>10001.16838709677</v>
      </c>
      <c r="DQ786">
        <v>0</v>
      </c>
      <c r="DR786">
        <v>10.15513870967742</v>
      </c>
      <c r="DS786">
        <v>-17.13920645161291</v>
      </c>
      <c r="DT786">
        <v>410.6132903225807</v>
      </c>
      <c r="DU786">
        <v>426.5246774193549</v>
      </c>
      <c r="DV786">
        <v>3.575206774193549</v>
      </c>
      <c r="DW786">
        <v>420.0824193548388</v>
      </c>
      <c r="DX786">
        <v>15.10430322580645</v>
      </c>
      <c r="DY786">
        <v>1.686745806451613</v>
      </c>
      <c r="DZ786">
        <v>1.363908064516129</v>
      </c>
      <c r="EA786">
        <v>14.77499677419355</v>
      </c>
      <c r="EB786">
        <v>11.52220322580645</v>
      </c>
      <c r="EC786">
        <v>2000.050645161291</v>
      </c>
      <c r="ED786">
        <v>0.9799967419354838</v>
      </c>
      <c r="EE786">
        <v>0.02000365483870968</v>
      </c>
      <c r="EF786">
        <v>0</v>
      </c>
      <c r="EG786">
        <v>627.5370322580646</v>
      </c>
      <c r="EH786">
        <v>5.000969999999999</v>
      </c>
      <c r="EI786">
        <v>12607.90322580645</v>
      </c>
      <c r="EJ786">
        <v>16707.97741935484</v>
      </c>
      <c r="EK786">
        <v>40.48951612903224</v>
      </c>
      <c r="EL786">
        <v>40.79609677419354</v>
      </c>
      <c r="EM786">
        <v>40.133</v>
      </c>
      <c r="EN786">
        <v>41.38087096774193</v>
      </c>
      <c r="EO786">
        <v>40.81019354838708</v>
      </c>
      <c r="EP786">
        <v>1955.141290322581</v>
      </c>
      <c r="EQ786">
        <v>39.90870967741937</v>
      </c>
      <c r="ER786">
        <v>0</v>
      </c>
      <c r="ES786">
        <v>1659645528.3</v>
      </c>
      <c r="ET786">
        <v>0</v>
      </c>
      <c r="EU786">
        <v>627.5235384615385</v>
      </c>
      <c r="EV786">
        <v>-0.3394187974744568</v>
      </c>
      <c r="EW786">
        <v>-39.34017098345945</v>
      </c>
      <c r="EX786">
        <v>12606.97307692308</v>
      </c>
      <c r="EY786">
        <v>15</v>
      </c>
      <c r="EZ786">
        <v>0</v>
      </c>
      <c r="FA786" t="s">
        <v>419</v>
      </c>
      <c r="FB786">
        <v>1659135797.5</v>
      </c>
      <c r="FC786">
        <v>1659135788</v>
      </c>
      <c r="FD786">
        <v>0</v>
      </c>
      <c r="FE786">
        <v>0.3</v>
      </c>
      <c r="FF786">
        <v>-0.002</v>
      </c>
      <c r="FG786">
        <v>-2.209</v>
      </c>
      <c r="FH786">
        <v>-0.089</v>
      </c>
      <c r="FI786">
        <v>1520</v>
      </c>
      <c r="FJ786">
        <v>20</v>
      </c>
      <c r="FK786">
        <v>0.06</v>
      </c>
      <c r="FL786">
        <v>0.03</v>
      </c>
      <c r="FM786">
        <v>-17.1259325</v>
      </c>
      <c r="FN786">
        <v>-0.2214540337710547</v>
      </c>
      <c r="FO786">
        <v>0.02750177619263891</v>
      </c>
      <c r="FP786">
        <v>1</v>
      </c>
      <c r="FQ786">
        <v>627.599</v>
      </c>
      <c r="FR786">
        <v>-1.057112300682786</v>
      </c>
      <c r="FS786">
        <v>0.2410636967325271</v>
      </c>
      <c r="FT786">
        <v>0</v>
      </c>
      <c r="FU786">
        <v>3.575372</v>
      </c>
      <c r="FV786">
        <v>0.0004937335834880447</v>
      </c>
      <c r="FW786">
        <v>0.001151937932355724</v>
      </c>
      <c r="FX786">
        <v>1</v>
      </c>
      <c r="FY786">
        <v>2</v>
      </c>
      <c r="FZ786">
        <v>3</v>
      </c>
      <c r="GA786" t="s">
        <v>420</v>
      </c>
      <c r="GB786">
        <v>2.98282</v>
      </c>
      <c r="GC786">
        <v>2.71528</v>
      </c>
      <c r="GD786">
        <v>0.0919199</v>
      </c>
      <c r="GE786">
        <v>0.09341149999999999</v>
      </c>
      <c r="GF786">
        <v>0.0902235</v>
      </c>
      <c r="GG786">
        <v>0.0759219</v>
      </c>
      <c r="GH786">
        <v>28719.8</v>
      </c>
      <c r="GI786">
        <v>28824.1</v>
      </c>
      <c r="GJ786">
        <v>29392.8</v>
      </c>
      <c r="GK786">
        <v>29402.8</v>
      </c>
      <c r="GL786">
        <v>35418.9</v>
      </c>
      <c r="GM786">
        <v>36126.9</v>
      </c>
      <c r="GN786">
        <v>41389.7</v>
      </c>
      <c r="GO786">
        <v>41897.5</v>
      </c>
      <c r="GP786">
        <v>1.96195</v>
      </c>
      <c r="GQ786">
        <v>2.38137</v>
      </c>
      <c r="GR786">
        <v>0.0853613</v>
      </c>
      <c r="GS786">
        <v>0</v>
      </c>
      <c r="GT786">
        <v>23.6118</v>
      </c>
      <c r="GU786">
        <v>999.9</v>
      </c>
      <c r="GV786">
        <v>36.5</v>
      </c>
      <c r="GW786">
        <v>31.9</v>
      </c>
      <c r="GX786">
        <v>19.1925</v>
      </c>
      <c r="GY786">
        <v>63.7322</v>
      </c>
      <c r="GZ786">
        <v>22.3277</v>
      </c>
      <c r="HA786">
        <v>2</v>
      </c>
      <c r="HB786">
        <v>-0.07414129999999999</v>
      </c>
      <c r="HC786">
        <v>1.74262</v>
      </c>
      <c r="HD786">
        <v>20.3258</v>
      </c>
      <c r="HE786">
        <v>5.22028</v>
      </c>
      <c r="HF786">
        <v>12.0099</v>
      </c>
      <c r="HG786">
        <v>4.98935</v>
      </c>
      <c r="HH786">
        <v>3.28875</v>
      </c>
      <c r="HI786">
        <v>9999</v>
      </c>
      <c r="HJ786">
        <v>9999</v>
      </c>
      <c r="HK786">
        <v>9999</v>
      </c>
      <c r="HL786">
        <v>196.8</v>
      </c>
      <c r="HM786">
        <v>1.86738</v>
      </c>
      <c r="HN786">
        <v>1.86646</v>
      </c>
      <c r="HO786">
        <v>1.86596</v>
      </c>
      <c r="HP786">
        <v>1.86584</v>
      </c>
      <c r="HQ786">
        <v>1.86768</v>
      </c>
      <c r="HR786">
        <v>1.87013</v>
      </c>
      <c r="HS786">
        <v>1.86876</v>
      </c>
      <c r="HT786">
        <v>1.87024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-3.117</v>
      </c>
      <c r="II786">
        <v>-0.1423</v>
      </c>
      <c r="IJ786">
        <v>-1.529487217637811</v>
      </c>
      <c r="IK786">
        <v>-0.005072214745875086</v>
      </c>
      <c r="IL786">
        <v>3.316774363808987E-06</v>
      </c>
      <c r="IM786">
        <v>-1.107588672722244E-09</v>
      </c>
      <c r="IN786">
        <v>-0.1603591687652909</v>
      </c>
      <c r="IO786">
        <v>-0.0181951569465493</v>
      </c>
      <c r="IP786">
        <v>0.001659309118516343</v>
      </c>
      <c r="IQ786">
        <v>-3.409663313950778E-05</v>
      </c>
      <c r="IR786">
        <v>19</v>
      </c>
      <c r="IS786">
        <v>2290</v>
      </c>
      <c r="IT786">
        <v>1</v>
      </c>
      <c r="IU786">
        <v>24</v>
      </c>
      <c r="IV786">
        <v>8495.5</v>
      </c>
      <c r="IW786">
        <v>8495.700000000001</v>
      </c>
      <c r="IX786">
        <v>1.28418</v>
      </c>
      <c r="IY786">
        <v>2.21191</v>
      </c>
      <c r="IZ786">
        <v>1.94702</v>
      </c>
      <c r="JA786">
        <v>2.64404</v>
      </c>
      <c r="JB786">
        <v>2.19482</v>
      </c>
      <c r="JC786">
        <v>2.36084</v>
      </c>
      <c r="JD786">
        <v>36.4578</v>
      </c>
      <c r="JE786">
        <v>24.035</v>
      </c>
      <c r="JF786">
        <v>18</v>
      </c>
      <c r="JG786">
        <v>519.933</v>
      </c>
      <c r="JH786">
        <v>813.331</v>
      </c>
      <c r="JI786">
        <v>21.5267</v>
      </c>
      <c r="JJ786">
        <v>26.3135</v>
      </c>
      <c r="JK786">
        <v>30.0002</v>
      </c>
      <c r="JL786">
        <v>26.2769</v>
      </c>
      <c r="JM786">
        <v>26.1919</v>
      </c>
      <c r="JN786">
        <v>25.7127</v>
      </c>
      <c r="JO786">
        <v>20.9925</v>
      </c>
      <c r="JP786">
        <v>23.09</v>
      </c>
      <c r="JQ786">
        <v>21.5224</v>
      </c>
      <c r="JR786">
        <v>413.393</v>
      </c>
      <c r="JS786">
        <v>15.0596</v>
      </c>
      <c r="JT786">
        <v>100.496</v>
      </c>
      <c r="JU786">
        <v>100.626</v>
      </c>
    </row>
    <row r="787" spans="1:281">
      <c r="A787">
        <v>771</v>
      </c>
      <c r="B787">
        <v>1659645532.1</v>
      </c>
      <c r="C787">
        <v>17524.09999990463</v>
      </c>
      <c r="D787" t="s">
        <v>1973</v>
      </c>
      <c r="E787" t="s">
        <v>1974</v>
      </c>
      <c r="F787">
        <v>5</v>
      </c>
      <c r="G787" t="s">
        <v>1972</v>
      </c>
      <c r="H787" t="s">
        <v>416</v>
      </c>
      <c r="I787">
        <v>1659645524.255172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426.5668336865437</v>
      </c>
      <c r="AK787">
        <v>410.5388484848485</v>
      </c>
      <c r="AL787">
        <v>-0.0003468143441745055</v>
      </c>
      <c r="AM787">
        <v>65.48134417779114</v>
      </c>
      <c r="AN787">
        <f>(AP787 - AO787 + DI787*1E3/(8.314*(DK787+273.15)) * AR787/DH787 * AQ787) * DH787/(100*CV787) * 1000/(1000 - AP787)</f>
        <v>0</v>
      </c>
      <c r="AO787">
        <v>15.1093847482556</v>
      </c>
      <c r="AP787">
        <v>18.68807482517484</v>
      </c>
      <c r="AQ787">
        <v>7.364445023302866E-06</v>
      </c>
      <c r="AR787">
        <v>82.66494390390471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1659645524.255172</v>
      </c>
      <c r="DB787">
        <v>402.9246896551724</v>
      </c>
      <c r="DC787">
        <v>419.944</v>
      </c>
      <c r="DD787">
        <v>18.68338965517242</v>
      </c>
      <c r="DE787">
        <v>15.10701724137931</v>
      </c>
      <c r="DF787">
        <v>406.0409655172414</v>
      </c>
      <c r="DG787">
        <v>18.82571724137931</v>
      </c>
      <c r="DH787">
        <v>499.9381379310345</v>
      </c>
      <c r="DI787">
        <v>90.2986793103448</v>
      </c>
      <c r="DJ787">
        <v>0.09985865862068966</v>
      </c>
      <c r="DK787">
        <v>24.89396206896552</v>
      </c>
      <c r="DL787">
        <v>25.01018965517241</v>
      </c>
      <c r="DM787">
        <v>999.9000000000002</v>
      </c>
      <c r="DN787">
        <v>0</v>
      </c>
      <c r="DO787">
        <v>0</v>
      </c>
      <c r="DP787">
        <v>10010.16862068966</v>
      </c>
      <c r="DQ787">
        <v>0</v>
      </c>
      <c r="DR787">
        <v>10.17485172413793</v>
      </c>
      <c r="DS787">
        <v>-17.01933103448276</v>
      </c>
      <c r="DT787">
        <v>410.5960344827587</v>
      </c>
      <c r="DU787">
        <v>426.3854482758621</v>
      </c>
      <c r="DV787">
        <v>3.576383448275862</v>
      </c>
      <c r="DW787">
        <v>419.944</v>
      </c>
      <c r="DX787">
        <v>15.10701724137931</v>
      </c>
      <c r="DY787">
        <v>1.687085862068966</v>
      </c>
      <c r="DZ787">
        <v>1.364143103448276</v>
      </c>
      <c r="EA787">
        <v>14.77812068965518</v>
      </c>
      <c r="EB787">
        <v>11.52481379310345</v>
      </c>
      <c r="EC787">
        <v>2000.050344827586</v>
      </c>
      <c r="ED787">
        <v>0.9800003793103449</v>
      </c>
      <c r="EE787">
        <v>0.0199998551724138</v>
      </c>
      <c r="EF787">
        <v>0</v>
      </c>
      <c r="EG787">
        <v>627.5140000000001</v>
      </c>
      <c r="EH787">
        <v>5.000969999999999</v>
      </c>
      <c r="EI787">
        <v>12604.51724137931</v>
      </c>
      <c r="EJ787">
        <v>16707.99310344828</v>
      </c>
      <c r="EK787">
        <v>40.42862068965517</v>
      </c>
      <c r="EL787">
        <v>40.66565517241379</v>
      </c>
      <c r="EM787">
        <v>40.11848275862068</v>
      </c>
      <c r="EN787">
        <v>41.20662068965515</v>
      </c>
      <c r="EO787">
        <v>40.73458620689654</v>
      </c>
      <c r="EP787">
        <v>1955.14724137931</v>
      </c>
      <c r="EQ787">
        <v>39.90241379310346</v>
      </c>
      <c r="ER787">
        <v>0</v>
      </c>
      <c r="ES787">
        <v>1659645532.5</v>
      </c>
      <c r="ET787">
        <v>0</v>
      </c>
      <c r="EU787">
        <v>627.4860000000001</v>
      </c>
      <c r="EV787">
        <v>0.1997692334633802</v>
      </c>
      <c r="EW787">
        <v>-35.70769229578477</v>
      </c>
      <c r="EX787">
        <v>12604.032</v>
      </c>
      <c r="EY787">
        <v>15</v>
      </c>
      <c r="EZ787">
        <v>0</v>
      </c>
      <c r="FA787" t="s">
        <v>419</v>
      </c>
      <c r="FB787">
        <v>1659135797.5</v>
      </c>
      <c r="FC787">
        <v>1659135788</v>
      </c>
      <c r="FD787">
        <v>0</v>
      </c>
      <c r="FE787">
        <v>0.3</v>
      </c>
      <c r="FF787">
        <v>-0.002</v>
      </c>
      <c r="FG787">
        <v>-2.209</v>
      </c>
      <c r="FH787">
        <v>-0.089</v>
      </c>
      <c r="FI787">
        <v>1520</v>
      </c>
      <c r="FJ787">
        <v>20</v>
      </c>
      <c r="FK787">
        <v>0.06</v>
      </c>
      <c r="FL787">
        <v>0.03</v>
      </c>
      <c r="FM787">
        <v>-17.088325</v>
      </c>
      <c r="FN787">
        <v>0.783892682926834</v>
      </c>
      <c r="FO787">
        <v>0.1929547301182326</v>
      </c>
      <c r="FP787">
        <v>0</v>
      </c>
      <c r="FQ787">
        <v>627.5337647058824</v>
      </c>
      <c r="FR787">
        <v>-0.2499006877675059</v>
      </c>
      <c r="FS787">
        <v>0.209862288014775</v>
      </c>
      <c r="FT787">
        <v>1</v>
      </c>
      <c r="FU787">
        <v>3.57581675</v>
      </c>
      <c r="FV787">
        <v>0.01120176360224373</v>
      </c>
      <c r="FW787">
        <v>0.001368954687891449</v>
      </c>
      <c r="FX787">
        <v>1</v>
      </c>
      <c r="FY787">
        <v>2</v>
      </c>
      <c r="FZ787">
        <v>3</v>
      </c>
      <c r="GA787" t="s">
        <v>420</v>
      </c>
      <c r="GB787">
        <v>2.98373</v>
      </c>
      <c r="GC787">
        <v>2.71623</v>
      </c>
      <c r="GD787">
        <v>0.0918977</v>
      </c>
      <c r="GE787">
        <v>0.0930072</v>
      </c>
      <c r="GF787">
        <v>0.0902292</v>
      </c>
      <c r="GG787">
        <v>0.07592690000000001</v>
      </c>
      <c r="GH787">
        <v>28718.6</v>
      </c>
      <c r="GI787">
        <v>28836.8</v>
      </c>
      <c r="GJ787">
        <v>29390.8</v>
      </c>
      <c r="GK787">
        <v>29402.7</v>
      </c>
      <c r="GL787">
        <v>35416</v>
      </c>
      <c r="GM787">
        <v>36126.3</v>
      </c>
      <c r="GN787">
        <v>41386.6</v>
      </c>
      <c r="GO787">
        <v>41897.1</v>
      </c>
      <c r="GP787">
        <v>1.96238</v>
      </c>
      <c r="GQ787">
        <v>2.38098</v>
      </c>
      <c r="GR787">
        <v>0.08558109999999999</v>
      </c>
      <c r="GS787">
        <v>0</v>
      </c>
      <c r="GT787">
        <v>23.6118</v>
      </c>
      <c r="GU787">
        <v>999.9</v>
      </c>
      <c r="GV787">
        <v>36.5</v>
      </c>
      <c r="GW787">
        <v>31.9</v>
      </c>
      <c r="GX787">
        <v>19.1921</v>
      </c>
      <c r="GY787">
        <v>63.7122</v>
      </c>
      <c r="GZ787">
        <v>22.3998</v>
      </c>
      <c r="HA787">
        <v>2</v>
      </c>
      <c r="HB787">
        <v>-0.0740218</v>
      </c>
      <c r="HC787">
        <v>1.7478</v>
      </c>
      <c r="HD787">
        <v>20.3249</v>
      </c>
      <c r="HE787">
        <v>5.21235</v>
      </c>
      <c r="HF787">
        <v>12.0099</v>
      </c>
      <c r="HG787">
        <v>4.98735</v>
      </c>
      <c r="HH787">
        <v>3.28755</v>
      </c>
      <c r="HI787">
        <v>9999</v>
      </c>
      <c r="HJ787">
        <v>9999</v>
      </c>
      <c r="HK787">
        <v>9999</v>
      </c>
      <c r="HL787">
        <v>196.8</v>
      </c>
      <c r="HM787">
        <v>1.86738</v>
      </c>
      <c r="HN787">
        <v>1.86646</v>
      </c>
      <c r="HO787">
        <v>1.86594</v>
      </c>
      <c r="HP787">
        <v>1.86584</v>
      </c>
      <c r="HQ787">
        <v>1.86768</v>
      </c>
      <c r="HR787">
        <v>1.87013</v>
      </c>
      <c r="HS787">
        <v>1.86875</v>
      </c>
      <c r="HT787">
        <v>1.87024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-3.116</v>
      </c>
      <c r="II787">
        <v>-0.1423</v>
      </c>
      <c r="IJ787">
        <v>-1.529487217637811</v>
      </c>
      <c r="IK787">
        <v>-0.005072214745875086</v>
      </c>
      <c r="IL787">
        <v>3.316774363808987E-06</v>
      </c>
      <c r="IM787">
        <v>-1.107588672722244E-09</v>
      </c>
      <c r="IN787">
        <v>-0.1603591687652909</v>
      </c>
      <c r="IO787">
        <v>-0.0181951569465493</v>
      </c>
      <c r="IP787">
        <v>0.001659309118516343</v>
      </c>
      <c r="IQ787">
        <v>-3.409663313950778E-05</v>
      </c>
      <c r="IR787">
        <v>19</v>
      </c>
      <c r="IS787">
        <v>2290</v>
      </c>
      <c r="IT787">
        <v>1</v>
      </c>
      <c r="IU787">
        <v>24</v>
      </c>
      <c r="IV787">
        <v>8495.6</v>
      </c>
      <c r="IW787">
        <v>8495.700000000001</v>
      </c>
      <c r="IX787">
        <v>1.26099</v>
      </c>
      <c r="IY787">
        <v>2.21802</v>
      </c>
      <c r="IZ787">
        <v>1.94702</v>
      </c>
      <c r="JA787">
        <v>2.64526</v>
      </c>
      <c r="JB787">
        <v>2.19482</v>
      </c>
      <c r="JC787">
        <v>2.36816</v>
      </c>
      <c r="JD787">
        <v>36.4578</v>
      </c>
      <c r="JE787">
        <v>24.035</v>
      </c>
      <c r="JF787">
        <v>18</v>
      </c>
      <c r="JG787">
        <v>520.2329999999999</v>
      </c>
      <c r="JH787">
        <v>812.97</v>
      </c>
      <c r="JI787">
        <v>21.5182</v>
      </c>
      <c r="JJ787">
        <v>26.316</v>
      </c>
      <c r="JK787">
        <v>30.0003</v>
      </c>
      <c r="JL787">
        <v>26.2794</v>
      </c>
      <c r="JM787">
        <v>26.1943</v>
      </c>
      <c r="JN787">
        <v>25.1828</v>
      </c>
      <c r="JO787">
        <v>20.9925</v>
      </c>
      <c r="JP787">
        <v>23.09</v>
      </c>
      <c r="JQ787">
        <v>21.5126</v>
      </c>
      <c r="JR787">
        <v>400.034</v>
      </c>
      <c r="JS787">
        <v>15.0518</v>
      </c>
      <c r="JT787">
        <v>100.489</v>
      </c>
      <c r="JU787">
        <v>100.625</v>
      </c>
    </row>
    <row r="788" spans="1:281">
      <c r="A788">
        <v>772</v>
      </c>
      <c r="B788">
        <v>1659645537.1</v>
      </c>
      <c r="C788">
        <v>17529.09999990463</v>
      </c>
      <c r="D788" t="s">
        <v>1975</v>
      </c>
      <c r="E788" t="s">
        <v>1976</v>
      </c>
      <c r="F788">
        <v>5</v>
      </c>
      <c r="G788" t="s">
        <v>1972</v>
      </c>
      <c r="H788" t="s">
        <v>416</v>
      </c>
      <c r="I788">
        <v>1659645529.332142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420.2250680709627</v>
      </c>
      <c r="AK788">
        <v>407.9152424242423</v>
      </c>
      <c r="AL788">
        <v>-0.6791901674308798</v>
      </c>
      <c r="AM788">
        <v>65.48134417779114</v>
      </c>
      <c r="AN788">
        <f>(AP788 - AO788 + DI788*1E3/(8.314*(DK788+273.15)) * AR788/DH788 * AQ788) * DH788/(100*CV788) * 1000/(1000 - AP788)</f>
        <v>0</v>
      </c>
      <c r="AO788">
        <v>15.11115936801048</v>
      </c>
      <c r="AP788">
        <v>18.69113566433568</v>
      </c>
      <c r="AQ788">
        <v>1.893540431142911E-06</v>
      </c>
      <c r="AR788">
        <v>82.66494390390471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1659645529.332142</v>
      </c>
      <c r="DB788">
        <v>402.55175</v>
      </c>
      <c r="DC788">
        <v>417.4214642857143</v>
      </c>
      <c r="DD788">
        <v>18.68668928571429</v>
      </c>
      <c r="DE788">
        <v>15.1097</v>
      </c>
      <c r="DF788">
        <v>405.666892857143</v>
      </c>
      <c r="DG788">
        <v>18.82898214285714</v>
      </c>
      <c r="DH788">
        <v>499.9877142857143</v>
      </c>
      <c r="DI788">
        <v>90.29860714285712</v>
      </c>
      <c r="DJ788">
        <v>0.09997538214285714</v>
      </c>
      <c r="DK788">
        <v>24.89893928571428</v>
      </c>
      <c r="DL788">
        <v>25.01114642857143</v>
      </c>
      <c r="DM788">
        <v>999.9000000000002</v>
      </c>
      <c r="DN788">
        <v>0</v>
      </c>
      <c r="DO788">
        <v>0</v>
      </c>
      <c r="DP788">
        <v>10004.81571428571</v>
      </c>
      <c r="DQ788">
        <v>0</v>
      </c>
      <c r="DR788">
        <v>10.184975</v>
      </c>
      <c r="DS788">
        <v>-14.86975321428571</v>
      </c>
      <c r="DT788">
        <v>410.2173571428572</v>
      </c>
      <c r="DU788">
        <v>423.8253928571429</v>
      </c>
      <c r="DV788">
        <v>3.576991428571428</v>
      </c>
      <c r="DW788">
        <v>417.4214642857143</v>
      </c>
      <c r="DX788">
        <v>15.1097</v>
      </c>
      <c r="DY788">
        <v>1.687381428571429</v>
      </c>
      <c r="DZ788">
        <v>1.364384642857143</v>
      </c>
      <c r="EA788">
        <v>14.78083571428571</v>
      </c>
      <c r="EB788">
        <v>11.52748928571429</v>
      </c>
      <c r="EC788">
        <v>2000.035357142857</v>
      </c>
      <c r="ED788">
        <v>0.9800034642857144</v>
      </c>
      <c r="EE788">
        <v>0.019996625</v>
      </c>
      <c r="EF788">
        <v>0</v>
      </c>
      <c r="EG788">
        <v>627.5091071428571</v>
      </c>
      <c r="EH788">
        <v>5.00097</v>
      </c>
      <c r="EI788">
        <v>12601.48928571428</v>
      </c>
      <c r="EJ788">
        <v>16707.89285714286</v>
      </c>
      <c r="EK788">
        <v>40.37689285714284</v>
      </c>
      <c r="EL788">
        <v>40.55996428571427</v>
      </c>
      <c r="EM788">
        <v>40.09799999999999</v>
      </c>
      <c r="EN788">
        <v>41.04660714285713</v>
      </c>
      <c r="EO788">
        <v>40.67392857142857</v>
      </c>
      <c r="EP788">
        <v>1955.14</v>
      </c>
      <c r="EQ788">
        <v>39.89535714285715</v>
      </c>
      <c r="ER788">
        <v>0</v>
      </c>
      <c r="ES788">
        <v>1659645537.3</v>
      </c>
      <c r="ET788">
        <v>0</v>
      </c>
      <c r="EU788">
        <v>627.5110399999999</v>
      </c>
      <c r="EV788">
        <v>0.02599999217454681</v>
      </c>
      <c r="EW788">
        <v>-35.20769236394577</v>
      </c>
      <c r="EX788">
        <v>12601.2</v>
      </c>
      <c r="EY788">
        <v>15</v>
      </c>
      <c r="EZ788">
        <v>0</v>
      </c>
      <c r="FA788" t="s">
        <v>419</v>
      </c>
      <c r="FB788">
        <v>1659135797.5</v>
      </c>
      <c r="FC788">
        <v>1659135788</v>
      </c>
      <c r="FD788">
        <v>0</v>
      </c>
      <c r="FE788">
        <v>0.3</v>
      </c>
      <c r="FF788">
        <v>-0.002</v>
      </c>
      <c r="FG788">
        <v>-2.209</v>
      </c>
      <c r="FH788">
        <v>-0.089</v>
      </c>
      <c r="FI788">
        <v>1520</v>
      </c>
      <c r="FJ788">
        <v>20</v>
      </c>
      <c r="FK788">
        <v>0.06</v>
      </c>
      <c r="FL788">
        <v>0.03</v>
      </c>
      <c r="FM788">
        <v>-15.53325585365854</v>
      </c>
      <c r="FN788">
        <v>22.40139909407667</v>
      </c>
      <c r="FO788">
        <v>2.926701527378707</v>
      </c>
      <c r="FP788">
        <v>0</v>
      </c>
      <c r="FQ788">
        <v>627.4789705882353</v>
      </c>
      <c r="FR788">
        <v>-0.1527425494793859</v>
      </c>
      <c r="FS788">
        <v>0.1977276030737806</v>
      </c>
      <c r="FT788">
        <v>1</v>
      </c>
      <c r="FU788">
        <v>3.576611463414634</v>
      </c>
      <c r="FV788">
        <v>0.00957533101045464</v>
      </c>
      <c r="FW788">
        <v>0.001233524715711565</v>
      </c>
      <c r="FX788">
        <v>1</v>
      </c>
      <c r="FY788">
        <v>2</v>
      </c>
      <c r="FZ788">
        <v>3</v>
      </c>
      <c r="GA788" t="s">
        <v>420</v>
      </c>
      <c r="GB788">
        <v>2.98345</v>
      </c>
      <c r="GC788">
        <v>2.71555</v>
      </c>
      <c r="GD788">
        <v>0.09136420000000001</v>
      </c>
      <c r="GE788">
        <v>0.0910371</v>
      </c>
      <c r="GF788">
        <v>0.0902406</v>
      </c>
      <c r="GG788">
        <v>0.0759316</v>
      </c>
      <c r="GH788">
        <v>28735.8</v>
      </c>
      <c r="GI788">
        <v>28899.4</v>
      </c>
      <c r="GJ788">
        <v>29391.1</v>
      </c>
      <c r="GK788">
        <v>29402.7</v>
      </c>
      <c r="GL788">
        <v>35416.1</v>
      </c>
      <c r="GM788">
        <v>36126.1</v>
      </c>
      <c r="GN788">
        <v>41387.2</v>
      </c>
      <c r="GO788">
        <v>41897.1</v>
      </c>
      <c r="GP788">
        <v>1.9623</v>
      </c>
      <c r="GQ788">
        <v>2.38088</v>
      </c>
      <c r="GR788">
        <v>0.08503719999999999</v>
      </c>
      <c r="GS788">
        <v>0</v>
      </c>
      <c r="GT788">
        <v>23.6118</v>
      </c>
      <c r="GU788">
        <v>999.9</v>
      </c>
      <c r="GV788">
        <v>36.5</v>
      </c>
      <c r="GW788">
        <v>31.9</v>
      </c>
      <c r="GX788">
        <v>19.1902</v>
      </c>
      <c r="GY788">
        <v>63.7822</v>
      </c>
      <c r="GZ788">
        <v>22.2436</v>
      </c>
      <c r="HA788">
        <v>2</v>
      </c>
      <c r="HB788">
        <v>-0.07373979999999999</v>
      </c>
      <c r="HC788">
        <v>1.78702</v>
      </c>
      <c r="HD788">
        <v>20.3252</v>
      </c>
      <c r="HE788">
        <v>5.21729</v>
      </c>
      <c r="HF788">
        <v>12.0099</v>
      </c>
      <c r="HG788">
        <v>4.9887</v>
      </c>
      <c r="HH788">
        <v>3.28853</v>
      </c>
      <c r="HI788">
        <v>9999</v>
      </c>
      <c r="HJ788">
        <v>9999</v>
      </c>
      <c r="HK788">
        <v>9999</v>
      </c>
      <c r="HL788">
        <v>196.8</v>
      </c>
      <c r="HM788">
        <v>1.86737</v>
      </c>
      <c r="HN788">
        <v>1.86646</v>
      </c>
      <c r="HO788">
        <v>1.86594</v>
      </c>
      <c r="HP788">
        <v>1.86584</v>
      </c>
      <c r="HQ788">
        <v>1.86768</v>
      </c>
      <c r="HR788">
        <v>1.87012</v>
      </c>
      <c r="HS788">
        <v>1.86874</v>
      </c>
      <c r="HT788">
        <v>1.87025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-3.107</v>
      </c>
      <c r="II788">
        <v>-0.1422</v>
      </c>
      <c r="IJ788">
        <v>-1.529487217637811</v>
      </c>
      <c r="IK788">
        <v>-0.005072214745875086</v>
      </c>
      <c r="IL788">
        <v>3.316774363808987E-06</v>
      </c>
      <c r="IM788">
        <v>-1.107588672722244E-09</v>
      </c>
      <c r="IN788">
        <v>-0.1603591687652909</v>
      </c>
      <c r="IO788">
        <v>-0.0181951569465493</v>
      </c>
      <c r="IP788">
        <v>0.001659309118516343</v>
      </c>
      <c r="IQ788">
        <v>-3.409663313950778E-05</v>
      </c>
      <c r="IR788">
        <v>19</v>
      </c>
      <c r="IS788">
        <v>2290</v>
      </c>
      <c r="IT788">
        <v>1</v>
      </c>
      <c r="IU788">
        <v>24</v>
      </c>
      <c r="IV788">
        <v>8495.700000000001</v>
      </c>
      <c r="IW788">
        <v>8495.799999999999</v>
      </c>
      <c r="IX788">
        <v>1.22559</v>
      </c>
      <c r="IY788">
        <v>2.21802</v>
      </c>
      <c r="IZ788">
        <v>1.94702</v>
      </c>
      <c r="JA788">
        <v>2.64526</v>
      </c>
      <c r="JB788">
        <v>2.19482</v>
      </c>
      <c r="JC788">
        <v>2.36328</v>
      </c>
      <c r="JD788">
        <v>36.4578</v>
      </c>
      <c r="JE788">
        <v>24.035</v>
      </c>
      <c r="JF788">
        <v>18</v>
      </c>
      <c r="JG788">
        <v>520.2089999999999</v>
      </c>
      <c r="JH788">
        <v>812.913</v>
      </c>
      <c r="JI788">
        <v>21.5075</v>
      </c>
      <c r="JJ788">
        <v>26.3187</v>
      </c>
      <c r="JK788">
        <v>30.0003</v>
      </c>
      <c r="JL788">
        <v>26.2822</v>
      </c>
      <c r="JM788">
        <v>26.1971</v>
      </c>
      <c r="JN788">
        <v>24.5405</v>
      </c>
      <c r="JO788">
        <v>20.9925</v>
      </c>
      <c r="JP788">
        <v>22.7191</v>
      </c>
      <c r="JQ788">
        <v>21.4966</v>
      </c>
      <c r="JR788">
        <v>379.998</v>
      </c>
      <c r="JS788">
        <v>15.0416</v>
      </c>
      <c r="JT788">
        <v>100.49</v>
      </c>
      <c r="JU788">
        <v>100.625</v>
      </c>
    </row>
    <row r="789" spans="1:281">
      <c r="A789">
        <v>773</v>
      </c>
      <c r="B789">
        <v>1659645542.1</v>
      </c>
      <c r="C789">
        <v>17534.09999990463</v>
      </c>
      <c r="D789" t="s">
        <v>1977</v>
      </c>
      <c r="E789" t="s">
        <v>1978</v>
      </c>
      <c r="F789">
        <v>5</v>
      </c>
      <c r="G789" t="s">
        <v>1972</v>
      </c>
      <c r="H789" t="s">
        <v>416</v>
      </c>
      <c r="I789">
        <v>1659645534.6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407.2660291305435</v>
      </c>
      <c r="AK789">
        <v>399.9919090909089</v>
      </c>
      <c r="AL789">
        <v>-1.726030454214261</v>
      </c>
      <c r="AM789">
        <v>65.48134417779114</v>
      </c>
      <c r="AN789">
        <f>(AP789 - AO789 + DI789*1E3/(8.314*(DK789+273.15)) * AR789/DH789 * AQ789) * DH789/(100*CV789) * 1000/(1000 - AP789)</f>
        <v>0</v>
      </c>
      <c r="AO789">
        <v>15.11243037397643</v>
      </c>
      <c r="AP789">
        <v>18.69191818181819</v>
      </c>
      <c r="AQ789">
        <v>-8.77313335277021E-07</v>
      </c>
      <c r="AR789">
        <v>82.66494390390471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1659645534.6</v>
      </c>
      <c r="DB789">
        <v>400.2328888888889</v>
      </c>
      <c r="DC789">
        <v>410.3486666666666</v>
      </c>
      <c r="DD789">
        <v>18.68948148148148</v>
      </c>
      <c r="DE789">
        <v>15.11172222222222</v>
      </c>
      <c r="DF789">
        <v>403.3412222222222</v>
      </c>
      <c r="DG789">
        <v>18.83173703703704</v>
      </c>
      <c r="DH789">
        <v>499.9875925925925</v>
      </c>
      <c r="DI789">
        <v>90.29957407407407</v>
      </c>
      <c r="DJ789">
        <v>0.09998540740740741</v>
      </c>
      <c r="DK789">
        <v>24.90557407407407</v>
      </c>
      <c r="DL789">
        <v>25.01201481481482</v>
      </c>
      <c r="DM789">
        <v>999.9000000000001</v>
      </c>
      <c r="DN789">
        <v>0</v>
      </c>
      <c r="DO789">
        <v>0</v>
      </c>
      <c r="DP789">
        <v>10008.02703703704</v>
      </c>
      <c r="DQ789">
        <v>0</v>
      </c>
      <c r="DR789">
        <v>10.18804074074074</v>
      </c>
      <c r="DS789">
        <v>-10.11578418518519</v>
      </c>
      <c r="DT789">
        <v>407.8554814814815</v>
      </c>
      <c r="DU789">
        <v>416.6449259259259</v>
      </c>
      <c r="DV789">
        <v>3.577754444444445</v>
      </c>
      <c r="DW789">
        <v>410.3486666666666</v>
      </c>
      <c r="DX789">
        <v>15.11172222222222</v>
      </c>
      <c r="DY789">
        <v>1.687652222222222</v>
      </c>
      <c r="DZ789">
        <v>1.364582222222222</v>
      </c>
      <c r="EA789">
        <v>14.7833074074074</v>
      </c>
      <c r="EB789">
        <v>11.52967407407408</v>
      </c>
      <c r="EC789">
        <v>2000.013333333333</v>
      </c>
      <c r="ED789">
        <v>0.9800052222222222</v>
      </c>
      <c r="EE789">
        <v>0.01999477777777778</v>
      </c>
      <c r="EF789">
        <v>0</v>
      </c>
      <c r="EG789">
        <v>627.4257037037037</v>
      </c>
      <c r="EH789">
        <v>5.00097</v>
      </c>
      <c r="EI789">
        <v>12597.76296296296</v>
      </c>
      <c r="EJ789">
        <v>16707.72222222222</v>
      </c>
      <c r="EK789">
        <v>40.31922222222223</v>
      </c>
      <c r="EL789">
        <v>40.45344444444444</v>
      </c>
      <c r="EM789">
        <v>40.06911111111111</v>
      </c>
      <c r="EN789">
        <v>40.89318518518517</v>
      </c>
      <c r="EO789">
        <v>40.61318518518519</v>
      </c>
      <c r="EP789">
        <v>1955.123333333333</v>
      </c>
      <c r="EQ789">
        <v>39.89000000000001</v>
      </c>
      <c r="ER789">
        <v>0</v>
      </c>
      <c r="ES789">
        <v>1659645542.1</v>
      </c>
      <c r="ET789">
        <v>0</v>
      </c>
      <c r="EU789">
        <v>627.3964799999999</v>
      </c>
      <c r="EV789">
        <v>-1.33146155260579</v>
      </c>
      <c r="EW789">
        <v>-47.18461546220498</v>
      </c>
      <c r="EX789">
        <v>12597.772</v>
      </c>
      <c r="EY789">
        <v>15</v>
      </c>
      <c r="EZ789">
        <v>0</v>
      </c>
      <c r="FA789" t="s">
        <v>419</v>
      </c>
      <c r="FB789">
        <v>1659135797.5</v>
      </c>
      <c r="FC789">
        <v>1659135788</v>
      </c>
      <c r="FD789">
        <v>0</v>
      </c>
      <c r="FE789">
        <v>0.3</v>
      </c>
      <c r="FF789">
        <v>-0.002</v>
      </c>
      <c r="FG789">
        <v>-2.209</v>
      </c>
      <c r="FH789">
        <v>-0.089</v>
      </c>
      <c r="FI789">
        <v>1520</v>
      </c>
      <c r="FJ789">
        <v>20</v>
      </c>
      <c r="FK789">
        <v>0.06</v>
      </c>
      <c r="FL789">
        <v>0.03</v>
      </c>
      <c r="FM789">
        <v>-12.20216373170732</v>
      </c>
      <c r="FN789">
        <v>54.03828167247386</v>
      </c>
      <c r="FO789">
        <v>5.752492564257516</v>
      </c>
      <c r="FP789">
        <v>0</v>
      </c>
      <c r="FQ789">
        <v>627.4218529411764</v>
      </c>
      <c r="FR789">
        <v>-0.7573262056948946</v>
      </c>
      <c r="FS789">
        <v>0.2719274484071685</v>
      </c>
      <c r="FT789">
        <v>1</v>
      </c>
      <c r="FU789">
        <v>3.577142926829269</v>
      </c>
      <c r="FV789">
        <v>0.007193310104529175</v>
      </c>
      <c r="FW789">
        <v>0.001247397767261121</v>
      </c>
      <c r="FX789">
        <v>1</v>
      </c>
      <c r="FY789">
        <v>2</v>
      </c>
      <c r="FZ789">
        <v>3</v>
      </c>
      <c r="GA789" t="s">
        <v>420</v>
      </c>
      <c r="GB789">
        <v>2.9834</v>
      </c>
      <c r="GC789">
        <v>2.71585</v>
      </c>
      <c r="GD789">
        <v>0.08993080000000001</v>
      </c>
      <c r="GE789">
        <v>0.0885735</v>
      </c>
      <c r="GF789">
        <v>0.0902467</v>
      </c>
      <c r="GG789">
        <v>0.07593800000000001</v>
      </c>
      <c r="GH789">
        <v>28781.2</v>
      </c>
      <c r="GI789">
        <v>28977.3</v>
      </c>
      <c r="GJ789">
        <v>29391.2</v>
      </c>
      <c r="GK789">
        <v>29402.3</v>
      </c>
      <c r="GL789">
        <v>35416.1</v>
      </c>
      <c r="GM789">
        <v>36125.4</v>
      </c>
      <c r="GN789">
        <v>41387.6</v>
      </c>
      <c r="GO789">
        <v>41896.7</v>
      </c>
      <c r="GP789">
        <v>1.96235</v>
      </c>
      <c r="GQ789">
        <v>2.38088</v>
      </c>
      <c r="GR789">
        <v>0.0857338</v>
      </c>
      <c r="GS789">
        <v>0</v>
      </c>
      <c r="GT789">
        <v>23.6118</v>
      </c>
      <c r="GU789">
        <v>999.9</v>
      </c>
      <c r="GV789">
        <v>36.5</v>
      </c>
      <c r="GW789">
        <v>31.9</v>
      </c>
      <c r="GX789">
        <v>19.1921</v>
      </c>
      <c r="GY789">
        <v>63.6122</v>
      </c>
      <c r="GZ789">
        <v>22.3758</v>
      </c>
      <c r="HA789">
        <v>2</v>
      </c>
      <c r="HB789">
        <v>-0.07331550000000001</v>
      </c>
      <c r="HC789">
        <v>1.78435</v>
      </c>
      <c r="HD789">
        <v>20.3252</v>
      </c>
      <c r="HE789">
        <v>5.21669</v>
      </c>
      <c r="HF789">
        <v>12.0099</v>
      </c>
      <c r="HG789">
        <v>4.9889</v>
      </c>
      <c r="HH789">
        <v>3.2885</v>
      </c>
      <c r="HI789">
        <v>9999</v>
      </c>
      <c r="HJ789">
        <v>9999</v>
      </c>
      <c r="HK789">
        <v>9999</v>
      </c>
      <c r="HL789">
        <v>196.8</v>
      </c>
      <c r="HM789">
        <v>1.86737</v>
      </c>
      <c r="HN789">
        <v>1.86646</v>
      </c>
      <c r="HO789">
        <v>1.86591</v>
      </c>
      <c r="HP789">
        <v>1.86584</v>
      </c>
      <c r="HQ789">
        <v>1.86768</v>
      </c>
      <c r="HR789">
        <v>1.87012</v>
      </c>
      <c r="HS789">
        <v>1.86875</v>
      </c>
      <c r="HT789">
        <v>1.87024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-3.083</v>
      </c>
      <c r="II789">
        <v>-0.1423</v>
      </c>
      <c r="IJ789">
        <v>-1.529487217637811</v>
      </c>
      <c r="IK789">
        <v>-0.005072214745875086</v>
      </c>
      <c r="IL789">
        <v>3.316774363808987E-06</v>
      </c>
      <c r="IM789">
        <v>-1.107588672722244E-09</v>
      </c>
      <c r="IN789">
        <v>-0.1603591687652909</v>
      </c>
      <c r="IO789">
        <v>-0.0181951569465493</v>
      </c>
      <c r="IP789">
        <v>0.001659309118516343</v>
      </c>
      <c r="IQ789">
        <v>-3.409663313950778E-05</v>
      </c>
      <c r="IR789">
        <v>19</v>
      </c>
      <c r="IS789">
        <v>2290</v>
      </c>
      <c r="IT789">
        <v>1</v>
      </c>
      <c r="IU789">
        <v>24</v>
      </c>
      <c r="IV789">
        <v>8495.700000000001</v>
      </c>
      <c r="IW789">
        <v>8495.9</v>
      </c>
      <c r="IX789">
        <v>1.18896</v>
      </c>
      <c r="IY789">
        <v>2.21313</v>
      </c>
      <c r="IZ789">
        <v>1.94702</v>
      </c>
      <c r="JA789">
        <v>2.64282</v>
      </c>
      <c r="JB789">
        <v>2.19482</v>
      </c>
      <c r="JC789">
        <v>2.36206</v>
      </c>
      <c r="JD789">
        <v>36.4578</v>
      </c>
      <c r="JE789">
        <v>24.035</v>
      </c>
      <c r="JF789">
        <v>18</v>
      </c>
      <c r="JG789">
        <v>520.266</v>
      </c>
      <c r="JH789">
        <v>812.953</v>
      </c>
      <c r="JI789">
        <v>21.4928</v>
      </c>
      <c r="JJ789">
        <v>26.3215</v>
      </c>
      <c r="JK789">
        <v>30.0004</v>
      </c>
      <c r="JL789">
        <v>26.2849</v>
      </c>
      <c r="JM789">
        <v>26.1999</v>
      </c>
      <c r="JN789">
        <v>23.7316</v>
      </c>
      <c r="JO789">
        <v>21.2799</v>
      </c>
      <c r="JP789">
        <v>22.7191</v>
      </c>
      <c r="JQ789">
        <v>21.4884</v>
      </c>
      <c r="JR789">
        <v>366.642</v>
      </c>
      <c r="JS789">
        <v>15.0292</v>
      </c>
      <c r="JT789">
        <v>100.491</v>
      </c>
      <c r="JU789">
        <v>100.624</v>
      </c>
    </row>
    <row r="790" spans="1:281">
      <c r="A790">
        <v>774</v>
      </c>
      <c r="B790">
        <v>1659645547.1</v>
      </c>
      <c r="C790">
        <v>17539.09999990463</v>
      </c>
      <c r="D790" t="s">
        <v>1979</v>
      </c>
      <c r="E790" t="s">
        <v>1980</v>
      </c>
      <c r="F790">
        <v>5</v>
      </c>
      <c r="G790" t="s">
        <v>1972</v>
      </c>
      <c r="H790" t="s">
        <v>416</v>
      </c>
      <c r="I790">
        <v>1659645539.314285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392.1348895021882</v>
      </c>
      <c r="AK790">
        <v>388.4661636363634</v>
      </c>
      <c r="AL790">
        <v>-2.403776480892505</v>
      </c>
      <c r="AM790">
        <v>65.48134417779114</v>
      </c>
      <c r="AN790">
        <f>(AP790 - AO790 + DI790*1E3/(8.314*(DK790+273.15)) * AR790/DH790 * AQ790) * DH790/(100*CV790) * 1000/(1000 - AP790)</f>
        <v>0</v>
      </c>
      <c r="AO790">
        <v>15.10874517650245</v>
      </c>
      <c r="AP790">
        <v>18.68988181818183</v>
      </c>
      <c r="AQ790">
        <v>3.822502128534875E-06</v>
      </c>
      <c r="AR790">
        <v>82.66494390390471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1659645539.314285</v>
      </c>
      <c r="DB790">
        <v>394.8866785714285</v>
      </c>
      <c r="DC790">
        <v>399.2103571428571</v>
      </c>
      <c r="DD790">
        <v>18.69088928571428</v>
      </c>
      <c r="DE790">
        <v>15.10867857142857</v>
      </c>
      <c r="DF790">
        <v>397.9791071428572</v>
      </c>
      <c r="DG790">
        <v>18.833125</v>
      </c>
      <c r="DH790">
        <v>500.0610357142857</v>
      </c>
      <c r="DI790">
        <v>90.30066071428571</v>
      </c>
      <c r="DJ790">
        <v>0.1001163392857143</v>
      </c>
      <c r="DK790">
        <v>24.91139285714286</v>
      </c>
      <c r="DL790">
        <v>25.01534285714286</v>
      </c>
      <c r="DM790">
        <v>999.9000000000002</v>
      </c>
      <c r="DN790">
        <v>0</v>
      </c>
      <c r="DO790">
        <v>0</v>
      </c>
      <c r="DP790">
        <v>10001.0225</v>
      </c>
      <c r="DQ790">
        <v>0</v>
      </c>
      <c r="DR790">
        <v>10.18060357142857</v>
      </c>
      <c r="DS790">
        <v>-4.323668821428571</v>
      </c>
      <c r="DT790">
        <v>402.4080714285714</v>
      </c>
      <c r="DU790">
        <v>405.3344642857143</v>
      </c>
      <c r="DV790">
        <v>3.582205714285714</v>
      </c>
      <c r="DW790">
        <v>399.2103571428571</v>
      </c>
      <c r="DX790">
        <v>15.10867857142857</v>
      </c>
      <c r="DY790">
        <v>1.687799285714286</v>
      </c>
      <c r="DZ790">
        <v>1.364323571428571</v>
      </c>
      <c r="EA790">
        <v>14.78465357142857</v>
      </c>
      <c r="EB790">
        <v>11.52680714285714</v>
      </c>
      <c r="EC790">
        <v>1999.988928571429</v>
      </c>
      <c r="ED790">
        <v>0.9800043214285716</v>
      </c>
      <c r="EE790">
        <v>0.01999567857142857</v>
      </c>
      <c r="EF790">
        <v>0</v>
      </c>
      <c r="EG790">
        <v>627.1481785714287</v>
      </c>
      <c r="EH790">
        <v>5.00097</v>
      </c>
      <c r="EI790">
        <v>12591.39642857143</v>
      </c>
      <c r="EJ790">
        <v>16707.51785714286</v>
      </c>
      <c r="EK790">
        <v>40.27203571428571</v>
      </c>
      <c r="EL790">
        <v>40.37253571428572</v>
      </c>
      <c r="EM790">
        <v>40.03542857142857</v>
      </c>
      <c r="EN790">
        <v>40.76539285714286</v>
      </c>
      <c r="EO790">
        <v>40.56014285714286</v>
      </c>
      <c r="EP790">
        <v>1955.098928571429</v>
      </c>
      <c r="EQ790">
        <v>39.89000000000001</v>
      </c>
      <c r="ER790">
        <v>0</v>
      </c>
      <c r="ES790">
        <v>1659645547.5</v>
      </c>
      <c r="ET790">
        <v>0</v>
      </c>
      <c r="EU790">
        <v>627.1417307692308</v>
      </c>
      <c r="EV790">
        <v>-3.844615383052762</v>
      </c>
      <c r="EW790">
        <v>-105.6683759452979</v>
      </c>
      <c r="EX790">
        <v>12590.78461538461</v>
      </c>
      <c r="EY790">
        <v>15</v>
      </c>
      <c r="EZ790">
        <v>0</v>
      </c>
      <c r="FA790" t="s">
        <v>419</v>
      </c>
      <c r="FB790">
        <v>1659135797.5</v>
      </c>
      <c r="FC790">
        <v>1659135788</v>
      </c>
      <c r="FD790">
        <v>0</v>
      </c>
      <c r="FE790">
        <v>0.3</v>
      </c>
      <c r="FF790">
        <v>-0.002</v>
      </c>
      <c r="FG790">
        <v>-2.209</v>
      </c>
      <c r="FH790">
        <v>-0.089</v>
      </c>
      <c r="FI790">
        <v>1520</v>
      </c>
      <c r="FJ790">
        <v>20</v>
      </c>
      <c r="FK790">
        <v>0.06</v>
      </c>
      <c r="FL790">
        <v>0.03</v>
      </c>
      <c r="FM790">
        <v>-7.8863437</v>
      </c>
      <c r="FN790">
        <v>73.82167571482175</v>
      </c>
      <c r="FO790">
        <v>7.176405948097137</v>
      </c>
      <c r="FP790">
        <v>0</v>
      </c>
      <c r="FQ790">
        <v>627.2841176470588</v>
      </c>
      <c r="FR790">
        <v>-2.392910621562826</v>
      </c>
      <c r="FS790">
        <v>0.361330854147791</v>
      </c>
      <c r="FT790">
        <v>0</v>
      </c>
      <c r="FU790">
        <v>3.580424</v>
      </c>
      <c r="FV790">
        <v>0.04180390243901891</v>
      </c>
      <c r="FW790">
        <v>0.006017774422492119</v>
      </c>
      <c r="FX790">
        <v>1</v>
      </c>
      <c r="FY790">
        <v>1</v>
      </c>
      <c r="FZ790">
        <v>3</v>
      </c>
      <c r="GA790" t="s">
        <v>429</v>
      </c>
      <c r="GB790">
        <v>2.98349</v>
      </c>
      <c r="GC790">
        <v>2.71546</v>
      </c>
      <c r="GD790">
        <v>0.0878734</v>
      </c>
      <c r="GE790">
        <v>0.0858178</v>
      </c>
      <c r="GF790">
        <v>0.0902357</v>
      </c>
      <c r="GG790">
        <v>0.0758596</v>
      </c>
      <c r="GH790">
        <v>28846.2</v>
      </c>
      <c r="GI790">
        <v>29064.9</v>
      </c>
      <c r="GJ790">
        <v>29391.2</v>
      </c>
      <c r="GK790">
        <v>29402.3</v>
      </c>
      <c r="GL790">
        <v>35416.4</v>
      </c>
      <c r="GM790">
        <v>36128.6</v>
      </c>
      <c r="GN790">
        <v>41387.4</v>
      </c>
      <c r="GO790">
        <v>41896.9</v>
      </c>
      <c r="GP790">
        <v>1.96215</v>
      </c>
      <c r="GQ790">
        <v>2.38077</v>
      </c>
      <c r="GR790">
        <v>0.0855327</v>
      </c>
      <c r="GS790">
        <v>0</v>
      </c>
      <c r="GT790">
        <v>23.6119</v>
      </c>
      <c r="GU790">
        <v>999.9</v>
      </c>
      <c r="GV790">
        <v>36.5</v>
      </c>
      <c r="GW790">
        <v>31.9</v>
      </c>
      <c r="GX790">
        <v>19.1896</v>
      </c>
      <c r="GY790">
        <v>63.5022</v>
      </c>
      <c r="GZ790">
        <v>22.1354</v>
      </c>
      <c r="HA790">
        <v>2</v>
      </c>
      <c r="HB790">
        <v>-0.07311230000000001</v>
      </c>
      <c r="HC790">
        <v>1.8172</v>
      </c>
      <c r="HD790">
        <v>20.3251</v>
      </c>
      <c r="HE790">
        <v>5.21639</v>
      </c>
      <c r="HF790">
        <v>12.0099</v>
      </c>
      <c r="HG790">
        <v>4.9887</v>
      </c>
      <c r="HH790">
        <v>3.28848</v>
      </c>
      <c r="HI790">
        <v>9999</v>
      </c>
      <c r="HJ790">
        <v>9999</v>
      </c>
      <c r="HK790">
        <v>9999</v>
      </c>
      <c r="HL790">
        <v>196.8</v>
      </c>
      <c r="HM790">
        <v>1.86738</v>
      </c>
      <c r="HN790">
        <v>1.86646</v>
      </c>
      <c r="HO790">
        <v>1.86589</v>
      </c>
      <c r="HP790">
        <v>1.86584</v>
      </c>
      <c r="HQ790">
        <v>1.86768</v>
      </c>
      <c r="HR790">
        <v>1.87012</v>
      </c>
      <c r="HS790">
        <v>1.86874</v>
      </c>
      <c r="HT790">
        <v>1.87023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-3.048</v>
      </c>
      <c r="II790">
        <v>-0.1423</v>
      </c>
      <c r="IJ790">
        <v>-1.529487217637811</v>
      </c>
      <c r="IK790">
        <v>-0.005072214745875086</v>
      </c>
      <c r="IL790">
        <v>3.316774363808987E-06</v>
      </c>
      <c r="IM790">
        <v>-1.107588672722244E-09</v>
      </c>
      <c r="IN790">
        <v>-0.1603591687652909</v>
      </c>
      <c r="IO790">
        <v>-0.0181951569465493</v>
      </c>
      <c r="IP790">
        <v>0.001659309118516343</v>
      </c>
      <c r="IQ790">
        <v>-3.409663313950778E-05</v>
      </c>
      <c r="IR790">
        <v>19</v>
      </c>
      <c r="IS790">
        <v>2290</v>
      </c>
      <c r="IT790">
        <v>1</v>
      </c>
      <c r="IU790">
        <v>24</v>
      </c>
      <c r="IV790">
        <v>8495.799999999999</v>
      </c>
      <c r="IW790">
        <v>8496</v>
      </c>
      <c r="IX790">
        <v>1.14624</v>
      </c>
      <c r="IY790">
        <v>2.21558</v>
      </c>
      <c r="IZ790">
        <v>1.94702</v>
      </c>
      <c r="JA790">
        <v>2.64404</v>
      </c>
      <c r="JB790">
        <v>2.19482</v>
      </c>
      <c r="JC790">
        <v>2.36328</v>
      </c>
      <c r="JD790">
        <v>36.4578</v>
      </c>
      <c r="JE790">
        <v>24.0437</v>
      </c>
      <c r="JF790">
        <v>18</v>
      </c>
      <c r="JG790">
        <v>520.1609999999999</v>
      </c>
      <c r="JH790">
        <v>812.895</v>
      </c>
      <c r="JI790">
        <v>21.4812</v>
      </c>
      <c r="JJ790">
        <v>26.3243</v>
      </c>
      <c r="JK790">
        <v>30.0004</v>
      </c>
      <c r="JL790">
        <v>26.2877</v>
      </c>
      <c r="JM790">
        <v>26.2026</v>
      </c>
      <c r="JN790">
        <v>22.9556</v>
      </c>
      <c r="JO790">
        <v>21.2799</v>
      </c>
      <c r="JP790">
        <v>22.7191</v>
      </c>
      <c r="JQ790">
        <v>21.4702</v>
      </c>
      <c r="JR790">
        <v>346.546</v>
      </c>
      <c r="JS790">
        <v>15.0241</v>
      </c>
      <c r="JT790">
        <v>100.491</v>
      </c>
      <c r="JU790">
        <v>100.624</v>
      </c>
    </row>
    <row r="791" spans="1:281">
      <c r="A791">
        <v>775</v>
      </c>
      <c r="B791">
        <v>1659645552.1</v>
      </c>
      <c r="C791">
        <v>17544.09999990463</v>
      </c>
      <c r="D791" t="s">
        <v>1981</v>
      </c>
      <c r="E791" t="s">
        <v>1982</v>
      </c>
      <c r="F791">
        <v>5</v>
      </c>
      <c r="G791" t="s">
        <v>1972</v>
      </c>
      <c r="H791" t="s">
        <v>416</v>
      </c>
      <c r="I791">
        <v>1659645544.6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375.9582159888914</v>
      </c>
      <c r="AK791">
        <v>374.7686363636363</v>
      </c>
      <c r="AL791">
        <v>-2.794514847664884</v>
      </c>
      <c r="AM791">
        <v>65.48134417779114</v>
      </c>
      <c r="AN791">
        <f>(AP791 - AO791 + DI791*1E3/(8.314*(DK791+273.15)) * AR791/DH791 * AQ791) * DH791/(100*CV791) * 1000/(1000 - AP791)</f>
        <v>0</v>
      </c>
      <c r="AO791">
        <v>15.09284887635888</v>
      </c>
      <c r="AP791">
        <v>18.68321888111888</v>
      </c>
      <c r="AQ791">
        <v>-1.173760986147022E-05</v>
      </c>
      <c r="AR791">
        <v>82.66494390390471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1659645544.6</v>
      </c>
      <c r="DB791">
        <v>385.0971851851852</v>
      </c>
      <c r="DC791">
        <v>383.7957037037037</v>
      </c>
      <c r="DD791">
        <v>18.68990370370371</v>
      </c>
      <c r="DE791">
        <v>15.10247777777778</v>
      </c>
      <c r="DF791">
        <v>388.1603333333333</v>
      </c>
      <c r="DG791">
        <v>18.83214814814815</v>
      </c>
      <c r="DH791">
        <v>499.999962962963</v>
      </c>
      <c r="DI791">
        <v>90.30116296296298</v>
      </c>
      <c r="DJ791">
        <v>0.09999231111111112</v>
      </c>
      <c r="DK791">
        <v>24.91885555555555</v>
      </c>
      <c r="DL791">
        <v>25.01832592592593</v>
      </c>
      <c r="DM791">
        <v>999.9000000000001</v>
      </c>
      <c r="DN791">
        <v>0</v>
      </c>
      <c r="DO791">
        <v>0</v>
      </c>
      <c r="DP791">
        <v>10001.61407407407</v>
      </c>
      <c r="DQ791">
        <v>0</v>
      </c>
      <c r="DR791">
        <v>10.17868148148148</v>
      </c>
      <c r="DS791">
        <v>1.301523814814815</v>
      </c>
      <c r="DT791">
        <v>392.4317407407408</v>
      </c>
      <c r="DU791">
        <v>389.6808148148147</v>
      </c>
      <c r="DV791">
        <v>3.587431481481482</v>
      </c>
      <c r="DW791">
        <v>383.7957037037037</v>
      </c>
      <c r="DX791">
        <v>15.10247777777778</v>
      </c>
      <c r="DY791">
        <v>1.68772</v>
      </c>
      <c r="DZ791">
        <v>1.36377074074074</v>
      </c>
      <c r="EA791">
        <v>14.78392592592593</v>
      </c>
      <c r="EB791">
        <v>11.52067407407407</v>
      </c>
      <c r="EC791">
        <v>2000.018518518518</v>
      </c>
      <c r="ED791">
        <v>0.980003888888889</v>
      </c>
      <c r="EE791">
        <v>0.01999611111111111</v>
      </c>
      <c r="EF791">
        <v>0</v>
      </c>
      <c r="EG791">
        <v>626.6288518518518</v>
      </c>
      <c r="EH791">
        <v>5.00097</v>
      </c>
      <c r="EI791">
        <v>12578.8</v>
      </c>
      <c r="EJ791">
        <v>16707.75925925926</v>
      </c>
      <c r="EK791">
        <v>40.22655555555554</v>
      </c>
      <c r="EL791">
        <v>40.28914814814814</v>
      </c>
      <c r="EM791">
        <v>39.99977777777777</v>
      </c>
      <c r="EN791">
        <v>40.62940740740741</v>
      </c>
      <c r="EO791">
        <v>40.49974074074074</v>
      </c>
      <c r="EP791">
        <v>1955.127037037037</v>
      </c>
      <c r="EQ791">
        <v>39.89000000000001</v>
      </c>
      <c r="ER791">
        <v>0</v>
      </c>
      <c r="ES791">
        <v>1659645552.3</v>
      </c>
      <c r="ET791">
        <v>0</v>
      </c>
      <c r="EU791">
        <v>626.6383846153847</v>
      </c>
      <c r="EV791">
        <v>-8.498188043900793</v>
      </c>
      <c r="EW791">
        <v>-192.0717950192299</v>
      </c>
      <c r="EX791">
        <v>12578.78846153846</v>
      </c>
      <c r="EY791">
        <v>15</v>
      </c>
      <c r="EZ791">
        <v>0</v>
      </c>
      <c r="FA791" t="s">
        <v>419</v>
      </c>
      <c r="FB791">
        <v>1659135797.5</v>
      </c>
      <c r="FC791">
        <v>1659135788</v>
      </c>
      <c r="FD791">
        <v>0</v>
      </c>
      <c r="FE791">
        <v>0.3</v>
      </c>
      <c r="FF791">
        <v>-0.002</v>
      </c>
      <c r="FG791">
        <v>-2.209</v>
      </c>
      <c r="FH791">
        <v>-0.089</v>
      </c>
      <c r="FI791">
        <v>1520</v>
      </c>
      <c r="FJ791">
        <v>20</v>
      </c>
      <c r="FK791">
        <v>0.06</v>
      </c>
      <c r="FL791">
        <v>0.03</v>
      </c>
      <c r="FM791">
        <v>-2.463220699999999</v>
      </c>
      <c r="FN791">
        <v>65.8974919249531</v>
      </c>
      <c r="FO791">
        <v>6.456441543760012</v>
      </c>
      <c r="FP791">
        <v>0</v>
      </c>
      <c r="FQ791">
        <v>626.8821470588235</v>
      </c>
      <c r="FR791">
        <v>-5.642673804252626</v>
      </c>
      <c r="FS791">
        <v>0.6504327578553728</v>
      </c>
      <c r="FT791">
        <v>0</v>
      </c>
      <c r="FU791">
        <v>3.584476000000001</v>
      </c>
      <c r="FV791">
        <v>0.07078018761726221</v>
      </c>
      <c r="FW791">
        <v>0.008091338208232338</v>
      </c>
      <c r="FX791">
        <v>1</v>
      </c>
      <c r="FY791">
        <v>1</v>
      </c>
      <c r="FZ791">
        <v>3</v>
      </c>
      <c r="GA791" t="s">
        <v>429</v>
      </c>
      <c r="GB791">
        <v>2.98352</v>
      </c>
      <c r="GC791">
        <v>2.71551</v>
      </c>
      <c r="GD791">
        <v>0.0854246</v>
      </c>
      <c r="GE791">
        <v>0.0829167</v>
      </c>
      <c r="GF791">
        <v>0.0902123</v>
      </c>
      <c r="GG791">
        <v>0.0758665</v>
      </c>
      <c r="GH791">
        <v>28924.3</v>
      </c>
      <c r="GI791">
        <v>29157.3</v>
      </c>
      <c r="GJ791">
        <v>29391.9</v>
      </c>
      <c r="GK791">
        <v>29402.4</v>
      </c>
      <c r="GL791">
        <v>35417.9</v>
      </c>
      <c r="GM791">
        <v>36127.9</v>
      </c>
      <c r="GN791">
        <v>41388.1</v>
      </c>
      <c r="GO791">
        <v>41896.4</v>
      </c>
      <c r="GP791">
        <v>1.962</v>
      </c>
      <c r="GQ791">
        <v>2.38048</v>
      </c>
      <c r="GR791">
        <v>0.085678</v>
      </c>
      <c r="GS791">
        <v>0</v>
      </c>
      <c r="GT791">
        <v>23.6138</v>
      </c>
      <c r="GU791">
        <v>999.9</v>
      </c>
      <c r="GV791">
        <v>36.5</v>
      </c>
      <c r="GW791">
        <v>31.9</v>
      </c>
      <c r="GX791">
        <v>19.1927</v>
      </c>
      <c r="GY791">
        <v>63.8122</v>
      </c>
      <c r="GZ791">
        <v>22.3397</v>
      </c>
      <c r="HA791">
        <v>2</v>
      </c>
      <c r="HB791">
        <v>-0.0727998</v>
      </c>
      <c r="HC791">
        <v>1.8463</v>
      </c>
      <c r="HD791">
        <v>20.3247</v>
      </c>
      <c r="HE791">
        <v>5.21699</v>
      </c>
      <c r="HF791">
        <v>12.0099</v>
      </c>
      <c r="HG791">
        <v>4.9887</v>
      </c>
      <c r="HH791">
        <v>3.28838</v>
      </c>
      <c r="HI791">
        <v>9999</v>
      </c>
      <c r="HJ791">
        <v>9999</v>
      </c>
      <c r="HK791">
        <v>9999</v>
      </c>
      <c r="HL791">
        <v>196.8</v>
      </c>
      <c r="HM791">
        <v>1.86738</v>
      </c>
      <c r="HN791">
        <v>1.86646</v>
      </c>
      <c r="HO791">
        <v>1.86592</v>
      </c>
      <c r="HP791">
        <v>1.86584</v>
      </c>
      <c r="HQ791">
        <v>1.86768</v>
      </c>
      <c r="HR791">
        <v>1.87012</v>
      </c>
      <c r="HS791">
        <v>1.86874</v>
      </c>
      <c r="HT791">
        <v>1.87024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-3.006</v>
      </c>
      <c r="II791">
        <v>-0.1423</v>
      </c>
      <c r="IJ791">
        <v>-1.529487217637811</v>
      </c>
      <c r="IK791">
        <v>-0.005072214745875086</v>
      </c>
      <c r="IL791">
        <v>3.316774363808987E-06</v>
      </c>
      <c r="IM791">
        <v>-1.107588672722244E-09</v>
      </c>
      <c r="IN791">
        <v>-0.1603591687652909</v>
      </c>
      <c r="IO791">
        <v>-0.0181951569465493</v>
      </c>
      <c r="IP791">
        <v>0.001659309118516343</v>
      </c>
      <c r="IQ791">
        <v>-3.409663313950778E-05</v>
      </c>
      <c r="IR791">
        <v>19</v>
      </c>
      <c r="IS791">
        <v>2290</v>
      </c>
      <c r="IT791">
        <v>1</v>
      </c>
      <c r="IU791">
        <v>24</v>
      </c>
      <c r="IV791">
        <v>8495.9</v>
      </c>
      <c r="IW791">
        <v>8496.1</v>
      </c>
      <c r="IX791">
        <v>1.10596</v>
      </c>
      <c r="IY791">
        <v>2.21436</v>
      </c>
      <c r="IZ791">
        <v>1.94702</v>
      </c>
      <c r="JA791">
        <v>2.64404</v>
      </c>
      <c r="JB791">
        <v>2.19482</v>
      </c>
      <c r="JC791">
        <v>2.36816</v>
      </c>
      <c r="JD791">
        <v>36.4814</v>
      </c>
      <c r="JE791">
        <v>24.035</v>
      </c>
      <c r="JF791">
        <v>18</v>
      </c>
      <c r="JG791">
        <v>520.082</v>
      </c>
      <c r="JH791">
        <v>812.638</v>
      </c>
      <c r="JI791">
        <v>21.4631</v>
      </c>
      <c r="JJ791">
        <v>26.3271</v>
      </c>
      <c r="JK791">
        <v>30.0003</v>
      </c>
      <c r="JL791">
        <v>26.2899</v>
      </c>
      <c r="JM791">
        <v>26.2053</v>
      </c>
      <c r="JN791">
        <v>22.0863</v>
      </c>
      <c r="JO791">
        <v>21.2799</v>
      </c>
      <c r="JP791">
        <v>22.7191</v>
      </c>
      <c r="JQ791">
        <v>21.4497</v>
      </c>
      <c r="JR791">
        <v>333.18</v>
      </c>
      <c r="JS791">
        <v>15.0232</v>
      </c>
      <c r="JT791">
        <v>100.493</v>
      </c>
      <c r="JU791">
        <v>100.624</v>
      </c>
    </row>
    <row r="792" spans="1:281">
      <c r="A792">
        <v>776</v>
      </c>
      <c r="B792">
        <v>1659645557.1</v>
      </c>
      <c r="C792">
        <v>17549.09999990463</v>
      </c>
      <c r="D792" t="s">
        <v>1983</v>
      </c>
      <c r="E792" t="s">
        <v>1984</v>
      </c>
      <c r="F792">
        <v>5</v>
      </c>
      <c r="G792" t="s">
        <v>1972</v>
      </c>
      <c r="H792" t="s">
        <v>416</v>
      </c>
      <c r="I792">
        <v>1659645549.314285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359.4053828725737</v>
      </c>
      <c r="AK792">
        <v>359.7776121212121</v>
      </c>
      <c r="AL792">
        <v>-3.021003430372716</v>
      </c>
      <c r="AM792">
        <v>65.48134417779114</v>
      </c>
      <c r="AN792">
        <f>(AP792 - AO792 + DI792*1E3/(8.314*(DK792+273.15)) * AR792/DH792 * AQ792) * DH792/(100*CV792) * 1000/(1000 - AP792)</f>
        <v>0</v>
      </c>
      <c r="AO792">
        <v>15.09586033578604</v>
      </c>
      <c r="AP792">
        <v>18.68634685314687</v>
      </c>
      <c r="AQ792">
        <v>6.526306349715204E-06</v>
      </c>
      <c r="AR792">
        <v>82.66494390390471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1659645549.314285</v>
      </c>
      <c r="DB792">
        <v>373.4674642857142</v>
      </c>
      <c r="DC792">
        <v>368.9125357142856</v>
      </c>
      <c r="DD792">
        <v>18.68801785714286</v>
      </c>
      <c r="DE792">
        <v>15.09491071428572</v>
      </c>
      <c r="DF792">
        <v>376.4952142857143</v>
      </c>
      <c r="DG792">
        <v>18.83028571428571</v>
      </c>
      <c r="DH792">
        <v>499.9987857142857</v>
      </c>
      <c r="DI792">
        <v>90.30178928571429</v>
      </c>
      <c r="DJ792">
        <v>0.09998883571428571</v>
      </c>
      <c r="DK792">
        <v>24.922975</v>
      </c>
      <c r="DL792">
        <v>25.02304642857143</v>
      </c>
      <c r="DM792">
        <v>999.9000000000002</v>
      </c>
      <c r="DN792">
        <v>0</v>
      </c>
      <c r="DO792">
        <v>0</v>
      </c>
      <c r="DP792">
        <v>9999.323571428571</v>
      </c>
      <c r="DQ792">
        <v>0</v>
      </c>
      <c r="DR792">
        <v>10.1778</v>
      </c>
      <c r="DS792">
        <v>4.555022964285715</v>
      </c>
      <c r="DT792">
        <v>380.57975</v>
      </c>
      <c r="DU792">
        <v>374.5664642857143</v>
      </c>
      <c r="DV792">
        <v>3.593110714285714</v>
      </c>
      <c r="DW792">
        <v>368.9125357142856</v>
      </c>
      <c r="DX792">
        <v>15.09491071428572</v>
      </c>
      <c r="DY792">
        <v>1.687561071428571</v>
      </c>
      <c r="DZ792">
        <v>1.363097142857143</v>
      </c>
      <c r="EA792">
        <v>14.78247142857143</v>
      </c>
      <c r="EB792">
        <v>11.51320714285714</v>
      </c>
      <c r="EC792">
        <v>2000.019642857143</v>
      </c>
      <c r="ED792">
        <v>0.980003142857143</v>
      </c>
      <c r="EE792">
        <v>0.01999685714285715</v>
      </c>
      <c r="EF792">
        <v>0</v>
      </c>
      <c r="EG792">
        <v>625.8585714285715</v>
      </c>
      <c r="EH792">
        <v>5.00097</v>
      </c>
      <c r="EI792">
        <v>12561.03214285714</v>
      </c>
      <c r="EJ792">
        <v>16707.77142857143</v>
      </c>
      <c r="EK792">
        <v>40.18057142857143</v>
      </c>
      <c r="EL792">
        <v>40.22742857142857</v>
      </c>
      <c r="EM792">
        <v>39.96403571428571</v>
      </c>
      <c r="EN792">
        <v>40.511</v>
      </c>
      <c r="EO792">
        <v>40.44628571428571</v>
      </c>
      <c r="EP792">
        <v>1955.125</v>
      </c>
      <c r="EQ792">
        <v>39.89178571428572</v>
      </c>
      <c r="ER792">
        <v>0</v>
      </c>
      <c r="ES792">
        <v>1659645557.7</v>
      </c>
      <c r="ET792">
        <v>0</v>
      </c>
      <c r="EU792">
        <v>625.68256</v>
      </c>
      <c r="EV792">
        <v>-11.90946154307031</v>
      </c>
      <c r="EW792">
        <v>-270.8307692576714</v>
      </c>
      <c r="EX792">
        <v>12557.304</v>
      </c>
      <c r="EY792">
        <v>15</v>
      </c>
      <c r="EZ792">
        <v>0</v>
      </c>
      <c r="FA792" t="s">
        <v>419</v>
      </c>
      <c r="FB792">
        <v>1659135797.5</v>
      </c>
      <c r="FC792">
        <v>1659135788</v>
      </c>
      <c r="FD792">
        <v>0</v>
      </c>
      <c r="FE792">
        <v>0.3</v>
      </c>
      <c r="FF792">
        <v>-0.002</v>
      </c>
      <c r="FG792">
        <v>-2.209</v>
      </c>
      <c r="FH792">
        <v>-0.089</v>
      </c>
      <c r="FI792">
        <v>1520</v>
      </c>
      <c r="FJ792">
        <v>20</v>
      </c>
      <c r="FK792">
        <v>0.06</v>
      </c>
      <c r="FL792">
        <v>0.03</v>
      </c>
      <c r="FM792">
        <v>2.348647853658536</v>
      </c>
      <c r="FN792">
        <v>43.31094056445993</v>
      </c>
      <c r="FO792">
        <v>4.379800887210366</v>
      </c>
      <c r="FP792">
        <v>0</v>
      </c>
      <c r="FQ792">
        <v>626.203705882353</v>
      </c>
      <c r="FR792">
        <v>-9.830893818238092</v>
      </c>
      <c r="FS792">
        <v>1.012620930451736</v>
      </c>
      <c r="FT792">
        <v>0</v>
      </c>
      <c r="FU792">
        <v>3.589043658536585</v>
      </c>
      <c r="FV792">
        <v>0.06971268292682985</v>
      </c>
      <c r="FW792">
        <v>0.009050318618861757</v>
      </c>
      <c r="FX792">
        <v>1</v>
      </c>
      <c r="FY792">
        <v>1</v>
      </c>
      <c r="FZ792">
        <v>3</v>
      </c>
      <c r="GA792" t="s">
        <v>429</v>
      </c>
      <c r="GB792">
        <v>2.98334</v>
      </c>
      <c r="GC792">
        <v>2.71568</v>
      </c>
      <c r="GD792">
        <v>0.0827195</v>
      </c>
      <c r="GE792">
        <v>0.0799108</v>
      </c>
      <c r="GF792">
        <v>0.0902169</v>
      </c>
      <c r="GG792">
        <v>0.075754</v>
      </c>
      <c r="GH792">
        <v>29009.1</v>
      </c>
      <c r="GI792">
        <v>29252.8</v>
      </c>
      <c r="GJ792">
        <v>29391.2</v>
      </c>
      <c r="GK792">
        <v>29402.4</v>
      </c>
      <c r="GL792">
        <v>35417.1</v>
      </c>
      <c r="GM792">
        <v>36132.4</v>
      </c>
      <c r="GN792">
        <v>41387.4</v>
      </c>
      <c r="GO792">
        <v>41896.5</v>
      </c>
      <c r="GP792">
        <v>1.962</v>
      </c>
      <c r="GQ792">
        <v>2.38042</v>
      </c>
      <c r="GR792">
        <v>0.0864528</v>
      </c>
      <c r="GS792">
        <v>0</v>
      </c>
      <c r="GT792">
        <v>23.6154</v>
      </c>
      <c r="GU792">
        <v>999.9</v>
      </c>
      <c r="GV792">
        <v>36.5</v>
      </c>
      <c r="GW792">
        <v>31.9</v>
      </c>
      <c r="GX792">
        <v>19.1925</v>
      </c>
      <c r="GY792">
        <v>63.6722</v>
      </c>
      <c r="GZ792">
        <v>22.3197</v>
      </c>
      <c r="HA792">
        <v>2</v>
      </c>
      <c r="HB792">
        <v>-0.0724949</v>
      </c>
      <c r="HC792">
        <v>1.87878</v>
      </c>
      <c r="HD792">
        <v>20.3243</v>
      </c>
      <c r="HE792">
        <v>5.21729</v>
      </c>
      <c r="HF792">
        <v>12.0099</v>
      </c>
      <c r="HG792">
        <v>4.98875</v>
      </c>
      <c r="HH792">
        <v>3.2884</v>
      </c>
      <c r="HI792">
        <v>9999</v>
      </c>
      <c r="HJ792">
        <v>9999</v>
      </c>
      <c r="HK792">
        <v>9999</v>
      </c>
      <c r="HL792">
        <v>196.8</v>
      </c>
      <c r="HM792">
        <v>1.86739</v>
      </c>
      <c r="HN792">
        <v>1.86646</v>
      </c>
      <c r="HO792">
        <v>1.86592</v>
      </c>
      <c r="HP792">
        <v>1.86584</v>
      </c>
      <c r="HQ792">
        <v>1.86768</v>
      </c>
      <c r="HR792">
        <v>1.87012</v>
      </c>
      <c r="HS792">
        <v>1.86875</v>
      </c>
      <c r="HT792">
        <v>1.87026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-2.96</v>
      </c>
      <c r="II792">
        <v>-0.1423</v>
      </c>
      <c r="IJ792">
        <v>-1.529487217637811</v>
      </c>
      <c r="IK792">
        <v>-0.005072214745875086</v>
      </c>
      <c r="IL792">
        <v>3.316774363808987E-06</v>
      </c>
      <c r="IM792">
        <v>-1.107588672722244E-09</v>
      </c>
      <c r="IN792">
        <v>-0.1603591687652909</v>
      </c>
      <c r="IO792">
        <v>-0.0181951569465493</v>
      </c>
      <c r="IP792">
        <v>0.001659309118516343</v>
      </c>
      <c r="IQ792">
        <v>-3.409663313950778E-05</v>
      </c>
      <c r="IR792">
        <v>19</v>
      </c>
      <c r="IS792">
        <v>2290</v>
      </c>
      <c r="IT792">
        <v>1</v>
      </c>
      <c r="IU792">
        <v>24</v>
      </c>
      <c r="IV792">
        <v>8496</v>
      </c>
      <c r="IW792">
        <v>8496.200000000001</v>
      </c>
      <c r="IX792">
        <v>1.06323</v>
      </c>
      <c r="IY792">
        <v>2.21924</v>
      </c>
      <c r="IZ792">
        <v>1.94702</v>
      </c>
      <c r="JA792">
        <v>2.64404</v>
      </c>
      <c r="JB792">
        <v>2.19482</v>
      </c>
      <c r="JC792">
        <v>2.35229</v>
      </c>
      <c r="JD792">
        <v>36.4578</v>
      </c>
      <c r="JE792">
        <v>24.035</v>
      </c>
      <c r="JF792">
        <v>18</v>
      </c>
      <c r="JG792">
        <v>520.112</v>
      </c>
      <c r="JH792">
        <v>812.629</v>
      </c>
      <c r="JI792">
        <v>21.4414</v>
      </c>
      <c r="JJ792">
        <v>26.3304</v>
      </c>
      <c r="JK792">
        <v>30.0004</v>
      </c>
      <c r="JL792">
        <v>26.293</v>
      </c>
      <c r="JM792">
        <v>26.208</v>
      </c>
      <c r="JN792">
        <v>21.2795</v>
      </c>
      <c r="JO792">
        <v>21.5606</v>
      </c>
      <c r="JP792">
        <v>22.7191</v>
      </c>
      <c r="JQ792">
        <v>21.4283</v>
      </c>
      <c r="JR792">
        <v>313.146</v>
      </c>
      <c r="JS792">
        <v>15.0191</v>
      </c>
      <c r="JT792">
        <v>100.491</v>
      </c>
      <c r="JU792">
        <v>100.624</v>
      </c>
    </row>
    <row r="793" spans="1:281">
      <c r="A793">
        <v>777</v>
      </c>
      <c r="B793">
        <v>1659645562.1</v>
      </c>
      <c r="C793">
        <v>17554.09999990463</v>
      </c>
      <c r="D793" t="s">
        <v>1985</v>
      </c>
      <c r="E793" t="s">
        <v>1986</v>
      </c>
      <c r="F793">
        <v>5</v>
      </c>
      <c r="G793" t="s">
        <v>1972</v>
      </c>
      <c r="H793" t="s">
        <v>416</v>
      </c>
      <c r="I793">
        <v>1659645554.6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342.6336114569706</v>
      </c>
      <c r="AK793">
        <v>344.1837818181817</v>
      </c>
      <c r="AL793">
        <v>-3.140753092103757</v>
      </c>
      <c r="AM793">
        <v>65.48134417779114</v>
      </c>
      <c r="AN793">
        <f>(AP793 - AO793 + DI793*1E3/(8.314*(DK793+273.15)) * AR793/DH793 * AQ793) * DH793/(100*CV793) * 1000/(1000 - AP793)</f>
        <v>0</v>
      </c>
      <c r="AO793">
        <v>15.05094090965203</v>
      </c>
      <c r="AP793">
        <v>18.66745594405595</v>
      </c>
      <c r="AQ793">
        <v>-2.393621738712828E-05</v>
      </c>
      <c r="AR793">
        <v>82.66494390390471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1659645554.6</v>
      </c>
      <c r="DB793">
        <v>358.7426296296297</v>
      </c>
      <c r="DC793">
        <v>351.7364444444444</v>
      </c>
      <c r="DD793">
        <v>18.68235185185185</v>
      </c>
      <c r="DE793">
        <v>15.07518888888889</v>
      </c>
      <c r="DF793">
        <v>361.7248888888889</v>
      </c>
      <c r="DG793">
        <v>18.82467037037037</v>
      </c>
      <c r="DH793">
        <v>499.9985185185186</v>
      </c>
      <c r="DI793">
        <v>90.30197407407405</v>
      </c>
      <c r="DJ793">
        <v>0.09999634814814813</v>
      </c>
      <c r="DK793">
        <v>24.92708518518519</v>
      </c>
      <c r="DL793">
        <v>25.02801111111112</v>
      </c>
      <c r="DM793">
        <v>999.9000000000001</v>
      </c>
      <c r="DN793">
        <v>0</v>
      </c>
      <c r="DO793">
        <v>0</v>
      </c>
      <c r="DP793">
        <v>10001.49851851852</v>
      </c>
      <c r="DQ793">
        <v>0</v>
      </c>
      <c r="DR793">
        <v>10.17722962962963</v>
      </c>
      <c r="DS793">
        <v>7.006192962962964</v>
      </c>
      <c r="DT793">
        <v>365.5723333333334</v>
      </c>
      <c r="DU793">
        <v>357.1202962962963</v>
      </c>
      <c r="DV793">
        <v>3.607165555555556</v>
      </c>
      <c r="DW793">
        <v>351.7364444444444</v>
      </c>
      <c r="DX793">
        <v>15.07518888888889</v>
      </c>
      <c r="DY793">
        <v>1.687053703703704</v>
      </c>
      <c r="DZ793">
        <v>1.36132</v>
      </c>
      <c r="EA793">
        <v>14.77781111111111</v>
      </c>
      <c r="EB793">
        <v>11.49347407407407</v>
      </c>
      <c r="EC793">
        <v>1999.996666666666</v>
      </c>
      <c r="ED793">
        <v>0.9800022222222224</v>
      </c>
      <c r="EE793">
        <v>0.01999777777777778</v>
      </c>
      <c r="EF793">
        <v>0</v>
      </c>
      <c r="EG793">
        <v>624.8644444444445</v>
      </c>
      <c r="EH793">
        <v>5.00097</v>
      </c>
      <c r="EI793">
        <v>12536.74814814815</v>
      </c>
      <c r="EJ793">
        <v>16707.57777777778</v>
      </c>
      <c r="EK793">
        <v>40.12933333333332</v>
      </c>
      <c r="EL793">
        <v>40.16648148148148</v>
      </c>
      <c r="EM793">
        <v>39.92562962962963</v>
      </c>
      <c r="EN793">
        <v>40.39329629629629</v>
      </c>
      <c r="EO793">
        <v>40.39796296296296</v>
      </c>
      <c r="EP793">
        <v>1955.098518518519</v>
      </c>
      <c r="EQ793">
        <v>39.89518518518519</v>
      </c>
      <c r="ER793">
        <v>0</v>
      </c>
      <c r="ES793">
        <v>1659645562.5</v>
      </c>
      <c r="ET793">
        <v>0</v>
      </c>
      <c r="EU793">
        <v>624.78692</v>
      </c>
      <c r="EV793">
        <v>-11.3523845970466</v>
      </c>
      <c r="EW793">
        <v>-294.6999995602251</v>
      </c>
      <c r="EX793">
        <v>12534.864</v>
      </c>
      <c r="EY793">
        <v>15</v>
      </c>
      <c r="EZ793">
        <v>0</v>
      </c>
      <c r="FA793" t="s">
        <v>419</v>
      </c>
      <c r="FB793">
        <v>1659135797.5</v>
      </c>
      <c r="FC793">
        <v>1659135788</v>
      </c>
      <c r="FD793">
        <v>0</v>
      </c>
      <c r="FE793">
        <v>0.3</v>
      </c>
      <c r="FF793">
        <v>-0.002</v>
      </c>
      <c r="FG793">
        <v>-2.209</v>
      </c>
      <c r="FH793">
        <v>-0.089</v>
      </c>
      <c r="FI793">
        <v>1520</v>
      </c>
      <c r="FJ793">
        <v>20</v>
      </c>
      <c r="FK793">
        <v>0.06</v>
      </c>
      <c r="FL793">
        <v>0.03</v>
      </c>
      <c r="FM793">
        <v>4.921475658536585</v>
      </c>
      <c r="FN793">
        <v>30.74794036933798</v>
      </c>
      <c r="FO793">
        <v>3.11020436659697</v>
      </c>
      <c r="FP793">
        <v>0</v>
      </c>
      <c r="FQ793">
        <v>625.6163235294117</v>
      </c>
      <c r="FR793">
        <v>-11.36349885876771</v>
      </c>
      <c r="FS793">
        <v>1.136121491033215</v>
      </c>
      <c r="FT793">
        <v>0</v>
      </c>
      <c r="FU793">
        <v>3.599407804878048</v>
      </c>
      <c r="FV793">
        <v>0.1442109407665585</v>
      </c>
      <c r="FW793">
        <v>0.01751190250451908</v>
      </c>
      <c r="FX793">
        <v>0</v>
      </c>
      <c r="FY793">
        <v>0</v>
      </c>
      <c r="FZ793">
        <v>3</v>
      </c>
      <c r="GA793" t="s">
        <v>426</v>
      </c>
      <c r="GB793">
        <v>2.98353</v>
      </c>
      <c r="GC793">
        <v>2.71585</v>
      </c>
      <c r="GD793">
        <v>0.0798532</v>
      </c>
      <c r="GE793">
        <v>0.07682600000000001</v>
      </c>
      <c r="GF793">
        <v>0.0901525</v>
      </c>
      <c r="GG793">
        <v>0.07566100000000001</v>
      </c>
      <c r="GH793">
        <v>29099.6</v>
      </c>
      <c r="GI793">
        <v>29350.7</v>
      </c>
      <c r="GJ793">
        <v>29391</v>
      </c>
      <c r="GK793">
        <v>29402.2</v>
      </c>
      <c r="GL793">
        <v>35419.2</v>
      </c>
      <c r="GM793">
        <v>36135.9</v>
      </c>
      <c r="GN793">
        <v>41387</v>
      </c>
      <c r="GO793">
        <v>41896.4</v>
      </c>
      <c r="GP793">
        <v>1.96207</v>
      </c>
      <c r="GQ793">
        <v>2.38048</v>
      </c>
      <c r="GR793">
        <v>0.0869036</v>
      </c>
      <c r="GS793">
        <v>0</v>
      </c>
      <c r="GT793">
        <v>23.6173</v>
      </c>
      <c r="GU793">
        <v>999.9</v>
      </c>
      <c r="GV793">
        <v>36.5</v>
      </c>
      <c r="GW793">
        <v>31.9</v>
      </c>
      <c r="GX793">
        <v>19.1923</v>
      </c>
      <c r="GY793">
        <v>63.7422</v>
      </c>
      <c r="GZ793">
        <v>22.2236</v>
      </c>
      <c r="HA793">
        <v>2</v>
      </c>
      <c r="HB793">
        <v>-0.07211380000000001</v>
      </c>
      <c r="HC793">
        <v>1.93133</v>
      </c>
      <c r="HD793">
        <v>20.3238</v>
      </c>
      <c r="HE793">
        <v>5.21804</v>
      </c>
      <c r="HF793">
        <v>12.0099</v>
      </c>
      <c r="HG793">
        <v>4.9892</v>
      </c>
      <c r="HH793">
        <v>3.2886</v>
      </c>
      <c r="HI793">
        <v>9999</v>
      </c>
      <c r="HJ793">
        <v>9999</v>
      </c>
      <c r="HK793">
        <v>9999</v>
      </c>
      <c r="HL793">
        <v>196.8</v>
      </c>
      <c r="HM793">
        <v>1.86738</v>
      </c>
      <c r="HN793">
        <v>1.86645</v>
      </c>
      <c r="HO793">
        <v>1.8659</v>
      </c>
      <c r="HP793">
        <v>1.86584</v>
      </c>
      <c r="HQ793">
        <v>1.86768</v>
      </c>
      <c r="HR793">
        <v>1.87012</v>
      </c>
      <c r="HS793">
        <v>1.86876</v>
      </c>
      <c r="HT793">
        <v>1.87026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-2.912</v>
      </c>
      <c r="II793">
        <v>-0.1424</v>
      </c>
      <c r="IJ793">
        <v>-1.529487217637811</v>
      </c>
      <c r="IK793">
        <v>-0.005072214745875086</v>
      </c>
      <c r="IL793">
        <v>3.316774363808987E-06</v>
      </c>
      <c r="IM793">
        <v>-1.107588672722244E-09</v>
      </c>
      <c r="IN793">
        <v>-0.1603591687652909</v>
      </c>
      <c r="IO793">
        <v>-0.0181951569465493</v>
      </c>
      <c r="IP793">
        <v>0.001659309118516343</v>
      </c>
      <c r="IQ793">
        <v>-3.409663313950778E-05</v>
      </c>
      <c r="IR793">
        <v>19</v>
      </c>
      <c r="IS793">
        <v>2290</v>
      </c>
      <c r="IT793">
        <v>1</v>
      </c>
      <c r="IU793">
        <v>24</v>
      </c>
      <c r="IV793">
        <v>8496.1</v>
      </c>
      <c r="IW793">
        <v>8496.200000000001</v>
      </c>
      <c r="IX793">
        <v>1.02173</v>
      </c>
      <c r="IY793">
        <v>2.22778</v>
      </c>
      <c r="IZ793">
        <v>1.94702</v>
      </c>
      <c r="JA793">
        <v>2.64404</v>
      </c>
      <c r="JB793">
        <v>2.19482</v>
      </c>
      <c r="JC793">
        <v>2.35718</v>
      </c>
      <c r="JD793">
        <v>36.4578</v>
      </c>
      <c r="JE793">
        <v>24.035</v>
      </c>
      <c r="JF793">
        <v>18</v>
      </c>
      <c r="JG793">
        <v>520.182</v>
      </c>
      <c r="JH793">
        <v>812.711</v>
      </c>
      <c r="JI793">
        <v>21.4182</v>
      </c>
      <c r="JJ793">
        <v>26.3338</v>
      </c>
      <c r="JK793">
        <v>30.0004</v>
      </c>
      <c r="JL793">
        <v>26.2954</v>
      </c>
      <c r="JM793">
        <v>26.2103</v>
      </c>
      <c r="JN793">
        <v>20.3907</v>
      </c>
      <c r="JO793">
        <v>21.5606</v>
      </c>
      <c r="JP793">
        <v>22.7191</v>
      </c>
      <c r="JQ793">
        <v>21.3962</v>
      </c>
      <c r="JR793">
        <v>299.772</v>
      </c>
      <c r="JS793">
        <v>15.0267</v>
      </c>
      <c r="JT793">
        <v>100.49</v>
      </c>
      <c r="JU793">
        <v>100.623</v>
      </c>
    </row>
    <row r="794" spans="1:281">
      <c r="A794">
        <v>778</v>
      </c>
      <c r="B794">
        <v>1659645567.1</v>
      </c>
      <c r="C794">
        <v>17559.09999990463</v>
      </c>
      <c r="D794" t="s">
        <v>1987</v>
      </c>
      <c r="E794" t="s">
        <v>1988</v>
      </c>
      <c r="F794">
        <v>5</v>
      </c>
      <c r="G794" t="s">
        <v>1972</v>
      </c>
      <c r="H794" t="s">
        <v>416</v>
      </c>
      <c r="I794">
        <v>1659645559.314285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325.9074140062673</v>
      </c>
      <c r="AK794">
        <v>328.1964181818182</v>
      </c>
      <c r="AL794">
        <v>-3.199991186663915</v>
      </c>
      <c r="AM794">
        <v>65.48134417779114</v>
      </c>
      <c r="AN794">
        <f>(AP794 - AO794 + DI794*1E3/(8.314*(DK794+273.15)) * AR794/DH794 * AQ794) * DH794/(100*CV794) * 1000/(1000 - AP794)</f>
        <v>0</v>
      </c>
      <c r="AO794">
        <v>15.03775548949897</v>
      </c>
      <c r="AP794">
        <v>18.65315384615385</v>
      </c>
      <c r="AQ794">
        <v>-2.685365839781075E-05</v>
      </c>
      <c r="AR794">
        <v>82.66494390390471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1659645559.314285</v>
      </c>
      <c r="DB794">
        <v>344.6221428571428</v>
      </c>
      <c r="DC794">
        <v>336.2392142857142</v>
      </c>
      <c r="DD794">
        <v>18.67345714285714</v>
      </c>
      <c r="DE794">
        <v>15.05820714285714</v>
      </c>
      <c r="DF794">
        <v>347.5598571428571</v>
      </c>
      <c r="DG794">
        <v>18.81585357142857</v>
      </c>
      <c r="DH794">
        <v>499.9929642857143</v>
      </c>
      <c r="DI794">
        <v>90.30250357142857</v>
      </c>
      <c r="DJ794">
        <v>0.1000012285714286</v>
      </c>
      <c r="DK794">
        <v>24.92985</v>
      </c>
      <c r="DL794">
        <v>25.03421785714286</v>
      </c>
      <c r="DM794">
        <v>999.9000000000002</v>
      </c>
      <c r="DN794">
        <v>0</v>
      </c>
      <c r="DO794">
        <v>0</v>
      </c>
      <c r="DP794">
        <v>10009.41642857143</v>
      </c>
      <c r="DQ794">
        <v>0</v>
      </c>
      <c r="DR794">
        <v>10.1766</v>
      </c>
      <c r="DS794">
        <v>8.382906071428573</v>
      </c>
      <c r="DT794">
        <v>351.1799999999999</v>
      </c>
      <c r="DU794">
        <v>341.3801428571429</v>
      </c>
      <c r="DV794">
        <v>3.615243928571429</v>
      </c>
      <c r="DW794">
        <v>336.2392142857142</v>
      </c>
      <c r="DX794">
        <v>15.05820714285714</v>
      </c>
      <c r="DY794">
        <v>1.686260357142857</v>
      </c>
      <c r="DZ794">
        <v>1.359794642857143</v>
      </c>
      <c r="EA794">
        <v>14.77051785714286</v>
      </c>
      <c r="EB794">
        <v>11.47653571428571</v>
      </c>
      <c r="EC794">
        <v>1999.9875</v>
      </c>
      <c r="ED794">
        <v>0.9800015357142858</v>
      </c>
      <c r="EE794">
        <v>0.01999846428571428</v>
      </c>
      <c r="EF794">
        <v>0</v>
      </c>
      <c r="EG794">
        <v>623.7967500000001</v>
      </c>
      <c r="EH794">
        <v>5.00097</v>
      </c>
      <c r="EI794">
        <v>12514.00714285714</v>
      </c>
      <c r="EJ794">
        <v>16707.49642857143</v>
      </c>
      <c r="EK794">
        <v>40.08235714285714</v>
      </c>
      <c r="EL794">
        <v>40.10467857142857</v>
      </c>
      <c r="EM794">
        <v>39.89710714285714</v>
      </c>
      <c r="EN794">
        <v>40.29214285714285</v>
      </c>
      <c r="EO794">
        <v>40.35246428571428</v>
      </c>
      <c r="EP794">
        <v>1955.0875</v>
      </c>
      <c r="EQ794">
        <v>39.89821428571429</v>
      </c>
      <c r="ER794">
        <v>0</v>
      </c>
      <c r="ES794">
        <v>1659645567.9</v>
      </c>
      <c r="ET794">
        <v>0</v>
      </c>
      <c r="EU794">
        <v>623.6684230769231</v>
      </c>
      <c r="EV794">
        <v>-13.02533332962636</v>
      </c>
      <c r="EW794">
        <v>-287.9760683595904</v>
      </c>
      <c r="EX794">
        <v>12510.33461538461</v>
      </c>
      <c r="EY794">
        <v>15</v>
      </c>
      <c r="EZ794">
        <v>0</v>
      </c>
      <c r="FA794" t="s">
        <v>419</v>
      </c>
      <c r="FB794">
        <v>1659135797.5</v>
      </c>
      <c r="FC794">
        <v>1659135788</v>
      </c>
      <c r="FD794">
        <v>0</v>
      </c>
      <c r="FE794">
        <v>0.3</v>
      </c>
      <c r="FF794">
        <v>-0.002</v>
      </c>
      <c r="FG794">
        <v>-2.209</v>
      </c>
      <c r="FH794">
        <v>-0.089</v>
      </c>
      <c r="FI794">
        <v>1520</v>
      </c>
      <c r="FJ794">
        <v>20</v>
      </c>
      <c r="FK794">
        <v>0.06</v>
      </c>
      <c r="FL794">
        <v>0.03</v>
      </c>
      <c r="FM794">
        <v>7.396195750000001</v>
      </c>
      <c r="FN794">
        <v>18.69056859287054</v>
      </c>
      <c r="FO794">
        <v>1.835797685684465</v>
      </c>
      <c r="FP794">
        <v>0</v>
      </c>
      <c r="FQ794">
        <v>624.5465882352941</v>
      </c>
      <c r="FR794">
        <v>-12.92113063881833</v>
      </c>
      <c r="FS794">
        <v>1.291561460759965</v>
      </c>
      <c r="FT794">
        <v>0</v>
      </c>
      <c r="FU794">
        <v>3.609717</v>
      </c>
      <c r="FV794">
        <v>0.1381163977485947</v>
      </c>
      <c r="FW794">
        <v>0.01726703408231998</v>
      </c>
      <c r="FX794">
        <v>0</v>
      </c>
      <c r="FY794">
        <v>0</v>
      </c>
      <c r="FZ794">
        <v>3</v>
      </c>
      <c r="GA794" t="s">
        <v>426</v>
      </c>
      <c r="GB794">
        <v>2.98342</v>
      </c>
      <c r="GC794">
        <v>2.71569</v>
      </c>
      <c r="GD794">
        <v>0.0768718</v>
      </c>
      <c r="GE794">
        <v>0.0736793</v>
      </c>
      <c r="GF794">
        <v>0.0901081</v>
      </c>
      <c r="GG794">
        <v>0.07566340000000001</v>
      </c>
      <c r="GH794">
        <v>29193.8</v>
      </c>
      <c r="GI794">
        <v>29451.2</v>
      </c>
      <c r="GJ794">
        <v>29391</v>
      </c>
      <c r="GK794">
        <v>29402.7</v>
      </c>
      <c r="GL794">
        <v>35421.1</v>
      </c>
      <c r="GM794">
        <v>36136.2</v>
      </c>
      <c r="GN794">
        <v>41387.2</v>
      </c>
      <c r="GO794">
        <v>41896.9</v>
      </c>
      <c r="GP794">
        <v>1.96203</v>
      </c>
      <c r="GQ794">
        <v>2.38022</v>
      </c>
      <c r="GR794">
        <v>0.0864863</v>
      </c>
      <c r="GS794">
        <v>0</v>
      </c>
      <c r="GT794">
        <v>23.6198</v>
      </c>
      <c r="GU794">
        <v>999.9</v>
      </c>
      <c r="GV794">
        <v>36.5</v>
      </c>
      <c r="GW794">
        <v>31.9</v>
      </c>
      <c r="GX794">
        <v>19.1917</v>
      </c>
      <c r="GY794">
        <v>63.7522</v>
      </c>
      <c r="GZ794">
        <v>22.3037</v>
      </c>
      <c r="HA794">
        <v>2</v>
      </c>
      <c r="HB794">
        <v>-0.0716463</v>
      </c>
      <c r="HC794">
        <v>2.02084</v>
      </c>
      <c r="HD794">
        <v>20.3226</v>
      </c>
      <c r="HE794">
        <v>5.21759</v>
      </c>
      <c r="HF794">
        <v>12.0099</v>
      </c>
      <c r="HG794">
        <v>4.989</v>
      </c>
      <c r="HH794">
        <v>3.28865</v>
      </c>
      <c r="HI794">
        <v>9999</v>
      </c>
      <c r="HJ794">
        <v>9999</v>
      </c>
      <c r="HK794">
        <v>9999</v>
      </c>
      <c r="HL794">
        <v>196.8</v>
      </c>
      <c r="HM794">
        <v>1.86737</v>
      </c>
      <c r="HN794">
        <v>1.86646</v>
      </c>
      <c r="HO794">
        <v>1.86594</v>
      </c>
      <c r="HP794">
        <v>1.86584</v>
      </c>
      <c r="HQ794">
        <v>1.86768</v>
      </c>
      <c r="HR794">
        <v>1.87012</v>
      </c>
      <c r="HS794">
        <v>1.86876</v>
      </c>
      <c r="HT794">
        <v>1.87025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-2.86</v>
      </c>
      <c r="II794">
        <v>-0.1425</v>
      </c>
      <c r="IJ794">
        <v>-1.529487217637811</v>
      </c>
      <c r="IK794">
        <v>-0.005072214745875086</v>
      </c>
      <c r="IL794">
        <v>3.316774363808987E-06</v>
      </c>
      <c r="IM794">
        <v>-1.107588672722244E-09</v>
      </c>
      <c r="IN794">
        <v>-0.1603591687652909</v>
      </c>
      <c r="IO794">
        <v>-0.0181951569465493</v>
      </c>
      <c r="IP794">
        <v>0.001659309118516343</v>
      </c>
      <c r="IQ794">
        <v>-3.409663313950778E-05</v>
      </c>
      <c r="IR794">
        <v>19</v>
      </c>
      <c r="IS794">
        <v>2290</v>
      </c>
      <c r="IT794">
        <v>1</v>
      </c>
      <c r="IU794">
        <v>24</v>
      </c>
      <c r="IV794">
        <v>8496.200000000001</v>
      </c>
      <c r="IW794">
        <v>8496.299999999999</v>
      </c>
      <c r="IX794">
        <v>0.977783</v>
      </c>
      <c r="IY794">
        <v>2.23145</v>
      </c>
      <c r="IZ794">
        <v>1.94702</v>
      </c>
      <c r="JA794">
        <v>2.64404</v>
      </c>
      <c r="JB794">
        <v>2.19482</v>
      </c>
      <c r="JC794">
        <v>2.34253</v>
      </c>
      <c r="JD794">
        <v>36.4578</v>
      </c>
      <c r="JE794">
        <v>24.035</v>
      </c>
      <c r="JF794">
        <v>18</v>
      </c>
      <c r="JG794">
        <v>520.179</v>
      </c>
      <c r="JH794">
        <v>812.504</v>
      </c>
      <c r="JI794">
        <v>21.3825</v>
      </c>
      <c r="JJ794">
        <v>26.3365</v>
      </c>
      <c r="JK794">
        <v>30.0005</v>
      </c>
      <c r="JL794">
        <v>26.2987</v>
      </c>
      <c r="JM794">
        <v>26.213</v>
      </c>
      <c r="JN794">
        <v>19.5685</v>
      </c>
      <c r="JO794">
        <v>21.5606</v>
      </c>
      <c r="JP794">
        <v>22.7191</v>
      </c>
      <c r="JQ794">
        <v>21.354</v>
      </c>
      <c r="JR794">
        <v>279.723</v>
      </c>
      <c r="JS794">
        <v>15.0267</v>
      </c>
      <c r="JT794">
        <v>100.49</v>
      </c>
      <c r="JU794">
        <v>100.625</v>
      </c>
    </row>
    <row r="795" spans="1:281">
      <c r="A795">
        <v>779</v>
      </c>
      <c r="B795">
        <v>1659645572.1</v>
      </c>
      <c r="C795">
        <v>17564.09999990463</v>
      </c>
      <c r="D795" t="s">
        <v>1989</v>
      </c>
      <c r="E795" t="s">
        <v>1990</v>
      </c>
      <c r="F795">
        <v>5</v>
      </c>
      <c r="G795" t="s">
        <v>1972</v>
      </c>
      <c r="H795" t="s">
        <v>416</v>
      </c>
      <c r="I795">
        <v>1659645564.6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309.1701327096338</v>
      </c>
      <c r="AK795">
        <v>312.1960242424241</v>
      </c>
      <c r="AL795">
        <v>-3.197068144737763</v>
      </c>
      <c r="AM795">
        <v>65.48134417779114</v>
      </c>
      <c r="AN795">
        <f>(AP795 - AO795 + DI795*1E3/(8.314*(DK795+273.15)) * AR795/DH795 * AQ795) * DH795/(100*CV795) * 1000/(1000 - AP795)</f>
        <v>0</v>
      </c>
      <c r="AO795">
        <v>15.03918435515385</v>
      </c>
      <c r="AP795">
        <v>18.64814755244756</v>
      </c>
      <c r="AQ795">
        <v>-1.233977842744816E-06</v>
      </c>
      <c r="AR795">
        <v>82.66494390390471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1659645564.6</v>
      </c>
      <c r="DB795">
        <v>328.3099259259259</v>
      </c>
      <c r="DC795">
        <v>318.8067037037038</v>
      </c>
      <c r="DD795">
        <v>18.66170740740741</v>
      </c>
      <c r="DE795">
        <v>15.04061481481482</v>
      </c>
      <c r="DF795">
        <v>331.1951851851852</v>
      </c>
      <c r="DG795">
        <v>18.8041925925926</v>
      </c>
      <c r="DH795">
        <v>500.0071851851852</v>
      </c>
      <c r="DI795">
        <v>90.30242962962963</v>
      </c>
      <c r="DJ795">
        <v>0.1000400888888889</v>
      </c>
      <c r="DK795">
        <v>24.93157407407407</v>
      </c>
      <c r="DL795">
        <v>25.03848518518518</v>
      </c>
      <c r="DM795">
        <v>999.9000000000001</v>
      </c>
      <c r="DN795">
        <v>0</v>
      </c>
      <c r="DO795">
        <v>0</v>
      </c>
      <c r="DP795">
        <v>10013.76555555556</v>
      </c>
      <c r="DQ795">
        <v>0</v>
      </c>
      <c r="DR795">
        <v>10.18212592592593</v>
      </c>
      <c r="DS795">
        <v>9.503151481481483</v>
      </c>
      <c r="DT795">
        <v>334.5534444444444</v>
      </c>
      <c r="DU795">
        <v>323.6751111111112</v>
      </c>
      <c r="DV795">
        <v>3.621082222222222</v>
      </c>
      <c r="DW795">
        <v>318.8067037037038</v>
      </c>
      <c r="DX795">
        <v>15.04061481481482</v>
      </c>
      <c r="DY795">
        <v>1.685197407407408</v>
      </c>
      <c r="DZ795">
        <v>1.358204814814815</v>
      </c>
      <c r="EA795">
        <v>14.76075555555555</v>
      </c>
      <c r="EB795">
        <v>11.45888518518518</v>
      </c>
      <c r="EC795">
        <v>1999.993703703704</v>
      </c>
      <c r="ED795">
        <v>0.9800011111111112</v>
      </c>
      <c r="EE795">
        <v>0.01999888888888889</v>
      </c>
      <c r="EF795">
        <v>0</v>
      </c>
      <c r="EG795">
        <v>622.6748518518517</v>
      </c>
      <c r="EH795">
        <v>5.00097</v>
      </c>
      <c r="EI795">
        <v>12489.52222222222</v>
      </c>
      <c r="EJ795">
        <v>16707.53333333333</v>
      </c>
      <c r="EK795">
        <v>40.03681481481481</v>
      </c>
      <c r="EL795">
        <v>40.04848148148148</v>
      </c>
      <c r="EM795">
        <v>39.86092592592592</v>
      </c>
      <c r="EN795">
        <v>40.19414814814814</v>
      </c>
      <c r="EO795">
        <v>40.30537037037037</v>
      </c>
      <c r="EP795">
        <v>1955.093703703704</v>
      </c>
      <c r="EQ795">
        <v>39.9</v>
      </c>
      <c r="ER795">
        <v>0</v>
      </c>
      <c r="ES795">
        <v>1659645572.1</v>
      </c>
      <c r="ET795">
        <v>0</v>
      </c>
      <c r="EU795">
        <v>622.7236800000001</v>
      </c>
      <c r="EV795">
        <v>-13.01676923335651</v>
      </c>
      <c r="EW795">
        <v>-261.7923081092117</v>
      </c>
      <c r="EX795">
        <v>12489.692</v>
      </c>
      <c r="EY795">
        <v>15</v>
      </c>
      <c r="EZ795">
        <v>0</v>
      </c>
      <c r="FA795" t="s">
        <v>419</v>
      </c>
      <c r="FB795">
        <v>1659135797.5</v>
      </c>
      <c r="FC795">
        <v>1659135788</v>
      </c>
      <c r="FD795">
        <v>0</v>
      </c>
      <c r="FE795">
        <v>0.3</v>
      </c>
      <c r="FF795">
        <v>-0.002</v>
      </c>
      <c r="FG795">
        <v>-2.209</v>
      </c>
      <c r="FH795">
        <v>-0.089</v>
      </c>
      <c r="FI795">
        <v>1520</v>
      </c>
      <c r="FJ795">
        <v>20</v>
      </c>
      <c r="FK795">
        <v>0.06</v>
      </c>
      <c r="FL795">
        <v>0.03</v>
      </c>
      <c r="FM795">
        <v>8.75867875</v>
      </c>
      <c r="FN795">
        <v>12.93745632270168</v>
      </c>
      <c r="FO795">
        <v>1.263645037791839</v>
      </c>
      <c r="FP795">
        <v>0</v>
      </c>
      <c r="FQ795">
        <v>623.4133529411765</v>
      </c>
      <c r="FR795">
        <v>-12.66695186477925</v>
      </c>
      <c r="FS795">
        <v>1.275989348156563</v>
      </c>
      <c r="FT795">
        <v>0</v>
      </c>
      <c r="FU795">
        <v>3.6142385</v>
      </c>
      <c r="FV795">
        <v>0.05786273921200518</v>
      </c>
      <c r="FW795">
        <v>0.0147212143775573</v>
      </c>
      <c r="FX795">
        <v>1</v>
      </c>
      <c r="FY795">
        <v>1</v>
      </c>
      <c r="FZ795">
        <v>3</v>
      </c>
      <c r="GA795" t="s">
        <v>429</v>
      </c>
      <c r="GB795">
        <v>2.98344</v>
      </c>
      <c r="GC795">
        <v>2.71566</v>
      </c>
      <c r="GD795">
        <v>0.073819</v>
      </c>
      <c r="GE795">
        <v>0.0704589</v>
      </c>
      <c r="GF795">
        <v>0.0900899</v>
      </c>
      <c r="GG795">
        <v>0.0756703</v>
      </c>
      <c r="GH795">
        <v>29290.6</v>
      </c>
      <c r="GI795">
        <v>29553.1</v>
      </c>
      <c r="GJ795">
        <v>29391.3</v>
      </c>
      <c r="GK795">
        <v>29402.2</v>
      </c>
      <c r="GL795">
        <v>35422</v>
      </c>
      <c r="GM795">
        <v>36135.3</v>
      </c>
      <c r="GN795">
        <v>41387.5</v>
      </c>
      <c r="GO795">
        <v>41896.3</v>
      </c>
      <c r="GP795">
        <v>1.962</v>
      </c>
      <c r="GQ795">
        <v>2.3801</v>
      </c>
      <c r="GR795">
        <v>0.0855885</v>
      </c>
      <c r="GS795">
        <v>0</v>
      </c>
      <c r="GT795">
        <v>23.6218</v>
      </c>
      <c r="GU795">
        <v>999.9</v>
      </c>
      <c r="GV795">
        <v>36.5</v>
      </c>
      <c r="GW795">
        <v>31.9</v>
      </c>
      <c r="GX795">
        <v>19.1917</v>
      </c>
      <c r="GY795">
        <v>63.8822</v>
      </c>
      <c r="GZ795">
        <v>22.3998</v>
      </c>
      <c r="HA795">
        <v>2</v>
      </c>
      <c r="HB795">
        <v>-0.0711357</v>
      </c>
      <c r="HC795">
        <v>2.05568</v>
      </c>
      <c r="HD795">
        <v>20.3223</v>
      </c>
      <c r="HE795">
        <v>5.21684</v>
      </c>
      <c r="HF795">
        <v>12.0099</v>
      </c>
      <c r="HG795">
        <v>4.98905</v>
      </c>
      <c r="HH795">
        <v>3.28863</v>
      </c>
      <c r="HI795">
        <v>9999</v>
      </c>
      <c r="HJ795">
        <v>9999</v>
      </c>
      <c r="HK795">
        <v>9999</v>
      </c>
      <c r="HL795">
        <v>196.8</v>
      </c>
      <c r="HM795">
        <v>1.86737</v>
      </c>
      <c r="HN795">
        <v>1.86646</v>
      </c>
      <c r="HO795">
        <v>1.86592</v>
      </c>
      <c r="HP795">
        <v>1.86584</v>
      </c>
      <c r="HQ795">
        <v>1.86768</v>
      </c>
      <c r="HR795">
        <v>1.87012</v>
      </c>
      <c r="HS795">
        <v>1.86875</v>
      </c>
      <c r="HT795">
        <v>1.87025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-2.808</v>
      </c>
      <c r="II795">
        <v>-0.1426</v>
      </c>
      <c r="IJ795">
        <v>-1.529487217637811</v>
      </c>
      <c r="IK795">
        <v>-0.005072214745875086</v>
      </c>
      <c r="IL795">
        <v>3.316774363808987E-06</v>
      </c>
      <c r="IM795">
        <v>-1.107588672722244E-09</v>
      </c>
      <c r="IN795">
        <v>-0.1603591687652909</v>
      </c>
      <c r="IO795">
        <v>-0.0181951569465493</v>
      </c>
      <c r="IP795">
        <v>0.001659309118516343</v>
      </c>
      <c r="IQ795">
        <v>-3.409663313950778E-05</v>
      </c>
      <c r="IR795">
        <v>19</v>
      </c>
      <c r="IS795">
        <v>2290</v>
      </c>
      <c r="IT795">
        <v>1</v>
      </c>
      <c r="IU795">
        <v>24</v>
      </c>
      <c r="IV795">
        <v>8496.200000000001</v>
      </c>
      <c r="IW795">
        <v>8496.4</v>
      </c>
      <c r="IX795">
        <v>0.936279</v>
      </c>
      <c r="IY795">
        <v>2.229</v>
      </c>
      <c r="IZ795">
        <v>1.94702</v>
      </c>
      <c r="JA795">
        <v>2.64404</v>
      </c>
      <c r="JB795">
        <v>2.19482</v>
      </c>
      <c r="JC795">
        <v>2.3584</v>
      </c>
      <c r="JD795">
        <v>36.4578</v>
      </c>
      <c r="JE795">
        <v>24.0262</v>
      </c>
      <c r="JF795">
        <v>18</v>
      </c>
      <c r="JG795">
        <v>520.187</v>
      </c>
      <c r="JH795">
        <v>812.429</v>
      </c>
      <c r="JI795">
        <v>21.3402</v>
      </c>
      <c r="JJ795">
        <v>26.3399</v>
      </c>
      <c r="JK795">
        <v>30.0005</v>
      </c>
      <c r="JL795">
        <v>26.3015</v>
      </c>
      <c r="JM795">
        <v>26.2163</v>
      </c>
      <c r="JN795">
        <v>18.6642</v>
      </c>
      <c r="JO795">
        <v>21.5606</v>
      </c>
      <c r="JP795">
        <v>22.7191</v>
      </c>
      <c r="JQ795">
        <v>21.3146</v>
      </c>
      <c r="JR795">
        <v>266.365</v>
      </c>
      <c r="JS795">
        <v>15.0267</v>
      </c>
      <c r="JT795">
        <v>100.491</v>
      </c>
      <c r="JU795">
        <v>100.623</v>
      </c>
    </row>
    <row r="796" spans="1:281">
      <c r="A796">
        <v>780</v>
      </c>
      <c r="B796">
        <v>1659645577.1</v>
      </c>
      <c r="C796">
        <v>17569.09999990463</v>
      </c>
      <c r="D796" t="s">
        <v>1991</v>
      </c>
      <c r="E796" t="s">
        <v>1992</v>
      </c>
      <c r="F796">
        <v>5</v>
      </c>
      <c r="G796" t="s">
        <v>1972</v>
      </c>
      <c r="H796" t="s">
        <v>416</v>
      </c>
      <c r="I796">
        <v>1659645569.314285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292.3744775619514</v>
      </c>
      <c r="AK796">
        <v>296.1593515151515</v>
      </c>
      <c r="AL796">
        <v>-3.209300017476229</v>
      </c>
      <c r="AM796">
        <v>65.48134417779114</v>
      </c>
      <c r="AN796">
        <f>(AP796 - AO796 + DI796*1E3/(8.314*(DK796+273.15)) * AR796/DH796 * AQ796) * DH796/(100*CV796) * 1000/(1000 - AP796)</f>
        <v>0</v>
      </c>
      <c r="AO796">
        <v>15.04050869212435</v>
      </c>
      <c r="AP796">
        <v>18.64452447552449</v>
      </c>
      <c r="AQ796">
        <v>-3.224174255737232E-06</v>
      </c>
      <c r="AR796">
        <v>82.66494390390471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1659645569.314285</v>
      </c>
      <c r="DB796">
        <v>313.5415714285714</v>
      </c>
      <c r="DC796">
        <v>303.251</v>
      </c>
      <c r="DD796">
        <v>18.65236071428572</v>
      </c>
      <c r="DE796">
        <v>15.03962857142857</v>
      </c>
      <c r="DF796">
        <v>316.3782499999999</v>
      </c>
      <c r="DG796">
        <v>18.79491785714286</v>
      </c>
      <c r="DH796">
        <v>500.0038571428572</v>
      </c>
      <c r="DI796">
        <v>90.30308214285712</v>
      </c>
      <c r="DJ796">
        <v>0.10001105</v>
      </c>
      <c r="DK796">
        <v>24.93340714285715</v>
      </c>
      <c r="DL796">
        <v>25.03681071428571</v>
      </c>
      <c r="DM796">
        <v>999.9000000000002</v>
      </c>
      <c r="DN796">
        <v>0</v>
      </c>
      <c r="DO796">
        <v>0</v>
      </c>
      <c r="DP796">
        <v>10014.23107142857</v>
      </c>
      <c r="DQ796">
        <v>0</v>
      </c>
      <c r="DR796">
        <v>10.19220357142857</v>
      </c>
      <c r="DS796">
        <v>10.29055</v>
      </c>
      <c r="DT796">
        <v>319.5011785714286</v>
      </c>
      <c r="DU796">
        <v>307.8813928571429</v>
      </c>
      <c r="DV796">
        <v>3.612720357142857</v>
      </c>
      <c r="DW796">
        <v>303.251</v>
      </c>
      <c r="DX796">
        <v>15.03962857142857</v>
      </c>
      <c r="DY796">
        <v>1.684365</v>
      </c>
      <c r="DZ796">
        <v>1.358125357142857</v>
      </c>
      <c r="EA796">
        <v>14.7531</v>
      </c>
      <c r="EB796">
        <v>11.458</v>
      </c>
      <c r="EC796">
        <v>2000.006071428572</v>
      </c>
      <c r="ED796">
        <v>0.9800007857142857</v>
      </c>
      <c r="EE796">
        <v>0.01999921428571428</v>
      </c>
      <c r="EF796">
        <v>0</v>
      </c>
      <c r="EG796">
        <v>621.8542142857142</v>
      </c>
      <c r="EH796">
        <v>5.00097</v>
      </c>
      <c r="EI796">
        <v>12470.67142857143</v>
      </c>
      <c r="EJ796">
        <v>16707.63571428572</v>
      </c>
      <c r="EK796">
        <v>39.9930357142857</v>
      </c>
      <c r="EL796">
        <v>39.99528571428571</v>
      </c>
      <c r="EM796">
        <v>39.83674999999999</v>
      </c>
      <c r="EN796">
        <v>40.10471428571429</v>
      </c>
      <c r="EO796">
        <v>40.25867857142856</v>
      </c>
      <c r="EP796">
        <v>1955.106071428571</v>
      </c>
      <c r="EQ796">
        <v>39.9</v>
      </c>
      <c r="ER796">
        <v>0</v>
      </c>
      <c r="ES796">
        <v>1659645577.5</v>
      </c>
      <c r="ET796">
        <v>0</v>
      </c>
      <c r="EU796">
        <v>621.815423076923</v>
      </c>
      <c r="EV796">
        <v>-8.841128180301057</v>
      </c>
      <c r="EW796">
        <v>-220.6803415937285</v>
      </c>
      <c r="EX796">
        <v>12469.34230769231</v>
      </c>
      <c r="EY796">
        <v>15</v>
      </c>
      <c r="EZ796">
        <v>0</v>
      </c>
      <c r="FA796" t="s">
        <v>419</v>
      </c>
      <c r="FB796">
        <v>1659135797.5</v>
      </c>
      <c r="FC796">
        <v>1659135788</v>
      </c>
      <c r="FD796">
        <v>0</v>
      </c>
      <c r="FE796">
        <v>0.3</v>
      </c>
      <c r="FF796">
        <v>-0.002</v>
      </c>
      <c r="FG796">
        <v>-2.209</v>
      </c>
      <c r="FH796">
        <v>-0.089</v>
      </c>
      <c r="FI796">
        <v>1520</v>
      </c>
      <c r="FJ796">
        <v>20</v>
      </c>
      <c r="FK796">
        <v>0.06</v>
      </c>
      <c r="FL796">
        <v>0.03</v>
      </c>
      <c r="FM796">
        <v>9.817829024390244</v>
      </c>
      <c r="FN796">
        <v>10.1880980487805</v>
      </c>
      <c r="FO796">
        <v>1.007928507488901</v>
      </c>
      <c r="FP796">
        <v>0</v>
      </c>
      <c r="FQ796">
        <v>622.4227647058823</v>
      </c>
      <c r="FR796">
        <v>-10.89405651304753</v>
      </c>
      <c r="FS796">
        <v>1.115607696671182</v>
      </c>
      <c r="FT796">
        <v>0</v>
      </c>
      <c r="FU796">
        <v>3.617091951219512</v>
      </c>
      <c r="FV796">
        <v>-0.09279135888501863</v>
      </c>
      <c r="FW796">
        <v>0.01017917630946062</v>
      </c>
      <c r="FX796">
        <v>1</v>
      </c>
      <c r="FY796">
        <v>1</v>
      </c>
      <c r="FZ796">
        <v>3</v>
      </c>
      <c r="GA796" t="s">
        <v>429</v>
      </c>
      <c r="GB796">
        <v>2.98353</v>
      </c>
      <c r="GC796">
        <v>2.71572</v>
      </c>
      <c r="GD796">
        <v>0.0706914</v>
      </c>
      <c r="GE796">
        <v>0.0671678</v>
      </c>
      <c r="GF796">
        <v>0.0900734</v>
      </c>
      <c r="GG796">
        <v>0.0756706</v>
      </c>
      <c r="GH796">
        <v>29389.1</v>
      </c>
      <c r="GI796">
        <v>29657.3</v>
      </c>
      <c r="GJ796">
        <v>29390.9</v>
      </c>
      <c r="GK796">
        <v>29401.8</v>
      </c>
      <c r="GL796">
        <v>35422.1</v>
      </c>
      <c r="GM796">
        <v>36134.8</v>
      </c>
      <c r="GN796">
        <v>41386.9</v>
      </c>
      <c r="GO796">
        <v>41895.8</v>
      </c>
      <c r="GP796">
        <v>1.962</v>
      </c>
      <c r="GQ796">
        <v>2.38005</v>
      </c>
      <c r="GR796">
        <v>0.08608399999999999</v>
      </c>
      <c r="GS796">
        <v>0</v>
      </c>
      <c r="GT796">
        <v>23.6237</v>
      </c>
      <c r="GU796">
        <v>999.9</v>
      </c>
      <c r="GV796">
        <v>36.5</v>
      </c>
      <c r="GW796">
        <v>31.9</v>
      </c>
      <c r="GX796">
        <v>19.1903</v>
      </c>
      <c r="GY796">
        <v>63.5322</v>
      </c>
      <c r="GZ796">
        <v>22.1154</v>
      </c>
      <c r="HA796">
        <v>2</v>
      </c>
      <c r="HB796">
        <v>-0.0707342</v>
      </c>
      <c r="HC796">
        <v>2.06977</v>
      </c>
      <c r="HD796">
        <v>20.322</v>
      </c>
      <c r="HE796">
        <v>5.21729</v>
      </c>
      <c r="HF796">
        <v>12.0099</v>
      </c>
      <c r="HG796">
        <v>4.98895</v>
      </c>
      <c r="HH796">
        <v>3.2885</v>
      </c>
      <c r="HI796">
        <v>9999</v>
      </c>
      <c r="HJ796">
        <v>9999</v>
      </c>
      <c r="HK796">
        <v>9999</v>
      </c>
      <c r="HL796">
        <v>196.8</v>
      </c>
      <c r="HM796">
        <v>1.86737</v>
      </c>
      <c r="HN796">
        <v>1.86646</v>
      </c>
      <c r="HO796">
        <v>1.86593</v>
      </c>
      <c r="HP796">
        <v>1.86584</v>
      </c>
      <c r="HQ796">
        <v>1.86768</v>
      </c>
      <c r="HR796">
        <v>1.87013</v>
      </c>
      <c r="HS796">
        <v>1.86875</v>
      </c>
      <c r="HT796">
        <v>1.87026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-2.755</v>
      </c>
      <c r="II796">
        <v>-0.1427</v>
      </c>
      <c r="IJ796">
        <v>-1.529487217637811</v>
      </c>
      <c r="IK796">
        <v>-0.005072214745875086</v>
      </c>
      <c r="IL796">
        <v>3.316774363808987E-06</v>
      </c>
      <c r="IM796">
        <v>-1.107588672722244E-09</v>
      </c>
      <c r="IN796">
        <v>-0.1603591687652909</v>
      </c>
      <c r="IO796">
        <v>-0.0181951569465493</v>
      </c>
      <c r="IP796">
        <v>0.001659309118516343</v>
      </c>
      <c r="IQ796">
        <v>-3.409663313950778E-05</v>
      </c>
      <c r="IR796">
        <v>19</v>
      </c>
      <c r="IS796">
        <v>2290</v>
      </c>
      <c r="IT796">
        <v>1</v>
      </c>
      <c r="IU796">
        <v>24</v>
      </c>
      <c r="IV796">
        <v>8496.299999999999</v>
      </c>
      <c r="IW796">
        <v>8496.5</v>
      </c>
      <c r="IX796">
        <v>0.893555</v>
      </c>
      <c r="IY796">
        <v>2.23145</v>
      </c>
      <c r="IZ796">
        <v>1.94702</v>
      </c>
      <c r="JA796">
        <v>2.64282</v>
      </c>
      <c r="JB796">
        <v>2.19482</v>
      </c>
      <c r="JC796">
        <v>2.3584</v>
      </c>
      <c r="JD796">
        <v>36.4578</v>
      </c>
      <c r="JE796">
        <v>24.0262</v>
      </c>
      <c r="JF796">
        <v>18</v>
      </c>
      <c r="JG796">
        <v>520.217</v>
      </c>
      <c r="JH796">
        <v>812.421</v>
      </c>
      <c r="JI796">
        <v>21.2987</v>
      </c>
      <c r="JJ796">
        <v>26.3432</v>
      </c>
      <c r="JK796">
        <v>30.0005</v>
      </c>
      <c r="JL796">
        <v>26.3048</v>
      </c>
      <c r="JM796">
        <v>26.2191</v>
      </c>
      <c r="JN796">
        <v>17.8256</v>
      </c>
      <c r="JO796">
        <v>21.5606</v>
      </c>
      <c r="JP796">
        <v>22.7191</v>
      </c>
      <c r="JQ796">
        <v>21.2842</v>
      </c>
      <c r="JR796">
        <v>253.01</v>
      </c>
      <c r="JS796">
        <v>15.0267</v>
      </c>
      <c r="JT796">
        <v>100.49</v>
      </c>
      <c r="JU796">
        <v>100.622</v>
      </c>
    </row>
    <row r="797" spans="1:281">
      <c r="A797">
        <v>781</v>
      </c>
      <c r="B797">
        <v>1659645582.1</v>
      </c>
      <c r="C797">
        <v>17574.09999990463</v>
      </c>
      <c r="D797" t="s">
        <v>1993</v>
      </c>
      <c r="E797" t="s">
        <v>1994</v>
      </c>
      <c r="F797">
        <v>5</v>
      </c>
      <c r="G797" t="s">
        <v>1972</v>
      </c>
      <c r="H797" t="s">
        <v>416</v>
      </c>
      <c r="I797">
        <v>1659645574.6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275.6856653507693</v>
      </c>
      <c r="AK797">
        <v>280.1407151515152</v>
      </c>
      <c r="AL797">
        <v>-3.196050977481715</v>
      </c>
      <c r="AM797">
        <v>65.48134417779114</v>
      </c>
      <c r="AN797">
        <f>(AP797 - AO797 + DI797*1E3/(8.314*(DK797+273.15)) * AR797/DH797 * AQ797) * DH797/(100*CV797) * 1000/(1000 - AP797)</f>
        <v>0</v>
      </c>
      <c r="AO797">
        <v>15.04078597359132</v>
      </c>
      <c r="AP797">
        <v>18.63784965034966</v>
      </c>
      <c r="AQ797">
        <v>-9.225080677899847E-06</v>
      </c>
      <c r="AR797">
        <v>82.66494390390471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1659645574.6</v>
      </c>
      <c r="DB797">
        <v>296.9207407407408</v>
      </c>
      <c r="DC797">
        <v>285.824037037037</v>
      </c>
      <c r="DD797">
        <v>18.64575555555556</v>
      </c>
      <c r="DE797">
        <v>15.04064444444444</v>
      </c>
      <c r="DF797">
        <v>299.7016296296296</v>
      </c>
      <c r="DG797">
        <v>18.78836296296296</v>
      </c>
      <c r="DH797">
        <v>500.0158148148148</v>
      </c>
      <c r="DI797">
        <v>90.30315555555559</v>
      </c>
      <c r="DJ797">
        <v>0.09999877777777778</v>
      </c>
      <c r="DK797">
        <v>24.93179259259259</v>
      </c>
      <c r="DL797">
        <v>25.03482222222222</v>
      </c>
      <c r="DM797">
        <v>999.9000000000001</v>
      </c>
      <c r="DN797">
        <v>0</v>
      </c>
      <c r="DO797">
        <v>0</v>
      </c>
      <c r="DP797">
        <v>10008.27740740741</v>
      </c>
      <c r="DQ797">
        <v>0</v>
      </c>
      <c r="DR797">
        <v>10.21068888888889</v>
      </c>
      <c r="DS797">
        <v>11.09656666666666</v>
      </c>
      <c r="DT797">
        <v>302.5622592592592</v>
      </c>
      <c r="DU797">
        <v>290.1886666666666</v>
      </c>
      <c r="DV797">
        <v>3.605102592592592</v>
      </c>
      <c r="DW797">
        <v>285.824037037037</v>
      </c>
      <c r="DX797">
        <v>15.04064444444444</v>
      </c>
      <c r="DY797">
        <v>1.68376962962963</v>
      </c>
      <c r="DZ797">
        <v>1.358218888888889</v>
      </c>
      <c r="EA797">
        <v>14.74762222222222</v>
      </c>
      <c r="EB797">
        <v>11.45902962962963</v>
      </c>
      <c r="EC797">
        <v>1999.994444444444</v>
      </c>
      <c r="ED797">
        <v>0.9800002222222221</v>
      </c>
      <c r="EE797">
        <v>0.01999977777777778</v>
      </c>
      <c r="EF797">
        <v>0</v>
      </c>
      <c r="EG797">
        <v>621.1216296296296</v>
      </c>
      <c r="EH797">
        <v>5.00097</v>
      </c>
      <c r="EI797">
        <v>12453.04074074074</v>
      </c>
      <c r="EJ797">
        <v>16707.53333333333</v>
      </c>
      <c r="EK797">
        <v>39.94651851851852</v>
      </c>
      <c r="EL797">
        <v>39.95344444444444</v>
      </c>
      <c r="EM797">
        <v>39.796</v>
      </c>
      <c r="EN797">
        <v>40.0252962962963</v>
      </c>
      <c r="EO797">
        <v>40.21733333333333</v>
      </c>
      <c r="EP797">
        <v>1955.094444444444</v>
      </c>
      <c r="EQ797">
        <v>39.9</v>
      </c>
      <c r="ER797">
        <v>0</v>
      </c>
      <c r="ES797">
        <v>1659645582.3</v>
      </c>
      <c r="ET797">
        <v>0</v>
      </c>
      <c r="EU797">
        <v>621.1446153846153</v>
      </c>
      <c r="EV797">
        <v>-6.881025634237801</v>
      </c>
      <c r="EW797">
        <v>-175.0529916050886</v>
      </c>
      <c r="EX797">
        <v>12453.58076923077</v>
      </c>
      <c r="EY797">
        <v>15</v>
      </c>
      <c r="EZ797">
        <v>0</v>
      </c>
      <c r="FA797" t="s">
        <v>419</v>
      </c>
      <c r="FB797">
        <v>1659135797.5</v>
      </c>
      <c r="FC797">
        <v>1659135788</v>
      </c>
      <c r="FD797">
        <v>0</v>
      </c>
      <c r="FE797">
        <v>0.3</v>
      </c>
      <c r="FF797">
        <v>-0.002</v>
      </c>
      <c r="FG797">
        <v>-2.209</v>
      </c>
      <c r="FH797">
        <v>-0.089</v>
      </c>
      <c r="FI797">
        <v>1520</v>
      </c>
      <c r="FJ797">
        <v>20</v>
      </c>
      <c r="FK797">
        <v>0.06</v>
      </c>
      <c r="FL797">
        <v>0.03</v>
      </c>
      <c r="FM797">
        <v>10.47849463414634</v>
      </c>
      <c r="FN797">
        <v>9.296878954703825</v>
      </c>
      <c r="FO797">
        <v>0.9173666314819683</v>
      </c>
      <c r="FP797">
        <v>0</v>
      </c>
      <c r="FQ797">
        <v>621.6840588235294</v>
      </c>
      <c r="FR797">
        <v>-9.309060349150926</v>
      </c>
      <c r="FS797">
        <v>0.9599801756891886</v>
      </c>
      <c r="FT797">
        <v>0</v>
      </c>
      <c r="FU797">
        <v>3.611359756097561</v>
      </c>
      <c r="FV797">
        <v>-0.09381637630660547</v>
      </c>
      <c r="FW797">
        <v>0.009514553803876124</v>
      </c>
      <c r="FX797">
        <v>1</v>
      </c>
      <c r="FY797">
        <v>1</v>
      </c>
      <c r="FZ797">
        <v>3</v>
      </c>
      <c r="GA797" t="s">
        <v>429</v>
      </c>
      <c r="GB797">
        <v>2.98346</v>
      </c>
      <c r="GC797">
        <v>2.71563</v>
      </c>
      <c r="GD797">
        <v>0.0675052</v>
      </c>
      <c r="GE797">
        <v>0.0638116</v>
      </c>
      <c r="GF797">
        <v>0.0900551</v>
      </c>
      <c r="GG797">
        <v>0.0756723</v>
      </c>
      <c r="GH797">
        <v>29490</v>
      </c>
      <c r="GI797">
        <v>29763.5</v>
      </c>
      <c r="GJ797">
        <v>29391.1</v>
      </c>
      <c r="GK797">
        <v>29401.3</v>
      </c>
      <c r="GL797">
        <v>35422.7</v>
      </c>
      <c r="GM797">
        <v>36134.1</v>
      </c>
      <c r="GN797">
        <v>41386.9</v>
      </c>
      <c r="GO797">
        <v>41895.1</v>
      </c>
      <c r="GP797">
        <v>1.96195</v>
      </c>
      <c r="GQ797">
        <v>2.37985</v>
      </c>
      <c r="GR797">
        <v>0.0857711</v>
      </c>
      <c r="GS797">
        <v>0</v>
      </c>
      <c r="GT797">
        <v>23.6257</v>
      </c>
      <c r="GU797">
        <v>999.9</v>
      </c>
      <c r="GV797">
        <v>36.5</v>
      </c>
      <c r="GW797">
        <v>31.9</v>
      </c>
      <c r="GX797">
        <v>19.1928</v>
      </c>
      <c r="GY797">
        <v>63.5122</v>
      </c>
      <c r="GZ797">
        <v>22.2957</v>
      </c>
      <c r="HA797">
        <v>2</v>
      </c>
      <c r="HB797">
        <v>-0.0704294</v>
      </c>
      <c r="HC797">
        <v>2.09639</v>
      </c>
      <c r="HD797">
        <v>20.3218</v>
      </c>
      <c r="HE797">
        <v>5.21654</v>
      </c>
      <c r="HF797">
        <v>12.0099</v>
      </c>
      <c r="HG797">
        <v>4.9886</v>
      </c>
      <c r="HH797">
        <v>3.2884</v>
      </c>
      <c r="HI797">
        <v>9999</v>
      </c>
      <c r="HJ797">
        <v>9999</v>
      </c>
      <c r="HK797">
        <v>9999</v>
      </c>
      <c r="HL797">
        <v>196.8</v>
      </c>
      <c r="HM797">
        <v>1.86738</v>
      </c>
      <c r="HN797">
        <v>1.86646</v>
      </c>
      <c r="HO797">
        <v>1.86593</v>
      </c>
      <c r="HP797">
        <v>1.86584</v>
      </c>
      <c r="HQ797">
        <v>1.86768</v>
      </c>
      <c r="HR797">
        <v>1.87012</v>
      </c>
      <c r="HS797">
        <v>1.86874</v>
      </c>
      <c r="HT797">
        <v>1.87026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-2.701</v>
      </c>
      <c r="II797">
        <v>-0.1427</v>
      </c>
      <c r="IJ797">
        <v>-1.529487217637811</v>
      </c>
      <c r="IK797">
        <v>-0.005072214745875086</v>
      </c>
      <c r="IL797">
        <v>3.316774363808987E-06</v>
      </c>
      <c r="IM797">
        <v>-1.107588672722244E-09</v>
      </c>
      <c r="IN797">
        <v>-0.1603591687652909</v>
      </c>
      <c r="IO797">
        <v>-0.0181951569465493</v>
      </c>
      <c r="IP797">
        <v>0.001659309118516343</v>
      </c>
      <c r="IQ797">
        <v>-3.409663313950778E-05</v>
      </c>
      <c r="IR797">
        <v>19</v>
      </c>
      <c r="IS797">
        <v>2290</v>
      </c>
      <c r="IT797">
        <v>1</v>
      </c>
      <c r="IU797">
        <v>24</v>
      </c>
      <c r="IV797">
        <v>8496.4</v>
      </c>
      <c r="IW797">
        <v>8496.6</v>
      </c>
      <c r="IX797">
        <v>0.847168</v>
      </c>
      <c r="IY797">
        <v>2.22778</v>
      </c>
      <c r="IZ797">
        <v>1.94702</v>
      </c>
      <c r="JA797">
        <v>2.64404</v>
      </c>
      <c r="JB797">
        <v>2.19482</v>
      </c>
      <c r="JC797">
        <v>2.3584</v>
      </c>
      <c r="JD797">
        <v>36.4578</v>
      </c>
      <c r="JE797">
        <v>24.035</v>
      </c>
      <c r="JF797">
        <v>18</v>
      </c>
      <c r="JG797">
        <v>520.21</v>
      </c>
      <c r="JH797">
        <v>812.271</v>
      </c>
      <c r="JI797">
        <v>21.2648</v>
      </c>
      <c r="JJ797">
        <v>26.3462</v>
      </c>
      <c r="JK797">
        <v>30.0004</v>
      </c>
      <c r="JL797">
        <v>26.3076</v>
      </c>
      <c r="JM797">
        <v>26.2223</v>
      </c>
      <c r="JN797">
        <v>16.9031</v>
      </c>
      <c r="JO797">
        <v>21.5606</v>
      </c>
      <c r="JP797">
        <v>22.3457</v>
      </c>
      <c r="JQ797">
        <v>21.2477</v>
      </c>
      <c r="JR797">
        <v>232.975</v>
      </c>
      <c r="JS797">
        <v>15.0267</v>
      </c>
      <c r="JT797">
        <v>100.49</v>
      </c>
      <c r="JU797">
        <v>100.62</v>
      </c>
    </row>
    <row r="798" spans="1:281">
      <c r="A798">
        <v>782</v>
      </c>
      <c r="B798">
        <v>1659645587.1</v>
      </c>
      <c r="C798">
        <v>17579.09999990463</v>
      </c>
      <c r="D798" t="s">
        <v>1995</v>
      </c>
      <c r="E798" t="s">
        <v>1996</v>
      </c>
      <c r="F798">
        <v>5</v>
      </c>
      <c r="G798" t="s">
        <v>1972</v>
      </c>
      <c r="H798" t="s">
        <v>416</v>
      </c>
      <c r="I798">
        <v>1659645579.314285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258.9190649472</v>
      </c>
      <c r="AK798">
        <v>264.0286727272726</v>
      </c>
      <c r="AL798">
        <v>-3.226603789966043</v>
      </c>
      <c r="AM798">
        <v>65.48134417779114</v>
      </c>
      <c r="AN798">
        <f>(AP798 - AO798 + DI798*1E3/(8.314*(DK798+273.15)) * AR798/DH798 * AQ798) * DH798/(100*CV798) * 1000/(1000 - AP798)</f>
        <v>0</v>
      </c>
      <c r="AO798">
        <v>15.03512622096653</v>
      </c>
      <c r="AP798">
        <v>18.63359860139862</v>
      </c>
      <c r="AQ798">
        <v>5.296687501373528E-06</v>
      </c>
      <c r="AR798">
        <v>82.66494390390471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1659645579.314285</v>
      </c>
      <c r="DB798">
        <v>282.0878214285714</v>
      </c>
      <c r="DC798">
        <v>270.2736071428572</v>
      </c>
      <c r="DD798">
        <v>18.64125714285714</v>
      </c>
      <c r="DE798">
        <v>15.03125714285714</v>
      </c>
      <c r="DF798">
        <v>284.8177857142857</v>
      </c>
      <c r="DG798">
        <v>18.78390357142857</v>
      </c>
      <c r="DH798">
        <v>500.0072142857143</v>
      </c>
      <c r="DI798">
        <v>90.30324285714288</v>
      </c>
      <c r="DJ798">
        <v>0.09999994642857145</v>
      </c>
      <c r="DK798">
        <v>24.92881428571429</v>
      </c>
      <c r="DL798">
        <v>25.03193928571428</v>
      </c>
      <c r="DM798">
        <v>999.9000000000002</v>
      </c>
      <c r="DN798">
        <v>0</v>
      </c>
      <c r="DO798">
        <v>0</v>
      </c>
      <c r="DP798">
        <v>10003.29857142857</v>
      </c>
      <c r="DQ798">
        <v>0</v>
      </c>
      <c r="DR798">
        <v>10.21738928571429</v>
      </c>
      <c r="DS798">
        <v>11.81403571428571</v>
      </c>
      <c r="DT798">
        <v>287.4461428571429</v>
      </c>
      <c r="DU798">
        <v>274.3983928571429</v>
      </c>
      <c r="DV798">
        <v>3.610000714285714</v>
      </c>
      <c r="DW798">
        <v>270.2736071428572</v>
      </c>
      <c r="DX798">
        <v>15.03125714285714</v>
      </c>
      <c r="DY798">
        <v>1.683366071428571</v>
      </c>
      <c r="DZ798">
        <v>1.357372857142857</v>
      </c>
      <c r="EA798">
        <v>14.74389285714286</v>
      </c>
      <c r="EB798">
        <v>11.4496</v>
      </c>
      <c r="EC798">
        <v>2000.004642857143</v>
      </c>
      <c r="ED798">
        <v>0.9799997142857141</v>
      </c>
      <c r="EE798">
        <v>0.02000028571428571</v>
      </c>
      <c r="EF798">
        <v>0</v>
      </c>
      <c r="EG798">
        <v>620.7315714285714</v>
      </c>
      <c r="EH798">
        <v>5.00097</v>
      </c>
      <c r="EI798">
        <v>12441.87857142857</v>
      </c>
      <c r="EJ798">
        <v>16707.61428571429</v>
      </c>
      <c r="EK798">
        <v>39.90825</v>
      </c>
      <c r="EL798">
        <v>39.91267857142856</v>
      </c>
      <c r="EM798">
        <v>39.76089285714284</v>
      </c>
      <c r="EN798">
        <v>39.953</v>
      </c>
      <c r="EO798">
        <v>40.17832142857143</v>
      </c>
      <c r="EP798">
        <v>1955.103928571428</v>
      </c>
      <c r="EQ798">
        <v>39.90071428571429</v>
      </c>
      <c r="ER798">
        <v>0</v>
      </c>
      <c r="ES798">
        <v>1659645587.1</v>
      </c>
      <c r="ET798">
        <v>0</v>
      </c>
      <c r="EU798">
        <v>620.7213846153845</v>
      </c>
      <c r="EV798">
        <v>-4.411760682920951</v>
      </c>
      <c r="EW798">
        <v>-121.1418803922143</v>
      </c>
      <c r="EX798">
        <v>12441.92307692308</v>
      </c>
      <c r="EY798">
        <v>15</v>
      </c>
      <c r="EZ798">
        <v>0</v>
      </c>
      <c r="FA798" t="s">
        <v>419</v>
      </c>
      <c r="FB798">
        <v>1659135797.5</v>
      </c>
      <c r="FC798">
        <v>1659135788</v>
      </c>
      <c r="FD798">
        <v>0</v>
      </c>
      <c r="FE798">
        <v>0.3</v>
      </c>
      <c r="FF798">
        <v>-0.002</v>
      </c>
      <c r="FG798">
        <v>-2.209</v>
      </c>
      <c r="FH798">
        <v>-0.089</v>
      </c>
      <c r="FI798">
        <v>1520</v>
      </c>
      <c r="FJ798">
        <v>20</v>
      </c>
      <c r="FK798">
        <v>0.06</v>
      </c>
      <c r="FL798">
        <v>0.03</v>
      </c>
      <c r="FM798">
        <v>11.39792292682927</v>
      </c>
      <c r="FN798">
        <v>9.032230662020899</v>
      </c>
      <c r="FO798">
        <v>0.89119222779333</v>
      </c>
      <c r="FP798">
        <v>0</v>
      </c>
      <c r="FQ798">
        <v>620.9687941176472</v>
      </c>
      <c r="FR798">
        <v>-5.381925132472841</v>
      </c>
      <c r="FS798">
        <v>0.5980178425142409</v>
      </c>
      <c r="FT798">
        <v>0</v>
      </c>
      <c r="FU798">
        <v>3.609868292682927</v>
      </c>
      <c r="FV798">
        <v>0.03741888501742287</v>
      </c>
      <c r="FW798">
        <v>0.01355250276633104</v>
      </c>
      <c r="FX798">
        <v>1</v>
      </c>
      <c r="FY798">
        <v>1</v>
      </c>
      <c r="FZ798">
        <v>3</v>
      </c>
      <c r="GA798" t="s">
        <v>429</v>
      </c>
      <c r="GB798">
        <v>2.98351</v>
      </c>
      <c r="GC798">
        <v>2.7156</v>
      </c>
      <c r="GD798">
        <v>0.06422650000000001</v>
      </c>
      <c r="GE798">
        <v>0.0603533</v>
      </c>
      <c r="GF798">
        <v>0.09003079999999999</v>
      </c>
      <c r="GG798">
        <v>0.0754243</v>
      </c>
      <c r="GH798">
        <v>29593.2</v>
      </c>
      <c r="GI798">
        <v>29873.5</v>
      </c>
      <c r="GJ798">
        <v>29390.6</v>
      </c>
      <c r="GK798">
        <v>29401.4</v>
      </c>
      <c r="GL798">
        <v>35423.6</v>
      </c>
      <c r="GM798">
        <v>36143.8</v>
      </c>
      <c r="GN798">
        <v>41386.8</v>
      </c>
      <c r="GO798">
        <v>41895.1</v>
      </c>
      <c r="GP798">
        <v>1.96198</v>
      </c>
      <c r="GQ798">
        <v>2.37978</v>
      </c>
      <c r="GR798">
        <v>0.08495900000000001</v>
      </c>
      <c r="GS798">
        <v>0</v>
      </c>
      <c r="GT798">
        <v>23.6263</v>
      </c>
      <c r="GU798">
        <v>999.9</v>
      </c>
      <c r="GV798">
        <v>36.5</v>
      </c>
      <c r="GW798">
        <v>31.9</v>
      </c>
      <c r="GX798">
        <v>19.1916</v>
      </c>
      <c r="GY798">
        <v>63.6422</v>
      </c>
      <c r="GZ798">
        <v>22.1875</v>
      </c>
      <c r="HA798">
        <v>2</v>
      </c>
      <c r="HB798">
        <v>-0.0701423</v>
      </c>
      <c r="HC798">
        <v>2.11927</v>
      </c>
      <c r="HD798">
        <v>20.3215</v>
      </c>
      <c r="HE798">
        <v>5.21699</v>
      </c>
      <c r="HF798">
        <v>12.0099</v>
      </c>
      <c r="HG798">
        <v>4.98875</v>
      </c>
      <c r="HH798">
        <v>3.28842</v>
      </c>
      <c r="HI798">
        <v>9999</v>
      </c>
      <c r="HJ798">
        <v>9999</v>
      </c>
      <c r="HK798">
        <v>9999</v>
      </c>
      <c r="HL798">
        <v>196.8</v>
      </c>
      <c r="HM798">
        <v>1.86737</v>
      </c>
      <c r="HN798">
        <v>1.86646</v>
      </c>
      <c r="HO798">
        <v>1.86591</v>
      </c>
      <c r="HP798">
        <v>1.86584</v>
      </c>
      <c r="HQ798">
        <v>1.86768</v>
      </c>
      <c r="HR798">
        <v>1.87012</v>
      </c>
      <c r="HS798">
        <v>1.86875</v>
      </c>
      <c r="HT798">
        <v>1.87025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-2.644</v>
      </c>
      <c r="II798">
        <v>-0.1427</v>
      </c>
      <c r="IJ798">
        <v>-1.529487217637811</v>
      </c>
      <c r="IK798">
        <v>-0.005072214745875086</v>
      </c>
      <c r="IL798">
        <v>3.316774363808987E-06</v>
      </c>
      <c r="IM798">
        <v>-1.107588672722244E-09</v>
      </c>
      <c r="IN798">
        <v>-0.1603591687652909</v>
      </c>
      <c r="IO798">
        <v>-0.0181951569465493</v>
      </c>
      <c r="IP798">
        <v>0.001659309118516343</v>
      </c>
      <c r="IQ798">
        <v>-3.409663313950778E-05</v>
      </c>
      <c r="IR798">
        <v>19</v>
      </c>
      <c r="IS798">
        <v>2290</v>
      </c>
      <c r="IT798">
        <v>1</v>
      </c>
      <c r="IU798">
        <v>24</v>
      </c>
      <c r="IV798">
        <v>8496.5</v>
      </c>
      <c r="IW798">
        <v>8496.700000000001</v>
      </c>
      <c r="IX798">
        <v>0.804443</v>
      </c>
      <c r="IY798">
        <v>2.23755</v>
      </c>
      <c r="IZ798">
        <v>1.94702</v>
      </c>
      <c r="JA798">
        <v>2.64282</v>
      </c>
      <c r="JB798">
        <v>2.19482</v>
      </c>
      <c r="JC798">
        <v>2.36938</v>
      </c>
      <c r="JD798">
        <v>36.4814</v>
      </c>
      <c r="JE798">
        <v>24.0262</v>
      </c>
      <c r="JF798">
        <v>18</v>
      </c>
      <c r="JG798">
        <v>520.252</v>
      </c>
      <c r="JH798">
        <v>812.229</v>
      </c>
      <c r="JI798">
        <v>21.2298</v>
      </c>
      <c r="JJ798">
        <v>26.3499</v>
      </c>
      <c r="JK798">
        <v>30.0004</v>
      </c>
      <c r="JL798">
        <v>26.3105</v>
      </c>
      <c r="JM798">
        <v>26.2245</v>
      </c>
      <c r="JN798">
        <v>16.0487</v>
      </c>
      <c r="JO798">
        <v>21.5606</v>
      </c>
      <c r="JP798">
        <v>22.3457</v>
      </c>
      <c r="JQ798">
        <v>21.2138</v>
      </c>
      <c r="JR798">
        <v>219.618</v>
      </c>
      <c r="JS798">
        <v>15.0267</v>
      </c>
      <c r="JT798">
        <v>100.489</v>
      </c>
      <c r="JU798">
        <v>100.62</v>
      </c>
    </row>
    <row r="799" spans="1:281">
      <c r="A799">
        <v>783</v>
      </c>
      <c r="B799">
        <v>1659645592.1</v>
      </c>
      <c r="C799">
        <v>17584.09999990463</v>
      </c>
      <c r="D799" t="s">
        <v>1997</v>
      </c>
      <c r="E799" t="s">
        <v>1998</v>
      </c>
      <c r="F799">
        <v>5</v>
      </c>
      <c r="G799" t="s">
        <v>1972</v>
      </c>
      <c r="H799" t="s">
        <v>416</v>
      </c>
      <c r="I799">
        <v>1659645584.6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242.1587727337175</v>
      </c>
      <c r="AK799">
        <v>247.9703636363636</v>
      </c>
      <c r="AL799">
        <v>-3.215071719954698</v>
      </c>
      <c r="AM799">
        <v>65.48134417779114</v>
      </c>
      <c r="AN799">
        <f>(AP799 - AO799 + DI799*1E3/(8.314*(DK799+273.15)) * AR799/DH799 * AQ799) * DH799/(100*CV799) * 1000/(1000 - AP799)</f>
        <v>0</v>
      </c>
      <c r="AO799">
        <v>14.97101779249143</v>
      </c>
      <c r="AP799">
        <v>18.60550209790211</v>
      </c>
      <c r="AQ799">
        <v>-0.006326402865398921</v>
      </c>
      <c r="AR799">
        <v>82.66494390390471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1659645584.6</v>
      </c>
      <c r="DB799">
        <v>265.4326666666667</v>
      </c>
      <c r="DC799">
        <v>252.8554074074074</v>
      </c>
      <c r="DD799">
        <v>18.63097777777778</v>
      </c>
      <c r="DE799">
        <v>15.00710740740741</v>
      </c>
      <c r="DF799">
        <v>268.1043703703704</v>
      </c>
      <c r="DG799">
        <v>18.7737037037037</v>
      </c>
      <c r="DH799">
        <v>500.008</v>
      </c>
      <c r="DI799">
        <v>90.30254444444445</v>
      </c>
      <c r="DJ799">
        <v>0.1000130259259259</v>
      </c>
      <c r="DK799">
        <v>24.92471481481481</v>
      </c>
      <c r="DL799">
        <v>25.02890740740741</v>
      </c>
      <c r="DM799">
        <v>999.9000000000001</v>
      </c>
      <c r="DN799">
        <v>0</v>
      </c>
      <c r="DO799">
        <v>0</v>
      </c>
      <c r="DP799">
        <v>9996.044074074074</v>
      </c>
      <c r="DQ799">
        <v>0</v>
      </c>
      <c r="DR799">
        <v>10.22348148148148</v>
      </c>
      <c r="DS799">
        <v>12.57717407407407</v>
      </c>
      <c r="DT799">
        <v>270.4718888888889</v>
      </c>
      <c r="DU799">
        <v>256.7083333333333</v>
      </c>
      <c r="DV799">
        <v>3.62386962962963</v>
      </c>
      <c r="DW799">
        <v>252.8554074074074</v>
      </c>
      <c r="DX799">
        <v>15.00710740740741</v>
      </c>
      <c r="DY799">
        <v>1.682424074074074</v>
      </c>
      <c r="DZ799">
        <v>1.355181111111111</v>
      </c>
      <c r="EA799">
        <v>14.73521481481481</v>
      </c>
      <c r="EB799">
        <v>11.42517407407407</v>
      </c>
      <c r="EC799">
        <v>2000.004814814815</v>
      </c>
      <c r="ED799">
        <v>0.979999222222222</v>
      </c>
      <c r="EE799">
        <v>0.02000077777777777</v>
      </c>
      <c r="EF799">
        <v>0</v>
      </c>
      <c r="EG799">
        <v>620.4433703703704</v>
      </c>
      <c r="EH799">
        <v>5.00097</v>
      </c>
      <c r="EI799">
        <v>12433.69259259259</v>
      </c>
      <c r="EJ799">
        <v>16707.61111111111</v>
      </c>
      <c r="EK799">
        <v>39.86785185185185</v>
      </c>
      <c r="EL799">
        <v>39.8701111111111</v>
      </c>
      <c r="EM799">
        <v>39.71733333333333</v>
      </c>
      <c r="EN799">
        <v>39.88866666666667</v>
      </c>
      <c r="EO799">
        <v>40.14333333333333</v>
      </c>
      <c r="EP799">
        <v>1955.104074074074</v>
      </c>
      <c r="EQ799">
        <v>39.90074074074074</v>
      </c>
      <c r="ER799">
        <v>0</v>
      </c>
      <c r="ES799">
        <v>1659645592.5</v>
      </c>
      <c r="ET799">
        <v>0</v>
      </c>
      <c r="EU799">
        <v>620.4162</v>
      </c>
      <c r="EV799">
        <v>-0.4170769313477071</v>
      </c>
      <c r="EW799">
        <v>-57.43076915919068</v>
      </c>
      <c r="EX799">
        <v>12433.228</v>
      </c>
      <c r="EY799">
        <v>15</v>
      </c>
      <c r="EZ799">
        <v>0</v>
      </c>
      <c r="FA799" t="s">
        <v>419</v>
      </c>
      <c r="FB799">
        <v>1659135797.5</v>
      </c>
      <c r="FC799">
        <v>1659135788</v>
      </c>
      <c r="FD799">
        <v>0</v>
      </c>
      <c r="FE799">
        <v>0.3</v>
      </c>
      <c r="FF799">
        <v>-0.002</v>
      </c>
      <c r="FG799">
        <v>-2.209</v>
      </c>
      <c r="FH799">
        <v>-0.089</v>
      </c>
      <c r="FI799">
        <v>1520</v>
      </c>
      <c r="FJ799">
        <v>20</v>
      </c>
      <c r="FK799">
        <v>0.06</v>
      </c>
      <c r="FL799">
        <v>0.03</v>
      </c>
      <c r="FM799">
        <v>12.00017073170732</v>
      </c>
      <c r="FN799">
        <v>8.797885714285703</v>
      </c>
      <c r="FO799">
        <v>0.8678140686114466</v>
      </c>
      <c r="FP799">
        <v>0</v>
      </c>
      <c r="FQ799">
        <v>620.7198823529411</v>
      </c>
      <c r="FR799">
        <v>-3.938365164450119</v>
      </c>
      <c r="FS799">
        <v>0.4868758003666814</v>
      </c>
      <c r="FT799">
        <v>0</v>
      </c>
      <c r="FU799">
        <v>3.617048780487804</v>
      </c>
      <c r="FV799">
        <v>0.1584269686411163</v>
      </c>
      <c r="FW799">
        <v>0.02110694778631564</v>
      </c>
      <c r="FX799">
        <v>0</v>
      </c>
      <c r="FY799">
        <v>0</v>
      </c>
      <c r="FZ799">
        <v>3</v>
      </c>
      <c r="GA799" t="s">
        <v>426</v>
      </c>
      <c r="GB799">
        <v>2.98349</v>
      </c>
      <c r="GC799">
        <v>2.71571</v>
      </c>
      <c r="GD799">
        <v>0.0608812</v>
      </c>
      <c r="GE799">
        <v>0.0568446</v>
      </c>
      <c r="GF799">
        <v>0.089935</v>
      </c>
      <c r="GG799">
        <v>0.0753949</v>
      </c>
      <c r="GH799">
        <v>29698.3</v>
      </c>
      <c r="GI799">
        <v>29984.7</v>
      </c>
      <c r="GJ799">
        <v>29389.9</v>
      </c>
      <c r="GK799">
        <v>29401.1</v>
      </c>
      <c r="GL799">
        <v>35426.3</v>
      </c>
      <c r="GM799">
        <v>36144.3</v>
      </c>
      <c r="GN799">
        <v>41385.6</v>
      </c>
      <c r="GO799">
        <v>41894.3</v>
      </c>
      <c r="GP799">
        <v>1.9619</v>
      </c>
      <c r="GQ799">
        <v>2.3796</v>
      </c>
      <c r="GR799">
        <v>0.08499619999999999</v>
      </c>
      <c r="GS799">
        <v>0</v>
      </c>
      <c r="GT799">
        <v>23.6278</v>
      </c>
      <c r="GU799">
        <v>999.9</v>
      </c>
      <c r="GV799">
        <v>36.5</v>
      </c>
      <c r="GW799">
        <v>31.9</v>
      </c>
      <c r="GX799">
        <v>19.1921</v>
      </c>
      <c r="GY799">
        <v>63.6222</v>
      </c>
      <c r="GZ799">
        <v>22.1915</v>
      </c>
      <c r="HA799">
        <v>2</v>
      </c>
      <c r="HB799">
        <v>-0.0697561</v>
      </c>
      <c r="HC799">
        <v>2.10427</v>
      </c>
      <c r="HD799">
        <v>20.3218</v>
      </c>
      <c r="HE799">
        <v>5.21714</v>
      </c>
      <c r="HF799">
        <v>12.0099</v>
      </c>
      <c r="HG799">
        <v>4.98885</v>
      </c>
      <c r="HH799">
        <v>3.2885</v>
      </c>
      <c r="HI799">
        <v>9999</v>
      </c>
      <c r="HJ799">
        <v>9999</v>
      </c>
      <c r="HK799">
        <v>9999</v>
      </c>
      <c r="HL799">
        <v>196.8</v>
      </c>
      <c r="HM799">
        <v>1.86738</v>
      </c>
      <c r="HN799">
        <v>1.86646</v>
      </c>
      <c r="HO799">
        <v>1.86588</v>
      </c>
      <c r="HP799">
        <v>1.86584</v>
      </c>
      <c r="HQ799">
        <v>1.86768</v>
      </c>
      <c r="HR799">
        <v>1.87012</v>
      </c>
      <c r="HS799">
        <v>1.86877</v>
      </c>
      <c r="HT799">
        <v>1.87024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-2.587</v>
      </c>
      <c r="II799">
        <v>-0.1429</v>
      </c>
      <c r="IJ799">
        <v>-1.529487217637811</v>
      </c>
      <c r="IK799">
        <v>-0.005072214745875086</v>
      </c>
      <c r="IL799">
        <v>3.316774363808987E-06</v>
      </c>
      <c r="IM799">
        <v>-1.107588672722244E-09</v>
      </c>
      <c r="IN799">
        <v>-0.1603591687652909</v>
      </c>
      <c r="IO799">
        <v>-0.0181951569465493</v>
      </c>
      <c r="IP799">
        <v>0.001659309118516343</v>
      </c>
      <c r="IQ799">
        <v>-3.409663313950778E-05</v>
      </c>
      <c r="IR799">
        <v>19</v>
      </c>
      <c r="IS799">
        <v>2290</v>
      </c>
      <c r="IT799">
        <v>1</v>
      </c>
      <c r="IU799">
        <v>24</v>
      </c>
      <c r="IV799">
        <v>8496.6</v>
      </c>
      <c r="IW799">
        <v>8496.700000000001</v>
      </c>
      <c r="IX799">
        <v>0.758057</v>
      </c>
      <c r="IY799">
        <v>2.24365</v>
      </c>
      <c r="IZ799">
        <v>1.94702</v>
      </c>
      <c r="JA799">
        <v>2.64282</v>
      </c>
      <c r="JB799">
        <v>2.19482</v>
      </c>
      <c r="JC799">
        <v>2.32178</v>
      </c>
      <c r="JD799">
        <v>36.4814</v>
      </c>
      <c r="JE799">
        <v>24.0262</v>
      </c>
      <c r="JF799">
        <v>18</v>
      </c>
      <c r="JG799">
        <v>520.231</v>
      </c>
      <c r="JH799">
        <v>812.1130000000001</v>
      </c>
      <c r="JI799">
        <v>21.1977</v>
      </c>
      <c r="JJ799">
        <v>26.3538</v>
      </c>
      <c r="JK799">
        <v>30.0003</v>
      </c>
      <c r="JL799">
        <v>26.3136</v>
      </c>
      <c r="JM799">
        <v>26.2283</v>
      </c>
      <c r="JN799">
        <v>15.1071</v>
      </c>
      <c r="JO799">
        <v>21.5606</v>
      </c>
      <c r="JP799">
        <v>22.3457</v>
      </c>
      <c r="JQ799">
        <v>21.19</v>
      </c>
      <c r="JR799">
        <v>199.578</v>
      </c>
      <c r="JS799">
        <v>15.0328</v>
      </c>
      <c r="JT799">
        <v>100.486</v>
      </c>
      <c r="JU799">
        <v>100.619</v>
      </c>
    </row>
    <row r="800" spans="1:281">
      <c r="A800">
        <v>784</v>
      </c>
      <c r="B800">
        <v>1659645597.1</v>
      </c>
      <c r="C800">
        <v>17589.09999990463</v>
      </c>
      <c r="D800" t="s">
        <v>1999</v>
      </c>
      <c r="E800" t="s">
        <v>2000</v>
      </c>
      <c r="F800">
        <v>5</v>
      </c>
      <c r="G800" t="s">
        <v>1972</v>
      </c>
      <c r="H800" t="s">
        <v>416</v>
      </c>
      <c r="I800">
        <v>1659645589.314285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225.4251908641226</v>
      </c>
      <c r="AK800">
        <v>231.8943454545454</v>
      </c>
      <c r="AL800">
        <v>-3.211335825024953</v>
      </c>
      <c r="AM800">
        <v>65.48134417779114</v>
      </c>
      <c r="AN800">
        <f>(AP800 - AO800 + DI800*1E3/(8.314*(DK800+273.15)) * AR800/DH800 * AQ800) * DH800/(100*CV800) * 1000/(1000 - AP800)</f>
        <v>0</v>
      </c>
      <c r="AO800">
        <v>14.96634895105247</v>
      </c>
      <c r="AP800">
        <v>18.59088461538463</v>
      </c>
      <c r="AQ800">
        <v>-0.001569682946607461</v>
      </c>
      <c r="AR800">
        <v>82.66494390390471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1659645589.314285</v>
      </c>
      <c r="DB800">
        <v>250.5682142857143</v>
      </c>
      <c r="DC800">
        <v>237.3010357142857</v>
      </c>
      <c r="DD800">
        <v>18.61703928571429</v>
      </c>
      <c r="DE800">
        <v>14.98431785714286</v>
      </c>
      <c r="DF800">
        <v>253.1866428571428</v>
      </c>
      <c r="DG800">
        <v>18.75987857142857</v>
      </c>
      <c r="DH800">
        <v>500.014357142857</v>
      </c>
      <c r="DI800">
        <v>90.30250714285714</v>
      </c>
      <c r="DJ800">
        <v>0.100022025</v>
      </c>
      <c r="DK800">
        <v>24.92210357142858</v>
      </c>
      <c r="DL800">
        <v>25.02420357142858</v>
      </c>
      <c r="DM800">
        <v>999.9000000000002</v>
      </c>
      <c r="DN800">
        <v>0</v>
      </c>
      <c r="DO800">
        <v>0</v>
      </c>
      <c r="DP800">
        <v>9994.066071428571</v>
      </c>
      <c r="DQ800">
        <v>0</v>
      </c>
      <c r="DR800">
        <v>10.2228</v>
      </c>
      <c r="DS800">
        <v>13.26712142857143</v>
      </c>
      <c r="DT800">
        <v>255.32175</v>
      </c>
      <c r="DU800">
        <v>240.91125</v>
      </c>
      <c r="DV800">
        <v>3.632716785714285</v>
      </c>
      <c r="DW800">
        <v>237.3010357142857</v>
      </c>
      <c r="DX800">
        <v>14.98431785714286</v>
      </c>
      <c r="DY800">
        <v>1.681165</v>
      </c>
      <c r="DZ800">
        <v>1.353122142857142</v>
      </c>
      <c r="EA800">
        <v>14.72358571428571</v>
      </c>
      <c r="EB800">
        <v>11.40222142857143</v>
      </c>
      <c r="EC800">
        <v>2000.032857142857</v>
      </c>
      <c r="ED800">
        <v>0.9799988571428569</v>
      </c>
      <c r="EE800">
        <v>0.02000114285714285</v>
      </c>
      <c r="EF800">
        <v>0</v>
      </c>
      <c r="EG800">
        <v>620.4307142857142</v>
      </c>
      <c r="EH800">
        <v>5.00097</v>
      </c>
      <c r="EI800">
        <v>12431.12142857143</v>
      </c>
      <c r="EJ800">
        <v>16707.84285714286</v>
      </c>
      <c r="EK800">
        <v>39.83235714285714</v>
      </c>
      <c r="EL800">
        <v>39.83453571428571</v>
      </c>
      <c r="EM800">
        <v>39.69603571428571</v>
      </c>
      <c r="EN800">
        <v>39.82128571428571</v>
      </c>
      <c r="EO800">
        <v>40.10471428571428</v>
      </c>
      <c r="EP800">
        <v>1955.131428571429</v>
      </c>
      <c r="EQ800">
        <v>39.90142857142857</v>
      </c>
      <c r="ER800">
        <v>0</v>
      </c>
      <c r="ES800">
        <v>1659645597.3</v>
      </c>
      <c r="ET800">
        <v>0</v>
      </c>
      <c r="EU800">
        <v>620.43564</v>
      </c>
      <c r="EV800">
        <v>1.35669231577469</v>
      </c>
      <c r="EW800">
        <v>-7.207692332789427</v>
      </c>
      <c r="EX800">
        <v>12430.848</v>
      </c>
      <c r="EY800">
        <v>15</v>
      </c>
      <c r="EZ800">
        <v>0</v>
      </c>
      <c r="FA800" t="s">
        <v>419</v>
      </c>
      <c r="FB800">
        <v>1659135797.5</v>
      </c>
      <c r="FC800">
        <v>1659135788</v>
      </c>
      <c r="FD800">
        <v>0</v>
      </c>
      <c r="FE800">
        <v>0.3</v>
      </c>
      <c r="FF800">
        <v>-0.002</v>
      </c>
      <c r="FG800">
        <v>-2.209</v>
      </c>
      <c r="FH800">
        <v>-0.089</v>
      </c>
      <c r="FI800">
        <v>1520</v>
      </c>
      <c r="FJ800">
        <v>20</v>
      </c>
      <c r="FK800">
        <v>0.06</v>
      </c>
      <c r="FL800">
        <v>0.03</v>
      </c>
      <c r="FM800">
        <v>12.86587073170732</v>
      </c>
      <c r="FN800">
        <v>8.704768641114997</v>
      </c>
      <c r="FO800">
        <v>0.8589102148607546</v>
      </c>
      <c r="FP800">
        <v>0</v>
      </c>
      <c r="FQ800">
        <v>620.4539411764705</v>
      </c>
      <c r="FR800">
        <v>-0.1169442292392607</v>
      </c>
      <c r="FS800">
        <v>0.2322013504009582</v>
      </c>
      <c r="FT800">
        <v>1</v>
      </c>
      <c r="FU800">
        <v>3.624474634146341</v>
      </c>
      <c r="FV800">
        <v>0.1373096864111511</v>
      </c>
      <c r="FW800">
        <v>0.02066832478108462</v>
      </c>
      <c r="FX800">
        <v>0</v>
      </c>
      <c r="FY800">
        <v>1</v>
      </c>
      <c r="FZ800">
        <v>3</v>
      </c>
      <c r="GA800" t="s">
        <v>429</v>
      </c>
      <c r="GB800">
        <v>2.98346</v>
      </c>
      <c r="GC800">
        <v>2.71543</v>
      </c>
      <c r="GD800">
        <v>0.057463</v>
      </c>
      <c r="GE800">
        <v>0.0532165</v>
      </c>
      <c r="GF800">
        <v>0.0898919</v>
      </c>
      <c r="GG800">
        <v>0.0753957</v>
      </c>
      <c r="GH800">
        <v>29806.8</v>
      </c>
      <c r="GI800">
        <v>30099.7</v>
      </c>
      <c r="GJ800">
        <v>29390.3</v>
      </c>
      <c r="GK800">
        <v>29400.8</v>
      </c>
      <c r="GL800">
        <v>35428.3</v>
      </c>
      <c r="GM800">
        <v>36144.1</v>
      </c>
      <c r="GN800">
        <v>41386</v>
      </c>
      <c r="GO800">
        <v>41894.2</v>
      </c>
      <c r="GP800">
        <v>1.96198</v>
      </c>
      <c r="GQ800">
        <v>2.37927</v>
      </c>
      <c r="GR800">
        <v>0.0839829</v>
      </c>
      <c r="GS800">
        <v>0</v>
      </c>
      <c r="GT800">
        <v>23.6303</v>
      </c>
      <c r="GU800">
        <v>999.9</v>
      </c>
      <c r="GV800">
        <v>36.4</v>
      </c>
      <c r="GW800">
        <v>31.9</v>
      </c>
      <c r="GX800">
        <v>19.1394</v>
      </c>
      <c r="GY800">
        <v>63.6622</v>
      </c>
      <c r="GZ800">
        <v>22.2436</v>
      </c>
      <c r="HA800">
        <v>2</v>
      </c>
      <c r="HB800">
        <v>-0.06958839999999999</v>
      </c>
      <c r="HC800">
        <v>2.10442</v>
      </c>
      <c r="HD800">
        <v>20.3217</v>
      </c>
      <c r="HE800">
        <v>5.21729</v>
      </c>
      <c r="HF800">
        <v>12.0099</v>
      </c>
      <c r="HG800">
        <v>4.98885</v>
      </c>
      <c r="HH800">
        <v>3.28848</v>
      </c>
      <c r="HI800">
        <v>9999</v>
      </c>
      <c r="HJ800">
        <v>9999</v>
      </c>
      <c r="HK800">
        <v>9999</v>
      </c>
      <c r="HL800">
        <v>196.8</v>
      </c>
      <c r="HM800">
        <v>1.86737</v>
      </c>
      <c r="HN800">
        <v>1.86646</v>
      </c>
      <c r="HO800">
        <v>1.8659</v>
      </c>
      <c r="HP800">
        <v>1.86584</v>
      </c>
      <c r="HQ800">
        <v>1.86768</v>
      </c>
      <c r="HR800">
        <v>1.87012</v>
      </c>
      <c r="HS800">
        <v>1.86875</v>
      </c>
      <c r="HT800">
        <v>1.87023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-2.528</v>
      </c>
      <c r="II800">
        <v>-0.1431</v>
      </c>
      <c r="IJ800">
        <v>-1.529487217637811</v>
      </c>
      <c r="IK800">
        <v>-0.005072214745875086</v>
      </c>
      <c r="IL800">
        <v>3.316774363808987E-06</v>
      </c>
      <c r="IM800">
        <v>-1.107588672722244E-09</v>
      </c>
      <c r="IN800">
        <v>-0.1603591687652909</v>
      </c>
      <c r="IO800">
        <v>-0.0181951569465493</v>
      </c>
      <c r="IP800">
        <v>0.001659309118516343</v>
      </c>
      <c r="IQ800">
        <v>-3.409663313950778E-05</v>
      </c>
      <c r="IR800">
        <v>19</v>
      </c>
      <c r="IS800">
        <v>2290</v>
      </c>
      <c r="IT800">
        <v>1</v>
      </c>
      <c r="IU800">
        <v>24</v>
      </c>
      <c r="IV800">
        <v>8496.700000000001</v>
      </c>
      <c r="IW800">
        <v>8496.799999999999</v>
      </c>
      <c r="IX800">
        <v>0.7141110000000001</v>
      </c>
      <c r="IY800">
        <v>2.23389</v>
      </c>
      <c r="IZ800">
        <v>1.94702</v>
      </c>
      <c r="JA800">
        <v>2.64404</v>
      </c>
      <c r="JB800">
        <v>2.19482</v>
      </c>
      <c r="JC800">
        <v>2.37305</v>
      </c>
      <c r="JD800">
        <v>36.4814</v>
      </c>
      <c r="JE800">
        <v>24.035</v>
      </c>
      <c r="JF800">
        <v>18</v>
      </c>
      <c r="JG800">
        <v>520.3099999999999</v>
      </c>
      <c r="JH800">
        <v>811.8390000000001</v>
      </c>
      <c r="JI800">
        <v>21.1736</v>
      </c>
      <c r="JJ800">
        <v>26.3571</v>
      </c>
      <c r="JK800">
        <v>30.0003</v>
      </c>
      <c r="JL800">
        <v>26.3169</v>
      </c>
      <c r="JM800">
        <v>26.2316</v>
      </c>
      <c r="JN800">
        <v>14.2333</v>
      </c>
      <c r="JO800">
        <v>21.5606</v>
      </c>
      <c r="JP800">
        <v>22.3457</v>
      </c>
      <c r="JQ800">
        <v>21.1657</v>
      </c>
      <c r="JR800">
        <v>186.221</v>
      </c>
      <c r="JS800">
        <v>15.0443</v>
      </c>
      <c r="JT800">
        <v>100.487</v>
      </c>
      <c r="JU800">
        <v>100.618</v>
      </c>
    </row>
    <row r="801" spans="1:281">
      <c r="A801">
        <v>785</v>
      </c>
      <c r="B801">
        <v>1659645602.1</v>
      </c>
      <c r="C801">
        <v>17594.09999990463</v>
      </c>
      <c r="D801" t="s">
        <v>2001</v>
      </c>
      <c r="E801" t="s">
        <v>2002</v>
      </c>
      <c r="F801">
        <v>5</v>
      </c>
      <c r="G801" t="s">
        <v>1972</v>
      </c>
      <c r="H801" t="s">
        <v>416</v>
      </c>
      <c r="I801">
        <v>1659645594.6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208.8353939312606</v>
      </c>
      <c r="AK801">
        <v>215.8948969696968</v>
      </c>
      <c r="AL801">
        <v>-3.193868214642646</v>
      </c>
      <c r="AM801">
        <v>65.48134417779114</v>
      </c>
      <c r="AN801">
        <f>(AP801 - AO801 + DI801*1E3/(8.314*(DK801+273.15)) * AR801/DH801 * AQ801) * DH801/(100*CV801) * 1000/(1000 - AP801)</f>
        <v>0</v>
      </c>
      <c r="AO801">
        <v>14.96655117434799</v>
      </c>
      <c r="AP801">
        <v>18.58372447552448</v>
      </c>
      <c r="AQ801">
        <v>-0.0002730005598914957</v>
      </c>
      <c r="AR801">
        <v>82.66494390390471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1659645594.6</v>
      </c>
      <c r="DB801">
        <v>233.9</v>
      </c>
      <c r="DC801">
        <v>219.9420740740741</v>
      </c>
      <c r="DD801">
        <v>18.59962222222222</v>
      </c>
      <c r="DE801">
        <v>14.96857037037037</v>
      </c>
      <c r="DF801">
        <v>236.4576296296296</v>
      </c>
      <c r="DG801">
        <v>18.7426037037037</v>
      </c>
      <c r="DH801">
        <v>499.9962592592593</v>
      </c>
      <c r="DI801">
        <v>90.30251851851853</v>
      </c>
      <c r="DJ801">
        <v>0.09996825555555557</v>
      </c>
      <c r="DK801">
        <v>24.91821481481481</v>
      </c>
      <c r="DL801">
        <v>25.01976296296297</v>
      </c>
      <c r="DM801">
        <v>999.9000000000001</v>
      </c>
      <c r="DN801">
        <v>0</v>
      </c>
      <c r="DO801">
        <v>0</v>
      </c>
      <c r="DP801">
        <v>9993.681481481481</v>
      </c>
      <c r="DQ801">
        <v>0</v>
      </c>
      <c r="DR801">
        <v>10.22614444444445</v>
      </c>
      <c r="DS801">
        <v>13.95792222222222</v>
      </c>
      <c r="DT801">
        <v>238.3330740740741</v>
      </c>
      <c r="DU801">
        <v>223.2842962962963</v>
      </c>
      <c r="DV801">
        <v>3.631044814814815</v>
      </c>
      <c r="DW801">
        <v>219.9420740740741</v>
      </c>
      <c r="DX801">
        <v>14.96857037037037</v>
      </c>
      <c r="DY801">
        <v>1.679591851851852</v>
      </c>
      <c r="DZ801">
        <v>1.351699259259259</v>
      </c>
      <c r="EA801">
        <v>14.70908148148148</v>
      </c>
      <c r="EB801">
        <v>11.38635925925926</v>
      </c>
      <c r="EC801">
        <v>2000.022592592593</v>
      </c>
      <c r="ED801">
        <v>0.9799984444444443</v>
      </c>
      <c r="EE801">
        <v>0.02000155555555555</v>
      </c>
      <c r="EF801">
        <v>0</v>
      </c>
      <c r="EG801">
        <v>620.5703703703704</v>
      </c>
      <c r="EH801">
        <v>5.00097</v>
      </c>
      <c r="EI801">
        <v>12432.45555555556</v>
      </c>
      <c r="EJ801">
        <v>16707.75925925926</v>
      </c>
      <c r="EK801">
        <v>39.78911111111111</v>
      </c>
      <c r="EL801">
        <v>39.7937037037037</v>
      </c>
      <c r="EM801">
        <v>39.66403703703704</v>
      </c>
      <c r="EN801">
        <v>39.759</v>
      </c>
      <c r="EO801">
        <v>40.06918518518518</v>
      </c>
      <c r="EP801">
        <v>1955.12037037037</v>
      </c>
      <c r="EQ801">
        <v>39.90074074074074</v>
      </c>
      <c r="ER801">
        <v>0</v>
      </c>
      <c r="ES801">
        <v>1659645602.1</v>
      </c>
      <c r="ET801">
        <v>0</v>
      </c>
      <c r="EU801">
        <v>620.58988</v>
      </c>
      <c r="EV801">
        <v>3.425384631778866</v>
      </c>
      <c r="EW801">
        <v>44.87692311627174</v>
      </c>
      <c r="EX801">
        <v>12432.376</v>
      </c>
      <c r="EY801">
        <v>15</v>
      </c>
      <c r="EZ801">
        <v>0</v>
      </c>
      <c r="FA801" t="s">
        <v>419</v>
      </c>
      <c r="FB801">
        <v>1659135797.5</v>
      </c>
      <c r="FC801">
        <v>1659135788</v>
      </c>
      <c r="FD801">
        <v>0</v>
      </c>
      <c r="FE801">
        <v>0.3</v>
      </c>
      <c r="FF801">
        <v>-0.002</v>
      </c>
      <c r="FG801">
        <v>-2.209</v>
      </c>
      <c r="FH801">
        <v>-0.089</v>
      </c>
      <c r="FI801">
        <v>1520</v>
      </c>
      <c r="FJ801">
        <v>20</v>
      </c>
      <c r="FK801">
        <v>0.06</v>
      </c>
      <c r="FL801">
        <v>0.03</v>
      </c>
      <c r="FM801">
        <v>13.4219487804878</v>
      </c>
      <c r="FN801">
        <v>8.202767247386772</v>
      </c>
      <c r="FO801">
        <v>0.8116540817073313</v>
      </c>
      <c r="FP801">
        <v>0</v>
      </c>
      <c r="FQ801">
        <v>620.4949705882353</v>
      </c>
      <c r="FR801">
        <v>1.043040492500827</v>
      </c>
      <c r="FS801">
        <v>0.252749292812663</v>
      </c>
      <c r="FT801">
        <v>0</v>
      </c>
      <c r="FU801">
        <v>3.628288048780488</v>
      </c>
      <c r="FV801">
        <v>0.02655219512195733</v>
      </c>
      <c r="FW801">
        <v>0.01751376869076781</v>
      </c>
      <c r="FX801">
        <v>1</v>
      </c>
      <c r="FY801">
        <v>1</v>
      </c>
      <c r="FZ801">
        <v>3</v>
      </c>
      <c r="GA801" t="s">
        <v>429</v>
      </c>
      <c r="GB801">
        <v>2.98332</v>
      </c>
      <c r="GC801">
        <v>2.71567</v>
      </c>
      <c r="GD801">
        <v>0.0539842</v>
      </c>
      <c r="GE801">
        <v>0.0496149</v>
      </c>
      <c r="GF801">
        <v>0.0898658</v>
      </c>
      <c r="GG801">
        <v>0.07544720000000001</v>
      </c>
      <c r="GH801">
        <v>29916.6</v>
      </c>
      <c r="GI801">
        <v>30213.9</v>
      </c>
      <c r="GJ801">
        <v>29390.2</v>
      </c>
      <c r="GK801">
        <v>29400.5</v>
      </c>
      <c r="GL801">
        <v>35428.8</v>
      </c>
      <c r="GM801">
        <v>36141.6</v>
      </c>
      <c r="GN801">
        <v>41385.5</v>
      </c>
      <c r="GO801">
        <v>41893.8</v>
      </c>
      <c r="GP801">
        <v>1.96192</v>
      </c>
      <c r="GQ801">
        <v>2.37943</v>
      </c>
      <c r="GR801">
        <v>0.0843406</v>
      </c>
      <c r="GS801">
        <v>0</v>
      </c>
      <c r="GT801">
        <v>23.6322</v>
      </c>
      <c r="GU801">
        <v>999.9</v>
      </c>
      <c r="GV801">
        <v>36.4</v>
      </c>
      <c r="GW801">
        <v>31.9</v>
      </c>
      <c r="GX801">
        <v>19.1403</v>
      </c>
      <c r="GY801">
        <v>63.3722</v>
      </c>
      <c r="GZ801">
        <v>22.2676</v>
      </c>
      <c r="HA801">
        <v>2</v>
      </c>
      <c r="HB801">
        <v>-0.133986</v>
      </c>
      <c r="HC801">
        <v>2.1428</v>
      </c>
      <c r="HD801">
        <v>20.3219</v>
      </c>
      <c r="HE801">
        <v>5.21684</v>
      </c>
      <c r="HF801">
        <v>12.0099</v>
      </c>
      <c r="HG801">
        <v>4.9889</v>
      </c>
      <c r="HH801">
        <v>3.28842</v>
      </c>
      <c r="HI801">
        <v>9999</v>
      </c>
      <c r="HJ801">
        <v>9999</v>
      </c>
      <c r="HK801">
        <v>9999</v>
      </c>
      <c r="HL801">
        <v>196.8</v>
      </c>
      <c r="HM801">
        <v>1.86737</v>
      </c>
      <c r="HN801">
        <v>1.86646</v>
      </c>
      <c r="HO801">
        <v>1.86593</v>
      </c>
      <c r="HP801">
        <v>1.86584</v>
      </c>
      <c r="HQ801">
        <v>1.86768</v>
      </c>
      <c r="HR801">
        <v>1.87012</v>
      </c>
      <c r="HS801">
        <v>1.86876</v>
      </c>
      <c r="HT801">
        <v>1.87025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-2.469</v>
      </c>
      <c r="II801">
        <v>-0.1431</v>
      </c>
      <c r="IJ801">
        <v>-1.529487217637811</v>
      </c>
      <c r="IK801">
        <v>-0.005072214745875086</v>
      </c>
      <c r="IL801">
        <v>3.316774363808987E-06</v>
      </c>
      <c r="IM801">
        <v>-1.107588672722244E-09</v>
      </c>
      <c r="IN801">
        <v>-0.1603591687652909</v>
      </c>
      <c r="IO801">
        <v>-0.0181951569465493</v>
      </c>
      <c r="IP801">
        <v>0.001659309118516343</v>
      </c>
      <c r="IQ801">
        <v>-3.409663313950778E-05</v>
      </c>
      <c r="IR801">
        <v>19</v>
      </c>
      <c r="IS801">
        <v>2290</v>
      </c>
      <c r="IT801">
        <v>1</v>
      </c>
      <c r="IU801">
        <v>24</v>
      </c>
      <c r="IV801">
        <v>8496.700000000001</v>
      </c>
      <c r="IW801">
        <v>8496.9</v>
      </c>
      <c r="IX801">
        <v>0.667725</v>
      </c>
      <c r="IY801">
        <v>2.24731</v>
      </c>
      <c r="IZ801">
        <v>1.94702</v>
      </c>
      <c r="JA801">
        <v>2.64526</v>
      </c>
      <c r="JB801">
        <v>2.19482</v>
      </c>
      <c r="JC801">
        <v>2.34131</v>
      </c>
      <c r="JD801">
        <v>36.4814</v>
      </c>
      <c r="JE801">
        <v>24.0262</v>
      </c>
      <c r="JF801">
        <v>18</v>
      </c>
      <c r="JG801">
        <v>520.307</v>
      </c>
      <c r="JH801">
        <v>812.037</v>
      </c>
      <c r="JI801">
        <v>21.1533</v>
      </c>
      <c r="JJ801">
        <v>26.361</v>
      </c>
      <c r="JK801">
        <v>30.0004</v>
      </c>
      <c r="JL801">
        <v>26.3202</v>
      </c>
      <c r="JM801">
        <v>26.2349</v>
      </c>
      <c r="JN801">
        <v>13.2889</v>
      </c>
      <c r="JO801">
        <v>21.269</v>
      </c>
      <c r="JP801">
        <v>22.3457</v>
      </c>
      <c r="JQ801">
        <v>21.1515</v>
      </c>
      <c r="JR801">
        <v>166.136</v>
      </c>
      <c r="JS801">
        <v>15.0551</v>
      </c>
      <c r="JT801">
        <v>100.487</v>
      </c>
      <c r="JU801">
        <v>100.617</v>
      </c>
    </row>
    <row r="802" spans="1:281">
      <c r="A802">
        <v>786</v>
      </c>
      <c r="B802">
        <v>1659645607.1</v>
      </c>
      <c r="C802">
        <v>17599.09999990463</v>
      </c>
      <c r="D802" t="s">
        <v>2003</v>
      </c>
      <c r="E802" t="s">
        <v>2004</v>
      </c>
      <c r="F802">
        <v>5</v>
      </c>
      <c r="G802" t="s">
        <v>1972</v>
      </c>
      <c r="H802" t="s">
        <v>416</v>
      </c>
      <c r="I802">
        <v>1659645599.314285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192.267608498827</v>
      </c>
      <c r="AK802">
        <v>200.049503030303</v>
      </c>
      <c r="AL802">
        <v>-3.178136873597846</v>
      </c>
      <c r="AM802">
        <v>65.48134417779114</v>
      </c>
      <c r="AN802">
        <f>(AP802 - AO802 + DI802*1E3/(8.314*(DK802+273.15)) * AR802/DH802 * AQ802) * DH802/(100*CV802) * 1000/(1000 - AP802)</f>
        <v>0</v>
      </c>
      <c r="AO802">
        <v>14.98772342879793</v>
      </c>
      <c r="AP802">
        <v>18.58749720279721</v>
      </c>
      <c r="AQ802">
        <v>-6.019792577848283E-05</v>
      </c>
      <c r="AR802">
        <v>82.66494390390471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1659645599.314285</v>
      </c>
      <c r="DB802">
        <v>219.1025</v>
      </c>
      <c r="DC802">
        <v>204.4828928571429</v>
      </c>
      <c r="DD802">
        <v>18.58964285714286</v>
      </c>
      <c r="DE802">
        <v>14.97558571428571</v>
      </c>
      <c r="DF802">
        <v>221.6047142857143</v>
      </c>
      <c r="DG802">
        <v>18.73271071428571</v>
      </c>
      <c r="DH802">
        <v>499.9911428571428</v>
      </c>
      <c r="DI802">
        <v>90.30208214285713</v>
      </c>
      <c r="DJ802">
        <v>0.09999561071428571</v>
      </c>
      <c r="DK802">
        <v>24.91452857142857</v>
      </c>
      <c r="DL802">
        <v>25.01611428571429</v>
      </c>
      <c r="DM802">
        <v>999.9000000000002</v>
      </c>
      <c r="DN802">
        <v>0</v>
      </c>
      <c r="DO802">
        <v>0</v>
      </c>
      <c r="DP802">
        <v>9995.957500000002</v>
      </c>
      <c r="DQ802">
        <v>0</v>
      </c>
      <c r="DR802">
        <v>10.22813928571429</v>
      </c>
      <c r="DS802">
        <v>14.619525</v>
      </c>
      <c r="DT802">
        <v>223.2526785714286</v>
      </c>
      <c r="DU802">
        <v>207.5915714285714</v>
      </c>
      <c r="DV802">
        <v>3.614046071428572</v>
      </c>
      <c r="DW802">
        <v>204.4828928571429</v>
      </c>
      <c r="DX802">
        <v>14.97558571428571</v>
      </c>
      <c r="DY802">
        <v>1.678683214285714</v>
      </c>
      <c r="DZ802">
        <v>1.352326785714286</v>
      </c>
      <c r="EA802">
        <v>14.70069642857143</v>
      </c>
      <c r="EB802">
        <v>11.39336428571429</v>
      </c>
      <c r="EC802">
        <v>2000.030714285714</v>
      </c>
      <c r="ED802">
        <v>0.9799981071428571</v>
      </c>
      <c r="EE802">
        <v>0.02000189285714285</v>
      </c>
      <c r="EF802">
        <v>0</v>
      </c>
      <c r="EG802">
        <v>620.9462500000001</v>
      </c>
      <c r="EH802">
        <v>5.00097</v>
      </c>
      <c r="EI802">
        <v>12437.85714285714</v>
      </c>
      <c r="EJ802">
        <v>16707.82857142857</v>
      </c>
      <c r="EK802">
        <v>39.75424999999999</v>
      </c>
      <c r="EL802">
        <v>39.76992857142857</v>
      </c>
      <c r="EM802">
        <v>39.64267857142857</v>
      </c>
      <c r="EN802">
        <v>39.69628571428571</v>
      </c>
      <c r="EO802">
        <v>40.02875</v>
      </c>
      <c r="EP802">
        <v>1955.125357142857</v>
      </c>
      <c r="EQ802">
        <v>39.90214285714286</v>
      </c>
      <c r="ER802">
        <v>0</v>
      </c>
      <c r="ES802">
        <v>1659645607.5</v>
      </c>
      <c r="ET802">
        <v>0</v>
      </c>
      <c r="EU802">
        <v>621.0118461538461</v>
      </c>
      <c r="EV802">
        <v>6.648547013905993</v>
      </c>
      <c r="EW802">
        <v>94.11965798349705</v>
      </c>
      <c r="EX802">
        <v>12438.46923076923</v>
      </c>
      <c r="EY802">
        <v>15</v>
      </c>
      <c r="EZ802">
        <v>0</v>
      </c>
      <c r="FA802" t="s">
        <v>419</v>
      </c>
      <c r="FB802">
        <v>1659135797.5</v>
      </c>
      <c r="FC802">
        <v>1659135788</v>
      </c>
      <c r="FD802">
        <v>0</v>
      </c>
      <c r="FE802">
        <v>0.3</v>
      </c>
      <c r="FF802">
        <v>-0.002</v>
      </c>
      <c r="FG802">
        <v>-2.209</v>
      </c>
      <c r="FH802">
        <v>-0.089</v>
      </c>
      <c r="FI802">
        <v>1520</v>
      </c>
      <c r="FJ802">
        <v>20</v>
      </c>
      <c r="FK802">
        <v>0.06</v>
      </c>
      <c r="FL802">
        <v>0.03</v>
      </c>
      <c r="FM802">
        <v>14.24600731707317</v>
      </c>
      <c r="FN802">
        <v>8.190357491289189</v>
      </c>
      <c r="FO802">
        <v>0.8167856641530705</v>
      </c>
      <c r="FP802">
        <v>0</v>
      </c>
      <c r="FQ802">
        <v>620.8304117647059</v>
      </c>
      <c r="FR802">
        <v>4.460259739734521</v>
      </c>
      <c r="FS802">
        <v>0.5238591592070655</v>
      </c>
      <c r="FT802">
        <v>0</v>
      </c>
      <c r="FU802">
        <v>3.623138048780488</v>
      </c>
      <c r="FV802">
        <v>-0.2062101742160277</v>
      </c>
      <c r="FW802">
        <v>0.02060487690548778</v>
      </c>
      <c r="FX802">
        <v>0</v>
      </c>
      <c r="FY802">
        <v>0</v>
      </c>
      <c r="FZ802">
        <v>3</v>
      </c>
      <c r="GA802" t="s">
        <v>426</v>
      </c>
      <c r="GB802">
        <v>2.98357</v>
      </c>
      <c r="GC802">
        <v>2.71569</v>
      </c>
      <c r="GD802">
        <v>0.0504425</v>
      </c>
      <c r="GE802">
        <v>0.0457627</v>
      </c>
      <c r="GF802">
        <v>0.0898805</v>
      </c>
      <c r="GG802">
        <v>0.0754872</v>
      </c>
      <c r="GH802">
        <v>30028.9</v>
      </c>
      <c r="GI802">
        <v>30336.4</v>
      </c>
      <c r="GJ802">
        <v>29390.5</v>
      </c>
      <c r="GK802">
        <v>29400.6</v>
      </c>
      <c r="GL802">
        <v>35428.8</v>
      </c>
      <c r="GM802">
        <v>36140.1</v>
      </c>
      <c r="GN802">
        <v>41386.2</v>
      </c>
      <c r="GO802">
        <v>41893.9</v>
      </c>
      <c r="GP802">
        <v>1.9622</v>
      </c>
      <c r="GQ802">
        <v>2.37902</v>
      </c>
      <c r="GR802">
        <v>0.0832193</v>
      </c>
      <c r="GS802">
        <v>0</v>
      </c>
      <c r="GT802">
        <v>23.6337</v>
      </c>
      <c r="GU802">
        <v>999.9</v>
      </c>
      <c r="GV802">
        <v>36.4</v>
      </c>
      <c r="GW802">
        <v>31.9</v>
      </c>
      <c r="GX802">
        <v>19.1405</v>
      </c>
      <c r="GY802">
        <v>63.6522</v>
      </c>
      <c r="GZ802">
        <v>22.2196</v>
      </c>
      <c r="HA802">
        <v>2</v>
      </c>
      <c r="HB802">
        <v>-0.0691235</v>
      </c>
      <c r="HC802">
        <v>2.08276</v>
      </c>
      <c r="HD802">
        <v>20.322</v>
      </c>
      <c r="HE802">
        <v>5.21714</v>
      </c>
      <c r="HF802">
        <v>12.0099</v>
      </c>
      <c r="HG802">
        <v>4.98885</v>
      </c>
      <c r="HH802">
        <v>3.28855</v>
      </c>
      <c r="HI802">
        <v>9999</v>
      </c>
      <c r="HJ802">
        <v>9999</v>
      </c>
      <c r="HK802">
        <v>9999</v>
      </c>
      <c r="HL802">
        <v>196.8</v>
      </c>
      <c r="HM802">
        <v>1.86738</v>
      </c>
      <c r="HN802">
        <v>1.86646</v>
      </c>
      <c r="HO802">
        <v>1.86592</v>
      </c>
      <c r="HP802">
        <v>1.86584</v>
      </c>
      <c r="HQ802">
        <v>1.86768</v>
      </c>
      <c r="HR802">
        <v>1.87012</v>
      </c>
      <c r="HS802">
        <v>1.86876</v>
      </c>
      <c r="HT802">
        <v>1.87025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-2.409</v>
      </c>
      <c r="II802">
        <v>-0.1431</v>
      </c>
      <c r="IJ802">
        <v>-1.529487217637811</v>
      </c>
      <c r="IK802">
        <v>-0.005072214745875086</v>
      </c>
      <c r="IL802">
        <v>3.316774363808987E-06</v>
      </c>
      <c r="IM802">
        <v>-1.107588672722244E-09</v>
      </c>
      <c r="IN802">
        <v>-0.1603591687652909</v>
      </c>
      <c r="IO802">
        <v>-0.0181951569465493</v>
      </c>
      <c r="IP802">
        <v>0.001659309118516343</v>
      </c>
      <c r="IQ802">
        <v>-3.409663313950778E-05</v>
      </c>
      <c r="IR802">
        <v>19</v>
      </c>
      <c r="IS802">
        <v>2290</v>
      </c>
      <c r="IT802">
        <v>1</v>
      </c>
      <c r="IU802">
        <v>24</v>
      </c>
      <c r="IV802">
        <v>8496.799999999999</v>
      </c>
      <c r="IW802">
        <v>8497</v>
      </c>
      <c r="IX802">
        <v>0.622559</v>
      </c>
      <c r="IY802">
        <v>2.23755</v>
      </c>
      <c r="IZ802">
        <v>1.94702</v>
      </c>
      <c r="JA802">
        <v>2.64404</v>
      </c>
      <c r="JB802">
        <v>2.19482</v>
      </c>
      <c r="JC802">
        <v>2.35107</v>
      </c>
      <c r="JD802">
        <v>36.4814</v>
      </c>
      <c r="JE802">
        <v>24.035</v>
      </c>
      <c r="JF802">
        <v>18</v>
      </c>
      <c r="JG802">
        <v>520.513</v>
      </c>
      <c r="JH802">
        <v>811.682</v>
      </c>
      <c r="JI802">
        <v>21.1393</v>
      </c>
      <c r="JJ802">
        <v>26.3639</v>
      </c>
      <c r="JK802">
        <v>30.0003</v>
      </c>
      <c r="JL802">
        <v>26.323</v>
      </c>
      <c r="JM802">
        <v>26.2376</v>
      </c>
      <c r="JN802">
        <v>12.3894</v>
      </c>
      <c r="JO802">
        <v>21.269</v>
      </c>
      <c r="JP802">
        <v>22.3457</v>
      </c>
      <c r="JQ802">
        <v>21.1347</v>
      </c>
      <c r="JR802">
        <v>152.77</v>
      </c>
      <c r="JS802">
        <v>15.0529</v>
      </c>
      <c r="JT802">
        <v>100.488</v>
      </c>
      <c r="JU802">
        <v>100.617</v>
      </c>
    </row>
    <row r="803" spans="1:281">
      <c r="A803">
        <v>787</v>
      </c>
      <c r="B803">
        <v>1659645612.1</v>
      </c>
      <c r="C803">
        <v>17604.09999990463</v>
      </c>
      <c r="D803" t="s">
        <v>2005</v>
      </c>
      <c r="E803" t="s">
        <v>2006</v>
      </c>
      <c r="F803">
        <v>5</v>
      </c>
      <c r="G803" t="s">
        <v>1972</v>
      </c>
      <c r="H803" t="s">
        <v>416</v>
      </c>
      <c r="I803">
        <v>1659645604.6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175.3826422720725</v>
      </c>
      <c r="AK803">
        <v>183.976496969697</v>
      </c>
      <c r="AL803">
        <v>-3.210197827914801</v>
      </c>
      <c r="AM803">
        <v>65.48134417779114</v>
      </c>
      <c r="AN803">
        <f>(AP803 - AO803 + DI803*1E3/(8.314*(DK803+273.15)) * AR803/DH803 * AQ803) * DH803/(100*CV803) * 1000/(1000 - AP803)</f>
        <v>0</v>
      </c>
      <c r="AO803">
        <v>14.99259619618209</v>
      </c>
      <c r="AP803">
        <v>18.59066293706294</v>
      </c>
      <c r="AQ803">
        <v>0.0001440287718000404</v>
      </c>
      <c r="AR803">
        <v>82.66494390390471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1659645604.6</v>
      </c>
      <c r="DB803">
        <v>202.5246296296296</v>
      </c>
      <c r="DC803">
        <v>187.1318148148148</v>
      </c>
      <c r="DD803">
        <v>18.5871962962963</v>
      </c>
      <c r="DE803">
        <v>14.98451851851852</v>
      </c>
      <c r="DF803">
        <v>204.9635185185185</v>
      </c>
      <c r="DG803">
        <v>18.73028148148148</v>
      </c>
      <c r="DH803">
        <v>499.983925925926</v>
      </c>
      <c r="DI803">
        <v>90.30087407407407</v>
      </c>
      <c r="DJ803">
        <v>0.09996865925925925</v>
      </c>
      <c r="DK803">
        <v>24.91052222222223</v>
      </c>
      <c r="DL803">
        <v>25.00979259259259</v>
      </c>
      <c r="DM803">
        <v>999.9000000000001</v>
      </c>
      <c r="DN803">
        <v>0</v>
      </c>
      <c r="DO803">
        <v>0</v>
      </c>
      <c r="DP803">
        <v>10000.74185185185</v>
      </c>
      <c r="DQ803">
        <v>0</v>
      </c>
      <c r="DR803">
        <v>10.2298</v>
      </c>
      <c r="DS803">
        <v>15.39275185185185</v>
      </c>
      <c r="DT803">
        <v>206.3601481481481</v>
      </c>
      <c r="DU803">
        <v>189.9784444444444</v>
      </c>
      <c r="DV803">
        <v>3.602667037037036</v>
      </c>
      <c r="DW803">
        <v>187.1318148148148</v>
      </c>
      <c r="DX803">
        <v>14.98451851851852</v>
      </c>
      <c r="DY803">
        <v>1.67844</v>
      </c>
      <c r="DZ803">
        <v>1.353115555555556</v>
      </c>
      <c r="EA803">
        <v>14.69846296296296</v>
      </c>
      <c r="EB803">
        <v>11.40217407407407</v>
      </c>
      <c r="EC803">
        <v>2000.02074074074</v>
      </c>
      <c r="ED803">
        <v>0.9799977777777776</v>
      </c>
      <c r="EE803">
        <v>0.02000222222222222</v>
      </c>
      <c r="EF803">
        <v>0</v>
      </c>
      <c r="EG803">
        <v>621.5410370370371</v>
      </c>
      <c r="EH803">
        <v>5.00097</v>
      </c>
      <c r="EI803">
        <v>12447.57777777778</v>
      </c>
      <c r="EJ803">
        <v>16707.74444444444</v>
      </c>
      <c r="EK803">
        <v>39.71733333333333</v>
      </c>
      <c r="EL803">
        <v>39.73833333333333</v>
      </c>
      <c r="EM803">
        <v>39.60166666666666</v>
      </c>
      <c r="EN803">
        <v>39.63866666666667</v>
      </c>
      <c r="EO803">
        <v>39.98585185185185</v>
      </c>
      <c r="EP803">
        <v>1955.112592592593</v>
      </c>
      <c r="EQ803">
        <v>39.90481481481482</v>
      </c>
      <c r="ER803">
        <v>0</v>
      </c>
      <c r="ES803">
        <v>1659645612.3</v>
      </c>
      <c r="ET803">
        <v>0</v>
      </c>
      <c r="EU803">
        <v>621.5785769230769</v>
      </c>
      <c r="EV803">
        <v>8.322495731456653</v>
      </c>
      <c r="EW803">
        <v>136.174359080517</v>
      </c>
      <c r="EX803">
        <v>12447.59615384615</v>
      </c>
      <c r="EY803">
        <v>15</v>
      </c>
      <c r="EZ803">
        <v>0</v>
      </c>
      <c r="FA803" t="s">
        <v>419</v>
      </c>
      <c r="FB803">
        <v>1659135797.5</v>
      </c>
      <c r="FC803">
        <v>1659135788</v>
      </c>
      <c r="FD803">
        <v>0</v>
      </c>
      <c r="FE803">
        <v>0.3</v>
      </c>
      <c r="FF803">
        <v>-0.002</v>
      </c>
      <c r="FG803">
        <v>-2.209</v>
      </c>
      <c r="FH803">
        <v>-0.089</v>
      </c>
      <c r="FI803">
        <v>1520</v>
      </c>
      <c r="FJ803">
        <v>20</v>
      </c>
      <c r="FK803">
        <v>0.06</v>
      </c>
      <c r="FL803">
        <v>0.03</v>
      </c>
      <c r="FM803">
        <v>14.83380975609756</v>
      </c>
      <c r="FN803">
        <v>8.896208362369334</v>
      </c>
      <c r="FO803">
        <v>0.888408060166179</v>
      </c>
      <c r="FP803">
        <v>0</v>
      </c>
      <c r="FQ803">
        <v>621.1834411764706</v>
      </c>
      <c r="FR803">
        <v>6.551092446819719</v>
      </c>
      <c r="FS803">
        <v>0.6855987589724102</v>
      </c>
      <c r="FT803">
        <v>0</v>
      </c>
      <c r="FU803">
        <v>3.612662195121952</v>
      </c>
      <c r="FV803">
        <v>-0.1587639721254348</v>
      </c>
      <c r="FW803">
        <v>0.01679883990074042</v>
      </c>
      <c r="FX803">
        <v>0</v>
      </c>
      <c r="FY803">
        <v>0</v>
      </c>
      <c r="FZ803">
        <v>3</v>
      </c>
      <c r="GA803" t="s">
        <v>426</v>
      </c>
      <c r="GB803">
        <v>2.98338</v>
      </c>
      <c r="GC803">
        <v>2.71567</v>
      </c>
      <c r="GD803">
        <v>0.0467844</v>
      </c>
      <c r="GE803">
        <v>0.0419347</v>
      </c>
      <c r="GF803">
        <v>0.0898905</v>
      </c>
      <c r="GG803">
        <v>0.0754881</v>
      </c>
      <c r="GH803">
        <v>30144.7</v>
      </c>
      <c r="GI803">
        <v>30458.1</v>
      </c>
      <c r="GJ803">
        <v>29390.7</v>
      </c>
      <c r="GK803">
        <v>29400.6</v>
      </c>
      <c r="GL803">
        <v>35428.5</v>
      </c>
      <c r="GM803">
        <v>36139.8</v>
      </c>
      <c r="GN803">
        <v>41386.4</v>
      </c>
      <c r="GO803">
        <v>41893.8</v>
      </c>
      <c r="GP803">
        <v>1.96187</v>
      </c>
      <c r="GQ803">
        <v>2.37917</v>
      </c>
      <c r="GR803">
        <v>0.08394939999999999</v>
      </c>
      <c r="GS803">
        <v>0</v>
      </c>
      <c r="GT803">
        <v>23.6357</v>
      </c>
      <c r="GU803">
        <v>999.9</v>
      </c>
      <c r="GV803">
        <v>36.4</v>
      </c>
      <c r="GW803">
        <v>31.9</v>
      </c>
      <c r="GX803">
        <v>19.1393</v>
      </c>
      <c r="GY803">
        <v>63.7822</v>
      </c>
      <c r="GZ803">
        <v>22.3277</v>
      </c>
      <c r="HA803">
        <v>2</v>
      </c>
      <c r="HB803">
        <v>-0.0688313</v>
      </c>
      <c r="HC803">
        <v>2.04511</v>
      </c>
      <c r="HD803">
        <v>20.3224</v>
      </c>
      <c r="HE803">
        <v>5.21654</v>
      </c>
      <c r="HF803">
        <v>12.0099</v>
      </c>
      <c r="HG803">
        <v>4.98855</v>
      </c>
      <c r="HH803">
        <v>3.28835</v>
      </c>
      <c r="HI803">
        <v>9999</v>
      </c>
      <c r="HJ803">
        <v>9999</v>
      </c>
      <c r="HK803">
        <v>9999</v>
      </c>
      <c r="HL803">
        <v>196.8</v>
      </c>
      <c r="HM803">
        <v>1.86738</v>
      </c>
      <c r="HN803">
        <v>1.86646</v>
      </c>
      <c r="HO803">
        <v>1.86589</v>
      </c>
      <c r="HP803">
        <v>1.86584</v>
      </c>
      <c r="HQ803">
        <v>1.86768</v>
      </c>
      <c r="HR803">
        <v>1.87012</v>
      </c>
      <c r="HS803">
        <v>1.86874</v>
      </c>
      <c r="HT803">
        <v>1.87026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-2.347</v>
      </c>
      <c r="II803">
        <v>-0.1431</v>
      </c>
      <c r="IJ803">
        <v>-1.529487217637811</v>
      </c>
      <c r="IK803">
        <v>-0.005072214745875086</v>
      </c>
      <c r="IL803">
        <v>3.316774363808987E-06</v>
      </c>
      <c r="IM803">
        <v>-1.107588672722244E-09</v>
      </c>
      <c r="IN803">
        <v>-0.1603591687652909</v>
      </c>
      <c r="IO803">
        <v>-0.0181951569465493</v>
      </c>
      <c r="IP803">
        <v>0.001659309118516343</v>
      </c>
      <c r="IQ803">
        <v>-3.409663313950778E-05</v>
      </c>
      <c r="IR803">
        <v>19</v>
      </c>
      <c r="IS803">
        <v>2290</v>
      </c>
      <c r="IT803">
        <v>1</v>
      </c>
      <c r="IU803">
        <v>24</v>
      </c>
      <c r="IV803">
        <v>8496.9</v>
      </c>
      <c r="IW803">
        <v>8497.1</v>
      </c>
      <c r="IX803">
        <v>0.576172</v>
      </c>
      <c r="IY803">
        <v>2.2522</v>
      </c>
      <c r="IZ803">
        <v>1.94702</v>
      </c>
      <c r="JA803">
        <v>2.64404</v>
      </c>
      <c r="JB803">
        <v>2.19482</v>
      </c>
      <c r="JC803">
        <v>2.34863</v>
      </c>
      <c r="JD803">
        <v>36.4814</v>
      </c>
      <c r="JE803">
        <v>24.0262</v>
      </c>
      <c r="JF803">
        <v>18</v>
      </c>
      <c r="JG803">
        <v>520.33</v>
      </c>
      <c r="JH803">
        <v>811.871</v>
      </c>
      <c r="JI803">
        <v>21.1267</v>
      </c>
      <c r="JJ803">
        <v>26.3677</v>
      </c>
      <c r="JK803">
        <v>30.0003</v>
      </c>
      <c r="JL803">
        <v>26.3263</v>
      </c>
      <c r="JM803">
        <v>26.2404</v>
      </c>
      <c r="JN803">
        <v>11.4295</v>
      </c>
      <c r="JO803">
        <v>21.269</v>
      </c>
      <c r="JP803">
        <v>22.3457</v>
      </c>
      <c r="JQ803">
        <v>21.1308</v>
      </c>
      <c r="JR803">
        <v>132.684</v>
      </c>
      <c r="JS803">
        <v>15.0594</v>
      </c>
      <c r="JT803">
        <v>100.488</v>
      </c>
      <c r="JU803">
        <v>100.617</v>
      </c>
    </row>
    <row r="804" spans="1:281">
      <c r="A804">
        <v>788</v>
      </c>
      <c r="B804">
        <v>1659645617.1</v>
      </c>
      <c r="C804">
        <v>17609.09999990463</v>
      </c>
      <c r="D804" t="s">
        <v>2007</v>
      </c>
      <c r="E804" t="s">
        <v>2008</v>
      </c>
      <c r="F804">
        <v>5</v>
      </c>
      <c r="G804" t="s">
        <v>1972</v>
      </c>
      <c r="H804" t="s">
        <v>416</v>
      </c>
      <c r="I804">
        <v>1659645609.314285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158.7237994422341</v>
      </c>
      <c r="AK804">
        <v>167.9824484848485</v>
      </c>
      <c r="AL804">
        <v>-3.207046228696591</v>
      </c>
      <c r="AM804">
        <v>65.48134417779114</v>
      </c>
      <c r="AN804">
        <f>(AP804 - AO804 + DI804*1E3/(8.314*(DK804+273.15)) * AR804/DH804 * AQ804) * DH804/(100*CV804) * 1000/(1000 - AP804)</f>
        <v>0</v>
      </c>
      <c r="AO804">
        <v>14.99269252636938</v>
      </c>
      <c r="AP804">
        <v>18.59427342657344</v>
      </c>
      <c r="AQ804">
        <v>5.00468460062135E-05</v>
      </c>
      <c r="AR804">
        <v>82.66494390390471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1659645609.314285</v>
      </c>
      <c r="DB804">
        <v>187.7589642857143</v>
      </c>
      <c r="DC804">
        <v>171.585</v>
      </c>
      <c r="DD804">
        <v>18.58889285714286</v>
      </c>
      <c r="DE804">
        <v>14.99161785714286</v>
      </c>
      <c r="DF804">
        <v>190.14</v>
      </c>
      <c r="DG804">
        <v>18.73196785714286</v>
      </c>
      <c r="DH804">
        <v>500.0087142857143</v>
      </c>
      <c r="DI804">
        <v>90.29993928571432</v>
      </c>
      <c r="DJ804">
        <v>0.1000038642857143</v>
      </c>
      <c r="DK804">
        <v>24.90828571428571</v>
      </c>
      <c r="DL804">
        <v>25.01248928571428</v>
      </c>
      <c r="DM804">
        <v>999.9000000000002</v>
      </c>
      <c r="DN804">
        <v>0</v>
      </c>
      <c r="DO804">
        <v>0</v>
      </c>
      <c r="DP804">
        <v>10002.38821428571</v>
      </c>
      <c r="DQ804">
        <v>0</v>
      </c>
      <c r="DR804">
        <v>10.226425</v>
      </c>
      <c r="DS804">
        <v>16.17392857142857</v>
      </c>
      <c r="DT804">
        <v>191.3152499999999</v>
      </c>
      <c r="DU804">
        <v>174.1965357142857</v>
      </c>
      <c r="DV804">
        <v>3.597271785714286</v>
      </c>
      <c r="DW804">
        <v>171.585</v>
      </c>
      <c r="DX804">
        <v>14.99161785714286</v>
      </c>
      <c r="DY804">
        <v>1.678576071428572</v>
      </c>
      <c r="DZ804">
        <v>1.353743214285714</v>
      </c>
      <c r="EA804">
        <v>14.699725</v>
      </c>
      <c r="EB804">
        <v>11.40917857142857</v>
      </c>
      <c r="EC804">
        <v>2000.017857142857</v>
      </c>
      <c r="ED804">
        <v>0.9799973571428569</v>
      </c>
      <c r="EE804">
        <v>0.02000264285714285</v>
      </c>
      <c r="EF804">
        <v>0</v>
      </c>
      <c r="EG804">
        <v>622.3169285714285</v>
      </c>
      <c r="EH804">
        <v>5.00097</v>
      </c>
      <c r="EI804">
        <v>12459.45</v>
      </c>
      <c r="EJ804">
        <v>16707.71785714286</v>
      </c>
      <c r="EK804">
        <v>39.68275</v>
      </c>
      <c r="EL804">
        <v>39.71849999999999</v>
      </c>
      <c r="EM804">
        <v>39.57560714285714</v>
      </c>
      <c r="EN804">
        <v>39.58907142857142</v>
      </c>
      <c r="EO804">
        <v>39.95724999999999</v>
      </c>
      <c r="EP804">
        <v>1955.107857142857</v>
      </c>
      <c r="EQ804">
        <v>39.90785714285715</v>
      </c>
      <c r="ER804">
        <v>0</v>
      </c>
      <c r="ES804">
        <v>1659645617.1</v>
      </c>
      <c r="ET804">
        <v>0</v>
      </c>
      <c r="EU804">
        <v>622.3253846153846</v>
      </c>
      <c r="EV804">
        <v>9.880752127015697</v>
      </c>
      <c r="EW804">
        <v>165.4051282202206</v>
      </c>
      <c r="EX804">
        <v>12459.54230769231</v>
      </c>
      <c r="EY804">
        <v>15</v>
      </c>
      <c r="EZ804">
        <v>0</v>
      </c>
      <c r="FA804" t="s">
        <v>419</v>
      </c>
      <c r="FB804">
        <v>1659135797.5</v>
      </c>
      <c r="FC804">
        <v>1659135788</v>
      </c>
      <c r="FD804">
        <v>0</v>
      </c>
      <c r="FE804">
        <v>0.3</v>
      </c>
      <c r="FF804">
        <v>-0.002</v>
      </c>
      <c r="FG804">
        <v>-2.209</v>
      </c>
      <c r="FH804">
        <v>-0.089</v>
      </c>
      <c r="FI804">
        <v>1520</v>
      </c>
      <c r="FJ804">
        <v>20</v>
      </c>
      <c r="FK804">
        <v>0.06</v>
      </c>
      <c r="FL804">
        <v>0.03</v>
      </c>
      <c r="FM804">
        <v>15.7310512195122</v>
      </c>
      <c r="FN804">
        <v>9.772222996515637</v>
      </c>
      <c r="FO804">
        <v>0.9735991437662708</v>
      </c>
      <c r="FP804">
        <v>0</v>
      </c>
      <c r="FQ804">
        <v>621.9733823529411</v>
      </c>
      <c r="FR804">
        <v>9.244812835027739</v>
      </c>
      <c r="FS804">
        <v>0.9378251440780654</v>
      </c>
      <c r="FT804">
        <v>0</v>
      </c>
      <c r="FU804">
        <v>3.602797073170732</v>
      </c>
      <c r="FV804">
        <v>-0.06469003484320561</v>
      </c>
      <c r="FW804">
        <v>0.01022016544276917</v>
      </c>
      <c r="FX804">
        <v>1</v>
      </c>
      <c r="FY804">
        <v>1</v>
      </c>
      <c r="FZ804">
        <v>3</v>
      </c>
      <c r="GA804" t="s">
        <v>429</v>
      </c>
      <c r="GB804">
        <v>2.98332</v>
      </c>
      <c r="GC804">
        <v>2.71556</v>
      </c>
      <c r="GD804">
        <v>0.0430484</v>
      </c>
      <c r="GE804">
        <v>0.0378813</v>
      </c>
      <c r="GF804">
        <v>0.08989460000000001</v>
      </c>
      <c r="GG804">
        <v>0.0754836</v>
      </c>
      <c r="GH804">
        <v>30262.5</v>
      </c>
      <c r="GI804">
        <v>30586.6</v>
      </c>
      <c r="GJ804">
        <v>29390.3</v>
      </c>
      <c r="GK804">
        <v>29400.2</v>
      </c>
      <c r="GL804">
        <v>35427.9</v>
      </c>
      <c r="GM804">
        <v>36139.6</v>
      </c>
      <c r="GN804">
        <v>41385.9</v>
      </c>
      <c r="GO804">
        <v>41893.4</v>
      </c>
      <c r="GP804">
        <v>1.96168</v>
      </c>
      <c r="GQ804">
        <v>2.37905</v>
      </c>
      <c r="GR804">
        <v>0.08426980000000001</v>
      </c>
      <c r="GS804">
        <v>0</v>
      </c>
      <c r="GT804">
        <v>23.6377</v>
      </c>
      <c r="GU804">
        <v>999.9</v>
      </c>
      <c r="GV804">
        <v>36.4</v>
      </c>
      <c r="GW804">
        <v>31.9</v>
      </c>
      <c r="GX804">
        <v>19.1396</v>
      </c>
      <c r="GY804">
        <v>63.7622</v>
      </c>
      <c r="GZ804">
        <v>22.1474</v>
      </c>
      <c r="HA804">
        <v>2</v>
      </c>
      <c r="HB804">
        <v>-0.0686484</v>
      </c>
      <c r="HC804">
        <v>2.05601</v>
      </c>
      <c r="HD804">
        <v>20.3226</v>
      </c>
      <c r="HE804">
        <v>5.21714</v>
      </c>
      <c r="HF804">
        <v>12.0099</v>
      </c>
      <c r="HG804">
        <v>4.98875</v>
      </c>
      <c r="HH804">
        <v>3.2885</v>
      </c>
      <c r="HI804">
        <v>9999</v>
      </c>
      <c r="HJ804">
        <v>9999</v>
      </c>
      <c r="HK804">
        <v>9999</v>
      </c>
      <c r="HL804">
        <v>196.8</v>
      </c>
      <c r="HM804">
        <v>1.86738</v>
      </c>
      <c r="HN804">
        <v>1.86646</v>
      </c>
      <c r="HO804">
        <v>1.86595</v>
      </c>
      <c r="HP804">
        <v>1.86584</v>
      </c>
      <c r="HQ804">
        <v>1.86768</v>
      </c>
      <c r="HR804">
        <v>1.87012</v>
      </c>
      <c r="HS804">
        <v>1.86874</v>
      </c>
      <c r="HT804">
        <v>1.87025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-2.283</v>
      </c>
      <c r="II804">
        <v>-0.143</v>
      </c>
      <c r="IJ804">
        <v>-1.529487217637811</v>
      </c>
      <c r="IK804">
        <v>-0.005072214745875086</v>
      </c>
      <c r="IL804">
        <v>3.316774363808987E-06</v>
      </c>
      <c r="IM804">
        <v>-1.107588672722244E-09</v>
      </c>
      <c r="IN804">
        <v>-0.1603591687652909</v>
      </c>
      <c r="IO804">
        <v>-0.0181951569465493</v>
      </c>
      <c r="IP804">
        <v>0.001659309118516343</v>
      </c>
      <c r="IQ804">
        <v>-3.409663313950778E-05</v>
      </c>
      <c r="IR804">
        <v>19</v>
      </c>
      <c r="IS804">
        <v>2290</v>
      </c>
      <c r="IT804">
        <v>1</v>
      </c>
      <c r="IU804">
        <v>24</v>
      </c>
      <c r="IV804">
        <v>8497</v>
      </c>
      <c r="IW804">
        <v>8497.200000000001</v>
      </c>
      <c r="IX804">
        <v>0.528564</v>
      </c>
      <c r="IY804">
        <v>2.25586</v>
      </c>
      <c r="IZ804">
        <v>1.94702</v>
      </c>
      <c r="JA804">
        <v>2.64526</v>
      </c>
      <c r="JB804">
        <v>2.19482</v>
      </c>
      <c r="JC804">
        <v>2.37549</v>
      </c>
      <c r="JD804">
        <v>36.4814</v>
      </c>
      <c r="JE804">
        <v>24.035</v>
      </c>
      <c r="JF804">
        <v>18</v>
      </c>
      <c r="JG804">
        <v>520.229</v>
      </c>
      <c r="JH804">
        <v>811.796</v>
      </c>
      <c r="JI804">
        <v>21.122</v>
      </c>
      <c r="JJ804">
        <v>26.3716</v>
      </c>
      <c r="JK804">
        <v>30.0002</v>
      </c>
      <c r="JL804">
        <v>26.3297</v>
      </c>
      <c r="JM804">
        <v>26.2437</v>
      </c>
      <c r="JN804">
        <v>10.5171</v>
      </c>
      <c r="JO804">
        <v>20.9924</v>
      </c>
      <c r="JP804">
        <v>22.3457</v>
      </c>
      <c r="JQ804">
        <v>21.1182</v>
      </c>
      <c r="JR804">
        <v>119.318</v>
      </c>
      <c r="JS804">
        <v>15.06</v>
      </c>
      <c r="JT804">
        <v>100.487</v>
      </c>
      <c r="JU804">
        <v>100.616</v>
      </c>
    </row>
    <row r="805" spans="1:281">
      <c r="A805">
        <v>789</v>
      </c>
      <c r="B805">
        <v>1659645622.1</v>
      </c>
      <c r="C805">
        <v>17614.09999990463</v>
      </c>
      <c r="D805" t="s">
        <v>2009</v>
      </c>
      <c r="E805" t="s">
        <v>2010</v>
      </c>
      <c r="F805">
        <v>5</v>
      </c>
      <c r="G805" t="s">
        <v>1972</v>
      </c>
      <c r="H805" t="s">
        <v>416</v>
      </c>
      <c r="I805">
        <v>1659645614.6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141.7109547738427</v>
      </c>
      <c r="AK805">
        <v>151.8870969696969</v>
      </c>
      <c r="AL805">
        <v>-3.21786487905822</v>
      </c>
      <c r="AM805">
        <v>65.48134417779114</v>
      </c>
      <c r="AN805">
        <f>(AP805 - AO805 + DI805*1E3/(8.314*(DK805+273.15)) * AR805/DH805 * AQ805) * DH805/(100*CV805) * 1000/(1000 - AP805)</f>
        <v>0</v>
      </c>
      <c r="AO805">
        <v>14.99836597752707</v>
      </c>
      <c r="AP805">
        <v>18.59640279720281</v>
      </c>
      <c r="AQ805">
        <v>-1.663765041672928E-05</v>
      </c>
      <c r="AR805">
        <v>82.66494390390471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1659645614.6</v>
      </c>
      <c r="DB805">
        <v>171.1292222222222</v>
      </c>
      <c r="DC805">
        <v>154.0631111111111</v>
      </c>
      <c r="DD805">
        <v>18.59255925925926</v>
      </c>
      <c r="DE805">
        <v>15.00061851851852</v>
      </c>
      <c r="DF805">
        <v>173.4439259259259</v>
      </c>
      <c r="DG805">
        <v>18.7356037037037</v>
      </c>
      <c r="DH805">
        <v>500.0014814814814</v>
      </c>
      <c r="DI805">
        <v>90.29916666666668</v>
      </c>
      <c r="DJ805">
        <v>0.09998829629629631</v>
      </c>
      <c r="DK805">
        <v>24.90473333333334</v>
      </c>
      <c r="DL805">
        <v>25.0107037037037</v>
      </c>
      <c r="DM805">
        <v>999.9000000000001</v>
      </c>
      <c r="DN805">
        <v>0</v>
      </c>
      <c r="DO805">
        <v>0</v>
      </c>
      <c r="DP805">
        <v>9997.316666666666</v>
      </c>
      <c r="DQ805">
        <v>0</v>
      </c>
      <c r="DR805">
        <v>10.22603703703704</v>
      </c>
      <c r="DS805">
        <v>17.0661</v>
      </c>
      <c r="DT805">
        <v>174.3712962962963</v>
      </c>
      <c r="DU805">
        <v>156.4092592592593</v>
      </c>
      <c r="DV805">
        <v>3.591945925925926</v>
      </c>
      <c r="DW805">
        <v>154.0631111111111</v>
      </c>
      <c r="DX805">
        <v>15.00061851851852</v>
      </c>
      <c r="DY805">
        <v>1.678893333333333</v>
      </c>
      <c r="DZ805">
        <v>1.354544074074074</v>
      </c>
      <c r="EA805">
        <v>14.70264444444444</v>
      </c>
      <c r="EB805">
        <v>11.41809259259259</v>
      </c>
      <c r="EC805">
        <v>2000.015925925926</v>
      </c>
      <c r="ED805">
        <v>0.9799967777777776</v>
      </c>
      <c r="EE805">
        <v>0.02000322222222222</v>
      </c>
      <c r="EF805">
        <v>0</v>
      </c>
      <c r="EG805">
        <v>623.2537037037038</v>
      </c>
      <c r="EH805">
        <v>5.00097</v>
      </c>
      <c r="EI805">
        <v>12475.48148148148</v>
      </c>
      <c r="EJ805">
        <v>16707.7037037037</v>
      </c>
      <c r="EK805">
        <v>39.65025925925925</v>
      </c>
      <c r="EL805">
        <v>39.68485185185185</v>
      </c>
      <c r="EM805">
        <v>39.53444444444444</v>
      </c>
      <c r="EN805">
        <v>39.54377777777778</v>
      </c>
      <c r="EO805">
        <v>39.92551851851852</v>
      </c>
      <c r="EP805">
        <v>1955.105925925926</v>
      </c>
      <c r="EQ805">
        <v>39.91</v>
      </c>
      <c r="ER805">
        <v>0</v>
      </c>
      <c r="ES805">
        <v>1659645622.5</v>
      </c>
      <c r="ET805">
        <v>0</v>
      </c>
      <c r="EU805">
        <v>623.35428</v>
      </c>
      <c r="EV805">
        <v>12.57730765721011</v>
      </c>
      <c r="EW805">
        <v>199.2999996756465</v>
      </c>
      <c r="EX805">
        <v>12476.904</v>
      </c>
      <c r="EY805">
        <v>15</v>
      </c>
      <c r="EZ805">
        <v>0</v>
      </c>
      <c r="FA805" t="s">
        <v>419</v>
      </c>
      <c r="FB805">
        <v>1659135797.5</v>
      </c>
      <c r="FC805">
        <v>1659135788</v>
      </c>
      <c r="FD805">
        <v>0</v>
      </c>
      <c r="FE805">
        <v>0.3</v>
      </c>
      <c r="FF805">
        <v>-0.002</v>
      </c>
      <c r="FG805">
        <v>-2.209</v>
      </c>
      <c r="FH805">
        <v>-0.089</v>
      </c>
      <c r="FI805">
        <v>1520</v>
      </c>
      <c r="FJ805">
        <v>20</v>
      </c>
      <c r="FK805">
        <v>0.06</v>
      </c>
      <c r="FL805">
        <v>0.03</v>
      </c>
      <c r="FM805">
        <v>16.5577</v>
      </c>
      <c r="FN805">
        <v>10.20268641114983</v>
      </c>
      <c r="FO805">
        <v>1.013401510971354</v>
      </c>
      <c r="FP805">
        <v>0</v>
      </c>
      <c r="FQ805">
        <v>622.7866176470588</v>
      </c>
      <c r="FR805">
        <v>10.76374330119958</v>
      </c>
      <c r="FS805">
        <v>1.077859507780158</v>
      </c>
      <c r="FT805">
        <v>0</v>
      </c>
      <c r="FU805">
        <v>3.593223414634146</v>
      </c>
      <c r="FV805">
        <v>-0.05577533101045163</v>
      </c>
      <c r="FW805">
        <v>0.0112000687301367</v>
      </c>
      <c r="FX805">
        <v>1</v>
      </c>
      <c r="FY805">
        <v>1</v>
      </c>
      <c r="FZ805">
        <v>3</v>
      </c>
      <c r="GA805" t="s">
        <v>429</v>
      </c>
      <c r="GB805">
        <v>2.98324</v>
      </c>
      <c r="GC805">
        <v>2.71565</v>
      </c>
      <c r="GD805">
        <v>0.0392175</v>
      </c>
      <c r="GE805">
        <v>0.0338667</v>
      </c>
      <c r="GF805">
        <v>0.0899128</v>
      </c>
      <c r="GG805">
        <v>0.0756735</v>
      </c>
      <c r="GH805">
        <v>30383.6</v>
      </c>
      <c r="GI805">
        <v>30713.9</v>
      </c>
      <c r="GJ805">
        <v>29390.3</v>
      </c>
      <c r="GK805">
        <v>29400</v>
      </c>
      <c r="GL805">
        <v>35426.9</v>
      </c>
      <c r="GM805">
        <v>36131.7</v>
      </c>
      <c r="GN805">
        <v>41385.7</v>
      </c>
      <c r="GO805">
        <v>41893.1</v>
      </c>
      <c r="GP805">
        <v>1.9615</v>
      </c>
      <c r="GQ805">
        <v>2.3792</v>
      </c>
      <c r="GR805">
        <v>0.08235870000000001</v>
      </c>
      <c r="GS805">
        <v>0</v>
      </c>
      <c r="GT805">
        <v>23.6377</v>
      </c>
      <c r="GU805">
        <v>999.9</v>
      </c>
      <c r="GV805">
        <v>36.4</v>
      </c>
      <c r="GW805">
        <v>31.9</v>
      </c>
      <c r="GX805">
        <v>19.1408</v>
      </c>
      <c r="GY805">
        <v>63.8022</v>
      </c>
      <c r="GZ805">
        <v>22.3518</v>
      </c>
      <c r="HA805">
        <v>2</v>
      </c>
      <c r="HB805">
        <v>-0.0681047</v>
      </c>
      <c r="HC805">
        <v>2.09949</v>
      </c>
      <c r="HD805">
        <v>20.3219</v>
      </c>
      <c r="HE805">
        <v>5.21624</v>
      </c>
      <c r="HF805">
        <v>12.0099</v>
      </c>
      <c r="HG805">
        <v>4.98865</v>
      </c>
      <c r="HH805">
        <v>3.28835</v>
      </c>
      <c r="HI805">
        <v>9999</v>
      </c>
      <c r="HJ805">
        <v>9999</v>
      </c>
      <c r="HK805">
        <v>9999</v>
      </c>
      <c r="HL805">
        <v>196.8</v>
      </c>
      <c r="HM805">
        <v>1.86737</v>
      </c>
      <c r="HN805">
        <v>1.86646</v>
      </c>
      <c r="HO805">
        <v>1.86589</v>
      </c>
      <c r="HP805">
        <v>1.86584</v>
      </c>
      <c r="HQ805">
        <v>1.86767</v>
      </c>
      <c r="HR805">
        <v>1.87012</v>
      </c>
      <c r="HS805">
        <v>1.86875</v>
      </c>
      <c r="HT805">
        <v>1.87024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-2.218</v>
      </c>
      <c r="II805">
        <v>-0.143</v>
      </c>
      <c r="IJ805">
        <v>-1.529487217637811</v>
      </c>
      <c r="IK805">
        <v>-0.005072214745875086</v>
      </c>
      <c r="IL805">
        <v>3.316774363808987E-06</v>
      </c>
      <c r="IM805">
        <v>-1.107588672722244E-09</v>
      </c>
      <c r="IN805">
        <v>-0.1603591687652909</v>
      </c>
      <c r="IO805">
        <v>-0.0181951569465493</v>
      </c>
      <c r="IP805">
        <v>0.001659309118516343</v>
      </c>
      <c r="IQ805">
        <v>-3.409663313950778E-05</v>
      </c>
      <c r="IR805">
        <v>19</v>
      </c>
      <c r="IS805">
        <v>2290</v>
      </c>
      <c r="IT805">
        <v>1</v>
      </c>
      <c r="IU805">
        <v>24</v>
      </c>
      <c r="IV805">
        <v>8497.1</v>
      </c>
      <c r="IW805">
        <v>8497.200000000001</v>
      </c>
      <c r="IX805">
        <v>0.480957</v>
      </c>
      <c r="IY805">
        <v>2.2583</v>
      </c>
      <c r="IZ805">
        <v>1.94702</v>
      </c>
      <c r="JA805">
        <v>2.64526</v>
      </c>
      <c r="JB805">
        <v>2.19482</v>
      </c>
      <c r="JC805">
        <v>2.36084</v>
      </c>
      <c r="JD805">
        <v>36.4814</v>
      </c>
      <c r="JE805">
        <v>24.035</v>
      </c>
      <c r="JF805">
        <v>18</v>
      </c>
      <c r="JG805">
        <v>520.14</v>
      </c>
      <c r="JH805">
        <v>811.9930000000001</v>
      </c>
      <c r="JI805">
        <v>21.1101</v>
      </c>
      <c r="JJ805">
        <v>26.3751</v>
      </c>
      <c r="JK805">
        <v>30.0005</v>
      </c>
      <c r="JL805">
        <v>26.3326</v>
      </c>
      <c r="JM805">
        <v>26.247</v>
      </c>
      <c r="JN805">
        <v>9.54649</v>
      </c>
      <c r="JO805">
        <v>20.9924</v>
      </c>
      <c r="JP805">
        <v>22.3457</v>
      </c>
      <c r="JQ805">
        <v>21.0977</v>
      </c>
      <c r="JR805">
        <v>99.27970000000001</v>
      </c>
      <c r="JS805">
        <v>15.0558</v>
      </c>
      <c r="JT805">
        <v>100.487</v>
      </c>
      <c r="JU805">
        <v>100.615</v>
      </c>
    </row>
    <row r="806" spans="1:281">
      <c r="A806">
        <v>790</v>
      </c>
      <c r="B806">
        <v>1659645627.1</v>
      </c>
      <c r="C806">
        <v>17619.09999990463</v>
      </c>
      <c r="D806" t="s">
        <v>2011</v>
      </c>
      <c r="E806" t="s">
        <v>2012</v>
      </c>
      <c r="F806">
        <v>5</v>
      </c>
      <c r="G806" t="s">
        <v>1972</v>
      </c>
      <c r="H806" t="s">
        <v>416</v>
      </c>
      <c r="I806">
        <v>1659645619.314285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125.0793788119258</v>
      </c>
      <c r="AK806">
        <v>135.8330606060606</v>
      </c>
      <c r="AL806">
        <v>-3.21497089353806</v>
      </c>
      <c r="AM806">
        <v>65.48134417779114</v>
      </c>
      <c r="AN806">
        <f>(AP806 - AO806 + DI806*1E3/(8.314*(DK806+273.15)) * AR806/DH806 * AQ806) * DH806/(100*CV806) * 1000/(1000 - AP806)</f>
        <v>0</v>
      </c>
      <c r="AO806">
        <v>15.04662703552922</v>
      </c>
      <c r="AP806">
        <v>18.61644755244757</v>
      </c>
      <c r="AQ806">
        <v>0.0002303711105038093</v>
      </c>
      <c r="AR806">
        <v>82.66494390390471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1659645619.314285</v>
      </c>
      <c r="DB806">
        <v>156.2864285714286</v>
      </c>
      <c r="DC806">
        <v>138.4568928571428</v>
      </c>
      <c r="DD806">
        <v>18.59827142857143</v>
      </c>
      <c r="DE806">
        <v>15.01813571428572</v>
      </c>
      <c r="DF806">
        <v>158.5405</v>
      </c>
      <c r="DG806">
        <v>18.74126071428572</v>
      </c>
      <c r="DH806">
        <v>500.0042500000001</v>
      </c>
      <c r="DI806">
        <v>90.29974642857142</v>
      </c>
      <c r="DJ806">
        <v>0.09999310357142856</v>
      </c>
      <c r="DK806">
        <v>24.90012857142857</v>
      </c>
      <c r="DL806">
        <v>25.01009285714286</v>
      </c>
      <c r="DM806">
        <v>999.9000000000002</v>
      </c>
      <c r="DN806">
        <v>0</v>
      </c>
      <c r="DO806">
        <v>0</v>
      </c>
      <c r="DP806">
        <v>9997.137499999999</v>
      </c>
      <c r="DQ806">
        <v>0</v>
      </c>
      <c r="DR806">
        <v>10.22481071428571</v>
      </c>
      <c r="DS806">
        <v>17.82949642857142</v>
      </c>
      <c r="DT806">
        <v>159.2481785714286</v>
      </c>
      <c r="DU806">
        <v>140.5677142857143</v>
      </c>
      <c r="DV806">
        <v>3.580138214285714</v>
      </c>
      <c r="DW806">
        <v>138.4568928571428</v>
      </c>
      <c r="DX806">
        <v>15.01813571428572</v>
      </c>
      <c r="DY806">
        <v>1.679419642857143</v>
      </c>
      <c r="DZ806">
        <v>1.356133928571429</v>
      </c>
      <c r="EA806">
        <v>14.70749285714285</v>
      </c>
      <c r="EB806">
        <v>11.43580357142857</v>
      </c>
      <c r="EC806">
        <v>2000.007142857143</v>
      </c>
      <c r="ED806">
        <v>0.9799961785714284</v>
      </c>
      <c r="EE806">
        <v>0.02000382142857143</v>
      </c>
      <c r="EF806">
        <v>0</v>
      </c>
      <c r="EG806">
        <v>624.2361428571428</v>
      </c>
      <c r="EH806">
        <v>5.00097</v>
      </c>
      <c r="EI806">
        <v>12491.96071428571</v>
      </c>
      <c r="EJ806">
        <v>16707.625</v>
      </c>
      <c r="EK806">
        <v>39.62039285714285</v>
      </c>
      <c r="EL806">
        <v>39.656</v>
      </c>
      <c r="EM806">
        <v>39.5155</v>
      </c>
      <c r="EN806">
        <v>39.50874999999998</v>
      </c>
      <c r="EO806">
        <v>39.906</v>
      </c>
      <c r="EP806">
        <v>1955.096785714286</v>
      </c>
      <c r="EQ806">
        <v>39.91</v>
      </c>
      <c r="ER806">
        <v>0</v>
      </c>
      <c r="ES806">
        <v>1659645627.3</v>
      </c>
      <c r="ET806">
        <v>0</v>
      </c>
      <c r="EU806">
        <v>624.3700800000001</v>
      </c>
      <c r="EV806">
        <v>13.02792309831292</v>
      </c>
      <c r="EW806">
        <v>228.1076926289493</v>
      </c>
      <c r="EX806">
        <v>12493.864</v>
      </c>
      <c r="EY806">
        <v>15</v>
      </c>
      <c r="EZ806">
        <v>0</v>
      </c>
      <c r="FA806" t="s">
        <v>419</v>
      </c>
      <c r="FB806">
        <v>1659135797.5</v>
      </c>
      <c r="FC806">
        <v>1659135788</v>
      </c>
      <c r="FD806">
        <v>0</v>
      </c>
      <c r="FE806">
        <v>0.3</v>
      </c>
      <c r="FF806">
        <v>-0.002</v>
      </c>
      <c r="FG806">
        <v>-2.209</v>
      </c>
      <c r="FH806">
        <v>-0.089</v>
      </c>
      <c r="FI806">
        <v>1520</v>
      </c>
      <c r="FJ806">
        <v>20</v>
      </c>
      <c r="FK806">
        <v>0.06</v>
      </c>
      <c r="FL806">
        <v>0.03</v>
      </c>
      <c r="FM806">
        <v>17.3417025</v>
      </c>
      <c r="FN806">
        <v>9.710907692307631</v>
      </c>
      <c r="FO806">
        <v>0.9413400234472926</v>
      </c>
      <c r="FP806">
        <v>0</v>
      </c>
      <c r="FQ806">
        <v>623.5608529411764</v>
      </c>
      <c r="FR806">
        <v>12.27885409055216</v>
      </c>
      <c r="FS806">
        <v>1.222262851588683</v>
      </c>
      <c r="FT806">
        <v>0</v>
      </c>
      <c r="FU806">
        <v>3.5851085</v>
      </c>
      <c r="FV806">
        <v>-0.1523403377110724</v>
      </c>
      <c r="FW806">
        <v>0.01791330365259295</v>
      </c>
      <c r="FX806">
        <v>0</v>
      </c>
      <c r="FY806">
        <v>0</v>
      </c>
      <c r="FZ806">
        <v>3</v>
      </c>
      <c r="GA806" t="s">
        <v>426</v>
      </c>
      <c r="GB806">
        <v>2.98344</v>
      </c>
      <c r="GC806">
        <v>2.71562</v>
      </c>
      <c r="GD806">
        <v>0.035307</v>
      </c>
      <c r="GE806">
        <v>0.029636</v>
      </c>
      <c r="GF806">
        <v>0.0899793</v>
      </c>
      <c r="GG806">
        <v>0.0756878</v>
      </c>
      <c r="GH806">
        <v>30507</v>
      </c>
      <c r="GI806">
        <v>30848</v>
      </c>
      <c r="GJ806">
        <v>29390.1</v>
      </c>
      <c r="GK806">
        <v>29399.6</v>
      </c>
      <c r="GL806">
        <v>35423.9</v>
      </c>
      <c r="GM806">
        <v>36130.5</v>
      </c>
      <c r="GN806">
        <v>41385.4</v>
      </c>
      <c r="GO806">
        <v>41892.4</v>
      </c>
      <c r="GP806">
        <v>1.9618</v>
      </c>
      <c r="GQ806">
        <v>2.37878</v>
      </c>
      <c r="GR806">
        <v>0.0832267</v>
      </c>
      <c r="GS806">
        <v>0</v>
      </c>
      <c r="GT806">
        <v>23.6396</v>
      </c>
      <c r="GU806">
        <v>999.9</v>
      </c>
      <c r="GV806">
        <v>36.4</v>
      </c>
      <c r="GW806">
        <v>31.9</v>
      </c>
      <c r="GX806">
        <v>19.1403</v>
      </c>
      <c r="GY806">
        <v>63.6322</v>
      </c>
      <c r="GZ806">
        <v>22.2236</v>
      </c>
      <c r="HA806">
        <v>2</v>
      </c>
      <c r="HB806">
        <v>-0.06851119999999999</v>
      </c>
      <c r="HC806">
        <v>1.23792</v>
      </c>
      <c r="HD806">
        <v>20.3293</v>
      </c>
      <c r="HE806">
        <v>5.21699</v>
      </c>
      <c r="HF806">
        <v>12.0099</v>
      </c>
      <c r="HG806">
        <v>4.98875</v>
      </c>
      <c r="HH806">
        <v>3.28845</v>
      </c>
      <c r="HI806">
        <v>9999</v>
      </c>
      <c r="HJ806">
        <v>9999</v>
      </c>
      <c r="HK806">
        <v>9999</v>
      </c>
      <c r="HL806">
        <v>196.8</v>
      </c>
      <c r="HM806">
        <v>1.86737</v>
      </c>
      <c r="HN806">
        <v>1.86646</v>
      </c>
      <c r="HO806">
        <v>1.86589</v>
      </c>
      <c r="HP806">
        <v>1.86584</v>
      </c>
      <c r="HQ806">
        <v>1.86768</v>
      </c>
      <c r="HR806">
        <v>1.87012</v>
      </c>
      <c r="HS806">
        <v>1.86876</v>
      </c>
      <c r="HT806">
        <v>1.87023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-2.152</v>
      </c>
      <c r="II806">
        <v>-0.1428</v>
      </c>
      <c r="IJ806">
        <v>-1.529487217637811</v>
      </c>
      <c r="IK806">
        <v>-0.005072214745875086</v>
      </c>
      <c r="IL806">
        <v>3.316774363808987E-06</v>
      </c>
      <c r="IM806">
        <v>-1.107588672722244E-09</v>
      </c>
      <c r="IN806">
        <v>-0.1603591687652909</v>
      </c>
      <c r="IO806">
        <v>-0.0181951569465493</v>
      </c>
      <c r="IP806">
        <v>0.001659309118516343</v>
      </c>
      <c r="IQ806">
        <v>-3.409663313950778E-05</v>
      </c>
      <c r="IR806">
        <v>19</v>
      </c>
      <c r="IS806">
        <v>2290</v>
      </c>
      <c r="IT806">
        <v>1</v>
      </c>
      <c r="IU806">
        <v>24</v>
      </c>
      <c r="IV806">
        <v>8497.200000000001</v>
      </c>
      <c r="IW806">
        <v>8497.299999999999</v>
      </c>
      <c r="IX806">
        <v>0.435791</v>
      </c>
      <c r="IY806">
        <v>2.26562</v>
      </c>
      <c r="IZ806">
        <v>1.94702</v>
      </c>
      <c r="JA806">
        <v>2.64404</v>
      </c>
      <c r="JB806">
        <v>2.19482</v>
      </c>
      <c r="JC806">
        <v>2.33032</v>
      </c>
      <c r="JD806">
        <v>36.4814</v>
      </c>
      <c r="JE806">
        <v>24.035</v>
      </c>
      <c r="JF806">
        <v>18</v>
      </c>
      <c r="JG806">
        <v>520.37</v>
      </c>
      <c r="JH806">
        <v>811.621</v>
      </c>
      <c r="JI806">
        <v>21.1416</v>
      </c>
      <c r="JJ806">
        <v>26.3788</v>
      </c>
      <c r="JK806">
        <v>29.9998</v>
      </c>
      <c r="JL806">
        <v>26.3363</v>
      </c>
      <c r="JM806">
        <v>26.2503</v>
      </c>
      <c r="JN806">
        <v>8.62618</v>
      </c>
      <c r="JO806">
        <v>20.9924</v>
      </c>
      <c r="JP806">
        <v>22.3457</v>
      </c>
      <c r="JQ806">
        <v>21.3319</v>
      </c>
      <c r="JR806">
        <v>85.91540000000001</v>
      </c>
      <c r="JS806">
        <v>15.0558</v>
      </c>
      <c r="JT806">
        <v>100.486</v>
      </c>
      <c r="JU806">
        <v>100.614</v>
      </c>
    </row>
    <row r="807" spans="1:281">
      <c r="A807">
        <v>791</v>
      </c>
      <c r="B807">
        <v>1659645632.1</v>
      </c>
      <c r="C807">
        <v>17624.09999990463</v>
      </c>
      <c r="D807" t="s">
        <v>2013</v>
      </c>
      <c r="E807" t="s">
        <v>2014</v>
      </c>
      <c r="F807">
        <v>5</v>
      </c>
      <c r="G807" t="s">
        <v>1972</v>
      </c>
      <c r="H807" t="s">
        <v>416</v>
      </c>
      <c r="I807">
        <v>1659645624.6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108.0602412259694</v>
      </c>
      <c r="AK807">
        <v>119.6836969696969</v>
      </c>
      <c r="AL807">
        <v>-3.226426649722819</v>
      </c>
      <c r="AM807">
        <v>65.48134417779114</v>
      </c>
      <c r="AN807">
        <f>(AP807 - AO807 + DI807*1E3/(8.314*(DK807+273.15)) * AR807/DH807 * AQ807) * DH807/(100*CV807) * 1000/(1000 - AP807)</f>
        <v>0</v>
      </c>
      <c r="AO807">
        <v>15.04782372173063</v>
      </c>
      <c r="AP807">
        <v>18.62730979020981</v>
      </c>
      <c r="AQ807">
        <v>0.0001351768112171283</v>
      </c>
      <c r="AR807">
        <v>82.66494390390471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1659645624.6</v>
      </c>
      <c r="DB807">
        <v>139.5916296296296</v>
      </c>
      <c r="DC807">
        <v>120.8972703703704</v>
      </c>
      <c r="DD807">
        <v>18.60893703703704</v>
      </c>
      <c r="DE807">
        <v>15.03709259259259</v>
      </c>
      <c r="DF807">
        <v>141.7761481481482</v>
      </c>
      <c r="DG807">
        <v>18.75182962962963</v>
      </c>
      <c r="DH807">
        <v>499.9968518518518</v>
      </c>
      <c r="DI807">
        <v>90.29949999999999</v>
      </c>
      <c r="DJ807">
        <v>0.09997319629629629</v>
      </c>
      <c r="DK807">
        <v>24.89514444444444</v>
      </c>
      <c r="DL807">
        <v>25.00442592592592</v>
      </c>
      <c r="DM807">
        <v>999.9000000000001</v>
      </c>
      <c r="DN807">
        <v>0</v>
      </c>
      <c r="DO807">
        <v>0</v>
      </c>
      <c r="DP807">
        <v>9991.547407407408</v>
      </c>
      <c r="DQ807">
        <v>0</v>
      </c>
      <c r="DR807">
        <v>10.22588148148148</v>
      </c>
      <c r="DS807">
        <v>18.69427037037037</v>
      </c>
      <c r="DT807">
        <v>142.2383703703704</v>
      </c>
      <c r="DU807">
        <v>122.742862962963</v>
      </c>
      <c r="DV807">
        <v>3.571841481481482</v>
      </c>
      <c r="DW807">
        <v>120.8972703703704</v>
      </c>
      <c r="DX807">
        <v>15.03709259259259</v>
      </c>
      <c r="DY807">
        <v>1.680377407407408</v>
      </c>
      <c r="DZ807">
        <v>1.357841111111111</v>
      </c>
      <c r="EA807">
        <v>14.71632592592593</v>
      </c>
      <c r="EB807">
        <v>11.45482222222222</v>
      </c>
      <c r="EC807">
        <v>1999.999629629629</v>
      </c>
      <c r="ED807">
        <v>0.9799956666666665</v>
      </c>
      <c r="EE807">
        <v>0.02000433333333334</v>
      </c>
      <c r="EF807">
        <v>0</v>
      </c>
      <c r="EG807">
        <v>625.4341481481482</v>
      </c>
      <c r="EH807">
        <v>5.00097</v>
      </c>
      <c r="EI807">
        <v>12512.33703703704</v>
      </c>
      <c r="EJ807">
        <v>16707.55555555555</v>
      </c>
      <c r="EK807">
        <v>39.59233333333333</v>
      </c>
      <c r="EL807">
        <v>39.63185185185185</v>
      </c>
      <c r="EM807">
        <v>39.479</v>
      </c>
      <c r="EN807">
        <v>39.46970370370371</v>
      </c>
      <c r="EO807">
        <v>39.87251851851852</v>
      </c>
      <c r="EP807">
        <v>1955.089259259259</v>
      </c>
      <c r="EQ807">
        <v>39.91</v>
      </c>
      <c r="ER807">
        <v>0</v>
      </c>
      <c r="ES807">
        <v>1659645632.1</v>
      </c>
      <c r="ET807">
        <v>0</v>
      </c>
      <c r="EU807">
        <v>625.48052</v>
      </c>
      <c r="EV807">
        <v>13.91576926527171</v>
      </c>
      <c r="EW807">
        <v>242.6538464584731</v>
      </c>
      <c r="EX807">
        <v>12512.54</v>
      </c>
      <c r="EY807">
        <v>15</v>
      </c>
      <c r="EZ807">
        <v>0</v>
      </c>
      <c r="FA807" t="s">
        <v>419</v>
      </c>
      <c r="FB807">
        <v>1659135797.5</v>
      </c>
      <c r="FC807">
        <v>1659135788</v>
      </c>
      <c r="FD807">
        <v>0</v>
      </c>
      <c r="FE807">
        <v>0.3</v>
      </c>
      <c r="FF807">
        <v>-0.002</v>
      </c>
      <c r="FG807">
        <v>-2.209</v>
      </c>
      <c r="FH807">
        <v>-0.089</v>
      </c>
      <c r="FI807">
        <v>1520</v>
      </c>
      <c r="FJ807">
        <v>20</v>
      </c>
      <c r="FK807">
        <v>0.06</v>
      </c>
      <c r="FL807">
        <v>0.03</v>
      </c>
      <c r="FM807">
        <v>18.1584975</v>
      </c>
      <c r="FN807">
        <v>9.923712945590971</v>
      </c>
      <c r="FO807">
        <v>0.9615933980866082</v>
      </c>
      <c r="FP807">
        <v>0</v>
      </c>
      <c r="FQ807">
        <v>624.7474999999999</v>
      </c>
      <c r="FR807">
        <v>13.44126814563595</v>
      </c>
      <c r="FS807">
        <v>1.339068162610727</v>
      </c>
      <c r="FT807">
        <v>0</v>
      </c>
      <c r="FU807">
        <v>3.57945725</v>
      </c>
      <c r="FV807">
        <v>-0.1157150093808696</v>
      </c>
      <c r="FW807">
        <v>0.01676055622398911</v>
      </c>
      <c r="FX807">
        <v>0</v>
      </c>
      <c r="FY807">
        <v>0</v>
      </c>
      <c r="FZ807">
        <v>3</v>
      </c>
      <c r="GA807" t="s">
        <v>426</v>
      </c>
      <c r="GB807">
        <v>2.98322</v>
      </c>
      <c r="GC807">
        <v>2.71541</v>
      </c>
      <c r="GD807">
        <v>0.0313031</v>
      </c>
      <c r="GE807">
        <v>0.0254496</v>
      </c>
      <c r="GF807">
        <v>0.09001430000000001</v>
      </c>
      <c r="GG807">
        <v>0.0756778</v>
      </c>
      <c r="GH807">
        <v>30632.8</v>
      </c>
      <c r="GI807">
        <v>30981.6</v>
      </c>
      <c r="GJ807">
        <v>29389.3</v>
      </c>
      <c r="GK807">
        <v>29400</v>
      </c>
      <c r="GL807">
        <v>35421.4</v>
      </c>
      <c r="GM807">
        <v>36131.1</v>
      </c>
      <c r="GN807">
        <v>41384.1</v>
      </c>
      <c r="GO807">
        <v>41892.7</v>
      </c>
      <c r="GP807">
        <v>1.96155</v>
      </c>
      <c r="GQ807">
        <v>2.3787</v>
      </c>
      <c r="GR807">
        <v>0.08332730000000001</v>
      </c>
      <c r="GS807">
        <v>0</v>
      </c>
      <c r="GT807">
        <v>23.6396</v>
      </c>
      <c r="GU807">
        <v>999.9</v>
      </c>
      <c r="GV807">
        <v>36.4</v>
      </c>
      <c r="GW807">
        <v>31.9</v>
      </c>
      <c r="GX807">
        <v>19.1396</v>
      </c>
      <c r="GY807">
        <v>63.5222</v>
      </c>
      <c r="GZ807">
        <v>22.3237</v>
      </c>
      <c r="HA807">
        <v>2</v>
      </c>
      <c r="HB807">
        <v>-0.069591</v>
      </c>
      <c r="HC807">
        <v>1.6418</v>
      </c>
      <c r="HD807">
        <v>20.3269</v>
      </c>
      <c r="HE807">
        <v>5.21504</v>
      </c>
      <c r="HF807">
        <v>12.0099</v>
      </c>
      <c r="HG807">
        <v>4.98845</v>
      </c>
      <c r="HH807">
        <v>3.28828</v>
      </c>
      <c r="HI807">
        <v>9999</v>
      </c>
      <c r="HJ807">
        <v>9999</v>
      </c>
      <c r="HK807">
        <v>9999</v>
      </c>
      <c r="HL807">
        <v>196.8</v>
      </c>
      <c r="HM807">
        <v>1.86737</v>
      </c>
      <c r="HN807">
        <v>1.86646</v>
      </c>
      <c r="HO807">
        <v>1.8659</v>
      </c>
      <c r="HP807">
        <v>1.86584</v>
      </c>
      <c r="HQ807">
        <v>1.86767</v>
      </c>
      <c r="HR807">
        <v>1.87014</v>
      </c>
      <c r="HS807">
        <v>1.86875</v>
      </c>
      <c r="HT807">
        <v>1.87025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-2.084</v>
      </c>
      <c r="II807">
        <v>-0.1427</v>
      </c>
      <c r="IJ807">
        <v>-1.529487217637811</v>
      </c>
      <c r="IK807">
        <v>-0.005072214745875086</v>
      </c>
      <c r="IL807">
        <v>3.316774363808987E-06</v>
      </c>
      <c r="IM807">
        <v>-1.107588672722244E-09</v>
      </c>
      <c r="IN807">
        <v>-0.1603591687652909</v>
      </c>
      <c r="IO807">
        <v>-0.0181951569465493</v>
      </c>
      <c r="IP807">
        <v>0.001659309118516343</v>
      </c>
      <c r="IQ807">
        <v>-3.409663313950778E-05</v>
      </c>
      <c r="IR807">
        <v>19</v>
      </c>
      <c r="IS807">
        <v>2290</v>
      </c>
      <c r="IT807">
        <v>1</v>
      </c>
      <c r="IU807">
        <v>24</v>
      </c>
      <c r="IV807">
        <v>8497.200000000001</v>
      </c>
      <c r="IW807">
        <v>8497.4</v>
      </c>
      <c r="IX807">
        <v>0.386963</v>
      </c>
      <c r="IY807">
        <v>2.26807</v>
      </c>
      <c r="IZ807">
        <v>1.94702</v>
      </c>
      <c r="JA807">
        <v>2.64404</v>
      </c>
      <c r="JB807">
        <v>2.19482</v>
      </c>
      <c r="JC807">
        <v>2.36328</v>
      </c>
      <c r="JD807">
        <v>36.4814</v>
      </c>
      <c r="JE807">
        <v>24.035</v>
      </c>
      <c r="JF807">
        <v>18</v>
      </c>
      <c r="JG807">
        <v>520.2329999999999</v>
      </c>
      <c r="JH807">
        <v>811.588</v>
      </c>
      <c r="JI807">
        <v>21.3171</v>
      </c>
      <c r="JJ807">
        <v>26.3827</v>
      </c>
      <c r="JK807">
        <v>29.9997</v>
      </c>
      <c r="JL807">
        <v>26.3392</v>
      </c>
      <c r="JM807">
        <v>26.253</v>
      </c>
      <c r="JN807">
        <v>7.64785</v>
      </c>
      <c r="JO807">
        <v>20.9924</v>
      </c>
      <c r="JP807">
        <v>22.3457</v>
      </c>
      <c r="JQ807">
        <v>21.2848</v>
      </c>
      <c r="JR807">
        <v>65.8766</v>
      </c>
      <c r="JS807">
        <v>15.0558</v>
      </c>
      <c r="JT807">
        <v>100.483</v>
      </c>
      <c r="JU807">
        <v>100.615</v>
      </c>
    </row>
    <row r="808" spans="1:281">
      <c r="A808">
        <v>792</v>
      </c>
      <c r="B808">
        <v>1659645637.1</v>
      </c>
      <c r="C808">
        <v>17629.09999990463</v>
      </c>
      <c r="D808" t="s">
        <v>2015</v>
      </c>
      <c r="E808" t="s">
        <v>2016</v>
      </c>
      <c r="F808">
        <v>5</v>
      </c>
      <c r="G808" t="s">
        <v>1972</v>
      </c>
      <c r="H808" t="s">
        <v>416</v>
      </c>
      <c r="I808">
        <v>1659645629.314285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91.2858920582124</v>
      </c>
      <c r="AK808">
        <v>103.6509151515152</v>
      </c>
      <c r="AL808">
        <v>-3.21507034674089</v>
      </c>
      <c r="AM808">
        <v>65.48134417779114</v>
      </c>
      <c r="AN808">
        <f>(AP808 - AO808 + DI808*1E3/(8.314*(DK808+273.15)) * AR808/DH808 * AQ808) * DH808/(100*CV808) * 1000/(1000 - AP808)</f>
        <v>0</v>
      </c>
      <c r="AO808">
        <v>15.04608667583458</v>
      </c>
      <c r="AP808">
        <v>18.63680069930071</v>
      </c>
      <c r="AQ808">
        <v>8.401807641404005E-05</v>
      </c>
      <c r="AR808">
        <v>82.66494390390471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1659645629.314285</v>
      </c>
      <c r="DB808">
        <v>124.7163571428572</v>
      </c>
      <c r="DC808">
        <v>105.2491607142857</v>
      </c>
      <c r="DD808">
        <v>18.62085357142857</v>
      </c>
      <c r="DE808">
        <v>15.04693928571428</v>
      </c>
      <c r="DF808">
        <v>126.8374642857143</v>
      </c>
      <c r="DG808">
        <v>18.76365</v>
      </c>
      <c r="DH808">
        <v>499.9954642857143</v>
      </c>
      <c r="DI808">
        <v>90.29953214285715</v>
      </c>
      <c r="DJ808">
        <v>0.09999787142857143</v>
      </c>
      <c r="DK808">
        <v>24.89263571428571</v>
      </c>
      <c r="DL808">
        <v>25.00523571428571</v>
      </c>
      <c r="DM808">
        <v>999.9000000000002</v>
      </c>
      <c r="DN808">
        <v>0</v>
      </c>
      <c r="DO808">
        <v>0</v>
      </c>
      <c r="DP808">
        <v>9990.354285714286</v>
      </c>
      <c r="DQ808">
        <v>0</v>
      </c>
      <c r="DR808">
        <v>10.22155</v>
      </c>
      <c r="DS808">
        <v>19.46712142857143</v>
      </c>
      <c r="DT808">
        <v>127.0825714285714</v>
      </c>
      <c r="DU808">
        <v>106.8570571428571</v>
      </c>
      <c r="DV808">
        <v>3.57391</v>
      </c>
      <c r="DW808">
        <v>105.2491607142857</v>
      </c>
      <c r="DX808">
        <v>15.04693928571428</v>
      </c>
      <c r="DY808">
        <v>1.681453928571429</v>
      </c>
      <c r="DZ808">
        <v>1.358731428571428</v>
      </c>
      <c r="EA808">
        <v>14.72626071428572</v>
      </c>
      <c r="EB808">
        <v>11.46473571428571</v>
      </c>
      <c r="EC808">
        <v>1999.984642857143</v>
      </c>
      <c r="ED808">
        <v>0.9799952142857141</v>
      </c>
      <c r="EE808">
        <v>0.02000478571428572</v>
      </c>
      <c r="EF808">
        <v>0</v>
      </c>
      <c r="EG808">
        <v>626.5133928571429</v>
      </c>
      <c r="EH808">
        <v>5.00097</v>
      </c>
      <c r="EI808">
        <v>12531.84642857143</v>
      </c>
      <c r="EJ808">
        <v>16707.41785714286</v>
      </c>
      <c r="EK808">
        <v>39.55332142857143</v>
      </c>
      <c r="EL808">
        <v>39.60699999999999</v>
      </c>
      <c r="EM808">
        <v>39.45728571428571</v>
      </c>
      <c r="EN808">
        <v>39.43060714285713</v>
      </c>
      <c r="EO808">
        <v>39.84349999999999</v>
      </c>
      <c r="EP808">
        <v>1955.074285714286</v>
      </c>
      <c r="EQ808">
        <v>39.91</v>
      </c>
      <c r="ER808">
        <v>0</v>
      </c>
      <c r="ES808">
        <v>1659645637.5</v>
      </c>
      <c r="ET808">
        <v>0</v>
      </c>
      <c r="EU808">
        <v>626.6680769230769</v>
      </c>
      <c r="EV808">
        <v>13.8750085493132</v>
      </c>
      <c r="EW808">
        <v>258.0854697266284</v>
      </c>
      <c r="EX808">
        <v>12533.77692307692</v>
      </c>
      <c r="EY808">
        <v>15</v>
      </c>
      <c r="EZ808">
        <v>0</v>
      </c>
      <c r="FA808" t="s">
        <v>419</v>
      </c>
      <c r="FB808">
        <v>1659135797.5</v>
      </c>
      <c r="FC808">
        <v>1659135788</v>
      </c>
      <c r="FD808">
        <v>0</v>
      </c>
      <c r="FE808">
        <v>0.3</v>
      </c>
      <c r="FF808">
        <v>-0.002</v>
      </c>
      <c r="FG808">
        <v>-2.209</v>
      </c>
      <c r="FH808">
        <v>-0.089</v>
      </c>
      <c r="FI808">
        <v>1520</v>
      </c>
      <c r="FJ808">
        <v>20</v>
      </c>
      <c r="FK808">
        <v>0.06</v>
      </c>
      <c r="FL808">
        <v>0.03</v>
      </c>
      <c r="FM808">
        <v>18.9888625</v>
      </c>
      <c r="FN808">
        <v>9.697696435272016</v>
      </c>
      <c r="FO808">
        <v>0.9401661469356098</v>
      </c>
      <c r="FP808">
        <v>0</v>
      </c>
      <c r="FQ808">
        <v>625.8307058823528</v>
      </c>
      <c r="FR808">
        <v>13.75587472199029</v>
      </c>
      <c r="FS808">
        <v>1.365566646647459</v>
      </c>
      <c r="FT808">
        <v>0</v>
      </c>
      <c r="FU808">
        <v>3.57589275</v>
      </c>
      <c r="FV808">
        <v>0.01605174484052099</v>
      </c>
      <c r="FW808">
        <v>0.01333759517070075</v>
      </c>
      <c r="FX808">
        <v>1</v>
      </c>
      <c r="FY808">
        <v>1</v>
      </c>
      <c r="FZ808">
        <v>3</v>
      </c>
      <c r="GA808" t="s">
        <v>429</v>
      </c>
      <c r="GB808">
        <v>2.98335</v>
      </c>
      <c r="GC808">
        <v>2.71567</v>
      </c>
      <c r="GD808">
        <v>0.0272429</v>
      </c>
      <c r="GE808">
        <v>0.0210322</v>
      </c>
      <c r="GF808">
        <v>0.09004280000000001</v>
      </c>
      <c r="GG808">
        <v>0.07568</v>
      </c>
      <c r="GH808">
        <v>30761.7</v>
      </c>
      <c r="GI808">
        <v>31121.7</v>
      </c>
      <c r="GJ808">
        <v>29389.8</v>
      </c>
      <c r="GK808">
        <v>29399.8</v>
      </c>
      <c r="GL808">
        <v>35420.8</v>
      </c>
      <c r="GM808">
        <v>36130.6</v>
      </c>
      <c r="GN808">
        <v>41384.7</v>
      </c>
      <c r="GO808">
        <v>41892.3</v>
      </c>
      <c r="GP808">
        <v>1.96172</v>
      </c>
      <c r="GQ808">
        <v>2.37867</v>
      </c>
      <c r="GR808">
        <v>0.0835881</v>
      </c>
      <c r="GS808">
        <v>0</v>
      </c>
      <c r="GT808">
        <v>23.6396</v>
      </c>
      <c r="GU808">
        <v>999.9</v>
      </c>
      <c r="GV808">
        <v>36.4</v>
      </c>
      <c r="GW808">
        <v>31.9</v>
      </c>
      <c r="GX808">
        <v>19.1391</v>
      </c>
      <c r="GY808">
        <v>63.8322</v>
      </c>
      <c r="GZ808">
        <v>22.3077</v>
      </c>
      <c r="HA808">
        <v>2</v>
      </c>
      <c r="HB808">
        <v>-0.133034</v>
      </c>
      <c r="HC808">
        <v>1.89713</v>
      </c>
      <c r="HD808">
        <v>20.3252</v>
      </c>
      <c r="HE808">
        <v>5.21684</v>
      </c>
      <c r="HF808">
        <v>12.0099</v>
      </c>
      <c r="HG808">
        <v>4.98885</v>
      </c>
      <c r="HH808">
        <v>3.2885</v>
      </c>
      <c r="HI808">
        <v>9999</v>
      </c>
      <c r="HJ808">
        <v>9999</v>
      </c>
      <c r="HK808">
        <v>9999</v>
      </c>
      <c r="HL808">
        <v>196.8</v>
      </c>
      <c r="HM808">
        <v>1.86739</v>
      </c>
      <c r="HN808">
        <v>1.86646</v>
      </c>
      <c r="HO808">
        <v>1.86593</v>
      </c>
      <c r="HP808">
        <v>1.86584</v>
      </c>
      <c r="HQ808">
        <v>1.86768</v>
      </c>
      <c r="HR808">
        <v>1.87014</v>
      </c>
      <c r="HS808">
        <v>1.86874</v>
      </c>
      <c r="HT808">
        <v>1.87025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-2.014</v>
      </c>
      <c r="II808">
        <v>-0.1427</v>
      </c>
      <c r="IJ808">
        <v>-1.529487217637811</v>
      </c>
      <c r="IK808">
        <v>-0.005072214745875086</v>
      </c>
      <c r="IL808">
        <v>3.316774363808987E-06</v>
      </c>
      <c r="IM808">
        <v>-1.107588672722244E-09</v>
      </c>
      <c r="IN808">
        <v>-0.1603591687652909</v>
      </c>
      <c r="IO808">
        <v>-0.0181951569465493</v>
      </c>
      <c r="IP808">
        <v>0.001659309118516343</v>
      </c>
      <c r="IQ808">
        <v>-3.409663313950778E-05</v>
      </c>
      <c r="IR808">
        <v>19</v>
      </c>
      <c r="IS808">
        <v>2290</v>
      </c>
      <c r="IT808">
        <v>1</v>
      </c>
      <c r="IU808">
        <v>24</v>
      </c>
      <c r="IV808">
        <v>8497.299999999999</v>
      </c>
      <c r="IW808">
        <v>8497.5</v>
      </c>
      <c r="IX808">
        <v>0.340576</v>
      </c>
      <c r="IY808">
        <v>2.27173</v>
      </c>
      <c r="IZ808">
        <v>1.94702</v>
      </c>
      <c r="JA808">
        <v>2.64404</v>
      </c>
      <c r="JB808">
        <v>2.19482</v>
      </c>
      <c r="JC808">
        <v>2.36938</v>
      </c>
      <c r="JD808">
        <v>36.4814</v>
      </c>
      <c r="JE808">
        <v>24.035</v>
      </c>
      <c r="JF808">
        <v>18</v>
      </c>
      <c r="JG808">
        <v>520.376</v>
      </c>
      <c r="JH808">
        <v>811.604</v>
      </c>
      <c r="JI808">
        <v>21.3097</v>
      </c>
      <c r="JJ808">
        <v>26.3862</v>
      </c>
      <c r="JK808">
        <v>30.0006</v>
      </c>
      <c r="JL808">
        <v>26.3424</v>
      </c>
      <c r="JM808">
        <v>26.2558</v>
      </c>
      <c r="JN808">
        <v>6.72716</v>
      </c>
      <c r="JO808">
        <v>20.9924</v>
      </c>
      <c r="JP808">
        <v>21.9736</v>
      </c>
      <c r="JQ808">
        <v>21.2777</v>
      </c>
      <c r="JR808">
        <v>52.5127</v>
      </c>
      <c r="JS808">
        <v>15.0558</v>
      </c>
      <c r="JT808">
        <v>100.485</v>
      </c>
      <c r="JU808">
        <v>100.614</v>
      </c>
    </row>
    <row r="809" spans="1:281">
      <c r="A809">
        <v>793</v>
      </c>
      <c r="B809">
        <v>1659645642.1</v>
      </c>
      <c r="C809">
        <v>17634.09999990463</v>
      </c>
      <c r="D809" t="s">
        <v>2017</v>
      </c>
      <c r="E809" t="s">
        <v>2018</v>
      </c>
      <c r="F809">
        <v>5</v>
      </c>
      <c r="G809" t="s">
        <v>1972</v>
      </c>
      <c r="H809" t="s">
        <v>416</v>
      </c>
      <c r="I809">
        <v>1659645634.6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73.97920730677146</v>
      </c>
      <c r="AK809">
        <v>87.38163878787879</v>
      </c>
      <c r="AL809">
        <v>-3.260423885847906</v>
      </c>
      <c r="AM809">
        <v>65.48134417779114</v>
      </c>
      <c r="AN809">
        <f>(AP809 - AO809 + DI809*1E3/(8.314*(DK809+273.15)) * AR809/DH809 * AQ809) * DH809/(100*CV809) * 1000/(1000 - AP809)</f>
        <v>0</v>
      </c>
      <c r="AO809">
        <v>15.04040026849696</v>
      </c>
      <c r="AP809">
        <v>18.63725244755246</v>
      </c>
      <c r="AQ809">
        <v>3.935701064551658E-05</v>
      </c>
      <c r="AR809">
        <v>82.66494390390471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1659645634.6</v>
      </c>
      <c r="DB809">
        <v>107.9915111111111</v>
      </c>
      <c r="DC809">
        <v>87.54824444444446</v>
      </c>
      <c r="DD809">
        <v>18.63165555555556</v>
      </c>
      <c r="DE809">
        <v>15.04025185185185</v>
      </c>
      <c r="DF809">
        <v>110.0398777777778</v>
      </c>
      <c r="DG809">
        <v>18.77437777777778</v>
      </c>
      <c r="DH809">
        <v>499.9941111111111</v>
      </c>
      <c r="DI809">
        <v>90.29904444444443</v>
      </c>
      <c r="DJ809">
        <v>0.09999679259259259</v>
      </c>
      <c r="DK809">
        <v>24.89406296296296</v>
      </c>
      <c r="DL809">
        <v>25.00812592592592</v>
      </c>
      <c r="DM809">
        <v>999.9000000000001</v>
      </c>
      <c r="DN809">
        <v>0</v>
      </c>
      <c r="DO809">
        <v>0</v>
      </c>
      <c r="DP809">
        <v>9988.865555555556</v>
      </c>
      <c r="DQ809">
        <v>0</v>
      </c>
      <c r="DR809">
        <v>10.21328888888889</v>
      </c>
      <c r="DS809">
        <v>20.44322222222222</v>
      </c>
      <c r="DT809">
        <v>110.0416666666667</v>
      </c>
      <c r="DU809">
        <v>88.88524444444445</v>
      </c>
      <c r="DV809">
        <v>3.591406296296296</v>
      </c>
      <c r="DW809">
        <v>87.54824444444446</v>
      </c>
      <c r="DX809">
        <v>15.04025185185185</v>
      </c>
      <c r="DY809">
        <v>1.682421111111111</v>
      </c>
      <c r="DZ809">
        <v>1.358120370370371</v>
      </c>
      <c r="EA809">
        <v>14.73518148148148</v>
      </c>
      <c r="EB809">
        <v>11.45794074074074</v>
      </c>
      <c r="EC809">
        <v>2000.015555555555</v>
      </c>
      <c r="ED809">
        <v>0.979995111111111</v>
      </c>
      <c r="EE809">
        <v>0.02000488888888889</v>
      </c>
      <c r="EF809">
        <v>0</v>
      </c>
      <c r="EG809">
        <v>627.8640740740741</v>
      </c>
      <c r="EH809">
        <v>5.00097</v>
      </c>
      <c r="EI809">
        <v>12555.15185185185</v>
      </c>
      <c r="EJ809">
        <v>16707.67407407407</v>
      </c>
      <c r="EK809">
        <v>39.51833333333333</v>
      </c>
      <c r="EL809">
        <v>39.58533333333333</v>
      </c>
      <c r="EM809">
        <v>39.41403703703704</v>
      </c>
      <c r="EN809">
        <v>39.38637037037036</v>
      </c>
      <c r="EO809">
        <v>39.81444444444445</v>
      </c>
      <c r="EP809">
        <v>1955.105555555556</v>
      </c>
      <c r="EQ809">
        <v>39.91</v>
      </c>
      <c r="ER809">
        <v>0</v>
      </c>
      <c r="ES809">
        <v>1659645642.3</v>
      </c>
      <c r="ET809">
        <v>0</v>
      </c>
      <c r="EU809">
        <v>627.8621538461539</v>
      </c>
      <c r="EV809">
        <v>14.65251284299882</v>
      </c>
      <c r="EW809">
        <v>271.2547010096911</v>
      </c>
      <c r="EX809">
        <v>12555.02307692308</v>
      </c>
      <c r="EY809">
        <v>15</v>
      </c>
      <c r="EZ809">
        <v>0</v>
      </c>
      <c r="FA809" t="s">
        <v>419</v>
      </c>
      <c r="FB809">
        <v>1659135797.5</v>
      </c>
      <c r="FC809">
        <v>1659135788</v>
      </c>
      <c r="FD809">
        <v>0</v>
      </c>
      <c r="FE809">
        <v>0.3</v>
      </c>
      <c r="FF809">
        <v>-0.002</v>
      </c>
      <c r="FG809">
        <v>-2.209</v>
      </c>
      <c r="FH809">
        <v>-0.089</v>
      </c>
      <c r="FI809">
        <v>1520</v>
      </c>
      <c r="FJ809">
        <v>20</v>
      </c>
      <c r="FK809">
        <v>0.06</v>
      </c>
      <c r="FL809">
        <v>0.03</v>
      </c>
      <c r="FM809">
        <v>19.90780487804878</v>
      </c>
      <c r="FN809">
        <v>11.03734076655055</v>
      </c>
      <c r="FO809">
        <v>1.095376054582085</v>
      </c>
      <c r="FP809">
        <v>0</v>
      </c>
      <c r="FQ809">
        <v>627.1191764705882</v>
      </c>
      <c r="FR809">
        <v>14.67541636404425</v>
      </c>
      <c r="FS809">
        <v>1.457609313236781</v>
      </c>
      <c r="FT809">
        <v>0</v>
      </c>
      <c r="FU809">
        <v>3.582130731707317</v>
      </c>
      <c r="FV809">
        <v>0.1887436933797971</v>
      </c>
      <c r="FW809">
        <v>0.01926438308283362</v>
      </c>
      <c r="FX809">
        <v>0</v>
      </c>
      <c r="FY809">
        <v>0</v>
      </c>
      <c r="FZ809">
        <v>3</v>
      </c>
      <c r="GA809" t="s">
        <v>426</v>
      </c>
      <c r="GB809">
        <v>2.9833</v>
      </c>
      <c r="GC809">
        <v>2.7155</v>
      </c>
      <c r="GD809">
        <v>0.0230601</v>
      </c>
      <c r="GE809">
        <v>0.0166557</v>
      </c>
      <c r="GF809">
        <v>0.0900362</v>
      </c>
      <c r="GG809">
        <v>0.0755485</v>
      </c>
      <c r="GH809">
        <v>30893.3</v>
      </c>
      <c r="GI809">
        <v>31260.1</v>
      </c>
      <c r="GJ809">
        <v>29389.2</v>
      </c>
      <c r="GK809">
        <v>29399.1</v>
      </c>
      <c r="GL809">
        <v>35420.6</v>
      </c>
      <c r="GM809">
        <v>36134.8</v>
      </c>
      <c r="GN809">
        <v>41384.3</v>
      </c>
      <c r="GO809">
        <v>41891.3</v>
      </c>
      <c r="GP809">
        <v>1.96163</v>
      </c>
      <c r="GQ809">
        <v>2.3785</v>
      </c>
      <c r="GR809">
        <v>0.08314100000000001</v>
      </c>
      <c r="GS809">
        <v>0</v>
      </c>
      <c r="GT809">
        <v>23.6396</v>
      </c>
      <c r="GU809">
        <v>999.9</v>
      </c>
      <c r="GV809">
        <v>36.4</v>
      </c>
      <c r="GW809">
        <v>31.9</v>
      </c>
      <c r="GX809">
        <v>19.1379</v>
      </c>
      <c r="GY809">
        <v>63.9322</v>
      </c>
      <c r="GZ809">
        <v>22.3317</v>
      </c>
      <c r="HA809">
        <v>2</v>
      </c>
      <c r="HB809">
        <v>-0.06767529999999999</v>
      </c>
      <c r="HC809">
        <v>1.93819</v>
      </c>
      <c r="HD809">
        <v>20.3238</v>
      </c>
      <c r="HE809">
        <v>5.21669</v>
      </c>
      <c r="HF809">
        <v>12.0099</v>
      </c>
      <c r="HG809">
        <v>4.9887</v>
      </c>
      <c r="HH809">
        <v>3.2885</v>
      </c>
      <c r="HI809">
        <v>9999</v>
      </c>
      <c r="HJ809">
        <v>9999</v>
      </c>
      <c r="HK809">
        <v>9999</v>
      </c>
      <c r="HL809">
        <v>196.8</v>
      </c>
      <c r="HM809">
        <v>1.8674</v>
      </c>
      <c r="HN809">
        <v>1.86646</v>
      </c>
      <c r="HO809">
        <v>1.86591</v>
      </c>
      <c r="HP809">
        <v>1.86584</v>
      </c>
      <c r="HQ809">
        <v>1.86768</v>
      </c>
      <c r="HR809">
        <v>1.87013</v>
      </c>
      <c r="HS809">
        <v>1.86874</v>
      </c>
      <c r="HT809">
        <v>1.87024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-1.942</v>
      </c>
      <c r="II809">
        <v>-0.1427</v>
      </c>
      <c r="IJ809">
        <v>-1.529487217637811</v>
      </c>
      <c r="IK809">
        <v>-0.005072214745875086</v>
      </c>
      <c r="IL809">
        <v>3.316774363808987E-06</v>
      </c>
      <c r="IM809">
        <v>-1.107588672722244E-09</v>
      </c>
      <c r="IN809">
        <v>-0.1603591687652909</v>
      </c>
      <c r="IO809">
        <v>-0.0181951569465493</v>
      </c>
      <c r="IP809">
        <v>0.001659309118516343</v>
      </c>
      <c r="IQ809">
        <v>-3.409663313950778E-05</v>
      </c>
      <c r="IR809">
        <v>19</v>
      </c>
      <c r="IS809">
        <v>2290</v>
      </c>
      <c r="IT809">
        <v>1</v>
      </c>
      <c r="IU809">
        <v>24</v>
      </c>
      <c r="IV809">
        <v>8497.4</v>
      </c>
      <c r="IW809">
        <v>8497.6</v>
      </c>
      <c r="IX809">
        <v>0.291748</v>
      </c>
      <c r="IY809">
        <v>2.29126</v>
      </c>
      <c r="IZ809">
        <v>1.94702</v>
      </c>
      <c r="JA809">
        <v>2.64404</v>
      </c>
      <c r="JB809">
        <v>2.19482</v>
      </c>
      <c r="JC809">
        <v>2.31689</v>
      </c>
      <c r="JD809">
        <v>36.4814</v>
      </c>
      <c r="JE809">
        <v>24.0262</v>
      </c>
      <c r="JF809">
        <v>18</v>
      </c>
      <c r="JG809">
        <v>520.342</v>
      </c>
      <c r="JH809">
        <v>811.479</v>
      </c>
      <c r="JI809">
        <v>21.2937</v>
      </c>
      <c r="JJ809">
        <v>26.3899</v>
      </c>
      <c r="JK809">
        <v>30.0006</v>
      </c>
      <c r="JL809">
        <v>26.3459</v>
      </c>
      <c r="JM809">
        <v>26.259</v>
      </c>
      <c r="JN809">
        <v>5.75811</v>
      </c>
      <c r="JO809">
        <v>20.9924</v>
      </c>
      <c r="JP809">
        <v>21.9736</v>
      </c>
      <c r="JQ809">
        <v>21.2662</v>
      </c>
      <c r="JR809">
        <v>32.4135</v>
      </c>
      <c r="JS809">
        <v>15.0558</v>
      </c>
      <c r="JT809">
        <v>100.484</v>
      </c>
      <c r="JU809">
        <v>100.612</v>
      </c>
    </row>
    <row r="810" spans="1:281">
      <c r="A810">
        <v>794</v>
      </c>
      <c r="B810">
        <v>1659645739.1</v>
      </c>
      <c r="C810">
        <v>17731.09999990463</v>
      </c>
      <c r="D810" t="s">
        <v>2019</v>
      </c>
      <c r="E810" t="s">
        <v>2020</v>
      </c>
      <c r="F810">
        <v>5</v>
      </c>
      <c r="G810" t="s">
        <v>1972</v>
      </c>
      <c r="H810" t="s">
        <v>416</v>
      </c>
      <c r="I810">
        <v>1659645731.099999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426.5195056868256</v>
      </c>
      <c r="AK810">
        <v>410.7556424242423</v>
      </c>
      <c r="AL810">
        <v>-0.02355285247125278</v>
      </c>
      <c r="AM810">
        <v>65.48134417779114</v>
      </c>
      <c r="AN810">
        <f>(AP810 - AO810 + DI810*1E3/(8.314*(DK810+273.15)) * AR810/DH810 * AQ810) * DH810/(100*CV810) * 1000/(1000 - AP810)</f>
        <v>0</v>
      </c>
      <c r="AO810">
        <v>15.05394201861568</v>
      </c>
      <c r="AP810">
        <v>18.63573776223777</v>
      </c>
      <c r="AQ810">
        <v>4.960317717479186E-05</v>
      </c>
      <c r="AR810">
        <v>82.66494390390471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1659645731.099999</v>
      </c>
      <c r="DB810">
        <v>403.1597741935485</v>
      </c>
      <c r="DC810">
        <v>420.0896774193548</v>
      </c>
      <c r="DD810">
        <v>18.63214516129032</v>
      </c>
      <c r="DE810">
        <v>15.05261935483871</v>
      </c>
      <c r="DF810">
        <v>406.2767741935483</v>
      </c>
      <c r="DG810">
        <v>18.77486774193548</v>
      </c>
      <c r="DH810">
        <v>499.9894838709678</v>
      </c>
      <c r="DI810">
        <v>90.3007870967742</v>
      </c>
      <c r="DJ810">
        <v>0.09995334193548386</v>
      </c>
      <c r="DK810">
        <v>24.8645870967742</v>
      </c>
      <c r="DL810">
        <v>24.98509032258064</v>
      </c>
      <c r="DM810">
        <v>999.9000000000003</v>
      </c>
      <c r="DN810">
        <v>0</v>
      </c>
      <c r="DO810">
        <v>0</v>
      </c>
      <c r="DP810">
        <v>10001.92741935484</v>
      </c>
      <c r="DQ810">
        <v>0</v>
      </c>
      <c r="DR810">
        <v>10.19842903225807</v>
      </c>
      <c r="DS810">
        <v>-16.92993225806451</v>
      </c>
      <c r="DT810">
        <v>410.8140000000001</v>
      </c>
      <c r="DU810">
        <v>426.5097419354839</v>
      </c>
      <c r="DV810">
        <v>3.57952064516129</v>
      </c>
      <c r="DW810">
        <v>420.0896774193548</v>
      </c>
      <c r="DX810">
        <v>15.05261935483871</v>
      </c>
      <c r="DY810">
        <v>1.682498387096774</v>
      </c>
      <c r="DZ810">
        <v>1.359264516129032</v>
      </c>
      <c r="EA810">
        <v>14.73588709677419</v>
      </c>
      <c r="EB810">
        <v>11.47065806451613</v>
      </c>
      <c r="EC810">
        <v>1999.999032258064</v>
      </c>
      <c r="ED810">
        <v>0.9800028387096776</v>
      </c>
      <c r="EE810">
        <v>0.01999676129032258</v>
      </c>
      <c r="EF810">
        <v>0</v>
      </c>
      <c r="EG810">
        <v>625.5682903225804</v>
      </c>
      <c r="EH810">
        <v>5.000969999999999</v>
      </c>
      <c r="EI810">
        <v>12506.2935483871</v>
      </c>
      <c r="EJ810">
        <v>16707.58387096774</v>
      </c>
      <c r="EK810">
        <v>38.96545161290321</v>
      </c>
      <c r="EL810">
        <v>39.24593548387096</v>
      </c>
      <c r="EM810">
        <v>38.93912903225805</v>
      </c>
      <c r="EN810">
        <v>38.93099999999999</v>
      </c>
      <c r="EO810">
        <v>39.33232258064514</v>
      </c>
      <c r="EP810">
        <v>1955.106129032259</v>
      </c>
      <c r="EQ810">
        <v>39.8909677419355</v>
      </c>
      <c r="ER810">
        <v>0</v>
      </c>
      <c r="ES810">
        <v>1659645739.5</v>
      </c>
      <c r="ET810">
        <v>0</v>
      </c>
      <c r="EU810">
        <v>625.5126153846154</v>
      </c>
      <c r="EV810">
        <v>-2.325470089664882</v>
      </c>
      <c r="EW810">
        <v>-88.62222201292516</v>
      </c>
      <c r="EX810">
        <v>12505.5</v>
      </c>
      <c r="EY810">
        <v>15</v>
      </c>
      <c r="EZ810">
        <v>0</v>
      </c>
      <c r="FA810" t="s">
        <v>419</v>
      </c>
      <c r="FB810">
        <v>1659135797.5</v>
      </c>
      <c r="FC810">
        <v>1659135788</v>
      </c>
      <c r="FD810">
        <v>0</v>
      </c>
      <c r="FE810">
        <v>0.3</v>
      </c>
      <c r="FF810">
        <v>-0.002</v>
      </c>
      <c r="FG810">
        <v>-2.209</v>
      </c>
      <c r="FH810">
        <v>-0.089</v>
      </c>
      <c r="FI810">
        <v>1520</v>
      </c>
      <c r="FJ810">
        <v>20</v>
      </c>
      <c r="FK810">
        <v>0.06</v>
      </c>
      <c r="FL810">
        <v>0.03</v>
      </c>
      <c r="FM810">
        <v>-16.90290243902439</v>
      </c>
      <c r="FN810">
        <v>-0.3195177700348377</v>
      </c>
      <c r="FO810">
        <v>0.04335637623123963</v>
      </c>
      <c r="FP810">
        <v>1</v>
      </c>
      <c r="FQ810">
        <v>625.8279117647058</v>
      </c>
      <c r="FR810">
        <v>-4.563040494406574</v>
      </c>
      <c r="FS810">
        <v>0.5102757828542027</v>
      </c>
      <c r="FT810">
        <v>0</v>
      </c>
      <c r="FU810">
        <v>3.576932926829268</v>
      </c>
      <c r="FV810">
        <v>0.03992341463415622</v>
      </c>
      <c r="FW810">
        <v>0.004297075718014889</v>
      </c>
      <c r="FX810">
        <v>1</v>
      </c>
      <c r="FY810">
        <v>2</v>
      </c>
      <c r="FZ810">
        <v>3</v>
      </c>
      <c r="GA810" t="s">
        <v>420</v>
      </c>
      <c r="GB810">
        <v>2.98292</v>
      </c>
      <c r="GC810">
        <v>2.71547</v>
      </c>
      <c r="GD810">
        <v>0.0919209</v>
      </c>
      <c r="GE810">
        <v>0.0933827</v>
      </c>
      <c r="GF810">
        <v>0.0900257</v>
      </c>
      <c r="GG810">
        <v>0.0757003</v>
      </c>
      <c r="GH810">
        <v>28713.7</v>
      </c>
      <c r="GI810">
        <v>28819</v>
      </c>
      <c r="GJ810">
        <v>29387.4</v>
      </c>
      <c r="GK810">
        <v>29397.3</v>
      </c>
      <c r="GL810">
        <v>35420.3</v>
      </c>
      <c r="GM810">
        <v>36128.3</v>
      </c>
      <c r="GN810">
        <v>41382</v>
      </c>
      <c r="GO810">
        <v>41889.1</v>
      </c>
      <c r="GP810">
        <v>1.96087</v>
      </c>
      <c r="GQ810">
        <v>2.3786</v>
      </c>
      <c r="GR810">
        <v>0.0825115</v>
      </c>
      <c r="GS810">
        <v>0</v>
      </c>
      <c r="GT810">
        <v>23.6342</v>
      </c>
      <c r="GU810">
        <v>999.9</v>
      </c>
      <c r="GV810">
        <v>36.2</v>
      </c>
      <c r="GW810">
        <v>31.9</v>
      </c>
      <c r="GX810">
        <v>19.0345</v>
      </c>
      <c r="GY810">
        <v>63.1722</v>
      </c>
      <c r="GZ810">
        <v>22.1795</v>
      </c>
      <c r="HA810">
        <v>2</v>
      </c>
      <c r="HB810">
        <v>-0.0630183</v>
      </c>
      <c r="HC810">
        <v>1.73156</v>
      </c>
      <c r="HD810">
        <v>20.3266</v>
      </c>
      <c r="HE810">
        <v>5.22014</v>
      </c>
      <c r="HF810">
        <v>12.0099</v>
      </c>
      <c r="HG810">
        <v>4.9896</v>
      </c>
      <c r="HH810">
        <v>3.28908</v>
      </c>
      <c r="HI810">
        <v>9999</v>
      </c>
      <c r="HJ810">
        <v>9999</v>
      </c>
      <c r="HK810">
        <v>9999</v>
      </c>
      <c r="HL810">
        <v>196.9</v>
      </c>
      <c r="HM810">
        <v>1.86742</v>
      </c>
      <c r="HN810">
        <v>1.86646</v>
      </c>
      <c r="HO810">
        <v>1.86594</v>
      </c>
      <c r="HP810">
        <v>1.86584</v>
      </c>
      <c r="HQ810">
        <v>1.86768</v>
      </c>
      <c r="HR810">
        <v>1.87012</v>
      </c>
      <c r="HS810">
        <v>1.86874</v>
      </c>
      <c r="HT810">
        <v>1.87019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-3.117</v>
      </c>
      <c r="II810">
        <v>-0.1427</v>
      </c>
      <c r="IJ810">
        <v>-1.529487217637811</v>
      </c>
      <c r="IK810">
        <v>-0.005072214745875086</v>
      </c>
      <c r="IL810">
        <v>3.316774363808987E-06</v>
      </c>
      <c r="IM810">
        <v>-1.107588672722244E-09</v>
      </c>
      <c r="IN810">
        <v>-0.1603591687652909</v>
      </c>
      <c r="IO810">
        <v>-0.0181951569465493</v>
      </c>
      <c r="IP810">
        <v>0.001659309118516343</v>
      </c>
      <c r="IQ810">
        <v>-3.409663313950778E-05</v>
      </c>
      <c r="IR810">
        <v>19</v>
      </c>
      <c r="IS810">
        <v>2290</v>
      </c>
      <c r="IT810">
        <v>1</v>
      </c>
      <c r="IU810">
        <v>24</v>
      </c>
      <c r="IV810">
        <v>8499</v>
      </c>
      <c r="IW810">
        <v>8499.200000000001</v>
      </c>
      <c r="IX810">
        <v>1.28418</v>
      </c>
      <c r="IY810">
        <v>2.23877</v>
      </c>
      <c r="IZ810">
        <v>1.94702</v>
      </c>
      <c r="JA810">
        <v>2.64404</v>
      </c>
      <c r="JB810">
        <v>2.19482</v>
      </c>
      <c r="JC810">
        <v>2.34741</v>
      </c>
      <c r="JD810">
        <v>36.5287</v>
      </c>
      <c r="JE810">
        <v>24.035</v>
      </c>
      <c r="JF810">
        <v>18</v>
      </c>
      <c r="JG810">
        <v>520.394</v>
      </c>
      <c r="JH810">
        <v>812.449</v>
      </c>
      <c r="JI810">
        <v>21.4304</v>
      </c>
      <c r="JJ810">
        <v>26.4529</v>
      </c>
      <c r="JK810">
        <v>30.0003</v>
      </c>
      <c r="JL810">
        <v>26.4061</v>
      </c>
      <c r="JM810">
        <v>26.3178</v>
      </c>
      <c r="JN810">
        <v>25.7927</v>
      </c>
      <c r="JO810">
        <v>20.4346</v>
      </c>
      <c r="JP810">
        <v>21.6024</v>
      </c>
      <c r="JQ810">
        <v>21.4349</v>
      </c>
      <c r="JR810">
        <v>426.764</v>
      </c>
      <c r="JS810">
        <v>15.0754</v>
      </c>
      <c r="JT810">
        <v>100.478</v>
      </c>
      <c r="JU810">
        <v>100.606</v>
      </c>
    </row>
    <row r="811" spans="1:281">
      <c r="A811">
        <v>795</v>
      </c>
      <c r="B811">
        <v>1659645744.1</v>
      </c>
      <c r="C811">
        <v>17736.09999990463</v>
      </c>
      <c r="D811" t="s">
        <v>2021</v>
      </c>
      <c r="E811" t="s">
        <v>2022</v>
      </c>
      <c r="F811">
        <v>5</v>
      </c>
      <c r="G811" t="s">
        <v>1972</v>
      </c>
      <c r="H811" t="s">
        <v>416</v>
      </c>
      <c r="I811">
        <v>1659645736.255172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426.64015127056</v>
      </c>
      <c r="AK811">
        <v>410.8635030303029</v>
      </c>
      <c r="AL811">
        <v>0.03403678118226991</v>
      </c>
      <c r="AM811">
        <v>65.48134417779114</v>
      </c>
      <c r="AN811">
        <f>(AP811 - AO811 + DI811*1E3/(8.314*(DK811+273.15)) * AR811/DH811 * AQ811) * DH811/(100*CV811) * 1000/(1000 - AP811)</f>
        <v>0</v>
      </c>
      <c r="AO811">
        <v>15.05525202461523</v>
      </c>
      <c r="AP811">
        <v>18.63711328671329</v>
      </c>
      <c r="AQ811">
        <v>-1.349797888755584E-05</v>
      </c>
      <c r="AR811">
        <v>82.66494390390471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1659645736.255172</v>
      </c>
      <c r="DB811">
        <v>403.1451034482758</v>
      </c>
      <c r="DC811">
        <v>420.3436551724139</v>
      </c>
      <c r="DD811">
        <v>18.63473448275862</v>
      </c>
      <c r="DE811">
        <v>15.05416896551724</v>
      </c>
      <c r="DF811">
        <v>406.2620689655172</v>
      </c>
      <c r="DG811">
        <v>18.77743103448276</v>
      </c>
      <c r="DH811">
        <v>499.9704137931035</v>
      </c>
      <c r="DI811">
        <v>90.30108620689653</v>
      </c>
      <c r="DJ811">
        <v>0.09993922413793105</v>
      </c>
      <c r="DK811">
        <v>24.86758275862069</v>
      </c>
      <c r="DL811">
        <v>24.98662758620689</v>
      </c>
      <c r="DM811">
        <v>999.9000000000002</v>
      </c>
      <c r="DN811">
        <v>0</v>
      </c>
      <c r="DO811">
        <v>0</v>
      </c>
      <c r="DP811">
        <v>10001.04965517241</v>
      </c>
      <c r="DQ811">
        <v>0</v>
      </c>
      <c r="DR811">
        <v>10.21758275862069</v>
      </c>
      <c r="DS811">
        <v>-17.19859310344828</v>
      </c>
      <c r="DT811">
        <v>410.8002758620689</v>
      </c>
      <c r="DU811">
        <v>426.7683103448276</v>
      </c>
      <c r="DV811">
        <v>3.58055724137931</v>
      </c>
      <c r="DW811">
        <v>420.3436551724139</v>
      </c>
      <c r="DX811">
        <v>15.05416896551724</v>
      </c>
      <c r="DY811">
        <v>1.682737586206897</v>
      </c>
      <c r="DZ811">
        <v>1.359408620689655</v>
      </c>
      <c r="EA811">
        <v>14.73808965517242</v>
      </c>
      <c r="EB811">
        <v>11.47225862068966</v>
      </c>
      <c r="EC811">
        <v>2000.009310344828</v>
      </c>
      <c r="ED811">
        <v>0.980002655172414</v>
      </c>
      <c r="EE811">
        <v>0.01999694482758621</v>
      </c>
      <c r="EF811">
        <v>0</v>
      </c>
      <c r="EG811">
        <v>625.2780344827586</v>
      </c>
      <c r="EH811">
        <v>5.000969999999999</v>
      </c>
      <c r="EI811">
        <v>12499.41379310345</v>
      </c>
      <c r="EJ811">
        <v>16707.66896551724</v>
      </c>
      <c r="EK811">
        <v>38.9435172413793</v>
      </c>
      <c r="EL811">
        <v>39.23479310344828</v>
      </c>
      <c r="EM811">
        <v>38.91134482758621</v>
      </c>
      <c r="EN811">
        <v>38.91989655172414</v>
      </c>
      <c r="EO811">
        <v>39.31199999999999</v>
      </c>
      <c r="EP811">
        <v>1955.113103448276</v>
      </c>
      <c r="EQ811">
        <v>39.89103448275863</v>
      </c>
      <c r="ER811">
        <v>0</v>
      </c>
      <c r="ES811">
        <v>1659645744.3</v>
      </c>
      <c r="ET811">
        <v>0</v>
      </c>
      <c r="EU811">
        <v>625.2780769230769</v>
      </c>
      <c r="EV811">
        <v>-2.203555554491961</v>
      </c>
      <c r="EW811">
        <v>-69.41880346098768</v>
      </c>
      <c r="EX811">
        <v>12499.19615384615</v>
      </c>
      <c r="EY811">
        <v>15</v>
      </c>
      <c r="EZ811">
        <v>0</v>
      </c>
      <c r="FA811" t="s">
        <v>419</v>
      </c>
      <c r="FB811">
        <v>1659135797.5</v>
      </c>
      <c r="FC811">
        <v>1659135788</v>
      </c>
      <c r="FD811">
        <v>0</v>
      </c>
      <c r="FE811">
        <v>0.3</v>
      </c>
      <c r="FF811">
        <v>-0.002</v>
      </c>
      <c r="FG811">
        <v>-2.209</v>
      </c>
      <c r="FH811">
        <v>-0.089</v>
      </c>
      <c r="FI811">
        <v>1520</v>
      </c>
      <c r="FJ811">
        <v>20</v>
      </c>
      <c r="FK811">
        <v>0.06</v>
      </c>
      <c r="FL811">
        <v>0.03</v>
      </c>
      <c r="FM811">
        <v>-17.12077804878049</v>
      </c>
      <c r="FN811">
        <v>-3.058446689895458</v>
      </c>
      <c r="FO811">
        <v>0.5415341502247178</v>
      </c>
      <c r="FP811">
        <v>0</v>
      </c>
      <c r="FQ811">
        <v>625.4325294117647</v>
      </c>
      <c r="FR811">
        <v>-2.797463714224342</v>
      </c>
      <c r="FS811">
        <v>0.342390835784289</v>
      </c>
      <c r="FT811">
        <v>0</v>
      </c>
      <c r="FU811">
        <v>3.579899024390245</v>
      </c>
      <c r="FV811">
        <v>0.01329073170732586</v>
      </c>
      <c r="FW811">
        <v>0.001542413068077333</v>
      </c>
      <c r="FX811">
        <v>1</v>
      </c>
      <c r="FY811">
        <v>1</v>
      </c>
      <c r="FZ811">
        <v>3</v>
      </c>
      <c r="GA811" t="s">
        <v>429</v>
      </c>
      <c r="GB811">
        <v>2.9833</v>
      </c>
      <c r="GC811">
        <v>2.71567</v>
      </c>
      <c r="GD811">
        <v>0.09196269999999999</v>
      </c>
      <c r="GE811">
        <v>0.09397899999999999</v>
      </c>
      <c r="GF811">
        <v>0.090031</v>
      </c>
      <c r="GG811">
        <v>0.0757032</v>
      </c>
      <c r="GH811">
        <v>28712</v>
      </c>
      <c r="GI811">
        <v>28800</v>
      </c>
      <c r="GJ811">
        <v>29387</v>
      </c>
      <c r="GK811">
        <v>29397.2</v>
      </c>
      <c r="GL811">
        <v>35419.8</v>
      </c>
      <c r="GM811">
        <v>36127.8</v>
      </c>
      <c r="GN811">
        <v>41381.6</v>
      </c>
      <c r="GO811">
        <v>41888.7</v>
      </c>
      <c r="GP811">
        <v>1.96095</v>
      </c>
      <c r="GQ811">
        <v>2.37825</v>
      </c>
      <c r="GR811">
        <v>0.0819787</v>
      </c>
      <c r="GS811">
        <v>0</v>
      </c>
      <c r="GT811">
        <v>23.6357</v>
      </c>
      <c r="GU811">
        <v>999.9</v>
      </c>
      <c r="GV811">
        <v>36.2</v>
      </c>
      <c r="GW811">
        <v>31.9</v>
      </c>
      <c r="GX811">
        <v>19.0347</v>
      </c>
      <c r="GY811">
        <v>63.6022</v>
      </c>
      <c r="GZ811">
        <v>22.1635</v>
      </c>
      <c r="HA811">
        <v>2</v>
      </c>
      <c r="HB811">
        <v>-0.0628277</v>
      </c>
      <c r="HC811">
        <v>1.74251</v>
      </c>
      <c r="HD811">
        <v>20.3259</v>
      </c>
      <c r="HE811">
        <v>5.21714</v>
      </c>
      <c r="HF811">
        <v>12.0099</v>
      </c>
      <c r="HG811">
        <v>4.98885</v>
      </c>
      <c r="HH811">
        <v>3.2885</v>
      </c>
      <c r="HI811">
        <v>9999</v>
      </c>
      <c r="HJ811">
        <v>9999</v>
      </c>
      <c r="HK811">
        <v>9999</v>
      </c>
      <c r="HL811">
        <v>196.9</v>
      </c>
      <c r="HM811">
        <v>1.86744</v>
      </c>
      <c r="HN811">
        <v>1.86646</v>
      </c>
      <c r="HO811">
        <v>1.86596</v>
      </c>
      <c r="HP811">
        <v>1.86584</v>
      </c>
      <c r="HQ811">
        <v>1.86768</v>
      </c>
      <c r="HR811">
        <v>1.87012</v>
      </c>
      <c r="HS811">
        <v>1.86876</v>
      </c>
      <c r="HT811">
        <v>1.87022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-3.117</v>
      </c>
      <c r="II811">
        <v>-0.1427</v>
      </c>
      <c r="IJ811">
        <v>-1.529487217637811</v>
      </c>
      <c r="IK811">
        <v>-0.005072214745875086</v>
      </c>
      <c r="IL811">
        <v>3.316774363808987E-06</v>
      </c>
      <c r="IM811">
        <v>-1.107588672722244E-09</v>
      </c>
      <c r="IN811">
        <v>-0.1603591687652909</v>
      </c>
      <c r="IO811">
        <v>-0.0181951569465493</v>
      </c>
      <c r="IP811">
        <v>0.001659309118516343</v>
      </c>
      <c r="IQ811">
        <v>-3.409663313950778E-05</v>
      </c>
      <c r="IR811">
        <v>19</v>
      </c>
      <c r="IS811">
        <v>2290</v>
      </c>
      <c r="IT811">
        <v>1</v>
      </c>
      <c r="IU811">
        <v>24</v>
      </c>
      <c r="IV811">
        <v>8499.1</v>
      </c>
      <c r="IW811">
        <v>8499.299999999999</v>
      </c>
      <c r="IX811">
        <v>1.30981</v>
      </c>
      <c r="IY811">
        <v>2.22656</v>
      </c>
      <c r="IZ811">
        <v>1.94702</v>
      </c>
      <c r="JA811">
        <v>2.64404</v>
      </c>
      <c r="JB811">
        <v>2.19482</v>
      </c>
      <c r="JC811">
        <v>2.35718</v>
      </c>
      <c r="JD811">
        <v>36.5287</v>
      </c>
      <c r="JE811">
        <v>24.035</v>
      </c>
      <c r="JF811">
        <v>18</v>
      </c>
      <c r="JG811">
        <v>520.468</v>
      </c>
      <c r="JH811">
        <v>812.1420000000001</v>
      </c>
      <c r="JI811">
        <v>21.4376</v>
      </c>
      <c r="JJ811">
        <v>26.4552</v>
      </c>
      <c r="JK811">
        <v>30.0003</v>
      </c>
      <c r="JL811">
        <v>26.4089</v>
      </c>
      <c r="JM811">
        <v>26.3206</v>
      </c>
      <c r="JN811">
        <v>26.2816</v>
      </c>
      <c r="JO811">
        <v>20.4346</v>
      </c>
      <c r="JP811">
        <v>21.6024</v>
      </c>
      <c r="JQ811">
        <v>21.4464</v>
      </c>
      <c r="JR811">
        <v>440.146</v>
      </c>
      <c r="JS811">
        <v>15.0754</v>
      </c>
      <c r="JT811">
        <v>100.476</v>
      </c>
      <c r="JU811">
        <v>100.605</v>
      </c>
    </row>
    <row r="812" spans="1:281">
      <c r="A812">
        <v>796</v>
      </c>
      <c r="B812">
        <v>1659645749.1</v>
      </c>
      <c r="C812">
        <v>17741.09999990463</v>
      </c>
      <c r="D812" t="s">
        <v>2023</v>
      </c>
      <c r="E812" t="s">
        <v>2024</v>
      </c>
      <c r="F812">
        <v>5</v>
      </c>
      <c r="G812" t="s">
        <v>1972</v>
      </c>
      <c r="H812" t="s">
        <v>416</v>
      </c>
      <c r="I812">
        <v>1659645741.332142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433.8814217576976</v>
      </c>
      <c r="AK812">
        <v>414.0973515151514</v>
      </c>
      <c r="AL812">
        <v>0.795671060314931</v>
      </c>
      <c r="AM812">
        <v>65.48134417779114</v>
      </c>
      <c r="AN812">
        <f>(AP812 - AO812 + DI812*1E3/(8.314*(DK812+273.15)) * AR812/DH812 * AQ812) * DH812/(100*CV812) * 1000/(1000 - AP812)</f>
        <v>0</v>
      </c>
      <c r="AO812">
        <v>15.05625666694435</v>
      </c>
      <c r="AP812">
        <v>18.64149580419582</v>
      </c>
      <c r="AQ812">
        <v>5.192439816681266E-05</v>
      </c>
      <c r="AR812">
        <v>82.66494390390471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1659645741.332142</v>
      </c>
      <c r="DB812">
        <v>403.63375</v>
      </c>
      <c r="DC812">
        <v>423.2186071428573</v>
      </c>
      <c r="DD812">
        <v>18.63702857142857</v>
      </c>
      <c r="DE812">
        <v>15.05520357142857</v>
      </c>
      <c r="DF812">
        <v>406.7521785714285</v>
      </c>
      <c r="DG812">
        <v>18.7797</v>
      </c>
      <c r="DH812">
        <v>499.9730357142857</v>
      </c>
      <c r="DI812">
        <v>90.30120714285717</v>
      </c>
      <c r="DJ812">
        <v>0.09995799285714284</v>
      </c>
      <c r="DK812">
        <v>24.869325</v>
      </c>
      <c r="DL812">
        <v>24.98614642857143</v>
      </c>
      <c r="DM812">
        <v>999.9000000000002</v>
      </c>
      <c r="DN812">
        <v>0</v>
      </c>
      <c r="DO812">
        <v>0</v>
      </c>
      <c r="DP812">
        <v>9996.269642857142</v>
      </c>
      <c r="DQ812">
        <v>0</v>
      </c>
      <c r="DR812">
        <v>10.2298</v>
      </c>
      <c r="DS812">
        <v>-19.58488214285714</v>
      </c>
      <c r="DT812">
        <v>411.2992142857143</v>
      </c>
      <c r="DU812">
        <v>429.68775</v>
      </c>
      <c r="DV812">
        <v>3.581809642857142</v>
      </c>
      <c r="DW812">
        <v>423.2186071428573</v>
      </c>
      <c r="DX812">
        <v>15.05520357142857</v>
      </c>
      <c r="DY812">
        <v>1.682946071428571</v>
      </c>
      <c r="DZ812">
        <v>1.359505</v>
      </c>
      <c r="EA812">
        <v>14.74001428571429</v>
      </c>
      <c r="EB812">
        <v>11.47331785714286</v>
      </c>
      <c r="EC812">
        <v>2000.016428571429</v>
      </c>
      <c r="ED812">
        <v>0.9800023928571431</v>
      </c>
      <c r="EE812">
        <v>0.01999720714285714</v>
      </c>
      <c r="EF812">
        <v>0</v>
      </c>
      <c r="EG812">
        <v>625.0916071428571</v>
      </c>
      <c r="EH812">
        <v>5.00097</v>
      </c>
      <c r="EI812">
        <v>12494.21071428571</v>
      </c>
      <c r="EJ812">
        <v>16707.74642857143</v>
      </c>
      <c r="EK812">
        <v>38.92149999999999</v>
      </c>
      <c r="EL812">
        <v>39.21399999999999</v>
      </c>
      <c r="EM812">
        <v>38.8905</v>
      </c>
      <c r="EN812">
        <v>38.90821428571428</v>
      </c>
      <c r="EO812">
        <v>39.2965</v>
      </c>
      <c r="EP812">
        <v>1955.116785714286</v>
      </c>
      <c r="EQ812">
        <v>39.89142857142858</v>
      </c>
      <c r="ER812">
        <v>0</v>
      </c>
      <c r="ES812">
        <v>1659645749.1</v>
      </c>
      <c r="ET812">
        <v>0</v>
      </c>
      <c r="EU812">
        <v>625.1231923076923</v>
      </c>
      <c r="EV812">
        <v>-2.318871784398888</v>
      </c>
      <c r="EW812">
        <v>-53.92820514590238</v>
      </c>
      <c r="EX812">
        <v>12494.12307692308</v>
      </c>
      <c r="EY812">
        <v>15</v>
      </c>
      <c r="EZ812">
        <v>0</v>
      </c>
      <c r="FA812" t="s">
        <v>419</v>
      </c>
      <c r="FB812">
        <v>1659135797.5</v>
      </c>
      <c r="FC812">
        <v>1659135788</v>
      </c>
      <c r="FD812">
        <v>0</v>
      </c>
      <c r="FE812">
        <v>0.3</v>
      </c>
      <c r="FF812">
        <v>-0.002</v>
      </c>
      <c r="FG812">
        <v>-2.209</v>
      </c>
      <c r="FH812">
        <v>-0.089</v>
      </c>
      <c r="FI812">
        <v>1520</v>
      </c>
      <c r="FJ812">
        <v>20</v>
      </c>
      <c r="FK812">
        <v>0.06</v>
      </c>
      <c r="FL812">
        <v>0.03</v>
      </c>
      <c r="FM812">
        <v>-18.82428048780488</v>
      </c>
      <c r="FN812">
        <v>-25.41944320557496</v>
      </c>
      <c r="FO812">
        <v>3.151318359672586</v>
      </c>
      <c r="FP812">
        <v>0</v>
      </c>
      <c r="FQ812">
        <v>625.1976176470589</v>
      </c>
      <c r="FR812">
        <v>-2.092910616717285</v>
      </c>
      <c r="FS812">
        <v>0.2758539697552964</v>
      </c>
      <c r="FT812">
        <v>0</v>
      </c>
      <c r="FU812">
        <v>3.581148536585366</v>
      </c>
      <c r="FV812">
        <v>0.01321693379790963</v>
      </c>
      <c r="FW812">
        <v>0.001495910785417957</v>
      </c>
      <c r="FX812">
        <v>1</v>
      </c>
      <c r="FY812">
        <v>1</v>
      </c>
      <c r="FZ812">
        <v>3</v>
      </c>
      <c r="GA812" t="s">
        <v>429</v>
      </c>
      <c r="GB812">
        <v>2.98313</v>
      </c>
      <c r="GC812">
        <v>2.71542</v>
      </c>
      <c r="GD812">
        <v>0.0925873</v>
      </c>
      <c r="GE812">
        <v>0.09591180000000001</v>
      </c>
      <c r="GF812">
        <v>0.0900464</v>
      </c>
      <c r="GG812">
        <v>0.0757039</v>
      </c>
      <c r="GH812">
        <v>28692.4</v>
      </c>
      <c r="GI812">
        <v>28738.5</v>
      </c>
      <c r="GJ812">
        <v>29387.2</v>
      </c>
      <c r="GK812">
        <v>29397.2</v>
      </c>
      <c r="GL812">
        <v>35419.4</v>
      </c>
      <c r="GM812">
        <v>36127.8</v>
      </c>
      <c r="GN812">
        <v>41381.8</v>
      </c>
      <c r="GO812">
        <v>41888.7</v>
      </c>
      <c r="GP812">
        <v>1.96078</v>
      </c>
      <c r="GQ812">
        <v>2.37855</v>
      </c>
      <c r="GR812">
        <v>0.0822619</v>
      </c>
      <c r="GS812">
        <v>0</v>
      </c>
      <c r="GT812">
        <v>23.6357</v>
      </c>
      <c r="GU812">
        <v>999.9</v>
      </c>
      <c r="GV812">
        <v>36.2</v>
      </c>
      <c r="GW812">
        <v>31.9</v>
      </c>
      <c r="GX812">
        <v>19.0332</v>
      </c>
      <c r="GY812">
        <v>63.4922</v>
      </c>
      <c r="GZ812">
        <v>22.1595</v>
      </c>
      <c r="HA812">
        <v>2</v>
      </c>
      <c r="HB812">
        <v>-0.062622</v>
      </c>
      <c r="HC812">
        <v>1.72575</v>
      </c>
      <c r="HD812">
        <v>20.326</v>
      </c>
      <c r="HE812">
        <v>5.21714</v>
      </c>
      <c r="HF812">
        <v>12.0099</v>
      </c>
      <c r="HG812">
        <v>4.98855</v>
      </c>
      <c r="HH812">
        <v>3.28848</v>
      </c>
      <c r="HI812">
        <v>9999</v>
      </c>
      <c r="HJ812">
        <v>9999</v>
      </c>
      <c r="HK812">
        <v>9999</v>
      </c>
      <c r="HL812">
        <v>196.9</v>
      </c>
      <c r="HM812">
        <v>1.86743</v>
      </c>
      <c r="HN812">
        <v>1.86646</v>
      </c>
      <c r="HO812">
        <v>1.86596</v>
      </c>
      <c r="HP812">
        <v>1.86584</v>
      </c>
      <c r="HQ812">
        <v>1.86768</v>
      </c>
      <c r="HR812">
        <v>1.87013</v>
      </c>
      <c r="HS812">
        <v>1.86875</v>
      </c>
      <c r="HT812">
        <v>1.8702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-3.128</v>
      </c>
      <c r="II812">
        <v>-0.1427</v>
      </c>
      <c r="IJ812">
        <v>-1.529487217637811</v>
      </c>
      <c r="IK812">
        <v>-0.005072214745875086</v>
      </c>
      <c r="IL812">
        <v>3.316774363808987E-06</v>
      </c>
      <c r="IM812">
        <v>-1.107588672722244E-09</v>
      </c>
      <c r="IN812">
        <v>-0.1603591687652909</v>
      </c>
      <c r="IO812">
        <v>-0.0181951569465493</v>
      </c>
      <c r="IP812">
        <v>0.001659309118516343</v>
      </c>
      <c r="IQ812">
        <v>-3.409663313950778E-05</v>
      </c>
      <c r="IR812">
        <v>19</v>
      </c>
      <c r="IS812">
        <v>2290</v>
      </c>
      <c r="IT812">
        <v>1</v>
      </c>
      <c r="IU812">
        <v>24</v>
      </c>
      <c r="IV812">
        <v>8499.200000000001</v>
      </c>
      <c r="IW812">
        <v>8499.4</v>
      </c>
      <c r="IX812">
        <v>1.34277</v>
      </c>
      <c r="IY812">
        <v>2.23267</v>
      </c>
      <c r="IZ812">
        <v>1.94702</v>
      </c>
      <c r="JA812">
        <v>2.64404</v>
      </c>
      <c r="JB812">
        <v>2.19482</v>
      </c>
      <c r="JC812">
        <v>2.34131</v>
      </c>
      <c r="JD812">
        <v>36.5287</v>
      </c>
      <c r="JE812">
        <v>24.035</v>
      </c>
      <c r="JF812">
        <v>18</v>
      </c>
      <c r="JG812">
        <v>520.378</v>
      </c>
      <c r="JH812">
        <v>812.47</v>
      </c>
      <c r="JI812">
        <v>21.446</v>
      </c>
      <c r="JJ812">
        <v>26.4578</v>
      </c>
      <c r="JK812">
        <v>30.0001</v>
      </c>
      <c r="JL812">
        <v>26.4115</v>
      </c>
      <c r="JM812">
        <v>26.3226</v>
      </c>
      <c r="JN812">
        <v>27.0109</v>
      </c>
      <c r="JO812">
        <v>20.4346</v>
      </c>
      <c r="JP812">
        <v>21.6024</v>
      </c>
      <c r="JQ812">
        <v>21.4573</v>
      </c>
      <c r="JR812">
        <v>460.238</v>
      </c>
      <c r="JS812">
        <v>15.0754</v>
      </c>
      <c r="JT812">
        <v>100.477</v>
      </c>
      <c r="JU812">
        <v>100.605</v>
      </c>
    </row>
    <row r="813" spans="1:281">
      <c r="A813">
        <v>797</v>
      </c>
      <c r="B813">
        <v>1659645754.1</v>
      </c>
      <c r="C813">
        <v>17746.09999990463</v>
      </c>
      <c r="D813" t="s">
        <v>2025</v>
      </c>
      <c r="E813" t="s">
        <v>2026</v>
      </c>
      <c r="F813">
        <v>5</v>
      </c>
      <c r="G813" t="s">
        <v>1972</v>
      </c>
      <c r="H813" t="s">
        <v>416</v>
      </c>
      <c r="I813">
        <v>1659645746.6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447.2290968976733</v>
      </c>
      <c r="AK813">
        <v>422.2974545454545</v>
      </c>
      <c r="AL813">
        <v>1.787267734799513</v>
      </c>
      <c r="AM813">
        <v>65.48134417779114</v>
      </c>
      <c r="AN813">
        <f>(AP813 - AO813 + DI813*1E3/(8.314*(DK813+273.15)) * AR813/DH813 * AQ813) * DH813/(100*CV813) * 1000/(1000 - AP813)</f>
        <v>0</v>
      </c>
      <c r="AO813">
        <v>15.0557856008537</v>
      </c>
      <c r="AP813">
        <v>18.64168391608393</v>
      </c>
      <c r="AQ813">
        <v>3.266698617780903E-05</v>
      </c>
      <c r="AR813">
        <v>82.66494390390471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1659645746.6</v>
      </c>
      <c r="DB813">
        <v>406.2027037037037</v>
      </c>
      <c r="DC813">
        <v>430.8050000000001</v>
      </c>
      <c r="DD813">
        <v>18.63952962962963</v>
      </c>
      <c r="DE813">
        <v>15.05597777777778</v>
      </c>
      <c r="DF813">
        <v>409.3285555555555</v>
      </c>
      <c r="DG813">
        <v>18.78218148148148</v>
      </c>
      <c r="DH813">
        <v>499.986</v>
      </c>
      <c r="DI813">
        <v>90.3011888888889</v>
      </c>
      <c r="DJ813">
        <v>0.09997819629629631</v>
      </c>
      <c r="DK813">
        <v>24.87041481481481</v>
      </c>
      <c r="DL813">
        <v>24.98636666666667</v>
      </c>
      <c r="DM813">
        <v>999.9000000000001</v>
      </c>
      <c r="DN813">
        <v>0</v>
      </c>
      <c r="DO813">
        <v>0</v>
      </c>
      <c r="DP813">
        <v>9997.964074074074</v>
      </c>
      <c r="DQ813">
        <v>0</v>
      </c>
      <c r="DR813">
        <v>10.2298</v>
      </c>
      <c r="DS813">
        <v>-24.60227407407407</v>
      </c>
      <c r="DT813">
        <v>413.918037037037</v>
      </c>
      <c r="DU813">
        <v>437.3904814814815</v>
      </c>
      <c r="DV813">
        <v>3.583537407407408</v>
      </c>
      <c r="DW813">
        <v>430.8050000000001</v>
      </c>
      <c r="DX813">
        <v>15.05597777777778</v>
      </c>
      <c r="DY813">
        <v>1.68317037037037</v>
      </c>
      <c r="DZ813">
        <v>1.359573703703704</v>
      </c>
      <c r="EA813">
        <v>14.74208518518518</v>
      </c>
      <c r="EB813">
        <v>11.47409259259259</v>
      </c>
      <c r="EC813">
        <v>2000.002592592593</v>
      </c>
      <c r="ED813">
        <v>0.9800022222222224</v>
      </c>
      <c r="EE813">
        <v>0.01999737777777778</v>
      </c>
      <c r="EF813">
        <v>0</v>
      </c>
      <c r="EG813">
        <v>624.9220370370371</v>
      </c>
      <c r="EH813">
        <v>5.00097</v>
      </c>
      <c r="EI813">
        <v>12490.77407407408</v>
      </c>
      <c r="EJ813">
        <v>16707.62592592592</v>
      </c>
      <c r="EK813">
        <v>38.90025925925926</v>
      </c>
      <c r="EL813">
        <v>39.19633333333333</v>
      </c>
      <c r="EM813">
        <v>38.86333333333333</v>
      </c>
      <c r="EN813">
        <v>38.89337037037038</v>
      </c>
      <c r="EO813">
        <v>39.27525925925925</v>
      </c>
      <c r="EP813">
        <v>1955.102592592593</v>
      </c>
      <c r="EQ813">
        <v>39.89370370370371</v>
      </c>
      <c r="ER813">
        <v>0</v>
      </c>
      <c r="ES813">
        <v>1659645754.5</v>
      </c>
      <c r="ET813">
        <v>0</v>
      </c>
      <c r="EU813">
        <v>624.95772</v>
      </c>
      <c r="EV813">
        <v>-1.055230756055205</v>
      </c>
      <c r="EW813">
        <v>-22.9076923220787</v>
      </c>
      <c r="EX813">
        <v>12490.576</v>
      </c>
      <c r="EY813">
        <v>15</v>
      </c>
      <c r="EZ813">
        <v>0</v>
      </c>
      <c r="FA813" t="s">
        <v>419</v>
      </c>
      <c r="FB813">
        <v>1659135797.5</v>
      </c>
      <c r="FC813">
        <v>1659135788</v>
      </c>
      <c r="FD813">
        <v>0</v>
      </c>
      <c r="FE813">
        <v>0.3</v>
      </c>
      <c r="FF813">
        <v>-0.002</v>
      </c>
      <c r="FG813">
        <v>-2.209</v>
      </c>
      <c r="FH813">
        <v>-0.089</v>
      </c>
      <c r="FI813">
        <v>1520</v>
      </c>
      <c r="FJ813">
        <v>20</v>
      </c>
      <c r="FK813">
        <v>0.06</v>
      </c>
      <c r="FL813">
        <v>0.03</v>
      </c>
      <c r="FM813">
        <v>-21.51812682926829</v>
      </c>
      <c r="FN813">
        <v>-51.11685365853656</v>
      </c>
      <c r="FO813">
        <v>5.488862666279799</v>
      </c>
      <c r="FP813">
        <v>0</v>
      </c>
      <c r="FQ813">
        <v>625.1071470588237</v>
      </c>
      <c r="FR813">
        <v>-1.685118404064047</v>
      </c>
      <c r="FS813">
        <v>0.2707531035456162</v>
      </c>
      <c r="FT813">
        <v>0</v>
      </c>
      <c r="FU813">
        <v>3.582576829268293</v>
      </c>
      <c r="FV813">
        <v>0.02103930313589201</v>
      </c>
      <c r="FW813">
        <v>0.002362223465838495</v>
      </c>
      <c r="FX813">
        <v>1</v>
      </c>
      <c r="FY813">
        <v>1</v>
      </c>
      <c r="FZ813">
        <v>3</v>
      </c>
      <c r="GA813" t="s">
        <v>429</v>
      </c>
      <c r="GB813">
        <v>2.98322</v>
      </c>
      <c r="GC813">
        <v>2.71573</v>
      </c>
      <c r="GD813">
        <v>0.0940496</v>
      </c>
      <c r="GE813">
        <v>0.0983535</v>
      </c>
      <c r="GF813">
        <v>0.0900425</v>
      </c>
      <c r="GG813">
        <v>0.07570830000000001</v>
      </c>
      <c r="GH813">
        <v>28645.9</v>
      </c>
      <c r="GI813">
        <v>28660.7</v>
      </c>
      <c r="GJ813">
        <v>29387</v>
      </c>
      <c r="GK813">
        <v>29396.9</v>
      </c>
      <c r="GL813">
        <v>35419.6</v>
      </c>
      <c r="GM813">
        <v>36127.7</v>
      </c>
      <c r="GN813">
        <v>41381.8</v>
      </c>
      <c r="GO813">
        <v>41888.7</v>
      </c>
      <c r="GP813">
        <v>1.96113</v>
      </c>
      <c r="GQ813">
        <v>2.37843</v>
      </c>
      <c r="GR813">
        <v>0.08298460000000001</v>
      </c>
      <c r="GS813">
        <v>0</v>
      </c>
      <c r="GT813">
        <v>23.6357</v>
      </c>
      <c r="GU813">
        <v>999.9</v>
      </c>
      <c r="GV813">
        <v>36.2</v>
      </c>
      <c r="GW813">
        <v>31.9</v>
      </c>
      <c r="GX813">
        <v>19.035</v>
      </c>
      <c r="GY813">
        <v>63.4122</v>
      </c>
      <c r="GZ813">
        <v>22.1675</v>
      </c>
      <c r="HA813">
        <v>2</v>
      </c>
      <c r="HB813">
        <v>-0.06260159999999999</v>
      </c>
      <c r="HC813">
        <v>1.71996</v>
      </c>
      <c r="HD813">
        <v>20.3262</v>
      </c>
      <c r="HE813">
        <v>5.21669</v>
      </c>
      <c r="HF813">
        <v>12.0099</v>
      </c>
      <c r="HG813">
        <v>4.98865</v>
      </c>
      <c r="HH813">
        <v>3.28845</v>
      </c>
      <c r="HI813">
        <v>9999</v>
      </c>
      <c r="HJ813">
        <v>9999</v>
      </c>
      <c r="HK813">
        <v>9999</v>
      </c>
      <c r="HL813">
        <v>196.9</v>
      </c>
      <c r="HM813">
        <v>1.86742</v>
      </c>
      <c r="HN813">
        <v>1.86646</v>
      </c>
      <c r="HO813">
        <v>1.86594</v>
      </c>
      <c r="HP813">
        <v>1.86584</v>
      </c>
      <c r="HQ813">
        <v>1.86768</v>
      </c>
      <c r="HR813">
        <v>1.87012</v>
      </c>
      <c r="HS813">
        <v>1.86875</v>
      </c>
      <c r="HT813">
        <v>1.87023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-3.153</v>
      </c>
      <c r="II813">
        <v>-0.1426</v>
      </c>
      <c r="IJ813">
        <v>-1.529487217637811</v>
      </c>
      <c r="IK813">
        <v>-0.005072214745875086</v>
      </c>
      <c r="IL813">
        <v>3.316774363808987E-06</v>
      </c>
      <c r="IM813">
        <v>-1.107588672722244E-09</v>
      </c>
      <c r="IN813">
        <v>-0.1603591687652909</v>
      </c>
      <c r="IO813">
        <v>-0.0181951569465493</v>
      </c>
      <c r="IP813">
        <v>0.001659309118516343</v>
      </c>
      <c r="IQ813">
        <v>-3.409663313950778E-05</v>
      </c>
      <c r="IR813">
        <v>19</v>
      </c>
      <c r="IS813">
        <v>2290</v>
      </c>
      <c r="IT813">
        <v>1</v>
      </c>
      <c r="IU813">
        <v>24</v>
      </c>
      <c r="IV813">
        <v>8499.299999999999</v>
      </c>
      <c r="IW813">
        <v>8499.4</v>
      </c>
      <c r="IX813">
        <v>1.38306</v>
      </c>
      <c r="IY813">
        <v>2.22656</v>
      </c>
      <c r="IZ813">
        <v>1.94702</v>
      </c>
      <c r="JA813">
        <v>2.64404</v>
      </c>
      <c r="JB813">
        <v>2.19482</v>
      </c>
      <c r="JC813">
        <v>2.34375</v>
      </c>
      <c r="JD813">
        <v>36.5287</v>
      </c>
      <c r="JE813">
        <v>24.035</v>
      </c>
      <c r="JF813">
        <v>18</v>
      </c>
      <c r="JG813">
        <v>520.628</v>
      </c>
      <c r="JH813">
        <v>812.397</v>
      </c>
      <c r="JI813">
        <v>21.457</v>
      </c>
      <c r="JJ813">
        <v>26.4602</v>
      </c>
      <c r="JK813">
        <v>30.0001</v>
      </c>
      <c r="JL813">
        <v>26.4139</v>
      </c>
      <c r="JM813">
        <v>26.3261</v>
      </c>
      <c r="JN813">
        <v>27.7524</v>
      </c>
      <c r="JO813">
        <v>20.4346</v>
      </c>
      <c r="JP813">
        <v>21.6024</v>
      </c>
      <c r="JQ813">
        <v>21.4629</v>
      </c>
      <c r="JR813">
        <v>473.603</v>
      </c>
      <c r="JS813">
        <v>15.0754</v>
      </c>
      <c r="JT813">
        <v>100.477</v>
      </c>
      <c r="JU813">
        <v>100.605</v>
      </c>
    </row>
    <row r="814" spans="1:281">
      <c r="A814">
        <v>798</v>
      </c>
      <c r="B814">
        <v>1659645759.1</v>
      </c>
      <c r="C814">
        <v>17751.09999990463</v>
      </c>
      <c r="D814" t="s">
        <v>2027</v>
      </c>
      <c r="E814" t="s">
        <v>2028</v>
      </c>
      <c r="F814">
        <v>5</v>
      </c>
      <c r="G814" t="s">
        <v>1972</v>
      </c>
      <c r="H814" t="s">
        <v>416</v>
      </c>
      <c r="I814">
        <v>1659645751.314285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462.9037147019343</v>
      </c>
      <c r="AK814">
        <v>434.2791030303032</v>
      </c>
      <c r="AL814">
        <v>2.489701175651965</v>
      </c>
      <c r="AM814">
        <v>65.48134417779114</v>
      </c>
      <c r="AN814">
        <f>(AP814 - AO814 + DI814*1E3/(8.314*(DK814+273.15)) * AR814/DH814 * AQ814) * DH814/(100*CV814) * 1000/(1000 - AP814)</f>
        <v>0</v>
      </c>
      <c r="AO814">
        <v>15.05788856816412</v>
      </c>
      <c r="AP814">
        <v>18.64647832167832</v>
      </c>
      <c r="AQ814">
        <v>4.376280402526726E-05</v>
      </c>
      <c r="AR814">
        <v>82.66494390390471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1659645751.314285</v>
      </c>
      <c r="DB814">
        <v>411.9154285714285</v>
      </c>
      <c r="DC814">
        <v>442.46475</v>
      </c>
      <c r="DD814">
        <v>18.64210357142857</v>
      </c>
      <c r="DE814">
        <v>15.05630714285715</v>
      </c>
      <c r="DF814">
        <v>415.0578214285715</v>
      </c>
      <c r="DG814">
        <v>18.78474285714286</v>
      </c>
      <c r="DH814">
        <v>500.0073928571429</v>
      </c>
      <c r="DI814">
        <v>90.30006071428572</v>
      </c>
      <c r="DJ814">
        <v>0.099964625</v>
      </c>
      <c r="DK814">
        <v>24.86960714285714</v>
      </c>
      <c r="DL814">
        <v>24.98974285714286</v>
      </c>
      <c r="DM814">
        <v>999.9000000000002</v>
      </c>
      <c r="DN814">
        <v>0</v>
      </c>
      <c r="DO814">
        <v>0</v>
      </c>
      <c r="DP814">
        <v>10006.985</v>
      </c>
      <c r="DQ814">
        <v>0</v>
      </c>
      <c r="DR814">
        <v>10.2298</v>
      </c>
      <c r="DS814">
        <v>-30.5492</v>
      </c>
      <c r="DT814">
        <v>419.7403928571428</v>
      </c>
      <c r="DU814">
        <v>449.2285714285714</v>
      </c>
      <c r="DV814">
        <v>3.585790357142857</v>
      </c>
      <c r="DW814">
        <v>442.46475</v>
      </c>
      <c r="DX814">
        <v>15.05630714285715</v>
      </c>
      <c r="DY814">
        <v>1.6833825</v>
      </c>
      <c r="DZ814">
        <v>1.359586071428571</v>
      </c>
      <c r="EA814">
        <v>14.74403571428572</v>
      </c>
      <c r="EB814">
        <v>11.47423214285715</v>
      </c>
      <c r="EC814">
        <v>2000.001428571429</v>
      </c>
      <c r="ED814">
        <v>0.9800017500000001</v>
      </c>
      <c r="EE814">
        <v>0.01999784999999999</v>
      </c>
      <c r="EF814">
        <v>0</v>
      </c>
      <c r="EG814">
        <v>625.0917857142858</v>
      </c>
      <c r="EH814">
        <v>5.00097</v>
      </c>
      <c r="EI814">
        <v>12491.48214285714</v>
      </c>
      <c r="EJ814">
        <v>16707.61071428571</v>
      </c>
      <c r="EK814">
        <v>38.87939285714286</v>
      </c>
      <c r="EL814">
        <v>39.187</v>
      </c>
      <c r="EM814">
        <v>38.84349999999999</v>
      </c>
      <c r="EN814">
        <v>38.88385714285715</v>
      </c>
      <c r="EO814">
        <v>39.25664285714286</v>
      </c>
      <c r="EP814">
        <v>1955.101428571429</v>
      </c>
      <c r="EQ814">
        <v>39.89678571428572</v>
      </c>
      <c r="ER814">
        <v>0</v>
      </c>
      <c r="ES814">
        <v>1659645759.3</v>
      </c>
      <c r="ET814">
        <v>0</v>
      </c>
      <c r="EU814">
        <v>625.12288</v>
      </c>
      <c r="EV814">
        <v>3.180230784208441</v>
      </c>
      <c r="EW814">
        <v>42.80769239880561</v>
      </c>
      <c r="EX814">
        <v>12491.7</v>
      </c>
      <c r="EY814">
        <v>15</v>
      </c>
      <c r="EZ814">
        <v>0</v>
      </c>
      <c r="FA814" t="s">
        <v>419</v>
      </c>
      <c r="FB814">
        <v>1659135797.5</v>
      </c>
      <c r="FC814">
        <v>1659135788</v>
      </c>
      <c r="FD814">
        <v>0</v>
      </c>
      <c r="FE814">
        <v>0.3</v>
      </c>
      <c r="FF814">
        <v>-0.002</v>
      </c>
      <c r="FG814">
        <v>-2.209</v>
      </c>
      <c r="FH814">
        <v>-0.089</v>
      </c>
      <c r="FI814">
        <v>1520</v>
      </c>
      <c r="FJ814">
        <v>20</v>
      </c>
      <c r="FK814">
        <v>0.06</v>
      </c>
      <c r="FL814">
        <v>0.03</v>
      </c>
      <c r="FM814">
        <v>-27.14852195121951</v>
      </c>
      <c r="FN814">
        <v>-75.17158536585369</v>
      </c>
      <c r="FO814">
        <v>7.465206367249047</v>
      </c>
      <c r="FP814">
        <v>0</v>
      </c>
      <c r="FQ814">
        <v>625.1032058823529</v>
      </c>
      <c r="FR814">
        <v>0.9059587549551121</v>
      </c>
      <c r="FS814">
        <v>0.3360907422471169</v>
      </c>
      <c r="FT814">
        <v>1</v>
      </c>
      <c r="FU814">
        <v>3.584484634146342</v>
      </c>
      <c r="FV814">
        <v>0.02844125435539501</v>
      </c>
      <c r="FW814">
        <v>0.003425251350977158</v>
      </c>
      <c r="FX814">
        <v>1</v>
      </c>
      <c r="FY814">
        <v>2</v>
      </c>
      <c r="FZ814">
        <v>3</v>
      </c>
      <c r="GA814" t="s">
        <v>420</v>
      </c>
      <c r="GB814">
        <v>2.98336</v>
      </c>
      <c r="GC814">
        <v>2.71575</v>
      </c>
      <c r="GD814">
        <v>0.0960956</v>
      </c>
      <c r="GE814">
        <v>0.100958</v>
      </c>
      <c r="GF814">
        <v>0.090056</v>
      </c>
      <c r="GG814">
        <v>0.0756563</v>
      </c>
      <c r="GH814">
        <v>28581</v>
      </c>
      <c r="GI814">
        <v>28577.4</v>
      </c>
      <c r="GJ814">
        <v>29386.8</v>
      </c>
      <c r="GK814">
        <v>29396.5</v>
      </c>
      <c r="GL814">
        <v>35418.6</v>
      </c>
      <c r="GM814">
        <v>36129.3</v>
      </c>
      <c r="GN814">
        <v>41381.3</v>
      </c>
      <c r="GO814">
        <v>41888.1</v>
      </c>
      <c r="GP814">
        <v>1.96095</v>
      </c>
      <c r="GQ814">
        <v>2.3784</v>
      </c>
      <c r="GR814">
        <v>0.082355</v>
      </c>
      <c r="GS814">
        <v>0</v>
      </c>
      <c r="GT814">
        <v>23.6357</v>
      </c>
      <c r="GU814">
        <v>999.9</v>
      </c>
      <c r="GV814">
        <v>36.2</v>
      </c>
      <c r="GW814">
        <v>31.9</v>
      </c>
      <c r="GX814">
        <v>19.0348</v>
      </c>
      <c r="GY814">
        <v>63.6922</v>
      </c>
      <c r="GZ814">
        <v>22.1314</v>
      </c>
      <c r="HA814">
        <v>2</v>
      </c>
      <c r="HB814">
        <v>-0.0623526</v>
      </c>
      <c r="HC814">
        <v>1.73131</v>
      </c>
      <c r="HD814">
        <v>20.326</v>
      </c>
      <c r="HE814">
        <v>5.21729</v>
      </c>
      <c r="HF814">
        <v>12.0099</v>
      </c>
      <c r="HG814">
        <v>4.98875</v>
      </c>
      <c r="HH814">
        <v>3.28842</v>
      </c>
      <c r="HI814">
        <v>9999</v>
      </c>
      <c r="HJ814">
        <v>9999</v>
      </c>
      <c r="HK814">
        <v>9999</v>
      </c>
      <c r="HL814">
        <v>196.9</v>
      </c>
      <c r="HM814">
        <v>1.86739</v>
      </c>
      <c r="HN814">
        <v>1.86646</v>
      </c>
      <c r="HO814">
        <v>1.86594</v>
      </c>
      <c r="HP814">
        <v>1.86584</v>
      </c>
      <c r="HQ814">
        <v>1.86768</v>
      </c>
      <c r="HR814">
        <v>1.87014</v>
      </c>
      <c r="HS814">
        <v>1.86875</v>
      </c>
      <c r="HT814">
        <v>1.87023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-3.187</v>
      </c>
      <c r="II814">
        <v>-0.1427</v>
      </c>
      <c r="IJ814">
        <v>-1.529487217637811</v>
      </c>
      <c r="IK814">
        <v>-0.005072214745875086</v>
      </c>
      <c r="IL814">
        <v>3.316774363808987E-06</v>
      </c>
      <c r="IM814">
        <v>-1.107588672722244E-09</v>
      </c>
      <c r="IN814">
        <v>-0.1603591687652909</v>
      </c>
      <c r="IO814">
        <v>-0.0181951569465493</v>
      </c>
      <c r="IP814">
        <v>0.001659309118516343</v>
      </c>
      <c r="IQ814">
        <v>-3.409663313950778E-05</v>
      </c>
      <c r="IR814">
        <v>19</v>
      </c>
      <c r="IS814">
        <v>2290</v>
      </c>
      <c r="IT814">
        <v>1</v>
      </c>
      <c r="IU814">
        <v>24</v>
      </c>
      <c r="IV814">
        <v>8499.4</v>
      </c>
      <c r="IW814">
        <v>8499.5</v>
      </c>
      <c r="IX814">
        <v>1.4209</v>
      </c>
      <c r="IY814">
        <v>2.23022</v>
      </c>
      <c r="IZ814">
        <v>1.94702</v>
      </c>
      <c r="JA814">
        <v>2.64404</v>
      </c>
      <c r="JB814">
        <v>2.19482</v>
      </c>
      <c r="JC814">
        <v>2.35718</v>
      </c>
      <c r="JD814">
        <v>36.5287</v>
      </c>
      <c r="JE814">
        <v>24.035</v>
      </c>
      <c r="JF814">
        <v>18</v>
      </c>
      <c r="JG814">
        <v>520.538</v>
      </c>
      <c r="JH814">
        <v>812.412</v>
      </c>
      <c r="JI814">
        <v>21.4645</v>
      </c>
      <c r="JJ814">
        <v>26.4629</v>
      </c>
      <c r="JK814">
        <v>30.0003</v>
      </c>
      <c r="JL814">
        <v>26.4165</v>
      </c>
      <c r="JM814">
        <v>26.3287</v>
      </c>
      <c r="JN814">
        <v>28.5742</v>
      </c>
      <c r="JO814">
        <v>20.4346</v>
      </c>
      <c r="JP814">
        <v>21.2314</v>
      </c>
      <c r="JQ814">
        <v>21.467</v>
      </c>
      <c r="JR814">
        <v>493.639</v>
      </c>
      <c r="JS814">
        <v>15.0754</v>
      </c>
      <c r="JT814">
        <v>100.476</v>
      </c>
      <c r="JU814">
        <v>100.603</v>
      </c>
    </row>
    <row r="815" spans="1:281">
      <c r="A815">
        <v>799</v>
      </c>
      <c r="B815">
        <v>1659645764.1</v>
      </c>
      <c r="C815">
        <v>17756.09999990463</v>
      </c>
      <c r="D815" t="s">
        <v>2029</v>
      </c>
      <c r="E815" t="s">
        <v>2030</v>
      </c>
      <c r="F815">
        <v>5</v>
      </c>
      <c r="G815" t="s">
        <v>1972</v>
      </c>
      <c r="H815" t="s">
        <v>416</v>
      </c>
      <c r="I815">
        <v>1659645756.6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479.4731803020509</v>
      </c>
      <c r="AK815">
        <v>448.4597393939395</v>
      </c>
      <c r="AL815">
        <v>2.881534157088176</v>
      </c>
      <c r="AM815">
        <v>65.48134417779114</v>
      </c>
      <c r="AN815">
        <f>(AP815 - AO815 + DI815*1E3/(8.314*(DK815+273.15)) * AR815/DH815 * AQ815) * DH815/(100*CV815) * 1000/(1000 - AP815)</f>
        <v>0</v>
      </c>
      <c r="AO815">
        <v>15.03194460484735</v>
      </c>
      <c r="AP815">
        <v>18.63539510489511</v>
      </c>
      <c r="AQ815">
        <v>-5.0520786045478E-05</v>
      </c>
      <c r="AR815">
        <v>82.66494390390471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1659645756.6</v>
      </c>
      <c r="DB815">
        <v>422.1445555555555</v>
      </c>
      <c r="DC815">
        <v>458.359</v>
      </c>
      <c r="DD815">
        <v>18.6427037037037</v>
      </c>
      <c r="DE815">
        <v>15.04402592592593</v>
      </c>
      <c r="DF815">
        <v>425.3164074074074</v>
      </c>
      <c r="DG815">
        <v>18.78533333333334</v>
      </c>
      <c r="DH815">
        <v>499.9985925925926</v>
      </c>
      <c r="DI815">
        <v>90.29941851851852</v>
      </c>
      <c r="DJ815">
        <v>0.09998245185185185</v>
      </c>
      <c r="DK815">
        <v>24.87018148148148</v>
      </c>
      <c r="DL815">
        <v>24.99076666666667</v>
      </c>
      <c r="DM815">
        <v>999.9000000000001</v>
      </c>
      <c r="DN815">
        <v>0</v>
      </c>
      <c r="DO815">
        <v>0</v>
      </c>
      <c r="DP815">
        <v>10010.36481481481</v>
      </c>
      <c r="DQ815">
        <v>0</v>
      </c>
      <c r="DR815">
        <v>10.2298</v>
      </c>
      <c r="DS815">
        <v>-36.21433703703704</v>
      </c>
      <c r="DT815">
        <v>430.163962962963</v>
      </c>
      <c r="DU815">
        <v>465.3596666666667</v>
      </c>
      <c r="DV815">
        <v>3.598668888888889</v>
      </c>
      <c r="DW815">
        <v>458.359</v>
      </c>
      <c r="DX815">
        <v>15.04402592592593</v>
      </c>
      <c r="DY815">
        <v>1.683424444444445</v>
      </c>
      <c r="DZ815">
        <v>1.358467407407407</v>
      </c>
      <c r="EA815">
        <v>14.74441851851852</v>
      </c>
      <c r="EB815">
        <v>11.46178148148148</v>
      </c>
      <c r="EC815">
        <v>2000.00037037037</v>
      </c>
      <c r="ED815">
        <v>0.9800013333333334</v>
      </c>
      <c r="EE815">
        <v>0.01999826666666666</v>
      </c>
      <c r="EF815">
        <v>0</v>
      </c>
      <c r="EG815">
        <v>625.4605185185186</v>
      </c>
      <c r="EH815">
        <v>5.00097</v>
      </c>
      <c r="EI815">
        <v>12498.61481481482</v>
      </c>
      <c r="EJ815">
        <v>16707.58518518518</v>
      </c>
      <c r="EK815">
        <v>38.85166666666666</v>
      </c>
      <c r="EL815">
        <v>39.187</v>
      </c>
      <c r="EM815">
        <v>38.81903703703704</v>
      </c>
      <c r="EN815">
        <v>38.87033333333333</v>
      </c>
      <c r="EO815">
        <v>39.24066666666667</v>
      </c>
      <c r="EP815">
        <v>1955.10037037037</v>
      </c>
      <c r="EQ815">
        <v>39.9</v>
      </c>
      <c r="ER815">
        <v>0</v>
      </c>
      <c r="ES815">
        <v>1659645764.1</v>
      </c>
      <c r="ET815">
        <v>0</v>
      </c>
      <c r="EU815">
        <v>625.47492</v>
      </c>
      <c r="EV815">
        <v>6.601461548022488</v>
      </c>
      <c r="EW815">
        <v>131.892307898584</v>
      </c>
      <c r="EX815">
        <v>12498.74</v>
      </c>
      <c r="EY815">
        <v>15</v>
      </c>
      <c r="EZ815">
        <v>0</v>
      </c>
      <c r="FA815" t="s">
        <v>419</v>
      </c>
      <c r="FB815">
        <v>1659135797.5</v>
      </c>
      <c r="FC815">
        <v>1659135788</v>
      </c>
      <c r="FD815">
        <v>0</v>
      </c>
      <c r="FE815">
        <v>0.3</v>
      </c>
      <c r="FF815">
        <v>-0.002</v>
      </c>
      <c r="FG815">
        <v>-2.209</v>
      </c>
      <c r="FH815">
        <v>-0.089</v>
      </c>
      <c r="FI815">
        <v>1520</v>
      </c>
      <c r="FJ815">
        <v>20</v>
      </c>
      <c r="FK815">
        <v>0.06</v>
      </c>
      <c r="FL815">
        <v>0.03</v>
      </c>
      <c r="FM815">
        <v>-31.53966829268293</v>
      </c>
      <c r="FN815">
        <v>-69.08442857142859</v>
      </c>
      <c r="FO815">
        <v>6.913887777490054</v>
      </c>
      <c r="FP815">
        <v>0</v>
      </c>
      <c r="FQ815">
        <v>625.2362058823529</v>
      </c>
      <c r="FR815">
        <v>3.480687549245924</v>
      </c>
      <c r="FS815">
        <v>0.4471412975396025</v>
      </c>
      <c r="FT815">
        <v>0</v>
      </c>
      <c r="FU815">
        <v>3.591725121951219</v>
      </c>
      <c r="FV815">
        <v>0.1092363763066347</v>
      </c>
      <c r="FW815">
        <v>0.01384122811447147</v>
      </c>
      <c r="FX815">
        <v>0</v>
      </c>
      <c r="FY815">
        <v>0</v>
      </c>
      <c r="FZ815">
        <v>3</v>
      </c>
      <c r="GA815" t="s">
        <v>426</v>
      </c>
      <c r="GB815">
        <v>2.98332</v>
      </c>
      <c r="GC815">
        <v>2.7156</v>
      </c>
      <c r="GD815">
        <v>0.0984548</v>
      </c>
      <c r="GE815">
        <v>0.103608</v>
      </c>
      <c r="GF815">
        <v>0.0900137</v>
      </c>
      <c r="GG815">
        <v>0.0755328</v>
      </c>
      <c r="GH815">
        <v>28506.1</v>
      </c>
      <c r="GI815">
        <v>28493.2</v>
      </c>
      <c r="GJ815">
        <v>29386.5</v>
      </c>
      <c r="GK815">
        <v>29396.5</v>
      </c>
      <c r="GL815">
        <v>35420.1</v>
      </c>
      <c r="GM815">
        <v>36133.9</v>
      </c>
      <c r="GN815">
        <v>41381</v>
      </c>
      <c r="GO815">
        <v>41887.8</v>
      </c>
      <c r="GP815">
        <v>1.96082</v>
      </c>
      <c r="GQ815">
        <v>2.3783</v>
      </c>
      <c r="GR815">
        <v>0.0822917</v>
      </c>
      <c r="GS815">
        <v>0</v>
      </c>
      <c r="GT815">
        <v>23.6362</v>
      </c>
      <c r="GU815">
        <v>999.9</v>
      </c>
      <c r="GV815">
        <v>36.2</v>
      </c>
      <c r="GW815">
        <v>31.9</v>
      </c>
      <c r="GX815">
        <v>19.0354</v>
      </c>
      <c r="GY815">
        <v>63.5822</v>
      </c>
      <c r="GZ815">
        <v>22.1234</v>
      </c>
      <c r="HA815">
        <v>2</v>
      </c>
      <c r="HB815">
        <v>-0.0620833</v>
      </c>
      <c r="HC815">
        <v>1.73744</v>
      </c>
      <c r="HD815">
        <v>20.3259</v>
      </c>
      <c r="HE815">
        <v>5.21789</v>
      </c>
      <c r="HF815">
        <v>12.0099</v>
      </c>
      <c r="HG815">
        <v>4.9888</v>
      </c>
      <c r="HH815">
        <v>3.28863</v>
      </c>
      <c r="HI815">
        <v>9999</v>
      </c>
      <c r="HJ815">
        <v>9999</v>
      </c>
      <c r="HK815">
        <v>9999</v>
      </c>
      <c r="HL815">
        <v>196.9</v>
      </c>
      <c r="HM815">
        <v>1.86739</v>
      </c>
      <c r="HN815">
        <v>1.86646</v>
      </c>
      <c r="HO815">
        <v>1.86591</v>
      </c>
      <c r="HP815">
        <v>1.86584</v>
      </c>
      <c r="HQ815">
        <v>1.86768</v>
      </c>
      <c r="HR815">
        <v>1.87015</v>
      </c>
      <c r="HS815">
        <v>1.86875</v>
      </c>
      <c r="HT815">
        <v>1.87025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-3.227</v>
      </c>
      <c r="II815">
        <v>-0.1427</v>
      </c>
      <c r="IJ815">
        <v>-1.529487217637811</v>
      </c>
      <c r="IK815">
        <v>-0.005072214745875086</v>
      </c>
      <c r="IL815">
        <v>3.316774363808987E-06</v>
      </c>
      <c r="IM815">
        <v>-1.107588672722244E-09</v>
      </c>
      <c r="IN815">
        <v>-0.1603591687652909</v>
      </c>
      <c r="IO815">
        <v>-0.0181951569465493</v>
      </c>
      <c r="IP815">
        <v>0.001659309118516343</v>
      </c>
      <c r="IQ815">
        <v>-3.409663313950778E-05</v>
      </c>
      <c r="IR815">
        <v>19</v>
      </c>
      <c r="IS815">
        <v>2290</v>
      </c>
      <c r="IT815">
        <v>1</v>
      </c>
      <c r="IU815">
        <v>24</v>
      </c>
      <c r="IV815">
        <v>8499.4</v>
      </c>
      <c r="IW815">
        <v>8499.6</v>
      </c>
      <c r="IX815">
        <v>1.4624</v>
      </c>
      <c r="IY815">
        <v>2.229</v>
      </c>
      <c r="IZ815">
        <v>1.94702</v>
      </c>
      <c r="JA815">
        <v>2.64404</v>
      </c>
      <c r="JB815">
        <v>2.19482</v>
      </c>
      <c r="JC815">
        <v>2.32666</v>
      </c>
      <c r="JD815">
        <v>36.5287</v>
      </c>
      <c r="JE815">
        <v>24.0262</v>
      </c>
      <c r="JF815">
        <v>18</v>
      </c>
      <c r="JG815">
        <v>520.482</v>
      </c>
      <c r="JH815">
        <v>812.355</v>
      </c>
      <c r="JI815">
        <v>21.4686</v>
      </c>
      <c r="JJ815">
        <v>26.4658</v>
      </c>
      <c r="JK815">
        <v>30.0003</v>
      </c>
      <c r="JL815">
        <v>26.4195</v>
      </c>
      <c r="JM815">
        <v>26.3316</v>
      </c>
      <c r="JN815">
        <v>29.3376</v>
      </c>
      <c r="JO815">
        <v>20.4346</v>
      </c>
      <c r="JP815">
        <v>21.2314</v>
      </c>
      <c r="JQ815">
        <v>21.4765</v>
      </c>
      <c r="JR815">
        <v>507.005</v>
      </c>
      <c r="JS815">
        <v>15.0754</v>
      </c>
      <c r="JT815">
        <v>100.475</v>
      </c>
      <c r="JU815">
        <v>100.603</v>
      </c>
    </row>
    <row r="816" spans="1:281">
      <c r="A816">
        <v>800</v>
      </c>
      <c r="B816">
        <v>1659645769.1</v>
      </c>
      <c r="C816">
        <v>17761.09999990463</v>
      </c>
      <c r="D816" t="s">
        <v>2031</v>
      </c>
      <c r="E816" t="s">
        <v>2032</v>
      </c>
      <c r="F816">
        <v>5</v>
      </c>
      <c r="G816" t="s">
        <v>1972</v>
      </c>
      <c r="H816" t="s">
        <v>416</v>
      </c>
      <c r="I816">
        <v>1659645761.314285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496.3394921331615</v>
      </c>
      <c r="AK816">
        <v>463.878515151515</v>
      </c>
      <c r="AL816">
        <v>3.095369804978114</v>
      </c>
      <c r="AM816">
        <v>65.48134417779114</v>
      </c>
      <c r="AN816">
        <f>(AP816 - AO816 + DI816*1E3/(8.314*(DK816+273.15)) * AR816/DH816 * AQ816) * DH816/(100*CV816) * 1000/(1000 - AP816)</f>
        <v>0</v>
      </c>
      <c r="AO816">
        <v>15.01037472140993</v>
      </c>
      <c r="AP816">
        <v>18.62435244755246</v>
      </c>
      <c r="AQ816">
        <v>-8.862709118573946E-05</v>
      </c>
      <c r="AR816">
        <v>82.66494390390471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1659645761.314285</v>
      </c>
      <c r="DB816">
        <v>434.1955714285714</v>
      </c>
      <c r="DC816">
        <v>473.6367857142857</v>
      </c>
      <c r="DD816">
        <v>18.63804642857143</v>
      </c>
      <c r="DE816">
        <v>15.02978928571429</v>
      </c>
      <c r="DF816">
        <v>437.4015714285714</v>
      </c>
      <c r="DG816">
        <v>18.78071785714286</v>
      </c>
      <c r="DH816">
        <v>500.0026071428571</v>
      </c>
      <c r="DI816">
        <v>90.29901071428573</v>
      </c>
      <c r="DJ816">
        <v>0.09998232142857141</v>
      </c>
      <c r="DK816">
        <v>24.87103571428571</v>
      </c>
      <c r="DL816">
        <v>24.99126071428572</v>
      </c>
      <c r="DM816">
        <v>999.9000000000002</v>
      </c>
      <c r="DN816">
        <v>0</v>
      </c>
      <c r="DO816">
        <v>0</v>
      </c>
      <c r="DP816">
        <v>10001.84821428571</v>
      </c>
      <c r="DQ816">
        <v>0</v>
      </c>
      <c r="DR816">
        <v>10.2298</v>
      </c>
      <c r="DS816">
        <v>-39.44113571428572</v>
      </c>
      <c r="DT816">
        <v>442.4417142857143</v>
      </c>
      <c r="DU816">
        <v>480.8637857142857</v>
      </c>
      <c r="DV816">
        <v>3.6082575</v>
      </c>
      <c r="DW816">
        <v>473.6367857142857</v>
      </c>
      <c r="DX816">
        <v>15.02978928571429</v>
      </c>
      <c r="DY816">
        <v>1.682997142857143</v>
      </c>
      <c r="DZ816">
        <v>1.357174642857143</v>
      </c>
      <c r="EA816">
        <v>14.74048214285714</v>
      </c>
      <c r="EB816">
        <v>11.44740357142857</v>
      </c>
      <c r="EC816">
        <v>2000.003928571429</v>
      </c>
      <c r="ED816">
        <v>0.9800011071428573</v>
      </c>
      <c r="EE816">
        <v>0.01999849285714285</v>
      </c>
      <c r="EF816">
        <v>0</v>
      </c>
      <c r="EG816">
        <v>626.1846785714285</v>
      </c>
      <c r="EH816">
        <v>5.00097</v>
      </c>
      <c r="EI816">
        <v>12512.44642857143</v>
      </c>
      <c r="EJ816">
        <v>16707.61785714285</v>
      </c>
      <c r="EK816">
        <v>38.83224999999999</v>
      </c>
      <c r="EL816">
        <v>39.1847857142857</v>
      </c>
      <c r="EM816">
        <v>38.79207142857143</v>
      </c>
      <c r="EN816">
        <v>38.85025</v>
      </c>
      <c r="EO816">
        <v>39.22075</v>
      </c>
      <c r="EP816">
        <v>1955.103928571428</v>
      </c>
      <c r="EQ816">
        <v>39.9</v>
      </c>
      <c r="ER816">
        <v>0</v>
      </c>
      <c r="ES816">
        <v>1659645769.5</v>
      </c>
      <c r="ET816">
        <v>0</v>
      </c>
      <c r="EU816">
        <v>626.2611538461538</v>
      </c>
      <c r="EV816">
        <v>10.87863246317985</v>
      </c>
      <c r="EW816">
        <v>221.9931621036133</v>
      </c>
      <c r="EX816">
        <v>12513.95</v>
      </c>
      <c r="EY816">
        <v>15</v>
      </c>
      <c r="EZ816">
        <v>0</v>
      </c>
      <c r="FA816" t="s">
        <v>419</v>
      </c>
      <c r="FB816">
        <v>1659135797.5</v>
      </c>
      <c r="FC816">
        <v>1659135788</v>
      </c>
      <c r="FD816">
        <v>0</v>
      </c>
      <c r="FE816">
        <v>0.3</v>
      </c>
      <c r="FF816">
        <v>-0.002</v>
      </c>
      <c r="FG816">
        <v>-2.209</v>
      </c>
      <c r="FH816">
        <v>-0.089</v>
      </c>
      <c r="FI816">
        <v>1520</v>
      </c>
      <c r="FJ816">
        <v>20</v>
      </c>
      <c r="FK816">
        <v>0.06</v>
      </c>
      <c r="FL816">
        <v>0.03</v>
      </c>
      <c r="FM816">
        <v>-37.2138243902439</v>
      </c>
      <c r="FN816">
        <v>-43.27047804878048</v>
      </c>
      <c r="FO816">
        <v>4.398026984510019</v>
      </c>
      <c r="FP816">
        <v>0</v>
      </c>
      <c r="FQ816">
        <v>625.8510882352941</v>
      </c>
      <c r="FR816">
        <v>8.367929710316647</v>
      </c>
      <c r="FS816">
        <v>0.8877319868348944</v>
      </c>
      <c r="FT816">
        <v>0</v>
      </c>
      <c r="FU816">
        <v>3.602562682926829</v>
      </c>
      <c r="FV816">
        <v>0.1453952613240473</v>
      </c>
      <c r="FW816">
        <v>0.01678381334390011</v>
      </c>
      <c r="FX816">
        <v>0</v>
      </c>
      <c r="FY816">
        <v>0</v>
      </c>
      <c r="FZ816">
        <v>3</v>
      </c>
      <c r="GA816" t="s">
        <v>426</v>
      </c>
      <c r="GB816">
        <v>2.98339</v>
      </c>
      <c r="GC816">
        <v>2.71553</v>
      </c>
      <c r="GD816">
        <v>0.10096</v>
      </c>
      <c r="GE816">
        <v>0.106217</v>
      </c>
      <c r="GF816">
        <v>0.0899773</v>
      </c>
      <c r="GG816">
        <v>0.0755342</v>
      </c>
      <c r="GH816">
        <v>28426.8</v>
      </c>
      <c r="GI816">
        <v>28410.5</v>
      </c>
      <c r="GJ816">
        <v>29386.4</v>
      </c>
      <c r="GK816">
        <v>29396.7</v>
      </c>
      <c r="GL816">
        <v>35421.2</v>
      </c>
      <c r="GM816">
        <v>36134.2</v>
      </c>
      <c r="GN816">
        <v>41380.5</v>
      </c>
      <c r="GO816">
        <v>41888.2</v>
      </c>
      <c r="GP816">
        <v>1.96073</v>
      </c>
      <c r="GQ816">
        <v>2.37827</v>
      </c>
      <c r="GR816">
        <v>0.0827275</v>
      </c>
      <c r="GS816">
        <v>0</v>
      </c>
      <c r="GT816">
        <v>23.6377</v>
      </c>
      <c r="GU816">
        <v>999.9</v>
      </c>
      <c r="GV816">
        <v>36.2</v>
      </c>
      <c r="GW816">
        <v>31.9</v>
      </c>
      <c r="GX816">
        <v>19.034</v>
      </c>
      <c r="GY816">
        <v>63.5322</v>
      </c>
      <c r="GZ816">
        <v>22.0272</v>
      </c>
      <c r="HA816">
        <v>2</v>
      </c>
      <c r="HB816">
        <v>-0.0619563</v>
      </c>
      <c r="HC816">
        <v>1.71786</v>
      </c>
      <c r="HD816">
        <v>20.3261</v>
      </c>
      <c r="HE816">
        <v>5.21774</v>
      </c>
      <c r="HF816">
        <v>12.0099</v>
      </c>
      <c r="HG816">
        <v>4.98865</v>
      </c>
      <c r="HH816">
        <v>3.28863</v>
      </c>
      <c r="HI816">
        <v>9999</v>
      </c>
      <c r="HJ816">
        <v>9999</v>
      </c>
      <c r="HK816">
        <v>9999</v>
      </c>
      <c r="HL816">
        <v>196.9</v>
      </c>
      <c r="HM816">
        <v>1.86739</v>
      </c>
      <c r="HN816">
        <v>1.86646</v>
      </c>
      <c r="HO816">
        <v>1.86592</v>
      </c>
      <c r="HP816">
        <v>1.86584</v>
      </c>
      <c r="HQ816">
        <v>1.86768</v>
      </c>
      <c r="HR816">
        <v>1.87016</v>
      </c>
      <c r="HS816">
        <v>1.86874</v>
      </c>
      <c r="HT816">
        <v>1.87023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-3.269</v>
      </c>
      <c r="II816">
        <v>-0.1428</v>
      </c>
      <c r="IJ816">
        <v>-1.529487217637811</v>
      </c>
      <c r="IK816">
        <v>-0.005072214745875086</v>
      </c>
      <c r="IL816">
        <v>3.316774363808987E-06</v>
      </c>
      <c r="IM816">
        <v>-1.107588672722244E-09</v>
      </c>
      <c r="IN816">
        <v>-0.1603591687652909</v>
      </c>
      <c r="IO816">
        <v>-0.0181951569465493</v>
      </c>
      <c r="IP816">
        <v>0.001659309118516343</v>
      </c>
      <c r="IQ816">
        <v>-3.409663313950778E-05</v>
      </c>
      <c r="IR816">
        <v>19</v>
      </c>
      <c r="IS816">
        <v>2290</v>
      </c>
      <c r="IT816">
        <v>1</v>
      </c>
      <c r="IU816">
        <v>24</v>
      </c>
      <c r="IV816">
        <v>8499.5</v>
      </c>
      <c r="IW816">
        <v>8499.700000000001</v>
      </c>
      <c r="IX816">
        <v>1.50024</v>
      </c>
      <c r="IY816">
        <v>2.22168</v>
      </c>
      <c r="IZ816">
        <v>1.94702</v>
      </c>
      <c r="JA816">
        <v>2.64404</v>
      </c>
      <c r="JB816">
        <v>2.19482</v>
      </c>
      <c r="JC816">
        <v>2.35474</v>
      </c>
      <c r="JD816">
        <v>36.5287</v>
      </c>
      <c r="JE816">
        <v>24.035</v>
      </c>
      <c r="JF816">
        <v>18</v>
      </c>
      <c r="JG816">
        <v>520.4400000000001</v>
      </c>
      <c r="JH816">
        <v>812.369</v>
      </c>
      <c r="JI816">
        <v>21.4752</v>
      </c>
      <c r="JJ816">
        <v>26.4685</v>
      </c>
      <c r="JK816">
        <v>30.0002</v>
      </c>
      <c r="JL816">
        <v>26.4221</v>
      </c>
      <c r="JM816">
        <v>26.3342</v>
      </c>
      <c r="JN816">
        <v>30.1618</v>
      </c>
      <c r="JO816">
        <v>20.4346</v>
      </c>
      <c r="JP816">
        <v>21.2314</v>
      </c>
      <c r="JQ816">
        <v>21.4818</v>
      </c>
      <c r="JR816">
        <v>527.056</v>
      </c>
      <c r="JS816">
        <v>15.0754</v>
      </c>
      <c r="JT816">
        <v>100.474</v>
      </c>
      <c r="JU816">
        <v>100.604</v>
      </c>
    </row>
    <row r="817" spans="1:281">
      <c r="A817">
        <v>801</v>
      </c>
      <c r="B817">
        <v>1659645774.1</v>
      </c>
      <c r="C817">
        <v>17766.09999990463</v>
      </c>
      <c r="D817" t="s">
        <v>2033</v>
      </c>
      <c r="E817" t="s">
        <v>2034</v>
      </c>
      <c r="F817">
        <v>5</v>
      </c>
      <c r="G817" t="s">
        <v>1972</v>
      </c>
      <c r="H817" t="s">
        <v>416</v>
      </c>
      <c r="I817">
        <v>1659645766.6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513.4211358312041</v>
      </c>
      <c r="AK817">
        <v>479.8963212121212</v>
      </c>
      <c r="AL817">
        <v>3.217176406242127</v>
      </c>
      <c r="AM817">
        <v>65.48134417779114</v>
      </c>
      <c r="AN817">
        <f>(AP817 - AO817 + DI817*1E3/(8.314*(DK817+273.15)) * AR817/DH817 * AQ817) * DH817/(100*CV817) * 1000/(1000 - AP817)</f>
        <v>0</v>
      </c>
      <c r="AO817">
        <v>15.01040135371123</v>
      </c>
      <c r="AP817">
        <v>18.61867902097903</v>
      </c>
      <c r="AQ817">
        <v>-5.349659169790642E-05</v>
      </c>
      <c r="AR817">
        <v>82.66494390390471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1659645766.6</v>
      </c>
      <c r="DB817">
        <v>449.4005555555556</v>
      </c>
      <c r="DC817">
        <v>491.187037037037</v>
      </c>
      <c r="DD817">
        <v>18.62976666666667</v>
      </c>
      <c r="DE817">
        <v>15.01361111111111</v>
      </c>
      <c r="DF817">
        <v>452.648962962963</v>
      </c>
      <c r="DG817">
        <v>18.77251111111111</v>
      </c>
      <c r="DH817">
        <v>500.0049999999999</v>
      </c>
      <c r="DI817">
        <v>90.29914074074074</v>
      </c>
      <c r="DJ817">
        <v>0.1000185</v>
      </c>
      <c r="DK817">
        <v>24.8732074074074</v>
      </c>
      <c r="DL817">
        <v>24.99015555555556</v>
      </c>
      <c r="DM817">
        <v>999.9000000000001</v>
      </c>
      <c r="DN817">
        <v>0</v>
      </c>
      <c r="DO817">
        <v>0</v>
      </c>
      <c r="DP817">
        <v>9989.37111111111</v>
      </c>
      <c r="DQ817">
        <v>0</v>
      </c>
      <c r="DR817">
        <v>10.2298</v>
      </c>
      <c r="DS817">
        <v>-41.78645555555556</v>
      </c>
      <c r="DT817">
        <v>457.9315925925926</v>
      </c>
      <c r="DU817">
        <v>498.6739259259259</v>
      </c>
      <c r="DV817">
        <v>3.616161851851851</v>
      </c>
      <c r="DW817">
        <v>491.187037037037</v>
      </c>
      <c r="DX817">
        <v>15.01361111111111</v>
      </c>
      <c r="DY817">
        <v>1.682251851851852</v>
      </c>
      <c r="DZ817">
        <v>1.355715185185185</v>
      </c>
      <c r="EA817">
        <v>14.73361851851852</v>
      </c>
      <c r="EB817">
        <v>11.43115925925926</v>
      </c>
      <c r="EC817">
        <v>2000.008148148148</v>
      </c>
      <c r="ED817">
        <v>0.9800010000000001</v>
      </c>
      <c r="EE817">
        <v>0.0199986</v>
      </c>
      <c r="EF817">
        <v>0</v>
      </c>
      <c r="EG817">
        <v>627.2504814814815</v>
      </c>
      <c r="EH817">
        <v>5.00097</v>
      </c>
      <c r="EI817">
        <v>12534.41481481482</v>
      </c>
      <c r="EJ817">
        <v>16707.64814814815</v>
      </c>
      <c r="EK817">
        <v>38.812</v>
      </c>
      <c r="EL817">
        <v>39.16403703703704</v>
      </c>
      <c r="EM817">
        <v>38.77066666666666</v>
      </c>
      <c r="EN817">
        <v>38.82833333333333</v>
      </c>
      <c r="EO817">
        <v>39.19866666666667</v>
      </c>
      <c r="EP817">
        <v>1955.108148148148</v>
      </c>
      <c r="EQ817">
        <v>39.9</v>
      </c>
      <c r="ER817">
        <v>0</v>
      </c>
      <c r="ES817">
        <v>1659645774.3</v>
      </c>
      <c r="ET817">
        <v>0</v>
      </c>
      <c r="EU817">
        <v>627.2462692307693</v>
      </c>
      <c r="EV817">
        <v>15.34547008848415</v>
      </c>
      <c r="EW817">
        <v>288.2632480506751</v>
      </c>
      <c r="EX817">
        <v>12534.13461538462</v>
      </c>
      <c r="EY817">
        <v>15</v>
      </c>
      <c r="EZ817">
        <v>0</v>
      </c>
      <c r="FA817" t="s">
        <v>419</v>
      </c>
      <c r="FB817">
        <v>1659135797.5</v>
      </c>
      <c r="FC817">
        <v>1659135788</v>
      </c>
      <c r="FD817">
        <v>0</v>
      </c>
      <c r="FE817">
        <v>0.3</v>
      </c>
      <c r="FF817">
        <v>-0.002</v>
      </c>
      <c r="FG817">
        <v>-2.209</v>
      </c>
      <c r="FH817">
        <v>-0.089</v>
      </c>
      <c r="FI817">
        <v>1520</v>
      </c>
      <c r="FJ817">
        <v>20</v>
      </c>
      <c r="FK817">
        <v>0.06</v>
      </c>
      <c r="FL817">
        <v>0.03</v>
      </c>
      <c r="FM817">
        <v>-39.76884390243903</v>
      </c>
      <c r="FN817">
        <v>-29.72875818815336</v>
      </c>
      <c r="FO817">
        <v>3.023141841314549</v>
      </c>
      <c r="FP817">
        <v>0</v>
      </c>
      <c r="FQ817">
        <v>626.5659999999999</v>
      </c>
      <c r="FR817">
        <v>12.16085561539267</v>
      </c>
      <c r="FS817">
        <v>1.228667738554531</v>
      </c>
      <c r="FT817">
        <v>0</v>
      </c>
      <c r="FU817">
        <v>3.607140243902438</v>
      </c>
      <c r="FV817">
        <v>0.1006068292682888</v>
      </c>
      <c r="FW817">
        <v>0.01493253649859845</v>
      </c>
      <c r="FX817">
        <v>0</v>
      </c>
      <c r="FY817">
        <v>0</v>
      </c>
      <c r="FZ817">
        <v>3</v>
      </c>
      <c r="GA817" t="s">
        <v>426</v>
      </c>
      <c r="GB817">
        <v>2.98332</v>
      </c>
      <c r="GC817">
        <v>2.71554</v>
      </c>
      <c r="GD817">
        <v>0.103514</v>
      </c>
      <c r="GE817">
        <v>0.108809</v>
      </c>
      <c r="GF817">
        <v>0.0899578</v>
      </c>
      <c r="GG817">
        <v>0.07553509999999999</v>
      </c>
      <c r="GH817">
        <v>28345.8</v>
      </c>
      <c r="GI817">
        <v>28328.2</v>
      </c>
      <c r="GJ817">
        <v>29386.1</v>
      </c>
      <c r="GK817">
        <v>29396.8</v>
      </c>
      <c r="GL817">
        <v>35421.7</v>
      </c>
      <c r="GM817">
        <v>36134.2</v>
      </c>
      <c r="GN817">
        <v>41380.1</v>
      </c>
      <c r="GO817">
        <v>41888.1</v>
      </c>
      <c r="GP817">
        <v>1.96075</v>
      </c>
      <c r="GQ817">
        <v>2.37825</v>
      </c>
      <c r="GR817">
        <v>0.0817515</v>
      </c>
      <c r="GS817">
        <v>0</v>
      </c>
      <c r="GT817">
        <v>23.6396</v>
      </c>
      <c r="GU817">
        <v>999.9</v>
      </c>
      <c r="GV817">
        <v>36.2</v>
      </c>
      <c r="GW817">
        <v>31.9</v>
      </c>
      <c r="GX817">
        <v>19.0349</v>
      </c>
      <c r="GY817">
        <v>63.5122</v>
      </c>
      <c r="GZ817">
        <v>22.2075</v>
      </c>
      <c r="HA817">
        <v>2</v>
      </c>
      <c r="HB817">
        <v>-0.0617785</v>
      </c>
      <c r="HC817">
        <v>1.72418</v>
      </c>
      <c r="HD817">
        <v>20.3261</v>
      </c>
      <c r="HE817">
        <v>5.21744</v>
      </c>
      <c r="HF817">
        <v>12.0099</v>
      </c>
      <c r="HG817">
        <v>4.98865</v>
      </c>
      <c r="HH817">
        <v>3.28863</v>
      </c>
      <c r="HI817">
        <v>9999</v>
      </c>
      <c r="HJ817">
        <v>9999</v>
      </c>
      <c r="HK817">
        <v>9999</v>
      </c>
      <c r="HL817">
        <v>196.9</v>
      </c>
      <c r="HM817">
        <v>1.8674</v>
      </c>
      <c r="HN817">
        <v>1.86646</v>
      </c>
      <c r="HO817">
        <v>1.86592</v>
      </c>
      <c r="HP817">
        <v>1.86584</v>
      </c>
      <c r="HQ817">
        <v>1.86768</v>
      </c>
      <c r="HR817">
        <v>1.87014</v>
      </c>
      <c r="HS817">
        <v>1.86876</v>
      </c>
      <c r="HT817">
        <v>1.87024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-3.312</v>
      </c>
      <c r="II817">
        <v>-0.1428</v>
      </c>
      <c r="IJ817">
        <v>-1.529487217637811</v>
      </c>
      <c r="IK817">
        <v>-0.005072214745875086</v>
      </c>
      <c r="IL817">
        <v>3.316774363808987E-06</v>
      </c>
      <c r="IM817">
        <v>-1.107588672722244E-09</v>
      </c>
      <c r="IN817">
        <v>-0.1603591687652909</v>
      </c>
      <c r="IO817">
        <v>-0.0181951569465493</v>
      </c>
      <c r="IP817">
        <v>0.001659309118516343</v>
      </c>
      <c r="IQ817">
        <v>-3.409663313950778E-05</v>
      </c>
      <c r="IR817">
        <v>19</v>
      </c>
      <c r="IS817">
        <v>2290</v>
      </c>
      <c r="IT817">
        <v>1</v>
      </c>
      <c r="IU817">
        <v>24</v>
      </c>
      <c r="IV817">
        <v>8499.6</v>
      </c>
      <c r="IW817">
        <v>8499.799999999999</v>
      </c>
      <c r="IX817">
        <v>1.54053</v>
      </c>
      <c r="IY817">
        <v>2.23022</v>
      </c>
      <c r="IZ817">
        <v>1.94702</v>
      </c>
      <c r="JA817">
        <v>2.64404</v>
      </c>
      <c r="JB817">
        <v>2.19482</v>
      </c>
      <c r="JC817">
        <v>2.34741</v>
      </c>
      <c r="JD817">
        <v>36.5287</v>
      </c>
      <c r="JE817">
        <v>24.0262</v>
      </c>
      <c r="JF817">
        <v>18</v>
      </c>
      <c r="JG817">
        <v>520.482</v>
      </c>
      <c r="JH817">
        <v>812.3869999999999</v>
      </c>
      <c r="JI817">
        <v>21.4823</v>
      </c>
      <c r="JJ817">
        <v>26.4708</v>
      </c>
      <c r="JK817">
        <v>30.0003</v>
      </c>
      <c r="JL817">
        <v>26.425</v>
      </c>
      <c r="JM817">
        <v>26.3371</v>
      </c>
      <c r="JN817">
        <v>30.8929</v>
      </c>
      <c r="JO817">
        <v>20.4346</v>
      </c>
      <c r="JP817">
        <v>21.2314</v>
      </c>
      <c r="JQ817">
        <v>21.4879</v>
      </c>
      <c r="JR817">
        <v>540.429</v>
      </c>
      <c r="JS817">
        <v>15.0754</v>
      </c>
      <c r="JT817">
        <v>100.473</v>
      </c>
      <c r="JU817">
        <v>100.604</v>
      </c>
    </row>
    <row r="818" spans="1:281">
      <c r="A818">
        <v>802</v>
      </c>
      <c r="B818">
        <v>1659645779.1</v>
      </c>
      <c r="C818">
        <v>17771.09999990463</v>
      </c>
      <c r="D818" t="s">
        <v>2035</v>
      </c>
      <c r="E818" t="s">
        <v>2036</v>
      </c>
      <c r="F818">
        <v>5</v>
      </c>
      <c r="G818" t="s">
        <v>1972</v>
      </c>
      <c r="H818" t="s">
        <v>416</v>
      </c>
      <c r="I818">
        <v>1659645771.314285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530.3695592939976</v>
      </c>
      <c r="AK818">
        <v>496.1725999999998</v>
      </c>
      <c r="AL818">
        <v>3.261645499729992</v>
      </c>
      <c r="AM818">
        <v>65.48134417779114</v>
      </c>
      <c r="AN818">
        <f>(AP818 - AO818 + DI818*1E3/(8.314*(DK818+273.15)) * AR818/DH818 * AQ818) * DH818/(100*CV818) * 1000/(1000 - AP818)</f>
        <v>0</v>
      </c>
      <c r="AO818">
        <v>15.01099249651198</v>
      </c>
      <c r="AP818">
        <v>18.61674055944056</v>
      </c>
      <c r="AQ818">
        <v>-3.286286231834677E-05</v>
      </c>
      <c r="AR818">
        <v>82.66494390390471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1659645771.314285</v>
      </c>
      <c r="DB818">
        <v>463.89675</v>
      </c>
      <c r="DC818">
        <v>506.8987142857143</v>
      </c>
      <c r="DD818">
        <v>18.62212857142857</v>
      </c>
      <c r="DE818">
        <v>15.01185714285714</v>
      </c>
      <c r="DF818">
        <v>467.1846071428571</v>
      </c>
      <c r="DG818">
        <v>18.76493214285714</v>
      </c>
      <c r="DH818">
        <v>500.0120714285713</v>
      </c>
      <c r="DI818">
        <v>90.29864999999999</v>
      </c>
      <c r="DJ818">
        <v>0.1000204464285714</v>
      </c>
      <c r="DK818">
        <v>24.87541071428571</v>
      </c>
      <c r="DL818">
        <v>24.99013214285715</v>
      </c>
      <c r="DM818">
        <v>999.9000000000002</v>
      </c>
      <c r="DN818">
        <v>0</v>
      </c>
      <c r="DO818">
        <v>0</v>
      </c>
      <c r="DP818">
        <v>9981.607142857143</v>
      </c>
      <c r="DQ818">
        <v>0</v>
      </c>
      <c r="DR818">
        <v>10.2298</v>
      </c>
      <c r="DS818">
        <v>-43.00194285714286</v>
      </c>
      <c r="DT818">
        <v>472.6993928571429</v>
      </c>
      <c r="DU818">
        <v>514.6242857142857</v>
      </c>
      <c r="DV818">
        <v>3.610285</v>
      </c>
      <c r="DW818">
        <v>506.8987142857143</v>
      </c>
      <c r="DX818">
        <v>15.01185714285714</v>
      </c>
      <c r="DY818">
        <v>1.681553571428571</v>
      </c>
      <c r="DZ818">
        <v>1.355548928571429</v>
      </c>
      <c r="EA818">
        <v>14.72718571428571</v>
      </c>
      <c r="EB818">
        <v>11.42931428571429</v>
      </c>
      <c r="EC818">
        <v>2000.012857142857</v>
      </c>
      <c r="ED818">
        <v>0.9800007857142857</v>
      </c>
      <c r="EE818">
        <v>0.01999881428571428</v>
      </c>
      <c r="EF818">
        <v>0</v>
      </c>
      <c r="EG818">
        <v>628.5447142857141</v>
      </c>
      <c r="EH818">
        <v>5.00097</v>
      </c>
      <c r="EI818">
        <v>12558.73214285714</v>
      </c>
      <c r="EJ818">
        <v>16707.7</v>
      </c>
      <c r="EK818">
        <v>38.79207142857143</v>
      </c>
      <c r="EL818">
        <v>39.14492857142857</v>
      </c>
      <c r="EM818">
        <v>38.75442857142857</v>
      </c>
      <c r="EN818">
        <v>38.812</v>
      </c>
      <c r="EO818">
        <v>39.17592857142857</v>
      </c>
      <c r="EP818">
        <v>1955.112857142857</v>
      </c>
      <c r="EQ818">
        <v>39.9</v>
      </c>
      <c r="ER818">
        <v>0</v>
      </c>
      <c r="ES818">
        <v>1659645779.7</v>
      </c>
      <c r="ET818">
        <v>0</v>
      </c>
      <c r="EU818">
        <v>628.79508</v>
      </c>
      <c r="EV818">
        <v>17.34584614487864</v>
      </c>
      <c r="EW818">
        <v>335.8769230506392</v>
      </c>
      <c r="EX818">
        <v>12563.56</v>
      </c>
      <c r="EY818">
        <v>15</v>
      </c>
      <c r="EZ818">
        <v>0</v>
      </c>
      <c r="FA818" t="s">
        <v>419</v>
      </c>
      <c r="FB818">
        <v>1659135797.5</v>
      </c>
      <c r="FC818">
        <v>1659135788</v>
      </c>
      <c r="FD818">
        <v>0</v>
      </c>
      <c r="FE818">
        <v>0.3</v>
      </c>
      <c r="FF818">
        <v>-0.002</v>
      </c>
      <c r="FG818">
        <v>-2.209</v>
      </c>
      <c r="FH818">
        <v>-0.089</v>
      </c>
      <c r="FI818">
        <v>1520</v>
      </c>
      <c r="FJ818">
        <v>20</v>
      </c>
      <c r="FK818">
        <v>0.06</v>
      </c>
      <c r="FL818">
        <v>0.03</v>
      </c>
      <c r="FM818">
        <v>-42.16069756097561</v>
      </c>
      <c r="FN818">
        <v>-16.45777421602789</v>
      </c>
      <c r="FO818">
        <v>1.684572622718761</v>
      </c>
      <c r="FP818">
        <v>0</v>
      </c>
      <c r="FQ818">
        <v>627.9245882352941</v>
      </c>
      <c r="FR818">
        <v>16.25760122342415</v>
      </c>
      <c r="FS818">
        <v>1.607641515455023</v>
      </c>
      <c r="FT818">
        <v>0</v>
      </c>
      <c r="FU818">
        <v>3.612170731707317</v>
      </c>
      <c r="FV818">
        <v>-0.05634731707316927</v>
      </c>
      <c r="FW818">
        <v>0.008840692057184806</v>
      </c>
      <c r="FX818">
        <v>1</v>
      </c>
      <c r="FY818">
        <v>1</v>
      </c>
      <c r="FZ818">
        <v>3</v>
      </c>
      <c r="GA818" t="s">
        <v>429</v>
      </c>
      <c r="GB818">
        <v>2.98321</v>
      </c>
      <c r="GC818">
        <v>2.7154</v>
      </c>
      <c r="GD818">
        <v>0.106052</v>
      </c>
      <c r="GE818">
        <v>0.111231</v>
      </c>
      <c r="GF818">
        <v>0.0899528</v>
      </c>
      <c r="GG818">
        <v>0.0755909</v>
      </c>
      <c r="GH818">
        <v>28265.5</v>
      </c>
      <c r="GI818">
        <v>28251</v>
      </c>
      <c r="GJ818">
        <v>29386</v>
      </c>
      <c r="GK818">
        <v>29396.6</v>
      </c>
      <c r="GL818">
        <v>35422.1</v>
      </c>
      <c r="GM818">
        <v>36131.6</v>
      </c>
      <c r="GN818">
        <v>41380.4</v>
      </c>
      <c r="GO818">
        <v>41887.6</v>
      </c>
      <c r="GP818">
        <v>1.9609</v>
      </c>
      <c r="GQ818">
        <v>2.37835</v>
      </c>
      <c r="GR818">
        <v>0.08204210000000001</v>
      </c>
      <c r="GS818">
        <v>0</v>
      </c>
      <c r="GT818">
        <v>23.6406</v>
      </c>
      <c r="GU818">
        <v>999.9</v>
      </c>
      <c r="GV818">
        <v>36.2</v>
      </c>
      <c r="GW818">
        <v>31.9</v>
      </c>
      <c r="GX818">
        <v>19.0366</v>
      </c>
      <c r="GY818">
        <v>63.5522</v>
      </c>
      <c r="GZ818">
        <v>22.1034</v>
      </c>
      <c r="HA818">
        <v>2</v>
      </c>
      <c r="HB818">
        <v>-0.0615091</v>
      </c>
      <c r="HC818">
        <v>1.71958</v>
      </c>
      <c r="HD818">
        <v>20.3262</v>
      </c>
      <c r="HE818">
        <v>5.21654</v>
      </c>
      <c r="HF818">
        <v>12.0099</v>
      </c>
      <c r="HG818">
        <v>4.98875</v>
      </c>
      <c r="HH818">
        <v>3.28855</v>
      </c>
      <c r="HI818">
        <v>9999</v>
      </c>
      <c r="HJ818">
        <v>9999</v>
      </c>
      <c r="HK818">
        <v>9999</v>
      </c>
      <c r="HL818">
        <v>196.9</v>
      </c>
      <c r="HM818">
        <v>1.8674</v>
      </c>
      <c r="HN818">
        <v>1.86646</v>
      </c>
      <c r="HO818">
        <v>1.86592</v>
      </c>
      <c r="HP818">
        <v>1.86585</v>
      </c>
      <c r="HQ818">
        <v>1.86768</v>
      </c>
      <c r="HR818">
        <v>1.87016</v>
      </c>
      <c r="HS818">
        <v>1.86875</v>
      </c>
      <c r="HT818">
        <v>1.87026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-3.354</v>
      </c>
      <c r="II818">
        <v>-0.1429</v>
      </c>
      <c r="IJ818">
        <v>-1.529487217637811</v>
      </c>
      <c r="IK818">
        <v>-0.005072214745875086</v>
      </c>
      <c r="IL818">
        <v>3.316774363808987E-06</v>
      </c>
      <c r="IM818">
        <v>-1.107588672722244E-09</v>
      </c>
      <c r="IN818">
        <v>-0.1603591687652909</v>
      </c>
      <c r="IO818">
        <v>-0.0181951569465493</v>
      </c>
      <c r="IP818">
        <v>0.001659309118516343</v>
      </c>
      <c r="IQ818">
        <v>-3.409663313950778E-05</v>
      </c>
      <c r="IR818">
        <v>19</v>
      </c>
      <c r="IS818">
        <v>2290</v>
      </c>
      <c r="IT818">
        <v>1</v>
      </c>
      <c r="IU818">
        <v>24</v>
      </c>
      <c r="IV818">
        <v>8499.700000000001</v>
      </c>
      <c r="IW818">
        <v>8499.9</v>
      </c>
      <c r="IX818">
        <v>1.57593</v>
      </c>
      <c r="IY818">
        <v>2.22412</v>
      </c>
      <c r="IZ818">
        <v>1.94702</v>
      </c>
      <c r="JA818">
        <v>2.64404</v>
      </c>
      <c r="JB818">
        <v>2.19482</v>
      </c>
      <c r="JC818">
        <v>2.35229</v>
      </c>
      <c r="JD818">
        <v>36.5287</v>
      </c>
      <c r="JE818">
        <v>24.035</v>
      </c>
      <c r="JF818">
        <v>18</v>
      </c>
      <c r="JG818">
        <v>520.605</v>
      </c>
      <c r="JH818">
        <v>812.525</v>
      </c>
      <c r="JI818">
        <v>21.4878</v>
      </c>
      <c r="JJ818">
        <v>26.4735</v>
      </c>
      <c r="JK818">
        <v>30.0004</v>
      </c>
      <c r="JL818">
        <v>26.4276</v>
      </c>
      <c r="JM818">
        <v>26.3397</v>
      </c>
      <c r="JN818">
        <v>31.6071</v>
      </c>
      <c r="JO818">
        <v>20.1588</v>
      </c>
      <c r="JP818">
        <v>21.2314</v>
      </c>
      <c r="JQ818">
        <v>21.4972</v>
      </c>
      <c r="JR818">
        <v>560.4640000000001</v>
      </c>
      <c r="JS818">
        <v>15.0754</v>
      </c>
      <c r="JT818">
        <v>100.473</v>
      </c>
      <c r="JU818">
        <v>100.603</v>
      </c>
    </row>
    <row r="819" spans="1:281">
      <c r="A819">
        <v>803</v>
      </c>
      <c r="B819">
        <v>1659645784.1</v>
      </c>
      <c r="C819">
        <v>17776.09999990463</v>
      </c>
      <c r="D819" t="s">
        <v>2037</v>
      </c>
      <c r="E819" t="s">
        <v>2038</v>
      </c>
      <c r="F819">
        <v>5</v>
      </c>
      <c r="G819" t="s">
        <v>1972</v>
      </c>
      <c r="H819" t="s">
        <v>416</v>
      </c>
      <c r="I819">
        <v>1659645776.6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546.5538923264695</v>
      </c>
      <c r="AK819">
        <v>512.1115818181817</v>
      </c>
      <c r="AL819">
        <v>3.192521953366265</v>
      </c>
      <c r="AM819">
        <v>65.48134417779114</v>
      </c>
      <c r="AN819">
        <f>(AP819 - AO819 + DI819*1E3/(8.314*(DK819+273.15)) * AR819/DH819 * AQ819) * DH819/(100*CV819) * 1000/(1000 - AP819)</f>
        <v>0</v>
      </c>
      <c r="AO819">
        <v>15.03556907832527</v>
      </c>
      <c r="AP819">
        <v>18.62672377622379</v>
      </c>
      <c r="AQ819">
        <v>3.253742544003053E-05</v>
      </c>
      <c r="AR819">
        <v>82.66494390390471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1659645776.6</v>
      </c>
      <c r="DB819">
        <v>480.4922592592593</v>
      </c>
      <c r="DC819">
        <v>524.3105925925926</v>
      </c>
      <c r="DD819">
        <v>18.61934074074074</v>
      </c>
      <c r="DE819">
        <v>15.02258148148148</v>
      </c>
      <c r="DF819">
        <v>483.8245555555556</v>
      </c>
      <c r="DG819">
        <v>18.76215925925926</v>
      </c>
      <c r="DH819">
        <v>499.9933333333334</v>
      </c>
      <c r="DI819">
        <v>90.2978185185185</v>
      </c>
      <c r="DJ819">
        <v>0.09998444814814815</v>
      </c>
      <c r="DK819">
        <v>24.87827407407407</v>
      </c>
      <c r="DL819">
        <v>24.99211481481481</v>
      </c>
      <c r="DM819">
        <v>999.9000000000001</v>
      </c>
      <c r="DN819">
        <v>0</v>
      </c>
      <c r="DO819">
        <v>0</v>
      </c>
      <c r="DP819">
        <v>9984.538148148149</v>
      </c>
      <c r="DQ819">
        <v>0</v>
      </c>
      <c r="DR819">
        <v>10.2298</v>
      </c>
      <c r="DS819">
        <v>-43.81828148148148</v>
      </c>
      <c r="DT819">
        <v>489.6085555555555</v>
      </c>
      <c r="DU819">
        <v>532.3074444444444</v>
      </c>
      <c r="DV819">
        <v>3.596768518518519</v>
      </c>
      <c r="DW819">
        <v>524.3105925925926</v>
      </c>
      <c r="DX819">
        <v>15.02258148148148</v>
      </c>
      <c r="DY819">
        <v>1.681285185185185</v>
      </c>
      <c r="DZ819">
        <v>1.356505555555556</v>
      </c>
      <c r="EA819">
        <v>14.72471851851852</v>
      </c>
      <c r="EB819">
        <v>11.43995185185185</v>
      </c>
      <c r="EC819">
        <v>2000.022962962963</v>
      </c>
      <c r="ED819">
        <v>0.9800005555555557</v>
      </c>
      <c r="EE819">
        <v>0.01999904444444444</v>
      </c>
      <c r="EF819">
        <v>0</v>
      </c>
      <c r="EG819">
        <v>630.0685925925926</v>
      </c>
      <c r="EH819">
        <v>5.00097</v>
      </c>
      <c r="EI819">
        <v>12588.78148148148</v>
      </c>
      <c r="EJ819">
        <v>16707.77777777778</v>
      </c>
      <c r="EK819">
        <v>38.77066666666666</v>
      </c>
      <c r="EL819">
        <v>39.125</v>
      </c>
      <c r="EM819">
        <v>38.73366666666666</v>
      </c>
      <c r="EN819">
        <v>38.812</v>
      </c>
      <c r="EO819">
        <v>39.15485185185185</v>
      </c>
      <c r="EP819">
        <v>1955.122962962963</v>
      </c>
      <c r="EQ819">
        <v>39.9</v>
      </c>
      <c r="ER819">
        <v>0</v>
      </c>
      <c r="ES819">
        <v>1659645784.5</v>
      </c>
      <c r="ET819">
        <v>0</v>
      </c>
      <c r="EU819">
        <v>630.18808</v>
      </c>
      <c r="EV819">
        <v>17.96269226600711</v>
      </c>
      <c r="EW819">
        <v>359.2692301729087</v>
      </c>
      <c r="EX819">
        <v>12591.316</v>
      </c>
      <c r="EY819">
        <v>15</v>
      </c>
      <c r="EZ819">
        <v>0</v>
      </c>
      <c r="FA819" t="s">
        <v>419</v>
      </c>
      <c r="FB819">
        <v>1659135797.5</v>
      </c>
      <c r="FC819">
        <v>1659135788</v>
      </c>
      <c r="FD819">
        <v>0</v>
      </c>
      <c r="FE819">
        <v>0.3</v>
      </c>
      <c r="FF819">
        <v>-0.002</v>
      </c>
      <c r="FG819">
        <v>-2.209</v>
      </c>
      <c r="FH819">
        <v>-0.089</v>
      </c>
      <c r="FI819">
        <v>1520</v>
      </c>
      <c r="FJ819">
        <v>20</v>
      </c>
      <c r="FK819">
        <v>0.06</v>
      </c>
      <c r="FL819">
        <v>0.03</v>
      </c>
      <c r="FM819">
        <v>-43.25816585365854</v>
      </c>
      <c r="FN819">
        <v>-9.360035540069715</v>
      </c>
      <c r="FO819">
        <v>0.9814201563164842</v>
      </c>
      <c r="FP819">
        <v>0</v>
      </c>
      <c r="FQ819">
        <v>629.2565</v>
      </c>
      <c r="FR819">
        <v>17.57798317149756</v>
      </c>
      <c r="FS819">
        <v>1.736440819777116</v>
      </c>
      <c r="FT819">
        <v>0</v>
      </c>
      <c r="FU819">
        <v>3.603188780487805</v>
      </c>
      <c r="FV819">
        <v>-0.1443654355400631</v>
      </c>
      <c r="FW819">
        <v>0.01490061173979467</v>
      </c>
      <c r="FX819">
        <v>0</v>
      </c>
      <c r="FY819">
        <v>0</v>
      </c>
      <c r="FZ819">
        <v>3</v>
      </c>
      <c r="GA819" t="s">
        <v>426</v>
      </c>
      <c r="GB819">
        <v>2.98323</v>
      </c>
      <c r="GC819">
        <v>2.71561</v>
      </c>
      <c r="GD819">
        <v>0.108514</v>
      </c>
      <c r="GE819">
        <v>0.113664</v>
      </c>
      <c r="GF819">
        <v>0.08998829999999999</v>
      </c>
      <c r="GG819">
        <v>0.0756685</v>
      </c>
      <c r="GH819">
        <v>28187.6</v>
      </c>
      <c r="GI819">
        <v>28173.5</v>
      </c>
      <c r="GJ819">
        <v>29386</v>
      </c>
      <c r="GK819">
        <v>29396.4</v>
      </c>
      <c r="GL819">
        <v>35420.7</v>
      </c>
      <c r="GM819">
        <v>36128.4</v>
      </c>
      <c r="GN819">
        <v>41380.3</v>
      </c>
      <c r="GO819">
        <v>41887.3</v>
      </c>
      <c r="GP819">
        <v>1.96065</v>
      </c>
      <c r="GQ819">
        <v>2.37838</v>
      </c>
      <c r="GR819">
        <v>0.0823811</v>
      </c>
      <c r="GS819">
        <v>0</v>
      </c>
      <c r="GT819">
        <v>23.6417</v>
      </c>
      <c r="GU819">
        <v>999.9</v>
      </c>
      <c r="GV819">
        <v>36.2</v>
      </c>
      <c r="GW819">
        <v>31.9</v>
      </c>
      <c r="GX819">
        <v>19.0359</v>
      </c>
      <c r="GY819">
        <v>63.4422</v>
      </c>
      <c r="GZ819">
        <v>22.2596</v>
      </c>
      <c r="HA819">
        <v>2</v>
      </c>
      <c r="HB819">
        <v>-0.0614101</v>
      </c>
      <c r="HC819">
        <v>1.7049</v>
      </c>
      <c r="HD819">
        <v>20.3265</v>
      </c>
      <c r="HE819">
        <v>5.21669</v>
      </c>
      <c r="HF819">
        <v>12.0099</v>
      </c>
      <c r="HG819">
        <v>4.9889</v>
      </c>
      <c r="HH819">
        <v>3.2885</v>
      </c>
      <c r="HI819">
        <v>9999</v>
      </c>
      <c r="HJ819">
        <v>9999</v>
      </c>
      <c r="HK819">
        <v>9999</v>
      </c>
      <c r="HL819">
        <v>196.9</v>
      </c>
      <c r="HM819">
        <v>1.86739</v>
      </c>
      <c r="HN819">
        <v>1.86646</v>
      </c>
      <c r="HO819">
        <v>1.86594</v>
      </c>
      <c r="HP819">
        <v>1.86584</v>
      </c>
      <c r="HQ819">
        <v>1.86768</v>
      </c>
      <c r="HR819">
        <v>1.87014</v>
      </c>
      <c r="HS819">
        <v>1.86878</v>
      </c>
      <c r="HT819">
        <v>1.87024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-3.394</v>
      </c>
      <c r="II819">
        <v>-0.1428</v>
      </c>
      <c r="IJ819">
        <v>-1.529487217637811</v>
      </c>
      <c r="IK819">
        <v>-0.005072214745875086</v>
      </c>
      <c r="IL819">
        <v>3.316774363808987E-06</v>
      </c>
      <c r="IM819">
        <v>-1.107588672722244E-09</v>
      </c>
      <c r="IN819">
        <v>-0.1603591687652909</v>
      </c>
      <c r="IO819">
        <v>-0.0181951569465493</v>
      </c>
      <c r="IP819">
        <v>0.001659309118516343</v>
      </c>
      <c r="IQ819">
        <v>-3.409663313950778E-05</v>
      </c>
      <c r="IR819">
        <v>19</v>
      </c>
      <c r="IS819">
        <v>2290</v>
      </c>
      <c r="IT819">
        <v>1</v>
      </c>
      <c r="IU819">
        <v>24</v>
      </c>
      <c r="IV819">
        <v>8499.799999999999</v>
      </c>
      <c r="IW819">
        <v>8499.9</v>
      </c>
      <c r="IX819">
        <v>1.61621</v>
      </c>
      <c r="IY819">
        <v>2.2229</v>
      </c>
      <c r="IZ819">
        <v>1.94702</v>
      </c>
      <c r="JA819">
        <v>2.64404</v>
      </c>
      <c r="JB819">
        <v>2.19482</v>
      </c>
      <c r="JC819">
        <v>2.37183</v>
      </c>
      <c r="JD819">
        <v>36.5287</v>
      </c>
      <c r="JE819">
        <v>24.035</v>
      </c>
      <c r="JF819">
        <v>18</v>
      </c>
      <c r="JG819">
        <v>520.467</v>
      </c>
      <c r="JH819">
        <v>812.6</v>
      </c>
      <c r="JI819">
        <v>21.4959</v>
      </c>
      <c r="JJ819">
        <v>26.4758</v>
      </c>
      <c r="JK819">
        <v>30.0001</v>
      </c>
      <c r="JL819">
        <v>26.4305</v>
      </c>
      <c r="JM819">
        <v>26.3431</v>
      </c>
      <c r="JN819">
        <v>32.4089</v>
      </c>
      <c r="JO819">
        <v>20.1588</v>
      </c>
      <c r="JP819">
        <v>21.2314</v>
      </c>
      <c r="JQ819">
        <v>21.4991</v>
      </c>
      <c r="JR819">
        <v>573.821</v>
      </c>
      <c r="JS819">
        <v>15.0754</v>
      </c>
      <c r="JT819">
        <v>100.473</v>
      </c>
      <c r="JU819">
        <v>100.602</v>
      </c>
    </row>
    <row r="820" spans="1:281">
      <c r="A820">
        <v>804</v>
      </c>
      <c r="B820">
        <v>1659645789.1</v>
      </c>
      <c r="C820">
        <v>17781.09999990463</v>
      </c>
      <c r="D820" t="s">
        <v>2039</v>
      </c>
      <c r="E820" t="s">
        <v>2040</v>
      </c>
      <c r="F820">
        <v>5</v>
      </c>
      <c r="G820" t="s">
        <v>1972</v>
      </c>
      <c r="H820" t="s">
        <v>416</v>
      </c>
      <c r="I820">
        <v>1659645781.314285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563.1979025316617</v>
      </c>
      <c r="AK820">
        <v>528.2234909090909</v>
      </c>
      <c r="AL820">
        <v>3.230110089099782</v>
      </c>
      <c r="AM820">
        <v>65.48134417779114</v>
      </c>
      <c r="AN820">
        <f>(AP820 - AO820 + DI820*1E3/(8.314*(DK820+273.15)) * AR820/DH820 * AQ820) * DH820/(100*CV820) * 1000/(1000 - AP820)</f>
        <v>0</v>
      </c>
      <c r="AO820">
        <v>15.04859491627223</v>
      </c>
      <c r="AP820">
        <v>18.63546923076924</v>
      </c>
      <c r="AQ820">
        <v>5.093812643090511E-05</v>
      </c>
      <c r="AR820">
        <v>82.66494390390471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1659645781.314285</v>
      </c>
      <c r="DB820">
        <v>495.3853214285715</v>
      </c>
      <c r="DC820">
        <v>539.7072142857143</v>
      </c>
      <c r="DD820">
        <v>18.62321785714285</v>
      </c>
      <c r="DE820">
        <v>15.03455357142857</v>
      </c>
      <c r="DF820">
        <v>498.7565714285714</v>
      </c>
      <c r="DG820">
        <v>18.76600714285714</v>
      </c>
      <c r="DH820">
        <v>499.9988571428572</v>
      </c>
      <c r="DI820">
        <v>90.29643928571429</v>
      </c>
      <c r="DJ820">
        <v>0.09998241785714286</v>
      </c>
      <c r="DK820">
        <v>24.87957857142857</v>
      </c>
      <c r="DL820">
        <v>24.99144285714285</v>
      </c>
      <c r="DM820">
        <v>999.9000000000002</v>
      </c>
      <c r="DN820">
        <v>0</v>
      </c>
      <c r="DO820">
        <v>0</v>
      </c>
      <c r="DP820">
        <v>9990.665714285715</v>
      </c>
      <c r="DQ820">
        <v>0</v>
      </c>
      <c r="DR820">
        <v>10.2298</v>
      </c>
      <c r="DS820">
        <v>-44.32192857142859</v>
      </c>
      <c r="DT820">
        <v>504.7861785714285</v>
      </c>
      <c r="DU820">
        <v>547.9455714285715</v>
      </c>
      <c r="DV820">
        <v>3.5886625</v>
      </c>
      <c r="DW820">
        <v>539.7072142857143</v>
      </c>
      <c r="DX820">
        <v>15.03455357142857</v>
      </c>
      <c r="DY820">
        <v>1.681608928571428</v>
      </c>
      <c r="DZ820">
        <v>1.3575675</v>
      </c>
      <c r="EA820">
        <v>14.72770714285714</v>
      </c>
      <c r="EB820">
        <v>11.45176428571428</v>
      </c>
      <c r="EC820">
        <v>1999.989285714285</v>
      </c>
      <c r="ED820">
        <v>0.9799999285714286</v>
      </c>
      <c r="EE820">
        <v>0.01999967142857142</v>
      </c>
      <c r="EF820">
        <v>0</v>
      </c>
      <c r="EG820">
        <v>631.4648214285714</v>
      </c>
      <c r="EH820">
        <v>5.00097</v>
      </c>
      <c r="EI820">
        <v>12616.89285714286</v>
      </c>
      <c r="EJ820">
        <v>16707.49285714286</v>
      </c>
      <c r="EK820">
        <v>38.74546428571428</v>
      </c>
      <c r="EL820">
        <v>39.125</v>
      </c>
      <c r="EM820">
        <v>38.71399999999999</v>
      </c>
      <c r="EN820">
        <v>38.80314285714285</v>
      </c>
      <c r="EO820">
        <v>39.13607142857143</v>
      </c>
      <c r="EP820">
        <v>1955.089285714286</v>
      </c>
      <c r="EQ820">
        <v>39.9</v>
      </c>
      <c r="ER820">
        <v>0</v>
      </c>
      <c r="ES820">
        <v>1659645789.3</v>
      </c>
      <c r="ET820">
        <v>0</v>
      </c>
      <c r="EU820">
        <v>631.61096</v>
      </c>
      <c r="EV820">
        <v>17.62746154235372</v>
      </c>
      <c r="EW820">
        <v>363.8230774849333</v>
      </c>
      <c r="EX820">
        <v>12620.032</v>
      </c>
      <c r="EY820">
        <v>15</v>
      </c>
      <c r="EZ820">
        <v>0</v>
      </c>
      <c r="FA820" t="s">
        <v>419</v>
      </c>
      <c r="FB820">
        <v>1659135797.5</v>
      </c>
      <c r="FC820">
        <v>1659135788</v>
      </c>
      <c r="FD820">
        <v>0</v>
      </c>
      <c r="FE820">
        <v>0.3</v>
      </c>
      <c r="FF820">
        <v>-0.002</v>
      </c>
      <c r="FG820">
        <v>-2.209</v>
      </c>
      <c r="FH820">
        <v>-0.089</v>
      </c>
      <c r="FI820">
        <v>1520</v>
      </c>
      <c r="FJ820">
        <v>20</v>
      </c>
      <c r="FK820">
        <v>0.06</v>
      </c>
      <c r="FL820">
        <v>0.03</v>
      </c>
      <c r="FM820">
        <v>-44.01461463414634</v>
      </c>
      <c r="FN820">
        <v>-6.300930313588874</v>
      </c>
      <c r="FO820">
        <v>0.642544745546755</v>
      </c>
      <c r="FP820">
        <v>0</v>
      </c>
      <c r="FQ820">
        <v>630.6269411764706</v>
      </c>
      <c r="FR820">
        <v>17.5819709670378</v>
      </c>
      <c r="FS820">
        <v>1.738944692507092</v>
      </c>
      <c r="FT820">
        <v>0</v>
      </c>
      <c r="FU820">
        <v>3.594169512195122</v>
      </c>
      <c r="FV820">
        <v>-0.1214055052264716</v>
      </c>
      <c r="FW820">
        <v>0.01335548575537577</v>
      </c>
      <c r="FX820">
        <v>0</v>
      </c>
      <c r="FY820">
        <v>0</v>
      </c>
      <c r="FZ820">
        <v>3</v>
      </c>
      <c r="GA820" t="s">
        <v>426</v>
      </c>
      <c r="GB820">
        <v>2.98328</v>
      </c>
      <c r="GC820">
        <v>2.71573</v>
      </c>
      <c r="GD820">
        <v>0.110955</v>
      </c>
      <c r="GE820">
        <v>0.11609</v>
      </c>
      <c r="GF820">
        <v>0.0900157</v>
      </c>
      <c r="GG820">
        <v>0.0756739</v>
      </c>
      <c r="GH820">
        <v>28110.7</v>
      </c>
      <c r="GI820">
        <v>28096.4</v>
      </c>
      <c r="GJ820">
        <v>29386.3</v>
      </c>
      <c r="GK820">
        <v>29396.4</v>
      </c>
      <c r="GL820">
        <v>35420</v>
      </c>
      <c r="GM820">
        <v>36128.3</v>
      </c>
      <c r="GN820">
        <v>41380.7</v>
      </c>
      <c r="GO820">
        <v>41887.5</v>
      </c>
      <c r="GP820">
        <v>1.961</v>
      </c>
      <c r="GQ820">
        <v>2.37832</v>
      </c>
      <c r="GR820">
        <v>0.082247</v>
      </c>
      <c r="GS820">
        <v>0</v>
      </c>
      <c r="GT820">
        <v>23.6417</v>
      </c>
      <c r="GU820">
        <v>999.9</v>
      </c>
      <c r="GV820">
        <v>36.1</v>
      </c>
      <c r="GW820">
        <v>31.9</v>
      </c>
      <c r="GX820">
        <v>18.984</v>
      </c>
      <c r="GY820">
        <v>63.5122</v>
      </c>
      <c r="GZ820">
        <v>22.1995</v>
      </c>
      <c r="HA820">
        <v>2</v>
      </c>
      <c r="HB820">
        <v>-0.0611941</v>
      </c>
      <c r="HC820">
        <v>1.72228</v>
      </c>
      <c r="HD820">
        <v>20.3263</v>
      </c>
      <c r="HE820">
        <v>5.21699</v>
      </c>
      <c r="HF820">
        <v>12.0099</v>
      </c>
      <c r="HG820">
        <v>4.98875</v>
      </c>
      <c r="HH820">
        <v>3.2885</v>
      </c>
      <c r="HI820">
        <v>9999</v>
      </c>
      <c r="HJ820">
        <v>9999</v>
      </c>
      <c r="HK820">
        <v>9999</v>
      </c>
      <c r="HL820">
        <v>196.9</v>
      </c>
      <c r="HM820">
        <v>1.8674</v>
      </c>
      <c r="HN820">
        <v>1.86646</v>
      </c>
      <c r="HO820">
        <v>1.86593</v>
      </c>
      <c r="HP820">
        <v>1.86584</v>
      </c>
      <c r="HQ820">
        <v>1.86768</v>
      </c>
      <c r="HR820">
        <v>1.87014</v>
      </c>
      <c r="HS820">
        <v>1.86881</v>
      </c>
      <c r="HT820">
        <v>1.87026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-3.435</v>
      </c>
      <c r="II820">
        <v>-0.1427</v>
      </c>
      <c r="IJ820">
        <v>-1.529487217637811</v>
      </c>
      <c r="IK820">
        <v>-0.005072214745875086</v>
      </c>
      <c r="IL820">
        <v>3.316774363808987E-06</v>
      </c>
      <c r="IM820">
        <v>-1.107588672722244E-09</v>
      </c>
      <c r="IN820">
        <v>-0.1603591687652909</v>
      </c>
      <c r="IO820">
        <v>-0.0181951569465493</v>
      </c>
      <c r="IP820">
        <v>0.001659309118516343</v>
      </c>
      <c r="IQ820">
        <v>-3.409663313950778E-05</v>
      </c>
      <c r="IR820">
        <v>19</v>
      </c>
      <c r="IS820">
        <v>2290</v>
      </c>
      <c r="IT820">
        <v>1</v>
      </c>
      <c r="IU820">
        <v>24</v>
      </c>
      <c r="IV820">
        <v>8499.9</v>
      </c>
      <c r="IW820">
        <v>8500</v>
      </c>
      <c r="IX820">
        <v>1.65283</v>
      </c>
      <c r="IY820">
        <v>2.23145</v>
      </c>
      <c r="IZ820">
        <v>1.94702</v>
      </c>
      <c r="JA820">
        <v>2.64404</v>
      </c>
      <c r="JB820">
        <v>2.19482</v>
      </c>
      <c r="JC820">
        <v>2.3291</v>
      </c>
      <c r="JD820">
        <v>36.5287</v>
      </c>
      <c r="JE820">
        <v>24.0262</v>
      </c>
      <c r="JF820">
        <v>18</v>
      </c>
      <c r="JG820">
        <v>520.726</v>
      </c>
      <c r="JH820">
        <v>812.59</v>
      </c>
      <c r="JI820">
        <v>21.5009</v>
      </c>
      <c r="JJ820">
        <v>26.4786</v>
      </c>
      <c r="JK820">
        <v>30.0003</v>
      </c>
      <c r="JL820">
        <v>26.4338</v>
      </c>
      <c r="JM820">
        <v>26.3458</v>
      </c>
      <c r="JN820">
        <v>33.1441</v>
      </c>
      <c r="JO820">
        <v>20.1588</v>
      </c>
      <c r="JP820">
        <v>21.2314</v>
      </c>
      <c r="JQ820">
        <v>21.5051</v>
      </c>
      <c r="JR820">
        <v>593.855</v>
      </c>
      <c r="JS820">
        <v>15.0754</v>
      </c>
      <c r="JT820">
        <v>100.474</v>
      </c>
      <c r="JU820">
        <v>100.603</v>
      </c>
    </row>
    <row r="821" spans="1:281">
      <c r="A821">
        <v>805</v>
      </c>
      <c r="B821">
        <v>1659645794.1</v>
      </c>
      <c r="C821">
        <v>17786.09999990463</v>
      </c>
      <c r="D821" t="s">
        <v>2041</v>
      </c>
      <c r="E821" t="s">
        <v>2042</v>
      </c>
      <c r="F821">
        <v>5</v>
      </c>
      <c r="G821" t="s">
        <v>1972</v>
      </c>
      <c r="H821" t="s">
        <v>416</v>
      </c>
      <c r="I821">
        <v>1659645786.6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580.0916322947139</v>
      </c>
      <c r="AK821">
        <v>544.4143757575757</v>
      </c>
      <c r="AL821">
        <v>3.247560467355575</v>
      </c>
      <c r="AM821">
        <v>65.48134417779114</v>
      </c>
      <c r="AN821">
        <f>(AP821 - AO821 + DI821*1E3/(8.314*(DK821+273.15)) * AR821/DH821 * AQ821) * DH821/(100*CV821) * 1000/(1000 - AP821)</f>
        <v>0</v>
      </c>
      <c r="AO821">
        <v>15.05171111429824</v>
      </c>
      <c r="AP821">
        <v>18.63864755244757</v>
      </c>
      <c r="AQ821">
        <v>3.412046811861294E-05</v>
      </c>
      <c r="AR821">
        <v>82.66494390390471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1659645786.6</v>
      </c>
      <c r="DB821">
        <v>512.0728148148149</v>
      </c>
      <c r="DC821">
        <v>557.0017777777778</v>
      </c>
      <c r="DD821">
        <v>18.63071481481482</v>
      </c>
      <c r="DE821">
        <v>15.04801851851852</v>
      </c>
      <c r="DF821">
        <v>515.487037037037</v>
      </c>
      <c r="DG821">
        <v>18.77344814814815</v>
      </c>
      <c r="DH821">
        <v>500.004148148148</v>
      </c>
      <c r="DI821">
        <v>90.29465555555555</v>
      </c>
      <c r="DJ821">
        <v>0.0999828777777778</v>
      </c>
      <c r="DK821">
        <v>24.88026296296296</v>
      </c>
      <c r="DL821">
        <v>24.9911</v>
      </c>
      <c r="DM821">
        <v>999.9000000000001</v>
      </c>
      <c r="DN821">
        <v>0</v>
      </c>
      <c r="DO821">
        <v>0</v>
      </c>
      <c r="DP821">
        <v>9998.952592592594</v>
      </c>
      <c r="DQ821">
        <v>0</v>
      </c>
      <c r="DR821">
        <v>10.2298</v>
      </c>
      <c r="DS821">
        <v>-44.92903703703704</v>
      </c>
      <c r="DT821">
        <v>521.7943333333334</v>
      </c>
      <c r="DU821">
        <v>565.5117777777778</v>
      </c>
      <c r="DV821">
        <v>3.58268925925926</v>
      </c>
      <c r="DW821">
        <v>557.0017777777778</v>
      </c>
      <c r="DX821">
        <v>15.04801851851852</v>
      </c>
      <c r="DY821">
        <v>1.682252222222222</v>
      </c>
      <c r="DZ821">
        <v>1.358755925925926</v>
      </c>
      <c r="EA821">
        <v>14.73363703703704</v>
      </c>
      <c r="EB821">
        <v>11.465</v>
      </c>
      <c r="EC821">
        <v>1999.992962962963</v>
      </c>
      <c r="ED821">
        <v>0.9799995555555554</v>
      </c>
      <c r="EE821">
        <v>0.02000004444444444</v>
      </c>
      <c r="EF821">
        <v>0</v>
      </c>
      <c r="EG821">
        <v>633.1335555555554</v>
      </c>
      <c r="EH821">
        <v>5.00097</v>
      </c>
      <c r="EI821">
        <v>12648.89259259259</v>
      </c>
      <c r="EJ821">
        <v>16707.51481481481</v>
      </c>
      <c r="EK821">
        <v>38.72199999999999</v>
      </c>
      <c r="EL821">
        <v>39.11566666666667</v>
      </c>
      <c r="EM821">
        <v>38.69166666666666</v>
      </c>
      <c r="EN821">
        <v>38.78214814814815</v>
      </c>
      <c r="EO821">
        <v>39.125</v>
      </c>
      <c r="EP821">
        <v>1955.092592592593</v>
      </c>
      <c r="EQ821">
        <v>39.90037037037037</v>
      </c>
      <c r="ER821">
        <v>0</v>
      </c>
      <c r="ES821">
        <v>1659645794.1</v>
      </c>
      <c r="ET821">
        <v>0</v>
      </c>
      <c r="EU821">
        <v>633.0978</v>
      </c>
      <c r="EV821">
        <v>18.96984616799303</v>
      </c>
      <c r="EW821">
        <v>354.9384621606258</v>
      </c>
      <c r="EX821">
        <v>12648.924</v>
      </c>
      <c r="EY821">
        <v>15</v>
      </c>
      <c r="EZ821">
        <v>0</v>
      </c>
      <c r="FA821" t="s">
        <v>419</v>
      </c>
      <c r="FB821">
        <v>1659135797.5</v>
      </c>
      <c r="FC821">
        <v>1659135788</v>
      </c>
      <c r="FD821">
        <v>0</v>
      </c>
      <c r="FE821">
        <v>0.3</v>
      </c>
      <c r="FF821">
        <v>-0.002</v>
      </c>
      <c r="FG821">
        <v>-2.209</v>
      </c>
      <c r="FH821">
        <v>-0.089</v>
      </c>
      <c r="FI821">
        <v>1520</v>
      </c>
      <c r="FJ821">
        <v>20</v>
      </c>
      <c r="FK821">
        <v>0.06</v>
      </c>
      <c r="FL821">
        <v>0.03</v>
      </c>
      <c r="FM821">
        <v>-44.51106585365854</v>
      </c>
      <c r="FN821">
        <v>-6.517599303135929</v>
      </c>
      <c r="FO821">
        <v>0.6647615430196978</v>
      </c>
      <c r="FP821">
        <v>0</v>
      </c>
      <c r="FQ821">
        <v>631.930117647059</v>
      </c>
      <c r="FR821">
        <v>18.45809011834434</v>
      </c>
      <c r="FS821">
        <v>1.827393285927604</v>
      </c>
      <c r="FT821">
        <v>0</v>
      </c>
      <c r="FU821">
        <v>3.589405121951219</v>
      </c>
      <c r="FV821">
        <v>-0.07414641114982043</v>
      </c>
      <c r="FW821">
        <v>0.01063772122167173</v>
      </c>
      <c r="FX821">
        <v>1</v>
      </c>
      <c r="FY821">
        <v>1</v>
      </c>
      <c r="FZ821">
        <v>3</v>
      </c>
      <c r="GA821" t="s">
        <v>429</v>
      </c>
      <c r="GB821">
        <v>2.98331</v>
      </c>
      <c r="GC821">
        <v>2.71569</v>
      </c>
      <c r="GD821">
        <v>0.113381</v>
      </c>
      <c r="GE821">
        <v>0.118523</v>
      </c>
      <c r="GF821">
        <v>0.090022</v>
      </c>
      <c r="GG821">
        <v>0.07567840000000001</v>
      </c>
      <c r="GH821">
        <v>28033.3</v>
      </c>
      <c r="GI821">
        <v>28019.2</v>
      </c>
      <c r="GJ821">
        <v>29385.6</v>
      </c>
      <c r="GK821">
        <v>29396.6</v>
      </c>
      <c r="GL821">
        <v>35419.1</v>
      </c>
      <c r="GM821">
        <v>36128.4</v>
      </c>
      <c r="GN821">
        <v>41379.8</v>
      </c>
      <c r="GO821">
        <v>41887.8</v>
      </c>
      <c r="GP821">
        <v>1.9606</v>
      </c>
      <c r="GQ821">
        <v>2.37847</v>
      </c>
      <c r="GR821">
        <v>0.0819974</v>
      </c>
      <c r="GS821">
        <v>0</v>
      </c>
      <c r="GT821">
        <v>23.6417</v>
      </c>
      <c r="GU821">
        <v>999.9</v>
      </c>
      <c r="GV821">
        <v>36.2</v>
      </c>
      <c r="GW821">
        <v>31.9</v>
      </c>
      <c r="GX821">
        <v>19.0348</v>
      </c>
      <c r="GY821">
        <v>63.4622</v>
      </c>
      <c r="GZ821">
        <v>22.1074</v>
      </c>
      <c r="HA821">
        <v>2</v>
      </c>
      <c r="HB821">
        <v>-0.0608054</v>
      </c>
      <c r="HC821">
        <v>1.71091</v>
      </c>
      <c r="HD821">
        <v>20.3264</v>
      </c>
      <c r="HE821">
        <v>5.21699</v>
      </c>
      <c r="HF821">
        <v>12.0099</v>
      </c>
      <c r="HG821">
        <v>4.9886</v>
      </c>
      <c r="HH821">
        <v>3.2885</v>
      </c>
      <c r="HI821">
        <v>9999</v>
      </c>
      <c r="HJ821">
        <v>9999</v>
      </c>
      <c r="HK821">
        <v>9999</v>
      </c>
      <c r="HL821">
        <v>196.9</v>
      </c>
      <c r="HM821">
        <v>1.86738</v>
      </c>
      <c r="HN821">
        <v>1.86646</v>
      </c>
      <c r="HO821">
        <v>1.86594</v>
      </c>
      <c r="HP821">
        <v>1.86584</v>
      </c>
      <c r="HQ821">
        <v>1.86768</v>
      </c>
      <c r="HR821">
        <v>1.87014</v>
      </c>
      <c r="HS821">
        <v>1.86877</v>
      </c>
      <c r="HT821">
        <v>1.87024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-3.474</v>
      </c>
      <c r="II821">
        <v>-0.1427</v>
      </c>
      <c r="IJ821">
        <v>-1.529487217637811</v>
      </c>
      <c r="IK821">
        <v>-0.005072214745875086</v>
      </c>
      <c r="IL821">
        <v>3.316774363808987E-06</v>
      </c>
      <c r="IM821">
        <v>-1.107588672722244E-09</v>
      </c>
      <c r="IN821">
        <v>-0.1603591687652909</v>
      </c>
      <c r="IO821">
        <v>-0.0181951569465493</v>
      </c>
      <c r="IP821">
        <v>0.001659309118516343</v>
      </c>
      <c r="IQ821">
        <v>-3.409663313950778E-05</v>
      </c>
      <c r="IR821">
        <v>19</v>
      </c>
      <c r="IS821">
        <v>2290</v>
      </c>
      <c r="IT821">
        <v>1</v>
      </c>
      <c r="IU821">
        <v>24</v>
      </c>
      <c r="IV821">
        <v>8499.9</v>
      </c>
      <c r="IW821">
        <v>8500.1</v>
      </c>
      <c r="IX821">
        <v>1.69312</v>
      </c>
      <c r="IY821">
        <v>2.22168</v>
      </c>
      <c r="IZ821">
        <v>1.94702</v>
      </c>
      <c r="JA821">
        <v>2.64282</v>
      </c>
      <c r="JB821">
        <v>2.19482</v>
      </c>
      <c r="JC821">
        <v>2.3645</v>
      </c>
      <c r="JD821">
        <v>36.5287</v>
      </c>
      <c r="JE821">
        <v>24.035</v>
      </c>
      <c r="JF821">
        <v>18</v>
      </c>
      <c r="JG821">
        <v>520.489</v>
      </c>
      <c r="JH821">
        <v>812.789</v>
      </c>
      <c r="JI821">
        <v>21.5045</v>
      </c>
      <c r="JJ821">
        <v>26.4815</v>
      </c>
      <c r="JK821">
        <v>30.0003</v>
      </c>
      <c r="JL821">
        <v>26.4366</v>
      </c>
      <c r="JM821">
        <v>26.3492</v>
      </c>
      <c r="JN821">
        <v>33.9508</v>
      </c>
      <c r="JO821">
        <v>20.1588</v>
      </c>
      <c r="JP821">
        <v>21.2314</v>
      </c>
      <c r="JQ821">
        <v>21.5157</v>
      </c>
      <c r="JR821">
        <v>607.2140000000001</v>
      </c>
      <c r="JS821">
        <v>15.0754</v>
      </c>
      <c r="JT821">
        <v>100.472</v>
      </c>
      <c r="JU821">
        <v>100.603</v>
      </c>
    </row>
    <row r="822" spans="1:281">
      <c r="A822">
        <v>806</v>
      </c>
      <c r="B822">
        <v>1659645799.1</v>
      </c>
      <c r="C822">
        <v>17791.09999990463</v>
      </c>
      <c r="D822" t="s">
        <v>2043</v>
      </c>
      <c r="E822" t="s">
        <v>2044</v>
      </c>
      <c r="F822">
        <v>5</v>
      </c>
      <c r="G822" t="s">
        <v>1972</v>
      </c>
      <c r="H822" t="s">
        <v>416</v>
      </c>
      <c r="I822">
        <v>1659645791.314285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597.1255338517191</v>
      </c>
      <c r="AK822">
        <v>560.8420848484845</v>
      </c>
      <c r="AL822">
        <v>3.295210351242929</v>
      </c>
      <c r="AM822">
        <v>65.48134417779114</v>
      </c>
      <c r="AN822">
        <f>(AP822 - AO822 + DI822*1E3/(8.314*(DK822+273.15)) * AR822/DH822 * AQ822) * DH822/(100*CV822) * 1000/(1000 - AP822)</f>
        <v>0</v>
      </c>
      <c r="AO822">
        <v>15.05154957434666</v>
      </c>
      <c r="AP822">
        <v>18.64328251748254</v>
      </c>
      <c r="AQ822">
        <v>1.321200309738767E-05</v>
      </c>
      <c r="AR822">
        <v>82.66494390390471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1659645791.314285</v>
      </c>
      <c r="DB822">
        <v>527.0371428571427</v>
      </c>
      <c r="DC822">
        <v>572.6727857142857</v>
      </c>
      <c r="DD822">
        <v>18.63677142857142</v>
      </c>
      <c r="DE822">
        <v>15.05086785714286</v>
      </c>
      <c r="DF822">
        <v>530.4889999999999</v>
      </c>
      <c r="DG822">
        <v>18.77945357142857</v>
      </c>
      <c r="DH822">
        <v>500.0070714285715</v>
      </c>
      <c r="DI822">
        <v>90.29425000000001</v>
      </c>
      <c r="DJ822">
        <v>0.0999767</v>
      </c>
      <c r="DK822">
        <v>24.88043571428571</v>
      </c>
      <c r="DL822">
        <v>24.98950714285714</v>
      </c>
      <c r="DM822">
        <v>999.9000000000002</v>
      </c>
      <c r="DN822">
        <v>0</v>
      </c>
      <c r="DO822">
        <v>0</v>
      </c>
      <c r="DP822">
        <v>10001.59857142857</v>
      </c>
      <c r="DQ822">
        <v>0</v>
      </c>
      <c r="DR822">
        <v>10.2298</v>
      </c>
      <c r="DS822">
        <v>-45.63569999999999</v>
      </c>
      <c r="DT822">
        <v>537.0459999999999</v>
      </c>
      <c r="DU822">
        <v>581.4238571428572</v>
      </c>
      <c r="DV822">
        <v>3.585897857142857</v>
      </c>
      <c r="DW822">
        <v>572.6727857142857</v>
      </c>
      <c r="DX822">
        <v>15.05086785714286</v>
      </c>
      <c r="DY822">
        <v>1.6827925</v>
      </c>
      <c r="DZ822">
        <v>1.359006785714285</v>
      </c>
      <c r="EA822">
        <v>14.73860714285714</v>
      </c>
      <c r="EB822">
        <v>11.46779642857143</v>
      </c>
      <c r="EC822">
        <v>1999.985357142857</v>
      </c>
      <c r="ED822">
        <v>0.9799990714285712</v>
      </c>
      <c r="EE822">
        <v>0.02000052857142856</v>
      </c>
      <c r="EF822">
        <v>0</v>
      </c>
      <c r="EG822">
        <v>634.5240000000001</v>
      </c>
      <c r="EH822">
        <v>5.00097</v>
      </c>
      <c r="EI822">
        <v>12676.36428571428</v>
      </c>
      <c r="EJ822">
        <v>16707.45</v>
      </c>
      <c r="EK822">
        <v>38.70274999999999</v>
      </c>
      <c r="EL822">
        <v>39.09575</v>
      </c>
      <c r="EM822">
        <v>38.68478571428572</v>
      </c>
      <c r="EN822">
        <v>38.76328571428571</v>
      </c>
      <c r="EO822">
        <v>39.11599999999999</v>
      </c>
      <c r="EP822">
        <v>1955.084642857143</v>
      </c>
      <c r="EQ822">
        <v>39.90071428571429</v>
      </c>
      <c r="ER822">
        <v>0</v>
      </c>
      <c r="ES822">
        <v>1659645799.5</v>
      </c>
      <c r="ET822">
        <v>0</v>
      </c>
      <c r="EU822">
        <v>634.5865</v>
      </c>
      <c r="EV822">
        <v>17.87846149953215</v>
      </c>
      <c r="EW822">
        <v>340.7042731377683</v>
      </c>
      <c r="EX822">
        <v>12678.53846153846</v>
      </c>
      <c r="EY822">
        <v>15</v>
      </c>
      <c r="EZ822">
        <v>0</v>
      </c>
      <c r="FA822" t="s">
        <v>419</v>
      </c>
      <c r="FB822">
        <v>1659135797.5</v>
      </c>
      <c r="FC822">
        <v>1659135788</v>
      </c>
      <c r="FD822">
        <v>0</v>
      </c>
      <c r="FE822">
        <v>0.3</v>
      </c>
      <c r="FF822">
        <v>-0.002</v>
      </c>
      <c r="FG822">
        <v>-2.209</v>
      </c>
      <c r="FH822">
        <v>-0.089</v>
      </c>
      <c r="FI822">
        <v>1520</v>
      </c>
      <c r="FJ822">
        <v>20</v>
      </c>
      <c r="FK822">
        <v>0.06</v>
      </c>
      <c r="FL822">
        <v>0.03</v>
      </c>
      <c r="FM822">
        <v>-45.204255</v>
      </c>
      <c r="FN822">
        <v>-8.987799624765369</v>
      </c>
      <c r="FO822">
        <v>0.8661349294278573</v>
      </c>
      <c r="FP822">
        <v>0</v>
      </c>
      <c r="FQ822">
        <v>633.5346470588237</v>
      </c>
      <c r="FR822">
        <v>18.04110006842913</v>
      </c>
      <c r="FS822">
        <v>1.786096003650438</v>
      </c>
      <c r="FT822">
        <v>0</v>
      </c>
      <c r="FU822">
        <v>3.58450825</v>
      </c>
      <c r="FV822">
        <v>0.02784056285177117</v>
      </c>
      <c r="FW822">
        <v>0.004398750895140558</v>
      </c>
      <c r="FX822">
        <v>1</v>
      </c>
      <c r="FY822">
        <v>1</v>
      </c>
      <c r="FZ822">
        <v>3</v>
      </c>
      <c r="GA822" t="s">
        <v>429</v>
      </c>
      <c r="GB822">
        <v>2.98305</v>
      </c>
      <c r="GC822">
        <v>2.71556</v>
      </c>
      <c r="GD822">
        <v>0.115809</v>
      </c>
      <c r="GE822">
        <v>0.120921</v>
      </c>
      <c r="GF822">
        <v>0.0900397</v>
      </c>
      <c r="GG822">
        <v>0.0756792</v>
      </c>
      <c r="GH822">
        <v>27956.7</v>
      </c>
      <c r="GI822">
        <v>27942.9</v>
      </c>
      <c r="GJ822">
        <v>29385.7</v>
      </c>
      <c r="GK822">
        <v>29396.4</v>
      </c>
      <c r="GL822">
        <v>35418.3</v>
      </c>
      <c r="GM822">
        <v>36128.4</v>
      </c>
      <c r="GN822">
        <v>41379.7</v>
      </c>
      <c r="GO822">
        <v>41887.7</v>
      </c>
      <c r="GP822">
        <v>1.9605</v>
      </c>
      <c r="GQ822">
        <v>2.37838</v>
      </c>
      <c r="GR822">
        <v>0.0817254</v>
      </c>
      <c r="GS822">
        <v>0</v>
      </c>
      <c r="GT822">
        <v>23.6417</v>
      </c>
      <c r="GU822">
        <v>999.9</v>
      </c>
      <c r="GV822">
        <v>36.1</v>
      </c>
      <c r="GW822">
        <v>31.9</v>
      </c>
      <c r="GX822">
        <v>18.9838</v>
      </c>
      <c r="GY822">
        <v>63.7422</v>
      </c>
      <c r="GZ822">
        <v>22.1675</v>
      </c>
      <c r="HA822">
        <v>2</v>
      </c>
      <c r="HB822">
        <v>-0.0607317</v>
      </c>
      <c r="HC822">
        <v>1.68919</v>
      </c>
      <c r="HD822">
        <v>20.3265</v>
      </c>
      <c r="HE822">
        <v>5.21654</v>
      </c>
      <c r="HF822">
        <v>12.0099</v>
      </c>
      <c r="HG822">
        <v>4.9883</v>
      </c>
      <c r="HH822">
        <v>3.2885</v>
      </c>
      <c r="HI822">
        <v>9999</v>
      </c>
      <c r="HJ822">
        <v>9999</v>
      </c>
      <c r="HK822">
        <v>9999</v>
      </c>
      <c r="HL822">
        <v>196.9</v>
      </c>
      <c r="HM822">
        <v>1.86739</v>
      </c>
      <c r="HN822">
        <v>1.86646</v>
      </c>
      <c r="HO822">
        <v>1.86595</v>
      </c>
      <c r="HP822">
        <v>1.86584</v>
      </c>
      <c r="HQ822">
        <v>1.86768</v>
      </c>
      <c r="HR822">
        <v>1.87014</v>
      </c>
      <c r="HS822">
        <v>1.86876</v>
      </c>
      <c r="HT822">
        <v>1.87026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-3.514</v>
      </c>
      <c r="II822">
        <v>-0.1426</v>
      </c>
      <c r="IJ822">
        <v>-1.529487217637811</v>
      </c>
      <c r="IK822">
        <v>-0.005072214745875086</v>
      </c>
      <c r="IL822">
        <v>3.316774363808987E-06</v>
      </c>
      <c r="IM822">
        <v>-1.107588672722244E-09</v>
      </c>
      <c r="IN822">
        <v>-0.1603591687652909</v>
      </c>
      <c r="IO822">
        <v>-0.0181951569465493</v>
      </c>
      <c r="IP822">
        <v>0.001659309118516343</v>
      </c>
      <c r="IQ822">
        <v>-3.409663313950778E-05</v>
      </c>
      <c r="IR822">
        <v>19</v>
      </c>
      <c r="IS822">
        <v>2290</v>
      </c>
      <c r="IT822">
        <v>1</v>
      </c>
      <c r="IU822">
        <v>24</v>
      </c>
      <c r="IV822">
        <v>8500</v>
      </c>
      <c r="IW822">
        <v>8500.200000000001</v>
      </c>
      <c r="IX822">
        <v>1.72974</v>
      </c>
      <c r="IY822">
        <v>2.22412</v>
      </c>
      <c r="IZ822">
        <v>1.94702</v>
      </c>
      <c r="JA822">
        <v>2.64526</v>
      </c>
      <c r="JB822">
        <v>2.19482</v>
      </c>
      <c r="JC822">
        <v>2.37183</v>
      </c>
      <c r="JD822">
        <v>36.5287</v>
      </c>
      <c r="JE822">
        <v>24.035</v>
      </c>
      <c r="JF822">
        <v>18</v>
      </c>
      <c r="JG822">
        <v>520.453</v>
      </c>
      <c r="JH822">
        <v>812.729</v>
      </c>
      <c r="JI822">
        <v>21.5138</v>
      </c>
      <c r="JJ822">
        <v>26.4842</v>
      </c>
      <c r="JK822">
        <v>30.0002</v>
      </c>
      <c r="JL822">
        <v>26.4399</v>
      </c>
      <c r="JM822">
        <v>26.3519</v>
      </c>
      <c r="JN822">
        <v>34.6778</v>
      </c>
      <c r="JO822">
        <v>20.1588</v>
      </c>
      <c r="JP822">
        <v>21.2314</v>
      </c>
      <c r="JQ822">
        <v>21.5219</v>
      </c>
      <c r="JR822">
        <v>627.249</v>
      </c>
      <c r="JS822">
        <v>15.0754</v>
      </c>
      <c r="JT822">
        <v>100.472</v>
      </c>
      <c r="JU822">
        <v>100.603</v>
      </c>
    </row>
    <row r="823" spans="1:281">
      <c r="A823">
        <v>807</v>
      </c>
      <c r="B823">
        <v>1659645804.1</v>
      </c>
      <c r="C823">
        <v>17796.09999990463</v>
      </c>
      <c r="D823" t="s">
        <v>2045</v>
      </c>
      <c r="E823" t="s">
        <v>2046</v>
      </c>
      <c r="F823">
        <v>5</v>
      </c>
      <c r="G823" t="s">
        <v>1972</v>
      </c>
      <c r="H823" t="s">
        <v>416</v>
      </c>
      <c r="I823">
        <v>1659645796.6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614.2295409557732</v>
      </c>
      <c r="AK823">
        <v>577.39683030303</v>
      </c>
      <c r="AL823">
        <v>3.304258277794255</v>
      </c>
      <c r="AM823">
        <v>65.48134417779114</v>
      </c>
      <c r="AN823">
        <f>(AP823 - AO823 + DI823*1E3/(8.314*(DK823+273.15)) * AR823/DH823 * AQ823) * DH823/(100*CV823) * 1000/(1000 - AP823)</f>
        <v>0</v>
      </c>
      <c r="AO823">
        <v>15.05246024830036</v>
      </c>
      <c r="AP823">
        <v>18.64599230769231</v>
      </c>
      <c r="AQ823">
        <v>2.033266625443486E-05</v>
      </c>
      <c r="AR823">
        <v>82.66494390390471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1659645796.6</v>
      </c>
      <c r="DB823">
        <v>543.9817037037037</v>
      </c>
      <c r="DC823">
        <v>590.3905185185185</v>
      </c>
      <c r="DD823">
        <v>18.64166666666667</v>
      </c>
      <c r="DE823">
        <v>15.05202592592592</v>
      </c>
      <c r="DF823">
        <v>547.4754814814814</v>
      </c>
      <c r="DG823">
        <v>18.7843037037037</v>
      </c>
      <c r="DH823">
        <v>500.0141851851852</v>
      </c>
      <c r="DI823">
        <v>90.29367037037038</v>
      </c>
      <c r="DJ823">
        <v>0.1000010777777778</v>
      </c>
      <c r="DK823">
        <v>24.88104074074074</v>
      </c>
      <c r="DL823">
        <v>24.98701481481482</v>
      </c>
      <c r="DM823">
        <v>999.9000000000001</v>
      </c>
      <c r="DN823">
        <v>0</v>
      </c>
      <c r="DO823">
        <v>0</v>
      </c>
      <c r="DP823">
        <v>9997.885925925926</v>
      </c>
      <c r="DQ823">
        <v>0</v>
      </c>
      <c r="DR823">
        <v>10.2298</v>
      </c>
      <c r="DS823">
        <v>-46.40874074074073</v>
      </c>
      <c r="DT823">
        <v>554.3151481481482</v>
      </c>
      <c r="DU823">
        <v>599.4129259259259</v>
      </c>
      <c r="DV823">
        <v>3.589638518518519</v>
      </c>
      <c r="DW823">
        <v>590.3905185185185</v>
      </c>
      <c r="DX823">
        <v>15.05202592592592</v>
      </c>
      <c r="DY823">
        <v>1.683224074074074</v>
      </c>
      <c r="DZ823">
        <v>1.359101481481481</v>
      </c>
      <c r="EA823">
        <v>14.74257777777778</v>
      </c>
      <c r="EB823">
        <v>11.46886296296296</v>
      </c>
      <c r="EC823">
        <v>2000.001481481482</v>
      </c>
      <c r="ED823">
        <v>0.9799988888888888</v>
      </c>
      <c r="EE823">
        <v>0.02000071111111111</v>
      </c>
      <c r="EF823">
        <v>0</v>
      </c>
      <c r="EG823">
        <v>636.0840370370371</v>
      </c>
      <c r="EH823">
        <v>5.00097</v>
      </c>
      <c r="EI823">
        <v>12705.67037037037</v>
      </c>
      <c r="EJ823">
        <v>16707.57777777778</v>
      </c>
      <c r="EK823">
        <v>38.6824074074074</v>
      </c>
      <c r="EL823">
        <v>39.07366666666667</v>
      </c>
      <c r="EM823">
        <v>38.66403703703704</v>
      </c>
      <c r="EN823">
        <v>38.75</v>
      </c>
      <c r="EO823">
        <v>39.09466666666666</v>
      </c>
      <c r="EP823">
        <v>1955.100740740741</v>
      </c>
      <c r="EQ823">
        <v>39.90074074074074</v>
      </c>
      <c r="ER823">
        <v>0</v>
      </c>
      <c r="ES823">
        <v>1659645804.3</v>
      </c>
      <c r="ET823">
        <v>0</v>
      </c>
      <c r="EU823">
        <v>636.0483461538462</v>
      </c>
      <c r="EV823">
        <v>16.63757264572386</v>
      </c>
      <c r="EW823">
        <v>320.8341883002261</v>
      </c>
      <c r="EX823">
        <v>12704.95384615385</v>
      </c>
      <c r="EY823">
        <v>15</v>
      </c>
      <c r="EZ823">
        <v>0</v>
      </c>
      <c r="FA823" t="s">
        <v>419</v>
      </c>
      <c r="FB823">
        <v>1659135797.5</v>
      </c>
      <c r="FC823">
        <v>1659135788</v>
      </c>
      <c r="FD823">
        <v>0</v>
      </c>
      <c r="FE823">
        <v>0.3</v>
      </c>
      <c r="FF823">
        <v>-0.002</v>
      </c>
      <c r="FG823">
        <v>-2.209</v>
      </c>
      <c r="FH823">
        <v>-0.089</v>
      </c>
      <c r="FI823">
        <v>1520</v>
      </c>
      <c r="FJ823">
        <v>20</v>
      </c>
      <c r="FK823">
        <v>0.06</v>
      </c>
      <c r="FL823">
        <v>0.03</v>
      </c>
      <c r="FM823">
        <v>-45.91933</v>
      </c>
      <c r="FN823">
        <v>-8.835194746716624</v>
      </c>
      <c r="FO823">
        <v>0.8519146339862929</v>
      </c>
      <c r="FP823">
        <v>0</v>
      </c>
      <c r="FQ823">
        <v>635.1174705882354</v>
      </c>
      <c r="FR823">
        <v>17.53659281724986</v>
      </c>
      <c r="FS823">
        <v>1.73796568427665</v>
      </c>
      <c r="FT823">
        <v>0</v>
      </c>
      <c r="FU823">
        <v>3.58735125</v>
      </c>
      <c r="FV823">
        <v>0.04272033771106689</v>
      </c>
      <c r="FW823">
        <v>0.004197999635242923</v>
      </c>
      <c r="FX823">
        <v>1</v>
      </c>
      <c r="FY823">
        <v>1</v>
      </c>
      <c r="FZ823">
        <v>3</v>
      </c>
      <c r="GA823" t="s">
        <v>429</v>
      </c>
      <c r="GB823">
        <v>2.98319</v>
      </c>
      <c r="GC823">
        <v>2.71566</v>
      </c>
      <c r="GD823">
        <v>0.118207</v>
      </c>
      <c r="GE823">
        <v>0.123296</v>
      </c>
      <c r="GF823">
        <v>0.0900466</v>
      </c>
      <c r="GG823">
        <v>0.0756759</v>
      </c>
      <c r="GH823">
        <v>27880.2</v>
      </c>
      <c r="GI823">
        <v>27867.4</v>
      </c>
      <c r="GJ823">
        <v>29385</v>
      </c>
      <c r="GK823">
        <v>29396.5</v>
      </c>
      <c r="GL823">
        <v>35417.4</v>
      </c>
      <c r="GM823">
        <v>36128.4</v>
      </c>
      <c r="GN823">
        <v>41378.8</v>
      </c>
      <c r="GO823">
        <v>41887.5</v>
      </c>
      <c r="GP823">
        <v>1.96038</v>
      </c>
      <c r="GQ823">
        <v>2.37853</v>
      </c>
      <c r="GR823">
        <v>0.0818111</v>
      </c>
      <c r="GS823">
        <v>0</v>
      </c>
      <c r="GT823">
        <v>23.6417</v>
      </c>
      <c r="GU823">
        <v>999.9</v>
      </c>
      <c r="GV823">
        <v>36.1</v>
      </c>
      <c r="GW823">
        <v>31.9</v>
      </c>
      <c r="GX823">
        <v>18.9831</v>
      </c>
      <c r="GY823">
        <v>63.7822</v>
      </c>
      <c r="GZ823">
        <v>22.1915</v>
      </c>
      <c r="HA823">
        <v>2</v>
      </c>
      <c r="HB823">
        <v>-0.0605361</v>
      </c>
      <c r="HC823">
        <v>1.69295</v>
      </c>
      <c r="HD823">
        <v>20.3263</v>
      </c>
      <c r="HE823">
        <v>5.21684</v>
      </c>
      <c r="HF823">
        <v>12.0099</v>
      </c>
      <c r="HG823">
        <v>4.98875</v>
      </c>
      <c r="HH823">
        <v>3.28842</v>
      </c>
      <c r="HI823">
        <v>9999</v>
      </c>
      <c r="HJ823">
        <v>9999</v>
      </c>
      <c r="HK823">
        <v>9999</v>
      </c>
      <c r="HL823">
        <v>196.9</v>
      </c>
      <c r="HM823">
        <v>1.86739</v>
      </c>
      <c r="HN823">
        <v>1.86646</v>
      </c>
      <c r="HO823">
        <v>1.86596</v>
      </c>
      <c r="HP823">
        <v>1.86584</v>
      </c>
      <c r="HQ823">
        <v>1.86768</v>
      </c>
      <c r="HR823">
        <v>1.87013</v>
      </c>
      <c r="HS823">
        <v>1.86876</v>
      </c>
      <c r="HT823">
        <v>1.87024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-3.553</v>
      </c>
      <c r="II823">
        <v>-0.1426</v>
      </c>
      <c r="IJ823">
        <v>-1.529487217637811</v>
      </c>
      <c r="IK823">
        <v>-0.005072214745875086</v>
      </c>
      <c r="IL823">
        <v>3.316774363808987E-06</v>
      </c>
      <c r="IM823">
        <v>-1.107588672722244E-09</v>
      </c>
      <c r="IN823">
        <v>-0.1603591687652909</v>
      </c>
      <c r="IO823">
        <v>-0.0181951569465493</v>
      </c>
      <c r="IP823">
        <v>0.001659309118516343</v>
      </c>
      <c r="IQ823">
        <v>-3.409663313950778E-05</v>
      </c>
      <c r="IR823">
        <v>19</v>
      </c>
      <c r="IS823">
        <v>2290</v>
      </c>
      <c r="IT823">
        <v>1</v>
      </c>
      <c r="IU823">
        <v>24</v>
      </c>
      <c r="IV823">
        <v>8500.1</v>
      </c>
      <c r="IW823">
        <v>8500.299999999999</v>
      </c>
      <c r="IX823">
        <v>1.7688</v>
      </c>
      <c r="IY823">
        <v>2.22778</v>
      </c>
      <c r="IZ823">
        <v>1.94702</v>
      </c>
      <c r="JA823">
        <v>2.64282</v>
      </c>
      <c r="JB823">
        <v>2.19482</v>
      </c>
      <c r="JC823">
        <v>2.32422</v>
      </c>
      <c r="JD823">
        <v>36.5287</v>
      </c>
      <c r="JE823">
        <v>24.0262</v>
      </c>
      <c r="JF823">
        <v>18</v>
      </c>
      <c r="JG823">
        <v>520.397</v>
      </c>
      <c r="JH823">
        <v>812.92</v>
      </c>
      <c r="JI823">
        <v>21.522</v>
      </c>
      <c r="JJ823">
        <v>26.487</v>
      </c>
      <c r="JK823">
        <v>30.0003</v>
      </c>
      <c r="JL823">
        <v>26.4428</v>
      </c>
      <c r="JM823">
        <v>26.3548</v>
      </c>
      <c r="JN823">
        <v>35.4733</v>
      </c>
      <c r="JO823">
        <v>20.1588</v>
      </c>
      <c r="JP823">
        <v>21.2314</v>
      </c>
      <c r="JQ823">
        <v>21.5326</v>
      </c>
      <c r="JR823">
        <v>640.609</v>
      </c>
      <c r="JS823">
        <v>15.0754</v>
      </c>
      <c r="JT823">
        <v>100.47</v>
      </c>
      <c r="JU823">
        <v>100.603</v>
      </c>
    </row>
    <row r="824" spans="1:281">
      <c r="A824">
        <v>808</v>
      </c>
      <c r="B824">
        <v>1659645809.1</v>
      </c>
      <c r="C824">
        <v>17801.09999990463</v>
      </c>
      <c r="D824" t="s">
        <v>2047</v>
      </c>
      <c r="E824" t="s">
        <v>2048</v>
      </c>
      <c r="F824">
        <v>5</v>
      </c>
      <c r="G824" t="s">
        <v>1972</v>
      </c>
      <c r="H824" t="s">
        <v>416</v>
      </c>
      <c r="I824">
        <v>1659645801.314285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631.3440346012771</v>
      </c>
      <c r="AK824">
        <v>594.1619696969695</v>
      </c>
      <c r="AL824">
        <v>3.371542875635873</v>
      </c>
      <c r="AM824">
        <v>65.48134417779114</v>
      </c>
      <c r="AN824">
        <f>(AP824 - AO824 + DI824*1E3/(8.314*(DK824+273.15)) * AR824/DH824 * AQ824) * DH824/(100*CV824) * 1000/(1000 - AP824)</f>
        <v>0</v>
      </c>
      <c r="AO824">
        <v>15.05151144776094</v>
      </c>
      <c r="AP824">
        <v>18.64602937062937</v>
      </c>
      <c r="AQ824">
        <v>9.412482058903438E-06</v>
      </c>
      <c r="AR824">
        <v>82.66494390390471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1659645801.314285</v>
      </c>
      <c r="DB824">
        <v>559.2448214285713</v>
      </c>
      <c r="DC824">
        <v>606.2546071428571</v>
      </c>
      <c r="DD824">
        <v>18.64424285714286</v>
      </c>
      <c r="DE824">
        <v>15.052075</v>
      </c>
      <c r="DF824">
        <v>562.7753928571429</v>
      </c>
      <c r="DG824">
        <v>18.78686071428572</v>
      </c>
      <c r="DH824">
        <v>500.0120000000001</v>
      </c>
      <c r="DI824">
        <v>90.29332499999998</v>
      </c>
      <c r="DJ824">
        <v>0.1000032571428571</v>
      </c>
      <c r="DK824">
        <v>24.88113571428572</v>
      </c>
      <c r="DL824">
        <v>24.98687857142857</v>
      </c>
      <c r="DM824">
        <v>999.9000000000002</v>
      </c>
      <c r="DN824">
        <v>0</v>
      </c>
      <c r="DO824">
        <v>0</v>
      </c>
      <c r="DP824">
        <v>9999.458571428569</v>
      </c>
      <c r="DQ824">
        <v>0</v>
      </c>
      <c r="DR824">
        <v>10.2298</v>
      </c>
      <c r="DS824">
        <v>-47.00972142857143</v>
      </c>
      <c r="DT824">
        <v>569.8696071428571</v>
      </c>
      <c r="DU824">
        <v>615.5193928571429</v>
      </c>
      <c r="DV824">
        <v>3.592173928571428</v>
      </c>
      <c r="DW824">
        <v>606.2546071428571</v>
      </c>
      <c r="DX824">
        <v>15.052075</v>
      </c>
      <c r="DY824">
        <v>1.683451071428571</v>
      </c>
      <c r="DZ824">
        <v>1.359100714285714</v>
      </c>
      <c r="EA824">
        <v>14.74466428571428</v>
      </c>
      <c r="EB824">
        <v>11.46885357142857</v>
      </c>
      <c r="EC824">
        <v>1999.987142857143</v>
      </c>
      <c r="ED824">
        <v>0.9799985357142855</v>
      </c>
      <c r="EE824">
        <v>0.02000106428571428</v>
      </c>
      <c r="EF824">
        <v>0</v>
      </c>
      <c r="EG824">
        <v>637.3207857142858</v>
      </c>
      <c r="EH824">
        <v>5.00097</v>
      </c>
      <c r="EI824">
        <v>12729.74642857143</v>
      </c>
      <c r="EJ824">
        <v>16707.45714285714</v>
      </c>
      <c r="EK824">
        <v>38.66264285714286</v>
      </c>
      <c r="EL824">
        <v>39.062</v>
      </c>
      <c r="EM824">
        <v>38.64492857142857</v>
      </c>
      <c r="EN824">
        <v>38.75</v>
      </c>
      <c r="EO824">
        <v>39.07549999999999</v>
      </c>
      <c r="EP824">
        <v>1955.086785714285</v>
      </c>
      <c r="EQ824">
        <v>39.90035714285715</v>
      </c>
      <c r="ER824">
        <v>0</v>
      </c>
      <c r="ES824">
        <v>1659645809.7</v>
      </c>
      <c r="ET824">
        <v>0</v>
      </c>
      <c r="EU824">
        <v>637.60044</v>
      </c>
      <c r="EV824">
        <v>16.7023076921562</v>
      </c>
      <c r="EW824">
        <v>293.3692307747299</v>
      </c>
      <c r="EX824">
        <v>12734.212</v>
      </c>
      <c r="EY824">
        <v>15</v>
      </c>
      <c r="EZ824">
        <v>0</v>
      </c>
      <c r="FA824" t="s">
        <v>419</v>
      </c>
      <c r="FB824">
        <v>1659135797.5</v>
      </c>
      <c r="FC824">
        <v>1659135788</v>
      </c>
      <c r="FD824">
        <v>0</v>
      </c>
      <c r="FE824">
        <v>0.3</v>
      </c>
      <c r="FF824">
        <v>-0.002</v>
      </c>
      <c r="FG824">
        <v>-2.209</v>
      </c>
      <c r="FH824">
        <v>-0.089</v>
      </c>
      <c r="FI824">
        <v>1520</v>
      </c>
      <c r="FJ824">
        <v>20</v>
      </c>
      <c r="FK824">
        <v>0.06</v>
      </c>
      <c r="FL824">
        <v>0.03</v>
      </c>
      <c r="FM824">
        <v>-46.63971463414634</v>
      </c>
      <c r="FN824">
        <v>-7.761658536585416</v>
      </c>
      <c r="FO824">
        <v>0.7700900174056226</v>
      </c>
      <c r="FP824">
        <v>0</v>
      </c>
      <c r="FQ824">
        <v>636.7007058823531</v>
      </c>
      <c r="FR824">
        <v>16.38536287838895</v>
      </c>
      <c r="FS824">
        <v>1.625039574711075</v>
      </c>
      <c r="FT824">
        <v>0</v>
      </c>
      <c r="FU824">
        <v>3.590643902439024</v>
      </c>
      <c r="FV824">
        <v>0.03340850174216363</v>
      </c>
      <c r="FW824">
        <v>0.003510956980270622</v>
      </c>
      <c r="FX824">
        <v>1</v>
      </c>
      <c r="FY824">
        <v>1</v>
      </c>
      <c r="FZ824">
        <v>3</v>
      </c>
      <c r="GA824" t="s">
        <v>429</v>
      </c>
      <c r="GB824">
        <v>2.98328</v>
      </c>
      <c r="GC824">
        <v>2.71573</v>
      </c>
      <c r="GD824">
        <v>0.12061</v>
      </c>
      <c r="GE824">
        <v>0.125627</v>
      </c>
      <c r="GF824">
        <v>0.090044</v>
      </c>
      <c r="GG824">
        <v>0.0756824</v>
      </c>
      <c r="GH824">
        <v>27804.9</v>
      </c>
      <c r="GI824">
        <v>27792.9</v>
      </c>
      <c r="GJ824">
        <v>29385.8</v>
      </c>
      <c r="GK824">
        <v>29396</v>
      </c>
      <c r="GL824">
        <v>35417.9</v>
      </c>
      <c r="GM824">
        <v>36127.7</v>
      </c>
      <c r="GN824">
        <v>41379.4</v>
      </c>
      <c r="GO824">
        <v>41886.9</v>
      </c>
      <c r="GP824">
        <v>1.96057</v>
      </c>
      <c r="GQ824">
        <v>2.37835</v>
      </c>
      <c r="GR824">
        <v>0.0819713</v>
      </c>
      <c r="GS824">
        <v>0</v>
      </c>
      <c r="GT824">
        <v>23.6417</v>
      </c>
      <c r="GU824">
        <v>999.9</v>
      </c>
      <c r="GV824">
        <v>36.1</v>
      </c>
      <c r="GW824">
        <v>31.9</v>
      </c>
      <c r="GX824">
        <v>18.9855</v>
      </c>
      <c r="GY824">
        <v>63.6122</v>
      </c>
      <c r="GZ824">
        <v>22.1595</v>
      </c>
      <c r="HA824">
        <v>2</v>
      </c>
      <c r="HB824">
        <v>-0.0603481</v>
      </c>
      <c r="HC824">
        <v>1.67604</v>
      </c>
      <c r="HD824">
        <v>20.3266</v>
      </c>
      <c r="HE824">
        <v>5.21744</v>
      </c>
      <c r="HF824">
        <v>12.0099</v>
      </c>
      <c r="HG824">
        <v>4.9889</v>
      </c>
      <c r="HH824">
        <v>3.28858</v>
      </c>
      <c r="HI824">
        <v>9999</v>
      </c>
      <c r="HJ824">
        <v>9999</v>
      </c>
      <c r="HK824">
        <v>9999</v>
      </c>
      <c r="HL824">
        <v>196.9</v>
      </c>
      <c r="HM824">
        <v>1.86737</v>
      </c>
      <c r="HN824">
        <v>1.86646</v>
      </c>
      <c r="HO824">
        <v>1.86594</v>
      </c>
      <c r="HP824">
        <v>1.86584</v>
      </c>
      <c r="HQ824">
        <v>1.86768</v>
      </c>
      <c r="HR824">
        <v>1.87012</v>
      </c>
      <c r="HS824">
        <v>1.86874</v>
      </c>
      <c r="HT824">
        <v>1.87021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-3.591</v>
      </c>
      <c r="II824">
        <v>-0.1426</v>
      </c>
      <c r="IJ824">
        <v>-1.529487217637811</v>
      </c>
      <c r="IK824">
        <v>-0.005072214745875086</v>
      </c>
      <c r="IL824">
        <v>3.316774363808987E-06</v>
      </c>
      <c r="IM824">
        <v>-1.107588672722244E-09</v>
      </c>
      <c r="IN824">
        <v>-0.1603591687652909</v>
      </c>
      <c r="IO824">
        <v>-0.0181951569465493</v>
      </c>
      <c r="IP824">
        <v>0.001659309118516343</v>
      </c>
      <c r="IQ824">
        <v>-3.409663313950778E-05</v>
      </c>
      <c r="IR824">
        <v>19</v>
      </c>
      <c r="IS824">
        <v>2290</v>
      </c>
      <c r="IT824">
        <v>1</v>
      </c>
      <c r="IU824">
        <v>24</v>
      </c>
      <c r="IV824">
        <v>8500.200000000001</v>
      </c>
      <c r="IW824">
        <v>8500.4</v>
      </c>
      <c r="IX824">
        <v>1.80786</v>
      </c>
      <c r="IY824">
        <v>2.22534</v>
      </c>
      <c r="IZ824">
        <v>1.94702</v>
      </c>
      <c r="JA824">
        <v>2.64404</v>
      </c>
      <c r="JB824">
        <v>2.19482</v>
      </c>
      <c r="JC824">
        <v>2.34863</v>
      </c>
      <c r="JD824">
        <v>36.5287</v>
      </c>
      <c r="JE824">
        <v>24.035</v>
      </c>
      <c r="JF824">
        <v>18</v>
      </c>
      <c r="JG824">
        <v>520.552</v>
      </c>
      <c r="JH824">
        <v>812.794</v>
      </c>
      <c r="JI824">
        <v>21.5313</v>
      </c>
      <c r="JJ824">
        <v>26.4898</v>
      </c>
      <c r="JK824">
        <v>30.0004</v>
      </c>
      <c r="JL824">
        <v>26.4455</v>
      </c>
      <c r="JM824">
        <v>26.3579</v>
      </c>
      <c r="JN824">
        <v>36.1905</v>
      </c>
      <c r="JO824">
        <v>20.1588</v>
      </c>
      <c r="JP824">
        <v>21.2314</v>
      </c>
      <c r="JQ824">
        <v>21.5434</v>
      </c>
      <c r="JR824">
        <v>660.7190000000001</v>
      </c>
      <c r="JS824">
        <v>15.0754</v>
      </c>
      <c r="JT824">
        <v>100.472</v>
      </c>
      <c r="JU824">
        <v>100.601</v>
      </c>
    </row>
    <row r="825" spans="1:281">
      <c r="A825">
        <v>809</v>
      </c>
      <c r="B825">
        <v>1659645814.1</v>
      </c>
      <c r="C825">
        <v>17806.09999990463</v>
      </c>
      <c r="D825" t="s">
        <v>2049</v>
      </c>
      <c r="E825" t="s">
        <v>2050</v>
      </c>
      <c r="F825">
        <v>5</v>
      </c>
      <c r="G825" t="s">
        <v>1972</v>
      </c>
      <c r="H825" t="s">
        <v>416</v>
      </c>
      <c r="I825">
        <v>1659645806.6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648.3260744004584</v>
      </c>
      <c r="AK825">
        <v>610.7654727272725</v>
      </c>
      <c r="AL825">
        <v>3.313521119542385</v>
      </c>
      <c r="AM825">
        <v>65.48134417779114</v>
      </c>
      <c r="AN825">
        <f>(AP825 - AO825 + DI825*1E3/(8.314*(DK825+273.15)) * AR825/DH825 * AQ825) * DH825/(100*CV825) * 1000/(1000 - AP825)</f>
        <v>0</v>
      </c>
      <c r="AO825">
        <v>15.05435129347152</v>
      </c>
      <c r="AP825">
        <v>18.64790559440561</v>
      </c>
      <c r="AQ825">
        <v>1.489156071447427E-05</v>
      </c>
      <c r="AR825">
        <v>82.66494390390471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1659645806.6</v>
      </c>
      <c r="DB825">
        <v>576.4932592592593</v>
      </c>
      <c r="DC825">
        <v>624.0308888888889</v>
      </c>
      <c r="DD825">
        <v>18.64676296296296</v>
      </c>
      <c r="DE825">
        <v>15.05278888888889</v>
      </c>
      <c r="DF825">
        <v>580.0648518518518</v>
      </c>
      <c r="DG825">
        <v>18.78936666666667</v>
      </c>
      <c r="DH825">
        <v>500.0175555555556</v>
      </c>
      <c r="DI825">
        <v>90.29198148148147</v>
      </c>
      <c r="DJ825">
        <v>0.1000296185185185</v>
      </c>
      <c r="DK825">
        <v>24.88085925925926</v>
      </c>
      <c r="DL825">
        <v>24.98492592592592</v>
      </c>
      <c r="DM825">
        <v>999.9000000000001</v>
      </c>
      <c r="DN825">
        <v>0</v>
      </c>
      <c r="DO825">
        <v>0</v>
      </c>
      <c r="DP825">
        <v>10001.59185185185</v>
      </c>
      <c r="DQ825">
        <v>0</v>
      </c>
      <c r="DR825">
        <v>10.2298</v>
      </c>
      <c r="DS825">
        <v>-47.53756296296297</v>
      </c>
      <c r="DT825">
        <v>587.4472222222221</v>
      </c>
      <c r="DU825">
        <v>633.5677777777778</v>
      </c>
      <c r="DV825">
        <v>3.593978888888889</v>
      </c>
      <c r="DW825">
        <v>624.0308888888889</v>
      </c>
      <c r="DX825">
        <v>15.05278888888889</v>
      </c>
      <c r="DY825">
        <v>1.683653333333334</v>
      </c>
      <c r="DZ825">
        <v>1.359145185185185</v>
      </c>
      <c r="EA825">
        <v>14.74652962962963</v>
      </c>
      <c r="EB825">
        <v>11.46934444444445</v>
      </c>
      <c r="EC825">
        <v>1999.985555555556</v>
      </c>
      <c r="ED825">
        <v>0.9799983333333332</v>
      </c>
      <c r="EE825">
        <v>0.02000126666666666</v>
      </c>
      <c r="EF825">
        <v>0</v>
      </c>
      <c r="EG825">
        <v>638.6881851851851</v>
      </c>
      <c r="EH825">
        <v>5.00097</v>
      </c>
      <c r="EI825">
        <v>12754.80740740741</v>
      </c>
      <c r="EJ825">
        <v>16707.44444444445</v>
      </c>
      <c r="EK825">
        <v>38.64107407407408</v>
      </c>
      <c r="EL825">
        <v>39.062</v>
      </c>
      <c r="EM825">
        <v>38.625</v>
      </c>
      <c r="EN825">
        <v>38.75</v>
      </c>
      <c r="EO825">
        <v>39.04822222222222</v>
      </c>
      <c r="EP825">
        <v>1955.085555555555</v>
      </c>
      <c r="EQ825">
        <v>39.9</v>
      </c>
      <c r="ER825">
        <v>0</v>
      </c>
      <c r="ES825">
        <v>1659645814.5</v>
      </c>
      <c r="ET825">
        <v>0</v>
      </c>
      <c r="EU825">
        <v>638.81944</v>
      </c>
      <c r="EV825">
        <v>13.77676921618521</v>
      </c>
      <c r="EW825">
        <v>270.8384611482586</v>
      </c>
      <c r="EX825">
        <v>12756.804</v>
      </c>
      <c r="EY825">
        <v>15</v>
      </c>
      <c r="EZ825">
        <v>0</v>
      </c>
      <c r="FA825" t="s">
        <v>419</v>
      </c>
      <c r="FB825">
        <v>1659135797.5</v>
      </c>
      <c r="FC825">
        <v>1659135788</v>
      </c>
      <c r="FD825">
        <v>0</v>
      </c>
      <c r="FE825">
        <v>0.3</v>
      </c>
      <c r="FF825">
        <v>-0.002</v>
      </c>
      <c r="FG825">
        <v>-2.209</v>
      </c>
      <c r="FH825">
        <v>-0.089</v>
      </c>
      <c r="FI825">
        <v>1520</v>
      </c>
      <c r="FJ825">
        <v>20</v>
      </c>
      <c r="FK825">
        <v>0.06</v>
      </c>
      <c r="FL825">
        <v>0.03</v>
      </c>
      <c r="FM825">
        <v>-47.10155365853659</v>
      </c>
      <c r="FN825">
        <v>-6.319461324041908</v>
      </c>
      <c r="FO825">
        <v>0.6307647665963105</v>
      </c>
      <c r="FP825">
        <v>0</v>
      </c>
      <c r="FQ825">
        <v>637.6409117647059</v>
      </c>
      <c r="FR825">
        <v>16.40585180476426</v>
      </c>
      <c r="FS825">
        <v>1.629306770082926</v>
      </c>
      <c r="FT825">
        <v>0</v>
      </c>
      <c r="FU825">
        <v>3.592102195121951</v>
      </c>
      <c r="FV825">
        <v>0.02337951219512226</v>
      </c>
      <c r="FW825">
        <v>0.002845459808695746</v>
      </c>
      <c r="FX825">
        <v>1</v>
      </c>
      <c r="FY825">
        <v>1</v>
      </c>
      <c r="FZ825">
        <v>3</v>
      </c>
      <c r="GA825" t="s">
        <v>429</v>
      </c>
      <c r="GB825">
        <v>2.98319</v>
      </c>
      <c r="GC825">
        <v>2.71586</v>
      </c>
      <c r="GD825">
        <v>0.12296</v>
      </c>
      <c r="GE825">
        <v>0.127932</v>
      </c>
      <c r="GF825">
        <v>0.0900517</v>
      </c>
      <c r="GG825">
        <v>0.0756806</v>
      </c>
      <c r="GH825">
        <v>27730.6</v>
      </c>
      <c r="GI825">
        <v>27719.4</v>
      </c>
      <c r="GJ825">
        <v>29385.7</v>
      </c>
      <c r="GK825">
        <v>29395.8</v>
      </c>
      <c r="GL825">
        <v>35417.8</v>
      </c>
      <c r="GM825">
        <v>36127.8</v>
      </c>
      <c r="GN825">
        <v>41379.5</v>
      </c>
      <c r="GO825">
        <v>41886.9</v>
      </c>
      <c r="GP825">
        <v>1.96035</v>
      </c>
      <c r="GQ825">
        <v>2.3786</v>
      </c>
      <c r="GR825">
        <v>0.0817403</v>
      </c>
      <c r="GS825">
        <v>0</v>
      </c>
      <c r="GT825">
        <v>23.6417</v>
      </c>
      <c r="GU825">
        <v>999.9</v>
      </c>
      <c r="GV825">
        <v>36.1</v>
      </c>
      <c r="GW825">
        <v>31.9</v>
      </c>
      <c r="GX825">
        <v>18.9827</v>
      </c>
      <c r="GY825">
        <v>63.6822</v>
      </c>
      <c r="GZ825">
        <v>22.2196</v>
      </c>
      <c r="HA825">
        <v>2</v>
      </c>
      <c r="HB825">
        <v>-0.0601118</v>
      </c>
      <c r="HC825">
        <v>1.66372</v>
      </c>
      <c r="HD825">
        <v>20.3267</v>
      </c>
      <c r="HE825">
        <v>5.21714</v>
      </c>
      <c r="HF825">
        <v>12.0099</v>
      </c>
      <c r="HG825">
        <v>4.9888</v>
      </c>
      <c r="HH825">
        <v>3.28845</v>
      </c>
      <c r="HI825">
        <v>9999</v>
      </c>
      <c r="HJ825">
        <v>9999</v>
      </c>
      <c r="HK825">
        <v>9999</v>
      </c>
      <c r="HL825">
        <v>196.9</v>
      </c>
      <c r="HM825">
        <v>1.86737</v>
      </c>
      <c r="HN825">
        <v>1.86646</v>
      </c>
      <c r="HO825">
        <v>1.86595</v>
      </c>
      <c r="HP825">
        <v>1.86584</v>
      </c>
      <c r="HQ825">
        <v>1.86768</v>
      </c>
      <c r="HR825">
        <v>1.87012</v>
      </c>
      <c r="HS825">
        <v>1.86874</v>
      </c>
      <c r="HT825">
        <v>1.87022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-3.628</v>
      </c>
      <c r="II825">
        <v>-0.1426</v>
      </c>
      <c r="IJ825">
        <v>-1.529487217637811</v>
      </c>
      <c r="IK825">
        <v>-0.005072214745875086</v>
      </c>
      <c r="IL825">
        <v>3.316774363808987E-06</v>
      </c>
      <c r="IM825">
        <v>-1.107588672722244E-09</v>
      </c>
      <c r="IN825">
        <v>-0.1603591687652909</v>
      </c>
      <c r="IO825">
        <v>-0.0181951569465493</v>
      </c>
      <c r="IP825">
        <v>0.001659309118516343</v>
      </c>
      <c r="IQ825">
        <v>-3.409663313950778E-05</v>
      </c>
      <c r="IR825">
        <v>19</v>
      </c>
      <c r="IS825">
        <v>2290</v>
      </c>
      <c r="IT825">
        <v>1</v>
      </c>
      <c r="IU825">
        <v>24</v>
      </c>
      <c r="IV825">
        <v>8500.299999999999</v>
      </c>
      <c r="IW825">
        <v>8500.4</v>
      </c>
      <c r="IX825">
        <v>1.84448</v>
      </c>
      <c r="IY825">
        <v>2.22046</v>
      </c>
      <c r="IZ825">
        <v>1.94702</v>
      </c>
      <c r="JA825">
        <v>2.64404</v>
      </c>
      <c r="JB825">
        <v>2.19482</v>
      </c>
      <c r="JC825">
        <v>2.36206</v>
      </c>
      <c r="JD825">
        <v>36.5523</v>
      </c>
      <c r="JE825">
        <v>24.035</v>
      </c>
      <c r="JF825">
        <v>18</v>
      </c>
      <c r="JG825">
        <v>520.431</v>
      </c>
      <c r="JH825">
        <v>813.0839999999999</v>
      </c>
      <c r="JI825">
        <v>21.5418</v>
      </c>
      <c r="JJ825">
        <v>26.4926</v>
      </c>
      <c r="JK825">
        <v>30.0002</v>
      </c>
      <c r="JL825">
        <v>26.4483</v>
      </c>
      <c r="JM825">
        <v>26.3607</v>
      </c>
      <c r="JN825">
        <v>36.9866</v>
      </c>
      <c r="JO825">
        <v>20.1588</v>
      </c>
      <c r="JP825">
        <v>21.2314</v>
      </c>
      <c r="JQ825">
        <v>21.5533</v>
      </c>
      <c r="JR825">
        <v>674.236</v>
      </c>
      <c r="JS825">
        <v>15.0754</v>
      </c>
      <c r="JT825">
        <v>100.472</v>
      </c>
      <c r="JU825">
        <v>100.601</v>
      </c>
    </row>
    <row r="826" spans="1:281">
      <c r="A826">
        <v>810</v>
      </c>
      <c r="B826">
        <v>1659645819.1</v>
      </c>
      <c r="C826">
        <v>17811.09999990463</v>
      </c>
      <c r="D826" t="s">
        <v>2051</v>
      </c>
      <c r="E826" t="s">
        <v>2052</v>
      </c>
      <c r="F826">
        <v>5</v>
      </c>
      <c r="G826" t="s">
        <v>1972</v>
      </c>
      <c r="H826" t="s">
        <v>416</v>
      </c>
      <c r="I826">
        <v>1659645811.314285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665.4572999904626</v>
      </c>
      <c r="AK826">
        <v>627.5030181818179</v>
      </c>
      <c r="AL826">
        <v>3.34013804213143</v>
      </c>
      <c r="AM826">
        <v>65.48134417779114</v>
      </c>
      <c r="AN826">
        <f>(AP826 - AO826 + DI826*1E3/(8.314*(DK826+273.15)) * AR826/DH826 * AQ826) * DH826/(100*CV826) * 1000/(1000 - AP826)</f>
        <v>0</v>
      </c>
      <c r="AO826">
        <v>15.05419978968601</v>
      </c>
      <c r="AP826">
        <v>18.6476181818182</v>
      </c>
      <c r="AQ826">
        <v>-1.132775470830652E-05</v>
      </c>
      <c r="AR826">
        <v>82.66494390390471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1659645811.314285</v>
      </c>
      <c r="DB826">
        <v>591.9251785714285</v>
      </c>
      <c r="DC826">
        <v>639.8904642857143</v>
      </c>
      <c r="DD826">
        <v>18.64728928571429</v>
      </c>
      <c r="DE826">
        <v>15.05330714285714</v>
      </c>
      <c r="DF826">
        <v>595.532607142857</v>
      </c>
      <c r="DG826">
        <v>18.78989285714286</v>
      </c>
      <c r="DH826">
        <v>500.0113928571428</v>
      </c>
      <c r="DI826">
        <v>90.29132500000003</v>
      </c>
      <c r="DJ826">
        <v>0.09998323571428569</v>
      </c>
      <c r="DK826">
        <v>24.88097857142857</v>
      </c>
      <c r="DL826">
        <v>24.98294642857143</v>
      </c>
      <c r="DM826">
        <v>999.9000000000002</v>
      </c>
      <c r="DN826">
        <v>0</v>
      </c>
      <c r="DO826">
        <v>0</v>
      </c>
      <c r="DP826">
        <v>10004.35142857143</v>
      </c>
      <c r="DQ826">
        <v>0</v>
      </c>
      <c r="DR826">
        <v>10.2298</v>
      </c>
      <c r="DS826">
        <v>-47.96535</v>
      </c>
      <c r="DT826">
        <v>603.1726428571429</v>
      </c>
      <c r="DU826">
        <v>649.67025</v>
      </c>
      <c r="DV826">
        <v>3.593990357142856</v>
      </c>
      <c r="DW826">
        <v>639.8904642857143</v>
      </c>
      <c r="DX826">
        <v>15.05330714285714</v>
      </c>
      <c r="DY826">
        <v>1.683688571428571</v>
      </c>
      <c r="DZ826">
        <v>1.359182142857143</v>
      </c>
      <c r="EA826">
        <v>14.74685357142857</v>
      </c>
      <c r="EB826">
        <v>11.46975357142857</v>
      </c>
      <c r="EC826">
        <v>2000.000357142857</v>
      </c>
      <c r="ED826">
        <v>0.9799982142857141</v>
      </c>
      <c r="EE826">
        <v>0.02000138571428571</v>
      </c>
      <c r="EF826">
        <v>0</v>
      </c>
      <c r="EG826">
        <v>639.7681428571429</v>
      </c>
      <c r="EH826">
        <v>5.00097</v>
      </c>
      <c r="EI826">
        <v>12775.33571428571</v>
      </c>
      <c r="EJ826">
        <v>16707.56785714286</v>
      </c>
      <c r="EK826">
        <v>38.625</v>
      </c>
      <c r="EL826">
        <v>39.05092857142857</v>
      </c>
      <c r="EM826">
        <v>38.61149999999999</v>
      </c>
      <c r="EN826">
        <v>38.73649999999999</v>
      </c>
      <c r="EO826">
        <v>39.02878571428572</v>
      </c>
      <c r="EP826">
        <v>1955.098571428571</v>
      </c>
      <c r="EQ826">
        <v>39.9</v>
      </c>
      <c r="ER826">
        <v>0</v>
      </c>
      <c r="ES826">
        <v>1659645819.9</v>
      </c>
      <c r="ET826">
        <v>0</v>
      </c>
      <c r="EU826">
        <v>639.9526153846153</v>
      </c>
      <c r="EV826">
        <v>12.20984617019077</v>
      </c>
      <c r="EW826">
        <v>244.8000000180688</v>
      </c>
      <c r="EX826">
        <v>12778.68461538461</v>
      </c>
      <c r="EY826">
        <v>15</v>
      </c>
      <c r="EZ826">
        <v>0</v>
      </c>
      <c r="FA826" t="s">
        <v>419</v>
      </c>
      <c r="FB826">
        <v>1659135797.5</v>
      </c>
      <c r="FC826">
        <v>1659135788</v>
      </c>
      <c r="FD826">
        <v>0</v>
      </c>
      <c r="FE826">
        <v>0.3</v>
      </c>
      <c r="FF826">
        <v>-0.002</v>
      </c>
      <c r="FG826">
        <v>-2.209</v>
      </c>
      <c r="FH826">
        <v>-0.089</v>
      </c>
      <c r="FI826">
        <v>1520</v>
      </c>
      <c r="FJ826">
        <v>20</v>
      </c>
      <c r="FK826">
        <v>0.06</v>
      </c>
      <c r="FL826">
        <v>0.03</v>
      </c>
      <c r="FM826">
        <v>-47.6855375</v>
      </c>
      <c r="FN826">
        <v>-5.358654033770957</v>
      </c>
      <c r="FO826">
        <v>0.5199639014813919</v>
      </c>
      <c r="FP826">
        <v>0</v>
      </c>
      <c r="FQ826">
        <v>638.9740294117646</v>
      </c>
      <c r="FR826">
        <v>14.10540871864911</v>
      </c>
      <c r="FS826">
        <v>1.415002400440571</v>
      </c>
      <c r="FT826">
        <v>0</v>
      </c>
      <c r="FU826">
        <v>3.5937045</v>
      </c>
      <c r="FV826">
        <v>0.001412983114442389</v>
      </c>
      <c r="FW826">
        <v>0.001182059537417615</v>
      </c>
      <c r="FX826">
        <v>1</v>
      </c>
      <c r="FY826">
        <v>1</v>
      </c>
      <c r="FZ826">
        <v>3</v>
      </c>
      <c r="GA826" t="s">
        <v>429</v>
      </c>
      <c r="GB826">
        <v>2.98309</v>
      </c>
      <c r="GC826">
        <v>2.71562</v>
      </c>
      <c r="GD826">
        <v>0.125286</v>
      </c>
      <c r="GE826">
        <v>0.130221</v>
      </c>
      <c r="GF826">
        <v>0.0900494</v>
      </c>
      <c r="GG826">
        <v>0.0756805</v>
      </c>
      <c r="GH826">
        <v>27656.6</v>
      </c>
      <c r="GI826">
        <v>27646.4</v>
      </c>
      <c r="GJ826">
        <v>29385.2</v>
      </c>
      <c r="GK826">
        <v>29395.5</v>
      </c>
      <c r="GL826">
        <v>35417.4</v>
      </c>
      <c r="GM826">
        <v>36127.2</v>
      </c>
      <c r="GN826">
        <v>41378.9</v>
      </c>
      <c r="GO826">
        <v>41886.3</v>
      </c>
      <c r="GP826">
        <v>1.9601</v>
      </c>
      <c r="GQ826">
        <v>2.37832</v>
      </c>
      <c r="GR826">
        <v>0.081785</v>
      </c>
      <c r="GS826">
        <v>0</v>
      </c>
      <c r="GT826">
        <v>23.6406</v>
      </c>
      <c r="GU826">
        <v>999.9</v>
      </c>
      <c r="GV826">
        <v>36.1</v>
      </c>
      <c r="GW826">
        <v>31.9</v>
      </c>
      <c r="GX826">
        <v>18.9847</v>
      </c>
      <c r="GY826">
        <v>63.7522</v>
      </c>
      <c r="GZ826">
        <v>22.1314</v>
      </c>
      <c r="HA826">
        <v>2</v>
      </c>
      <c r="HB826">
        <v>-0.059906</v>
      </c>
      <c r="HC826">
        <v>1.65378</v>
      </c>
      <c r="HD826">
        <v>20.3269</v>
      </c>
      <c r="HE826">
        <v>5.21714</v>
      </c>
      <c r="HF826">
        <v>12.0099</v>
      </c>
      <c r="HG826">
        <v>4.9887</v>
      </c>
      <c r="HH826">
        <v>3.28845</v>
      </c>
      <c r="HI826">
        <v>9999</v>
      </c>
      <c r="HJ826">
        <v>9999</v>
      </c>
      <c r="HK826">
        <v>9999</v>
      </c>
      <c r="HL826">
        <v>196.9</v>
      </c>
      <c r="HM826">
        <v>1.86739</v>
      </c>
      <c r="HN826">
        <v>1.86646</v>
      </c>
      <c r="HO826">
        <v>1.86595</v>
      </c>
      <c r="HP826">
        <v>1.86584</v>
      </c>
      <c r="HQ826">
        <v>1.86768</v>
      </c>
      <c r="HR826">
        <v>1.87014</v>
      </c>
      <c r="HS826">
        <v>1.86874</v>
      </c>
      <c r="HT826">
        <v>1.87024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-3.666</v>
      </c>
      <c r="II826">
        <v>-0.1426</v>
      </c>
      <c r="IJ826">
        <v>-1.529487217637811</v>
      </c>
      <c r="IK826">
        <v>-0.005072214745875086</v>
      </c>
      <c r="IL826">
        <v>3.316774363808987E-06</v>
      </c>
      <c r="IM826">
        <v>-1.107588672722244E-09</v>
      </c>
      <c r="IN826">
        <v>-0.1603591687652909</v>
      </c>
      <c r="IO826">
        <v>-0.0181951569465493</v>
      </c>
      <c r="IP826">
        <v>0.001659309118516343</v>
      </c>
      <c r="IQ826">
        <v>-3.409663313950778E-05</v>
      </c>
      <c r="IR826">
        <v>19</v>
      </c>
      <c r="IS826">
        <v>2290</v>
      </c>
      <c r="IT826">
        <v>1</v>
      </c>
      <c r="IU826">
        <v>24</v>
      </c>
      <c r="IV826">
        <v>8500.4</v>
      </c>
      <c r="IW826">
        <v>8500.5</v>
      </c>
      <c r="IX826">
        <v>1.88354</v>
      </c>
      <c r="IY826">
        <v>2.21558</v>
      </c>
      <c r="IZ826">
        <v>1.94702</v>
      </c>
      <c r="JA826">
        <v>2.64404</v>
      </c>
      <c r="JB826">
        <v>2.19482</v>
      </c>
      <c r="JC826">
        <v>2.3645</v>
      </c>
      <c r="JD826">
        <v>36.5287</v>
      </c>
      <c r="JE826">
        <v>24.0437</v>
      </c>
      <c r="JF826">
        <v>18</v>
      </c>
      <c r="JG826">
        <v>520.292</v>
      </c>
      <c r="JH826">
        <v>812.852</v>
      </c>
      <c r="JI826">
        <v>21.552</v>
      </c>
      <c r="JJ826">
        <v>26.4954</v>
      </c>
      <c r="JK826">
        <v>30.0003</v>
      </c>
      <c r="JL826">
        <v>26.4511</v>
      </c>
      <c r="JM826">
        <v>26.3635</v>
      </c>
      <c r="JN826">
        <v>37.7002</v>
      </c>
      <c r="JO826">
        <v>20.1588</v>
      </c>
      <c r="JP826">
        <v>21.2314</v>
      </c>
      <c r="JQ826">
        <v>21.5682</v>
      </c>
      <c r="JR826">
        <v>694.312</v>
      </c>
      <c r="JS826">
        <v>15.0754</v>
      </c>
      <c r="JT826">
        <v>100.47</v>
      </c>
      <c r="JU826">
        <v>100.599</v>
      </c>
    </row>
    <row r="827" spans="1:281">
      <c r="A827">
        <v>811</v>
      </c>
      <c r="B827">
        <v>1659645824.1</v>
      </c>
      <c r="C827">
        <v>17816.09999990463</v>
      </c>
      <c r="D827" t="s">
        <v>2053</v>
      </c>
      <c r="E827" t="s">
        <v>2054</v>
      </c>
      <c r="F827">
        <v>5</v>
      </c>
      <c r="G827" t="s">
        <v>1972</v>
      </c>
      <c r="H827" t="s">
        <v>416</v>
      </c>
      <c r="I827">
        <v>1659645816.6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682.6923686361239</v>
      </c>
      <c r="AK827">
        <v>644.2591878787879</v>
      </c>
      <c r="AL827">
        <v>3.357358574889903</v>
      </c>
      <c r="AM827">
        <v>65.48134417779114</v>
      </c>
      <c r="AN827">
        <f>(AP827 - AO827 + DI827*1E3/(8.314*(DK827+273.15)) * AR827/DH827 * AQ827) * DH827/(100*CV827) * 1000/(1000 - AP827)</f>
        <v>0</v>
      </c>
      <c r="AO827">
        <v>15.05452835544065</v>
      </c>
      <c r="AP827">
        <v>18.64910349650351</v>
      </c>
      <c r="AQ827">
        <v>7.811411994117055E-06</v>
      </c>
      <c r="AR827">
        <v>82.66494390390471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1659645816.6</v>
      </c>
      <c r="DB827">
        <v>609.2632962962963</v>
      </c>
      <c r="DC827">
        <v>657.7077777777778</v>
      </c>
      <c r="DD827">
        <v>18.64798148148148</v>
      </c>
      <c r="DE827">
        <v>15.05401481481481</v>
      </c>
      <c r="DF827">
        <v>612.9104074074074</v>
      </c>
      <c r="DG827">
        <v>18.79058148148148</v>
      </c>
      <c r="DH827">
        <v>500.0012592592593</v>
      </c>
      <c r="DI827">
        <v>90.2903888888889</v>
      </c>
      <c r="DJ827">
        <v>0.09995813703703706</v>
      </c>
      <c r="DK827">
        <v>24.88202222222222</v>
      </c>
      <c r="DL827">
        <v>24.98741481481482</v>
      </c>
      <c r="DM827">
        <v>999.9000000000001</v>
      </c>
      <c r="DN827">
        <v>0</v>
      </c>
      <c r="DO827">
        <v>0</v>
      </c>
      <c r="DP827">
        <v>10008.07555555556</v>
      </c>
      <c r="DQ827">
        <v>0</v>
      </c>
      <c r="DR827">
        <v>10.2298</v>
      </c>
      <c r="DS827">
        <v>-48.44457777777777</v>
      </c>
      <c r="DT827">
        <v>620.8407037037038</v>
      </c>
      <c r="DU827">
        <v>667.7604444444444</v>
      </c>
      <c r="DV827">
        <v>3.593978518518518</v>
      </c>
      <c r="DW827">
        <v>657.7077777777778</v>
      </c>
      <c r="DX827">
        <v>15.05401481481481</v>
      </c>
      <c r="DY827">
        <v>1.683732962962963</v>
      </c>
      <c r="DZ827">
        <v>1.359232222222222</v>
      </c>
      <c r="EA827">
        <v>14.74727037037037</v>
      </c>
      <c r="EB827">
        <v>11.47030740740741</v>
      </c>
      <c r="EC827">
        <v>2000.018888888889</v>
      </c>
      <c r="ED827">
        <v>0.979998111111111</v>
      </c>
      <c r="EE827">
        <v>0.02000148888888888</v>
      </c>
      <c r="EF827">
        <v>0</v>
      </c>
      <c r="EG827">
        <v>640.7994814814816</v>
      </c>
      <c r="EH827">
        <v>5.00097</v>
      </c>
      <c r="EI827">
        <v>12796.07037037037</v>
      </c>
      <c r="EJ827">
        <v>16707.72222222222</v>
      </c>
      <c r="EK827">
        <v>38.61333333333333</v>
      </c>
      <c r="EL827">
        <v>39.03444444444444</v>
      </c>
      <c r="EM827">
        <v>38.59</v>
      </c>
      <c r="EN827">
        <v>38.715</v>
      </c>
      <c r="EO827">
        <v>39.00688888888889</v>
      </c>
      <c r="EP827">
        <v>1955.113703703704</v>
      </c>
      <c r="EQ827">
        <v>39.9</v>
      </c>
      <c r="ER827">
        <v>0</v>
      </c>
      <c r="ES827">
        <v>1659645824.1</v>
      </c>
      <c r="ET827">
        <v>0</v>
      </c>
      <c r="EU827">
        <v>640.7959999999999</v>
      </c>
      <c r="EV827">
        <v>10.53561540700183</v>
      </c>
      <c r="EW827">
        <v>218.9153849794945</v>
      </c>
      <c r="EX827">
        <v>12796.068</v>
      </c>
      <c r="EY827">
        <v>15</v>
      </c>
      <c r="EZ827">
        <v>0</v>
      </c>
      <c r="FA827" t="s">
        <v>419</v>
      </c>
      <c r="FB827">
        <v>1659135797.5</v>
      </c>
      <c r="FC827">
        <v>1659135788</v>
      </c>
      <c r="FD827">
        <v>0</v>
      </c>
      <c r="FE827">
        <v>0.3</v>
      </c>
      <c r="FF827">
        <v>-0.002</v>
      </c>
      <c r="FG827">
        <v>-2.209</v>
      </c>
      <c r="FH827">
        <v>-0.089</v>
      </c>
      <c r="FI827">
        <v>1520</v>
      </c>
      <c r="FJ827">
        <v>20</v>
      </c>
      <c r="FK827">
        <v>0.06</v>
      </c>
      <c r="FL827">
        <v>0.03</v>
      </c>
      <c r="FM827">
        <v>-48.1681475</v>
      </c>
      <c r="FN827">
        <v>-5.449856285178102</v>
      </c>
      <c r="FO827">
        <v>0.5289110667151429</v>
      </c>
      <c r="FP827">
        <v>0</v>
      </c>
      <c r="FQ827">
        <v>640.1439117647059</v>
      </c>
      <c r="FR827">
        <v>11.55787624708696</v>
      </c>
      <c r="FS827">
        <v>1.164848522534077</v>
      </c>
      <c r="FT827">
        <v>0</v>
      </c>
      <c r="FU827">
        <v>3.59406925</v>
      </c>
      <c r="FV827">
        <v>-0.001919437148221836</v>
      </c>
      <c r="FW827">
        <v>0.001018929309373312</v>
      </c>
      <c r="FX827">
        <v>1</v>
      </c>
      <c r="FY827">
        <v>1</v>
      </c>
      <c r="FZ827">
        <v>3</v>
      </c>
      <c r="GA827" t="s">
        <v>429</v>
      </c>
      <c r="GB827">
        <v>2.98308</v>
      </c>
      <c r="GC827">
        <v>2.71585</v>
      </c>
      <c r="GD827">
        <v>0.127587</v>
      </c>
      <c r="GE827">
        <v>0.132473</v>
      </c>
      <c r="GF827">
        <v>0.0900485</v>
      </c>
      <c r="GG827">
        <v>0.0756454</v>
      </c>
      <c r="GH827">
        <v>27583.1</v>
      </c>
      <c r="GI827">
        <v>27574.8</v>
      </c>
      <c r="GJ827">
        <v>29384.5</v>
      </c>
      <c r="GK827">
        <v>29395.5</v>
      </c>
      <c r="GL827">
        <v>35416.9</v>
      </c>
      <c r="GM827">
        <v>36129</v>
      </c>
      <c r="GN827">
        <v>41378.2</v>
      </c>
      <c r="GO827">
        <v>41886.7</v>
      </c>
      <c r="GP827">
        <v>1.96015</v>
      </c>
      <c r="GQ827">
        <v>2.3785</v>
      </c>
      <c r="GR827">
        <v>0.0826828</v>
      </c>
      <c r="GS827">
        <v>0</v>
      </c>
      <c r="GT827">
        <v>23.6396</v>
      </c>
      <c r="GU827">
        <v>999.9</v>
      </c>
      <c r="GV827">
        <v>36.1</v>
      </c>
      <c r="GW827">
        <v>31.9</v>
      </c>
      <c r="GX827">
        <v>18.9856</v>
      </c>
      <c r="GY827">
        <v>63.7022</v>
      </c>
      <c r="GZ827">
        <v>22.2997</v>
      </c>
      <c r="HA827">
        <v>2</v>
      </c>
      <c r="HB827">
        <v>-0.0597815</v>
      </c>
      <c r="HC827">
        <v>1.63076</v>
      </c>
      <c r="HD827">
        <v>20.327</v>
      </c>
      <c r="HE827">
        <v>5.21744</v>
      </c>
      <c r="HF827">
        <v>12.0099</v>
      </c>
      <c r="HG827">
        <v>4.989</v>
      </c>
      <c r="HH827">
        <v>3.28865</v>
      </c>
      <c r="HI827">
        <v>9999</v>
      </c>
      <c r="HJ827">
        <v>9999</v>
      </c>
      <c r="HK827">
        <v>9999</v>
      </c>
      <c r="HL827">
        <v>196.9</v>
      </c>
      <c r="HM827">
        <v>1.86739</v>
      </c>
      <c r="HN827">
        <v>1.86646</v>
      </c>
      <c r="HO827">
        <v>1.86594</v>
      </c>
      <c r="HP827">
        <v>1.86584</v>
      </c>
      <c r="HQ827">
        <v>1.86768</v>
      </c>
      <c r="HR827">
        <v>1.87014</v>
      </c>
      <c r="HS827">
        <v>1.86877</v>
      </c>
      <c r="HT827">
        <v>1.87021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-3.703</v>
      </c>
      <c r="II827">
        <v>-0.1426</v>
      </c>
      <c r="IJ827">
        <v>-1.529487217637811</v>
      </c>
      <c r="IK827">
        <v>-0.005072214745875086</v>
      </c>
      <c r="IL827">
        <v>3.316774363808987E-06</v>
      </c>
      <c r="IM827">
        <v>-1.107588672722244E-09</v>
      </c>
      <c r="IN827">
        <v>-0.1603591687652909</v>
      </c>
      <c r="IO827">
        <v>-0.0181951569465493</v>
      </c>
      <c r="IP827">
        <v>0.001659309118516343</v>
      </c>
      <c r="IQ827">
        <v>-3.409663313950778E-05</v>
      </c>
      <c r="IR827">
        <v>19</v>
      </c>
      <c r="IS827">
        <v>2290</v>
      </c>
      <c r="IT827">
        <v>1</v>
      </c>
      <c r="IU827">
        <v>24</v>
      </c>
      <c r="IV827">
        <v>8500.4</v>
      </c>
      <c r="IW827">
        <v>8500.6</v>
      </c>
      <c r="IX827">
        <v>1.91895</v>
      </c>
      <c r="IY827">
        <v>2.21313</v>
      </c>
      <c r="IZ827">
        <v>1.94702</v>
      </c>
      <c r="JA827">
        <v>2.64526</v>
      </c>
      <c r="JB827">
        <v>2.19482</v>
      </c>
      <c r="JC827">
        <v>2.37061</v>
      </c>
      <c r="JD827">
        <v>36.5523</v>
      </c>
      <c r="JE827">
        <v>24.035</v>
      </c>
      <c r="JF827">
        <v>18</v>
      </c>
      <c r="JG827">
        <v>520.355</v>
      </c>
      <c r="JH827">
        <v>813.067</v>
      </c>
      <c r="JI827">
        <v>21.5654</v>
      </c>
      <c r="JJ827">
        <v>26.498</v>
      </c>
      <c r="JK827">
        <v>30.0003</v>
      </c>
      <c r="JL827">
        <v>26.4544</v>
      </c>
      <c r="JM827">
        <v>26.3663</v>
      </c>
      <c r="JN827">
        <v>38.4835</v>
      </c>
      <c r="JO827">
        <v>20.1588</v>
      </c>
      <c r="JP827">
        <v>20.8602</v>
      </c>
      <c r="JQ827">
        <v>21.5696</v>
      </c>
      <c r="JR827">
        <v>707.736</v>
      </c>
      <c r="JS827">
        <v>15.0754</v>
      </c>
      <c r="JT827">
        <v>100.468</v>
      </c>
      <c r="JU827">
        <v>100.6</v>
      </c>
    </row>
    <row r="828" spans="1:281">
      <c r="A828">
        <v>812</v>
      </c>
      <c r="B828">
        <v>1659645829.1</v>
      </c>
      <c r="C828">
        <v>17821.09999990463</v>
      </c>
      <c r="D828" t="s">
        <v>2055</v>
      </c>
      <c r="E828" t="s">
        <v>2056</v>
      </c>
      <c r="F828">
        <v>5</v>
      </c>
      <c r="G828" t="s">
        <v>1972</v>
      </c>
      <c r="H828" t="s">
        <v>416</v>
      </c>
      <c r="I828">
        <v>1659645821.314285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699.6984536366801</v>
      </c>
      <c r="AK828">
        <v>660.9891696969695</v>
      </c>
      <c r="AL828">
        <v>3.339505460275382</v>
      </c>
      <c r="AM828">
        <v>65.48134417779114</v>
      </c>
      <c r="AN828">
        <f>(AP828 - AO828 + DI828*1E3/(8.314*(DK828+273.15)) * AR828/DH828 * AQ828) * DH828/(100*CV828) * 1000/(1000 - AP828)</f>
        <v>0</v>
      </c>
      <c r="AO828">
        <v>15.02479504316785</v>
      </c>
      <c r="AP828">
        <v>18.63615244755245</v>
      </c>
      <c r="AQ828">
        <v>5.178009647577522E-08</v>
      </c>
      <c r="AR828">
        <v>82.66494390390471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1659645821.314285</v>
      </c>
      <c r="DB828">
        <v>624.7364285714286</v>
      </c>
      <c r="DC828">
        <v>673.6197500000002</v>
      </c>
      <c r="DD828">
        <v>18.64695357142857</v>
      </c>
      <c r="DE828">
        <v>15.03495</v>
      </c>
      <c r="DF828">
        <v>628.4180357142858</v>
      </c>
      <c r="DG828">
        <v>18.78956071428572</v>
      </c>
      <c r="DH828">
        <v>500.0115714285715</v>
      </c>
      <c r="DI828">
        <v>90.29026071428574</v>
      </c>
      <c r="DJ828">
        <v>0.1000024071428571</v>
      </c>
      <c r="DK828">
        <v>24.88150357142857</v>
      </c>
      <c r="DL828">
        <v>24.98920357142857</v>
      </c>
      <c r="DM828">
        <v>999.9000000000002</v>
      </c>
      <c r="DN828">
        <v>0</v>
      </c>
      <c r="DO828">
        <v>0</v>
      </c>
      <c r="DP828">
        <v>10010.02214285714</v>
      </c>
      <c r="DQ828">
        <v>0</v>
      </c>
      <c r="DR828">
        <v>10.2298</v>
      </c>
      <c r="DS828">
        <v>-48.88343214285715</v>
      </c>
      <c r="DT828">
        <v>636.607107142857</v>
      </c>
      <c r="DU828">
        <v>683.9019285714285</v>
      </c>
      <c r="DV828">
        <v>3.612015357142857</v>
      </c>
      <c r="DW828">
        <v>673.6197500000002</v>
      </c>
      <c r="DX828">
        <v>15.03495</v>
      </c>
      <c r="DY828">
        <v>1.683638214285715</v>
      </c>
      <c r="DZ828">
        <v>1.357508928571429</v>
      </c>
      <c r="EA828">
        <v>14.74639642857143</v>
      </c>
      <c r="EB828">
        <v>11.45111428571429</v>
      </c>
      <c r="EC828">
        <v>2000.013214285714</v>
      </c>
      <c r="ED828">
        <v>0.9799977857142854</v>
      </c>
      <c r="EE828">
        <v>0.02000181428571429</v>
      </c>
      <c r="EF828">
        <v>0</v>
      </c>
      <c r="EG828">
        <v>641.5839999999999</v>
      </c>
      <c r="EH828">
        <v>5.00097</v>
      </c>
      <c r="EI828">
        <v>12812.04285714285</v>
      </c>
      <c r="EJ828">
        <v>16707.675</v>
      </c>
      <c r="EK828">
        <v>38.59349999999999</v>
      </c>
      <c r="EL828">
        <v>39.0155</v>
      </c>
      <c r="EM828">
        <v>38.57099999999999</v>
      </c>
      <c r="EN828">
        <v>38.69599999999999</v>
      </c>
      <c r="EO828">
        <v>39</v>
      </c>
      <c r="EP828">
        <v>1955.105</v>
      </c>
      <c r="EQ828">
        <v>39.9</v>
      </c>
      <c r="ER828">
        <v>0</v>
      </c>
      <c r="ES828">
        <v>1659645829.5</v>
      </c>
      <c r="ET828">
        <v>0</v>
      </c>
      <c r="EU828">
        <v>641.6575</v>
      </c>
      <c r="EV828">
        <v>9.532957250720498</v>
      </c>
      <c r="EW828">
        <v>188.0068373884229</v>
      </c>
      <c r="EX828">
        <v>12813.3076923077</v>
      </c>
      <c r="EY828">
        <v>15</v>
      </c>
      <c r="EZ828">
        <v>0</v>
      </c>
      <c r="FA828" t="s">
        <v>419</v>
      </c>
      <c r="FB828">
        <v>1659135797.5</v>
      </c>
      <c r="FC828">
        <v>1659135788</v>
      </c>
      <c r="FD828">
        <v>0</v>
      </c>
      <c r="FE828">
        <v>0.3</v>
      </c>
      <c r="FF828">
        <v>-0.002</v>
      </c>
      <c r="FG828">
        <v>-2.209</v>
      </c>
      <c r="FH828">
        <v>-0.089</v>
      </c>
      <c r="FI828">
        <v>1520</v>
      </c>
      <c r="FJ828">
        <v>20</v>
      </c>
      <c r="FK828">
        <v>0.06</v>
      </c>
      <c r="FL828">
        <v>0.03</v>
      </c>
      <c r="FM828">
        <v>-48.52999756097561</v>
      </c>
      <c r="FN828">
        <v>-5.663201393728229</v>
      </c>
      <c r="FO828">
        <v>0.5609308898293824</v>
      </c>
      <c r="FP828">
        <v>0</v>
      </c>
      <c r="FQ828">
        <v>640.9135294117648</v>
      </c>
      <c r="FR828">
        <v>10.43923606651574</v>
      </c>
      <c r="FS828">
        <v>1.051346957766819</v>
      </c>
      <c r="FT828">
        <v>0</v>
      </c>
      <c r="FU828">
        <v>3.602784146341464</v>
      </c>
      <c r="FV828">
        <v>0.1376966550522706</v>
      </c>
      <c r="FW828">
        <v>0.02075860138805938</v>
      </c>
      <c r="FX828">
        <v>0</v>
      </c>
      <c r="FY828">
        <v>0</v>
      </c>
      <c r="FZ828">
        <v>3</v>
      </c>
      <c r="GA828" t="s">
        <v>426</v>
      </c>
      <c r="GB828">
        <v>2.98337</v>
      </c>
      <c r="GC828">
        <v>2.71572</v>
      </c>
      <c r="GD828">
        <v>0.129863</v>
      </c>
      <c r="GE828">
        <v>0.134704</v>
      </c>
      <c r="GF828">
        <v>0.0899934</v>
      </c>
      <c r="GG828">
        <v>0.07539410000000001</v>
      </c>
      <c r="GH828">
        <v>27511.3</v>
      </c>
      <c r="GI828">
        <v>27503.7</v>
      </c>
      <c r="GJ828">
        <v>29384.7</v>
      </c>
      <c r="GK828">
        <v>29395.3</v>
      </c>
      <c r="GL828">
        <v>35419</v>
      </c>
      <c r="GM828">
        <v>36138.5</v>
      </c>
      <c r="GN828">
        <v>41378.1</v>
      </c>
      <c r="GO828">
        <v>41886.1</v>
      </c>
      <c r="GP828">
        <v>1.96047</v>
      </c>
      <c r="GQ828">
        <v>2.3785</v>
      </c>
      <c r="GR828">
        <v>0.08216130000000001</v>
      </c>
      <c r="GS828">
        <v>0</v>
      </c>
      <c r="GT828">
        <v>23.6396</v>
      </c>
      <c r="GU828">
        <v>999.9</v>
      </c>
      <c r="GV828">
        <v>36.1</v>
      </c>
      <c r="GW828">
        <v>31.9</v>
      </c>
      <c r="GX828">
        <v>18.9842</v>
      </c>
      <c r="GY828">
        <v>63.7722</v>
      </c>
      <c r="GZ828">
        <v>22.0353</v>
      </c>
      <c r="HA828">
        <v>2</v>
      </c>
      <c r="HB828">
        <v>-0.0595173</v>
      </c>
      <c r="HC828">
        <v>1.668</v>
      </c>
      <c r="HD828">
        <v>20.3263</v>
      </c>
      <c r="HE828">
        <v>5.21684</v>
      </c>
      <c r="HF828">
        <v>12.0099</v>
      </c>
      <c r="HG828">
        <v>4.9887</v>
      </c>
      <c r="HH828">
        <v>3.28845</v>
      </c>
      <c r="HI828">
        <v>9999</v>
      </c>
      <c r="HJ828">
        <v>9999</v>
      </c>
      <c r="HK828">
        <v>9999</v>
      </c>
      <c r="HL828">
        <v>196.9</v>
      </c>
      <c r="HM828">
        <v>1.86737</v>
      </c>
      <c r="HN828">
        <v>1.86646</v>
      </c>
      <c r="HO828">
        <v>1.86595</v>
      </c>
      <c r="HP828">
        <v>1.86584</v>
      </c>
      <c r="HQ828">
        <v>1.86768</v>
      </c>
      <c r="HR828">
        <v>1.87014</v>
      </c>
      <c r="HS828">
        <v>1.86876</v>
      </c>
      <c r="HT828">
        <v>1.87027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-3.738</v>
      </c>
      <c r="II828">
        <v>-0.1427</v>
      </c>
      <c r="IJ828">
        <v>-1.529487217637811</v>
      </c>
      <c r="IK828">
        <v>-0.005072214745875086</v>
      </c>
      <c r="IL828">
        <v>3.316774363808987E-06</v>
      </c>
      <c r="IM828">
        <v>-1.107588672722244E-09</v>
      </c>
      <c r="IN828">
        <v>-0.1603591687652909</v>
      </c>
      <c r="IO828">
        <v>-0.0181951569465493</v>
      </c>
      <c r="IP828">
        <v>0.001659309118516343</v>
      </c>
      <c r="IQ828">
        <v>-3.409663313950778E-05</v>
      </c>
      <c r="IR828">
        <v>19</v>
      </c>
      <c r="IS828">
        <v>2290</v>
      </c>
      <c r="IT828">
        <v>1</v>
      </c>
      <c r="IU828">
        <v>24</v>
      </c>
      <c r="IV828">
        <v>8500.5</v>
      </c>
      <c r="IW828">
        <v>8500.700000000001</v>
      </c>
      <c r="IX828">
        <v>1.95557</v>
      </c>
      <c r="IY828">
        <v>2.21924</v>
      </c>
      <c r="IZ828">
        <v>1.94702</v>
      </c>
      <c r="JA828">
        <v>2.64526</v>
      </c>
      <c r="JB828">
        <v>2.19482</v>
      </c>
      <c r="JC828">
        <v>2.34741</v>
      </c>
      <c r="JD828">
        <v>36.5523</v>
      </c>
      <c r="JE828">
        <v>24.035</v>
      </c>
      <c r="JF828">
        <v>18</v>
      </c>
      <c r="JG828">
        <v>520.588</v>
      </c>
      <c r="JH828">
        <v>813.107</v>
      </c>
      <c r="JI828">
        <v>21.5731</v>
      </c>
      <c r="JJ828">
        <v>26.5004</v>
      </c>
      <c r="JK828">
        <v>30.0002</v>
      </c>
      <c r="JL828">
        <v>26.4566</v>
      </c>
      <c r="JM828">
        <v>26.369</v>
      </c>
      <c r="JN828">
        <v>39.189</v>
      </c>
      <c r="JO828">
        <v>19.8761</v>
      </c>
      <c r="JP828">
        <v>20.8602</v>
      </c>
      <c r="JQ828">
        <v>21.5755</v>
      </c>
      <c r="JR828">
        <v>721.147</v>
      </c>
      <c r="JS828">
        <v>15.0754</v>
      </c>
      <c r="JT828">
        <v>100.468</v>
      </c>
      <c r="JU828">
        <v>100.599</v>
      </c>
    </row>
    <row r="829" spans="1:281">
      <c r="A829">
        <v>813</v>
      </c>
      <c r="B829">
        <v>1659645834.1</v>
      </c>
      <c r="C829">
        <v>17826.09999990463</v>
      </c>
      <c r="D829" t="s">
        <v>2057</v>
      </c>
      <c r="E829" t="s">
        <v>2058</v>
      </c>
      <c r="F829">
        <v>5</v>
      </c>
      <c r="G829" t="s">
        <v>1972</v>
      </c>
      <c r="H829" t="s">
        <v>416</v>
      </c>
      <c r="I829">
        <v>1659645826.6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716.8729277995261</v>
      </c>
      <c r="AK829">
        <v>677.7266848484845</v>
      </c>
      <c r="AL829">
        <v>3.349264105070199</v>
      </c>
      <c r="AM829">
        <v>65.48134417779114</v>
      </c>
      <c r="AN829">
        <f>(AP829 - AO829 + DI829*1E3/(8.314*(DK829+273.15)) * AR829/DH829 * AQ829) * DH829/(100*CV829) * 1000/(1000 - AP829)</f>
        <v>0</v>
      </c>
      <c r="AO829">
        <v>14.9918951567729</v>
      </c>
      <c r="AP829">
        <v>18.61905524475526</v>
      </c>
      <c r="AQ829">
        <v>-0.00661963364515087</v>
      </c>
      <c r="AR829">
        <v>82.66494390390471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1659645826.6</v>
      </c>
      <c r="DB829">
        <v>642.1013703703704</v>
      </c>
      <c r="DC829">
        <v>691.4819629629631</v>
      </c>
      <c r="DD829">
        <v>18.63832222222222</v>
      </c>
      <c r="DE829">
        <v>15.02096296296296</v>
      </c>
      <c r="DF829">
        <v>645.8212222222223</v>
      </c>
      <c r="DG829">
        <v>18.78099629629629</v>
      </c>
      <c r="DH829">
        <v>499.9997777777779</v>
      </c>
      <c r="DI829">
        <v>90.29063333333333</v>
      </c>
      <c r="DJ829">
        <v>0.09997058888888891</v>
      </c>
      <c r="DK829">
        <v>24.88174074074074</v>
      </c>
      <c r="DL829">
        <v>24.99175555555556</v>
      </c>
      <c r="DM829">
        <v>999.9000000000001</v>
      </c>
      <c r="DN829">
        <v>0</v>
      </c>
      <c r="DO829">
        <v>0</v>
      </c>
      <c r="DP829">
        <v>10014.5362962963</v>
      </c>
      <c r="DQ829">
        <v>0</v>
      </c>
      <c r="DR829">
        <v>10.2298</v>
      </c>
      <c r="DS829">
        <v>-49.38065925925925</v>
      </c>
      <c r="DT829">
        <v>654.296074074074</v>
      </c>
      <c r="DU829">
        <v>702.0268148148148</v>
      </c>
      <c r="DV829">
        <v>3.617367037037038</v>
      </c>
      <c r="DW829">
        <v>691.4819629629631</v>
      </c>
      <c r="DX829">
        <v>15.02096296296296</v>
      </c>
      <c r="DY829">
        <v>1.682865925925926</v>
      </c>
      <c r="DZ829">
        <v>1.356252222222222</v>
      </c>
      <c r="EA829">
        <v>14.73928888888889</v>
      </c>
      <c r="EB829">
        <v>11.43711851851852</v>
      </c>
      <c r="EC829">
        <v>1999.986296296297</v>
      </c>
      <c r="ED829">
        <v>0.979997111111111</v>
      </c>
      <c r="EE829">
        <v>0.02000248888888889</v>
      </c>
      <c r="EF829">
        <v>0</v>
      </c>
      <c r="EG829">
        <v>642.3861481481482</v>
      </c>
      <c r="EH829">
        <v>5.00097</v>
      </c>
      <c r="EI829">
        <v>12827.27037037037</v>
      </c>
      <c r="EJ829">
        <v>16707.44814814815</v>
      </c>
      <c r="EK829">
        <v>38.57133333333333</v>
      </c>
      <c r="EL829">
        <v>39.00459259259259</v>
      </c>
      <c r="EM829">
        <v>38.55511111111111</v>
      </c>
      <c r="EN829">
        <v>38.687</v>
      </c>
      <c r="EO829">
        <v>38.98833333333333</v>
      </c>
      <c r="EP829">
        <v>1955.076296296296</v>
      </c>
      <c r="EQ829">
        <v>39.90148148148148</v>
      </c>
      <c r="ER829">
        <v>0</v>
      </c>
      <c r="ES829">
        <v>1659645834.3</v>
      </c>
      <c r="ET829">
        <v>0</v>
      </c>
      <c r="EU829">
        <v>642.4058076923077</v>
      </c>
      <c r="EV829">
        <v>9.344239318501591</v>
      </c>
      <c r="EW829">
        <v>159.955555743399</v>
      </c>
      <c r="EX829">
        <v>12827.18846153846</v>
      </c>
      <c r="EY829">
        <v>15</v>
      </c>
      <c r="EZ829">
        <v>0</v>
      </c>
      <c r="FA829" t="s">
        <v>419</v>
      </c>
      <c r="FB829">
        <v>1659135797.5</v>
      </c>
      <c r="FC829">
        <v>1659135788</v>
      </c>
      <c r="FD829">
        <v>0</v>
      </c>
      <c r="FE829">
        <v>0.3</v>
      </c>
      <c r="FF829">
        <v>-0.002</v>
      </c>
      <c r="FG829">
        <v>-2.209</v>
      </c>
      <c r="FH829">
        <v>-0.089</v>
      </c>
      <c r="FI829">
        <v>1520</v>
      </c>
      <c r="FJ829">
        <v>20</v>
      </c>
      <c r="FK829">
        <v>0.06</v>
      </c>
      <c r="FL829">
        <v>0.03</v>
      </c>
      <c r="FM829">
        <v>-49.09360731707317</v>
      </c>
      <c r="FN829">
        <v>-5.526301045296261</v>
      </c>
      <c r="FO829">
        <v>0.5468853566892188</v>
      </c>
      <c r="FP829">
        <v>0</v>
      </c>
      <c r="FQ829">
        <v>641.911205882353</v>
      </c>
      <c r="FR829">
        <v>9.511764707758521</v>
      </c>
      <c r="FS829">
        <v>0.9527104300336114</v>
      </c>
      <c r="FT829">
        <v>0</v>
      </c>
      <c r="FU829">
        <v>3.61105487804878</v>
      </c>
      <c r="FV829">
        <v>0.1188767247386881</v>
      </c>
      <c r="FW829">
        <v>0.02704051559274924</v>
      </c>
      <c r="FX829">
        <v>0</v>
      </c>
      <c r="FY829">
        <v>0</v>
      </c>
      <c r="FZ829">
        <v>3</v>
      </c>
      <c r="GA829" t="s">
        <v>426</v>
      </c>
      <c r="GB829">
        <v>2.98332</v>
      </c>
      <c r="GC829">
        <v>2.71582</v>
      </c>
      <c r="GD829">
        <v>0.13211</v>
      </c>
      <c r="GE829">
        <v>0.136919</v>
      </c>
      <c r="GF829">
        <v>0.0899519</v>
      </c>
      <c r="GG829">
        <v>0.0756121</v>
      </c>
      <c r="GH829">
        <v>27440.5</v>
      </c>
      <c r="GI829">
        <v>27433.2</v>
      </c>
      <c r="GJ829">
        <v>29384.9</v>
      </c>
      <c r="GK829">
        <v>29395.2</v>
      </c>
      <c r="GL829">
        <v>35421</v>
      </c>
      <c r="GM829">
        <v>36129.8</v>
      </c>
      <c r="GN829">
        <v>41378.5</v>
      </c>
      <c r="GO829">
        <v>41886</v>
      </c>
      <c r="GP829">
        <v>1.96033</v>
      </c>
      <c r="GQ829">
        <v>2.3783</v>
      </c>
      <c r="GR829">
        <v>0.0821054</v>
      </c>
      <c r="GS829">
        <v>0</v>
      </c>
      <c r="GT829">
        <v>23.6391</v>
      </c>
      <c r="GU829">
        <v>999.9</v>
      </c>
      <c r="GV829">
        <v>36</v>
      </c>
      <c r="GW829">
        <v>31.9</v>
      </c>
      <c r="GX829">
        <v>18.9303</v>
      </c>
      <c r="GY829">
        <v>63.7522</v>
      </c>
      <c r="GZ829">
        <v>22.0312</v>
      </c>
      <c r="HA829">
        <v>2</v>
      </c>
      <c r="HB829">
        <v>-0.0592403</v>
      </c>
      <c r="HC829">
        <v>1.66584</v>
      </c>
      <c r="HD829">
        <v>20.3264</v>
      </c>
      <c r="HE829">
        <v>5.21714</v>
      </c>
      <c r="HF829">
        <v>12.0099</v>
      </c>
      <c r="HG829">
        <v>4.98865</v>
      </c>
      <c r="HH829">
        <v>3.28842</v>
      </c>
      <c r="HI829">
        <v>9999</v>
      </c>
      <c r="HJ829">
        <v>9999</v>
      </c>
      <c r="HK829">
        <v>9999</v>
      </c>
      <c r="HL829">
        <v>196.9</v>
      </c>
      <c r="HM829">
        <v>1.86737</v>
      </c>
      <c r="HN829">
        <v>1.86646</v>
      </c>
      <c r="HO829">
        <v>1.86593</v>
      </c>
      <c r="HP829">
        <v>1.86584</v>
      </c>
      <c r="HQ829">
        <v>1.86768</v>
      </c>
      <c r="HR829">
        <v>1.87013</v>
      </c>
      <c r="HS829">
        <v>1.86875</v>
      </c>
      <c r="HT829">
        <v>1.87026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-3.774</v>
      </c>
      <c r="II829">
        <v>-0.1428</v>
      </c>
      <c r="IJ829">
        <v>-1.529487217637811</v>
      </c>
      <c r="IK829">
        <v>-0.005072214745875086</v>
      </c>
      <c r="IL829">
        <v>3.316774363808987E-06</v>
      </c>
      <c r="IM829">
        <v>-1.107588672722244E-09</v>
      </c>
      <c r="IN829">
        <v>-0.1603591687652909</v>
      </c>
      <c r="IO829">
        <v>-0.0181951569465493</v>
      </c>
      <c r="IP829">
        <v>0.001659309118516343</v>
      </c>
      <c r="IQ829">
        <v>-3.409663313950778E-05</v>
      </c>
      <c r="IR829">
        <v>19</v>
      </c>
      <c r="IS829">
        <v>2290</v>
      </c>
      <c r="IT829">
        <v>1</v>
      </c>
      <c r="IU829">
        <v>24</v>
      </c>
      <c r="IV829">
        <v>8500.6</v>
      </c>
      <c r="IW829">
        <v>8500.799999999999</v>
      </c>
      <c r="IX829">
        <v>1.99341</v>
      </c>
      <c r="IY829">
        <v>2.21069</v>
      </c>
      <c r="IZ829">
        <v>1.94702</v>
      </c>
      <c r="JA829">
        <v>2.64404</v>
      </c>
      <c r="JB829">
        <v>2.19482</v>
      </c>
      <c r="JC829">
        <v>2.35474</v>
      </c>
      <c r="JD829">
        <v>36.5523</v>
      </c>
      <c r="JE829">
        <v>24.035</v>
      </c>
      <c r="JF829">
        <v>18</v>
      </c>
      <c r="JG829">
        <v>520.514</v>
      </c>
      <c r="JH829">
        <v>812.95</v>
      </c>
      <c r="JI829">
        <v>21.5771</v>
      </c>
      <c r="JJ829">
        <v>26.5032</v>
      </c>
      <c r="JK829">
        <v>30.0003</v>
      </c>
      <c r="JL829">
        <v>26.4594</v>
      </c>
      <c r="JM829">
        <v>26.3718</v>
      </c>
      <c r="JN829">
        <v>39.9574</v>
      </c>
      <c r="JO829">
        <v>19.8761</v>
      </c>
      <c r="JP829">
        <v>20.8602</v>
      </c>
      <c r="JQ829">
        <v>21.5855</v>
      </c>
      <c r="JR829">
        <v>741.202</v>
      </c>
      <c r="JS829">
        <v>15.0754</v>
      </c>
      <c r="JT829">
        <v>100.469</v>
      </c>
      <c r="JU829">
        <v>100.599</v>
      </c>
    </row>
    <row r="830" spans="1:281">
      <c r="A830">
        <v>814</v>
      </c>
      <c r="B830">
        <v>1659645838.6</v>
      </c>
      <c r="C830">
        <v>17830.59999990463</v>
      </c>
      <c r="D830" t="s">
        <v>2059</v>
      </c>
      <c r="E830" t="s">
        <v>2060</v>
      </c>
      <c r="F830">
        <v>5</v>
      </c>
      <c r="G830" t="s">
        <v>1972</v>
      </c>
      <c r="H830" t="s">
        <v>416</v>
      </c>
      <c r="I830">
        <v>1659645831.044444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732.400673602826</v>
      </c>
      <c r="AK830">
        <v>692.9001818181814</v>
      </c>
      <c r="AL830">
        <v>3.370123151817837</v>
      </c>
      <c r="AM830">
        <v>65.48134417779114</v>
      </c>
      <c r="AN830">
        <f>(AP830 - AO830 + DI830*1E3/(8.314*(DK830+273.15)) * AR830/DH830 * AQ830) * DH830/(100*CV830) * 1000/(1000 - AP830)</f>
        <v>0</v>
      </c>
      <c r="AO830">
        <v>15.03574088752823</v>
      </c>
      <c r="AP830">
        <v>18.62580559440561</v>
      </c>
      <c r="AQ830">
        <v>0.0003556396074546716</v>
      </c>
      <c r="AR830">
        <v>82.66494390390471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1659645831.044444</v>
      </c>
      <c r="DB830">
        <v>656.7309259259259</v>
      </c>
      <c r="DC830">
        <v>706.4913333333332</v>
      </c>
      <c r="DD830">
        <v>18.6306</v>
      </c>
      <c r="DE830">
        <v>15.01551851851852</v>
      </c>
      <c r="DF830">
        <v>660.4823703703703</v>
      </c>
      <c r="DG830">
        <v>18.77333703703703</v>
      </c>
      <c r="DH830">
        <v>500.0148148148148</v>
      </c>
      <c r="DI830">
        <v>90.29205555555554</v>
      </c>
      <c r="DJ830">
        <v>0.1000582111111111</v>
      </c>
      <c r="DK830">
        <v>24.88281111111111</v>
      </c>
      <c r="DL830">
        <v>24.98711481481482</v>
      </c>
      <c r="DM830">
        <v>999.9000000000001</v>
      </c>
      <c r="DN830">
        <v>0</v>
      </c>
      <c r="DO830">
        <v>0</v>
      </c>
      <c r="DP830">
        <v>10005.85851851852</v>
      </c>
      <c r="DQ830">
        <v>0</v>
      </c>
      <c r="DR830">
        <v>10.2298</v>
      </c>
      <c r="DS830">
        <v>-49.76048148148147</v>
      </c>
      <c r="DT830">
        <v>669.1982592592593</v>
      </c>
      <c r="DU830">
        <v>717.2615185185184</v>
      </c>
      <c r="DV830">
        <v>3.615075555555555</v>
      </c>
      <c r="DW830">
        <v>706.4913333333332</v>
      </c>
      <c r="DX830">
        <v>15.01551851851852</v>
      </c>
      <c r="DY830">
        <v>1.682195555555555</v>
      </c>
      <c r="DZ830">
        <v>1.355782592592592</v>
      </c>
      <c r="EA830">
        <v>14.7331037037037</v>
      </c>
      <c r="EB830">
        <v>11.43189259259259</v>
      </c>
      <c r="EC830">
        <v>1999.948518518519</v>
      </c>
      <c r="ED830">
        <v>0.9799965555555554</v>
      </c>
      <c r="EE830">
        <v>0.02000304444444445</v>
      </c>
      <c r="EF830">
        <v>0</v>
      </c>
      <c r="EG830">
        <v>642.9760740740741</v>
      </c>
      <c r="EH830">
        <v>5.00097</v>
      </c>
      <c r="EI830">
        <v>12838.00740740741</v>
      </c>
      <c r="EJ830">
        <v>16707.12962962963</v>
      </c>
      <c r="EK830">
        <v>38.562</v>
      </c>
      <c r="EL830">
        <v>39</v>
      </c>
      <c r="EM830">
        <v>38.53674074074074</v>
      </c>
      <c r="EN830">
        <v>38.687</v>
      </c>
      <c r="EO830">
        <v>38.96966666666666</v>
      </c>
      <c r="EP830">
        <v>1955.038518518518</v>
      </c>
      <c r="EQ830">
        <v>39.90296296296296</v>
      </c>
      <c r="ER830">
        <v>0</v>
      </c>
      <c r="ES830">
        <v>1659645839.1</v>
      </c>
      <c r="ET830">
        <v>0</v>
      </c>
      <c r="EU830">
        <v>643.0446153846153</v>
      </c>
      <c r="EV830">
        <v>7.445606829430063</v>
      </c>
      <c r="EW830">
        <v>133.6717949676204</v>
      </c>
      <c r="EX830">
        <v>12838.91923076923</v>
      </c>
      <c r="EY830">
        <v>15</v>
      </c>
      <c r="EZ830">
        <v>0</v>
      </c>
      <c r="FA830" t="s">
        <v>419</v>
      </c>
      <c r="FB830">
        <v>1659135797.5</v>
      </c>
      <c r="FC830">
        <v>1659135788</v>
      </c>
      <c r="FD830">
        <v>0</v>
      </c>
      <c r="FE830">
        <v>0.3</v>
      </c>
      <c r="FF830">
        <v>-0.002</v>
      </c>
      <c r="FG830">
        <v>-2.209</v>
      </c>
      <c r="FH830">
        <v>-0.089</v>
      </c>
      <c r="FI830">
        <v>1520</v>
      </c>
      <c r="FJ830">
        <v>20</v>
      </c>
      <c r="FK830">
        <v>0.06</v>
      </c>
      <c r="FL830">
        <v>0.03</v>
      </c>
      <c r="FM830">
        <v>-49.46591951219512</v>
      </c>
      <c r="FN830">
        <v>-5.390491986062691</v>
      </c>
      <c r="FO830">
        <v>0.5333613638963015</v>
      </c>
      <c r="FP830">
        <v>0</v>
      </c>
      <c r="FQ830">
        <v>642.544</v>
      </c>
      <c r="FR830">
        <v>8.643880813004861</v>
      </c>
      <c r="FS830">
        <v>0.8728405959179262</v>
      </c>
      <c r="FT830">
        <v>0</v>
      </c>
      <c r="FU830">
        <v>3.609585121951219</v>
      </c>
      <c r="FV830">
        <v>-0.02145052264808177</v>
      </c>
      <c r="FW830">
        <v>0.02814097725017534</v>
      </c>
      <c r="FX830">
        <v>1</v>
      </c>
      <c r="FY830">
        <v>1</v>
      </c>
      <c r="FZ830">
        <v>3</v>
      </c>
      <c r="GA830" t="s">
        <v>429</v>
      </c>
      <c r="GB830">
        <v>2.9831</v>
      </c>
      <c r="GC830">
        <v>2.71561</v>
      </c>
      <c r="GD830">
        <v>0.134119</v>
      </c>
      <c r="GE830">
        <v>0.138871</v>
      </c>
      <c r="GF830">
        <v>0.0899756</v>
      </c>
      <c r="GG830">
        <v>0.0756188</v>
      </c>
      <c r="GH830">
        <v>27377.2</v>
      </c>
      <c r="GI830">
        <v>27371.5</v>
      </c>
      <c r="GJ830">
        <v>29385.2</v>
      </c>
      <c r="GK830">
        <v>29395.5</v>
      </c>
      <c r="GL830">
        <v>35420.5</v>
      </c>
      <c r="GM830">
        <v>36129.8</v>
      </c>
      <c r="GN830">
        <v>41378.9</v>
      </c>
      <c r="GO830">
        <v>41886.3</v>
      </c>
      <c r="GP830">
        <v>1.9603</v>
      </c>
      <c r="GQ830">
        <v>2.37847</v>
      </c>
      <c r="GR830">
        <v>0.0816733</v>
      </c>
      <c r="GS830">
        <v>0</v>
      </c>
      <c r="GT830">
        <v>23.6377</v>
      </c>
      <c r="GU830">
        <v>999.9</v>
      </c>
      <c r="GV830">
        <v>36</v>
      </c>
      <c r="GW830">
        <v>31.9</v>
      </c>
      <c r="GX830">
        <v>18.9302</v>
      </c>
      <c r="GY830">
        <v>63.6822</v>
      </c>
      <c r="GZ830">
        <v>22.0994</v>
      </c>
      <c r="HA830">
        <v>2</v>
      </c>
      <c r="HB830">
        <v>-0.0591362</v>
      </c>
      <c r="HC830">
        <v>1.64186</v>
      </c>
      <c r="HD830">
        <v>20.3266</v>
      </c>
      <c r="HE830">
        <v>5.21729</v>
      </c>
      <c r="HF830">
        <v>12.0099</v>
      </c>
      <c r="HG830">
        <v>4.98875</v>
      </c>
      <c r="HH830">
        <v>3.28853</v>
      </c>
      <c r="HI830">
        <v>9999</v>
      </c>
      <c r="HJ830">
        <v>9999</v>
      </c>
      <c r="HK830">
        <v>9999</v>
      </c>
      <c r="HL830">
        <v>196.9</v>
      </c>
      <c r="HM830">
        <v>1.86739</v>
      </c>
      <c r="HN830">
        <v>1.86647</v>
      </c>
      <c r="HO830">
        <v>1.86592</v>
      </c>
      <c r="HP830">
        <v>1.86584</v>
      </c>
      <c r="HQ830">
        <v>1.86768</v>
      </c>
      <c r="HR830">
        <v>1.87014</v>
      </c>
      <c r="HS830">
        <v>1.86878</v>
      </c>
      <c r="HT830">
        <v>1.87027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-3.805</v>
      </c>
      <c r="II830">
        <v>-0.1428</v>
      </c>
      <c r="IJ830">
        <v>-1.529487217637811</v>
      </c>
      <c r="IK830">
        <v>-0.005072214745875086</v>
      </c>
      <c r="IL830">
        <v>3.316774363808987E-06</v>
      </c>
      <c r="IM830">
        <v>-1.107588672722244E-09</v>
      </c>
      <c r="IN830">
        <v>-0.1603591687652909</v>
      </c>
      <c r="IO830">
        <v>-0.0181951569465493</v>
      </c>
      <c r="IP830">
        <v>0.001659309118516343</v>
      </c>
      <c r="IQ830">
        <v>-3.409663313950778E-05</v>
      </c>
      <c r="IR830">
        <v>19</v>
      </c>
      <c r="IS830">
        <v>2290</v>
      </c>
      <c r="IT830">
        <v>1</v>
      </c>
      <c r="IU830">
        <v>24</v>
      </c>
      <c r="IV830">
        <v>8500.700000000001</v>
      </c>
      <c r="IW830">
        <v>8500.799999999999</v>
      </c>
      <c r="IX830">
        <v>2.02515</v>
      </c>
      <c r="IY830">
        <v>2.21436</v>
      </c>
      <c r="IZ830">
        <v>1.94702</v>
      </c>
      <c r="JA830">
        <v>2.64404</v>
      </c>
      <c r="JB830">
        <v>2.19482</v>
      </c>
      <c r="JC830">
        <v>2.38281</v>
      </c>
      <c r="JD830">
        <v>36.5523</v>
      </c>
      <c r="JE830">
        <v>24.035</v>
      </c>
      <c r="JF830">
        <v>18</v>
      </c>
      <c r="JG830">
        <v>520.521</v>
      </c>
      <c r="JH830">
        <v>813.16</v>
      </c>
      <c r="JI830">
        <v>21.5833</v>
      </c>
      <c r="JJ830">
        <v>26.5058</v>
      </c>
      <c r="JK830">
        <v>30.0002</v>
      </c>
      <c r="JL830">
        <v>26.4619</v>
      </c>
      <c r="JM830">
        <v>26.3743</v>
      </c>
      <c r="JN830">
        <v>40.6019</v>
      </c>
      <c r="JO830">
        <v>19.8761</v>
      </c>
      <c r="JP830">
        <v>20.8602</v>
      </c>
      <c r="JQ830">
        <v>21.5855</v>
      </c>
      <c r="JR830">
        <v>754.559</v>
      </c>
      <c r="JS830">
        <v>15.0754</v>
      </c>
      <c r="JT830">
        <v>100.47</v>
      </c>
      <c r="JU830">
        <v>100.599</v>
      </c>
    </row>
    <row r="831" spans="1:281">
      <c r="A831">
        <v>815</v>
      </c>
      <c r="B831">
        <v>1659645843.6</v>
      </c>
      <c r="C831">
        <v>17835.59999990463</v>
      </c>
      <c r="D831" t="s">
        <v>2061</v>
      </c>
      <c r="E831" t="s">
        <v>2062</v>
      </c>
      <c r="F831">
        <v>5</v>
      </c>
      <c r="G831" t="s">
        <v>1972</v>
      </c>
      <c r="H831" t="s">
        <v>416</v>
      </c>
      <c r="I831">
        <v>1659645836.062963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749.3137205493769</v>
      </c>
      <c r="AK831">
        <v>709.6610787878789</v>
      </c>
      <c r="AL831">
        <v>3.348416538112244</v>
      </c>
      <c r="AM831">
        <v>65.48134417779114</v>
      </c>
      <c r="AN831">
        <f>(AP831 - AO831 + DI831*1E3/(8.314*(DK831+273.15)) * AR831/DH831 * AQ831) * DH831/(100*CV831) * 1000/(1000 - AP831)</f>
        <v>0</v>
      </c>
      <c r="AO831">
        <v>15.03726345683597</v>
      </c>
      <c r="AP831">
        <v>18.63239370629372</v>
      </c>
      <c r="AQ831">
        <v>0.0002649760528505122</v>
      </c>
      <c r="AR831">
        <v>82.66494390390471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1659645836.062963</v>
      </c>
      <c r="DB831">
        <v>673.2595555555556</v>
      </c>
      <c r="DC831">
        <v>723.3822222222223</v>
      </c>
      <c r="DD831">
        <v>18.62521851851852</v>
      </c>
      <c r="DE831">
        <v>15.02691481481481</v>
      </c>
      <c r="DF831">
        <v>677.0462962962963</v>
      </c>
      <c r="DG831">
        <v>18.7679962962963</v>
      </c>
      <c r="DH831">
        <v>499.9989629629631</v>
      </c>
      <c r="DI831">
        <v>90.29353333333334</v>
      </c>
      <c r="DJ831">
        <v>0.09997499259259258</v>
      </c>
      <c r="DK831">
        <v>24.88487777777777</v>
      </c>
      <c r="DL831">
        <v>24.98478148148149</v>
      </c>
      <c r="DM831">
        <v>999.9000000000001</v>
      </c>
      <c r="DN831">
        <v>0</v>
      </c>
      <c r="DO831">
        <v>0</v>
      </c>
      <c r="DP831">
        <v>10006.50740740741</v>
      </c>
      <c r="DQ831">
        <v>0</v>
      </c>
      <c r="DR831">
        <v>10.2298</v>
      </c>
      <c r="DS831">
        <v>-50.12262962962963</v>
      </c>
      <c r="DT831">
        <v>686.0372592592593</v>
      </c>
      <c r="DU831">
        <v>734.4184814814814</v>
      </c>
      <c r="DV831">
        <v>3.598298518518518</v>
      </c>
      <c r="DW831">
        <v>723.3822222222223</v>
      </c>
      <c r="DX831">
        <v>15.02691481481481</v>
      </c>
      <c r="DY831">
        <v>1.681736296296296</v>
      </c>
      <c r="DZ831">
        <v>1.356832962962963</v>
      </c>
      <c r="EA831">
        <v>14.72888518518518</v>
      </c>
      <c r="EB831">
        <v>11.44360740740741</v>
      </c>
      <c r="EC831">
        <v>1999.946666666666</v>
      </c>
      <c r="ED831">
        <v>0.979996222222222</v>
      </c>
      <c r="EE831">
        <v>0.02000337777777778</v>
      </c>
      <c r="EF831">
        <v>0</v>
      </c>
      <c r="EG831">
        <v>643.5449259259259</v>
      </c>
      <c r="EH831">
        <v>5.00097</v>
      </c>
      <c r="EI831">
        <v>12848.3962962963</v>
      </c>
      <c r="EJ831">
        <v>16707.1037037037</v>
      </c>
      <c r="EK831">
        <v>38.54822222222223</v>
      </c>
      <c r="EL831">
        <v>39</v>
      </c>
      <c r="EM831">
        <v>38.51607407407408</v>
      </c>
      <c r="EN831">
        <v>38.67092592592593</v>
      </c>
      <c r="EO831">
        <v>38.94866666666667</v>
      </c>
      <c r="EP831">
        <v>1955.036666666667</v>
      </c>
      <c r="EQ831">
        <v>39.9062962962963</v>
      </c>
      <c r="ER831">
        <v>0</v>
      </c>
      <c r="ES831">
        <v>1659645843.9</v>
      </c>
      <c r="ET831">
        <v>0</v>
      </c>
      <c r="EU831">
        <v>643.573846153846</v>
      </c>
      <c r="EV831">
        <v>4.976205115616654</v>
      </c>
      <c r="EW831">
        <v>111.79829064921</v>
      </c>
      <c r="EX831">
        <v>12848.81923076923</v>
      </c>
      <c r="EY831">
        <v>15</v>
      </c>
      <c r="EZ831">
        <v>0</v>
      </c>
      <c r="FA831" t="s">
        <v>419</v>
      </c>
      <c r="FB831">
        <v>1659135797.5</v>
      </c>
      <c r="FC831">
        <v>1659135788</v>
      </c>
      <c r="FD831">
        <v>0</v>
      </c>
      <c r="FE831">
        <v>0.3</v>
      </c>
      <c r="FF831">
        <v>-0.002</v>
      </c>
      <c r="FG831">
        <v>-2.209</v>
      </c>
      <c r="FH831">
        <v>-0.089</v>
      </c>
      <c r="FI831">
        <v>1520</v>
      </c>
      <c r="FJ831">
        <v>20</v>
      </c>
      <c r="FK831">
        <v>0.06</v>
      </c>
      <c r="FL831">
        <v>0.03</v>
      </c>
      <c r="FM831">
        <v>-49.89842</v>
      </c>
      <c r="FN831">
        <v>-4.469009380863075</v>
      </c>
      <c r="FO831">
        <v>0.4423596835155758</v>
      </c>
      <c r="FP831">
        <v>0</v>
      </c>
      <c r="FQ831">
        <v>643.2176470588237</v>
      </c>
      <c r="FR831">
        <v>6.638472111631243</v>
      </c>
      <c r="FS831">
        <v>0.6916149422718465</v>
      </c>
      <c r="FT831">
        <v>0</v>
      </c>
      <c r="FU831">
        <v>3.609271</v>
      </c>
      <c r="FV831">
        <v>-0.195158724202639</v>
      </c>
      <c r="FW831">
        <v>0.02880391638301989</v>
      </c>
      <c r="FX831">
        <v>0</v>
      </c>
      <c r="FY831">
        <v>0</v>
      </c>
      <c r="FZ831">
        <v>3</v>
      </c>
      <c r="GA831" t="s">
        <v>426</v>
      </c>
      <c r="GB831">
        <v>2.98321</v>
      </c>
      <c r="GC831">
        <v>2.71569</v>
      </c>
      <c r="GD831">
        <v>0.136309</v>
      </c>
      <c r="GE831">
        <v>0.140992</v>
      </c>
      <c r="GF831">
        <v>0.0899924</v>
      </c>
      <c r="GG831">
        <v>0.0756212</v>
      </c>
      <c r="GH831">
        <v>27307.4</v>
      </c>
      <c r="GI831">
        <v>27304.2</v>
      </c>
      <c r="GJ831">
        <v>29384.5</v>
      </c>
      <c r="GK831">
        <v>29395.7</v>
      </c>
      <c r="GL831">
        <v>35419</v>
      </c>
      <c r="GM831">
        <v>36130.1</v>
      </c>
      <c r="GN831">
        <v>41377.9</v>
      </c>
      <c r="GO831">
        <v>41886.6</v>
      </c>
      <c r="GP831">
        <v>1.96043</v>
      </c>
      <c r="GQ831">
        <v>2.3786</v>
      </c>
      <c r="GR831">
        <v>0.0820681</v>
      </c>
      <c r="GS831">
        <v>0</v>
      </c>
      <c r="GT831">
        <v>23.6377</v>
      </c>
      <c r="GU831">
        <v>999.9</v>
      </c>
      <c r="GV831">
        <v>36</v>
      </c>
      <c r="GW831">
        <v>31.9</v>
      </c>
      <c r="GX831">
        <v>18.9302</v>
      </c>
      <c r="GY831">
        <v>63.6322</v>
      </c>
      <c r="GZ831">
        <v>22.1835</v>
      </c>
      <c r="HA831">
        <v>2</v>
      </c>
      <c r="HB831">
        <v>-0.123788</v>
      </c>
      <c r="HC831">
        <v>1.6767</v>
      </c>
      <c r="HD831">
        <v>20.3268</v>
      </c>
      <c r="HE831">
        <v>5.21609</v>
      </c>
      <c r="HF831">
        <v>12.0099</v>
      </c>
      <c r="HG831">
        <v>4.9886</v>
      </c>
      <c r="HH831">
        <v>3.2884</v>
      </c>
      <c r="HI831">
        <v>9999</v>
      </c>
      <c r="HJ831">
        <v>9999</v>
      </c>
      <c r="HK831">
        <v>9999</v>
      </c>
      <c r="HL831">
        <v>196.9</v>
      </c>
      <c r="HM831">
        <v>1.86738</v>
      </c>
      <c r="HN831">
        <v>1.86647</v>
      </c>
      <c r="HO831">
        <v>1.8659</v>
      </c>
      <c r="HP831">
        <v>1.86584</v>
      </c>
      <c r="HQ831">
        <v>1.86768</v>
      </c>
      <c r="HR831">
        <v>1.87013</v>
      </c>
      <c r="HS831">
        <v>1.86876</v>
      </c>
      <c r="HT831">
        <v>1.87026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-3.839</v>
      </c>
      <c r="II831">
        <v>-0.1427</v>
      </c>
      <c r="IJ831">
        <v>-1.529487217637811</v>
      </c>
      <c r="IK831">
        <v>-0.005072214745875086</v>
      </c>
      <c r="IL831">
        <v>3.316774363808987E-06</v>
      </c>
      <c r="IM831">
        <v>-1.107588672722244E-09</v>
      </c>
      <c r="IN831">
        <v>-0.1603591687652909</v>
      </c>
      <c r="IO831">
        <v>-0.0181951569465493</v>
      </c>
      <c r="IP831">
        <v>0.001659309118516343</v>
      </c>
      <c r="IQ831">
        <v>-3.409663313950778E-05</v>
      </c>
      <c r="IR831">
        <v>19</v>
      </c>
      <c r="IS831">
        <v>2290</v>
      </c>
      <c r="IT831">
        <v>1</v>
      </c>
      <c r="IU831">
        <v>24</v>
      </c>
      <c r="IV831">
        <v>8500.799999999999</v>
      </c>
      <c r="IW831">
        <v>8500.9</v>
      </c>
      <c r="IX831">
        <v>2.06055</v>
      </c>
      <c r="IY831">
        <v>2.21802</v>
      </c>
      <c r="IZ831">
        <v>1.94702</v>
      </c>
      <c r="JA831">
        <v>2.64526</v>
      </c>
      <c r="JB831">
        <v>2.19482</v>
      </c>
      <c r="JC831">
        <v>2.35352</v>
      </c>
      <c r="JD831">
        <v>36.5523</v>
      </c>
      <c r="JE831">
        <v>24.035</v>
      </c>
      <c r="JF831">
        <v>18</v>
      </c>
      <c r="JG831">
        <v>520.628</v>
      </c>
      <c r="JH831">
        <v>813.325</v>
      </c>
      <c r="JI831">
        <v>21.5938</v>
      </c>
      <c r="JJ831">
        <v>26.508</v>
      </c>
      <c r="JK831">
        <v>30.0001</v>
      </c>
      <c r="JL831">
        <v>26.4647</v>
      </c>
      <c r="JM831">
        <v>26.377</v>
      </c>
      <c r="JN831">
        <v>41.3562</v>
      </c>
      <c r="JO831">
        <v>19.8761</v>
      </c>
      <c r="JP831">
        <v>20.8602</v>
      </c>
      <c r="JQ831">
        <v>21.5983</v>
      </c>
      <c r="JR831">
        <v>774.616</v>
      </c>
      <c r="JS831">
        <v>15.0754</v>
      </c>
      <c r="JT831">
        <v>100.468</v>
      </c>
      <c r="JU831">
        <v>100.6</v>
      </c>
    </row>
    <row r="832" spans="1:281">
      <c r="A832">
        <v>816</v>
      </c>
      <c r="B832">
        <v>1659645848.6</v>
      </c>
      <c r="C832">
        <v>17840.59999990463</v>
      </c>
      <c r="D832" t="s">
        <v>2063</v>
      </c>
      <c r="E832" t="s">
        <v>2064</v>
      </c>
      <c r="F832">
        <v>5</v>
      </c>
      <c r="G832" t="s">
        <v>1972</v>
      </c>
      <c r="H832" t="s">
        <v>416</v>
      </c>
      <c r="I832">
        <v>1659645841.081481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766.403872192044</v>
      </c>
      <c r="AK832">
        <v>726.4337454545456</v>
      </c>
      <c r="AL832">
        <v>3.362388654985458</v>
      </c>
      <c r="AM832">
        <v>65.48134417779114</v>
      </c>
      <c r="AN832">
        <f>(AP832 - AO832 + DI832*1E3/(8.314*(DK832+273.15)) * AR832/DH832 * AQ832) * DH832/(100*CV832) * 1000/(1000 - AP832)</f>
        <v>0</v>
      </c>
      <c r="AO832">
        <v>15.03777579270011</v>
      </c>
      <c r="AP832">
        <v>18.63118461538463</v>
      </c>
      <c r="AQ832">
        <v>-1.938980899049673E-05</v>
      </c>
      <c r="AR832">
        <v>82.66494390390471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1659645841.081481</v>
      </c>
      <c r="DB832">
        <v>689.7861851851854</v>
      </c>
      <c r="DC832">
        <v>740.2551111111112</v>
      </c>
      <c r="DD832">
        <v>18.628</v>
      </c>
      <c r="DE832">
        <v>15.03711481481482</v>
      </c>
      <c r="DF832">
        <v>693.6075185185184</v>
      </c>
      <c r="DG832">
        <v>18.77075185185185</v>
      </c>
      <c r="DH832">
        <v>500.003</v>
      </c>
      <c r="DI832">
        <v>90.29362222222224</v>
      </c>
      <c r="DJ832">
        <v>0.1000204037037037</v>
      </c>
      <c r="DK832">
        <v>24.88574444444444</v>
      </c>
      <c r="DL832">
        <v>24.98248888888888</v>
      </c>
      <c r="DM832">
        <v>999.9000000000001</v>
      </c>
      <c r="DN832">
        <v>0</v>
      </c>
      <c r="DO832">
        <v>0</v>
      </c>
      <c r="DP832">
        <v>10002.03740740741</v>
      </c>
      <c r="DQ832">
        <v>0</v>
      </c>
      <c r="DR832">
        <v>10.22594074074074</v>
      </c>
      <c r="DS832">
        <v>-50.46890000000001</v>
      </c>
      <c r="DT832">
        <v>702.8795555555555</v>
      </c>
      <c r="DU832">
        <v>751.5563333333334</v>
      </c>
      <c r="DV832">
        <v>3.590887407407408</v>
      </c>
      <c r="DW832">
        <v>740.2551111111112</v>
      </c>
      <c r="DX832">
        <v>15.03711481481482</v>
      </c>
      <c r="DY832">
        <v>1.681988888888889</v>
      </c>
      <c r="DZ832">
        <v>1.357754444444445</v>
      </c>
      <c r="EA832">
        <v>14.73121111111111</v>
      </c>
      <c r="EB832">
        <v>11.45388148148148</v>
      </c>
      <c r="EC832">
        <v>1999.954444444444</v>
      </c>
      <c r="ED832">
        <v>0.9799959999999999</v>
      </c>
      <c r="EE832">
        <v>0.02000360000000001</v>
      </c>
      <c r="EF832">
        <v>0</v>
      </c>
      <c r="EG832">
        <v>643.9224074074073</v>
      </c>
      <c r="EH832">
        <v>5.00097</v>
      </c>
      <c r="EI832">
        <v>12856.78888888889</v>
      </c>
      <c r="EJ832">
        <v>16707.16296296296</v>
      </c>
      <c r="EK832">
        <v>38.52985185185185</v>
      </c>
      <c r="EL832">
        <v>39</v>
      </c>
      <c r="EM832">
        <v>38.5</v>
      </c>
      <c r="EN832">
        <v>38.65025925925926</v>
      </c>
      <c r="EO832">
        <v>38.937</v>
      </c>
      <c r="EP832">
        <v>1955.044444444444</v>
      </c>
      <c r="EQ832">
        <v>39.90814814814815</v>
      </c>
      <c r="ER832">
        <v>0</v>
      </c>
      <c r="ES832">
        <v>1659645848.7</v>
      </c>
      <c r="ET832">
        <v>0</v>
      </c>
      <c r="EU832">
        <v>643.9475769230769</v>
      </c>
      <c r="EV832">
        <v>3.477914531709339</v>
      </c>
      <c r="EW832">
        <v>90.84786335409396</v>
      </c>
      <c r="EX832">
        <v>12856.76538461539</v>
      </c>
      <c r="EY832">
        <v>15</v>
      </c>
      <c r="EZ832">
        <v>0</v>
      </c>
      <c r="FA832" t="s">
        <v>419</v>
      </c>
      <c r="FB832">
        <v>1659135797.5</v>
      </c>
      <c r="FC832">
        <v>1659135788</v>
      </c>
      <c r="FD832">
        <v>0</v>
      </c>
      <c r="FE832">
        <v>0.3</v>
      </c>
      <c r="FF832">
        <v>-0.002</v>
      </c>
      <c r="FG832">
        <v>-2.209</v>
      </c>
      <c r="FH832">
        <v>-0.089</v>
      </c>
      <c r="FI832">
        <v>1520</v>
      </c>
      <c r="FJ832">
        <v>20</v>
      </c>
      <c r="FK832">
        <v>0.06</v>
      </c>
      <c r="FL832">
        <v>0.03</v>
      </c>
      <c r="FM832">
        <v>-50.22253414634147</v>
      </c>
      <c r="FN832">
        <v>-4.026633449477431</v>
      </c>
      <c r="FO832">
        <v>0.4074802449856187</v>
      </c>
      <c r="FP832">
        <v>0</v>
      </c>
      <c r="FQ832">
        <v>643.6851470588235</v>
      </c>
      <c r="FR832">
        <v>4.625500385480274</v>
      </c>
      <c r="FS832">
        <v>0.5223685949230964</v>
      </c>
      <c r="FT832">
        <v>0</v>
      </c>
      <c r="FU832">
        <v>3.601939999999999</v>
      </c>
      <c r="FV832">
        <v>-0.1505688501742181</v>
      </c>
      <c r="FW832">
        <v>0.02490234448752992</v>
      </c>
      <c r="FX832">
        <v>0</v>
      </c>
      <c r="FY832">
        <v>0</v>
      </c>
      <c r="FZ832">
        <v>3</v>
      </c>
      <c r="GA832" t="s">
        <v>426</v>
      </c>
      <c r="GB832">
        <v>2.98339</v>
      </c>
      <c r="GC832">
        <v>2.71574</v>
      </c>
      <c r="GD832">
        <v>0.138478</v>
      </c>
      <c r="GE832">
        <v>0.143126</v>
      </c>
      <c r="GF832">
        <v>0.089988</v>
      </c>
      <c r="GG832">
        <v>0.07561660000000001</v>
      </c>
      <c r="GH832">
        <v>27239.3</v>
      </c>
      <c r="GI832">
        <v>27236.2</v>
      </c>
      <c r="GJ832">
        <v>29385</v>
      </c>
      <c r="GK832">
        <v>29395.4</v>
      </c>
      <c r="GL832">
        <v>35420.1</v>
      </c>
      <c r="GM832">
        <v>36129.9</v>
      </c>
      <c r="GN832">
        <v>41378.8</v>
      </c>
      <c r="GO832">
        <v>41886.1</v>
      </c>
      <c r="GP832">
        <v>1.96043</v>
      </c>
      <c r="GQ832">
        <v>2.3784</v>
      </c>
      <c r="GR832">
        <v>0.0815541</v>
      </c>
      <c r="GS832">
        <v>0</v>
      </c>
      <c r="GT832">
        <v>23.6377</v>
      </c>
      <c r="GU832">
        <v>999.9</v>
      </c>
      <c r="GV832">
        <v>36</v>
      </c>
      <c r="GW832">
        <v>31.9</v>
      </c>
      <c r="GX832">
        <v>18.9312</v>
      </c>
      <c r="GY832">
        <v>63.7322</v>
      </c>
      <c r="GZ832">
        <v>22.0232</v>
      </c>
      <c r="HA832">
        <v>2</v>
      </c>
      <c r="HB832">
        <v>-0.123747</v>
      </c>
      <c r="HC832">
        <v>1.67575</v>
      </c>
      <c r="HD832">
        <v>20.3268</v>
      </c>
      <c r="HE832">
        <v>5.21759</v>
      </c>
      <c r="HF832">
        <v>12.0099</v>
      </c>
      <c r="HG832">
        <v>4.98895</v>
      </c>
      <c r="HH832">
        <v>3.28855</v>
      </c>
      <c r="HI832">
        <v>9999</v>
      </c>
      <c r="HJ832">
        <v>9999</v>
      </c>
      <c r="HK832">
        <v>9999</v>
      </c>
      <c r="HL832">
        <v>196.9</v>
      </c>
      <c r="HM832">
        <v>1.86738</v>
      </c>
      <c r="HN832">
        <v>1.86646</v>
      </c>
      <c r="HO832">
        <v>1.86591</v>
      </c>
      <c r="HP832">
        <v>1.86584</v>
      </c>
      <c r="HQ832">
        <v>1.86768</v>
      </c>
      <c r="HR832">
        <v>1.87013</v>
      </c>
      <c r="HS832">
        <v>1.86875</v>
      </c>
      <c r="HT832">
        <v>1.87023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-3.872</v>
      </c>
      <c r="II832">
        <v>-0.1428</v>
      </c>
      <c r="IJ832">
        <v>-1.529487217637811</v>
      </c>
      <c r="IK832">
        <v>-0.005072214745875086</v>
      </c>
      <c r="IL832">
        <v>3.316774363808987E-06</v>
      </c>
      <c r="IM832">
        <v>-1.107588672722244E-09</v>
      </c>
      <c r="IN832">
        <v>-0.1603591687652909</v>
      </c>
      <c r="IO832">
        <v>-0.0181951569465493</v>
      </c>
      <c r="IP832">
        <v>0.001659309118516343</v>
      </c>
      <c r="IQ832">
        <v>-3.409663313950778E-05</v>
      </c>
      <c r="IR832">
        <v>19</v>
      </c>
      <c r="IS832">
        <v>2290</v>
      </c>
      <c r="IT832">
        <v>1</v>
      </c>
      <c r="IU832">
        <v>24</v>
      </c>
      <c r="IV832">
        <v>8500.9</v>
      </c>
      <c r="IW832">
        <v>8501</v>
      </c>
      <c r="IX832">
        <v>2.09839</v>
      </c>
      <c r="IY832">
        <v>2.2168</v>
      </c>
      <c r="IZ832">
        <v>1.94702</v>
      </c>
      <c r="JA832">
        <v>2.64526</v>
      </c>
      <c r="JB832">
        <v>2.19482</v>
      </c>
      <c r="JC832">
        <v>2.323</v>
      </c>
      <c r="JD832">
        <v>36.5523</v>
      </c>
      <c r="JE832">
        <v>24.035</v>
      </c>
      <c r="JF832">
        <v>18</v>
      </c>
      <c r="JG832">
        <v>520.653</v>
      </c>
      <c r="JH832">
        <v>813.167</v>
      </c>
      <c r="JI832">
        <v>21.6063</v>
      </c>
      <c r="JJ832">
        <v>26.5108</v>
      </c>
      <c r="JK832">
        <v>30.0001</v>
      </c>
      <c r="JL832">
        <v>26.4675</v>
      </c>
      <c r="JM832">
        <v>26.3798</v>
      </c>
      <c r="JN832">
        <v>42.0569</v>
      </c>
      <c r="JO832">
        <v>19.8761</v>
      </c>
      <c r="JP832">
        <v>20.8602</v>
      </c>
      <c r="JQ832">
        <v>21.608</v>
      </c>
      <c r="JR832">
        <v>788.0119999999999</v>
      </c>
      <c r="JS832">
        <v>15.0754</v>
      </c>
      <c r="JT832">
        <v>100.47</v>
      </c>
      <c r="JU832">
        <v>100.599</v>
      </c>
    </row>
    <row r="833" spans="1:281">
      <c r="A833">
        <v>817</v>
      </c>
      <c r="B833">
        <v>1659645853.6</v>
      </c>
      <c r="C833">
        <v>17845.59999990463</v>
      </c>
      <c r="D833" t="s">
        <v>2065</v>
      </c>
      <c r="E833" t="s">
        <v>2066</v>
      </c>
      <c r="F833">
        <v>5</v>
      </c>
      <c r="G833" t="s">
        <v>1972</v>
      </c>
      <c r="H833" t="s">
        <v>416</v>
      </c>
      <c r="I833">
        <v>1659645846.1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783.4852248268201</v>
      </c>
      <c r="AK833">
        <v>743.3722484848482</v>
      </c>
      <c r="AL833">
        <v>3.389405727453074</v>
      </c>
      <c r="AM833">
        <v>65.48134417779114</v>
      </c>
      <c r="AN833">
        <f>(AP833 - AO833 + DI833*1E3/(8.314*(DK833+273.15)) * AR833/DH833 * AQ833) * DH833/(100*CV833) * 1000/(1000 - AP833)</f>
        <v>0</v>
      </c>
      <c r="AO833">
        <v>15.03774460393987</v>
      </c>
      <c r="AP833">
        <v>18.63456853146853</v>
      </c>
      <c r="AQ833">
        <v>7.168022934932385E-05</v>
      </c>
      <c r="AR833">
        <v>82.66494390390471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1659645846.1</v>
      </c>
      <c r="DB833">
        <v>706.347</v>
      </c>
      <c r="DC833">
        <v>757.0932962962963</v>
      </c>
      <c r="DD833">
        <v>18.63162592592593</v>
      </c>
      <c r="DE833">
        <v>15.03781111111111</v>
      </c>
      <c r="DF833">
        <v>710.2023333333333</v>
      </c>
      <c r="DG833">
        <v>18.77434444444444</v>
      </c>
      <c r="DH833">
        <v>499.9965185185185</v>
      </c>
      <c r="DI833">
        <v>90.29266666666666</v>
      </c>
      <c r="DJ833">
        <v>0.09998101481481481</v>
      </c>
      <c r="DK833">
        <v>24.88563333333333</v>
      </c>
      <c r="DL833">
        <v>24.98287777777778</v>
      </c>
      <c r="DM833">
        <v>999.9000000000001</v>
      </c>
      <c r="DN833">
        <v>0</v>
      </c>
      <c r="DO833">
        <v>0</v>
      </c>
      <c r="DP833">
        <v>10003.5662962963</v>
      </c>
      <c r="DQ833">
        <v>0</v>
      </c>
      <c r="DR833">
        <v>10.22244814814815</v>
      </c>
      <c r="DS833">
        <v>-50.74629629629629</v>
      </c>
      <c r="DT833">
        <v>719.7572962962963</v>
      </c>
      <c r="DU833">
        <v>768.6519999999998</v>
      </c>
      <c r="DV833">
        <v>3.59381962962963</v>
      </c>
      <c r="DW833">
        <v>757.0932962962963</v>
      </c>
      <c r="DX833">
        <v>15.03781111111111</v>
      </c>
      <c r="DY833">
        <v>1.682297777777778</v>
      </c>
      <c r="DZ833">
        <v>1.357802962962963</v>
      </c>
      <c r="EA833">
        <v>14.73405555555555</v>
      </c>
      <c r="EB833">
        <v>11.45442222222222</v>
      </c>
      <c r="EC833">
        <v>1999.980740740741</v>
      </c>
      <c r="ED833">
        <v>0.9799958888888887</v>
      </c>
      <c r="EE833">
        <v>0.02000371111111112</v>
      </c>
      <c r="EF833">
        <v>0</v>
      </c>
      <c r="EG833">
        <v>644.237888888889</v>
      </c>
      <c r="EH833">
        <v>5.00097</v>
      </c>
      <c r="EI833">
        <v>12863.32222222222</v>
      </c>
      <c r="EJ833">
        <v>16707.38518518518</v>
      </c>
      <c r="EK833">
        <v>38.50918518518519</v>
      </c>
      <c r="EL833">
        <v>39</v>
      </c>
      <c r="EM833">
        <v>38.49066666666667</v>
      </c>
      <c r="EN833">
        <v>38.62959259259259</v>
      </c>
      <c r="EO833">
        <v>38.937</v>
      </c>
      <c r="EP833">
        <v>1955.070740740741</v>
      </c>
      <c r="EQ833">
        <v>39.91</v>
      </c>
      <c r="ER833">
        <v>0</v>
      </c>
      <c r="ES833">
        <v>1659645854.1</v>
      </c>
      <c r="ET833">
        <v>0</v>
      </c>
      <c r="EU833">
        <v>644.2624400000001</v>
      </c>
      <c r="EV833">
        <v>2.454076937736404</v>
      </c>
      <c r="EW833">
        <v>63.76153863565241</v>
      </c>
      <c r="EX833">
        <v>12864.128</v>
      </c>
      <c r="EY833">
        <v>15</v>
      </c>
      <c r="EZ833">
        <v>0</v>
      </c>
      <c r="FA833" t="s">
        <v>419</v>
      </c>
      <c r="FB833">
        <v>1659135797.5</v>
      </c>
      <c r="FC833">
        <v>1659135788</v>
      </c>
      <c r="FD833">
        <v>0</v>
      </c>
      <c r="FE833">
        <v>0.3</v>
      </c>
      <c r="FF833">
        <v>-0.002</v>
      </c>
      <c r="FG833">
        <v>-2.209</v>
      </c>
      <c r="FH833">
        <v>-0.089</v>
      </c>
      <c r="FI833">
        <v>1520</v>
      </c>
      <c r="FJ833">
        <v>20</v>
      </c>
      <c r="FK833">
        <v>0.06</v>
      </c>
      <c r="FL833">
        <v>0.03</v>
      </c>
      <c r="FM833">
        <v>-50.6019375</v>
      </c>
      <c r="FN833">
        <v>-3.509584615384379</v>
      </c>
      <c r="FO833">
        <v>0.3468716720110619</v>
      </c>
      <c r="FP833">
        <v>0</v>
      </c>
      <c r="FQ833">
        <v>644.0695000000001</v>
      </c>
      <c r="FR833">
        <v>3.220947287785528</v>
      </c>
      <c r="FS833">
        <v>0.3989128055986571</v>
      </c>
      <c r="FT833">
        <v>0</v>
      </c>
      <c r="FU833">
        <v>3.59183325</v>
      </c>
      <c r="FV833">
        <v>0.03484874296434861</v>
      </c>
      <c r="FW833">
        <v>0.003657433107727324</v>
      </c>
      <c r="FX833">
        <v>1</v>
      </c>
      <c r="FY833">
        <v>1</v>
      </c>
      <c r="FZ833">
        <v>3</v>
      </c>
      <c r="GA833" t="s">
        <v>429</v>
      </c>
      <c r="GB833">
        <v>2.98325</v>
      </c>
      <c r="GC833">
        <v>2.71552</v>
      </c>
      <c r="GD833">
        <v>0.140647</v>
      </c>
      <c r="GE833">
        <v>0.145223</v>
      </c>
      <c r="GF833">
        <v>0.08999790000000001</v>
      </c>
      <c r="GG833">
        <v>0.0756207</v>
      </c>
      <c r="GH833">
        <v>27170.2</v>
      </c>
      <c r="GI833">
        <v>27169.8</v>
      </c>
      <c r="GJ833">
        <v>29384.5</v>
      </c>
      <c r="GK833">
        <v>29395.7</v>
      </c>
      <c r="GL833">
        <v>35418.9</v>
      </c>
      <c r="GM833">
        <v>36129.9</v>
      </c>
      <c r="GN833">
        <v>41377.9</v>
      </c>
      <c r="GO833">
        <v>41886.3</v>
      </c>
      <c r="GP833">
        <v>1.96033</v>
      </c>
      <c r="GQ833">
        <v>2.3786</v>
      </c>
      <c r="GR833">
        <v>0.082314</v>
      </c>
      <c r="GS833">
        <v>0</v>
      </c>
      <c r="GT833">
        <v>23.6377</v>
      </c>
      <c r="GU833">
        <v>999.9</v>
      </c>
      <c r="GV833">
        <v>36</v>
      </c>
      <c r="GW833">
        <v>31.9</v>
      </c>
      <c r="GX833">
        <v>18.9297</v>
      </c>
      <c r="GY833">
        <v>63.7722</v>
      </c>
      <c r="GZ833">
        <v>22.1635</v>
      </c>
      <c r="HA833">
        <v>2</v>
      </c>
      <c r="HB833">
        <v>-0.0588669</v>
      </c>
      <c r="HC833">
        <v>1.5875</v>
      </c>
      <c r="HD833">
        <v>20.3273</v>
      </c>
      <c r="HE833">
        <v>5.21639</v>
      </c>
      <c r="HF833">
        <v>12.0099</v>
      </c>
      <c r="HG833">
        <v>4.98875</v>
      </c>
      <c r="HH833">
        <v>3.2885</v>
      </c>
      <c r="HI833">
        <v>9999</v>
      </c>
      <c r="HJ833">
        <v>9999</v>
      </c>
      <c r="HK833">
        <v>9999</v>
      </c>
      <c r="HL833">
        <v>196.9</v>
      </c>
      <c r="HM833">
        <v>1.86739</v>
      </c>
      <c r="HN833">
        <v>1.86646</v>
      </c>
      <c r="HO833">
        <v>1.86594</v>
      </c>
      <c r="HP833">
        <v>1.86584</v>
      </c>
      <c r="HQ833">
        <v>1.86768</v>
      </c>
      <c r="HR833">
        <v>1.87014</v>
      </c>
      <c r="HS833">
        <v>1.86875</v>
      </c>
      <c r="HT833">
        <v>1.87026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-3.906</v>
      </c>
      <c r="II833">
        <v>-0.1427</v>
      </c>
      <c r="IJ833">
        <v>-1.529487217637811</v>
      </c>
      <c r="IK833">
        <v>-0.005072214745875086</v>
      </c>
      <c r="IL833">
        <v>3.316774363808987E-06</v>
      </c>
      <c r="IM833">
        <v>-1.107588672722244E-09</v>
      </c>
      <c r="IN833">
        <v>-0.1603591687652909</v>
      </c>
      <c r="IO833">
        <v>-0.0181951569465493</v>
      </c>
      <c r="IP833">
        <v>0.001659309118516343</v>
      </c>
      <c r="IQ833">
        <v>-3.409663313950778E-05</v>
      </c>
      <c r="IR833">
        <v>19</v>
      </c>
      <c r="IS833">
        <v>2290</v>
      </c>
      <c r="IT833">
        <v>1</v>
      </c>
      <c r="IU833">
        <v>24</v>
      </c>
      <c r="IV833">
        <v>8500.9</v>
      </c>
      <c r="IW833">
        <v>8501.1</v>
      </c>
      <c r="IX833">
        <v>2.13257</v>
      </c>
      <c r="IY833">
        <v>2.21436</v>
      </c>
      <c r="IZ833">
        <v>1.94702</v>
      </c>
      <c r="JA833">
        <v>2.64526</v>
      </c>
      <c r="JB833">
        <v>2.19482</v>
      </c>
      <c r="JC833">
        <v>2.36328</v>
      </c>
      <c r="JD833">
        <v>36.5523</v>
      </c>
      <c r="JE833">
        <v>24.0437</v>
      </c>
      <c r="JF833">
        <v>18</v>
      </c>
      <c r="JG833">
        <v>520.612</v>
      </c>
      <c r="JH833">
        <v>813.399</v>
      </c>
      <c r="JI833">
        <v>21.6196</v>
      </c>
      <c r="JJ833">
        <v>26.513</v>
      </c>
      <c r="JK833">
        <v>30.0002</v>
      </c>
      <c r="JL833">
        <v>26.4703</v>
      </c>
      <c r="JM833">
        <v>26.382</v>
      </c>
      <c r="JN833">
        <v>42.8056</v>
      </c>
      <c r="JO833">
        <v>19.8761</v>
      </c>
      <c r="JP833">
        <v>20.8602</v>
      </c>
      <c r="JQ833">
        <v>21.6233</v>
      </c>
      <c r="JR833">
        <v>808.092</v>
      </c>
      <c r="JS833">
        <v>15.0754</v>
      </c>
      <c r="JT833">
        <v>100.468</v>
      </c>
      <c r="JU833">
        <v>100.6</v>
      </c>
    </row>
    <row r="834" spans="1:281">
      <c r="A834">
        <v>818</v>
      </c>
      <c r="B834">
        <v>1659645858.6</v>
      </c>
      <c r="C834">
        <v>17850.59999990463</v>
      </c>
      <c r="D834" t="s">
        <v>2067</v>
      </c>
      <c r="E834" t="s">
        <v>2068</v>
      </c>
      <c r="F834">
        <v>5</v>
      </c>
      <c r="G834" t="s">
        <v>1972</v>
      </c>
      <c r="H834" t="s">
        <v>416</v>
      </c>
      <c r="I834">
        <v>1659645850.814285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800.5175831027964</v>
      </c>
      <c r="AK834">
        <v>760.239612121212</v>
      </c>
      <c r="AL834">
        <v>3.37821807601927</v>
      </c>
      <c r="AM834">
        <v>65.48134417779114</v>
      </c>
      <c r="AN834">
        <f>(AP834 - AO834 + DI834*1E3/(8.314*(DK834+273.15)) * AR834/DH834 * AQ834) * DH834/(100*CV834) * 1000/(1000 - AP834)</f>
        <v>0</v>
      </c>
      <c r="AO834">
        <v>15.0383770846751</v>
      </c>
      <c r="AP834">
        <v>18.63404755244757</v>
      </c>
      <c r="AQ834">
        <v>1.554080959756666E-05</v>
      </c>
      <c r="AR834">
        <v>82.66494390390471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1659645850.814285</v>
      </c>
      <c r="DB834">
        <v>721.9232857142857</v>
      </c>
      <c r="DC834">
        <v>772.9588928571428</v>
      </c>
      <c r="DD834">
        <v>18.63308214285714</v>
      </c>
      <c r="DE834">
        <v>15.03803571428571</v>
      </c>
      <c r="DF834">
        <v>725.8101428571429</v>
      </c>
      <c r="DG834">
        <v>18.77578928571429</v>
      </c>
      <c r="DH834">
        <v>500.0094642857142</v>
      </c>
      <c r="DI834">
        <v>90.29071071428574</v>
      </c>
      <c r="DJ834">
        <v>0.09999534285714284</v>
      </c>
      <c r="DK834">
        <v>24.88785714285714</v>
      </c>
      <c r="DL834">
        <v>24.98663928571429</v>
      </c>
      <c r="DM834">
        <v>999.9000000000002</v>
      </c>
      <c r="DN834">
        <v>0</v>
      </c>
      <c r="DO834">
        <v>0</v>
      </c>
      <c r="DP834">
        <v>10000.49178571428</v>
      </c>
      <c r="DQ834">
        <v>0</v>
      </c>
      <c r="DR834">
        <v>10.21903571428571</v>
      </c>
      <c r="DS834">
        <v>-51.03567857142857</v>
      </c>
      <c r="DT834">
        <v>735.6302499999999</v>
      </c>
      <c r="DU834">
        <v>784.7599285714285</v>
      </c>
      <c r="DV834">
        <v>3.595052142857142</v>
      </c>
      <c r="DW834">
        <v>772.9588928571428</v>
      </c>
      <c r="DX834">
        <v>15.03803571428571</v>
      </c>
      <c r="DY834">
        <v>1.682393928571428</v>
      </c>
      <c r="DZ834">
        <v>1.357794642857142</v>
      </c>
      <c r="EA834">
        <v>14.73493571428571</v>
      </c>
      <c r="EB834">
        <v>11.45432142857143</v>
      </c>
      <c r="EC834">
        <v>1999.982857142857</v>
      </c>
      <c r="ED834">
        <v>0.9799957499999997</v>
      </c>
      <c r="EE834">
        <v>0.02000385000000001</v>
      </c>
      <c r="EF834">
        <v>0</v>
      </c>
      <c r="EG834">
        <v>644.4522142857141</v>
      </c>
      <c r="EH834">
        <v>5.00097</v>
      </c>
      <c r="EI834">
        <v>12867.475</v>
      </c>
      <c r="EJ834">
        <v>16707.40714285714</v>
      </c>
      <c r="EK834">
        <v>38.49771428571429</v>
      </c>
      <c r="EL834">
        <v>38.98649999999999</v>
      </c>
      <c r="EM834">
        <v>38.473</v>
      </c>
      <c r="EN834">
        <v>38.625</v>
      </c>
      <c r="EO834">
        <v>38.92371428571429</v>
      </c>
      <c r="EP834">
        <v>1955.072857142857</v>
      </c>
      <c r="EQ834">
        <v>39.91</v>
      </c>
      <c r="ER834">
        <v>0</v>
      </c>
      <c r="ES834">
        <v>1659645858.9</v>
      </c>
      <c r="ET834">
        <v>0</v>
      </c>
      <c r="EU834">
        <v>644.5061999999999</v>
      </c>
      <c r="EV834">
        <v>2.643846170494295</v>
      </c>
      <c r="EW834">
        <v>39.97692307639766</v>
      </c>
      <c r="EX834">
        <v>12868.092</v>
      </c>
      <c r="EY834">
        <v>15</v>
      </c>
      <c r="EZ834">
        <v>0</v>
      </c>
      <c r="FA834" t="s">
        <v>419</v>
      </c>
      <c r="FB834">
        <v>1659135797.5</v>
      </c>
      <c r="FC834">
        <v>1659135788</v>
      </c>
      <c r="FD834">
        <v>0</v>
      </c>
      <c r="FE834">
        <v>0.3</v>
      </c>
      <c r="FF834">
        <v>-0.002</v>
      </c>
      <c r="FG834">
        <v>-2.209</v>
      </c>
      <c r="FH834">
        <v>-0.089</v>
      </c>
      <c r="FI834">
        <v>1520</v>
      </c>
      <c r="FJ834">
        <v>20</v>
      </c>
      <c r="FK834">
        <v>0.06</v>
      </c>
      <c r="FL834">
        <v>0.03</v>
      </c>
      <c r="FM834">
        <v>-50.814985</v>
      </c>
      <c r="FN834">
        <v>-3.554812007504634</v>
      </c>
      <c r="FO834">
        <v>0.3505664940849304</v>
      </c>
      <c r="FP834">
        <v>0</v>
      </c>
      <c r="FQ834">
        <v>644.2697941176472</v>
      </c>
      <c r="FR834">
        <v>3.11182582597857</v>
      </c>
      <c r="FS834">
        <v>0.3847454299244582</v>
      </c>
      <c r="FT834">
        <v>0</v>
      </c>
      <c r="FU834">
        <v>3.59392</v>
      </c>
      <c r="FV834">
        <v>0.01914348968104829</v>
      </c>
      <c r="FW834">
        <v>0.002078442926808457</v>
      </c>
      <c r="FX834">
        <v>1</v>
      </c>
      <c r="FY834">
        <v>1</v>
      </c>
      <c r="FZ834">
        <v>3</v>
      </c>
      <c r="GA834" t="s">
        <v>429</v>
      </c>
      <c r="GB834">
        <v>2.98322</v>
      </c>
      <c r="GC834">
        <v>2.71574</v>
      </c>
      <c r="GD834">
        <v>0.142771</v>
      </c>
      <c r="GE834">
        <v>0.1473</v>
      </c>
      <c r="GF834">
        <v>0.089989</v>
      </c>
      <c r="GG834">
        <v>0.0756146</v>
      </c>
      <c r="GH834">
        <v>27102.4</v>
      </c>
      <c r="GI834">
        <v>27103.6</v>
      </c>
      <c r="GJ834">
        <v>29383.8</v>
      </c>
      <c r="GK834">
        <v>29395.5</v>
      </c>
      <c r="GL834">
        <v>35418.4</v>
      </c>
      <c r="GM834">
        <v>36130.1</v>
      </c>
      <c r="GN834">
        <v>41376.9</v>
      </c>
      <c r="GO834">
        <v>41886.2</v>
      </c>
      <c r="GP834">
        <v>1.96022</v>
      </c>
      <c r="GQ834">
        <v>2.3786</v>
      </c>
      <c r="GR834">
        <v>0.08288769999999999</v>
      </c>
      <c r="GS834">
        <v>0</v>
      </c>
      <c r="GT834">
        <v>23.6377</v>
      </c>
      <c r="GU834">
        <v>999.9</v>
      </c>
      <c r="GV834">
        <v>36</v>
      </c>
      <c r="GW834">
        <v>31.9</v>
      </c>
      <c r="GX834">
        <v>18.931</v>
      </c>
      <c r="GY834">
        <v>63.8122</v>
      </c>
      <c r="GZ834">
        <v>22.0913</v>
      </c>
      <c r="HA834">
        <v>2</v>
      </c>
      <c r="HB834">
        <v>-0.0587017</v>
      </c>
      <c r="HC834">
        <v>1.59309</v>
      </c>
      <c r="HD834">
        <v>20.3271</v>
      </c>
      <c r="HE834">
        <v>5.21684</v>
      </c>
      <c r="HF834">
        <v>12.0099</v>
      </c>
      <c r="HG834">
        <v>4.98865</v>
      </c>
      <c r="HH834">
        <v>3.28842</v>
      </c>
      <c r="HI834">
        <v>9999</v>
      </c>
      <c r="HJ834">
        <v>9999</v>
      </c>
      <c r="HK834">
        <v>9999</v>
      </c>
      <c r="HL834">
        <v>196.9</v>
      </c>
      <c r="HM834">
        <v>1.86737</v>
      </c>
      <c r="HN834">
        <v>1.86646</v>
      </c>
      <c r="HO834">
        <v>1.86593</v>
      </c>
      <c r="HP834">
        <v>1.86584</v>
      </c>
      <c r="HQ834">
        <v>1.86768</v>
      </c>
      <c r="HR834">
        <v>1.87014</v>
      </c>
      <c r="HS834">
        <v>1.86877</v>
      </c>
      <c r="HT834">
        <v>1.87026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-3.938</v>
      </c>
      <c r="II834">
        <v>-0.1427</v>
      </c>
      <c r="IJ834">
        <v>-1.529487217637811</v>
      </c>
      <c r="IK834">
        <v>-0.005072214745875086</v>
      </c>
      <c r="IL834">
        <v>3.316774363808987E-06</v>
      </c>
      <c r="IM834">
        <v>-1.107588672722244E-09</v>
      </c>
      <c r="IN834">
        <v>-0.1603591687652909</v>
      </c>
      <c r="IO834">
        <v>-0.0181951569465493</v>
      </c>
      <c r="IP834">
        <v>0.001659309118516343</v>
      </c>
      <c r="IQ834">
        <v>-3.409663313950778E-05</v>
      </c>
      <c r="IR834">
        <v>19</v>
      </c>
      <c r="IS834">
        <v>2290</v>
      </c>
      <c r="IT834">
        <v>1</v>
      </c>
      <c r="IU834">
        <v>24</v>
      </c>
      <c r="IV834">
        <v>8501</v>
      </c>
      <c r="IW834">
        <v>8501.200000000001</v>
      </c>
      <c r="IX834">
        <v>2.17041</v>
      </c>
      <c r="IY834">
        <v>2.21436</v>
      </c>
      <c r="IZ834">
        <v>1.94702</v>
      </c>
      <c r="JA834">
        <v>2.64526</v>
      </c>
      <c r="JB834">
        <v>2.19482</v>
      </c>
      <c r="JC834">
        <v>2.33765</v>
      </c>
      <c r="JD834">
        <v>36.5523</v>
      </c>
      <c r="JE834">
        <v>24.035</v>
      </c>
      <c r="JF834">
        <v>18</v>
      </c>
      <c r="JG834">
        <v>520.568</v>
      </c>
      <c r="JH834">
        <v>813.447</v>
      </c>
      <c r="JI834">
        <v>21.6326</v>
      </c>
      <c r="JJ834">
        <v>26.5158</v>
      </c>
      <c r="JK834">
        <v>30.0003</v>
      </c>
      <c r="JL834">
        <v>26.4726</v>
      </c>
      <c r="JM834">
        <v>26.3853</v>
      </c>
      <c r="JN834">
        <v>43.4944</v>
      </c>
      <c r="JO834">
        <v>19.8761</v>
      </c>
      <c r="JP834">
        <v>20.8602</v>
      </c>
      <c r="JQ834">
        <v>21.6333</v>
      </c>
      <c r="JR834">
        <v>821.461</v>
      </c>
      <c r="JS834">
        <v>15.0754</v>
      </c>
      <c r="JT834">
        <v>100.465</v>
      </c>
      <c r="JU834">
        <v>100.599</v>
      </c>
    </row>
    <row r="835" spans="1:281">
      <c r="A835">
        <v>819</v>
      </c>
      <c r="B835">
        <v>1659645863.6</v>
      </c>
      <c r="C835">
        <v>17855.59999990463</v>
      </c>
      <c r="D835" t="s">
        <v>2069</v>
      </c>
      <c r="E835" t="s">
        <v>2070</v>
      </c>
      <c r="F835">
        <v>5</v>
      </c>
      <c r="G835" t="s">
        <v>1972</v>
      </c>
      <c r="H835" t="s">
        <v>416</v>
      </c>
      <c r="I835">
        <v>1659645856.1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817.7073952943387</v>
      </c>
      <c r="AK835">
        <v>777.1871090909086</v>
      </c>
      <c r="AL835">
        <v>3.38247032689185</v>
      </c>
      <c r="AM835">
        <v>65.48134417779114</v>
      </c>
      <c r="AN835">
        <f>(AP835 - AO835 + DI835*1E3/(8.314*(DK835+273.15)) * AR835/DH835 * AQ835) * DH835/(100*CV835) * 1000/(1000 - AP835)</f>
        <v>0</v>
      </c>
      <c r="AO835">
        <v>15.03849792745121</v>
      </c>
      <c r="AP835">
        <v>18.63289860139861</v>
      </c>
      <c r="AQ835">
        <v>-3.277840129985083E-05</v>
      </c>
      <c r="AR835">
        <v>82.66494390390471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1659645856.1</v>
      </c>
      <c r="DB835">
        <v>739.4665555555556</v>
      </c>
      <c r="DC835">
        <v>790.767777777778</v>
      </c>
      <c r="DD835">
        <v>18.63353333333334</v>
      </c>
      <c r="DE835">
        <v>15.03863703703704</v>
      </c>
      <c r="DF835">
        <v>743.3884444444445</v>
      </c>
      <c r="DG835">
        <v>18.77623703703703</v>
      </c>
      <c r="DH835">
        <v>500.014074074074</v>
      </c>
      <c r="DI835">
        <v>90.28838518518518</v>
      </c>
      <c r="DJ835">
        <v>0.1000056666666667</v>
      </c>
      <c r="DK835">
        <v>24.89202222222223</v>
      </c>
      <c r="DL835">
        <v>24.9904</v>
      </c>
      <c r="DM835">
        <v>999.9000000000001</v>
      </c>
      <c r="DN835">
        <v>0</v>
      </c>
      <c r="DO835">
        <v>0</v>
      </c>
      <c r="DP835">
        <v>9999.722592592592</v>
      </c>
      <c r="DQ835">
        <v>0</v>
      </c>
      <c r="DR835">
        <v>10.2224962962963</v>
      </c>
      <c r="DS835">
        <v>-51.30122222222221</v>
      </c>
      <c r="DT835">
        <v>753.5069629629629</v>
      </c>
      <c r="DU835">
        <v>802.8412222222221</v>
      </c>
      <c r="DV835">
        <v>3.594894074074074</v>
      </c>
      <c r="DW835">
        <v>790.767777777778</v>
      </c>
      <c r="DX835">
        <v>15.03863703703704</v>
      </c>
      <c r="DY835">
        <v>1.682391481481481</v>
      </c>
      <c r="DZ835">
        <v>1.357814814814815</v>
      </c>
      <c r="EA835">
        <v>14.73490740740741</v>
      </c>
      <c r="EB835">
        <v>11.45453333333333</v>
      </c>
      <c r="EC835">
        <v>1999.981111111112</v>
      </c>
      <c r="ED835">
        <v>0.9799955555555554</v>
      </c>
      <c r="EE835">
        <v>0.02000404444444445</v>
      </c>
      <c r="EF835">
        <v>0</v>
      </c>
      <c r="EG835">
        <v>644.7154444444444</v>
      </c>
      <c r="EH835">
        <v>5.00097</v>
      </c>
      <c r="EI835">
        <v>12870.3962962963</v>
      </c>
      <c r="EJ835">
        <v>16707.4</v>
      </c>
      <c r="EK835">
        <v>38.47433333333333</v>
      </c>
      <c r="EL835">
        <v>38.965</v>
      </c>
      <c r="EM835">
        <v>38.45099999999999</v>
      </c>
      <c r="EN835">
        <v>38.625</v>
      </c>
      <c r="EO835">
        <v>38.90255555555555</v>
      </c>
      <c r="EP835">
        <v>1955.070740740741</v>
      </c>
      <c r="EQ835">
        <v>39.91</v>
      </c>
      <c r="ER835">
        <v>0</v>
      </c>
      <c r="ES835">
        <v>1659645863.7</v>
      </c>
      <c r="ET835">
        <v>0</v>
      </c>
      <c r="EU835">
        <v>644.70488</v>
      </c>
      <c r="EV835">
        <v>2.464461541604712</v>
      </c>
      <c r="EW835">
        <v>21.46923083522983</v>
      </c>
      <c r="EX835">
        <v>12870.604</v>
      </c>
      <c r="EY835">
        <v>15</v>
      </c>
      <c r="EZ835">
        <v>0</v>
      </c>
      <c r="FA835" t="s">
        <v>419</v>
      </c>
      <c r="FB835">
        <v>1659135797.5</v>
      </c>
      <c r="FC835">
        <v>1659135788</v>
      </c>
      <c r="FD835">
        <v>0</v>
      </c>
      <c r="FE835">
        <v>0.3</v>
      </c>
      <c r="FF835">
        <v>-0.002</v>
      </c>
      <c r="FG835">
        <v>-2.209</v>
      </c>
      <c r="FH835">
        <v>-0.089</v>
      </c>
      <c r="FI835">
        <v>1520</v>
      </c>
      <c r="FJ835">
        <v>20</v>
      </c>
      <c r="FK835">
        <v>0.06</v>
      </c>
      <c r="FL835">
        <v>0.03</v>
      </c>
      <c r="FM835">
        <v>-51.11799024390243</v>
      </c>
      <c r="FN835">
        <v>-3.214459233449617</v>
      </c>
      <c r="FO835">
        <v>0.3240472148712195</v>
      </c>
      <c r="FP835">
        <v>0</v>
      </c>
      <c r="FQ835">
        <v>644.5532352941177</v>
      </c>
      <c r="FR835">
        <v>2.734759366641806</v>
      </c>
      <c r="FS835">
        <v>0.3414423608944246</v>
      </c>
      <c r="FT835">
        <v>0</v>
      </c>
      <c r="FU835">
        <v>3.594772926829269</v>
      </c>
      <c r="FV835">
        <v>0.0008989547038324058</v>
      </c>
      <c r="FW835">
        <v>0.001013629662256905</v>
      </c>
      <c r="FX835">
        <v>1</v>
      </c>
      <c r="FY835">
        <v>1</v>
      </c>
      <c r="FZ835">
        <v>3</v>
      </c>
      <c r="GA835" t="s">
        <v>429</v>
      </c>
      <c r="GB835">
        <v>2.98325</v>
      </c>
      <c r="GC835">
        <v>2.71568</v>
      </c>
      <c r="GD835">
        <v>0.144896</v>
      </c>
      <c r="GE835">
        <v>0.149352</v>
      </c>
      <c r="GF835">
        <v>0.08998630000000001</v>
      </c>
      <c r="GG835">
        <v>0.0756236</v>
      </c>
      <c r="GH835">
        <v>27035.2</v>
      </c>
      <c r="GI835">
        <v>27038.6</v>
      </c>
      <c r="GJ835">
        <v>29383.8</v>
      </c>
      <c r="GK835">
        <v>29395.7</v>
      </c>
      <c r="GL835">
        <v>35418.2</v>
      </c>
      <c r="GM835">
        <v>36130.1</v>
      </c>
      <c r="GN835">
        <v>41376.5</v>
      </c>
      <c r="GO835">
        <v>41886.7</v>
      </c>
      <c r="GP835">
        <v>1.96</v>
      </c>
      <c r="GQ835">
        <v>2.37865</v>
      </c>
      <c r="GR835">
        <v>0.0826269</v>
      </c>
      <c r="GS835">
        <v>0</v>
      </c>
      <c r="GT835">
        <v>23.6377</v>
      </c>
      <c r="GU835">
        <v>999.9</v>
      </c>
      <c r="GV835">
        <v>36</v>
      </c>
      <c r="GW835">
        <v>31.9</v>
      </c>
      <c r="GX835">
        <v>18.9315</v>
      </c>
      <c r="GY835">
        <v>63.8222</v>
      </c>
      <c r="GZ835">
        <v>22.0833</v>
      </c>
      <c r="HA835">
        <v>2</v>
      </c>
      <c r="HB835">
        <v>-0.0582622</v>
      </c>
      <c r="HC835">
        <v>1.62027</v>
      </c>
      <c r="HD835">
        <v>20.3269</v>
      </c>
      <c r="HE835">
        <v>5.21729</v>
      </c>
      <c r="HF835">
        <v>12.0099</v>
      </c>
      <c r="HG835">
        <v>4.9888</v>
      </c>
      <c r="HH835">
        <v>3.28863</v>
      </c>
      <c r="HI835">
        <v>9999</v>
      </c>
      <c r="HJ835">
        <v>9999</v>
      </c>
      <c r="HK835">
        <v>9999</v>
      </c>
      <c r="HL835">
        <v>196.9</v>
      </c>
      <c r="HM835">
        <v>1.86738</v>
      </c>
      <c r="HN835">
        <v>1.86646</v>
      </c>
      <c r="HO835">
        <v>1.86595</v>
      </c>
      <c r="HP835">
        <v>1.86584</v>
      </c>
      <c r="HQ835">
        <v>1.86768</v>
      </c>
      <c r="HR835">
        <v>1.87014</v>
      </c>
      <c r="HS835">
        <v>1.86878</v>
      </c>
      <c r="HT835">
        <v>1.87026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-3.971</v>
      </c>
      <c r="II835">
        <v>-0.1428</v>
      </c>
      <c r="IJ835">
        <v>-1.529487217637811</v>
      </c>
      <c r="IK835">
        <v>-0.005072214745875086</v>
      </c>
      <c r="IL835">
        <v>3.316774363808987E-06</v>
      </c>
      <c r="IM835">
        <v>-1.107588672722244E-09</v>
      </c>
      <c r="IN835">
        <v>-0.1603591687652909</v>
      </c>
      <c r="IO835">
        <v>-0.0181951569465493</v>
      </c>
      <c r="IP835">
        <v>0.001659309118516343</v>
      </c>
      <c r="IQ835">
        <v>-3.409663313950778E-05</v>
      </c>
      <c r="IR835">
        <v>19</v>
      </c>
      <c r="IS835">
        <v>2290</v>
      </c>
      <c r="IT835">
        <v>1</v>
      </c>
      <c r="IU835">
        <v>24</v>
      </c>
      <c r="IV835">
        <v>8501.1</v>
      </c>
      <c r="IW835">
        <v>8501.299999999999</v>
      </c>
      <c r="IX835">
        <v>2.20459</v>
      </c>
      <c r="IY835">
        <v>2.20947</v>
      </c>
      <c r="IZ835">
        <v>1.94702</v>
      </c>
      <c r="JA835">
        <v>2.64526</v>
      </c>
      <c r="JB835">
        <v>2.19482</v>
      </c>
      <c r="JC835">
        <v>2.37305</v>
      </c>
      <c r="JD835">
        <v>36.5523</v>
      </c>
      <c r="JE835">
        <v>24.0437</v>
      </c>
      <c r="JF835">
        <v>18</v>
      </c>
      <c r="JG835">
        <v>520.4450000000001</v>
      </c>
      <c r="JH835">
        <v>813.529</v>
      </c>
      <c r="JI835">
        <v>21.638</v>
      </c>
      <c r="JJ835">
        <v>26.518</v>
      </c>
      <c r="JK835">
        <v>30.0003</v>
      </c>
      <c r="JL835">
        <v>26.4753</v>
      </c>
      <c r="JM835">
        <v>26.3875</v>
      </c>
      <c r="JN835">
        <v>44.2418</v>
      </c>
      <c r="JO835">
        <v>19.8761</v>
      </c>
      <c r="JP835">
        <v>20.8602</v>
      </c>
      <c r="JQ835">
        <v>21.6349</v>
      </c>
      <c r="JR835">
        <v>841.657</v>
      </c>
      <c r="JS835">
        <v>15.0754</v>
      </c>
      <c r="JT835">
        <v>100.465</v>
      </c>
      <c r="JU835">
        <v>100.6</v>
      </c>
    </row>
    <row r="836" spans="1:281">
      <c r="A836">
        <v>820</v>
      </c>
      <c r="B836">
        <v>1659645868.6</v>
      </c>
      <c r="C836">
        <v>17860.59999990463</v>
      </c>
      <c r="D836" t="s">
        <v>2071</v>
      </c>
      <c r="E836" t="s">
        <v>2072</v>
      </c>
      <c r="F836">
        <v>5</v>
      </c>
      <c r="G836" t="s">
        <v>1972</v>
      </c>
      <c r="H836" t="s">
        <v>416</v>
      </c>
      <c r="I836">
        <v>1659645860.814285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834.6863974073432</v>
      </c>
      <c r="AK836">
        <v>794.0811454545454</v>
      </c>
      <c r="AL836">
        <v>3.381561031629043</v>
      </c>
      <c r="AM836">
        <v>65.48134417779114</v>
      </c>
      <c r="AN836">
        <f>(AP836 - AO836 + DI836*1E3/(8.314*(DK836+273.15)) * AR836/DH836 * AQ836) * DH836/(100*CV836) * 1000/(1000 - AP836)</f>
        <v>0</v>
      </c>
      <c r="AO836">
        <v>15.04004502465063</v>
      </c>
      <c r="AP836">
        <v>18.63090139860141</v>
      </c>
      <c r="AQ836">
        <v>-3.377511149307196E-05</v>
      </c>
      <c r="AR836">
        <v>82.66494390390471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1659645860.814285</v>
      </c>
      <c r="DB836">
        <v>755.1089285714287</v>
      </c>
      <c r="DC836">
        <v>806.6201785714285</v>
      </c>
      <c r="DD836">
        <v>18.632925</v>
      </c>
      <c r="DE836">
        <v>15.03919642857143</v>
      </c>
      <c r="DF836">
        <v>759.0617142857145</v>
      </c>
      <c r="DG836">
        <v>18.77563928571428</v>
      </c>
      <c r="DH836">
        <v>500.0175714285714</v>
      </c>
      <c r="DI836">
        <v>90.28766785714286</v>
      </c>
      <c r="DJ836">
        <v>0.09999155000000001</v>
      </c>
      <c r="DK836">
        <v>24.89678214285714</v>
      </c>
      <c r="DL836">
        <v>24.99445357142857</v>
      </c>
      <c r="DM836">
        <v>999.9000000000002</v>
      </c>
      <c r="DN836">
        <v>0</v>
      </c>
      <c r="DO836">
        <v>0</v>
      </c>
      <c r="DP836">
        <v>10000.1325</v>
      </c>
      <c r="DQ836">
        <v>0</v>
      </c>
      <c r="DR836">
        <v>10.226075</v>
      </c>
      <c r="DS836">
        <v>-51.51125357142856</v>
      </c>
      <c r="DT836">
        <v>769.4458571428571</v>
      </c>
      <c r="DU836">
        <v>818.9363214285714</v>
      </c>
      <c r="DV836">
        <v>3.59372</v>
      </c>
      <c r="DW836">
        <v>806.6201785714285</v>
      </c>
      <c r="DX836">
        <v>15.03919642857143</v>
      </c>
      <c r="DY836">
        <v>1.682323571428572</v>
      </c>
      <c r="DZ836">
        <v>1.357854642857143</v>
      </c>
      <c r="EA836">
        <v>14.73428928571429</v>
      </c>
      <c r="EB836">
        <v>11.45498214285714</v>
      </c>
      <c r="EC836">
        <v>1999.980714285715</v>
      </c>
      <c r="ED836">
        <v>0.9799954285714284</v>
      </c>
      <c r="EE836">
        <v>0.02000417142857144</v>
      </c>
      <c r="EF836">
        <v>0</v>
      </c>
      <c r="EG836">
        <v>644.8325714285713</v>
      </c>
      <c r="EH836">
        <v>5.00097</v>
      </c>
      <c r="EI836">
        <v>12871.48214285714</v>
      </c>
      <c r="EJ836">
        <v>16707.38928571429</v>
      </c>
      <c r="EK836">
        <v>38.45499999999999</v>
      </c>
      <c r="EL836">
        <v>38.94599999999999</v>
      </c>
      <c r="EM836">
        <v>38.4415</v>
      </c>
      <c r="EN836">
        <v>38.625</v>
      </c>
      <c r="EO836">
        <v>38.88385714285715</v>
      </c>
      <c r="EP836">
        <v>1955.070357142857</v>
      </c>
      <c r="EQ836">
        <v>39.91</v>
      </c>
      <c r="ER836">
        <v>0</v>
      </c>
      <c r="ES836">
        <v>1659645869.1</v>
      </c>
      <c r="ET836">
        <v>0</v>
      </c>
      <c r="EU836">
        <v>644.8315769230769</v>
      </c>
      <c r="EV836">
        <v>0.7997606828525785</v>
      </c>
      <c r="EW836">
        <v>5.001709446070117</v>
      </c>
      <c r="EX836">
        <v>12871.68076923077</v>
      </c>
      <c r="EY836">
        <v>15</v>
      </c>
      <c r="EZ836">
        <v>0</v>
      </c>
      <c r="FA836" t="s">
        <v>419</v>
      </c>
      <c r="FB836">
        <v>1659135797.5</v>
      </c>
      <c r="FC836">
        <v>1659135788</v>
      </c>
      <c r="FD836">
        <v>0</v>
      </c>
      <c r="FE836">
        <v>0.3</v>
      </c>
      <c r="FF836">
        <v>-0.002</v>
      </c>
      <c r="FG836">
        <v>-2.209</v>
      </c>
      <c r="FH836">
        <v>-0.089</v>
      </c>
      <c r="FI836">
        <v>1520</v>
      </c>
      <c r="FJ836">
        <v>20</v>
      </c>
      <c r="FK836">
        <v>0.06</v>
      </c>
      <c r="FL836">
        <v>0.03</v>
      </c>
      <c r="FM836">
        <v>-51.36460975609756</v>
      </c>
      <c r="FN836">
        <v>-2.687506620209277</v>
      </c>
      <c r="FO836">
        <v>0.2673098757264994</v>
      </c>
      <c r="FP836">
        <v>0</v>
      </c>
      <c r="FQ836">
        <v>644.6967647058824</v>
      </c>
      <c r="FR836">
        <v>1.959847210678759</v>
      </c>
      <c r="FS836">
        <v>0.2850691411305636</v>
      </c>
      <c r="FT836">
        <v>0</v>
      </c>
      <c r="FU836">
        <v>3.59413243902439</v>
      </c>
      <c r="FV836">
        <v>-0.01259811846689559</v>
      </c>
      <c r="FW836">
        <v>0.001737432617381319</v>
      </c>
      <c r="FX836">
        <v>1</v>
      </c>
      <c r="FY836">
        <v>1</v>
      </c>
      <c r="FZ836">
        <v>3</v>
      </c>
      <c r="GA836" t="s">
        <v>429</v>
      </c>
      <c r="GB836">
        <v>2.98316</v>
      </c>
      <c r="GC836">
        <v>2.71557</v>
      </c>
      <c r="GD836">
        <v>0.146981</v>
      </c>
      <c r="GE836">
        <v>0.151386</v>
      </c>
      <c r="GF836">
        <v>0.0899846</v>
      </c>
      <c r="GG836">
        <v>0.0756211</v>
      </c>
      <c r="GH836">
        <v>26969.3</v>
      </c>
      <c r="GI836">
        <v>26973.4</v>
      </c>
      <c r="GJ836">
        <v>29383.7</v>
      </c>
      <c r="GK836">
        <v>29395.1</v>
      </c>
      <c r="GL836">
        <v>35418.8</v>
      </c>
      <c r="GM836">
        <v>36129.5</v>
      </c>
      <c r="GN836">
        <v>41377.1</v>
      </c>
      <c r="GO836">
        <v>41885.7</v>
      </c>
      <c r="GP836">
        <v>1.96008</v>
      </c>
      <c r="GQ836">
        <v>2.3786</v>
      </c>
      <c r="GR836">
        <v>0.0819713</v>
      </c>
      <c r="GS836">
        <v>0</v>
      </c>
      <c r="GT836">
        <v>23.6377</v>
      </c>
      <c r="GU836">
        <v>999.9</v>
      </c>
      <c r="GV836">
        <v>36</v>
      </c>
      <c r="GW836">
        <v>31.9</v>
      </c>
      <c r="GX836">
        <v>18.9325</v>
      </c>
      <c r="GY836">
        <v>63.6822</v>
      </c>
      <c r="GZ836">
        <v>22.0873</v>
      </c>
      <c r="HA836">
        <v>2</v>
      </c>
      <c r="HB836">
        <v>-0.0580971</v>
      </c>
      <c r="HC836">
        <v>1.61784</v>
      </c>
      <c r="HD836">
        <v>20.3269</v>
      </c>
      <c r="HE836">
        <v>5.21774</v>
      </c>
      <c r="HF836">
        <v>12.0099</v>
      </c>
      <c r="HG836">
        <v>4.9889</v>
      </c>
      <c r="HH836">
        <v>3.28858</v>
      </c>
      <c r="HI836">
        <v>9999</v>
      </c>
      <c r="HJ836">
        <v>9999</v>
      </c>
      <c r="HK836">
        <v>9999</v>
      </c>
      <c r="HL836">
        <v>196.9</v>
      </c>
      <c r="HM836">
        <v>1.86739</v>
      </c>
      <c r="HN836">
        <v>1.86647</v>
      </c>
      <c r="HO836">
        <v>1.86596</v>
      </c>
      <c r="HP836">
        <v>1.86584</v>
      </c>
      <c r="HQ836">
        <v>1.86768</v>
      </c>
      <c r="HR836">
        <v>1.87017</v>
      </c>
      <c r="HS836">
        <v>1.86876</v>
      </c>
      <c r="HT836">
        <v>1.87026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-4.003</v>
      </c>
      <c r="II836">
        <v>-0.1427</v>
      </c>
      <c r="IJ836">
        <v>-1.529487217637811</v>
      </c>
      <c r="IK836">
        <v>-0.005072214745875086</v>
      </c>
      <c r="IL836">
        <v>3.316774363808987E-06</v>
      </c>
      <c r="IM836">
        <v>-1.107588672722244E-09</v>
      </c>
      <c r="IN836">
        <v>-0.1603591687652909</v>
      </c>
      <c r="IO836">
        <v>-0.0181951569465493</v>
      </c>
      <c r="IP836">
        <v>0.001659309118516343</v>
      </c>
      <c r="IQ836">
        <v>-3.409663313950778E-05</v>
      </c>
      <c r="IR836">
        <v>19</v>
      </c>
      <c r="IS836">
        <v>2290</v>
      </c>
      <c r="IT836">
        <v>1</v>
      </c>
      <c r="IU836">
        <v>24</v>
      </c>
      <c r="IV836">
        <v>8501.200000000001</v>
      </c>
      <c r="IW836">
        <v>8501.299999999999</v>
      </c>
      <c r="IX836">
        <v>2.24121</v>
      </c>
      <c r="IY836">
        <v>2.21924</v>
      </c>
      <c r="IZ836">
        <v>1.94702</v>
      </c>
      <c r="JA836">
        <v>2.64526</v>
      </c>
      <c r="JB836">
        <v>2.19482</v>
      </c>
      <c r="JC836">
        <v>2.33276</v>
      </c>
      <c r="JD836">
        <v>36.5523</v>
      </c>
      <c r="JE836">
        <v>24.035</v>
      </c>
      <c r="JF836">
        <v>18</v>
      </c>
      <c r="JG836">
        <v>520.519</v>
      </c>
      <c r="JH836">
        <v>813.521</v>
      </c>
      <c r="JI836">
        <v>21.642</v>
      </c>
      <c r="JJ836">
        <v>26.5203</v>
      </c>
      <c r="JK836">
        <v>30.0003</v>
      </c>
      <c r="JL836">
        <v>26.478</v>
      </c>
      <c r="JM836">
        <v>26.3903</v>
      </c>
      <c r="JN836">
        <v>44.928</v>
      </c>
      <c r="JO836">
        <v>19.8761</v>
      </c>
      <c r="JP836">
        <v>20.8602</v>
      </c>
      <c r="JQ836">
        <v>21.6412</v>
      </c>
      <c r="JR836">
        <v>855.033</v>
      </c>
      <c r="JS836">
        <v>15.0754</v>
      </c>
      <c r="JT836">
        <v>100.465</v>
      </c>
      <c r="JU836">
        <v>100.598</v>
      </c>
    </row>
    <row r="837" spans="1:281">
      <c r="A837">
        <v>821</v>
      </c>
      <c r="B837">
        <v>1659645873.6</v>
      </c>
      <c r="C837">
        <v>17865.59999990463</v>
      </c>
      <c r="D837" t="s">
        <v>2073</v>
      </c>
      <c r="E837" t="s">
        <v>2074</v>
      </c>
      <c r="F837">
        <v>5</v>
      </c>
      <c r="G837" t="s">
        <v>1972</v>
      </c>
      <c r="H837" t="s">
        <v>416</v>
      </c>
      <c r="I837">
        <v>1659645866.1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851.8254620331966</v>
      </c>
      <c r="AK837">
        <v>810.9769999999999</v>
      </c>
      <c r="AL837">
        <v>3.372981953898587</v>
      </c>
      <c r="AM837">
        <v>65.48134417779114</v>
      </c>
      <c r="AN837">
        <f>(AP837 - AO837 + DI837*1E3/(8.314*(DK837+273.15)) * AR837/DH837 * AQ837) * DH837/(100*CV837) * 1000/(1000 - AP837)</f>
        <v>0</v>
      </c>
      <c r="AO837">
        <v>15.03998228430669</v>
      </c>
      <c r="AP837">
        <v>18.62855804195805</v>
      </c>
      <c r="AQ837">
        <v>-2.645465454664596E-05</v>
      </c>
      <c r="AR837">
        <v>82.66494390390471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1659645866.1</v>
      </c>
      <c r="DB837">
        <v>772.6596296296296</v>
      </c>
      <c r="DC837">
        <v>824.4069629629631</v>
      </c>
      <c r="DD837">
        <v>18.63145925925926</v>
      </c>
      <c r="DE837">
        <v>15.03957777777778</v>
      </c>
      <c r="DF837">
        <v>776.6465555555553</v>
      </c>
      <c r="DG837">
        <v>18.77418888888889</v>
      </c>
      <c r="DH837">
        <v>500.0034444444444</v>
      </c>
      <c r="DI837">
        <v>90.28706296296295</v>
      </c>
      <c r="DJ837">
        <v>0.09998862592592592</v>
      </c>
      <c r="DK837">
        <v>24.89937777777778</v>
      </c>
      <c r="DL837">
        <v>24.99105185185185</v>
      </c>
      <c r="DM837">
        <v>999.9000000000001</v>
      </c>
      <c r="DN837">
        <v>0</v>
      </c>
      <c r="DO837">
        <v>0</v>
      </c>
      <c r="DP837">
        <v>10002.05222222222</v>
      </c>
      <c r="DQ837">
        <v>0</v>
      </c>
      <c r="DR837">
        <v>10.22781481481481</v>
      </c>
      <c r="DS837">
        <v>-51.74734074074073</v>
      </c>
      <c r="DT837">
        <v>787.3287037037037</v>
      </c>
      <c r="DU837">
        <v>836.9950740740742</v>
      </c>
      <c r="DV837">
        <v>3.591872592592592</v>
      </c>
      <c r="DW837">
        <v>824.4069629629631</v>
      </c>
      <c r="DX837">
        <v>15.03957777777778</v>
      </c>
      <c r="DY837">
        <v>1.68218</v>
      </c>
      <c r="DZ837">
        <v>1.35788</v>
      </c>
      <c r="EA837">
        <v>14.73296296296296</v>
      </c>
      <c r="EB837">
        <v>11.45526296296297</v>
      </c>
      <c r="EC837">
        <v>1999.997037037037</v>
      </c>
      <c r="ED837">
        <v>0.9799953333333332</v>
      </c>
      <c r="EE837">
        <v>0.02000426666666667</v>
      </c>
      <c r="EF837">
        <v>0</v>
      </c>
      <c r="EG837">
        <v>644.8548518518518</v>
      </c>
      <c r="EH837">
        <v>5.00097</v>
      </c>
      <c r="EI837">
        <v>12871.65555555556</v>
      </c>
      <c r="EJ837">
        <v>16707.52592592593</v>
      </c>
      <c r="EK837">
        <v>38.437</v>
      </c>
      <c r="EL837">
        <v>38.937</v>
      </c>
      <c r="EM837">
        <v>38.4347037037037</v>
      </c>
      <c r="EN837">
        <v>38.625</v>
      </c>
      <c r="EO837">
        <v>38.875</v>
      </c>
      <c r="EP837">
        <v>1955.086666666667</v>
      </c>
      <c r="EQ837">
        <v>39.91</v>
      </c>
      <c r="ER837">
        <v>0</v>
      </c>
      <c r="ES837">
        <v>1659645873.9</v>
      </c>
      <c r="ET837">
        <v>0</v>
      </c>
      <c r="EU837">
        <v>644.8643076923078</v>
      </c>
      <c r="EV837">
        <v>-0.2274188082161749</v>
      </c>
      <c r="EW837">
        <v>-9.223931598447138</v>
      </c>
      <c r="EX837">
        <v>12871.70769230769</v>
      </c>
      <c r="EY837">
        <v>15</v>
      </c>
      <c r="EZ837">
        <v>0</v>
      </c>
      <c r="FA837" t="s">
        <v>419</v>
      </c>
      <c r="FB837">
        <v>1659135797.5</v>
      </c>
      <c r="FC837">
        <v>1659135788</v>
      </c>
      <c r="FD837">
        <v>0</v>
      </c>
      <c r="FE837">
        <v>0.3</v>
      </c>
      <c r="FF837">
        <v>-0.002</v>
      </c>
      <c r="FG837">
        <v>-2.209</v>
      </c>
      <c r="FH837">
        <v>-0.089</v>
      </c>
      <c r="FI837">
        <v>1520</v>
      </c>
      <c r="FJ837">
        <v>20</v>
      </c>
      <c r="FK837">
        <v>0.06</v>
      </c>
      <c r="FL837">
        <v>0.03</v>
      </c>
      <c r="FM837">
        <v>-51.62434</v>
      </c>
      <c r="FN837">
        <v>-2.610132833020621</v>
      </c>
      <c r="FO837">
        <v>0.2541809501123165</v>
      </c>
      <c r="FP837">
        <v>0</v>
      </c>
      <c r="FQ837">
        <v>644.817911764706</v>
      </c>
      <c r="FR837">
        <v>0.5158899918479183</v>
      </c>
      <c r="FS837">
        <v>0.2341148998508681</v>
      </c>
      <c r="FT837">
        <v>1</v>
      </c>
      <c r="FU837">
        <v>3.59299825</v>
      </c>
      <c r="FV837">
        <v>-0.02142517823640125</v>
      </c>
      <c r="FW837">
        <v>0.002144383230092057</v>
      </c>
      <c r="FX837">
        <v>1</v>
      </c>
      <c r="FY837">
        <v>2</v>
      </c>
      <c r="FZ837">
        <v>3</v>
      </c>
      <c r="GA837" t="s">
        <v>420</v>
      </c>
      <c r="GB837">
        <v>2.9831</v>
      </c>
      <c r="GC837">
        <v>2.71565</v>
      </c>
      <c r="GD837">
        <v>0.149054</v>
      </c>
      <c r="GE837">
        <v>0.153388</v>
      </c>
      <c r="GF837">
        <v>0.08997230000000001</v>
      </c>
      <c r="GG837">
        <v>0.07561710000000001</v>
      </c>
      <c r="GH837">
        <v>26904.2</v>
      </c>
      <c r="GI837">
        <v>26909.7</v>
      </c>
      <c r="GJ837">
        <v>29384.2</v>
      </c>
      <c r="GK837">
        <v>29395</v>
      </c>
      <c r="GL837">
        <v>35419.7</v>
      </c>
      <c r="GM837">
        <v>36129.5</v>
      </c>
      <c r="GN837">
        <v>41377.5</v>
      </c>
      <c r="GO837">
        <v>41885.5</v>
      </c>
      <c r="GP837">
        <v>1.95987</v>
      </c>
      <c r="GQ837">
        <v>2.37857</v>
      </c>
      <c r="GR837">
        <v>0.0825301</v>
      </c>
      <c r="GS837">
        <v>0</v>
      </c>
      <c r="GT837">
        <v>23.6377</v>
      </c>
      <c r="GU837">
        <v>999.9</v>
      </c>
      <c r="GV837">
        <v>36</v>
      </c>
      <c r="GW837">
        <v>31.9</v>
      </c>
      <c r="GX837">
        <v>18.9328</v>
      </c>
      <c r="GY837">
        <v>63.7222</v>
      </c>
      <c r="GZ837">
        <v>22.1234</v>
      </c>
      <c r="HA837">
        <v>2</v>
      </c>
      <c r="HB837">
        <v>-0.0580132</v>
      </c>
      <c r="HC837">
        <v>1.62123</v>
      </c>
      <c r="HD837">
        <v>20.3269</v>
      </c>
      <c r="HE837">
        <v>5.21744</v>
      </c>
      <c r="HF837">
        <v>12.0099</v>
      </c>
      <c r="HG837">
        <v>4.9889</v>
      </c>
      <c r="HH837">
        <v>3.28863</v>
      </c>
      <c r="HI837">
        <v>9999</v>
      </c>
      <c r="HJ837">
        <v>9999</v>
      </c>
      <c r="HK837">
        <v>9999</v>
      </c>
      <c r="HL837">
        <v>196.9</v>
      </c>
      <c r="HM837">
        <v>1.86737</v>
      </c>
      <c r="HN837">
        <v>1.86646</v>
      </c>
      <c r="HO837">
        <v>1.8659</v>
      </c>
      <c r="HP837">
        <v>1.86584</v>
      </c>
      <c r="HQ837">
        <v>1.86768</v>
      </c>
      <c r="HR837">
        <v>1.87014</v>
      </c>
      <c r="HS837">
        <v>1.86874</v>
      </c>
      <c r="HT837">
        <v>1.87027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-4.035</v>
      </c>
      <c r="II837">
        <v>-0.1428</v>
      </c>
      <c r="IJ837">
        <v>-1.529487217637811</v>
      </c>
      <c r="IK837">
        <v>-0.005072214745875086</v>
      </c>
      <c r="IL837">
        <v>3.316774363808987E-06</v>
      </c>
      <c r="IM837">
        <v>-1.107588672722244E-09</v>
      </c>
      <c r="IN837">
        <v>-0.1603591687652909</v>
      </c>
      <c r="IO837">
        <v>-0.0181951569465493</v>
      </c>
      <c r="IP837">
        <v>0.001659309118516343</v>
      </c>
      <c r="IQ837">
        <v>-3.409663313950778E-05</v>
      </c>
      <c r="IR837">
        <v>19</v>
      </c>
      <c r="IS837">
        <v>2290</v>
      </c>
      <c r="IT837">
        <v>1</v>
      </c>
      <c r="IU837">
        <v>24</v>
      </c>
      <c r="IV837">
        <v>8501.299999999999</v>
      </c>
      <c r="IW837">
        <v>8501.4</v>
      </c>
      <c r="IX837">
        <v>2.27539</v>
      </c>
      <c r="IY837">
        <v>2.20459</v>
      </c>
      <c r="IZ837">
        <v>1.94702</v>
      </c>
      <c r="JA837">
        <v>2.64526</v>
      </c>
      <c r="JB837">
        <v>2.19482</v>
      </c>
      <c r="JC837">
        <v>2.38037</v>
      </c>
      <c r="JD837">
        <v>36.5523</v>
      </c>
      <c r="JE837">
        <v>24.0437</v>
      </c>
      <c r="JF837">
        <v>18</v>
      </c>
      <c r="JG837">
        <v>520.412</v>
      </c>
      <c r="JH837">
        <v>813.537</v>
      </c>
      <c r="JI837">
        <v>21.6461</v>
      </c>
      <c r="JJ837">
        <v>26.5227</v>
      </c>
      <c r="JK837">
        <v>30.0003</v>
      </c>
      <c r="JL837">
        <v>26.4808</v>
      </c>
      <c r="JM837">
        <v>26.393</v>
      </c>
      <c r="JN837">
        <v>45.6698</v>
      </c>
      <c r="JO837">
        <v>19.8761</v>
      </c>
      <c r="JP837">
        <v>20.8602</v>
      </c>
      <c r="JQ837">
        <v>21.6455</v>
      </c>
      <c r="JR837">
        <v>875.0940000000001</v>
      </c>
      <c r="JS837">
        <v>15.0754</v>
      </c>
      <c r="JT837">
        <v>100.467</v>
      </c>
      <c r="JU837">
        <v>100.598</v>
      </c>
    </row>
    <row r="838" spans="1:281">
      <c r="A838">
        <v>822</v>
      </c>
      <c r="B838">
        <v>1659645878.6</v>
      </c>
      <c r="C838">
        <v>17870.59999990463</v>
      </c>
      <c r="D838" t="s">
        <v>2075</v>
      </c>
      <c r="E838" t="s">
        <v>2076</v>
      </c>
      <c r="F838">
        <v>5</v>
      </c>
      <c r="G838" t="s">
        <v>1972</v>
      </c>
      <c r="H838" t="s">
        <v>416</v>
      </c>
      <c r="I838">
        <v>1659645870.814285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868.8965115636589</v>
      </c>
      <c r="AK838">
        <v>827.8900545454541</v>
      </c>
      <c r="AL838">
        <v>3.380799156107118</v>
      </c>
      <c r="AM838">
        <v>65.48134417779114</v>
      </c>
      <c r="AN838">
        <f>(AP838 - AO838 + DI838*1E3/(8.314*(DK838+273.15)) * AR838/DH838 * AQ838) * DH838/(100*CV838) * 1000/(1000 - AP838)</f>
        <v>0</v>
      </c>
      <c r="AO838">
        <v>15.03947969744642</v>
      </c>
      <c r="AP838">
        <v>18.62943496503498</v>
      </c>
      <c r="AQ838">
        <v>5.634794697907921E-06</v>
      </c>
      <c r="AR838">
        <v>82.66494390390471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1659645870.814285</v>
      </c>
      <c r="DB838">
        <v>788.2931071428573</v>
      </c>
      <c r="DC838">
        <v>840.2616071428571</v>
      </c>
      <c r="DD838">
        <v>18.63026428571429</v>
      </c>
      <c r="DE838">
        <v>15.03970357142857</v>
      </c>
      <c r="DF838">
        <v>792.3101071428573</v>
      </c>
      <c r="DG838">
        <v>18.773</v>
      </c>
      <c r="DH838">
        <v>500.0018928571429</v>
      </c>
      <c r="DI838">
        <v>90.2875357142857</v>
      </c>
      <c r="DJ838">
        <v>0.09995481785714287</v>
      </c>
      <c r="DK838">
        <v>24.90014285714286</v>
      </c>
      <c r="DL838">
        <v>24.99445714285714</v>
      </c>
      <c r="DM838">
        <v>999.9000000000002</v>
      </c>
      <c r="DN838">
        <v>0</v>
      </c>
      <c r="DO838">
        <v>0</v>
      </c>
      <c r="DP838">
        <v>10004.47892857143</v>
      </c>
      <c r="DQ838">
        <v>0</v>
      </c>
      <c r="DR838">
        <v>10.21880357142857</v>
      </c>
      <c r="DS838">
        <v>-51.96844285714285</v>
      </c>
      <c r="DT838">
        <v>803.258142857143</v>
      </c>
      <c r="DU838">
        <v>853.0919285714288</v>
      </c>
      <c r="DV838">
        <v>3.590549642857143</v>
      </c>
      <c r="DW838">
        <v>840.2616071428571</v>
      </c>
      <c r="DX838">
        <v>15.03970357142857</v>
      </c>
      <c r="DY838">
        <v>1.682081071428572</v>
      </c>
      <c r="DZ838">
        <v>1.357898571428571</v>
      </c>
      <c r="EA838">
        <v>14.73204642857143</v>
      </c>
      <c r="EB838">
        <v>11.45547142857143</v>
      </c>
      <c r="EC838">
        <v>2000.000714285714</v>
      </c>
      <c r="ED838">
        <v>0.9799952142857141</v>
      </c>
      <c r="EE838">
        <v>0.02000438571428572</v>
      </c>
      <c r="EF838">
        <v>0</v>
      </c>
      <c r="EG838">
        <v>644.8468571428572</v>
      </c>
      <c r="EH838">
        <v>5.00097</v>
      </c>
      <c r="EI838">
        <v>12870.53571428571</v>
      </c>
      <c r="EJ838">
        <v>16707.55714285715</v>
      </c>
      <c r="EK838">
        <v>38.43257142857143</v>
      </c>
      <c r="EL838">
        <v>38.937</v>
      </c>
      <c r="EM838">
        <v>38.41485714285714</v>
      </c>
      <c r="EN838">
        <v>38.61149999999999</v>
      </c>
      <c r="EO838">
        <v>38.866</v>
      </c>
      <c r="EP838">
        <v>1955.090714285714</v>
      </c>
      <c r="EQ838">
        <v>39.91</v>
      </c>
      <c r="ER838">
        <v>0</v>
      </c>
      <c r="ES838">
        <v>1659645878.7</v>
      </c>
      <c r="ET838">
        <v>0</v>
      </c>
      <c r="EU838">
        <v>644.8381923076923</v>
      </c>
      <c r="EV838">
        <v>-0.2071453101130081</v>
      </c>
      <c r="EW838">
        <v>-19.84957267766397</v>
      </c>
      <c r="EX838">
        <v>12870.5076923077</v>
      </c>
      <c r="EY838">
        <v>15</v>
      </c>
      <c r="EZ838">
        <v>0</v>
      </c>
      <c r="FA838" t="s">
        <v>419</v>
      </c>
      <c r="FB838">
        <v>1659135797.5</v>
      </c>
      <c r="FC838">
        <v>1659135788</v>
      </c>
      <c r="FD838">
        <v>0</v>
      </c>
      <c r="FE838">
        <v>0.3</v>
      </c>
      <c r="FF838">
        <v>-0.002</v>
      </c>
      <c r="FG838">
        <v>-2.209</v>
      </c>
      <c r="FH838">
        <v>-0.089</v>
      </c>
      <c r="FI838">
        <v>1520</v>
      </c>
      <c r="FJ838">
        <v>20</v>
      </c>
      <c r="FK838">
        <v>0.06</v>
      </c>
      <c r="FL838">
        <v>0.03</v>
      </c>
      <c r="FM838">
        <v>-51.82450731707318</v>
      </c>
      <c r="FN838">
        <v>-2.659917073170702</v>
      </c>
      <c r="FO838">
        <v>0.2683201158702165</v>
      </c>
      <c r="FP838">
        <v>0</v>
      </c>
      <c r="FQ838">
        <v>644.8635588235293</v>
      </c>
      <c r="FR838">
        <v>-0.2329259026516406</v>
      </c>
      <c r="FS838">
        <v>0.2117290431572011</v>
      </c>
      <c r="FT838">
        <v>1</v>
      </c>
      <c r="FU838">
        <v>3.591641951219512</v>
      </c>
      <c r="FV838">
        <v>-0.01830878048780671</v>
      </c>
      <c r="FW838">
        <v>0.001914695695763821</v>
      </c>
      <c r="FX838">
        <v>1</v>
      </c>
      <c r="FY838">
        <v>2</v>
      </c>
      <c r="FZ838">
        <v>3</v>
      </c>
      <c r="GA838" t="s">
        <v>420</v>
      </c>
      <c r="GB838">
        <v>2.98306</v>
      </c>
      <c r="GC838">
        <v>2.7157</v>
      </c>
      <c r="GD838">
        <v>0.151101</v>
      </c>
      <c r="GE838">
        <v>0.155409</v>
      </c>
      <c r="GF838">
        <v>0.0899745</v>
      </c>
      <c r="GG838">
        <v>0.0756204</v>
      </c>
      <c r="GH838">
        <v>26838.6</v>
      </c>
      <c r="GI838">
        <v>26845.3</v>
      </c>
      <c r="GJ838">
        <v>29383.3</v>
      </c>
      <c r="GK838">
        <v>29394.9</v>
      </c>
      <c r="GL838">
        <v>35418.6</v>
      </c>
      <c r="GM838">
        <v>36129.1</v>
      </c>
      <c r="GN838">
        <v>41376.3</v>
      </c>
      <c r="GO838">
        <v>41885.2</v>
      </c>
      <c r="GP838">
        <v>1.96012</v>
      </c>
      <c r="GQ838">
        <v>2.3786</v>
      </c>
      <c r="GR838">
        <v>0.0829622</v>
      </c>
      <c r="GS838">
        <v>0</v>
      </c>
      <c r="GT838">
        <v>23.6377</v>
      </c>
      <c r="GU838">
        <v>999.9</v>
      </c>
      <c r="GV838">
        <v>36</v>
      </c>
      <c r="GW838">
        <v>31.9</v>
      </c>
      <c r="GX838">
        <v>18.932</v>
      </c>
      <c r="GY838">
        <v>63.7922</v>
      </c>
      <c r="GZ838">
        <v>22.1595</v>
      </c>
      <c r="HA838">
        <v>2</v>
      </c>
      <c r="HB838">
        <v>-0.122492</v>
      </c>
      <c r="HC838">
        <v>1.66585</v>
      </c>
      <c r="HD838">
        <v>20.3271</v>
      </c>
      <c r="HE838">
        <v>5.21609</v>
      </c>
      <c r="HF838">
        <v>12.0099</v>
      </c>
      <c r="HG838">
        <v>4.98865</v>
      </c>
      <c r="HH838">
        <v>3.2885</v>
      </c>
      <c r="HI838">
        <v>9999</v>
      </c>
      <c r="HJ838">
        <v>9999</v>
      </c>
      <c r="HK838">
        <v>9999</v>
      </c>
      <c r="HL838">
        <v>196.9</v>
      </c>
      <c r="HM838">
        <v>1.86738</v>
      </c>
      <c r="HN838">
        <v>1.86646</v>
      </c>
      <c r="HO838">
        <v>1.86593</v>
      </c>
      <c r="HP838">
        <v>1.86584</v>
      </c>
      <c r="HQ838">
        <v>1.86768</v>
      </c>
      <c r="HR838">
        <v>1.87015</v>
      </c>
      <c r="HS838">
        <v>1.86874</v>
      </c>
      <c r="HT838">
        <v>1.87026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-4.066</v>
      </c>
      <c r="II838">
        <v>-0.1427</v>
      </c>
      <c r="IJ838">
        <v>-1.529487217637811</v>
      </c>
      <c r="IK838">
        <v>-0.005072214745875086</v>
      </c>
      <c r="IL838">
        <v>3.316774363808987E-06</v>
      </c>
      <c r="IM838">
        <v>-1.107588672722244E-09</v>
      </c>
      <c r="IN838">
        <v>-0.1603591687652909</v>
      </c>
      <c r="IO838">
        <v>-0.0181951569465493</v>
      </c>
      <c r="IP838">
        <v>0.001659309118516343</v>
      </c>
      <c r="IQ838">
        <v>-3.409663313950778E-05</v>
      </c>
      <c r="IR838">
        <v>19</v>
      </c>
      <c r="IS838">
        <v>2290</v>
      </c>
      <c r="IT838">
        <v>1</v>
      </c>
      <c r="IU838">
        <v>24</v>
      </c>
      <c r="IV838">
        <v>8501.4</v>
      </c>
      <c r="IW838">
        <v>8501.5</v>
      </c>
      <c r="IX838">
        <v>2.31323</v>
      </c>
      <c r="IY838">
        <v>2.21558</v>
      </c>
      <c r="IZ838">
        <v>1.94702</v>
      </c>
      <c r="JA838">
        <v>2.64526</v>
      </c>
      <c r="JB838">
        <v>2.19482</v>
      </c>
      <c r="JC838">
        <v>2.35474</v>
      </c>
      <c r="JD838">
        <v>36.5523</v>
      </c>
      <c r="JE838">
        <v>24.035</v>
      </c>
      <c r="JF838">
        <v>18</v>
      </c>
      <c r="JG838">
        <v>520.601</v>
      </c>
      <c r="JH838">
        <v>813.602</v>
      </c>
      <c r="JI838">
        <v>21.6518</v>
      </c>
      <c r="JJ838">
        <v>26.5249</v>
      </c>
      <c r="JK838">
        <v>30.0002</v>
      </c>
      <c r="JL838">
        <v>26.4836</v>
      </c>
      <c r="JM838">
        <v>26.3958</v>
      </c>
      <c r="JN838">
        <v>46.3427</v>
      </c>
      <c r="JO838">
        <v>19.8761</v>
      </c>
      <c r="JP838">
        <v>20.8602</v>
      </c>
      <c r="JQ838">
        <v>21.6537</v>
      </c>
      <c r="JR838">
        <v>888.476</v>
      </c>
      <c r="JS838">
        <v>15.0754</v>
      </c>
      <c r="JT838">
        <v>100.464</v>
      </c>
      <c r="JU838">
        <v>100.597</v>
      </c>
    </row>
    <row r="839" spans="1:281">
      <c r="A839">
        <v>823</v>
      </c>
      <c r="B839">
        <v>1659645883.6</v>
      </c>
      <c r="C839">
        <v>17875.59999990463</v>
      </c>
      <c r="D839" t="s">
        <v>2077</v>
      </c>
      <c r="E839" t="s">
        <v>2078</v>
      </c>
      <c r="F839">
        <v>5</v>
      </c>
      <c r="G839" t="s">
        <v>1972</v>
      </c>
      <c r="H839" t="s">
        <v>416</v>
      </c>
      <c r="I839">
        <v>1659645876.1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886.1042995015282</v>
      </c>
      <c r="AK839">
        <v>844.9933333333325</v>
      </c>
      <c r="AL839">
        <v>3.418264699261403</v>
      </c>
      <c r="AM839">
        <v>65.48134417779114</v>
      </c>
      <c r="AN839">
        <f>(AP839 - AO839 + DI839*1E3/(8.314*(DK839+273.15)) * AR839/DH839 * AQ839) * DH839/(100*CV839) * 1000/(1000 - AP839)</f>
        <v>0</v>
      </c>
      <c r="AO839">
        <v>15.03958031985207</v>
      </c>
      <c r="AP839">
        <v>18.62452447552449</v>
      </c>
      <c r="AQ839">
        <v>-1.885098559656644E-05</v>
      </c>
      <c r="AR839">
        <v>82.66494390390471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1659645876.1</v>
      </c>
      <c r="DB839">
        <v>805.8715925925927</v>
      </c>
      <c r="DC839">
        <v>858.0963333333333</v>
      </c>
      <c r="DD839">
        <v>18.62884444444445</v>
      </c>
      <c r="DE839">
        <v>15.03964814814815</v>
      </c>
      <c r="DF839">
        <v>809.9218518518518</v>
      </c>
      <c r="DG839">
        <v>18.77158888888889</v>
      </c>
      <c r="DH839">
        <v>499.9961481481481</v>
      </c>
      <c r="DI839">
        <v>90.2869814814815</v>
      </c>
      <c r="DJ839">
        <v>0.09993811851851853</v>
      </c>
      <c r="DK839">
        <v>24.89922222222222</v>
      </c>
      <c r="DL839">
        <v>24.99721481481481</v>
      </c>
      <c r="DM839">
        <v>999.9000000000001</v>
      </c>
      <c r="DN839">
        <v>0</v>
      </c>
      <c r="DO839">
        <v>0</v>
      </c>
      <c r="DP839">
        <v>10005.94407407407</v>
      </c>
      <c r="DQ839">
        <v>0</v>
      </c>
      <c r="DR839">
        <v>10.19595925925926</v>
      </c>
      <c r="DS839">
        <v>-52.22465925925925</v>
      </c>
      <c r="DT839">
        <v>821.1691111111111</v>
      </c>
      <c r="DU839">
        <v>871.1988518518519</v>
      </c>
      <c r="DV839">
        <v>3.589187777777778</v>
      </c>
      <c r="DW839">
        <v>858.0963333333333</v>
      </c>
      <c r="DX839">
        <v>15.03964814814815</v>
      </c>
      <c r="DY839">
        <v>1.681942962962963</v>
      </c>
      <c r="DZ839">
        <v>1.357884814814815</v>
      </c>
      <c r="EA839">
        <v>14.73076296296296</v>
      </c>
      <c r="EB839">
        <v>11.45532222222222</v>
      </c>
      <c r="EC839">
        <v>2000.017037037037</v>
      </c>
      <c r="ED839">
        <v>0.979995111111111</v>
      </c>
      <c r="EE839">
        <v>0.0200044888888889</v>
      </c>
      <c r="EF839">
        <v>0</v>
      </c>
      <c r="EG839">
        <v>644.6846296296296</v>
      </c>
      <c r="EH839">
        <v>5.00097</v>
      </c>
      <c r="EI839">
        <v>12868.31111111111</v>
      </c>
      <c r="EJ839">
        <v>16707.6962962963</v>
      </c>
      <c r="EK839">
        <v>38.41174074074074</v>
      </c>
      <c r="EL839">
        <v>38.92322222222222</v>
      </c>
      <c r="EM839">
        <v>38.39337037037038</v>
      </c>
      <c r="EN839">
        <v>38.59466666666666</v>
      </c>
      <c r="EO839">
        <v>38.85166666666666</v>
      </c>
      <c r="EP839">
        <v>1955.107037037037</v>
      </c>
      <c r="EQ839">
        <v>39.91</v>
      </c>
      <c r="ER839">
        <v>0</v>
      </c>
      <c r="ES839">
        <v>1659645884.1</v>
      </c>
      <c r="ET839">
        <v>0</v>
      </c>
      <c r="EU839">
        <v>644.68316</v>
      </c>
      <c r="EV839">
        <v>-2.309307708384545</v>
      </c>
      <c r="EW839">
        <v>-34.98461544385366</v>
      </c>
      <c r="EX839">
        <v>12868.024</v>
      </c>
      <c r="EY839">
        <v>15</v>
      </c>
      <c r="EZ839">
        <v>0</v>
      </c>
      <c r="FA839" t="s">
        <v>419</v>
      </c>
      <c r="FB839">
        <v>1659135797.5</v>
      </c>
      <c r="FC839">
        <v>1659135788</v>
      </c>
      <c r="FD839">
        <v>0</v>
      </c>
      <c r="FE839">
        <v>0.3</v>
      </c>
      <c r="FF839">
        <v>-0.002</v>
      </c>
      <c r="FG839">
        <v>-2.209</v>
      </c>
      <c r="FH839">
        <v>-0.089</v>
      </c>
      <c r="FI839">
        <v>1520</v>
      </c>
      <c r="FJ839">
        <v>20</v>
      </c>
      <c r="FK839">
        <v>0.06</v>
      </c>
      <c r="FL839">
        <v>0.03</v>
      </c>
      <c r="FM839">
        <v>-52.08712499999999</v>
      </c>
      <c r="FN839">
        <v>-2.961654033771009</v>
      </c>
      <c r="FO839">
        <v>0.2913664580472502</v>
      </c>
      <c r="FP839">
        <v>0</v>
      </c>
      <c r="FQ839">
        <v>644.7402941176471</v>
      </c>
      <c r="FR839">
        <v>-1.47902216077169</v>
      </c>
      <c r="FS839">
        <v>0.2940505688214621</v>
      </c>
      <c r="FT839">
        <v>0</v>
      </c>
      <c r="FU839">
        <v>3.58988125</v>
      </c>
      <c r="FV839">
        <v>-0.01578945590995265</v>
      </c>
      <c r="FW839">
        <v>0.001713146502054054</v>
      </c>
      <c r="FX839">
        <v>1</v>
      </c>
      <c r="FY839">
        <v>1</v>
      </c>
      <c r="FZ839">
        <v>3</v>
      </c>
      <c r="GA839" t="s">
        <v>429</v>
      </c>
      <c r="GB839">
        <v>2.98339</v>
      </c>
      <c r="GC839">
        <v>2.7156</v>
      </c>
      <c r="GD839">
        <v>0.153152</v>
      </c>
      <c r="GE839">
        <v>0.157382</v>
      </c>
      <c r="GF839">
        <v>0.0899532</v>
      </c>
      <c r="GG839">
        <v>0.07561909999999999</v>
      </c>
      <c r="GH839">
        <v>26773.9</v>
      </c>
      <c r="GI839">
        <v>26783.1</v>
      </c>
      <c r="GJ839">
        <v>29383.4</v>
      </c>
      <c r="GK839">
        <v>29395.3</v>
      </c>
      <c r="GL839">
        <v>35419.1</v>
      </c>
      <c r="GM839">
        <v>36129.7</v>
      </c>
      <c r="GN839">
        <v>41375.8</v>
      </c>
      <c r="GO839">
        <v>41885.8</v>
      </c>
      <c r="GP839">
        <v>1.96005</v>
      </c>
      <c r="GQ839">
        <v>2.37843</v>
      </c>
      <c r="GR839">
        <v>0.0830144</v>
      </c>
      <c r="GS839">
        <v>0</v>
      </c>
      <c r="GT839">
        <v>23.6377</v>
      </c>
      <c r="GU839">
        <v>999.9</v>
      </c>
      <c r="GV839">
        <v>36</v>
      </c>
      <c r="GW839">
        <v>31.9</v>
      </c>
      <c r="GX839">
        <v>18.9328</v>
      </c>
      <c r="GY839">
        <v>63.6222</v>
      </c>
      <c r="GZ839">
        <v>21.9671</v>
      </c>
      <c r="HA839">
        <v>2</v>
      </c>
      <c r="HB839">
        <v>-0.0556377</v>
      </c>
      <c r="HC839">
        <v>2.4996</v>
      </c>
      <c r="HD839">
        <v>20.3156</v>
      </c>
      <c r="HE839">
        <v>5.21699</v>
      </c>
      <c r="HF839">
        <v>12.0099</v>
      </c>
      <c r="HG839">
        <v>4.98875</v>
      </c>
      <c r="HH839">
        <v>3.28848</v>
      </c>
      <c r="HI839">
        <v>9999</v>
      </c>
      <c r="HJ839">
        <v>9999</v>
      </c>
      <c r="HK839">
        <v>9999</v>
      </c>
      <c r="HL839">
        <v>196.9</v>
      </c>
      <c r="HM839">
        <v>1.86737</v>
      </c>
      <c r="HN839">
        <v>1.86646</v>
      </c>
      <c r="HO839">
        <v>1.8659</v>
      </c>
      <c r="HP839">
        <v>1.86584</v>
      </c>
      <c r="HQ839">
        <v>1.86768</v>
      </c>
      <c r="HR839">
        <v>1.87015</v>
      </c>
      <c r="HS839">
        <v>1.86876</v>
      </c>
      <c r="HT839">
        <v>1.87026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-4.097</v>
      </c>
      <c r="II839">
        <v>-0.1428</v>
      </c>
      <c r="IJ839">
        <v>-1.529487217637811</v>
      </c>
      <c r="IK839">
        <v>-0.005072214745875086</v>
      </c>
      <c r="IL839">
        <v>3.316774363808987E-06</v>
      </c>
      <c r="IM839">
        <v>-1.107588672722244E-09</v>
      </c>
      <c r="IN839">
        <v>-0.1603591687652909</v>
      </c>
      <c r="IO839">
        <v>-0.0181951569465493</v>
      </c>
      <c r="IP839">
        <v>0.001659309118516343</v>
      </c>
      <c r="IQ839">
        <v>-3.409663313950778E-05</v>
      </c>
      <c r="IR839">
        <v>19</v>
      </c>
      <c r="IS839">
        <v>2290</v>
      </c>
      <c r="IT839">
        <v>1</v>
      </c>
      <c r="IU839">
        <v>24</v>
      </c>
      <c r="IV839">
        <v>8501.4</v>
      </c>
      <c r="IW839">
        <v>8501.6</v>
      </c>
      <c r="IX839">
        <v>2.34619</v>
      </c>
      <c r="IY839">
        <v>2.20459</v>
      </c>
      <c r="IZ839">
        <v>1.94702</v>
      </c>
      <c r="JA839">
        <v>2.64526</v>
      </c>
      <c r="JB839">
        <v>2.19482</v>
      </c>
      <c r="JC839">
        <v>2.3645</v>
      </c>
      <c r="JD839">
        <v>36.5523</v>
      </c>
      <c r="JE839">
        <v>24.035</v>
      </c>
      <c r="JF839">
        <v>18</v>
      </c>
      <c r="JG839">
        <v>520.571</v>
      </c>
      <c r="JH839">
        <v>813.468</v>
      </c>
      <c r="JI839">
        <v>21.5652</v>
      </c>
      <c r="JJ839">
        <v>26.5272</v>
      </c>
      <c r="JK839">
        <v>30.0017</v>
      </c>
      <c r="JL839">
        <v>26.4857</v>
      </c>
      <c r="JM839">
        <v>26.3984</v>
      </c>
      <c r="JN839">
        <v>47.0722</v>
      </c>
      <c r="JO839">
        <v>19.8761</v>
      </c>
      <c r="JP839">
        <v>20.8602</v>
      </c>
      <c r="JQ839">
        <v>21.4491</v>
      </c>
      <c r="JR839">
        <v>908.573</v>
      </c>
      <c r="JS839">
        <v>15.0754</v>
      </c>
      <c r="JT839">
        <v>100.463</v>
      </c>
      <c r="JU839">
        <v>100.599</v>
      </c>
    </row>
    <row r="840" spans="1:281">
      <c r="A840">
        <v>824</v>
      </c>
      <c r="B840">
        <v>1659645888.6</v>
      </c>
      <c r="C840">
        <v>17880.59999990463</v>
      </c>
      <c r="D840" t="s">
        <v>2079</v>
      </c>
      <c r="E840" t="s">
        <v>2080</v>
      </c>
      <c r="F840">
        <v>5</v>
      </c>
      <c r="G840" t="s">
        <v>1972</v>
      </c>
      <c r="H840" t="s">
        <v>416</v>
      </c>
      <c r="I840">
        <v>1659645880.814285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903.1354206397699</v>
      </c>
      <c r="AK840">
        <v>862.0031515151509</v>
      </c>
      <c r="AL840">
        <v>3.388911572205204</v>
      </c>
      <c r="AM840">
        <v>65.48134417779114</v>
      </c>
      <c r="AN840">
        <f>(AP840 - AO840 + DI840*1E3/(8.314*(DK840+273.15)) * AR840/DH840 * AQ840) * DH840/(100*CV840) * 1000/(1000 - AP840)</f>
        <v>0</v>
      </c>
      <c r="AO840">
        <v>15.03970482640831</v>
      </c>
      <c r="AP840">
        <v>18.61607482517483</v>
      </c>
      <c r="AQ840">
        <v>-5.838369758509578E-05</v>
      </c>
      <c r="AR840">
        <v>82.66494390390471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1659645880.814285</v>
      </c>
      <c r="DB840">
        <v>821.6071071428571</v>
      </c>
      <c r="DC840">
        <v>873.9700357142857</v>
      </c>
      <c r="DD840">
        <v>18.625425</v>
      </c>
      <c r="DE840">
        <v>15.03970714285714</v>
      </c>
      <c r="DF840">
        <v>825.6869642857142</v>
      </c>
      <c r="DG840">
        <v>18.76819642857143</v>
      </c>
      <c r="DH840">
        <v>500.0127142857144</v>
      </c>
      <c r="DI840">
        <v>90.2872357142857</v>
      </c>
      <c r="DJ840">
        <v>0.09999370357142857</v>
      </c>
      <c r="DK840">
        <v>24.89686071428572</v>
      </c>
      <c r="DL840">
        <v>25.00006071428571</v>
      </c>
      <c r="DM840">
        <v>999.9000000000002</v>
      </c>
      <c r="DN840">
        <v>0</v>
      </c>
      <c r="DO840">
        <v>0</v>
      </c>
      <c r="DP840">
        <v>9997.432499999999</v>
      </c>
      <c r="DQ840">
        <v>0</v>
      </c>
      <c r="DR840">
        <v>10.16780357142857</v>
      </c>
      <c r="DS840">
        <v>-52.36266428571428</v>
      </c>
      <c r="DT840">
        <v>837.2004285714285</v>
      </c>
      <c r="DU840">
        <v>887.3149285714286</v>
      </c>
      <c r="DV840">
        <v>3.585714642857142</v>
      </c>
      <c r="DW840">
        <v>873.9700357142857</v>
      </c>
      <c r="DX840">
        <v>15.03970714285714</v>
      </c>
      <c r="DY840">
        <v>1.681638571428571</v>
      </c>
      <c r="DZ840">
        <v>1.357893928571429</v>
      </c>
      <c r="EA840">
        <v>14.72796428571428</v>
      </c>
      <c r="EB840">
        <v>11.45542142857143</v>
      </c>
      <c r="EC840">
        <v>2000.003571428571</v>
      </c>
      <c r="ED840">
        <v>0.9799947857142856</v>
      </c>
      <c r="EE840">
        <v>0.02000481428571429</v>
      </c>
      <c r="EF840">
        <v>0</v>
      </c>
      <c r="EG840">
        <v>644.5898214285714</v>
      </c>
      <c r="EH840">
        <v>5.00097</v>
      </c>
      <c r="EI840">
        <v>12865.32142857143</v>
      </c>
      <c r="EJ840">
        <v>16707.575</v>
      </c>
      <c r="EK840">
        <v>38.39271428571429</v>
      </c>
      <c r="EL840">
        <v>38.90378571428572</v>
      </c>
      <c r="EM840">
        <v>38.37721428571428</v>
      </c>
      <c r="EN840">
        <v>38.57549999999999</v>
      </c>
      <c r="EO840">
        <v>38.83224999999999</v>
      </c>
      <c r="EP840">
        <v>1955.093571428572</v>
      </c>
      <c r="EQ840">
        <v>39.91</v>
      </c>
      <c r="ER840">
        <v>0</v>
      </c>
      <c r="ES840">
        <v>1659645888.9</v>
      </c>
      <c r="ET840">
        <v>0</v>
      </c>
      <c r="EU840">
        <v>644.5452799999999</v>
      </c>
      <c r="EV840">
        <v>-2.511615384157636</v>
      </c>
      <c r="EW840">
        <v>-41.27692296476646</v>
      </c>
      <c r="EX840">
        <v>12865.04</v>
      </c>
      <c r="EY840">
        <v>15</v>
      </c>
      <c r="EZ840">
        <v>0</v>
      </c>
      <c r="FA840" t="s">
        <v>419</v>
      </c>
      <c r="FB840">
        <v>1659135797.5</v>
      </c>
      <c r="FC840">
        <v>1659135788</v>
      </c>
      <c r="FD840">
        <v>0</v>
      </c>
      <c r="FE840">
        <v>0.3</v>
      </c>
      <c r="FF840">
        <v>-0.002</v>
      </c>
      <c r="FG840">
        <v>-2.209</v>
      </c>
      <c r="FH840">
        <v>-0.089</v>
      </c>
      <c r="FI840">
        <v>1520</v>
      </c>
      <c r="FJ840">
        <v>20</v>
      </c>
      <c r="FK840">
        <v>0.06</v>
      </c>
      <c r="FL840">
        <v>0.03</v>
      </c>
      <c r="FM840">
        <v>-52.2646725</v>
      </c>
      <c r="FN840">
        <v>-1.952272795496954</v>
      </c>
      <c r="FO840">
        <v>0.2146607136710165</v>
      </c>
      <c r="FP840">
        <v>0</v>
      </c>
      <c r="FQ840">
        <v>644.639911764706</v>
      </c>
      <c r="FR840">
        <v>-1.99796791486292</v>
      </c>
      <c r="FS840">
        <v>0.3191757184896168</v>
      </c>
      <c r="FT840">
        <v>0</v>
      </c>
      <c r="FU840">
        <v>3.58702375</v>
      </c>
      <c r="FV840">
        <v>-0.04108243902439208</v>
      </c>
      <c r="FW840">
        <v>0.004419591998985913</v>
      </c>
      <c r="FX840">
        <v>1</v>
      </c>
      <c r="FY840">
        <v>1</v>
      </c>
      <c r="FZ840">
        <v>3</v>
      </c>
      <c r="GA840" t="s">
        <v>429</v>
      </c>
      <c r="GB840">
        <v>2.98319</v>
      </c>
      <c r="GC840">
        <v>2.71553</v>
      </c>
      <c r="GD840">
        <v>0.155169</v>
      </c>
      <c r="GE840">
        <v>0.159302</v>
      </c>
      <c r="GF840">
        <v>0.08992799999999999</v>
      </c>
      <c r="GG840">
        <v>0.07561900000000001</v>
      </c>
      <c r="GH840">
        <v>26709.8</v>
      </c>
      <c r="GI840">
        <v>26721.3</v>
      </c>
      <c r="GJ840">
        <v>29383.1</v>
      </c>
      <c r="GK840">
        <v>29394.6</v>
      </c>
      <c r="GL840">
        <v>35420</v>
      </c>
      <c r="GM840">
        <v>36129.1</v>
      </c>
      <c r="GN840">
        <v>41375.6</v>
      </c>
      <c r="GO840">
        <v>41885</v>
      </c>
      <c r="GP840">
        <v>1.96003</v>
      </c>
      <c r="GQ840">
        <v>2.37857</v>
      </c>
      <c r="GR840">
        <v>0.0822321</v>
      </c>
      <c r="GS840">
        <v>0</v>
      </c>
      <c r="GT840">
        <v>23.6385</v>
      </c>
      <c r="GU840">
        <v>999.9</v>
      </c>
      <c r="GV840">
        <v>36</v>
      </c>
      <c r="GW840">
        <v>31.9</v>
      </c>
      <c r="GX840">
        <v>18.9312</v>
      </c>
      <c r="GY840">
        <v>63.4822</v>
      </c>
      <c r="GZ840">
        <v>22.1434</v>
      </c>
      <c r="HA840">
        <v>2</v>
      </c>
      <c r="HB840">
        <v>-0.0554141</v>
      </c>
      <c r="HC840">
        <v>2.0709</v>
      </c>
      <c r="HD840">
        <v>20.3219</v>
      </c>
      <c r="HE840">
        <v>5.21699</v>
      </c>
      <c r="HF840">
        <v>12.0099</v>
      </c>
      <c r="HG840">
        <v>4.9888</v>
      </c>
      <c r="HH840">
        <v>3.28855</v>
      </c>
      <c r="HI840">
        <v>9999</v>
      </c>
      <c r="HJ840">
        <v>9999</v>
      </c>
      <c r="HK840">
        <v>9999</v>
      </c>
      <c r="HL840">
        <v>196.9</v>
      </c>
      <c r="HM840">
        <v>1.86737</v>
      </c>
      <c r="HN840">
        <v>1.86646</v>
      </c>
      <c r="HO840">
        <v>1.86591</v>
      </c>
      <c r="HP840">
        <v>1.86584</v>
      </c>
      <c r="HQ840">
        <v>1.86768</v>
      </c>
      <c r="HR840">
        <v>1.87014</v>
      </c>
      <c r="HS840">
        <v>1.86874</v>
      </c>
      <c r="HT840">
        <v>1.87026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-4.128</v>
      </c>
      <c r="II840">
        <v>-0.1429</v>
      </c>
      <c r="IJ840">
        <v>-1.529487217637811</v>
      </c>
      <c r="IK840">
        <v>-0.005072214745875086</v>
      </c>
      <c r="IL840">
        <v>3.316774363808987E-06</v>
      </c>
      <c r="IM840">
        <v>-1.107588672722244E-09</v>
      </c>
      <c r="IN840">
        <v>-0.1603591687652909</v>
      </c>
      <c r="IO840">
        <v>-0.0181951569465493</v>
      </c>
      <c r="IP840">
        <v>0.001659309118516343</v>
      </c>
      <c r="IQ840">
        <v>-3.409663313950778E-05</v>
      </c>
      <c r="IR840">
        <v>19</v>
      </c>
      <c r="IS840">
        <v>2290</v>
      </c>
      <c r="IT840">
        <v>1</v>
      </c>
      <c r="IU840">
        <v>24</v>
      </c>
      <c r="IV840">
        <v>8501.5</v>
      </c>
      <c r="IW840">
        <v>8501.700000000001</v>
      </c>
      <c r="IX840">
        <v>2.38159</v>
      </c>
      <c r="IY840">
        <v>2.21191</v>
      </c>
      <c r="IZ840">
        <v>1.94702</v>
      </c>
      <c r="JA840">
        <v>2.64526</v>
      </c>
      <c r="JB840">
        <v>2.19482</v>
      </c>
      <c r="JC840">
        <v>2.35596</v>
      </c>
      <c r="JD840">
        <v>36.5759</v>
      </c>
      <c r="JE840">
        <v>24.0262</v>
      </c>
      <c r="JF840">
        <v>18</v>
      </c>
      <c r="JG840">
        <v>520.581</v>
      </c>
      <c r="JH840">
        <v>813.66</v>
      </c>
      <c r="JI840">
        <v>21.4357</v>
      </c>
      <c r="JJ840">
        <v>26.5294</v>
      </c>
      <c r="JK840">
        <v>30.0006</v>
      </c>
      <c r="JL840">
        <v>26.4886</v>
      </c>
      <c r="JM840">
        <v>26.4013</v>
      </c>
      <c r="JN840">
        <v>47.7276</v>
      </c>
      <c r="JO840">
        <v>19.8761</v>
      </c>
      <c r="JP840">
        <v>20.8602</v>
      </c>
      <c r="JQ840">
        <v>21.4449</v>
      </c>
      <c r="JR840">
        <v>922.013</v>
      </c>
      <c r="JS840">
        <v>15.0754</v>
      </c>
      <c r="JT840">
        <v>100.462</v>
      </c>
      <c r="JU840">
        <v>100.596</v>
      </c>
    </row>
    <row r="841" spans="1:281">
      <c r="A841">
        <v>825</v>
      </c>
      <c r="B841">
        <v>1659645893.6</v>
      </c>
      <c r="C841">
        <v>17885.59999990463</v>
      </c>
      <c r="D841" t="s">
        <v>2081</v>
      </c>
      <c r="E841" t="s">
        <v>2082</v>
      </c>
      <c r="F841">
        <v>5</v>
      </c>
      <c r="G841" t="s">
        <v>1972</v>
      </c>
      <c r="H841" t="s">
        <v>416</v>
      </c>
      <c r="I841">
        <v>1659645886.1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919.6604842977908</v>
      </c>
      <c r="AK841">
        <v>878.9301333333332</v>
      </c>
      <c r="AL841">
        <v>3.380149242301838</v>
      </c>
      <c r="AM841">
        <v>65.48134417779114</v>
      </c>
      <c r="AN841">
        <f>(AP841 - AO841 + DI841*1E3/(8.314*(DK841+273.15)) * AR841/DH841 * AQ841) * DH841/(100*CV841) * 1000/(1000 - AP841)</f>
        <v>0</v>
      </c>
      <c r="AO841">
        <v>15.03996712648679</v>
      </c>
      <c r="AP841">
        <v>18.61094055944056</v>
      </c>
      <c r="AQ841">
        <v>-2.094718306382519E-05</v>
      </c>
      <c r="AR841">
        <v>82.66494390390471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1659645886.1</v>
      </c>
      <c r="DB841">
        <v>839.2665185185185</v>
      </c>
      <c r="DC841">
        <v>891.6152592592593</v>
      </c>
      <c r="DD841">
        <v>18.62013703703704</v>
      </c>
      <c r="DE841">
        <v>15.03996296296296</v>
      </c>
      <c r="DF841">
        <v>843.3790740740741</v>
      </c>
      <c r="DG841">
        <v>18.76295925925926</v>
      </c>
      <c r="DH841">
        <v>500.0141851851852</v>
      </c>
      <c r="DI841">
        <v>90.28726666666668</v>
      </c>
      <c r="DJ841">
        <v>0.09999235555555555</v>
      </c>
      <c r="DK841">
        <v>24.89297777777778</v>
      </c>
      <c r="DL841">
        <v>24.99517777777778</v>
      </c>
      <c r="DM841">
        <v>999.9000000000001</v>
      </c>
      <c r="DN841">
        <v>0</v>
      </c>
      <c r="DO841">
        <v>0</v>
      </c>
      <c r="DP841">
        <v>9996.111481481481</v>
      </c>
      <c r="DQ841">
        <v>0</v>
      </c>
      <c r="DR841">
        <v>10.14333333333333</v>
      </c>
      <c r="DS841">
        <v>-52.34856666666666</v>
      </c>
      <c r="DT841">
        <v>855.1902962962963</v>
      </c>
      <c r="DU841">
        <v>905.2298148148147</v>
      </c>
      <c r="DV841">
        <v>3.580176296296295</v>
      </c>
      <c r="DW841">
        <v>891.6152592592593</v>
      </c>
      <c r="DX841">
        <v>15.03996296296296</v>
      </c>
      <c r="DY841">
        <v>1.681161851851852</v>
      </c>
      <c r="DZ841">
        <v>1.357917037037037</v>
      </c>
      <c r="EA841">
        <v>14.72357407407407</v>
      </c>
      <c r="EB841">
        <v>11.45568148148148</v>
      </c>
      <c r="EC841">
        <v>2000.010740740741</v>
      </c>
      <c r="ED841">
        <v>0.9799946666666666</v>
      </c>
      <c r="EE841">
        <v>0.02000493333333334</v>
      </c>
      <c r="EF841">
        <v>0</v>
      </c>
      <c r="EG841">
        <v>644.3662222222222</v>
      </c>
      <c r="EH841">
        <v>5.00097</v>
      </c>
      <c r="EI841">
        <v>12861.69259259259</v>
      </c>
      <c r="EJ841">
        <v>16707.62962962963</v>
      </c>
      <c r="EK841">
        <v>38.375</v>
      </c>
      <c r="EL841">
        <v>38.88188888888889</v>
      </c>
      <c r="EM841">
        <v>38.37033333333333</v>
      </c>
      <c r="EN841">
        <v>38.56666666666666</v>
      </c>
      <c r="EO841">
        <v>38.819</v>
      </c>
      <c r="EP841">
        <v>1955.100740740741</v>
      </c>
      <c r="EQ841">
        <v>39.91</v>
      </c>
      <c r="ER841">
        <v>0</v>
      </c>
      <c r="ES841">
        <v>1659645893.7</v>
      </c>
      <c r="ET841">
        <v>0</v>
      </c>
      <c r="EU841">
        <v>644.3792</v>
      </c>
      <c r="EV841">
        <v>-0.9826153793693521</v>
      </c>
      <c r="EW841">
        <v>-43.36923075335492</v>
      </c>
      <c r="EX841">
        <v>12861.676</v>
      </c>
      <c r="EY841">
        <v>15</v>
      </c>
      <c r="EZ841">
        <v>0</v>
      </c>
      <c r="FA841" t="s">
        <v>419</v>
      </c>
      <c r="FB841">
        <v>1659135797.5</v>
      </c>
      <c r="FC841">
        <v>1659135788</v>
      </c>
      <c r="FD841">
        <v>0</v>
      </c>
      <c r="FE841">
        <v>0.3</v>
      </c>
      <c r="FF841">
        <v>-0.002</v>
      </c>
      <c r="FG841">
        <v>-2.209</v>
      </c>
      <c r="FH841">
        <v>-0.089</v>
      </c>
      <c r="FI841">
        <v>1520</v>
      </c>
      <c r="FJ841">
        <v>20</v>
      </c>
      <c r="FK841">
        <v>0.06</v>
      </c>
      <c r="FL841">
        <v>0.03</v>
      </c>
      <c r="FM841">
        <v>-52.30214390243902</v>
      </c>
      <c r="FN841">
        <v>-0.1827533101045942</v>
      </c>
      <c r="FO841">
        <v>0.1672119861627097</v>
      </c>
      <c r="FP841">
        <v>1</v>
      </c>
      <c r="FQ841">
        <v>644.5302058823529</v>
      </c>
      <c r="FR841">
        <v>-2.226050423014839</v>
      </c>
      <c r="FS841">
        <v>0.3082410038200495</v>
      </c>
      <c r="FT841">
        <v>0</v>
      </c>
      <c r="FU841">
        <v>3.583382195121951</v>
      </c>
      <c r="FV841">
        <v>-0.0619333797909376</v>
      </c>
      <c r="FW841">
        <v>0.00640000476836527</v>
      </c>
      <c r="FX841">
        <v>1</v>
      </c>
      <c r="FY841">
        <v>2</v>
      </c>
      <c r="FZ841">
        <v>3</v>
      </c>
      <c r="GA841" t="s">
        <v>420</v>
      </c>
      <c r="GB841">
        <v>2.983</v>
      </c>
      <c r="GC841">
        <v>2.71562</v>
      </c>
      <c r="GD841">
        <v>0.157156</v>
      </c>
      <c r="GE841">
        <v>0.161235</v>
      </c>
      <c r="GF841">
        <v>0.089906</v>
      </c>
      <c r="GG841">
        <v>0.0756209</v>
      </c>
      <c r="GH841">
        <v>26646.8</v>
      </c>
      <c r="GI841">
        <v>26659.9</v>
      </c>
      <c r="GJ841">
        <v>29382.9</v>
      </c>
      <c r="GK841">
        <v>29394.6</v>
      </c>
      <c r="GL841">
        <v>35420.3</v>
      </c>
      <c r="GM841">
        <v>36129.1</v>
      </c>
      <c r="GN841">
        <v>41375</v>
      </c>
      <c r="GO841">
        <v>41885.1</v>
      </c>
      <c r="GP841">
        <v>1.95993</v>
      </c>
      <c r="GQ841">
        <v>2.3785</v>
      </c>
      <c r="GR841">
        <v>0.08212029999999999</v>
      </c>
      <c r="GS841">
        <v>0</v>
      </c>
      <c r="GT841">
        <v>23.6396</v>
      </c>
      <c r="GU841">
        <v>999.9</v>
      </c>
      <c r="GV841">
        <v>35.9</v>
      </c>
      <c r="GW841">
        <v>31.9</v>
      </c>
      <c r="GX841">
        <v>18.8794</v>
      </c>
      <c r="GY841">
        <v>63.7322</v>
      </c>
      <c r="GZ841">
        <v>22.0913</v>
      </c>
      <c r="HA841">
        <v>2</v>
      </c>
      <c r="HB841">
        <v>-0.0559197</v>
      </c>
      <c r="HC841">
        <v>1.91574</v>
      </c>
      <c r="HD841">
        <v>20.324</v>
      </c>
      <c r="HE841">
        <v>5.21804</v>
      </c>
      <c r="HF841">
        <v>12.0099</v>
      </c>
      <c r="HG841">
        <v>4.989</v>
      </c>
      <c r="HH841">
        <v>3.28865</v>
      </c>
      <c r="HI841">
        <v>9999</v>
      </c>
      <c r="HJ841">
        <v>9999</v>
      </c>
      <c r="HK841">
        <v>9999</v>
      </c>
      <c r="HL841">
        <v>196.9</v>
      </c>
      <c r="HM841">
        <v>1.86737</v>
      </c>
      <c r="HN841">
        <v>1.86646</v>
      </c>
      <c r="HO841">
        <v>1.86596</v>
      </c>
      <c r="HP841">
        <v>1.86584</v>
      </c>
      <c r="HQ841">
        <v>1.86768</v>
      </c>
      <c r="HR841">
        <v>1.87014</v>
      </c>
      <c r="HS841">
        <v>1.86874</v>
      </c>
      <c r="HT841">
        <v>1.87026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-4.158</v>
      </c>
      <c r="II841">
        <v>-0.1429</v>
      </c>
      <c r="IJ841">
        <v>-1.529487217637811</v>
      </c>
      <c r="IK841">
        <v>-0.005072214745875086</v>
      </c>
      <c r="IL841">
        <v>3.316774363808987E-06</v>
      </c>
      <c r="IM841">
        <v>-1.107588672722244E-09</v>
      </c>
      <c r="IN841">
        <v>-0.1603591687652909</v>
      </c>
      <c r="IO841">
        <v>-0.0181951569465493</v>
      </c>
      <c r="IP841">
        <v>0.001659309118516343</v>
      </c>
      <c r="IQ841">
        <v>-3.409663313950778E-05</v>
      </c>
      <c r="IR841">
        <v>19</v>
      </c>
      <c r="IS841">
        <v>2290</v>
      </c>
      <c r="IT841">
        <v>1</v>
      </c>
      <c r="IU841">
        <v>24</v>
      </c>
      <c r="IV841">
        <v>8501.6</v>
      </c>
      <c r="IW841">
        <v>8501.799999999999</v>
      </c>
      <c r="IX841">
        <v>2.41577</v>
      </c>
      <c r="IY841">
        <v>2.20093</v>
      </c>
      <c r="IZ841">
        <v>1.94702</v>
      </c>
      <c r="JA841">
        <v>2.64526</v>
      </c>
      <c r="JB841">
        <v>2.19482</v>
      </c>
      <c r="JC841">
        <v>2.36572</v>
      </c>
      <c r="JD841">
        <v>36.5759</v>
      </c>
      <c r="JE841">
        <v>24.0437</v>
      </c>
      <c r="JF841">
        <v>18</v>
      </c>
      <c r="JG841">
        <v>520.534</v>
      </c>
      <c r="JH841">
        <v>813.621</v>
      </c>
      <c r="JI841">
        <v>21.4172</v>
      </c>
      <c r="JJ841">
        <v>26.532</v>
      </c>
      <c r="JK841">
        <v>30</v>
      </c>
      <c r="JL841">
        <v>26.4907</v>
      </c>
      <c r="JM841">
        <v>26.4037</v>
      </c>
      <c r="JN841">
        <v>48.4649</v>
      </c>
      <c r="JO841">
        <v>19.8761</v>
      </c>
      <c r="JP841">
        <v>20.8602</v>
      </c>
      <c r="JQ841">
        <v>21.4405</v>
      </c>
      <c r="JR841">
        <v>942.05</v>
      </c>
      <c r="JS841">
        <v>15.0759</v>
      </c>
      <c r="JT841">
        <v>100.461</v>
      </c>
      <c r="JU841">
        <v>100.597</v>
      </c>
    </row>
    <row r="842" spans="1:281">
      <c r="A842">
        <v>826</v>
      </c>
      <c r="B842">
        <v>1659645898.6</v>
      </c>
      <c r="C842">
        <v>17890.59999990463</v>
      </c>
      <c r="D842" t="s">
        <v>2083</v>
      </c>
      <c r="E842" t="s">
        <v>2084</v>
      </c>
      <c r="F842">
        <v>5</v>
      </c>
      <c r="G842" t="s">
        <v>1972</v>
      </c>
      <c r="H842" t="s">
        <v>416</v>
      </c>
      <c r="I842">
        <v>1659645890.814285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937.0677480078754</v>
      </c>
      <c r="AK842">
        <v>895.8973333333333</v>
      </c>
      <c r="AL842">
        <v>3.408663116333086</v>
      </c>
      <c r="AM842">
        <v>65.48134417779114</v>
      </c>
      <c r="AN842">
        <f>(AP842 - AO842 + DI842*1E3/(8.314*(DK842+273.15)) * AR842/DH842 * AQ842) * DH842/(100*CV842) * 1000/(1000 - AP842)</f>
        <v>0</v>
      </c>
      <c r="AO842">
        <v>15.04062894010746</v>
      </c>
      <c r="AP842">
        <v>18.60523076923079</v>
      </c>
      <c r="AQ842">
        <v>-1.810977887441968E-05</v>
      </c>
      <c r="AR842">
        <v>82.66494390390471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1659645890.814285</v>
      </c>
      <c r="DB842">
        <v>854.9757142857143</v>
      </c>
      <c r="DC842">
        <v>907.4038571428572</v>
      </c>
      <c r="DD842">
        <v>18.61407142857143</v>
      </c>
      <c r="DE842">
        <v>15.04008928571429</v>
      </c>
      <c r="DF842">
        <v>859.117142857143</v>
      </c>
      <c r="DG842">
        <v>18.75694285714286</v>
      </c>
      <c r="DH842">
        <v>500.0055357142858</v>
      </c>
      <c r="DI842">
        <v>90.2871785714286</v>
      </c>
      <c r="DJ842">
        <v>0.1000026821428572</v>
      </c>
      <c r="DK842">
        <v>24.88727500000001</v>
      </c>
      <c r="DL842">
        <v>24.99043214285714</v>
      </c>
      <c r="DM842">
        <v>999.9000000000002</v>
      </c>
      <c r="DN842">
        <v>0</v>
      </c>
      <c r="DO842">
        <v>0</v>
      </c>
      <c r="DP842">
        <v>9996.184642857143</v>
      </c>
      <c r="DQ842">
        <v>0</v>
      </c>
      <c r="DR842">
        <v>10.13788928571429</v>
      </c>
      <c r="DS842">
        <v>-52.42799642857143</v>
      </c>
      <c r="DT842">
        <v>871.1921785714286</v>
      </c>
      <c r="DU842">
        <v>921.259607142857</v>
      </c>
      <c r="DV842">
        <v>3.573984285714286</v>
      </c>
      <c r="DW842">
        <v>907.4038571428572</v>
      </c>
      <c r="DX842">
        <v>15.04008928571429</v>
      </c>
      <c r="DY842">
        <v>1.680612142857143</v>
      </c>
      <c r="DZ842">
        <v>1.357926785714286</v>
      </c>
      <c r="EA842">
        <v>14.71850714285714</v>
      </c>
      <c r="EB842">
        <v>11.45578928571429</v>
      </c>
      <c r="EC842">
        <v>1999.999285714286</v>
      </c>
      <c r="ED842">
        <v>0.9799942499999998</v>
      </c>
      <c r="EE842">
        <v>0.02000535000000001</v>
      </c>
      <c r="EF842">
        <v>0</v>
      </c>
      <c r="EG842">
        <v>644.2648928571426</v>
      </c>
      <c r="EH842">
        <v>5.00097</v>
      </c>
      <c r="EI842">
        <v>12857.96071428571</v>
      </c>
      <c r="EJ842">
        <v>16707.53214285714</v>
      </c>
      <c r="EK842">
        <v>38.375</v>
      </c>
      <c r="EL842">
        <v>38.87721428571428</v>
      </c>
      <c r="EM842">
        <v>38.35475</v>
      </c>
      <c r="EN842">
        <v>38.55757142857143</v>
      </c>
      <c r="EO842">
        <v>38.812</v>
      </c>
      <c r="EP842">
        <v>1955.088928571429</v>
      </c>
      <c r="EQ842">
        <v>39.91035714285714</v>
      </c>
      <c r="ER842">
        <v>0</v>
      </c>
      <c r="ES842">
        <v>1659645899.1</v>
      </c>
      <c r="ET842">
        <v>0</v>
      </c>
      <c r="EU842">
        <v>644.2638846153847</v>
      </c>
      <c r="EV842">
        <v>-1.771316240014182</v>
      </c>
      <c r="EW842">
        <v>-50.34188038160046</v>
      </c>
      <c r="EX842">
        <v>12857.59615384615</v>
      </c>
      <c r="EY842">
        <v>15</v>
      </c>
      <c r="EZ842">
        <v>0</v>
      </c>
      <c r="FA842" t="s">
        <v>419</v>
      </c>
      <c r="FB842">
        <v>1659135797.5</v>
      </c>
      <c r="FC842">
        <v>1659135788</v>
      </c>
      <c r="FD842">
        <v>0</v>
      </c>
      <c r="FE842">
        <v>0.3</v>
      </c>
      <c r="FF842">
        <v>-0.002</v>
      </c>
      <c r="FG842">
        <v>-2.209</v>
      </c>
      <c r="FH842">
        <v>-0.089</v>
      </c>
      <c r="FI842">
        <v>1520</v>
      </c>
      <c r="FJ842">
        <v>20</v>
      </c>
      <c r="FK842">
        <v>0.06</v>
      </c>
      <c r="FL842">
        <v>0.03</v>
      </c>
      <c r="FM842">
        <v>-52.42149512195122</v>
      </c>
      <c r="FN842">
        <v>-0.3406285714285155</v>
      </c>
      <c r="FO842">
        <v>0.1782583613490222</v>
      </c>
      <c r="FP842">
        <v>1</v>
      </c>
      <c r="FQ842">
        <v>644.3322647058822</v>
      </c>
      <c r="FR842">
        <v>-1.620916730816373</v>
      </c>
      <c r="FS842">
        <v>0.2737818269248807</v>
      </c>
      <c r="FT842">
        <v>0</v>
      </c>
      <c r="FU842">
        <v>3.578231463414634</v>
      </c>
      <c r="FV842">
        <v>-0.07824480836235519</v>
      </c>
      <c r="FW842">
        <v>0.007756980038767139</v>
      </c>
      <c r="FX842">
        <v>1</v>
      </c>
      <c r="FY842">
        <v>2</v>
      </c>
      <c r="FZ842">
        <v>3</v>
      </c>
      <c r="GA842" t="s">
        <v>420</v>
      </c>
      <c r="GB842">
        <v>2.9831</v>
      </c>
      <c r="GC842">
        <v>2.71564</v>
      </c>
      <c r="GD842">
        <v>0.159131</v>
      </c>
      <c r="GE842">
        <v>0.163174</v>
      </c>
      <c r="GF842">
        <v>0.0898858</v>
      </c>
      <c r="GG842">
        <v>0.07561470000000001</v>
      </c>
      <c r="GH842">
        <v>26584.4</v>
      </c>
      <c r="GI842">
        <v>26598.2</v>
      </c>
      <c r="GJ842">
        <v>29382.8</v>
      </c>
      <c r="GK842">
        <v>29394.5</v>
      </c>
      <c r="GL842">
        <v>35421.5</v>
      </c>
      <c r="GM842">
        <v>36129.2</v>
      </c>
      <c r="GN842">
        <v>41375.4</v>
      </c>
      <c r="GO842">
        <v>41884.9</v>
      </c>
      <c r="GP842">
        <v>1.9601</v>
      </c>
      <c r="GQ842">
        <v>2.3786</v>
      </c>
      <c r="GR842">
        <v>0.0821427</v>
      </c>
      <c r="GS842">
        <v>0</v>
      </c>
      <c r="GT842">
        <v>23.6396</v>
      </c>
      <c r="GU842">
        <v>999.9</v>
      </c>
      <c r="GV842">
        <v>35.9</v>
      </c>
      <c r="GW842">
        <v>31.9</v>
      </c>
      <c r="GX842">
        <v>18.8801</v>
      </c>
      <c r="GY842">
        <v>63.7722</v>
      </c>
      <c r="GZ842">
        <v>22.2236</v>
      </c>
      <c r="HA842">
        <v>2</v>
      </c>
      <c r="HB842">
        <v>-0.0561103</v>
      </c>
      <c r="HC842">
        <v>1.77038</v>
      </c>
      <c r="HD842">
        <v>20.3257</v>
      </c>
      <c r="HE842">
        <v>5.21729</v>
      </c>
      <c r="HF842">
        <v>12.0099</v>
      </c>
      <c r="HG842">
        <v>4.98875</v>
      </c>
      <c r="HH842">
        <v>3.28858</v>
      </c>
      <c r="HI842">
        <v>9999</v>
      </c>
      <c r="HJ842">
        <v>9999</v>
      </c>
      <c r="HK842">
        <v>9999</v>
      </c>
      <c r="HL842">
        <v>196.9</v>
      </c>
      <c r="HM842">
        <v>1.86737</v>
      </c>
      <c r="HN842">
        <v>1.86647</v>
      </c>
      <c r="HO842">
        <v>1.86596</v>
      </c>
      <c r="HP842">
        <v>1.86584</v>
      </c>
      <c r="HQ842">
        <v>1.86768</v>
      </c>
      <c r="HR842">
        <v>1.87015</v>
      </c>
      <c r="HS842">
        <v>1.86876</v>
      </c>
      <c r="HT842">
        <v>1.87026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-4.189</v>
      </c>
      <c r="II842">
        <v>-0.1429</v>
      </c>
      <c r="IJ842">
        <v>-1.529487217637811</v>
      </c>
      <c r="IK842">
        <v>-0.005072214745875086</v>
      </c>
      <c r="IL842">
        <v>3.316774363808987E-06</v>
      </c>
      <c r="IM842">
        <v>-1.107588672722244E-09</v>
      </c>
      <c r="IN842">
        <v>-0.1603591687652909</v>
      </c>
      <c r="IO842">
        <v>-0.0181951569465493</v>
      </c>
      <c r="IP842">
        <v>0.001659309118516343</v>
      </c>
      <c r="IQ842">
        <v>-3.409663313950778E-05</v>
      </c>
      <c r="IR842">
        <v>19</v>
      </c>
      <c r="IS842">
        <v>2290</v>
      </c>
      <c r="IT842">
        <v>1</v>
      </c>
      <c r="IU842">
        <v>24</v>
      </c>
      <c r="IV842">
        <v>8501.700000000001</v>
      </c>
      <c r="IW842">
        <v>8501.799999999999</v>
      </c>
      <c r="IX842">
        <v>2.45117</v>
      </c>
      <c r="IY842">
        <v>2.21069</v>
      </c>
      <c r="IZ842">
        <v>1.94702</v>
      </c>
      <c r="JA842">
        <v>2.64526</v>
      </c>
      <c r="JB842">
        <v>2.19482</v>
      </c>
      <c r="JC842">
        <v>2.36206</v>
      </c>
      <c r="JD842">
        <v>36.5523</v>
      </c>
      <c r="JE842">
        <v>24.035</v>
      </c>
      <c r="JF842">
        <v>18</v>
      </c>
      <c r="JG842">
        <v>520.675</v>
      </c>
      <c r="JH842">
        <v>813.758</v>
      </c>
      <c r="JI842">
        <v>21.4243</v>
      </c>
      <c r="JJ842">
        <v>26.5344</v>
      </c>
      <c r="JK842">
        <v>29.9999</v>
      </c>
      <c r="JL842">
        <v>26.4936</v>
      </c>
      <c r="JM842">
        <v>26.4062</v>
      </c>
      <c r="JN842">
        <v>49.1019</v>
      </c>
      <c r="JO842">
        <v>19.8761</v>
      </c>
      <c r="JP842">
        <v>20.4892</v>
      </c>
      <c r="JQ842">
        <v>21.4503</v>
      </c>
      <c r="JR842">
        <v>955.424</v>
      </c>
      <c r="JS842">
        <v>15.0774</v>
      </c>
      <c r="JT842">
        <v>100.462</v>
      </c>
      <c r="JU842">
        <v>100.596</v>
      </c>
    </row>
    <row r="843" spans="1:281">
      <c r="A843">
        <v>827</v>
      </c>
      <c r="B843">
        <v>1659645903.6</v>
      </c>
      <c r="C843">
        <v>17895.59999990463</v>
      </c>
      <c r="D843" t="s">
        <v>2085</v>
      </c>
      <c r="E843" t="s">
        <v>2086</v>
      </c>
      <c r="F843">
        <v>5</v>
      </c>
      <c r="G843" t="s">
        <v>1972</v>
      </c>
      <c r="H843" t="s">
        <v>416</v>
      </c>
      <c r="I843">
        <v>1659645896.1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954.0071236317914</v>
      </c>
      <c r="AK843">
        <v>912.9555818181813</v>
      </c>
      <c r="AL843">
        <v>3.406165915189324</v>
      </c>
      <c r="AM843">
        <v>65.48134417779114</v>
      </c>
      <c r="AN843">
        <f>(AP843 - AO843 + DI843*1E3/(8.314*(DK843+273.15)) * AR843/DH843 * AQ843) * DH843/(100*CV843) * 1000/(1000 - AP843)</f>
        <v>0</v>
      </c>
      <c r="AO843">
        <v>15.03906570584183</v>
      </c>
      <c r="AP843">
        <v>18.60241118881119</v>
      </c>
      <c r="AQ843">
        <v>-5.717698596065298E-06</v>
      </c>
      <c r="AR843">
        <v>82.66494390390471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1659645896.1</v>
      </c>
      <c r="DB843">
        <v>872.5888518518518</v>
      </c>
      <c r="DC843">
        <v>925.0147037037036</v>
      </c>
      <c r="DD843">
        <v>18.6084037037037</v>
      </c>
      <c r="DE843">
        <v>15.03639259259259</v>
      </c>
      <c r="DF843">
        <v>876.7622222222221</v>
      </c>
      <c r="DG843">
        <v>18.75131481481481</v>
      </c>
      <c r="DH843">
        <v>499.9974074074074</v>
      </c>
      <c r="DI843">
        <v>90.2866074074074</v>
      </c>
      <c r="DJ843">
        <v>0.09994536666666666</v>
      </c>
      <c r="DK843">
        <v>24.8830074074074</v>
      </c>
      <c r="DL843">
        <v>24.98807407407407</v>
      </c>
      <c r="DM843">
        <v>999.9000000000001</v>
      </c>
      <c r="DN843">
        <v>0</v>
      </c>
      <c r="DO843">
        <v>0</v>
      </c>
      <c r="DP843">
        <v>10005</v>
      </c>
      <c r="DQ843">
        <v>0</v>
      </c>
      <c r="DR843">
        <v>10.16128518518519</v>
      </c>
      <c r="DS843">
        <v>-52.42588888888889</v>
      </c>
      <c r="DT843">
        <v>889.1341851851851</v>
      </c>
      <c r="DU843">
        <v>939.1358888888886</v>
      </c>
      <c r="DV843">
        <v>3.572005925925926</v>
      </c>
      <c r="DW843">
        <v>925.0147037037036</v>
      </c>
      <c r="DX843">
        <v>15.03639259259259</v>
      </c>
      <c r="DY843">
        <v>1.68008962962963</v>
      </c>
      <c r="DZ843">
        <v>1.357584814814815</v>
      </c>
      <c r="EA843">
        <v>14.71368518518518</v>
      </c>
      <c r="EB843">
        <v>11.45198148148148</v>
      </c>
      <c r="EC843">
        <v>1999.997407407407</v>
      </c>
      <c r="ED843">
        <v>0.9799938888888887</v>
      </c>
      <c r="EE843">
        <v>0.02000571111111111</v>
      </c>
      <c r="EF843">
        <v>0</v>
      </c>
      <c r="EG843">
        <v>644.0628148148147</v>
      </c>
      <c r="EH843">
        <v>5.00097</v>
      </c>
      <c r="EI843">
        <v>12853.38148148148</v>
      </c>
      <c r="EJ843">
        <v>16707.51481481481</v>
      </c>
      <c r="EK843">
        <v>38.35866666666666</v>
      </c>
      <c r="EL843">
        <v>38.87033333333333</v>
      </c>
      <c r="EM843">
        <v>38.333</v>
      </c>
      <c r="EN843">
        <v>38.55281481481481</v>
      </c>
      <c r="EO843">
        <v>38.79362962962963</v>
      </c>
      <c r="EP843">
        <v>1955.086666666667</v>
      </c>
      <c r="EQ843">
        <v>39.91074074074074</v>
      </c>
      <c r="ER843">
        <v>0</v>
      </c>
      <c r="ES843">
        <v>1659645903.9</v>
      </c>
      <c r="ET843">
        <v>0</v>
      </c>
      <c r="EU843">
        <v>644.0636153846153</v>
      </c>
      <c r="EV843">
        <v>-2.785162405243723</v>
      </c>
      <c r="EW843">
        <v>-57.97948723352813</v>
      </c>
      <c r="EX843">
        <v>12853.37307692308</v>
      </c>
      <c r="EY843">
        <v>15</v>
      </c>
      <c r="EZ843">
        <v>0</v>
      </c>
      <c r="FA843" t="s">
        <v>419</v>
      </c>
      <c r="FB843">
        <v>1659135797.5</v>
      </c>
      <c r="FC843">
        <v>1659135788</v>
      </c>
      <c r="FD843">
        <v>0</v>
      </c>
      <c r="FE843">
        <v>0.3</v>
      </c>
      <c r="FF843">
        <v>-0.002</v>
      </c>
      <c r="FG843">
        <v>-2.209</v>
      </c>
      <c r="FH843">
        <v>-0.089</v>
      </c>
      <c r="FI843">
        <v>1520</v>
      </c>
      <c r="FJ843">
        <v>20</v>
      </c>
      <c r="FK843">
        <v>0.06</v>
      </c>
      <c r="FL843">
        <v>0.03</v>
      </c>
      <c r="FM843">
        <v>-52.43195000000001</v>
      </c>
      <c r="FN843">
        <v>-0.550917073170671</v>
      </c>
      <c r="FO843">
        <v>0.2384035905769872</v>
      </c>
      <c r="FP843">
        <v>0</v>
      </c>
      <c r="FQ843">
        <v>644.1675588235294</v>
      </c>
      <c r="FR843">
        <v>-2.432131400922798</v>
      </c>
      <c r="FS843">
        <v>0.3240991307297688</v>
      </c>
      <c r="FT843">
        <v>0</v>
      </c>
      <c r="FU843">
        <v>3.573913249999999</v>
      </c>
      <c r="FV843">
        <v>-0.02482345215760028</v>
      </c>
      <c r="FW843">
        <v>0.006591803011126753</v>
      </c>
      <c r="FX843">
        <v>1</v>
      </c>
      <c r="FY843">
        <v>1</v>
      </c>
      <c r="FZ843">
        <v>3</v>
      </c>
      <c r="GA843" t="s">
        <v>429</v>
      </c>
      <c r="GB843">
        <v>2.98309</v>
      </c>
      <c r="GC843">
        <v>2.7157</v>
      </c>
      <c r="GD843">
        <v>0.161093</v>
      </c>
      <c r="GE843">
        <v>0.164969</v>
      </c>
      <c r="GF843">
        <v>0.0898707</v>
      </c>
      <c r="GG843">
        <v>0.0754937</v>
      </c>
      <c r="GH843">
        <v>26522.8</v>
      </c>
      <c r="GI843">
        <v>26541.2</v>
      </c>
      <c r="GJ843">
        <v>29383.4</v>
      </c>
      <c r="GK843">
        <v>29394.5</v>
      </c>
      <c r="GL843">
        <v>35423</v>
      </c>
      <c r="GM843">
        <v>36133.9</v>
      </c>
      <c r="GN843">
        <v>41376.3</v>
      </c>
      <c r="GO843">
        <v>41884.8</v>
      </c>
      <c r="GP843">
        <v>1.95987</v>
      </c>
      <c r="GQ843">
        <v>2.37867</v>
      </c>
      <c r="GR843">
        <v>0.0822097</v>
      </c>
      <c r="GS843">
        <v>0</v>
      </c>
      <c r="GT843">
        <v>23.6396</v>
      </c>
      <c r="GU843">
        <v>999.9</v>
      </c>
      <c r="GV843">
        <v>35.9</v>
      </c>
      <c r="GW843">
        <v>31.9</v>
      </c>
      <c r="GX843">
        <v>18.8771</v>
      </c>
      <c r="GY843">
        <v>63.4222</v>
      </c>
      <c r="GZ843">
        <v>22.0673</v>
      </c>
      <c r="HA843">
        <v>2</v>
      </c>
      <c r="HB843">
        <v>-0.0562551</v>
      </c>
      <c r="HC843">
        <v>1.72917</v>
      </c>
      <c r="HD843">
        <v>20.3258</v>
      </c>
      <c r="HE843">
        <v>5.21714</v>
      </c>
      <c r="HF843">
        <v>12.0099</v>
      </c>
      <c r="HG843">
        <v>4.98875</v>
      </c>
      <c r="HH843">
        <v>3.28865</v>
      </c>
      <c r="HI843">
        <v>9999</v>
      </c>
      <c r="HJ843">
        <v>9999</v>
      </c>
      <c r="HK843">
        <v>9999</v>
      </c>
      <c r="HL843">
        <v>196.9</v>
      </c>
      <c r="HM843">
        <v>1.86738</v>
      </c>
      <c r="HN843">
        <v>1.86646</v>
      </c>
      <c r="HO843">
        <v>1.86595</v>
      </c>
      <c r="HP843">
        <v>1.86584</v>
      </c>
      <c r="HQ843">
        <v>1.86768</v>
      </c>
      <c r="HR843">
        <v>1.87014</v>
      </c>
      <c r="HS843">
        <v>1.86874</v>
      </c>
      <c r="HT843">
        <v>1.87026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-4.219</v>
      </c>
      <c r="II843">
        <v>-0.143</v>
      </c>
      <c r="IJ843">
        <v>-1.529487217637811</v>
      </c>
      <c r="IK843">
        <v>-0.005072214745875086</v>
      </c>
      <c r="IL843">
        <v>3.316774363808987E-06</v>
      </c>
      <c r="IM843">
        <v>-1.107588672722244E-09</v>
      </c>
      <c r="IN843">
        <v>-0.1603591687652909</v>
      </c>
      <c r="IO843">
        <v>-0.0181951569465493</v>
      </c>
      <c r="IP843">
        <v>0.001659309118516343</v>
      </c>
      <c r="IQ843">
        <v>-3.409663313950778E-05</v>
      </c>
      <c r="IR843">
        <v>19</v>
      </c>
      <c r="IS843">
        <v>2290</v>
      </c>
      <c r="IT843">
        <v>1</v>
      </c>
      <c r="IU843">
        <v>24</v>
      </c>
      <c r="IV843">
        <v>8501.799999999999</v>
      </c>
      <c r="IW843">
        <v>8501.9</v>
      </c>
      <c r="IX843">
        <v>2.48291</v>
      </c>
      <c r="IY843">
        <v>2.20703</v>
      </c>
      <c r="IZ843">
        <v>1.94702</v>
      </c>
      <c r="JA843">
        <v>2.64648</v>
      </c>
      <c r="JB843">
        <v>2.19482</v>
      </c>
      <c r="JC843">
        <v>2.35718</v>
      </c>
      <c r="JD843">
        <v>36.5523</v>
      </c>
      <c r="JE843">
        <v>24.0437</v>
      </c>
      <c r="JF843">
        <v>18</v>
      </c>
      <c r="JG843">
        <v>520.552</v>
      </c>
      <c r="JH843">
        <v>813.871</v>
      </c>
      <c r="JI843">
        <v>21.4429</v>
      </c>
      <c r="JJ843">
        <v>26.5365</v>
      </c>
      <c r="JK843">
        <v>29.9998</v>
      </c>
      <c r="JL843">
        <v>26.4963</v>
      </c>
      <c r="JM843">
        <v>26.4089</v>
      </c>
      <c r="JN843">
        <v>49.7302</v>
      </c>
      <c r="JO843">
        <v>19.8761</v>
      </c>
      <c r="JP843">
        <v>20.4892</v>
      </c>
      <c r="JQ843">
        <v>21.4581</v>
      </c>
      <c r="JR843">
        <v>975.457</v>
      </c>
      <c r="JS843">
        <v>15.0853</v>
      </c>
      <c r="JT843">
        <v>100.464</v>
      </c>
      <c r="JU843">
        <v>100.596</v>
      </c>
    </row>
    <row r="844" spans="1:281">
      <c r="A844">
        <v>828</v>
      </c>
      <c r="B844">
        <v>1659645908.6</v>
      </c>
      <c r="C844">
        <v>17900.59999990463</v>
      </c>
      <c r="D844" t="s">
        <v>2087</v>
      </c>
      <c r="E844" t="s">
        <v>2088</v>
      </c>
      <c r="F844">
        <v>5</v>
      </c>
      <c r="G844" t="s">
        <v>1972</v>
      </c>
      <c r="H844" t="s">
        <v>416</v>
      </c>
      <c r="I844">
        <v>1659645900.814285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970.0339527768681</v>
      </c>
      <c r="AK844">
        <v>929.5534424242425</v>
      </c>
      <c r="AL844">
        <v>3.322901840037049</v>
      </c>
      <c r="AM844">
        <v>65.48134417779114</v>
      </c>
      <c r="AN844">
        <f>(AP844 - AO844 + DI844*1E3/(8.314*(DK844+273.15)) * AR844/DH844 * AQ844) * DH844/(100*CV844) * 1000/(1000 - AP844)</f>
        <v>0</v>
      </c>
      <c r="AO844">
        <v>14.99912420153</v>
      </c>
      <c r="AP844">
        <v>18.58026573426574</v>
      </c>
      <c r="AQ844">
        <v>-0.0001266829316456515</v>
      </c>
      <c r="AR844">
        <v>82.66494390390471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1659645900.814285</v>
      </c>
      <c r="DB844">
        <v>888.2378214285716</v>
      </c>
      <c r="DC844">
        <v>940.5765357142857</v>
      </c>
      <c r="DD844">
        <v>18.60037142857143</v>
      </c>
      <c r="DE844">
        <v>15.02328571428571</v>
      </c>
      <c r="DF844">
        <v>892.4394285714286</v>
      </c>
      <c r="DG844">
        <v>18.74335</v>
      </c>
      <c r="DH844">
        <v>499.9970714285714</v>
      </c>
      <c r="DI844">
        <v>90.28658928571429</v>
      </c>
      <c r="DJ844">
        <v>0.10002115</v>
      </c>
      <c r="DK844">
        <v>24.87933214285714</v>
      </c>
      <c r="DL844">
        <v>24.98654642857143</v>
      </c>
      <c r="DM844">
        <v>999.9000000000002</v>
      </c>
      <c r="DN844">
        <v>0</v>
      </c>
      <c r="DO844">
        <v>0</v>
      </c>
      <c r="DP844">
        <v>9999.103928571427</v>
      </c>
      <c r="DQ844">
        <v>0</v>
      </c>
      <c r="DR844">
        <v>10.18973214285714</v>
      </c>
      <c r="DS844">
        <v>-52.33878571428571</v>
      </c>
      <c r="DT844">
        <v>905.0723214285715</v>
      </c>
      <c r="DU844">
        <v>954.9224285714287</v>
      </c>
      <c r="DV844">
        <v>3.577086071428571</v>
      </c>
      <c r="DW844">
        <v>940.5765357142857</v>
      </c>
      <c r="DX844">
        <v>15.02328571428571</v>
      </c>
      <c r="DY844">
        <v>1.679364285714285</v>
      </c>
      <c r="DZ844">
        <v>1.356400714285714</v>
      </c>
      <c r="EA844">
        <v>14.70698928571429</v>
      </c>
      <c r="EB844">
        <v>11.43879285714286</v>
      </c>
      <c r="EC844">
        <v>2000.009642857143</v>
      </c>
      <c r="ED844">
        <v>0.9799934999999999</v>
      </c>
      <c r="EE844">
        <v>0.0200061</v>
      </c>
      <c r="EF844">
        <v>0</v>
      </c>
      <c r="EG844">
        <v>643.8378571428573</v>
      </c>
      <c r="EH844">
        <v>5.00097</v>
      </c>
      <c r="EI844">
        <v>12848.93928571428</v>
      </c>
      <c r="EJ844">
        <v>16707.61785714285</v>
      </c>
      <c r="EK844">
        <v>38.33899999999999</v>
      </c>
      <c r="EL844">
        <v>38.86149999999999</v>
      </c>
      <c r="EM844">
        <v>38.31874999999999</v>
      </c>
      <c r="EN844">
        <v>38.53321428571428</v>
      </c>
      <c r="EO844">
        <v>38.77435714285714</v>
      </c>
      <c r="EP844">
        <v>1955.097857142857</v>
      </c>
      <c r="EQ844">
        <v>39.91178571428571</v>
      </c>
      <c r="ER844">
        <v>0</v>
      </c>
      <c r="ES844">
        <v>1659645908.7</v>
      </c>
      <c r="ET844">
        <v>0</v>
      </c>
      <c r="EU844">
        <v>643.8535384615384</v>
      </c>
      <c r="EV844">
        <v>-2.43842735647179</v>
      </c>
      <c r="EW844">
        <v>-60.205128325612</v>
      </c>
      <c r="EX844">
        <v>12848.71538461538</v>
      </c>
      <c r="EY844">
        <v>15</v>
      </c>
      <c r="EZ844">
        <v>0</v>
      </c>
      <c r="FA844" t="s">
        <v>419</v>
      </c>
      <c r="FB844">
        <v>1659135797.5</v>
      </c>
      <c r="FC844">
        <v>1659135788</v>
      </c>
      <c r="FD844">
        <v>0</v>
      </c>
      <c r="FE844">
        <v>0.3</v>
      </c>
      <c r="FF844">
        <v>-0.002</v>
      </c>
      <c r="FG844">
        <v>-2.209</v>
      </c>
      <c r="FH844">
        <v>-0.089</v>
      </c>
      <c r="FI844">
        <v>1520</v>
      </c>
      <c r="FJ844">
        <v>20</v>
      </c>
      <c r="FK844">
        <v>0.06</v>
      </c>
      <c r="FL844">
        <v>0.03</v>
      </c>
      <c r="FM844">
        <v>-52.327975</v>
      </c>
      <c r="FN844">
        <v>0.9390664165103558</v>
      </c>
      <c r="FO844">
        <v>0.3156742306159941</v>
      </c>
      <c r="FP844">
        <v>0</v>
      </c>
      <c r="FQ844">
        <v>644.0333529411764</v>
      </c>
      <c r="FR844">
        <v>-2.527608863530412</v>
      </c>
      <c r="FS844">
        <v>0.3380870826170804</v>
      </c>
      <c r="FT844">
        <v>0</v>
      </c>
      <c r="FU844">
        <v>3.576232500000001</v>
      </c>
      <c r="FV844">
        <v>0.05844315196996727</v>
      </c>
      <c r="FW844">
        <v>0.009948010542314447</v>
      </c>
      <c r="FX844">
        <v>1</v>
      </c>
      <c r="FY844">
        <v>1</v>
      </c>
      <c r="FZ844">
        <v>3</v>
      </c>
      <c r="GA844" t="s">
        <v>429</v>
      </c>
      <c r="GB844">
        <v>2.98328</v>
      </c>
      <c r="GC844">
        <v>2.71555</v>
      </c>
      <c r="GD844">
        <v>0.162991</v>
      </c>
      <c r="GE844">
        <v>0.16679</v>
      </c>
      <c r="GF844">
        <v>0.08979860000000001</v>
      </c>
      <c r="GG844">
        <v>0.0755015</v>
      </c>
      <c r="GH844">
        <v>26462.9</v>
      </c>
      <c r="GI844">
        <v>26483.5</v>
      </c>
      <c r="GJ844">
        <v>29383.4</v>
      </c>
      <c r="GK844">
        <v>29394.7</v>
      </c>
      <c r="GL844">
        <v>35425.8</v>
      </c>
      <c r="GM844">
        <v>36134.1</v>
      </c>
      <c r="GN844">
        <v>41376.3</v>
      </c>
      <c r="GO844">
        <v>41885.4</v>
      </c>
      <c r="GP844">
        <v>1.95993</v>
      </c>
      <c r="GQ844">
        <v>2.3786</v>
      </c>
      <c r="GR844">
        <v>0.0813603</v>
      </c>
      <c r="GS844">
        <v>0</v>
      </c>
      <c r="GT844">
        <v>23.6396</v>
      </c>
      <c r="GU844">
        <v>999.9</v>
      </c>
      <c r="GV844">
        <v>35.9</v>
      </c>
      <c r="GW844">
        <v>31.9</v>
      </c>
      <c r="GX844">
        <v>18.8806</v>
      </c>
      <c r="GY844">
        <v>63.7022</v>
      </c>
      <c r="GZ844">
        <v>22.1354</v>
      </c>
      <c r="HA844">
        <v>2</v>
      </c>
      <c r="HB844">
        <v>-0.056499</v>
      </c>
      <c r="HC844">
        <v>1.72266</v>
      </c>
      <c r="HD844">
        <v>20.3262</v>
      </c>
      <c r="HE844">
        <v>5.21714</v>
      </c>
      <c r="HF844">
        <v>12.0099</v>
      </c>
      <c r="HG844">
        <v>4.98885</v>
      </c>
      <c r="HH844">
        <v>3.2885</v>
      </c>
      <c r="HI844">
        <v>9999</v>
      </c>
      <c r="HJ844">
        <v>9999</v>
      </c>
      <c r="HK844">
        <v>9999</v>
      </c>
      <c r="HL844">
        <v>196.9</v>
      </c>
      <c r="HM844">
        <v>1.86739</v>
      </c>
      <c r="HN844">
        <v>1.86646</v>
      </c>
      <c r="HO844">
        <v>1.86595</v>
      </c>
      <c r="HP844">
        <v>1.86584</v>
      </c>
      <c r="HQ844">
        <v>1.86768</v>
      </c>
      <c r="HR844">
        <v>1.87014</v>
      </c>
      <c r="HS844">
        <v>1.86874</v>
      </c>
      <c r="HT844">
        <v>1.87027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-4.248</v>
      </c>
      <c r="II844">
        <v>-0.1431</v>
      </c>
      <c r="IJ844">
        <v>-1.529487217637811</v>
      </c>
      <c r="IK844">
        <v>-0.005072214745875086</v>
      </c>
      <c r="IL844">
        <v>3.316774363808987E-06</v>
      </c>
      <c r="IM844">
        <v>-1.107588672722244E-09</v>
      </c>
      <c r="IN844">
        <v>-0.1603591687652909</v>
      </c>
      <c r="IO844">
        <v>-0.0181951569465493</v>
      </c>
      <c r="IP844">
        <v>0.001659309118516343</v>
      </c>
      <c r="IQ844">
        <v>-3.409663313950778E-05</v>
      </c>
      <c r="IR844">
        <v>19</v>
      </c>
      <c r="IS844">
        <v>2290</v>
      </c>
      <c r="IT844">
        <v>1</v>
      </c>
      <c r="IU844">
        <v>24</v>
      </c>
      <c r="IV844">
        <v>8501.9</v>
      </c>
      <c r="IW844">
        <v>8502</v>
      </c>
      <c r="IX844">
        <v>2.51831</v>
      </c>
      <c r="IY844">
        <v>2.21069</v>
      </c>
      <c r="IZ844">
        <v>1.94702</v>
      </c>
      <c r="JA844">
        <v>2.64526</v>
      </c>
      <c r="JB844">
        <v>2.19482</v>
      </c>
      <c r="JC844">
        <v>2.37549</v>
      </c>
      <c r="JD844">
        <v>36.5759</v>
      </c>
      <c r="JE844">
        <v>24.035</v>
      </c>
      <c r="JF844">
        <v>18</v>
      </c>
      <c r="JG844">
        <v>520.61</v>
      </c>
      <c r="JH844">
        <v>813.831</v>
      </c>
      <c r="JI844">
        <v>21.4591</v>
      </c>
      <c r="JJ844">
        <v>26.5388</v>
      </c>
      <c r="JK844">
        <v>30.0001</v>
      </c>
      <c r="JL844">
        <v>26.4992</v>
      </c>
      <c r="JM844">
        <v>26.4112</v>
      </c>
      <c r="JN844">
        <v>50.4487</v>
      </c>
      <c r="JO844">
        <v>19.5963</v>
      </c>
      <c r="JP844">
        <v>20.4892</v>
      </c>
      <c r="JQ844">
        <v>21.4652</v>
      </c>
      <c r="JR844">
        <v>988.831</v>
      </c>
      <c r="JS844">
        <v>15.1056</v>
      </c>
      <c r="JT844">
        <v>100.464</v>
      </c>
      <c r="JU844">
        <v>100.597</v>
      </c>
    </row>
    <row r="845" spans="1:281">
      <c r="A845">
        <v>829</v>
      </c>
      <c r="B845">
        <v>1659645913.6</v>
      </c>
      <c r="C845">
        <v>17905.59999990463</v>
      </c>
      <c r="D845" t="s">
        <v>2089</v>
      </c>
      <c r="E845" t="s">
        <v>2090</v>
      </c>
      <c r="F845">
        <v>5</v>
      </c>
      <c r="G845" t="s">
        <v>1972</v>
      </c>
      <c r="H845" t="s">
        <v>416</v>
      </c>
      <c r="I845">
        <v>1659645906.1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986.7431709003689</v>
      </c>
      <c r="AK845">
        <v>946.1103272727272</v>
      </c>
      <c r="AL845">
        <v>3.303288502733872</v>
      </c>
      <c r="AM845">
        <v>65.48134417779114</v>
      </c>
      <c r="AN845">
        <f>(AP845 - AO845 + DI845*1E3/(8.314*(DK845+273.15)) * AR845/DH845 * AQ845) * DH845/(100*CV845) * 1000/(1000 - AP845)</f>
        <v>0</v>
      </c>
      <c r="AO845">
        <v>15.01779936158223</v>
      </c>
      <c r="AP845">
        <v>18.57669160839161</v>
      </c>
      <c r="AQ845">
        <v>-0.0007062318853538079</v>
      </c>
      <c r="AR845">
        <v>82.66494390390471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1659645906.1</v>
      </c>
      <c r="DB845">
        <v>905.6966666666666</v>
      </c>
      <c r="DC845">
        <v>957.8332222222222</v>
      </c>
      <c r="DD845">
        <v>18.58940740740741</v>
      </c>
      <c r="DE845">
        <v>15.01820740740741</v>
      </c>
      <c r="DF845">
        <v>909.9296296296294</v>
      </c>
      <c r="DG845">
        <v>18.73247407407408</v>
      </c>
      <c r="DH845">
        <v>499.997962962963</v>
      </c>
      <c r="DI845">
        <v>90.28665185185184</v>
      </c>
      <c r="DJ845">
        <v>0.09998033703703703</v>
      </c>
      <c r="DK845">
        <v>24.87724074074074</v>
      </c>
      <c r="DL845">
        <v>24.98247407407408</v>
      </c>
      <c r="DM845">
        <v>999.9000000000001</v>
      </c>
      <c r="DN845">
        <v>0</v>
      </c>
      <c r="DO845">
        <v>0</v>
      </c>
      <c r="DP845">
        <v>10001.84925925926</v>
      </c>
      <c r="DQ845">
        <v>0</v>
      </c>
      <c r="DR845">
        <v>10.22057407407407</v>
      </c>
      <c r="DS845">
        <v>-52.13667407407407</v>
      </c>
      <c r="DT845">
        <v>922.851740740741</v>
      </c>
      <c r="DU845">
        <v>972.4375555555555</v>
      </c>
      <c r="DV845">
        <v>3.571205185185184</v>
      </c>
      <c r="DW845">
        <v>957.8332222222222</v>
      </c>
      <c r="DX845">
        <v>15.01820740740741</v>
      </c>
      <c r="DY845">
        <v>1.678375555555556</v>
      </c>
      <c r="DZ845">
        <v>1.355942962962963</v>
      </c>
      <c r="EA845">
        <v>14.69785925925926</v>
      </c>
      <c r="EB845">
        <v>11.43368888888889</v>
      </c>
      <c r="EC845">
        <v>2000.022962962963</v>
      </c>
      <c r="ED845">
        <v>0.9799934444444444</v>
      </c>
      <c r="EE845">
        <v>0.02000615555555556</v>
      </c>
      <c r="EF845">
        <v>0</v>
      </c>
      <c r="EG845">
        <v>643.5823703703703</v>
      </c>
      <c r="EH845">
        <v>5.00097</v>
      </c>
      <c r="EI845">
        <v>12843.8</v>
      </c>
      <c r="EJ845">
        <v>16707.74074074074</v>
      </c>
      <c r="EK845">
        <v>38.31666666666666</v>
      </c>
      <c r="EL845">
        <v>38.84</v>
      </c>
      <c r="EM845">
        <v>38.312</v>
      </c>
      <c r="EN845">
        <v>38.51607407407408</v>
      </c>
      <c r="EO845">
        <v>38.75229629629629</v>
      </c>
      <c r="EP845">
        <v>1955.111111111111</v>
      </c>
      <c r="EQ845">
        <v>39.91185185185185</v>
      </c>
      <c r="ER845">
        <v>0</v>
      </c>
      <c r="ES845">
        <v>1659645914.1</v>
      </c>
      <c r="ET845">
        <v>0</v>
      </c>
      <c r="EU845">
        <v>643.5825600000001</v>
      </c>
      <c r="EV845">
        <v>-2.455923073292468</v>
      </c>
      <c r="EW845">
        <v>-58.88461551996224</v>
      </c>
      <c r="EX845">
        <v>12843.056</v>
      </c>
      <c r="EY845">
        <v>15</v>
      </c>
      <c r="EZ845">
        <v>0</v>
      </c>
      <c r="FA845" t="s">
        <v>419</v>
      </c>
      <c r="FB845">
        <v>1659135797.5</v>
      </c>
      <c r="FC845">
        <v>1659135788</v>
      </c>
      <c r="FD845">
        <v>0</v>
      </c>
      <c r="FE845">
        <v>0.3</v>
      </c>
      <c r="FF845">
        <v>-0.002</v>
      </c>
      <c r="FG845">
        <v>-2.209</v>
      </c>
      <c r="FH845">
        <v>-0.089</v>
      </c>
      <c r="FI845">
        <v>1520</v>
      </c>
      <c r="FJ845">
        <v>20</v>
      </c>
      <c r="FK845">
        <v>0.06</v>
      </c>
      <c r="FL845">
        <v>0.03</v>
      </c>
      <c r="FM845">
        <v>-52.27537</v>
      </c>
      <c r="FN845">
        <v>2.689657035647343</v>
      </c>
      <c r="FO845">
        <v>0.3473350732362049</v>
      </c>
      <c r="FP845">
        <v>0</v>
      </c>
      <c r="FQ845">
        <v>643.7421764705881</v>
      </c>
      <c r="FR845">
        <v>-2.655767762845422</v>
      </c>
      <c r="FS845">
        <v>0.3723624476065572</v>
      </c>
      <c r="FT845">
        <v>0</v>
      </c>
      <c r="FU845">
        <v>3.57081375</v>
      </c>
      <c r="FV845">
        <v>-0.04225181988743557</v>
      </c>
      <c r="FW845">
        <v>0.0156103074421198</v>
      </c>
      <c r="FX845">
        <v>1</v>
      </c>
      <c r="FY845">
        <v>1</v>
      </c>
      <c r="FZ845">
        <v>3</v>
      </c>
      <c r="GA845" t="s">
        <v>429</v>
      </c>
      <c r="GB845">
        <v>2.98303</v>
      </c>
      <c r="GC845">
        <v>2.71577</v>
      </c>
      <c r="GD845">
        <v>0.164865</v>
      </c>
      <c r="GE845">
        <v>0.168649</v>
      </c>
      <c r="GF845">
        <v>0.0897891</v>
      </c>
      <c r="GG845">
        <v>0.0755928</v>
      </c>
      <c r="GH845">
        <v>26402.6</v>
      </c>
      <c r="GI845">
        <v>26423.9</v>
      </c>
      <c r="GJ845">
        <v>29382.3</v>
      </c>
      <c r="GK845">
        <v>29394.2</v>
      </c>
      <c r="GL845">
        <v>35425</v>
      </c>
      <c r="GM845">
        <v>36129.8</v>
      </c>
      <c r="GN845">
        <v>41374.9</v>
      </c>
      <c r="GO845">
        <v>41884.5</v>
      </c>
      <c r="GP845">
        <v>1.9598</v>
      </c>
      <c r="GQ845">
        <v>2.3789</v>
      </c>
      <c r="GR845">
        <v>0.08124489999999999</v>
      </c>
      <c r="GS845">
        <v>0</v>
      </c>
      <c r="GT845">
        <v>23.6396</v>
      </c>
      <c r="GU845">
        <v>999.9</v>
      </c>
      <c r="GV845">
        <v>35.9</v>
      </c>
      <c r="GW845">
        <v>31.9</v>
      </c>
      <c r="GX845">
        <v>18.8793</v>
      </c>
      <c r="GY845">
        <v>63.6522</v>
      </c>
      <c r="GZ845">
        <v>22.0753</v>
      </c>
      <c r="HA845">
        <v>2</v>
      </c>
      <c r="HB845">
        <v>-0.0562652</v>
      </c>
      <c r="HC845">
        <v>1.69324</v>
      </c>
      <c r="HD845">
        <v>20.3263</v>
      </c>
      <c r="HE845">
        <v>5.21714</v>
      </c>
      <c r="HF845">
        <v>12.0099</v>
      </c>
      <c r="HG845">
        <v>4.98875</v>
      </c>
      <c r="HH845">
        <v>3.2885</v>
      </c>
      <c r="HI845">
        <v>9999</v>
      </c>
      <c r="HJ845">
        <v>9999</v>
      </c>
      <c r="HK845">
        <v>9999</v>
      </c>
      <c r="HL845">
        <v>196.9</v>
      </c>
      <c r="HM845">
        <v>1.86739</v>
      </c>
      <c r="HN845">
        <v>1.86646</v>
      </c>
      <c r="HO845">
        <v>1.86594</v>
      </c>
      <c r="HP845">
        <v>1.86584</v>
      </c>
      <c r="HQ845">
        <v>1.86768</v>
      </c>
      <c r="HR845">
        <v>1.87015</v>
      </c>
      <c r="HS845">
        <v>1.86876</v>
      </c>
      <c r="HT845">
        <v>1.87027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-4.276</v>
      </c>
      <c r="II845">
        <v>-0.1432</v>
      </c>
      <c r="IJ845">
        <v>-1.529487217637811</v>
      </c>
      <c r="IK845">
        <v>-0.005072214745875086</v>
      </c>
      <c r="IL845">
        <v>3.316774363808987E-06</v>
      </c>
      <c r="IM845">
        <v>-1.107588672722244E-09</v>
      </c>
      <c r="IN845">
        <v>-0.1603591687652909</v>
      </c>
      <c r="IO845">
        <v>-0.0181951569465493</v>
      </c>
      <c r="IP845">
        <v>0.001659309118516343</v>
      </c>
      <c r="IQ845">
        <v>-3.409663313950778E-05</v>
      </c>
      <c r="IR845">
        <v>19</v>
      </c>
      <c r="IS845">
        <v>2290</v>
      </c>
      <c r="IT845">
        <v>1</v>
      </c>
      <c r="IU845">
        <v>24</v>
      </c>
      <c r="IV845">
        <v>8501.9</v>
      </c>
      <c r="IW845">
        <v>8502.1</v>
      </c>
      <c r="IX845">
        <v>2.55127</v>
      </c>
      <c r="IY845">
        <v>2.20337</v>
      </c>
      <c r="IZ845">
        <v>1.94702</v>
      </c>
      <c r="JA845">
        <v>2.64526</v>
      </c>
      <c r="JB845">
        <v>2.19482</v>
      </c>
      <c r="JC845">
        <v>2.36328</v>
      </c>
      <c r="JD845">
        <v>36.5759</v>
      </c>
      <c r="JE845">
        <v>24.035</v>
      </c>
      <c r="JF845">
        <v>18</v>
      </c>
      <c r="JG845">
        <v>520.548</v>
      </c>
      <c r="JH845">
        <v>814.169</v>
      </c>
      <c r="JI845">
        <v>21.4737</v>
      </c>
      <c r="JJ845">
        <v>26.5416</v>
      </c>
      <c r="JK845">
        <v>30.0002</v>
      </c>
      <c r="JL845">
        <v>26.5014</v>
      </c>
      <c r="JM845">
        <v>26.4139</v>
      </c>
      <c r="JN845">
        <v>51.0918</v>
      </c>
      <c r="JO845">
        <v>19.5963</v>
      </c>
      <c r="JP845">
        <v>20.4892</v>
      </c>
      <c r="JQ845">
        <v>21.4798</v>
      </c>
      <c r="JR845">
        <v>1008.87</v>
      </c>
      <c r="JS845">
        <v>15.1134</v>
      </c>
      <c r="JT845">
        <v>100.46</v>
      </c>
      <c r="JU845">
        <v>100.595</v>
      </c>
    </row>
    <row r="846" spans="1:281">
      <c r="A846">
        <v>830</v>
      </c>
      <c r="B846">
        <v>1659645918.6</v>
      </c>
      <c r="C846">
        <v>17910.59999990463</v>
      </c>
      <c r="D846" t="s">
        <v>2091</v>
      </c>
      <c r="E846" t="s">
        <v>2092</v>
      </c>
      <c r="F846">
        <v>5</v>
      </c>
      <c r="G846" t="s">
        <v>1972</v>
      </c>
      <c r="H846" t="s">
        <v>416</v>
      </c>
      <c r="I846">
        <v>1659645910.814285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1003.654843394937</v>
      </c>
      <c r="AK846">
        <v>962.9262424242423</v>
      </c>
      <c r="AL846">
        <v>3.370739899644775</v>
      </c>
      <c r="AM846">
        <v>65.48134417779114</v>
      </c>
      <c r="AN846">
        <f>(AP846 - AO846 + DI846*1E3/(8.314*(DK846+273.15)) * AR846/DH846 * AQ846) * DH846/(100*CV846) * 1000/(1000 - AP846)</f>
        <v>0</v>
      </c>
      <c r="AO846">
        <v>15.03256542724009</v>
      </c>
      <c r="AP846">
        <v>18.57648181818183</v>
      </c>
      <c r="AQ846">
        <v>3.840976370800089E-05</v>
      </c>
      <c r="AR846">
        <v>82.66494390390471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1659645910.814285</v>
      </c>
      <c r="DB846">
        <v>921.1419642857143</v>
      </c>
      <c r="DC846">
        <v>973.2570714285713</v>
      </c>
      <c r="DD846">
        <v>18.58123571428571</v>
      </c>
      <c r="DE846">
        <v>15.02213928571429</v>
      </c>
      <c r="DF846">
        <v>925.4025714285714</v>
      </c>
      <c r="DG846">
        <v>18.72437142857143</v>
      </c>
      <c r="DH846">
        <v>500.0036428571429</v>
      </c>
      <c r="DI846">
        <v>90.28691785714285</v>
      </c>
      <c r="DJ846">
        <v>0.1000259428571429</v>
      </c>
      <c r="DK846">
        <v>24.87526428571428</v>
      </c>
      <c r="DL846">
        <v>24.97686071428572</v>
      </c>
      <c r="DM846">
        <v>999.9000000000002</v>
      </c>
      <c r="DN846">
        <v>0</v>
      </c>
      <c r="DO846">
        <v>0</v>
      </c>
      <c r="DP846">
        <v>10003.77071428571</v>
      </c>
      <c r="DQ846">
        <v>0</v>
      </c>
      <c r="DR846">
        <v>10.22934642857143</v>
      </c>
      <c r="DS846">
        <v>-52.11522857142858</v>
      </c>
      <c r="DT846">
        <v>938.5818571428571</v>
      </c>
      <c r="DU846">
        <v>988.1011428571429</v>
      </c>
      <c r="DV846">
        <v>3.559098571428572</v>
      </c>
      <c r="DW846">
        <v>973.2570714285713</v>
      </c>
      <c r="DX846">
        <v>15.02213928571429</v>
      </c>
      <c r="DY846">
        <v>1.677642142857143</v>
      </c>
      <c r="DZ846">
        <v>1.356301428571429</v>
      </c>
      <c r="EA846">
        <v>14.69108928571428</v>
      </c>
      <c r="EB846">
        <v>11.43768928571428</v>
      </c>
      <c r="EC846">
        <v>2000.028928571428</v>
      </c>
      <c r="ED846">
        <v>0.9799933928571427</v>
      </c>
      <c r="EE846">
        <v>0.02000620714285714</v>
      </c>
      <c r="EF846">
        <v>0</v>
      </c>
      <c r="EG846">
        <v>643.392857142857</v>
      </c>
      <c r="EH846">
        <v>5.00097</v>
      </c>
      <c r="EI846">
        <v>12838.93571428572</v>
      </c>
      <c r="EJ846">
        <v>16707.79642857143</v>
      </c>
      <c r="EK846">
        <v>38.312</v>
      </c>
      <c r="EL846">
        <v>38.82324999999999</v>
      </c>
      <c r="EM846">
        <v>38.30314285714285</v>
      </c>
      <c r="EN846">
        <v>38.5</v>
      </c>
      <c r="EO846">
        <v>38.75</v>
      </c>
      <c r="EP846">
        <v>1955.117142857143</v>
      </c>
      <c r="EQ846">
        <v>39.91178571428571</v>
      </c>
      <c r="ER846">
        <v>0</v>
      </c>
      <c r="ES846">
        <v>1659645918.9</v>
      </c>
      <c r="ET846">
        <v>0</v>
      </c>
      <c r="EU846">
        <v>643.38132</v>
      </c>
      <c r="EV846">
        <v>-2.726692298305045</v>
      </c>
      <c r="EW846">
        <v>-64.15384614966842</v>
      </c>
      <c r="EX846">
        <v>12838.084</v>
      </c>
      <c r="EY846">
        <v>15</v>
      </c>
      <c r="EZ846">
        <v>0</v>
      </c>
      <c r="FA846" t="s">
        <v>419</v>
      </c>
      <c r="FB846">
        <v>1659135797.5</v>
      </c>
      <c r="FC846">
        <v>1659135788</v>
      </c>
      <c r="FD846">
        <v>0</v>
      </c>
      <c r="FE846">
        <v>0.3</v>
      </c>
      <c r="FF846">
        <v>-0.002</v>
      </c>
      <c r="FG846">
        <v>-2.209</v>
      </c>
      <c r="FH846">
        <v>-0.089</v>
      </c>
      <c r="FI846">
        <v>1520</v>
      </c>
      <c r="FJ846">
        <v>20</v>
      </c>
      <c r="FK846">
        <v>0.06</v>
      </c>
      <c r="FL846">
        <v>0.03</v>
      </c>
      <c r="FM846">
        <v>-52.2001</v>
      </c>
      <c r="FN846">
        <v>0.2047317073171171</v>
      </c>
      <c r="FO846">
        <v>0.2755336304337457</v>
      </c>
      <c r="FP846">
        <v>1</v>
      </c>
      <c r="FQ846">
        <v>643.532294117647</v>
      </c>
      <c r="FR846">
        <v>-2.663987777115945</v>
      </c>
      <c r="FS846">
        <v>0.3784310123944245</v>
      </c>
      <c r="FT846">
        <v>0</v>
      </c>
      <c r="FU846">
        <v>3.562809250000001</v>
      </c>
      <c r="FV846">
        <v>-0.1812266791744876</v>
      </c>
      <c r="FW846">
        <v>0.0225073087448833</v>
      </c>
      <c r="FX846">
        <v>0</v>
      </c>
      <c r="FY846">
        <v>1</v>
      </c>
      <c r="FZ846">
        <v>3</v>
      </c>
      <c r="GA846" t="s">
        <v>429</v>
      </c>
      <c r="GB846">
        <v>2.98323</v>
      </c>
      <c r="GC846">
        <v>2.71575</v>
      </c>
      <c r="GD846">
        <v>0.166755</v>
      </c>
      <c r="GE846">
        <v>0.170492</v>
      </c>
      <c r="GF846">
        <v>0.0897917</v>
      </c>
      <c r="GG846">
        <v>0.075727</v>
      </c>
      <c r="GH846">
        <v>26342.8</v>
      </c>
      <c r="GI846">
        <v>26365.5</v>
      </c>
      <c r="GJ846">
        <v>29382.2</v>
      </c>
      <c r="GK846">
        <v>29394.3</v>
      </c>
      <c r="GL846">
        <v>35424.8</v>
      </c>
      <c r="GM846">
        <v>36124.6</v>
      </c>
      <c r="GN846">
        <v>41374.7</v>
      </c>
      <c r="GO846">
        <v>41884.5</v>
      </c>
      <c r="GP846">
        <v>1.95993</v>
      </c>
      <c r="GQ846">
        <v>2.37853</v>
      </c>
      <c r="GR846">
        <v>0.0815541</v>
      </c>
      <c r="GS846">
        <v>0</v>
      </c>
      <c r="GT846">
        <v>23.6396</v>
      </c>
      <c r="GU846">
        <v>999.9</v>
      </c>
      <c r="GV846">
        <v>35.9</v>
      </c>
      <c r="GW846">
        <v>31.9</v>
      </c>
      <c r="GX846">
        <v>18.8802</v>
      </c>
      <c r="GY846">
        <v>63.6322</v>
      </c>
      <c r="GZ846">
        <v>22.1394</v>
      </c>
      <c r="HA846">
        <v>2</v>
      </c>
      <c r="HB846">
        <v>-0.0562398</v>
      </c>
      <c r="HC846">
        <v>1.67415</v>
      </c>
      <c r="HD846">
        <v>20.3266</v>
      </c>
      <c r="HE846">
        <v>5.21699</v>
      </c>
      <c r="HF846">
        <v>12.0099</v>
      </c>
      <c r="HG846">
        <v>4.98855</v>
      </c>
      <c r="HH846">
        <v>3.2885</v>
      </c>
      <c r="HI846">
        <v>9999</v>
      </c>
      <c r="HJ846">
        <v>9999</v>
      </c>
      <c r="HK846">
        <v>9999</v>
      </c>
      <c r="HL846">
        <v>196.9</v>
      </c>
      <c r="HM846">
        <v>1.86737</v>
      </c>
      <c r="HN846">
        <v>1.86646</v>
      </c>
      <c r="HO846">
        <v>1.86594</v>
      </c>
      <c r="HP846">
        <v>1.86584</v>
      </c>
      <c r="HQ846">
        <v>1.86768</v>
      </c>
      <c r="HR846">
        <v>1.87014</v>
      </c>
      <c r="HS846">
        <v>1.86875</v>
      </c>
      <c r="HT846">
        <v>1.87026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-4.306</v>
      </c>
      <c r="II846">
        <v>-0.1432</v>
      </c>
      <c r="IJ846">
        <v>-1.529487217637811</v>
      </c>
      <c r="IK846">
        <v>-0.005072214745875086</v>
      </c>
      <c r="IL846">
        <v>3.316774363808987E-06</v>
      </c>
      <c r="IM846">
        <v>-1.107588672722244E-09</v>
      </c>
      <c r="IN846">
        <v>-0.1603591687652909</v>
      </c>
      <c r="IO846">
        <v>-0.0181951569465493</v>
      </c>
      <c r="IP846">
        <v>0.001659309118516343</v>
      </c>
      <c r="IQ846">
        <v>-3.409663313950778E-05</v>
      </c>
      <c r="IR846">
        <v>19</v>
      </c>
      <c r="IS846">
        <v>2290</v>
      </c>
      <c r="IT846">
        <v>1</v>
      </c>
      <c r="IU846">
        <v>24</v>
      </c>
      <c r="IV846">
        <v>8502</v>
      </c>
      <c r="IW846">
        <v>8502.200000000001</v>
      </c>
      <c r="IX846">
        <v>2.58667</v>
      </c>
      <c r="IY846">
        <v>2.20703</v>
      </c>
      <c r="IZ846">
        <v>1.94702</v>
      </c>
      <c r="JA846">
        <v>2.64648</v>
      </c>
      <c r="JB846">
        <v>2.19482</v>
      </c>
      <c r="JC846">
        <v>2.35474</v>
      </c>
      <c r="JD846">
        <v>36.5759</v>
      </c>
      <c r="JE846">
        <v>24.035</v>
      </c>
      <c r="JF846">
        <v>18</v>
      </c>
      <c r="JG846">
        <v>520.652</v>
      </c>
      <c r="JH846">
        <v>813.838</v>
      </c>
      <c r="JI846">
        <v>21.492</v>
      </c>
      <c r="JJ846">
        <v>26.5438</v>
      </c>
      <c r="JK846">
        <v>30.0001</v>
      </c>
      <c r="JL846">
        <v>26.5038</v>
      </c>
      <c r="JM846">
        <v>26.4167</v>
      </c>
      <c r="JN846">
        <v>51.8104</v>
      </c>
      <c r="JO846">
        <v>19.3092</v>
      </c>
      <c r="JP846">
        <v>20.4892</v>
      </c>
      <c r="JQ846">
        <v>21.4966</v>
      </c>
      <c r="JR846">
        <v>1022.22</v>
      </c>
      <c r="JS846">
        <v>15.1211</v>
      </c>
      <c r="JT846">
        <v>100.46</v>
      </c>
      <c r="JU846">
        <v>100.595</v>
      </c>
    </row>
    <row r="847" spans="1:281">
      <c r="A847">
        <v>831</v>
      </c>
      <c r="B847">
        <v>1659645923.6</v>
      </c>
      <c r="C847">
        <v>17915.59999990463</v>
      </c>
      <c r="D847" t="s">
        <v>2093</v>
      </c>
      <c r="E847" t="s">
        <v>2094</v>
      </c>
      <c r="F847">
        <v>5</v>
      </c>
      <c r="G847" t="s">
        <v>1972</v>
      </c>
      <c r="H847" t="s">
        <v>416</v>
      </c>
      <c r="I847">
        <v>1659645916.1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1020.790533337768</v>
      </c>
      <c r="AK847">
        <v>979.9003999999995</v>
      </c>
      <c r="AL847">
        <v>3.416448021339401</v>
      </c>
      <c r="AM847">
        <v>65.48134417779114</v>
      </c>
      <c r="AN847">
        <f>(AP847 - AO847 + DI847*1E3/(8.314*(DK847+273.15)) * AR847/DH847 * AQ847) * DH847/(100*CV847) * 1000/(1000 - AP847)</f>
        <v>0</v>
      </c>
      <c r="AO847">
        <v>15.08393029817071</v>
      </c>
      <c r="AP847">
        <v>18.59367832167833</v>
      </c>
      <c r="AQ847">
        <v>0.0002889581427777547</v>
      </c>
      <c r="AR847">
        <v>82.66494390390471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1659645916.1</v>
      </c>
      <c r="DB847">
        <v>938.4836666666665</v>
      </c>
      <c r="DC847">
        <v>990.8470000000001</v>
      </c>
      <c r="DD847">
        <v>18.57942592592592</v>
      </c>
      <c r="DE847">
        <v>15.05368148148148</v>
      </c>
      <c r="DF847">
        <v>942.7751851851853</v>
      </c>
      <c r="DG847">
        <v>18.72256666666667</v>
      </c>
      <c r="DH847">
        <v>500.0165555555555</v>
      </c>
      <c r="DI847">
        <v>90.28682962962964</v>
      </c>
      <c r="DJ847">
        <v>0.09997548518518518</v>
      </c>
      <c r="DK847">
        <v>24.87514814814815</v>
      </c>
      <c r="DL847">
        <v>24.97684814814815</v>
      </c>
      <c r="DM847">
        <v>999.9000000000001</v>
      </c>
      <c r="DN847">
        <v>0</v>
      </c>
      <c r="DO847">
        <v>0</v>
      </c>
      <c r="DP847">
        <v>10006.94962962963</v>
      </c>
      <c r="DQ847">
        <v>0</v>
      </c>
      <c r="DR847">
        <v>10.2298</v>
      </c>
      <c r="DS847">
        <v>-52.36314074074075</v>
      </c>
      <c r="DT847">
        <v>956.2502962962964</v>
      </c>
      <c r="DU847">
        <v>1005.991148148148</v>
      </c>
      <c r="DV847">
        <v>3.525737407407408</v>
      </c>
      <c r="DW847">
        <v>990.8470000000001</v>
      </c>
      <c r="DX847">
        <v>15.05368148148148</v>
      </c>
      <c r="DY847">
        <v>1.677475925925926</v>
      </c>
      <c r="DZ847">
        <v>1.359148148148148</v>
      </c>
      <c r="EA847">
        <v>14.68955555555556</v>
      </c>
      <c r="EB847">
        <v>11.46935555555556</v>
      </c>
      <c r="EC847">
        <v>2000.022592592593</v>
      </c>
      <c r="ED847">
        <v>0.9799934444444444</v>
      </c>
      <c r="EE847">
        <v>0.02000615555555556</v>
      </c>
      <c r="EF847">
        <v>0</v>
      </c>
      <c r="EG847">
        <v>643.1680370370369</v>
      </c>
      <c r="EH847">
        <v>5.00097</v>
      </c>
      <c r="EI847">
        <v>12833.18148148148</v>
      </c>
      <c r="EJ847">
        <v>16707.73703703704</v>
      </c>
      <c r="EK847">
        <v>38.3074074074074</v>
      </c>
      <c r="EL847">
        <v>38.812</v>
      </c>
      <c r="EM847">
        <v>38.28214814814815</v>
      </c>
      <c r="EN847">
        <v>38.5</v>
      </c>
      <c r="EO847">
        <v>38.75</v>
      </c>
      <c r="EP847">
        <v>1955.111481481481</v>
      </c>
      <c r="EQ847">
        <v>39.9111111111111</v>
      </c>
      <c r="ER847">
        <v>0</v>
      </c>
      <c r="ES847">
        <v>1659645923.7</v>
      </c>
      <c r="ET847">
        <v>0</v>
      </c>
      <c r="EU847">
        <v>643.16644</v>
      </c>
      <c r="EV847">
        <v>-2.203461547568851</v>
      </c>
      <c r="EW847">
        <v>-70.14615394209962</v>
      </c>
      <c r="EX847">
        <v>12832.848</v>
      </c>
      <c r="EY847">
        <v>15</v>
      </c>
      <c r="EZ847">
        <v>0</v>
      </c>
      <c r="FA847" t="s">
        <v>419</v>
      </c>
      <c r="FB847">
        <v>1659135797.5</v>
      </c>
      <c r="FC847">
        <v>1659135788</v>
      </c>
      <c r="FD847">
        <v>0</v>
      </c>
      <c r="FE847">
        <v>0.3</v>
      </c>
      <c r="FF847">
        <v>-0.002</v>
      </c>
      <c r="FG847">
        <v>-2.209</v>
      </c>
      <c r="FH847">
        <v>-0.089</v>
      </c>
      <c r="FI847">
        <v>1520</v>
      </c>
      <c r="FJ847">
        <v>20</v>
      </c>
      <c r="FK847">
        <v>0.06</v>
      </c>
      <c r="FL847">
        <v>0.03</v>
      </c>
      <c r="FM847">
        <v>-52.2090825</v>
      </c>
      <c r="FN847">
        <v>-2.672360600375079</v>
      </c>
      <c r="FO847">
        <v>0.2733459290784299</v>
      </c>
      <c r="FP847">
        <v>0</v>
      </c>
      <c r="FQ847">
        <v>643.3245588235293</v>
      </c>
      <c r="FR847">
        <v>-2.629075629586056</v>
      </c>
      <c r="FS847">
        <v>0.3768411423130332</v>
      </c>
      <c r="FT847">
        <v>0</v>
      </c>
      <c r="FU847">
        <v>3.54759375</v>
      </c>
      <c r="FV847">
        <v>-0.3507686679174583</v>
      </c>
      <c r="FW847">
        <v>0.03469089359525781</v>
      </c>
      <c r="FX847">
        <v>0</v>
      </c>
      <c r="FY847">
        <v>0</v>
      </c>
      <c r="FZ847">
        <v>3</v>
      </c>
      <c r="GA847" t="s">
        <v>426</v>
      </c>
      <c r="GB847">
        <v>2.98303</v>
      </c>
      <c r="GC847">
        <v>2.71561</v>
      </c>
      <c r="GD847">
        <v>0.168643</v>
      </c>
      <c r="GE847">
        <v>0.172326</v>
      </c>
      <c r="GF847">
        <v>0.08985070000000001</v>
      </c>
      <c r="GG847">
        <v>0.07583189999999999</v>
      </c>
      <c r="GH847">
        <v>26283.2</v>
      </c>
      <c r="GI847">
        <v>26307.3</v>
      </c>
      <c r="GJ847">
        <v>29382.3</v>
      </c>
      <c r="GK847">
        <v>29394.4</v>
      </c>
      <c r="GL847">
        <v>35422.8</v>
      </c>
      <c r="GM847">
        <v>36120.5</v>
      </c>
      <c r="GN847">
        <v>41375</v>
      </c>
      <c r="GO847">
        <v>41884.6</v>
      </c>
      <c r="GP847">
        <v>1.95977</v>
      </c>
      <c r="GQ847">
        <v>2.37863</v>
      </c>
      <c r="GR847">
        <v>0.0814907</v>
      </c>
      <c r="GS847">
        <v>0</v>
      </c>
      <c r="GT847">
        <v>23.6396</v>
      </c>
      <c r="GU847">
        <v>999.9</v>
      </c>
      <c r="GV847">
        <v>35.9</v>
      </c>
      <c r="GW847">
        <v>31.9</v>
      </c>
      <c r="GX847">
        <v>18.8798</v>
      </c>
      <c r="GY847">
        <v>63.5522</v>
      </c>
      <c r="GZ847">
        <v>22.0713</v>
      </c>
      <c r="HA847">
        <v>2</v>
      </c>
      <c r="HB847">
        <v>-0.0559654</v>
      </c>
      <c r="HC847">
        <v>1.64633</v>
      </c>
      <c r="HD847">
        <v>20.3267</v>
      </c>
      <c r="HE847">
        <v>5.21699</v>
      </c>
      <c r="HF847">
        <v>12.0099</v>
      </c>
      <c r="HG847">
        <v>4.98855</v>
      </c>
      <c r="HH847">
        <v>3.28848</v>
      </c>
      <c r="HI847">
        <v>9999</v>
      </c>
      <c r="HJ847">
        <v>9999</v>
      </c>
      <c r="HK847">
        <v>9999</v>
      </c>
      <c r="HL847">
        <v>196.9</v>
      </c>
      <c r="HM847">
        <v>1.86739</v>
      </c>
      <c r="HN847">
        <v>1.86648</v>
      </c>
      <c r="HO847">
        <v>1.86596</v>
      </c>
      <c r="HP847">
        <v>1.86584</v>
      </c>
      <c r="HQ847">
        <v>1.86768</v>
      </c>
      <c r="HR847">
        <v>1.87015</v>
      </c>
      <c r="HS847">
        <v>1.86875</v>
      </c>
      <c r="HT847">
        <v>1.87027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-4.335</v>
      </c>
      <c r="II847">
        <v>-0.1431</v>
      </c>
      <c r="IJ847">
        <v>-1.529487217637811</v>
      </c>
      <c r="IK847">
        <v>-0.005072214745875086</v>
      </c>
      <c r="IL847">
        <v>3.316774363808987E-06</v>
      </c>
      <c r="IM847">
        <v>-1.107588672722244E-09</v>
      </c>
      <c r="IN847">
        <v>-0.1603591687652909</v>
      </c>
      <c r="IO847">
        <v>-0.0181951569465493</v>
      </c>
      <c r="IP847">
        <v>0.001659309118516343</v>
      </c>
      <c r="IQ847">
        <v>-3.409663313950778E-05</v>
      </c>
      <c r="IR847">
        <v>19</v>
      </c>
      <c r="IS847">
        <v>2290</v>
      </c>
      <c r="IT847">
        <v>1</v>
      </c>
      <c r="IU847">
        <v>24</v>
      </c>
      <c r="IV847">
        <v>8502.1</v>
      </c>
      <c r="IW847">
        <v>8502.299999999999</v>
      </c>
      <c r="IX847">
        <v>2.61841</v>
      </c>
      <c r="IY847">
        <v>2.20215</v>
      </c>
      <c r="IZ847">
        <v>1.94702</v>
      </c>
      <c r="JA847">
        <v>2.64648</v>
      </c>
      <c r="JB847">
        <v>2.19482</v>
      </c>
      <c r="JC847">
        <v>2.36206</v>
      </c>
      <c r="JD847">
        <v>36.5759</v>
      </c>
      <c r="JE847">
        <v>24.0437</v>
      </c>
      <c r="JF847">
        <v>18</v>
      </c>
      <c r="JG847">
        <v>520.577</v>
      </c>
      <c r="JH847">
        <v>813.97</v>
      </c>
      <c r="JI847">
        <v>21.5098</v>
      </c>
      <c r="JJ847">
        <v>26.546</v>
      </c>
      <c r="JK847">
        <v>30.0001</v>
      </c>
      <c r="JL847">
        <v>26.5064</v>
      </c>
      <c r="JM847">
        <v>26.4189</v>
      </c>
      <c r="JN847">
        <v>52.4512</v>
      </c>
      <c r="JO847">
        <v>19.3092</v>
      </c>
      <c r="JP847">
        <v>20.4892</v>
      </c>
      <c r="JQ847">
        <v>21.5153</v>
      </c>
      <c r="JR847">
        <v>1042.3</v>
      </c>
      <c r="JS847">
        <v>15.1107</v>
      </c>
      <c r="JT847">
        <v>100.461</v>
      </c>
      <c r="JU847">
        <v>100.596</v>
      </c>
    </row>
    <row r="848" spans="1:281">
      <c r="A848">
        <v>832</v>
      </c>
      <c r="B848">
        <v>1659645928.6</v>
      </c>
      <c r="C848">
        <v>17920.59999990463</v>
      </c>
      <c r="D848" t="s">
        <v>2095</v>
      </c>
      <c r="E848" t="s">
        <v>2096</v>
      </c>
      <c r="F848">
        <v>5</v>
      </c>
      <c r="G848" t="s">
        <v>1972</v>
      </c>
      <c r="H848" t="s">
        <v>416</v>
      </c>
      <c r="I848">
        <v>1659645920.814285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1037.841268608248</v>
      </c>
      <c r="AK848">
        <v>996.9012121212118</v>
      </c>
      <c r="AL848">
        <v>3.391136743856936</v>
      </c>
      <c r="AM848">
        <v>65.48134417779114</v>
      </c>
      <c r="AN848">
        <f>(AP848 - AO848 + DI848*1E3/(8.314*(DK848+273.15)) * AR848/DH848 * AQ848) * DH848/(100*CV848) * 1000/(1000 - AP848)</f>
        <v>0</v>
      </c>
      <c r="AO848">
        <v>15.10031005863105</v>
      </c>
      <c r="AP848">
        <v>18.60459510489512</v>
      </c>
      <c r="AQ848">
        <v>0.0002870295927230632</v>
      </c>
      <c r="AR848">
        <v>82.66494390390471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1659645920.814285</v>
      </c>
      <c r="DB848">
        <v>954.0910357142857</v>
      </c>
      <c r="DC848">
        <v>1006.63875</v>
      </c>
      <c r="DD848">
        <v>18.58731785714286</v>
      </c>
      <c r="DE848">
        <v>15.07666428571429</v>
      </c>
      <c r="DF848">
        <v>958.4102499999999</v>
      </c>
      <c r="DG848">
        <v>18.73039285714286</v>
      </c>
      <c r="DH848">
        <v>500.0143571428571</v>
      </c>
      <c r="DI848">
        <v>90.28691071428572</v>
      </c>
      <c r="DJ848">
        <v>0.1000086821428571</v>
      </c>
      <c r="DK848">
        <v>24.87584642857143</v>
      </c>
      <c r="DL848">
        <v>24.97626785714285</v>
      </c>
      <c r="DM848">
        <v>999.9000000000002</v>
      </c>
      <c r="DN848">
        <v>0</v>
      </c>
      <c r="DO848">
        <v>0</v>
      </c>
      <c r="DP848">
        <v>10002.79464285714</v>
      </c>
      <c r="DQ848">
        <v>0</v>
      </c>
      <c r="DR848">
        <v>10.2298</v>
      </c>
      <c r="DS848">
        <v>-52.54759285714287</v>
      </c>
      <c r="DT848">
        <v>972.1609642857145</v>
      </c>
      <c r="DU848">
        <v>1022.048321428572</v>
      </c>
      <c r="DV848">
        <v>3.510646071428571</v>
      </c>
      <c r="DW848">
        <v>1006.63875</v>
      </c>
      <c r="DX848">
        <v>15.07666428571429</v>
      </c>
      <c r="DY848">
        <v>1.678189642857143</v>
      </c>
      <c r="DZ848">
        <v>1.361224642857143</v>
      </c>
      <c r="EA848">
        <v>14.69614285714286</v>
      </c>
      <c r="EB848">
        <v>11.49242142857143</v>
      </c>
      <c r="EC848">
        <v>2000.026428571429</v>
      </c>
      <c r="ED848">
        <v>0.9799933928571427</v>
      </c>
      <c r="EE848">
        <v>0.02000620714285714</v>
      </c>
      <c r="EF848">
        <v>0</v>
      </c>
      <c r="EG848">
        <v>642.996142857143</v>
      </c>
      <c r="EH848">
        <v>5.00097</v>
      </c>
      <c r="EI848">
        <v>12827.71428571429</v>
      </c>
      <c r="EJ848">
        <v>16707.76428571429</v>
      </c>
      <c r="EK848">
        <v>38.28764285714286</v>
      </c>
      <c r="EL848">
        <v>38.812</v>
      </c>
      <c r="EM848">
        <v>38.26328571428571</v>
      </c>
      <c r="EN848">
        <v>38.5</v>
      </c>
      <c r="EO848">
        <v>38.74099999999999</v>
      </c>
      <c r="EP848">
        <v>1955.115357142857</v>
      </c>
      <c r="EQ848">
        <v>39.91107142857143</v>
      </c>
      <c r="ER848">
        <v>0</v>
      </c>
      <c r="ES848">
        <v>1659645929.1</v>
      </c>
      <c r="ET848">
        <v>0</v>
      </c>
      <c r="EU848">
        <v>642.9388846153846</v>
      </c>
      <c r="EV848">
        <v>-2.417538474914102</v>
      </c>
      <c r="EW848">
        <v>-70.87521370477134</v>
      </c>
      <c r="EX848">
        <v>12826.88076923077</v>
      </c>
      <c r="EY848">
        <v>15</v>
      </c>
      <c r="EZ848">
        <v>0</v>
      </c>
      <c r="FA848" t="s">
        <v>419</v>
      </c>
      <c r="FB848">
        <v>1659135797.5</v>
      </c>
      <c r="FC848">
        <v>1659135788</v>
      </c>
      <c r="FD848">
        <v>0</v>
      </c>
      <c r="FE848">
        <v>0.3</v>
      </c>
      <c r="FF848">
        <v>-0.002</v>
      </c>
      <c r="FG848">
        <v>-2.209</v>
      </c>
      <c r="FH848">
        <v>-0.089</v>
      </c>
      <c r="FI848">
        <v>1520</v>
      </c>
      <c r="FJ848">
        <v>20</v>
      </c>
      <c r="FK848">
        <v>0.06</v>
      </c>
      <c r="FL848">
        <v>0.03</v>
      </c>
      <c r="FM848">
        <v>-52.39512439024389</v>
      </c>
      <c r="FN848">
        <v>-2.577547735191734</v>
      </c>
      <c r="FO848">
        <v>0.2685647251599469</v>
      </c>
      <c r="FP848">
        <v>0</v>
      </c>
      <c r="FQ848">
        <v>643.0906470588236</v>
      </c>
      <c r="FR848">
        <v>-2.310527122811863</v>
      </c>
      <c r="FS848">
        <v>0.3335756270502053</v>
      </c>
      <c r="FT848">
        <v>0</v>
      </c>
      <c r="FU848">
        <v>3.52365243902439</v>
      </c>
      <c r="FV848">
        <v>-0.256906202090586</v>
      </c>
      <c r="FW848">
        <v>0.02778612724403836</v>
      </c>
      <c r="FX848">
        <v>0</v>
      </c>
      <c r="FY848">
        <v>0</v>
      </c>
      <c r="FZ848">
        <v>3</v>
      </c>
      <c r="GA848" t="s">
        <v>426</v>
      </c>
      <c r="GB848">
        <v>2.9832</v>
      </c>
      <c r="GC848">
        <v>2.71558</v>
      </c>
      <c r="GD848">
        <v>0.170517</v>
      </c>
      <c r="GE848">
        <v>0.174145</v>
      </c>
      <c r="GF848">
        <v>0.0898877</v>
      </c>
      <c r="GG848">
        <v>0.07583860000000001</v>
      </c>
      <c r="GH848">
        <v>26224</v>
      </c>
      <c r="GI848">
        <v>26249.7</v>
      </c>
      <c r="GJ848">
        <v>29382.4</v>
      </c>
      <c r="GK848">
        <v>29394.6</v>
      </c>
      <c r="GL848">
        <v>35421.4</v>
      </c>
      <c r="GM848">
        <v>36120.6</v>
      </c>
      <c r="GN848">
        <v>41375</v>
      </c>
      <c r="GO848">
        <v>41884.9</v>
      </c>
      <c r="GP848">
        <v>1.95993</v>
      </c>
      <c r="GQ848">
        <v>2.37873</v>
      </c>
      <c r="GR848">
        <v>0.08125599999999999</v>
      </c>
      <c r="GS848">
        <v>0</v>
      </c>
      <c r="GT848">
        <v>23.6396</v>
      </c>
      <c r="GU848">
        <v>999.9</v>
      </c>
      <c r="GV848">
        <v>35.9</v>
      </c>
      <c r="GW848">
        <v>31.9</v>
      </c>
      <c r="GX848">
        <v>18.8796</v>
      </c>
      <c r="GY848">
        <v>63.8622</v>
      </c>
      <c r="GZ848">
        <v>22.0232</v>
      </c>
      <c r="HA848">
        <v>2</v>
      </c>
      <c r="HB848">
        <v>-0.0559578</v>
      </c>
      <c r="HC848">
        <v>1.66013</v>
      </c>
      <c r="HD848">
        <v>20.3264</v>
      </c>
      <c r="HE848">
        <v>5.21744</v>
      </c>
      <c r="HF848">
        <v>12.0099</v>
      </c>
      <c r="HG848">
        <v>4.98885</v>
      </c>
      <c r="HH848">
        <v>3.28855</v>
      </c>
      <c r="HI848">
        <v>9999</v>
      </c>
      <c r="HJ848">
        <v>9999</v>
      </c>
      <c r="HK848">
        <v>9999</v>
      </c>
      <c r="HL848">
        <v>196.9</v>
      </c>
      <c r="HM848">
        <v>1.86738</v>
      </c>
      <c r="HN848">
        <v>1.86646</v>
      </c>
      <c r="HO848">
        <v>1.86595</v>
      </c>
      <c r="HP848">
        <v>1.86584</v>
      </c>
      <c r="HQ848">
        <v>1.86768</v>
      </c>
      <c r="HR848">
        <v>1.87014</v>
      </c>
      <c r="HS848">
        <v>1.86878</v>
      </c>
      <c r="HT848">
        <v>1.87027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-4.365</v>
      </c>
      <c r="II848">
        <v>-0.1429</v>
      </c>
      <c r="IJ848">
        <v>-1.529487217637811</v>
      </c>
      <c r="IK848">
        <v>-0.005072214745875086</v>
      </c>
      <c r="IL848">
        <v>3.316774363808987E-06</v>
      </c>
      <c r="IM848">
        <v>-1.107588672722244E-09</v>
      </c>
      <c r="IN848">
        <v>-0.1603591687652909</v>
      </c>
      <c r="IO848">
        <v>-0.0181951569465493</v>
      </c>
      <c r="IP848">
        <v>0.001659309118516343</v>
      </c>
      <c r="IQ848">
        <v>-3.409663313950778E-05</v>
      </c>
      <c r="IR848">
        <v>19</v>
      </c>
      <c r="IS848">
        <v>2290</v>
      </c>
      <c r="IT848">
        <v>1</v>
      </c>
      <c r="IU848">
        <v>24</v>
      </c>
      <c r="IV848">
        <v>8502.200000000001</v>
      </c>
      <c r="IW848">
        <v>8502.299999999999</v>
      </c>
      <c r="IX848">
        <v>2.65381</v>
      </c>
      <c r="IY848">
        <v>2.20947</v>
      </c>
      <c r="IZ848">
        <v>1.94702</v>
      </c>
      <c r="JA848">
        <v>2.64526</v>
      </c>
      <c r="JB848">
        <v>2.19482</v>
      </c>
      <c r="JC848">
        <v>2.32056</v>
      </c>
      <c r="JD848">
        <v>36.5759</v>
      </c>
      <c r="JE848">
        <v>24.035</v>
      </c>
      <c r="JF848">
        <v>18</v>
      </c>
      <c r="JG848">
        <v>520.696</v>
      </c>
      <c r="JH848">
        <v>814.106</v>
      </c>
      <c r="JI848">
        <v>21.5281</v>
      </c>
      <c r="JJ848">
        <v>26.5483</v>
      </c>
      <c r="JK848">
        <v>30.0002</v>
      </c>
      <c r="JL848">
        <v>26.5087</v>
      </c>
      <c r="JM848">
        <v>26.4214</v>
      </c>
      <c r="JN848">
        <v>53.1613</v>
      </c>
      <c r="JO848">
        <v>19.3092</v>
      </c>
      <c r="JP848">
        <v>20.4892</v>
      </c>
      <c r="JQ848">
        <v>21.5284</v>
      </c>
      <c r="JR848">
        <v>1055.65</v>
      </c>
      <c r="JS848">
        <v>15.109</v>
      </c>
      <c r="JT848">
        <v>100.461</v>
      </c>
      <c r="JU848">
        <v>100.596</v>
      </c>
    </row>
    <row r="849" spans="1:281">
      <c r="A849">
        <v>833</v>
      </c>
      <c r="B849">
        <v>1659645933.6</v>
      </c>
      <c r="C849">
        <v>17925.59999990463</v>
      </c>
      <c r="D849" t="s">
        <v>2097</v>
      </c>
      <c r="E849" t="s">
        <v>2098</v>
      </c>
      <c r="F849">
        <v>5</v>
      </c>
      <c r="G849" t="s">
        <v>1972</v>
      </c>
      <c r="H849" t="s">
        <v>416</v>
      </c>
      <c r="I849">
        <v>1659645926.1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1054.776743547207</v>
      </c>
      <c r="AK849">
        <v>1014.01406060606</v>
      </c>
      <c r="AL849">
        <v>3.434873792217042</v>
      </c>
      <c r="AM849">
        <v>65.48134417779114</v>
      </c>
      <c r="AN849">
        <f>(AP849 - AO849 + DI849*1E3/(8.314*(DK849+273.15)) * AR849/DH849 * AQ849) * DH849/(100*CV849) * 1000/(1000 - AP849)</f>
        <v>0</v>
      </c>
      <c r="AO849">
        <v>15.10086267216857</v>
      </c>
      <c r="AP849">
        <v>18.60615944055946</v>
      </c>
      <c r="AQ849">
        <v>1.755791759729533E-05</v>
      </c>
      <c r="AR849">
        <v>82.66494390390471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1659645926.1</v>
      </c>
      <c r="DB849">
        <v>971.6971851851854</v>
      </c>
      <c r="DC849">
        <v>1024.35037037037</v>
      </c>
      <c r="DD849">
        <v>18.59741111111111</v>
      </c>
      <c r="DE849">
        <v>15.09823703703704</v>
      </c>
      <c r="DF849">
        <v>976.0474444444445</v>
      </c>
      <c r="DG849">
        <v>18.74040740740741</v>
      </c>
      <c r="DH849">
        <v>499.9874074074075</v>
      </c>
      <c r="DI849">
        <v>90.28724444444445</v>
      </c>
      <c r="DJ849">
        <v>0.09991293333333334</v>
      </c>
      <c r="DK849">
        <v>24.8783925925926</v>
      </c>
      <c r="DL849">
        <v>24.97722592592593</v>
      </c>
      <c r="DM849">
        <v>999.9000000000001</v>
      </c>
      <c r="DN849">
        <v>0</v>
      </c>
      <c r="DO849">
        <v>0</v>
      </c>
      <c r="DP849">
        <v>9995.884074074074</v>
      </c>
      <c r="DQ849">
        <v>0</v>
      </c>
      <c r="DR849">
        <v>10.2298</v>
      </c>
      <c r="DS849">
        <v>-52.65322222222223</v>
      </c>
      <c r="DT849">
        <v>990.1104444444444</v>
      </c>
      <c r="DU849">
        <v>1040.053333333334</v>
      </c>
      <c r="DV849">
        <v>3.499181481481482</v>
      </c>
      <c r="DW849">
        <v>1024.35037037037</v>
      </c>
      <c r="DX849">
        <v>15.09823703703704</v>
      </c>
      <c r="DY849">
        <v>1.679108148148148</v>
      </c>
      <c r="DZ849">
        <v>1.363177037037037</v>
      </c>
      <c r="EA849">
        <v>14.70461851851852</v>
      </c>
      <c r="EB849">
        <v>11.5141</v>
      </c>
      <c r="EC849">
        <v>2000.044444444445</v>
      </c>
      <c r="ED849">
        <v>0.9799934444444444</v>
      </c>
      <c r="EE849">
        <v>0.02000615555555556</v>
      </c>
      <c r="EF849">
        <v>0</v>
      </c>
      <c r="EG849">
        <v>642.7321481481481</v>
      </c>
      <c r="EH849">
        <v>5.00097</v>
      </c>
      <c r="EI849">
        <v>12821.81481481481</v>
      </c>
      <c r="EJ849">
        <v>16707.92592592592</v>
      </c>
      <c r="EK849">
        <v>38.26607407407408</v>
      </c>
      <c r="EL849">
        <v>38.812</v>
      </c>
      <c r="EM849">
        <v>38.25</v>
      </c>
      <c r="EN849">
        <v>38.5</v>
      </c>
      <c r="EO849">
        <v>38.71966666666666</v>
      </c>
      <c r="EP849">
        <v>1955.133333333333</v>
      </c>
      <c r="EQ849">
        <v>39.9111111111111</v>
      </c>
      <c r="ER849">
        <v>0</v>
      </c>
      <c r="ES849">
        <v>1659645933.9</v>
      </c>
      <c r="ET849">
        <v>0</v>
      </c>
      <c r="EU849">
        <v>642.6913461538462</v>
      </c>
      <c r="EV849">
        <v>-3.249470099194664</v>
      </c>
      <c r="EW849">
        <v>-68.34871801993941</v>
      </c>
      <c r="EX849">
        <v>12821.45384615385</v>
      </c>
      <c r="EY849">
        <v>15</v>
      </c>
      <c r="EZ849">
        <v>0</v>
      </c>
      <c r="FA849" t="s">
        <v>419</v>
      </c>
      <c r="FB849">
        <v>1659135797.5</v>
      </c>
      <c r="FC849">
        <v>1659135788</v>
      </c>
      <c r="FD849">
        <v>0</v>
      </c>
      <c r="FE849">
        <v>0.3</v>
      </c>
      <c r="FF849">
        <v>-0.002</v>
      </c>
      <c r="FG849">
        <v>-2.209</v>
      </c>
      <c r="FH849">
        <v>-0.089</v>
      </c>
      <c r="FI849">
        <v>1520</v>
      </c>
      <c r="FJ849">
        <v>20</v>
      </c>
      <c r="FK849">
        <v>0.06</v>
      </c>
      <c r="FL849">
        <v>0.03</v>
      </c>
      <c r="FM849">
        <v>-52.57852</v>
      </c>
      <c r="FN849">
        <v>-1.076994371482026</v>
      </c>
      <c r="FO849">
        <v>0.1293047373455437</v>
      </c>
      <c r="FP849">
        <v>0</v>
      </c>
      <c r="FQ849">
        <v>642.8478823529412</v>
      </c>
      <c r="FR849">
        <v>-2.933200923823563</v>
      </c>
      <c r="FS849">
        <v>0.3582651634413186</v>
      </c>
      <c r="FT849">
        <v>0</v>
      </c>
      <c r="FU849">
        <v>3.50861975</v>
      </c>
      <c r="FV849">
        <v>-0.1061096060037645</v>
      </c>
      <c r="FW849">
        <v>0.01721567011293781</v>
      </c>
      <c r="FX849">
        <v>0</v>
      </c>
      <c r="FY849">
        <v>0</v>
      </c>
      <c r="FZ849">
        <v>3</v>
      </c>
      <c r="GA849" t="s">
        <v>426</v>
      </c>
      <c r="GB849">
        <v>2.98289</v>
      </c>
      <c r="GC849">
        <v>2.71563</v>
      </c>
      <c r="GD849">
        <v>0.172387</v>
      </c>
      <c r="GE849">
        <v>0.175944</v>
      </c>
      <c r="GF849">
        <v>0.0898931</v>
      </c>
      <c r="GG849">
        <v>0.075845</v>
      </c>
      <c r="GH849">
        <v>26165.1</v>
      </c>
      <c r="GI849">
        <v>26192.4</v>
      </c>
      <c r="GJ849">
        <v>29382.7</v>
      </c>
      <c r="GK849">
        <v>29394.5</v>
      </c>
      <c r="GL849">
        <v>35421</v>
      </c>
      <c r="GM849">
        <v>36120.4</v>
      </c>
      <c r="GN849">
        <v>41374.8</v>
      </c>
      <c r="GO849">
        <v>41885</v>
      </c>
      <c r="GP849">
        <v>1.9597</v>
      </c>
      <c r="GQ849">
        <v>2.37892</v>
      </c>
      <c r="GR849">
        <v>0.0810698</v>
      </c>
      <c r="GS849">
        <v>0</v>
      </c>
      <c r="GT849">
        <v>23.641</v>
      </c>
      <c r="GU849">
        <v>999.9</v>
      </c>
      <c r="GV849">
        <v>35.9</v>
      </c>
      <c r="GW849">
        <v>31.9</v>
      </c>
      <c r="GX849">
        <v>18.8802</v>
      </c>
      <c r="GY849">
        <v>63.7222</v>
      </c>
      <c r="GZ849">
        <v>21.9912</v>
      </c>
      <c r="HA849">
        <v>2</v>
      </c>
      <c r="HB849">
        <v>-0.0558232</v>
      </c>
      <c r="HC849">
        <v>1.64002</v>
      </c>
      <c r="HD849">
        <v>20.3265</v>
      </c>
      <c r="HE849">
        <v>5.21684</v>
      </c>
      <c r="HF849">
        <v>12.0099</v>
      </c>
      <c r="HG849">
        <v>4.98735</v>
      </c>
      <c r="HH849">
        <v>3.28865</v>
      </c>
      <c r="HI849">
        <v>9999</v>
      </c>
      <c r="HJ849">
        <v>9999</v>
      </c>
      <c r="HK849">
        <v>9999</v>
      </c>
      <c r="HL849">
        <v>196.9</v>
      </c>
      <c r="HM849">
        <v>1.86739</v>
      </c>
      <c r="HN849">
        <v>1.86646</v>
      </c>
      <c r="HO849">
        <v>1.86596</v>
      </c>
      <c r="HP849">
        <v>1.86584</v>
      </c>
      <c r="HQ849">
        <v>1.86768</v>
      </c>
      <c r="HR849">
        <v>1.87013</v>
      </c>
      <c r="HS849">
        <v>1.86875</v>
      </c>
      <c r="HT849">
        <v>1.87025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-4.392</v>
      </c>
      <c r="II849">
        <v>-0.143</v>
      </c>
      <c r="IJ849">
        <v>-1.529487217637811</v>
      </c>
      <c r="IK849">
        <v>-0.005072214745875086</v>
      </c>
      <c r="IL849">
        <v>3.316774363808987E-06</v>
      </c>
      <c r="IM849">
        <v>-1.107588672722244E-09</v>
      </c>
      <c r="IN849">
        <v>-0.1603591687652909</v>
      </c>
      <c r="IO849">
        <v>-0.0181951569465493</v>
      </c>
      <c r="IP849">
        <v>0.001659309118516343</v>
      </c>
      <c r="IQ849">
        <v>-3.409663313950778E-05</v>
      </c>
      <c r="IR849">
        <v>19</v>
      </c>
      <c r="IS849">
        <v>2290</v>
      </c>
      <c r="IT849">
        <v>1</v>
      </c>
      <c r="IU849">
        <v>24</v>
      </c>
      <c r="IV849">
        <v>8502.299999999999</v>
      </c>
      <c r="IW849">
        <v>8502.4</v>
      </c>
      <c r="IX849">
        <v>2.68677</v>
      </c>
      <c r="IY849">
        <v>2.20703</v>
      </c>
      <c r="IZ849">
        <v>1.94702</v>
      </c>
      <c r="JA849">
        <v>2.64526</v>
      </c>
      <c r="JB849">
        <v>2.19482</v>
      </c>
      <c r="JC849">
        <v>2.35718</v>
      </c>
      <c r="JD849">
        <v>36.5759</v>
      </c>
      <c r="JE849">
        <v>24.0437</v>
      </c>
      <c r="JF849">
        <v>18</v>
      </c>
      <c r="JG849">
        <v>520.569</v>
      </c>
      <c r="JH849">
        <v>814.342</v>
      </c>
      <c r="JI849">
        <v>21.5432</v>
      </c>
      <c r="JJ849">
        <v>26.5506</v>
      </c>
      <c r="JK849">
        <v>30.0002</v>
      </c>
      <c r="JL849">
        <v>26.5109</v>
      </c>
      <c r="JM849">
        <v>26.4239</v>
      </c>
      <c r="JN849">
        <v>53.8038</v>
      </c>
      <c r="JO849">
        <v>19.3092</v>
      </c>
      <c r="JP849">
        <v>20.4892</v>
      </c>
      <c r="JQ849">
        <v>21.546</v>
      </c>
      <c r="JR849">
        <v>1075.7</v>
      </c>
      <c r="JS849">
        <v>15.1092</v>
      </c>
      <c r="JT849">
        <v>100.461</v>
      </c>
      <c r="JU849">
        <v>100.596</v>
      </c>
    </row>
    <row r="850" spans="1:281">
      <c r="A850">
        <v>834</v>
      </c>
      <c r="B850">
        <v>1659645938.6</v>
      </c>
      <c r="C850">
        <v>17930.59999990463</v>
      </c>
      <c r="D850" t="s">
        <v>2099</v>
      </c>
      <c r="E850" t="s">
        <v>2100</v>
      </c>
      <c r="F850">
        <v>5</v>
      </c>
      <c r="G850" t="s">
        <v>1972</v>
      </c>
      <c r="H850" t="s">
        <v>416</v>
      </c>
      <c r="I850">
        <v>1659645930.814285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1071.853478559023</v>
      </c>
      <c r="AK850">
        <v>1031.093515151515</v>
      </c>
      <c r="AL850">
        <v>3.411344917980296</v>
      </c>
      <c r="AM850">
        <v>65.48134417779114</v>
      </c>
      <c r="AN850">
        <f>(AP850 - AO850 + DI850*1E3/(8.314*(DK850+273.15)) * AR850/DH850 * AQ850) * DH850/(100*CV850) * 1000/(1000 - AP850)</f>
        <v>0</v>
      </c>
      <c r="AO850">
        <v>15.10333511362601</v>
      </c>
      <c r="AP850">
        <v>18.60863776223777</v>
      </c>
      <c r="AQ850">
        <v>5.453581024416048E-05</v>
      </c>
      <c r="AR850">
        <v>82.66494390390471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1659645930.814285</v>
      </c>
      <c r="DB850">
        <v>987.48625</v>
      </c>
      <c r="DC850">
        <v>1040.153571428571</v>
      </c>
      <c r="DD850">
        <v>18.60471785714286</v>
      </c>
      <c r="DE850">
        <v>15.10189285714286</v>
      </c>
      <c r="DF850">
        <v>991.8639999999999</v>
      </c>
      <c r="DG850">
        <v>18.74765714285714</v>
      </c>
      <c r="DH850">
        <v>499.9997142857143</v>
      </c>
      <c r="DI850">
        <v>90.28729642857142</v>
      </c>
      <c r="DJ850">
        <v>0.0999696642857143</v>
      </c>
      <c r="DK850">
        <v>24.88051785714286</v>
      </c>
      <c r="DL850">
        <v>24.97570714285714</v>
      </c>
      <c r="DM850">
        <v>999.9000000000002</v>
      </c>
      <c r="DN850">
        <v>0</v>
      </c>
      <c r="DO850">
        <v>0</v>
      </c>
      <c r="DP850">
        <v>9999.682857142858</v>
      </c>
      <c r="DQ850">
        <v>0</v>
      </c>
      <c r="DR850">
        <v>10.2298</v>
      </c>
      <c r="DS850">
        <v>-52.66736071428571</v>
      </c>
      <c r="DT850">
        <v>1006.206642857143</v>
      </c>
      <c r="DU850">
        <v>1056.102857142857</v>
      </c>
      <c r="DV850">
        <v>3.502831428571429</v>
      </c>
      <c r="DW850">
        <v>1040.153571428571</v>
      </c>
      <c r="DX850">
        <v>15.10189285714286</v>
      </c>
      <c r="DY850">
        <v>1.679769285714286</v>
      </c>
      <c r="DZ850">
        <v>1.363508928571429</v>
      </c>
      <c r="EA850">
        <v>14.710725</v>
      </c>
      <c r="EB850">
        <v>11.51776785714286</v>
      </c>
      <c r="EC850">
        <v>2000.0525</v>
      </c>
      <c r="ED850">
        <v>0.9799932857142856</v>
      </c>
      <c r="EE850">
        <v>0.02000631428571429</v>
      </c>
      <c r="EF850">
        <v>0</v>
      </c>
      <c r="EG850">
        <v>642.5240357142856</v>
      </c>
      <c r="EH850">
        <v>5.00097</v>
      </c>
      <c r="EI850">
        <v>12816.53928571428</v>
      </c>
      <c r="EJ850">
        <v>16707.99642857143</v>
      </c>
      <c r="EK850">
        <v>38.25221428571428</v>
      </c>
      <c r="EL850">
        <v>38.80757142857142</v>
      </c>
      <c r="EM850">
        <v>38.25</v>
      </c>
      <c r="EN850">
        <v>38.5</v>
      </c>
      <c r="EO850">
        <v>38.70049999999999</v>
      </c>
      <c r="EP850">
        <v>1955.141071428571</v>
      </c>
      <c r="EQ850">
        <v>39.91142857142857</v>
      </c>
      <c r="ER850">
        <v>0</v>
      </c>
      <c r="ES850">
        <v>1659645938.7</v>
      </c>
      <c r="ET850">
        <v>0</v>
      </c>
      <c r="EU850">
        <v>642.4585</v>
      </c>
      <c r="EV850">
        <v>-3.291247879964502</v>
      </c>
      <c r="EW850">
        <v>-64.51623937424201</v>
      </c>
      <c r="EX850">
        <v>12816.13461538462</v>
      </c>
      <c r="EY850">
        <v>15</v>
      </c>
      <c r="EZ850">
        <v>0</v>
      </c>
      <c r="FA850" t="s">
        <v>419</v>
      </c>
      <c r="FB850">
        <v>1659135797.5</v>
      </c>
      <c r="FC850">
        <v>1659135788</v>
      </c>
      <c r="FD850">
        <v>0</v>
      </c>
      <c r="FE850">
        <v>0.3</v>
      </c>
      <c r="FF850">
        <v>-0.002</v>
      </c>
      <c r="FG850">
        <v>-2.209</v>
      </c>
      <c r="FH850">
        <v>-0.089</v>
      </c>
      <c r="FI850">
        <v>1520</v>
      </c>
      <c r="FJ850">
        <v>20</v>
      </c>
      <c r="FK850">
        <v>0.06</v>
      </c>
      <c r="FL850">
        <v>0.03</v>
      </c>
      <c r="FM850">
        <v>-52.65454</v>
      </c>
      <c r="FN850">
        <v>-0.2047429643525581</v>
      </c>
      <c r="FO850">
        <v>0.04345869188091165</v>
      </c>
      <c r="FP850">
        <v>1</v>
      </c>
      <c r="FQ850">
        <v>642.6261764705881</v>
      </c>
      <c r="FR850">
        <v>-3.277219262936561</v>
      </c>
      <c r="FS850">
        <v>0.3757936284865236</v>
      </c>
      <c r="FT850">
        <v>0</v>
      </c>
      <c r="FU850">
        <v>3.50078525</v>
      </c>
      <c r="FV850">
        <v>0.03954225140711747</v>
      </c>
      <c r="FW850">
        <v>0.005274447832474973</v>
      </c>
      <c r="FX850">
        <v>1</v>
      </c>
      <c r="FY850">
        <v>2</v>
      </c>
      <c r="FZ850">
        <v>3</v>
      </c>
      <c r="GA850" t="s">
        <v>420</v>
      </c>
      <c r="GB850">
        <v>2.98327</v>
      </c>
      <c r="GC850">
        <v>2.71574</v>
      </c>
      <c r="GD850">
        <v>0.174236</v>
      </c>
      <c r="GE850">
        <v>0.177736</v>
      </c>
      <c r="GF850">
        <v>0.0898965</v>
      </c>
      <c r="GG850">
        <v>0.07585020000000001</v>
      </c>
      <c r="GH850">
        <v>26105.8</v>
      </c>
      <c r="GI850">
        <v>26135.5</v>
      </c>
      <c r="GJ850">
        <v>29381.6</v>
      </c>
      <c r="GK850">
        <v>29394.6</v>
      </c>
      <c r="GL850">
        <v>35420.3</v>
      </c>
      <c r="GM850">
        <v>36120.3</v>
      </c>
      <c r="GN850">
        <v>41374.1</v>
      </c>
      <c r="GO850">
        <v>41885.1</v>
      </c>
      <c r="GP850">
        <v>1.95977</v>
      </c>
      <c r="GQ850">
        <v>2.37845</v>
      </c>
      <c r="GR850">
        <v>0.0815615</v>
      </c>
      <c r="GS850">
        <v>0</v>
      </c>
      <c r="GT850">
        <v>23.6417</v>
      </c>
      <c r="GU850">
        <v>999.9</v>
      </c>
      <c r="GV850">
        <v>35.9</v>
      </c>
      <c r="GW850">
        <v>31.9</v>
      </c>
      <c r="GX850">
        <v>18.8807</v>
      </c>
      <c r="GY850">
        <v>63.5822</v>
      </c>
      <c r="GZ850">
        <v>22.0272</v>
      </c>
      <c r="HA850">
        <v>2</v>
      </c>
      <c r="HB850">
        <v>-0.0557597</v>
      </c>
      <c r="HC850">
        <v>1.62127</v>
      </c>
      <c r="HD850">
        <v>20.3269</v>
      </c>
      <c r="HE850">
        <v>5.21744</v>
      </c>
      <c r="HF850">
        <v>12.0099</v>
      </c>
      <c r="HG850">
        <v>4.9889</v>
      </c>
      <c r="HH850">
        <v>3.28865</v>
      </c>
      <c r="HI850">
        <v>9999</v>
      </c>
      <c r="HJ850">
        <v>9999</v>
      </c>
      <c r="HK850">
        <v>9999</v>
      </c>
      <c r="HL850">
        <v>196.9</v>
      </c>
      <c r="HM850">
        <v>1.86742</v>
      </c>
      <c r="HN850">
        <v>1.86647</v>
      </c>
      <c r="HO850">
        <v>1.86594</v>
      </c>
      <c r="HP850">
        <v>1.86584</v>
      </c>
      <c r="HQ850">
        <v>1.86768</v>
      </c>
      <c r="HR850">
        <v>1.87014</v>
      </c>
      <c r="HS850">
        <v>1.86875</v>
      </c>
      <c r="HT850">
        <v>1.87027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-4.42</v>
      </c>
      <c r="II850">
        <v>-0.1429</v>
      </c>
      <c r="IJ850">
        <v>-1.529487217637811</v>
      </c>
      <c r="IK850">
        <v>-0.005072214745875086</v>
      </c>
      <c r="IL850">
        <v>3.316774363808987E-06</v>
      </c>
      <c r="IM850">
        <v>-1.107588672722244E-09</v>
      </c>
      <c r="IN850">
        <v>-0.1603591687652909</v>
      </c>
      <c r="IO850">
        <v>-0.0181951569465493</v>
      </c>
      <c r="IP850">
        <v>0.001659309118516343</v>
      </c>
      <c r="IQ850">
        <v>-3.409663313950778E-05</v>
      </c>
      <c r="IR850">
        <v>19</v>
      </c>
      <c r="IS850">
        <v>2290</v>
      </c>
      <c r="IT850">
        <v>1</v>
      </c>
      <c r="IU850">
        <v>24</v>
      </c>
      <c r="IV850">
        <v>8502.4</v>
      </c>
      <c r="IW850">
        <v>8502.5</v>
      </c>
      <c r="IX850">
        <v>2.72095</v>
      </c>
      <c r="IY850">
        <v>2.20825</v>
      </c>
      <c r="IZ850">
        <v>1.94702</v>
      </c>
      <c r="JA850">
        <v>2.64648</v>
      </c>
      <c r="JB850">
        <v>2.19482</v>
      </c>
      <c r="JC850">
        <v>2.31323</v>
      </c>
      <c r="JD850">
        <v>36.5759</v>
      </c>
      <c r="JE850">
        <v>24.0262</v>
      </c>
      <c r="JF850">
        <v>18</v>
      </c>
      <c r="JG850">
        <v>520.6369999999999</v>
      </c>
      <c r="JH850">
        <v>813.903</v>
      </c>
      <c r="JI850">
        <v>21.5609</v>
      </c>
      <c r="JJ850">
        <v>26.5528</v>
      </c>
      <c r="JK850">
        <v>30.0002</v>
      </c>
      <c r="JL850">
        <v>26.5131</v>
      </c>
      <c r="JM850">
        <v>26.4261</v>
      </c>
      <c r="JN850">
        <v>54.5142</v>
      </c>
      <c r="JO850">
        <v>19.3092</v>
      </c>
      <c r="JP850">
        <v>20.4892</v>
      </c>
      <c r="JQ850">
        <v>21.5642</v>
      </c>
      <c r="JR850">
        <v>1089.09</v>
      </c>
      <c r="JS850">
        <v>15.1092</v>
      </c>
      <c r="JT850">
        <v>100.458</v>
      </c>
      <c r="JU850">
        <v>100.597</v>
      </c>
    </row>
    <row r="851" spans="1:281">
      <c r="A851">
        <v>835</v>
      </c>
      <c r="B851">
        <v>1659645943.6</v>
      </c>
      <c r="C851">
        <v>17935.59999990463</v>
      </c>
      <c r="D851" t="s">
        <v>2101</v>
      </c>
      <c r="E851" t="s">
        <v>2102</v>
      </c>
      <c r="F851">
        <v>5</v>
      </c>
      <c r="G851" t="s">
        <v>1972</v>
      </c>
      <c r="H851" t="s">
        <v>416</v>
      </c>
      <c r="I851">
        <v>1659645936.1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1088.807089365609</v>
      </c>
      <c r="AK851">
        <v>1048.209151515151</v>
      </c>
      <c r="AL851">
        <v>3.414825706007164</v>
      </c>
      <c r="AM851">
        <v>65.48134417779114</v>
      </c>
      <c r="AN851">
        <f>(AP851 - AO851 + DI851*1E3/(8.314*(DK851+273.15)) * AR851/DH851 * AQ851) * DH851/(100*CV851) * 1000/(1000 - AP851)</f>
        <v>0</v>
      </c>
      <c r="AO851">
        <v>15.10577617025799</v>
      </c>
      <c r="AP851">
        <v>18.60391608391609</v>
      </c>
      <c r="AQ851">
        <v>-5.208250973538943E-05</v>
      </c>
      <c r="AR851">
        <v>82.66494390390471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1659645936.1</v>
      </c>
      <c r="DB851">
        <v>1005.210888888889</v>
      </c>
      <c r="DC851">
        <v>1057.854444444445</v>
      </c>
      <c r="DD851">
        <v>18.60681481481481</v>
      </c>
      <c r="DE851">
        <v>15.10392592592592</v>
      </c>
      <c r="DF851">
        <v>1009.620185185185</v>
      </c>
      <c r="DG851">
        <v>18.74973333333333</v>
      </c>
      <c r="DH851">
        <v>500.0059629629629</v>
      </c>
      <c r="DI851">
        <v>90.28758888888889</v>
      </c>
      <c r="DJ851">
        <v>0.09998542592592592</v>
      </c>
      <c r="DK851">
        <v>24.88286296296296</v>
      </c>
      <c r="DL851">
        <v>24.9762037037037</v>
      </c>
      <c r="DM851">
        <v>999.9000000000001</v>
      </c>
      <c r="DN851">
        <v>0</v>
      </c>
      <c r="DO851">
        <v>0</v>
      </c>
      <c r="DP851">
        <v>9999.135185185187</v>
      </c>
      <c r="DQ851">
        <v>0</v>
      </c>
      <c r="DR851">
        <v>10.2298</v>
      </c>
      <c r="DS851">
        <v>-52.64296296296296</v>
      </c>
      <c r="DT851">
        <v>1024.26962962963</v>
      </c>
      <c r="DU851">
        <v>1074.076666666667</v>
      </c>
      <c r="DV851">
        <v>3.502894814814815</v>
      </c>
      <c r="DW851">
        <v>1057.854444444445</v>
      </c>
      <c r="DX851">
        <v>15.10392592592592</v>
      </c>
      <c r="DY851">
        <v>1.679964444444444</v>
      </c>
      <c r="DZ851">
        <v>1.363696666666667</v>
      </c>
      <c r="EA851">
        <v>14.71252592592593</v>
      </c>
      <c r="EB851">
        <v>11.51985925925926</v>
      </c>
      <c r="EC851">
        <v>2000.051851851852</v>
      </c>
      <c r="ED851">
        <v>0.9799928888888888</v>
      </c>
      <c r="EE851">
        <v>0.02000671111111111</v>
      </c>
      <c r="EF851">
        <v>0</v>
      </c>
      <c r="EG851">
        <v>642.2442592592593</v>
      </c>
      <c r="EH851">
        <v>5.00097</v>
      </c>
      <c r="EI851">
        <v>12810.54074074074</v>
      </c>
      <c r="EJ851">
        <v>16707.98888888889</v>
      </c>
      <c r="EK851">
        <v>38.25</v>
      </c>
      <c r="EL851">
        <v>38.80281481481481</v>
      </c>
      <c r="EM851">
        <v>38.24533333333333</v>
      </c>
      <c r="EN851">
        <v>38.5</v>
      </c>
      <c r="EO851">
        <v>38.687</v>
      </c>
      <c r="EP851">
        <v>1955.138148148148</v>
      </c>
      <c r="EQ851">
        <v>39.91222222222222</v>
      </c>
      <c r="ER851">
        <v>0</v>
      </c>
      <c r="ES851">
        <v>1659645944.1</v>
      </c>
      <c r="ET851">
        <v>0</v>
      </c>
      <c r="EU851">
        <v>642.15824</v>
      </c>
      <c r="EV851">
        <v>-3.16223078351269</v>
      </c>
      <c r="EW851">
        <v>-66.26153865672993</v>
      </c>
      <c r="EX851">
        <v>12809.948</v>
      </c>
      <c r="EY851">
        <v>15</v>
      </c>
      <c r="EZ851">
        <v>0</v>
      </c>
      <c r="FA851" t="s">
        <v>419</v>
      </c>
      <c r="FB851">
        <v>1659135797.5</v>
      </c>
      <c r="FC851">
        <v>1659135788</v>
      </c>
      <c r="FD851">
        <v>0</v>
      </c>
      <c r="FE851">
        <v>0.3</v>
      </c>
      <c r="FF851">
        <v>-0.002</v>
      </c>
      <c r="FG851">
        <v>-2.209</v>
      </c>
      <c r="FH851">
        <v>-0.089</v>
      </c>
      <c r="FI851">
        <v>1520</v>
      </c>
      <c r="FJ851">
        <v>20</v>
      </c>
      <c r="FK851">
        <v>0.06</v>
      </c>
      <c r="FL851">
        <v>0.03</v>
      </c>
      <c r="FM851">
        <v>-52.64951951219512</v>
      </c>
      <c r="FN851">
        <v>0.1856738675958087</v>
      </c>
      <c r="FO851">
        <v>0.0514229293997795</v>
      </c>
      <c r="FP851">
        <v>1</v>
      </c>
      <c r="FQ851">
        <v>642.3890882352941</v>
      </c>
      <c r="FR851">
        <v>-3.171291067681515</v>
      </c>
      <c r="FS851">
        <v>0.3524526140571262</v>
      </c>
      <c r="FT851">
        <v>0</v>
      </c>
      <c r="FU851">
        <v>3.501994634146341</v>
      </c>
      <c r="FV851">
        <v>0.009759512195119977</v>
      </c>
      <c r="FW851">
        <v>0.0033208484792668</v>
      </c>
      <c r="FX851">
        <v>1</v>
      </c>
      <c r="FY851">
        <v>2</v>
      </c>
      <c r="FZ851">
        <v>3</v>
      </c>
      <c r="GA851" t="s">
        <v>420</v>
      </c>
      <c r="GB851">
        <v>2.9832</v>
      </c>
      <c r="GC851">
        <v>2.7156</v>
      </c>
      <c r="GD851">
        <v>0.17608</v>
      </c>
      <c r="GE851">
        <v>0.179515</v>
      </c>
      <c r="GF851">
        <v>0.08987970000000001</v>
      </c>
      <c r="GG851">
        <v>0.0758591</v>
      </c>
      <c r="GH851">
        <v>26047.8</v>
      </c>
      <c r="GI851">
        <v>26078.6</v>
      </c>
      <c r="GJ851">
        <v>29382</v>
      </c>
      <c r="GK851">
        <v>29394.1</v>
      </c>
      <c r="GL851">
        <v>35421.4</v>
      </c>
      <c r="GM851">
        <v>36119.5</v>
      </c>
      <c r="GN851">
        <v>41374.5</v>
      </c>
      <c r="GO851">
        <v>41884.5</v>
      </c>
      <c r="GP851">
        <v>1.9598</v>
      </c>
      <c r="GQ851">
        <v>2.37867</v>
      </c>
      <c r="GR851">
        <v>0.0812411</v>
      </c>
      <c r="GS851">
        <v>0</v>
      </c>
      <c r="GT851">
        <v>23.6436</v>
      </c>
      <c r="GU851">
        <v>999.9</v>
      </c>
      <c r="GV851">
        <v>35.9</v>
      </c>
      <c r="GW851">
        <v>31.9</v>
      </c>
      <c r="GX851">
        <v>18.8807</v>
      </c>
      <c r="GY851">
        <v>63.7122</v>
      </c>
      <c r="GZ851">
        <v>22.0032</v>
      </c>
      <c r="HA851">
        <v>2</v>
      </c>
      <c r="HB851">
        <v>-0.0556784</v>
      </c>
      <c r="HC851">
        <v>1.62059</v>
      </c>
      <c r="HD851">
        <v>20.3268</v>
      </c>
      <c r="HE851">
        <v>5.21699</v>
      </c>
      <c r="HF851">
        <v>12.0099</v>
      </c>
      <c r="HG851">
        <v>4.98875</v>
      </c>
      <c r="HH851">
        <v>3.28858</v>
      </c>
      <c r="HI851">
        <v>9999</v>
      </c>
      <c r="HJ851">
        <v>9999</v>
      </c>
      <c r="HK851">
        <v>9999</v>
      </c>
      <c r="HL851">
        <v>196.9</v>
      </c>
      <c r="HM851">
        <v>1.86737</v>
      </c>
      <c r="HN851">
        <v>1.86646</v>
      </c>
      <c r="HO851">
        <v>1.86597</v>
      </c>
      <c r="HP851">
        <v>1.86584</v>
      </c>
      <c r="HQ851">
        <v>1.86768</v>
      </c>
      <c r="HR851">
        <v>1.87012</v>
      </c>
      <c r="HS851">
        <v>1.86874</v>
      </c>
      <c r="HT851">
        <v>1.87026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-4.45</v>
      </c>
      <c r="II851">
        <v>-0.143</v>
      </c>
      <c r="IJ851">
        <v>-1.529487217637811</v>
      </c>
      <c r="IK851">
        <v>-0.005072214745875086</v>
      </c>
      <c r="IL851">
        <v>3.316774363808987E-06</v>
      </c>
      <c r="IM851">
        <v>-1.107588672722244E-09</v>
      </c>
      <c r="IN851">
        <v>-0.1603591687652909</v>
      </c>
      <c r="IO851">
        <v>-0.0181951569465493</v>
      </c>
      <c r="IP851">
        <v>0.001659309118516343</v>
      </c>
      <c r="IQ851">
        <v>-3.409663313950778E-05</v>
      </c>
      <c r="IR851">
        <v>19</v>
      </c>
      <c r="IS851">
        <v>2290</v>
      </c>
      <c r="IT851">
        <v>1</v>
      </c>
      <c r="IU851">
        <v>24</v>
      </c>
      <c r="IV851">
        <v>8502.4</v>
      </c>
      <c r="IW851">
        <v>8502.6</v>
      </c>
      <c r="IX851">
        <v>2.75635</v>
      </c>
      <c r="IY851">
        <v>2.20947</v>
      </c>
      <c r="IZ851">
        <v>1.94702</v>
      </c>
      <c r="JA851">
        <v>2.64526</v>
      </c>
      <c r="JB851">
        <v>2.19482</v>
      </c>
      <c r="JC851">
        <v>2.33643</v>
      </c>
      <c r="JD851">
        <v>36.5759</v>
      </c>
      <c r="JE851">
        <v>24.0262</v>
      </c>
      <c r="JF851">
        <v>18</v>
      </c>
      <c r="JG851">
        <v>520.673</v>
      </c>
      <c r="JH851">
        <v>814.158</v>
      </c>
      <c r="JI851">
        <v>21.5779</v>
      </c>
      <c r="JJ851">
        <v>26.555</v>
      </c>
      <c r="JK851">
        <v>30.0002</v>
      </c>
      <c r="JL851">
        <v>26.5153</v>
      </c>
      <c r="JM851">
        <v>26.4283</v>
      </c>
      <c r="JN851">
        <v>55.1447</v>
      </c>
      <c r="JO851">
        <v>19.3092</v>
      </c>
      <c r="JP851">
        <v>20.4892</v>
      </c>
      <c r="JQ851">
        <v>21.5794</v>
      </c>
      <c r="JR851">
        <v>1109.12</v>
      </c>
      <c r="JS851">
        <v>15.1114</v>
      </c>
      <c r="JT851">
        <v>100.459</v>
      </c>
      <c r="JU851">
        <v>100.595</v>
      </c>
    </row>
    <row r="852" spans="1:281">
      <c r="A852">
        <v>836</v>
      </c>
      <c r="B852">
        <v>1659645948.6</v>
      </c>
      <c r="C852">
        <v>17940.59999990463</v>
      </c>
      <c r="D852" t="s">
        <v>2103</v>
      </c>
      <c r="E852" t="s">
        <v>2104</v>
      </c>
      <c r="F852">
        <v>5</v>
      </c>
      <c r="G852" t="s">
        <v>1972</v>
      </c>
      <c r="H852" t="s">
        <v>416</v>
      </c>
      <c r="I852">
        <v>1659645940.814285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1105.991783830535</v>
      </c>
      <c r="AK852">
        <v>1065.293151515152</v>
      </c>
      <c r="AL852">
        <v>3.401170798749701</v>
      </c>
      <c r="AM852">
        <v>65.48134417779114</v>
      </c>
      <c r="AN852">
        <f>(AP852 - AO852 + DI852*1E3/(8.314*(DK852+273.15)) * AR852/DH852 * AQ852) * DH852/(100*CV852) * 1000/(1000 - AP852)</f>
        <v>0</v>
      </c>
      <c r="AO852">
        <v>15.10736047881658</v>
      </c>
      <c r="AP852">
        <v>18.59896433566433</v>
      </c>
      <c r="AQ852">
        <v>-4.336019318623069E-05</v>
      </c>
      <c r="AR852">
        <v>82.66494390390471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1659645940.814285</v>
      </c>
      <c r="DB852">
        <v>1021.055892857143</v>
      </c>
      <c r="DC852">
        <v>1073.698571428572</v>
      </c>
      <c r="DD852">
        <v>18.605325</v>
      </c>
      <c r="DE852">
        <v>15.1057</v>
      </c>
      <c r="DF852">
        <v>1025.4925</v>
      </c>
      <c r="DG852">
        <v>18.74826071428572</v>
      </c>
      <c r="DH852">
        <v>500.0254285714286</v>
      </c>
      <c r="DI852">
        <v>90.28767142857143</v>
      </c>
      <c r="DJ852">
        <v>0.1000119678571429</v>
      </c>
      <c r="DK852">
        <v>24.88375</v>
      </c>
      <c r="DL852">
        <v>24.97708214285715</v>
      </c>
      <c r="DM852">
        <v>999.9000000000002</v>
      </c>
      <c r="DN852">
        <v>0</v>
      </c>
      <c r="DO852">
        <v>0</v>
      </c>
      <c r="DP852">
        <v>10003.9425</v>
      </c>
      <c r="DQ852">
        <v>0</v>
      </c>
      <c r="DR852">
        <v>10.2298</v>
      </c>
      <c r="DS852">
        <v>-52.64279999999999</v>
      </c>
      <c r="DT852">
        <v>1040.413214285715</v>
      </c>
      <c r="DU852">
        <v>1090.165714285714</v>
      </c>
      <c r="DV852">
        <v>3.499632142857144</v>
      </c>
      <c r="DW852">
        <v>1073.698571428572</v>
      </c>
      <c r="DX852">
        <v>15.1057</v>
      </c>
      <c r="DY852">
        <v>1.679831785714286</v>
      </c>
      <c r="DZ852">
        <v>1.363858214285714</v>
      </c>
      <c r="EA852">
        <v>14.7113</v>
      </c>
      <c r="EB852">
        <v>11.52164642857143</v>
      </c>
      <c r="EC852">
        <v>2000.04</v>
      </c>
      <c r="ED852">
        <v>0.9799927499999997</v>
      </c>
      <c r="EE852">
        <v>0.02000685</v>
      </c>
      <c r="EF852">
        <v>0</v>
      </c>
      <c r="EG852">
        <v>641.9672142857142</v>
      </c>
      <c r="EH852">
        <v>5.00097</v>
      </c>
      <c r="EI852">
        <v>12805.21428571428</v>
      </c>
      <c r="EJ852">
        <v>16707.875</v>
      </c>
      <c r="EK852">
        <v>38.25</v>
      </c>
      <c r="EL852">
        <v>38.79428571428571</v>
      </c>
      <c r="EM852">
        <v>38.22525</v>
      </c>
      <c r="EN852">
        <v>38.49099999999999</v>
      </c>
      <c r="EO852">
        <v>38.687</v>
      </c>
      <c r="EP852">
        <v>1955.123571428571</v>
      </c>
      <c r="EQ852">
        <v>39.91178571428571</v>
      </c>
      <c r="ER852">
        <v>0</v>
      </c>
      <c r="ES852">
        <v>1659645948.9</v>
      </c>
      <c r="ET852">
        <v>0</v>
      </c>
      <c r="EU852">
        <v>641.8876799999999</v>
      </c>
      <c r="EV852">
        <v>-4.18915384765168</v>
      </c>
      <c r="EW852">
        <v>-68.5153845899367</v>
      </c>
      <c r="EX852">
        <v>12804.5</v>
      </c>
      <c r="EY852">
        <v>15</v>
      </c>
      <c r="EZ852">
        <v>0</v>
      </c>
      <c r="FA852" t="s">
        <v>419</v>
      </c>
      <c r="FB852">
        <v>1659135797.5</v>
      </c>
      <c r="FC852">
        <v>1659135788</v>
      </c>
      <c r="FD852">
        <v>0</v>
      </c>
      <c r="FE852">
        <v>0.3</v>
      </c>
      <c r="FF852">
        <v>-0.002</v>
      </c>
      <c r="FG852">
        <v>-2.209</v>
      </c>
      <c r="FH852">
        <v>-0.089</v>
      </c>
      <c r="FI852">
        <v>1520</v>
      </c>
      <c r="FJ852">
        <v>20</v>
      </c>
      <c r="FK852">
        <v>0.06</v>
      </c>
      <c r="FL852">
        <v>0.03</v>
      </c>
      <c r="FM852">
        <v>-52.65300975609756</v>
      </c>
      <c r="FN852">
        <v>0.1590397212542864</v>
      </c>
      <c r="FO852">
        <v>0.0515553115471236</v>
      </c>
      <c r="FP852">
        <v>1</v>
      </c>
      <c r="FQ852">
        <v>642.0690588235294</v>
      </c>
      <c r="FR852">
        <v>-3.188174182005826</v>
      </c>
      <c r="FS852">
        <v>0.3572568643539625</v>
      </c>
      <c r="FT852">
        <v>0</v>
      </c>
      <c r="FU852">
        <v>3.501227804878048</v>
      </c>
      <c r="FV852">
        <v>-0.0368502439024236</v>
      </c>
      <c r="FW852">
        <v>0.004147040973992954</v>
      </c>
      <c r="FX852">
        <v>1</v>
      </c>
      <c r="FY852">
        <v>2</v>
      </c>
      <c r="FZ852">
        <v>3</v>
      </c>
      <c r="GA852" t="s">
        <v>420</v>
      </c>
      <c r="GB852">
        <v>2.98303</v>
      </c>
      <c r="GC852">
        <v>2.71564</v>
      </c>
      <c r="GD852">
        <v>0.177898</v>
      </c>
      <c r="GE852">
        <v>0.181276</v>
      </c>
      <c r="GF852">
        <v>0.089861</v>
      </c>
      <c r="GG852">
        <v>0.0758581</v>
      </c>
      <c r="GH852">
        <v>25990.3</v>
      </c>
      <c r="GI852">
        <v>26022.7</v>
      </c>
      <c r="GJ852">
        <v>29382</v>
      </c>
      <c r="GK852">
        <v>29394.2</v>
      </c>
      <c r="GL852">
        <v>35422.2</v>
      </c>
      <c r="GM852">
        <v>36119.5</v>
      </c>
      <c r="GN852">
        <v>41374.6</v>
      </c>
      <c r="GO852">
        <v>41884.4</v>
      </c>
      <c r="GP852">
        <v>1.95968</v>
      </c>
      <c r="GQ852">
        <v>2.37882</v>
      </c>
      <c r="GR852">
        <v>0.0816882</v>
      </c>
      <c r="GS852">
        <v>0</v>
      </c>
      <c r="GT852">
        <v>23.6444</v>
      </c>
      <c r="GU852">
        <v>999.9</v>
      </c>
      <c r="GV852">
        <v>35.9</v>
      </c>
      <c r="GW852">
        <v>31.9</v>
      </c>
      <c r="GX852">
        <v>18.8798</v>
      </c>
      <c r="GY852">
        <v>63.8122</v>
      </c>
      <c r="GZ852">
        <v>22.1955</v>
      </c>
      <c r="HA852">
        <v>2</v>
      </c>
      <c r="HB852">
        <v>-0.0553303</v>
      </c>
      <c r="HC852">
        <v>1.60854</v>
      </c>
      <c r="HD852">
        <v>20.327</v>
      </c>
      <c r="HE852">
        <v>5.21609</v>
      </c>
      <c r="HF852">
        <v>12.0099</v>
      </c>
      <c r="HG852">
        <v>4.9888</v>
      </c>
      <c r="HH852">
        <v>3.28848</v>
      </c>
      <c r="HI852">
        <v>9999</v>
      </c>
      <c r="HJ852">
        <v>9999</v>
      </c>
      <c r="HK852">
        <v>9999</v>
      </c>
      <c r="HL852">
        <v>196.9</v>
      </c>
      <c r="HM852">
        <v>1.86739</v>
      </c>
      <c r="HN852">
        <v>1.86647</v>
      </c>
      <c r="HO852">
        <v>1.86594</v>
      </c>
      <c r="HP852">
        <v>1.86584</v>
      </c>
      <c r="HQ852">
        <v>1.86768</v>
      </c>
      <c r="HR852">
        <v>1.87013</v>
      </c>
      <c r="HS852">
        <v>1.86876</v>
      </c>
      <c r="HT852">
        <v>1.87027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-4.48</v>
      </c>
      <c r="II852">
        <v>-0.143</v>
      </c>
      <c r="IJ852">
        <v>-1.529487217637811</v>
      </c>
      <c r="IK852">
        <v>-0.005072214745875086</v>
      </c>
      <c r="IL852">
        <v>3.316774363808987E-06</v>
      </c>
      <c r="IM852">
        <v>-1.107588672722244E-09</v>
      </c>
      <c r="IN852">
        <v>-0.1603591687652909</v>
      </c>
      <c r="IO852">
        <v>-0.0181951569465493</v>
      </c>
      <c r="IP852">
        <v>0.001659309118516343</v>
      </c>
      <c r="IQ852">
        <v>-3.409663313950778E-05</v>
      </c>
      <c r="IR852">
        <v>19</v>
      </c>
      <c r="IS852">
        <v>2290</v>
      </c>
      <c r="IT852">
        <v>1</v>
      </c>
      <c r="IU852">
        <v>24</v>
      </c>
      <c r="IV852">
        <v>8502.5</v>
      </c>
      <c r="IW852">
        <v>8502.700000000001</v>
      </c>
      <c r="IX852">
        <v>2.78809</v>
      </c>
      <c r="IY852">
        <v>2.20581</v>
      </c>
      <c r="IZ852">
        <v>1.94702</v>
      </c>
      <c r="JA852">
        <v>2.64526</v>
      </c>
      <c r="JB852">
        <v>2.19482</v>
      </c>
      <c r="JC852">
        <v>2.33032</v>
      </c>
      <c r="JD852">
        <v>36.5759</v>
      </c>
      <c r="JE852">
        <v>24.035</v>
      </c>
      <c r="JF852">
        <v>18</v>
      </c>
      <c r="JG852">
        <v>520.617</v>
      </c>
      <c r="JH852">
        <v>814.341</v>
      </c>
      <c r="JI852">
        <v>21.5933</v>
      </c>
      <c r="JJ852">
        <v>26.5573</v>
      </c>
      <c r="JK852">
        <v>30.0002</v>
      </c>
      <c r="JL852">
        <v>26.5182</v>
      </c>
      <c r="JM852">
        <v>26.4305</v>
      </c>
      <c r="JN852">
        <v>55.8467</v>
      </c>
      <c r="JO852">
        <v>19.3092</v>
      </c>
      <c r="JP852">
        <v>20.4892</v>
      </c>
      <c r="JQ852">
        <v>21.5955</v>
      </c>
      <c r="JR852">
        <v>1122.5</v>
      </c>
      <c r="JS852">
        <v>15.1162</v>
      </c>
      <c r="JT852">
        <v>100.459</v>
      </c>
      <c r="JU852">
        <v>100.595</v>
      </c>
    </row>
    <row r="853" spans="1:281">
      <c r="A853">
        <v>837</v>
      </c>
      <c r="B853">
        <v>1659645953.6</v>
      </c>
      <c r="C853">
        <v>17945.59999990463</v>
      </c>
      <c r="D853" t="s">
        <v>2105</v>
      </c>
      <c r="E853" t="s">
        <v>2106</v>
      </c>
      <c r="F853">
        <v>5</v>
      </c>
      <c r="G853" t="s">
        <v>1972</v>
      </c>
      <c r="H853" t="s">
        <v>416</v>
      </c>
      <c r="I853">
        <v>1659645946.1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1122.996450796345</v>
      </c>
      <c r="AK853">
        <v>1082.435818181818</v>
      </c>
      <c r="AL853">
        <v>3.432206076977507</v>
      </c>
      <c r="AM853">
        <v>65.48134417779114</v>
      </c>
      <c r="AN853">
        <f>(AP853 - AO853 + DI853*1E3/(8.314*(DK853+273.15)) * AR853/DH853 * AQ853) * DH853/(100*CV853) * 1000/(1000 - AP853)</f>
        <v>0</v>
      </c>
      <c r="AO853">
        <v>15.10716187301139</v>
      </c>
      <c r="AP853">
        <v>18.59137762237764</v>
      </c>
      <c r="AQ853">
        <v>-5.522567905613572E-05</v>
      </c>
      <c r="AR853">
        <v>82.66494390390471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1659645946.1</v>
      </c>
      <c r="DB853">
        <v>1038.805555555556</v>
      </c>
      <c r="DC853">
        <v>1091.444444444444</v>
      </c>
      <c r="DD853">
        <v>18.60079629629629</v>
      </c>
      <c r="DE853">
        <v>15.10712222222222</v>
      </c>
      <c r="DF853">
        <v>1043.274814814815</v>
      </c>
      <c r="DG853">
        <v>18.74377037037037</v>
      </c>
      <c r="DH853">
        <v>500.0051111111111</v>
      </c>
      <c r="DI853">
        <v>90.28779629629632</v>
      </c>
      <c r="DJ853">
        <v>0.09998634074074075</v>
      </c>
      <c r="DK853">
        <v>24.88561851851852</v>
      </c>
      <c r="DL853">
        <v>24.98007777777778</v>
      </c>
      <c r="DM853">
        <v>999.9000000000001</v>
      </c>
      <c r="DN853">
        <v>0</v>
      </c>
      <c r="DO853">
        <v>0</v>
      </c>
      <c r="DP853">
        <v>10002.74666666667</v>
      </c>
      <c r="DQ853">
        <v>0</v>
      </c>
      <c r="DR853">
        <v>10.2298</v>
      </c>
      <c r="DS853">
        <v>-52.63911481481482</v>
      </c>
      <c r="DT853">
        <v>1058.493703703704</v>
      </c>
      <c r="DU853">
        <v>1108.185925925926</v>
      </c>
      <c r="DV853">
        <v>3.493687037037037</v>
      </c>
      <c r="DW853">
        <v>1091.444444444444</v>
      </c>
      <c r="DX853">
        <v>15.10712222222222</v>
      </c>
      <c r="DY853">
        <v>1.679425555555556</v>
      </c>
      <c r="DZ853">
        <v>1.363987777777778</v>
      </c>
      <c r="EA853">
        <v>14.70755555555556</v>
      </c>
      <c r="EB853">
        <v>11.52308888888889</v>
      </c>
      <c r="EC853">
        <v>2000.03037037037</v>
      </c>
      <c r="ED853">
        <v>0.9799925555555554</v>
      </c>
      <c r="EE853">
        <v>0.02000704444444445</v>
      </c>
      <c r="EF853">
        <v>0</v>
      </c>
      <c r="EG853">
        <v>641.6255555555557</v>
      </c>
      <c r="EH853">
        <v>5.00097</v>
      </c>
      <c r="EI853">
        <v>12799.49629629629</v>
      </c>
      <c r="EJ853">
        <v>16707.79259259259</v>
      </c>
      <c r="EK853">
        <v>38.24533333333333</v>
      </c>
      <c r="EL853">
        <v>38.77755555555555</v>
      </c>
      <c r="EM853">
        <v>38.20333333333333</v>
      </c>
      <c r="EN853">
        <v>38.47433333333333</v>
      </c>
      <c r="EO853">
        <v>38.687</v>
      </c>
      <c r="EP853">
        <v>1955.111111111111</v>
      </c>
      <c r="EQ853">
        <v>39.91148148148148</v>
      </c>
      <c r="ER853">
        <v>0</v>
      </c>
      <c r="ES853">
        <v>1659645954.3</v>
      </c>
      <c r="ET853">
        <v>0</v>
      </c>
      <c r="EU853">
        <v>641.6027692307691</v>
      </c>
      <c r="EV853">
        <v>-3.40423932358448</v>
      </c>
      <c r="EW853">
        <v>-62.23247874897339</v>
      </c>
      <c r="EX853">
        <v>12799.02692307692</v>
      </c>
      <c r="EY853">
        <v>15</v>
      </c>
      <c r="EZ853">
        <v>0</v>
      </c>
      <c r="FA853" t="s">
        <v>419</v>
      </c>
      <c r="FB853">
        <v>1659135797.5</v>
      </c>
      <c r="FC853">
        <v>1659135788</v>
      </c>
      <c r="FD853">
        <v>0</v>
      </c>
      <c r="FE853">
        <v>0.3</v>
      </c>
      <c r="FF853">
        <v>-0.002</v>
      </c>
      <c r="FG853">
        <v>-2.209</v>
      </c>
      <c r="FH853">
        <v>-0.089</v>
      </c>
      <c r="FI853">
        <v>1520</v>
      </c>
      <c r="FJ853">
        <v>20</v>
      </c>
      <c r="FK853">
        <v>0.06</v>
      </c>
      <c r="FL853">
        <v>0.03</v>
      </c>
      <c r="FM853">
        <v>-52.6500575</v>
      </c>
      <c r="FN853">
        <v>-0.02542176360217122</v>
      </c>
      <c r="FO853">
        <v>0.04695054252881383</v>
      </c>
      <c r="FP853">
        <v>1</v>
      </c>
      <c r="FQ853">
        <v>641.7932352941178</v>
      </c>
      <c r="FR853">
        <v>-3.59559970171733</v>
      </c>
      <c r="FS853">
        <v>0.4321724232990863</v>
      </c>
      <c r="FT853">
        <v>0</v>
      </c>
      <c r="FU853">
        <v>3.49670075</v>
      </c>
      <c r="FV853">
        <v>-0.06801512195122716</v>
      </c>
      <c r="FW853">
        <v>0.006665776169171887</v>
      </c>
      <c r="FX853">
        <v>1</v>
      </c>
      <c r="FY853">
        <v>2</v>
      </c>
      <c r="FZ853">
        <v>3</v>
      </c>
      <c r="GA853" t="s">
        <v>420</v>
      </c>
      <c r="GB853">
        <v>2.98329</v>
      </c>
      <c r="GC853">
        <v>2.71566</v>
      </c>
      <c r="GD853">
        <v>0.17971</v>
      </c>
      <c r="GE853">
        <v>0.183023</v>
      </c>
      <c r="GF853">
        <v>0.0898327</v>
      </c>
      <c r="GG853">
        <v>0.075862</v>
      </c>
      <c r="GH853">
        <v>25932.7</v>
      </c>
      <c r="GI853">
        <v>25967.1</v>
      </c>
      <c r="GJ853">
        <v>29381.6</v>
      </c>
      <c r="GK853">
        <v>29394.1</v>
      </c>
      <c r="GL853">
        <v>35422.7</v>
      </c>
      <c r="GM853">
        <v>36119.1</v>
      </c>
      <c r="GN853">
        <v>41373.8</v>
      </c>
      <c r="GO853">
        <v>41884.1</v>
      </c>
      <c r="GP853">
        <v>1.95998</v>
      </c>
      <c r="GQ853">
        <v>2.37857</v>
      </c>
      <c r="GR853">
        <v>0.0813603</v>
      </c>
      <c r="GS853">
        <v>0</v>
      </c>
      <c r="GT853">
        <v>23.6456</v>
      </c>
      <c r="GU853">
        <v>999.9</v>
      </c>
      <c r="GV853">
        <v>35.9</v>
      </c>
      <c r="GW853">
        <v>31.9</v>
      </c>
      <c r="GX853">
        <v>18.8805</v>
      </c>
      <c r="GY853">
        <v>63.6722</v>
      </c>
      <c r="GZ853">
        <v>22.0633</v>
      </c>
      <c r="HA853">
        <v>2</v>
      </c>
      <c r="HB853">
        <v>-0.0553252</v>
      </c>
      <c r="HC853">
        <v>1.60626</v>
      </c>
      <c r="HD853">
        <v>20.3271</v>
      </c>
      <c r="HE853">
        <v>5.21669</v>
      </c>
      <c r="HF853">
        <v>12.0099</v>
      </c>
      <c r="HG853">
        <v>4.98875</v>
      </c>
      <c r="HH853">
        <v>3.28848</v>
      </c>
      <c r="HI853">
        <v>9999</v>
      </c>
      <c r="HJ853">
        <v>9999</v>
      </c>
      <c r="HK853">
        <v>9999</v>
      </c>
      <c r="HL853">
        <v>196.9</v>
      </c>
      <c r="HM853">
        <v>1.86737</v>
      </c>
      <c r="HN853">
        <v>1.86646</v>
      </c>
      <c r="HO853">
        <v>1.86591</v>
      </c>
      <c r="HP853">
        <v>1.86584</v>
      </c>
      <c r="HQ853">
        <v>1.86768</v>
      </c>
      <c r="HR853">
        <v>1.87014</v>
      </c>
      <c r="HS853">
        <v>1.86876</v>
      </c>
      <c r="HT853">
        <v>1.87027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-4.51</v>
      </c>
      <c r="II853">
        <v>-0.1431</v>
      </c>
      <c r="IJ853">
        <v>-1.529487217637811</v>
      </c>
      <c r="IK853">
        <v>-0.005072214745875086</v>
      </c>
      <c r="IL853">
        <v>3.316774363808987E-06</v>
      </c>
      <c r="IM853">
        <v>-1.107588672722244E-09</v>
      </c>
      <c r="IN853">
        <v>-0.1603591687652909</v>
      </c>
      <c r="IO853">
        <v>-0.0181951569465493</v>
      </c>
      <c r="IP853">
        <v>0.001659309118516343</v>
      </c>
      <c r="IQ853">
        <v>-3.409663313950778E-05</v>
      </c>
      <c r="IR853">
        <v>19</v>
      </c>
      <c r="IS853">
        <v>2290</v>
      </c>
      <c r="IT853">
        <v>1</v>
      </c>
      <c r="IU853">
        <v>24</v>
      </c>
      <c r="IV853">
        <v>8502.6</v>
      </c>
      <c r="IW853">
        <v>8502.799999999999</v>
      </c>
      <c r="IX853">
        <v>2.82227</v>
      </c>
      <c r="IY853">
        <v>2.21436</v>
      </c>
      <c r="IZ853">
        <v>1.94702</v>
      </c>
      <c r="JA853">
        <v>2.64526</v>
      </c>
      <c r="JB853">
        <v>2.19482</v>
      </c>
      <c r="JC853">
        <v>2.32544</v>
      </c>
      <c r="JD853">
        <v>36.5759</v>
      </c>
      <c r="JE853">
        <v>24.0262</v>
      </c>
      <c r="JF853">
        <v>18</v>
      </c>
      <c r="JG853">
        <v>520.829</v>
      </c>
      <c r="JH853">
        <v>814.125</v>
      </c>
      <c r="JI853">
        <v>21.609</v>
      </c>
      <c r="JJ853">
        <v>26.5596</v>
      </c>
      <c r="JK853">
        <v>30.0001</v>
      </c>
      <c r="JL853">
        <v>26.5198</v>
      </c>
      <c r="JM853">
        <v>26.4328</v>
      </c>
      <c r="JN853">
        <v>56.4723</v>
      </c>
      <c r="JO853">
        <v>19.3092</v>
      </c>
      <c r="JP853">
        <v>20.4892</v>
      </c>
      <c r="JQ853">
        <v>21.61</v>
      </c>
      <c r="JR853">
        <v>1142.53</v>
      </c>
      <c r="JS853">
        <v>15.1262</v>
      </c>
      <c r="JT853">
        <v>100.458</v>
      </c>
      <c r="JU853">
        <v>100.594</v>
      </c>
    </row>
    <row r="854" spans="1:281">
      <c r="A854">
        <v>838</v>
      </c>
      <c r="B854">
        <v>1659645958.6</v>
      </c>
      <c r="C854">
        <v>17950.59999990463</v>
      </c>
      <c r="D854" t="s">
        <v>2107</v>
      </c>
      <c r="E854" t="s">
        <v>2108</v>
      </c>
      <c r="F854">
        <v>5</v>
      </c>
      <c r="G854" t="s">
        <v>1972</v>
      </c>
      <c r="H854" t="s">
        <v>416</v>
      </c>
      <c r="I854">
        <v>1659645950.814285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1139.982343921752</v>
      </c>
      <c r="AK854">
        <v>1099.52890909091</v>
      </c>
      <c r="AL854">
        <v>3.427897136273435</v>
      </c>
      <c r="AM854">
        <v>65.48134417779114</v>
      </c>
      <c r="AN854">
        <f>(AP854 - AO854 + DI854*1E3/(8.314*(DK854+273.15)) * AR854/DH854 * AQ854) * DH854/(100*CV854) * 1000/(1000 - AP854)</f>
        <v>0</v>
      </c>
      <c r="AO854">
        <v>15.10744613537395</v>
      </c>
      <c r="AP854">
        <v>18.58497762237763</v>
      </c>
      <c r="AQ854">
        <v>-5.656770530449975E-05</v>
      </c>
      <c r="AR854">
        <v>82.66494390390471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1659645950.814285</v>
      </c>
      <c r="DB854">
        <v>1054.625</v>
      </c>
      <c r="DC854">
        <v>1107.281071428572</v>
      </c>
      <c r="DD854">
        <v>18.59487857142857</v>
      </c>
      <c r="DE854">
        <v>15.10743571428571</v>
      </c>
      <c r="DF854">
        <v>1059.1225</v>
      </c>
      <c r="DG854">
        <v>18.73790714285715</v>
      </c>
      <c r="DH854">
        <v>500.0079285714286</v>
      </c>
      <c r="DI854">
        <v>90.28789642857143</v>
      </c>
      <c r="DJ854">
        <v>0.09998040357142857</v>
      </c>
      <c r="DK854">
        <v>24.88772142857143</v>
      </c>
      <c r="DL854">
        <v>24.98259642857143</v>
      </c>
      <c r="DM854">
        <v>999.9000000000002</v>
      </c>
      <c r="DN854">
        <v>0</v>
      </c>
      <c r="DO854">
        <v>0</v>
      </c>
      <c r="DP854">
        <v>10002.22857142857</v>
      </c>
      <c r="DQ854">
        <v>0</v>
      </c>
      <c r="DR854">
        <v>10.22607857142857</v>
      </c>
      <c r="DS854">
        <v>-52.65685357142858</v>
      </c>
      <c r="DT854">
        <v>1074.606428571429</v>
      </c>
      <c r="DU854">
        <v>1124.265714285714</v>
      </c>
      <c r="DV854">
        <v>3.487451071428572</v>
      </c>
      <c r="DW854">
        <v>1107.281071428572</v>
      </c>
      <c r="DX854">
        <v>15.10743571428571</v>
      </c>
      <c r="DY854">
        <v>1.678893214285714</v>
      </c>
      <c r="DZ854">
        <v>1.364018571428572</v>
      </c>
      <c r="EA854">
        <v>14.70264642857143</v>
      </c>
      <c r="EB854">
        <v>11.52342857142857</v>
      </c>
      <c r="EC854">
        <v>2000.0225</v>
      </c>
      <c r="ED854">
        <v>0.9799931428571427</v>
      </c>
      <c r="EE854">
        <v>0.02000649285714286</v>
      </c>
      <c r="EF854">
        <v>0</v>
      </c>
      <c r="EG854">
        <v>641.4039285714287</v>
      </c>
      <c r="EH854">
        <v>5.00097</v>
      </c>
      <c r="EI854">
        <v>12794.77142857143</v>
      </c>
      <c r="EJ854">
        <v>16707.725</v>
      </c>
      <c r="EK854">
        <v>38.22974999999999</v>
      </c>
      <c r="EL854">
        <v>38.76107142857143</v>
      </c>
      <c r="EM854">
        <v>38.18924999999999</v>
      </c>
      <c r="EN854">
        <v>38.45499999999999</v>
      </c>
      <c r="EO854">
        <v>38.67814285714285</v>
      </c>
      <c r="EP854">
        <v>1955.104285714285</v>
      </c>
      <c r="EQ854">
        <v>39.90964285714286</v>
      </c>
      <c r="ER854">
        <v>0</v>
      </c>
      <c r="ES854">
        <v>1659645959.1</v>
      </c>
      <c r="ET854">
        <v>0</v>
      </c>
      <c r="EU854">
        <v>641.360923076923</v>
      </c>
      <c r="EV854">
        <v>-1.872615385009229</v>
      </c>
      <c r="EW854">
        <v>-58.02735045916771</v>
      </c>
      <c r="EX854">
        <v>12794.17307692308</v>
      </c>
      <c r="EY854">
        <v>15</v>
      </c>
      <c r="EZ854">
        <v>0</v>
      </c>
      <c r="FA854" t="s">
        <v>419</v>
      </c>
      <c r="FB854">
        <v>1659135797.5</v>
      </c>
      <c r="FC854">
        <v>1659135788</v>
      </c>
      <c r="FD854">
        <v>0</v>
      </c>
      <c r="FE854">
        <v>0.3</v>
      </c>
      <c r="FF854">
        <v>-0.002</v>
      </c>
      <c r="FG854">
        <v>-2.209</v>
      </c>
      <c r="FH854">
        <v>-0.089</v>
      </c>
      <c r="FI854">
        <v>1520</v>
      </c>
      <c r="FJ854">
        <v>20</v>
      </c>
      <c r="FK854">
        <v>0.06</v>
      </c>
      <c r="FL854">
        <v>0.03</v>
      </c>
      <c r="FM854">
        <v>-52.6426275</v>
      </c>
      <c r="FN854">
        <v>-0.1138772983113237</v>
      </c>
      <c r="FO854">
        <v>0.0437486799086548</v>
      </c>
      <c r="FP854">
        <v>1</v>
      </c>
      <c r="FQ854">
        <v>641.5395882352941</v>
      </c>
      <c r="FR854">
        <v>-2.750160429138325</v>
      </c>
      <c r="FS854">
        <v>0.3888344663407963</v>
      </c>
      <c r="FT854">
        <v>0</v>
      </c>
      <c r="FU854">
        <v>3.4905935</v>
      </c>
      <c r="FV854">
        <v>-0.08062424015010053</v>
      </c>
      <c r="FW854">
        <v>0.00779753151644802</v>
      </c>
      <c r="FX854">
        <v>1</v>
      </c>
      <c r="FY854">
        <v>2</v>
      </c>
      <c r="FZ854">
        <v>3</v>
      </c>
      <c r="GA854" t="s">
        <v>420</v>
      </c>
      <c r="GB854">
        <v>2.98325</v>
      </c>
      <c r="GC854">
        <v>2.71557</v>
      </c>
      <c r="GD854">
        <v>0.181504</v>
      </c>
      <c r="GE854">
        <v>0.18476</v>
      </c>
      <c r="GF854">
        <v>0.0898118</v>
      </c>
      <c r="GG854">
        <v>0.0758622</v>
      </c>
      <c r="GH854">
        <v>25875.9</v>
      </c>
      <c r="GI854">
        <v>25911.8</v>
      </c>
      <c r="GJ854">
        <v>29381.4</v>
      </c>
      <c r="GK854">
        <v>29394</v>
      </c>
      <c r="GL854">
        <v>35423.4</v>
      </c>
      <c r="GM854">
        <v>36119.3</v>
      </c>
      <c r="GN854">
        <v>41373.6</v>
      </c>
      <c r="GO854">
        <v>41884.4</v>
      </c>
      <c r="GP854">
        <v>1.95977</v>
      </c>
      <c r="GQ854">
        <v>2.37895</v>
      </c>
      <c r="GR854">
        <v>0.0817701</v>
      </c>
      <c r="GS854">
        <v>0</v>
      </c>
      <c r="GT854">
        <v>23.6464</v>
      </c>
      <c r="GU854">
        <v>999.9</v>
      </c>
      <c r="GV854">
        <v>35.9</v>
      </c>
      <c r="GW854">
        <v>31.9</v>
      </c>
      <c r="GX854">
        <v>18.8793</v>
      </c>
      <c r="GY854">
        <v>63.4122</v>
      </c>
      <c r="GZ854">
        <v>22.0112</v>
      </c>
      <c r="HA854">
        <v>2</v>
      </c>
      <c r="HB854">
        <v>-0.0551372</v>
      </c>
      <c r="HC854">
        <v>1.61731</v>
      </c>
      <c r="HD854">
        <v>20.3271</v>
      </c>
      <c r="HE854">
        <v>5.21624</v>
      </c>
      <c r="HF854">
        <v>12.0099</v>
      </c>
      <c r="HG854">
        <v>4.9884</v>
      </c>
      <c r="HH854">
        <v>3.28848</v>
      </c>
      <c r="HI854">
        <v>9999</v>
      </c>
      <c r="HJ854">
        <v>9999</v>
      </c>
      <c r="HK854">
        <v>9999</v>
      </c>
      <c r="HL854">
        <v>196.9</v>
      </c>
      <c r="HM854">
        <v>1.86738</v>
      </c>
      <c r="HN854">
        <v>1.86646</v>
      </c>
      <c r="HO854">
        <v>1.86594</v>
      </c>
      <c r="HP854">
        <v>1.86585</v>
      </c>
      <c r="HQ854">
        <v>1.86768</v>
      </c>
      <c r="HR854">
        <v>1.87014</v>
      </c>
      <c r="HS854">
        <v>1.86875</v>
      </c>
      <c r="HT854">
        <v>1.87024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-4.54</v>
      </c>
      <c r="II854">
        <v>-0.1431</v>
      </c>
      <c r="IJ854">
        <v>-1.529487217637811</v>
      </c>
      <c r="IK854">
        <v>-0.005072214745875086</v>
      </c>
      <c r="IL854">
        <v>3.316774363808987E-06</v>
      </c>
      <c r="IM854">
        <v>-1.107588672722244E-09</v>
      </c>
      <c r="IN854">
        <v>-0.1603591687652909</v>
      </c>
      <c r="IO854">
        <v>-0.0181951569465493</v>
      </c>
      <c r="IP854">
        <v>0.001659309118516343</v>
      </c>
      <c r="IQ854">
        <v>-3.409663313950778E-05</v>
      </c>
      <c r="IR854">
        <v>19</v>
      </c>
      <c r="IS854">
        <v>2290</v>
      </c>
      <c r="IT854">
        <v>1</v>
      </c>
      <c r="IU854">
        <v>24</v>
      </c>
      <c r="IV854">
        <v>8502.700000000001</v>
      </c>
      <c r="IW854">
        <v>8502.799999999999</v>
      </c>
      <c r="IX854">
        <v>2.854</v>
      </c>
      <c r="IY854">
        <v>2.20337</v>
      </c>
      <c r="IZ854">
        <v>1.94702</v>
      </c>
      <c r="JA854">
        <v>2.64526</v>
      </c>
      <c r="JB854">
        <v>2.19482</v>
      </c>
      <c r="JC854">
        <v>2.32788</v>
      </c>
      <c r="JD854">
        <v>36.5759</v>
      </c>
      <c r="JE854">
        <v>24.035</v>
      </c>
      <c r="JF854">
        <v>18</v>
      </c>
      <c r="JG854">
        <v>520.723</v>
      </c>
      <c r="JH854">
        <v>814.53</v>
      </c>
      <c r="JI854">
        <v>21.6215</v>
      </c>
      <c r="JJ854">
        <v>26.5612</v>
      </c>
      <c r="JK854">
        <v>30.0003</v>
      </c>
      <c r="JL854">
        <v>26.5226</v>
      </c>
      <c r="JM854">
        <v>26.435</v>
      </c>
      <c r="JN854">
        <v>57.1662</v>
      </c>
      <c r="JO854">
        <v>19.3092</v>
      </c>
      <c r="JP854">
        <v>20.4892</v>
      </c>
      <c r="JQ854">
        <v>21.6206</v>
      </c>
      <c r="JR854">
        <v>1155.91</v>
      </c>
      <c r="JS854">
        <v>15.1378</v>
      </c>
      <c r="JT854">
        <v>100.457</v>
      </c>
      <c r="JU854">
        <v>100.595</v>
      </c>
    </row>
    <row r="855" spans="1:281">
      <c r="A855">
        <v>839</v>
      </c>
      <c r="B855">
        <v>1659645963.6</v>
      </c>
      <c r="C855">
        <v>17955.59999990463</v>
      </c>
      <c r="D855" t="s">
        <v>2109</v>
      </c>
      <c r="E855" t="s">
        <v>2110</v>
      </c>
      <c r="F855">
        <v>5</v>
      </c>
      <c r="G855" t="s">
        <v>1972</v>
      </c>
      <c r="H855" t="s">
        <v>416</v>
      </c>
      <c r="I855">
        <v>1659645956.1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1157.045088991105</v>
      </c>
      <c r="AK855">
        <v>1116.637272727273</v>
      </c>
      <c r="AL855">
        <v>3.41507917014584</v>
      </c>
      <c r="AM855">
        <v>65.48134417779114</v>
      </c>
      <c r="AN855">
        <f>(AP855 - AO855 + DI855*1E3/(8.314*(DK855+273.15)) * AR855/DH855 * AQ855) * DH855/(100*CV855) * 1000/(1000 - AP855)</f>
        <v>0</v>
      </c>
      <c r="AO855">
        <v>15.10855995733933</v>
      </c>
      <c r="AP855">
        <v>18.57665314685316</v>
      </c>
      <c r="AQ855">
        <v>-3.861899615551309E-05</v>
      </c>
      <c r="AR855">
        <v>82.66494390390471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1659645956.1</v>
      </c>
      <c r="DB855">
        <v>1072.379259259259</v>
      </c>
      <c r="DC855">
        <v>1125.002962962963</v>
      </c>
      <c r="DD855">
        <v>18.58765925925926</v>
      </c>
      <c r="DE855">
        <v>15.10792962962963</v>
      </c>
      <c r="DF855">
        <v>1076.908148148148</v>
      </c>
      <c r="DG855">
        <v>18.73074444444445</v>
      </c>
      <c r="DH855">
        <v>500.0098148148149</v>
      </c>
      <c r="DI855">
        <v>90.28769999999999</v>
      </c>
      <c r="DJ855">
        <v>0.1000151222222222</v>
      </c>
      <c r="DK855">
        <v>24.8903037037037</v>
      </c>
      <c r="DL855">
        <v>24.98564814814815</v>
      </c>
      <c r="DM855">
        <v>999.9000000000001</v>
      </c>
      <c r="DN855">
        <v>0</v>
      </c>
      <c r="DO855">
        <v>0</v>
      </c>
      <c r="DP855">
        <v>10000.01851851852</v>
      </c>
      <c r="DQ855">
        <v>0</v>
      </c>
      <c r="DR855">
        <v>10.22051481481481</v>
      </c>
      <c r="DS855">
        <v>-52.62526666666667</v>
      </c>
      <c r="DT855">
        <v>1092.688518518519</v>
      </c>
      <c r="DU855">
        <v>1142.260740740741</v>
      </c>
      <c r="DV855">
        <v>3.479727037037037</v>
      </c>
      <c r="DW855">
        <v>1125.002962962963</v>
      </c>
      <c r="DX855">
        <v>15.10792962962963</v>
      </c>
      <c r="DY855">
        <v>1.678237037037037</v>
      </c>
      <c r="DZ855">
        <v>1.364061111111111</v>
      </c>
      <c r="EA855">
        <v>14.6965962962963</v>
      </c>
      <c r="EB855">
        <v>11.5238962962963</v>
      </c>
      <c r="EC855">
        <v>1999.998888888889</v>
      </c>
      <c r="ED855">
        <v>0.9799928518518518</v>
      </c>
      <c r="EE855">
        <v>0.02000678518518519</v>
      </c>
      <c r="EF855">
        <v>0</v>
      </c>
      <c r="EG855">
        <v>641.1847407407408</v>
      </c>
      <c r="EH855">
        <v>5.00097</v>
      </c>
      <c r="EI855">
        <v>12789.49259259259</v>
      </c>
      <c r="EJ855">
        <v>16707.52962962963</v>
      </c>
      <c r="EK855">
        <v>38.208</v>
      </c>
      <c r="EL855">
        <v>38.75</v>
      </c>
      <c r="EM855">
        <v>38.187</v>
      </c>
      <c r="EN855">
        <v>38.44166666666666</v>
      </c>
      <c r="EO855">
        <v>38.65714814814815</v>
      </c>
      <c r="EP855">
        <v>1955.080740740741</v>
      </c>
      <c r="EQ855">
        <v>39.91</v>
      </c>
      <c r="ER855">
        <v>0</v>
      </c>
      <c r="ES855">
        <v>1659645963.9</v>
      </c>
      <c r="ET855">
        <v>0</v>
      </c>
      <c r="EU855">
        <v>641.1598461538462</v>
      </c>
      <c r="EV855">
        <v>-1.971213684260955</v>
      </c>
      <c r="EW855">
        <v>-59.03931622941487</v>
      </c>
      <c r="EX855">
        <v>12789.48846153846</v>
      </c>
      <c r="EY855">
        <v>15</v>
      </c>
      <c r="EZ855">
        <v>0</v>
      </c>
      <c r="FA855" t="s">
        <v>419</v>
      </c>
      <c r="FB855">
        <v>1659135797.5</v>
      </c>
      <c r="FC855">
        <v>1659135788</v>
      </c>
      <c r="FD855">
        <v>0</v>
      </c>
      <c r="FE855">
        <v>0.3</v>
      </c>
      <c r="FF855">
        <v>-0.002</v>
      </c>
      <c r="FG855">
        <v>-2.209</v>
      </c>
      <c r="FH855">
        <v>-0.089</v>
      </c>
      <c r="FI855">
        <v>1520</v>
      </c>
      <c r="FJ855">
        <v>20</v>
      </c>
      <c r="FK855">
        <v>0.06</v>
      </c>
      <c r="FL855">
        <v>0.03</v>
      </c>
      <c r="FM855">
        <v>-52.64214500000001</v>
      </c>
      <c r="FN855">
        <v>0.2577658536586694</v>
      </c>
      <c r="FO855">
        <v>0.03910544047827572</v>
      </c>
      <c r="FP855">
        <v>1</v>
      </c>
      <c r="FQ855">
        <v>641.3448529411764</v>
      </c>
      <c r="FR855">
        <v>-2.487563028209674</v>
      </c>
      <c r="FS855">
        <v>0.3684753270016829</v>
      </c>
      <c r="FT855">
        <v>0</v>
      </c>
      <c r="FU855">
        <v>3.485106</v>
      </c>
      <c r="FV855">
        <v>-0.08553681050656749</v>
      </c>
      <c r="FW855">
        <v>0.008260526557066446</v>
      </c>
      <c r="FX855">
        <v>1</v>
      </c>
      <c r="FY855">
        <v>2</v>
      </c>
      <c r="FZ855">
        <v>3</v>
      </c>
      <c r="GA855" t="s">
        <v>420</v>
      </c>
      <c r="GB855">
        <v>2.9832</v>
      </c>
      <c r="GC855">
        <v>2.71576</v>
      </c>
      <c r="GD855">
        <v>0.183285</v>
      </c>
      <c r="GE855">
        <v>0.186477</v>
      </c>
      <c r="GF855">
        <v>0.0897805</v>
      </c>
      <c r="GG855">
        <v>0.0758624</v>
      </c>
      <c r="GH855">
        <v>25819.6</v>
      </c>
      <c r="GI855">
        <v>25856.8</v>
      </c>
      <c r="GJ855">
        <v>29381.5</v>
      </c>
      <c r="GK855">
        <v>29393.5</v>
      </c>
      <c r="GL855">
        <v>35424.8</v>
      </c>
      <c r="GM855">
        <v>36118.8</v>
      </c>
      <c r="GN855">
        <v>41373.8</v>
      </c>
      <c r="GO855">
        <v>41883.7</v>
      </c>
      <c r="GP855">
        <v>1.9596</v>
      </c>
      <c r="GQ855">
        <v>2.3788</v>
      </c>
      <c r="GR855">
        <v>0.0811443</v>
      </c>
      <c r="GS855">
        <v>0</v>
      </c>
      <c r="GT855">
        <v>23.6479</v>
      </c>
      <c r="GU855">
        <v>999.9</v>
      </c>
      <c r="GV855">
        <v>35.9</v>
      </c>
      <c r="GW855">
        <v>31.9</v>
      </c>
      <c r="GX855">
        <v>18.8786</v>
      </c>
      <c r="GY855">
        <v>63.6322</v>
      </c>
      <c r="GZ855">
        <v>21.9391</v>
      </c>
      <c r="HA855">
        <v>2</v>
      </c>
      <c r="HB855">
        <v>-0.0550229</v>
      </c>
      <c r="HC855">
        <v>1.62257</v>
      </c>
      <c r="HD855">
        <v>20.327</v>
      </c>
      <c r="HE855">
        <v>5.21519</v>
      </c>
      <c r="HF855">
        <v>12.0099</v>
      </c>
      <c r="HG855">
        <v>4.98845</v>
      </c>
      <c r="HH855">
        <v>3.28845</v>
      </c>
      <c r="HI855">
        <v>9999</v>
      </c>
      <c r="HJ855">
        <v>9999</v>
      </c>
      <c r="HK855">
        <v>9999</v>
      </c>
      <c r="HL855">
        <v>196.9</v>
      </c>
      <c r="HM855">
        <v>1.86739</v>
      </c>
      <c r="HN855">
        <v>1.86646</v>
      </c>
      <c r="HO855">
        <v>1.86596</v>
      </c>
      <c r="HP855">
        <v>1.86584</v>
      </c>
      <c r="HQ855">
        <v>1.86768</v>
      </c>
      <c r="HR855">
        <v>1.87012</v>
      </c>
      <c r="HS855">
        <v>1.86875</v>
      </c>
      <c r="HT855">
        <v>1.87026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-4.58</v>
      </c>
      <c r="II855">
        <v>-0.1432</v>
      </c>
      <c r="IJ855">
        <v>-1.529487217637811</v>
      </c>
      <c r="IK855">
        <v>-0.005072214745875086</v>
      </c>
      <c r="IL855">
        <v>3.316774363808987E-06</v>
      </c>
      <c r="IM855">
        <v>-1.107588672722244E-09</v>
      </c>
      <c r="IN855">
        <v>-0.1603591687652909</v>
      </c>
      <c r="IO855">
        <v>-0.0181951569465493</v>
      </c>
      <c r="IP855">
        <v>0.001659309118516343</v>
      </c>
      <c r="IQ855">
        <v>-3.409663313950778E-05</v>
      </c>
      <c r="IR855">
        <v>19</v>
      </c>
      <c r="IS855">
        <v>2290</v>
      </c>
      <c r="IT855">
        <v>1</v>
      </c>
      <c r="IU855">
        <v>24</v>
      </c>
      <c r="IV855">
        <v>8502.799999999999</v>
      </c>
      <c r="IW855">
        <v>8502.9</v>
      </c>
      <c r="IX855">
        <v>2.88574</v>
      </c>
      <c r="IY855">
        <v>2.20093</v>
      </c>
      <c r="IZ855">
        <v>1.94702</v>
      </c>
      <c r="JA855">
        <v>2.64526</v>
      </c>
      <c r="JB855">
        <v>2.19482</v>
      </c>
      <c r="JC855">
        <v>2.37793</v>
      </c>
      <c r="JD855">
        <v>36.5759</v>
      </c>
      <c r="JE855">
        <v>24.0437</v>
      </c>
      <c r="JF855">
        <v>18</v>
      </c>
      <c r="JG855">
        <v>520.628</v>
      </c>
      <c r="JH855">
        <v>814.414</v>
      </c>
      <c r="JI855">
        <v>21.631</v>
      </c>
      <c r="JJ855">
        <v>26.5635</v>
      </c>
      <c r="JK855">
        <v>30.0003</v>
      </c>
      <c r="JL855">
        <v>26.5248</v>
      </c>
      <c r="JM855">
        <v>26.4372</v>
      </c>
      <c r="JN855">
        <v>57.7887</v>
      </c>
      <c r="JO855">
        <v>19.3092</v>
      </c>
      <c r="JP855">
        <v>20.4892</v>
      </c>
      <c r="JQ855">
        <v>21.6301</v>
      </c>
      <c r="JR855">
        <v>1175.94</v>
      </c>
      <c r="JS855">
        <v>15.1559</v>
      </c>
      <c r="JT855">
        <v>100.457</v>
      </c>
      <c r="JU855">
        <v>100.593</v>
      </c>
    </row>
    <row r="856" spans="1:281">
      <c r="A856">
        <v>840</v>
      </c>
      <c r="B856">
        <v>1659645968.6</v>
      </c>
      <c r="C856">
        <v>17960.59999990463</v>
      </c>
      <c r="D856" t="s">
        <v>2111</v>
      </c>
      <c r="E856" t="s">
        <v>2112</v>
      </c>
      <c r="F856">
        <v>5</v>
      </c>
      <c r="G856" t="s">
        <v>1972</v>
      </c>
      <c r="H856" t="s">
        <v>416</v>
      </c>
      <c r="I856">
        <v>1659645960.814285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1174.049058845176</v>
      </c>
      <c r="AK856">
        <v>1133.735151515151</v>
      </c>
      <c r="AL856">
        <v>3.426976655943391</v>
      </c>
      <c r="AM856">
        <v>65.48134417779114</v>
      </c>
      <c r="AN856">
        <f>(AP856 - AO856 + DI856*1E3/(8.314*(DK856+273.15)) * AR856/DH856 * AQ856) * DH856/(100*CV856) * 1000/(1000 - AP856)</f>
        <v>0</v>
      </c>
      <c r="AO856">
        <v>15.10782305706064</v>
      </c>
      <c r="AP856">
        <v>18.56693006993007</v>
      </c>
      <c r="AQ856">
        <v>-7.46568716543114E-05</v>
      </c>
      <c r="AR856">
        <v>82.66494390390471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1659645960.814285</v>
      </c>
      <c r="DB856">
        <v>1088.213214285714</v>
      </c>
      <c r="DC856">
        <v>1140.806785714286</v>
      </c>
      <c r="DD856">
        <v>18.57983928571429</v>
      </c>
      <c r="DE856">
        <v>15.108025</v>
      </c>
      <c r="DF856">
        <v>1092.769285714286</v>
      </c>
      <c r="DG856">
        <v>18.72298214285714</v>
      </c>
      <c r="DH856">
        <v>500.0127857142857</v>
      </c>
      <c r="DI856">
        <v>90.28815357142858</v>
      </c>
      <c r="DJ856">
        <v>0.09998291785714286</v>
      </c>
      <c r="DK856">
        <v>24.89163928571428</v>
      </c>
      <c r="DL856">
        <v>24.98636428571428</v>
      </c>
      <c r="DM856">
        <v>999.9000000000002</v>
      </c>
      <c r="DN856">
        <v>0</v>
      </c>
      <c r="DO856">
        <v>0</v>
      </c>
      <c r="DP856">
        <v>10002.72</v>
      </c>
      <c r="DQ856">
        <v>0</v>
      </c>
      <c r="DR856">
        <v>10.21181428571429</v>
      </c>
      <c r="DS856">
        <v>-52.59543928571428</v>
      </c>
      <c r="DT856">
        <v>1108.813571428571</v>
      </c>
      <c r="DU856">
        <v>1158.306785714286</v>
      </c>
      <c r="DV856">
        <v>3.471809285714286</v>
      </c>
      <c r="DW856">
        <v>1140.806785714286</v>
      </c>
      <c r="DX856">
        <v>15.108025</v>
      </c>
      <c r="DY856">
        <v>1.677539285714286</v>
      </c>
      <c r="DZ856">
        <v>1.364076785714286</v>
      </c>
      <c r="EA856">
        <v>14.69014285714286</v>
      </c>
      <c r="EB856">
        <v>11.52407142857143</v>
      </c>
      <c r="EC856">
        <v>1999.986428571429</v>
      </c>
      <c r="ED856">
        <v>0.9799927142857142</v>
      </c>
      <c r="EE856">
        <v>0.02000692142857143</v>
      </c>
      <c r="EF856">
        <v>0</v>
      </c>
      <c r="EG856">
        <v>640.9852857142857</v>
      </c>
      <c r="EH856">
        <v>5.00097</v>
      </c>
      <c r="EI856">
        <v>12784.99285714286</v>
      </c>
      <c r="EJ856">
        <v>16707.42857142858</v>
      </c>
      <c r="EK856">
        <v>38.19374999999999</v>
      </c>
      <c r="EL856">
        <v>38.75</v>
      </c>
      <c r="EM856">
        <v>38.187</v>
      </c>
      <c r="EN856">
        <v>38.437</v>
      </c>
      <c r="EO856">
        <v>38.63828571428571</v>
      </c>
      <c r="EP856">
        <v>1955.068214285714</v>
      </c>
      <c r="EQ856">
        <v>39.90964285714286</v>
      </c>
      <c r="ER856">
        <v>0</v>
      </c>
      <c r="ES856">
        <v>1659645968.7</v>
      </c>
      <c r="ET856">
        <v>0</v>
      </c>
      <c r="EU856">
        <v>640.9700384615384</v>
      </c>
      <c r="EV856">
        <v>-3.108478636625368</v>
      </c>
      <c r="EW856">
        <v>-56.59145301513995</v>
      </c>
      <c r="EX856">
        <v>12784.91923076923</v>
      </c>
      <c r="EY856">
        <v>15</v>
      </c>
      <c r="EZ856">
        <v>0</v>
      </c>
      <c r="FA856" t="s">
        <v>419</v>
      </c>
      <c r="FB856">
        <v>1659135797.5</v>
      </c>
      <c r="FC856">
        <v>1659135788</v>
      </c>
      <c r="FD856">
        <v>0</v>
      </c>
      <c r="FE856">
        <v>0.3</v>
      </c>
      <c r="FF856">
        <v>-0.002</v>
      </c>
      <c r="FG856">
        <v>-2.209</v>
      </c>
      <c r="FH856">
        <v>-0.089</v>
      </c>
      <c r="FI856">
        <v>1520</v>
      </c>
      <c r="FJ856">
        <v>20</v>
      </c>
      <c r="FK856">
        <v>0.06</v>
      </c>
      <c r="FL856">
        <v>0.03</v>
      </c>
      <c r="FM856">
        <v>-52.61674146341463</v>
      </c>
      <c r="FN856">
        <v>0.4216850174215709</v>
      </c>
      <c r="FO856">
        <v>0.0506496766445735</v>
      </c>
      <c r="FP856">
        <v>1</v>
      </c>
      <c r="FQ856">
        <v>641.0752352941176</v>
      </c>
      <c r="FR856">
        <v>-2.773506500880233</v>
      </c>
      <c r="FS856">
        <v>0.3900648557554221</v>
      </c>
      <c r="FT856">
        <v>0</v>
      </c>
      <c r="FU856">
        <v>3.476978780487805</v>
      </c>
      <c r="FV856">
        <v>-0.09825470383275089</v>
      </c>
      <c r="FW856">
        <v>0.009720662226543331</v>
      </c>
      <c r="FX856">
        <v>1</v>
      </c>
      <c r="FY856">
        <v>2</v>
      </c>
      <c r="FZ856">
        <v>3</v>
      </c>
      <c r="GA856" t="s">
        <v>420</v>
      </c>
      <c r="GB856">
        <v>2.98309</v>
      </c>
      <c r="GC856">
        <v>2.71567</v>
      </c>
      <c r="GD856">
        <v>0.185055</v>
      </c>
      <c r="GE856">
        <v>0.188188</v>
      </c>
      <c r="GF856">
        <v>0.08974989999999999</v>
      </c>
      <c r="GG856">
        <v>0.0758639</v>
      </c>
      <c r="GH856">
        <v>25763.9</v>
      </c>
      <c r="GI856">
        <v>25802.7</v>
      </c>
      <c r="GJ856">
        <v>29381.7</v>
      </c>
      <c r="GK856">
        <v>29393.8</v>
      </c>
      <c r="GL856">
        <v>35426.4</v>
      </c>
      <c r="GM856">
        <v>36119.1</v>
      </c>
      <c r="GN856">
        <v>41374.2</v>
      </c>
      <c r="GO856">
        <v>41884.1</v>
      </c>
      <c r="GP856">
        <v>1.95945</v>
      </c>
      <c r="GQ856">
        <v>2.3789</v>
      </c>
      <c r="GR856">
        <v>0.0818521</v>
      </c>
      <c r="GS856">
        <v>0</v>
      </c>
      <c r="GT856">
        <v>23.6499</v>
      </c>
      <c r="GU856">
        <v>999.9</v>
      </c>
      <c r="GV856">
        <v>35.9</v>
      </c>
      <c r="GW856">
        <v>31.9</v>
      </c>
      <c r="GX856">
        <v>18.8776</v>
      </c>
      <c r="GY856">
        <v>63.2222</v>
      </c>
      <c r="GZ856">
        <v>22.0232</v>
      </c>
      <c r="HA856">
        <v>2</v>
      </c>
      <c r="HB856">
        <v>-0.0546392</v>
      </c>
      <c r="HC856">
        <v>1.61033</v>
      </c>
      <c r="HD856">
        <v>20.3271</v>
      </c>
      <c r="HE856">
        <v>5.21519</v>
      </c>
      <c r="HF856">
        <v>12.0099</v>
      </c>
      <c r="HG856">
        <v>4.98875</v>
      </c>
      <c r="HH856">
        <v>3.28848</v>
      </c>
      <c r="HI856">
        <v>9999</v>
      </c>
      <c r="HJ856">
        <v>9999</v>
      </c>
      <c r="HK856">
        <v>9999</v>
      </c>
      <c r="HL856">
        <v>196.9</v>
      </c>
      <c r="HM856">
        <v>1.86738</v>
      </c>
      <c r="HN856">
        <v>1.86646</v>
      </c>
      <c r="HO856">
        <v>1.86594</v>
      </c>
      <c r="HP856">
        <v>1.86584</v>
      </c>
      <c r="HQ856">
        <v>1.86768</v>
      </c>
      <c r="HR856">
        <v>1.87014</v>
      </c>
      <c r="HS856">
        <v>1.86876</v>
      </c>
      <c r="HT856">
        <v>1.87025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-4.6</v>
      </c>
      <c r="II856">
        <v>-0.1432</v>
      </c>
      <c r="IJ856">
        <v>-1.529487217637811</v>
      </c>
      <c r="IK856">
        <v>-0.005072214745875086</v>
      </c>
      <c r="IL856">
        <v>3.316774363808987E-06</v>
      </c>
      <c r="IM856">
        <v>-1.107588672722244E-09</v>
      </c>
      <c r="IN856">
        <v>-0.1603591687652909</v>
      </c>
      <c r="IO856">
        <v>-0.0181951569465493</v>
      </c>
      <c r="IP856">
        <v>0.001659309118516343</v>
      </c>
      <c r="IQ856">
        <v>-3.409663313950778E-05</v>
      </c>
      <c r="IR856">
        <v>19</v>
      </c>
      <c r="IS856">
        <v>2290</v>
      </c>
      <c r="IT856">
        <v>1</v>
      </c>
      <c r="IU856">
        <v>24</v>
      </c>
      <c r="IV856">
        <v>8502.9</v>
      </c>
      <c r="IW856">
        <v>8503</v>
      </c>
      <c r="IX856">
        <v>2.91992</v>
      </c>
      <c r="IY856">
        <v>2.20337</v>
      </c>
      <c r="IZ856">
        <v>1.94702</v>
      </c>
      <c r="JA856">
        <v>2.64526</v>
      </c>
      <c r="JB856">
        <v>2.19482</v>
      </c>
      <c r="JC856">
        <v>2.32178</v>
      </c>
      <c r="JD856">
        <v>36.5759</v>
      </c>
      <c r="JE856">
        <v>24.035</v>
      </c>
      <c r="JF856">
        <v>18</v>
      </c>
      <c r="JG856">
        <v>520.545</v>
      </c>
      <c r="JH856">
        <v>814.554</v>
      </c>
      <c r="JI856">
        <v>21.6395</v>
      </c>
      <c r="JJ856">
        <v>26.5653</v>
      </c>
      <c r="JK856">
        <v>30.0002</v>
      </c>
      <c r="JL856">
        <v>26.5265</v>
      </c>
      <c r="JM856">
        <v>26.4399</v>
      </c>
      <c r="JN856">
        <v>58.4819</v>
      </c>
      <c r="JO856">
        <v>19.3092</v>
      </c>
      <c r="JP856">
        <v>20.4892</v>
      </c>
      <c r="JQ856">
        <v>21.6409</v>
      </c>
      <c r="JR856">
        <v>1189.3</v>
      </c>
      <c r="JS856">
        <v>15.1724</v>
      </c>
      <c r="JT856">
        <v>100.458</v>
      </c>
      <c r="JU856">
        <v>100.594</v>
      </c>
    </row>
    <row r="857" spans="1:281">
      <c r="A857">
        <v>841</v>
      </c>
      <c r="B857">
        <v>1659645973.6</v>
      </c>
      <c r="C857">
        <v>17965.59999990463</v>
      </c>
      <c r="D857" t="s">
        <v>2113</v>
      </c>
      <c r="E857" t="s">
        <v>2114</v>
      </c>
      <c r="F857">
        <v>5</v>
      </c>
      <c r="G857" t="s">
        <v>1972</v>
      </c>
      <c r="H857" t="s">
        <v>416</v>
      </c>
      <c r="I857">
        <v>1659645966.1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1191.038612041498</v>
      </c>
      <c r="AK857">
        <v>1150.755696969697</v>
      </c>
      <c r="AL857">
        <v>3.409507452563977</v>
      </c>
      <c r="AM857">
        <v>65.48134417779114</v>
      </c>
      <c r="AN857">
        <f>(AP857 - AO857 + DI857*1E3/(8.314*(DK857+273.15)) * AR857/DH857 * AQ857) * DH857/(100*CV857) * 1000/(1000 - AP857)</f>
        <v>0</v>
      </c>
      <c r="AO857">
        <v>15.10763921678304</v>
      </c>
      <c r="AP857">
        <v>18.55927902097903</v>
      </c>
      <c r="AQ857">
        <v>-5.611858285030973E-05</v>
      </c>
      <c r="AR857">
        <v>82.66494390390471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1659645966.1</v>
      </c>
      <c r="DB857">
        <v>1105.948148148148</v>
      </c>
      <c r="DC857">
        <v>1158.523703703704</v>
      </c>
      <c r="DD857">
        <v>18.57088148148148</v>
      </c>
      <c r="DE857">
        <v>15.1079962962963</v>
      </c>
      <c r="DF857">
        <v>1110.535925925926</v>
      </c>
      <c r="DG857">
        <v>18.71409259259259</v>
      </c>
      <c r="DH857">
        <v>500.0122222222222</v>
      </c>
      <c r="DI857">
        <v>90.28907407407408</v>
      </c>
      <c r="DJ857">
        <v>0.1000181592592593</v>
      </c>
      <c r="DK857">
        <v>24.89338518518518</v>
      </c>
      <c r="DL857">
        <v>24.99022962962963</v>
      </c>
      <c r="DM857">
        <v>999.9000000000001</v>
      </c>
      <c r="DN857">
        <v>0</v>
      </c>
      <c r="DO857">
        <v>0</v>
      </c>
      <c r="DP857">
        <v>9996.94037037037</v>
      </c>
      <c r="DQ857">
        <v>0</v>
      </c>
      <c r="DR857">
        <v>10.20475185185185</v>
      </c>
      <c r="DS857">
        <v>-52.57675185185185</v>
      </c>
      <c r="DT857">
        <v>1126.874814814815</v>
      </c>
      <c r="DU857">
        <v>1176.295185185185</v>
      </c>
      <c r="DV857">
        <v>3.462885925925926</v>
      </c>
      <c r="DW857">
        <v>1158.523703703704</v>
      </c>
      <c r="DX857">
        <v>15.1079962962963</v>
      </c>
      <c r="DY857">
        <v>1.676747407407408</v>
      </c>
      <c r="DZ857">
        <v>1.364087037037037</v>
      </c>
      <c r="EA857">
        <v>14.68281481481482</v>
      </c>
      <c r="EB857">
        <v>11.52418888888889</v>
      </c>
      <c r="EC857">
        <v>2000.004074074074</v>
      </c>
      <c r="ED857">
        <v>0.9799932962962962</v>
      </c>
      <c r="EE857">
        <v>0.02000634074074074</v>
      </c>
      <c r="EF857">
        <v>0</v>
      </c>
      <c r="EG857">
        <v>640.7702222222223</v>
      </c>
      <c r="EH857">
        <v>5.00097</v>
      </c>
      <c r="EI857">
        <v>12780.19259259259</v>
      </c>
      <c r="EJ857">
        <v>16707.58518518519</v>
      </c>
      <c r="EK857">
        <v>38.187</v>
      </c>
      <c r="EL857">
        <v>38.75</v>
      </c>
      <c r="EM857">
        <v>38.187</v>
      </c>
      <c r="EN857">
        <v>38.437</v>
      </c>
      <c r="EO857">
        <v>38.625</v>
      </c>
      <c r="EP857">
        <v>1955.087037037037</v>
      </c>
      <c r="EQ857">
        <v>39.90925925925926</v>
      </c>
      <c r="ER857">
        <v>0</v>
      </c>
      <c r="ES857">
        <v>1659645974.1</v>
      </c>
      <c r="ET857">
        <v>0</v>
      </c>
      <c r="EU857">
        <v>640.7271999999999</v>
      </c>
      <c r="EV857">
        <v>-2.025692305704867</v>
      </c>
      <c r="EW857">
        <v>-51.79230773690102</v>
      </c>
      <c r="EX857">
        <v>12779.78</v>
      </c>
      <c r="EY857">
        <v>15</v>
      </c>
      <c r="EZ857">
        <v>0</v>
      </c>
      <c r="FA857" t="s">
        <v>419</v>
      </c>
      <c r="FB857">
        <v>1659135797.5</v>
      </c>
      <c r="FC857">
        <v>1659135788</v>
      </c>
      <c r="FD857">
        <v>0</v>
      </c>
      <c r="FE857">
        <v>0.3</v>
      </c>
      <c r="FF857">
        <v>-0.002</v>
      </c>
      <c r="FG857">
        <v>-2.209</v>
      </c>
      <c r="FH857">
        <v>-0.089</v>
      </c>
      <c r="FI857">
        <v>1520</v>
      </c>
      <c r="FJ857">
        <v>20</v>
      </c>
      <c r="FK857">
        <v>0.06</v>
      </c>
      <c r="FL857">
        <v>0.03</v>
      </c>
      <c r="FM857">
        <v>-52.5932925</v>
      </c>
      <c r="FN857">
        <v>0.2132926829270046</v>
      </c>
      <c r="FO857">
        <v>0.04508181111878722</v>
      </c>
      <c r="FP857">
        <v>1</v>
      </c>
      <c r="FQ857">
        <v>640.8947647058824</v>
      </c>
      <c r="FR857">
        <v>-2.426310159009548</v>
      </c>
      <c r="FS857">
        <v>0.3210370199308652</v>
      </c>
      <c r="FT857">
        <v>0</v>
      </c>
      <c r="FU857">
        <v>3.467501250000001</v>
      </c>
      <c r="FV857">
        <v>-0.1026638273921199</v>
      </c>
      <c r="FW857">
        <v>0.00990436448932995</v>
      </c>
      <c r="FX857">
        <v>0</v>
      </c>
      <c r="FY857">
        <v>1</v>
      </c>
      <c r="FZ857">
        <v>3</v>
      </c>
      <c r="GA857" t="s">
        <v>429</v>
      </c>
      <c r="GB857">
        <v>2.98305</v>
      </c>
      <c r="GC857">
        <v>2.71552</v>
      </c>
      <c r="GD857">
        <v>0.186796</v>
      </c>
      <c r="GE857">
        <v>0.189887</v>
      </c>
      <c r="GF857">
        <v>0.08972289999999999</v>
      </c>
      <c r="GG857">
        <v>0.0758615</v>
      </c>
      <c r="GH857">
        <v>25708.4</v>
      </c>
      <c r="GI857">
        <v>25748.7</v>
      </c>
      <c r="GJ857">
        <v>29381.3</v>
      </c>
      <c r="GK857">
        <v>29393.8</v>
      </c>
      <c r="GL857">
        <v>35426.8</v>
      </c>
      <c r="GM857">
        <v>36119.2</v>
      </c>
      <c r="GN857">
        <v>41373.4</v>
      </c>
      <c r="GO857">
        <v>41884</v>
      </c>
      <c r="GP857">
        <v>1.9595</v>
      </c>
      <c r="GQ857">
        <v>2.3789</v>
      </c>
      <c r="GR857">
        <v>0.0824183</v>
      </c>
      <c r="GS857">
        <v>0</v>
      </c>
      <c r="GT857">
        <v>23.6519</v>
      </c>
      <c r="GU857">
        <v>999.9</v>
      </c>
      <c r="GV857">
        <v>35.9</v>
      </c>
      <c r="GW857">
        <v>31.9</v>
      </c>
      <c r="GX857">
        <v>18.8802</v>
      </c>
      <c r="GY857">
        <v>63.7122</v>
      </c>
      <c r="GZ857">
        <v>21.9992</v>
      </c>
      <c r="HA857">
        <v>2</v>
      </c>
      <c r="HB857">
        <v>-0.119416</v>
      </c>
      <c r="HC857">
        <v>1.68452</v>
      </c>
      <c r="HD857">
        <v>20.3269</v>
      </c>
      <c r="HE857">
        <v>5.21609</v>
      </c>
      <c r="HF857">
        <v>12.0099</v>
      </c>
      <c r="HG857">
        <v>4.9887</v>
      </c>
      <c r="HH857">
        <v>3.28855</v>
      </c>
      <c r="HI857">
        <v>9999</v>
      </c>
      <c r="HJ857">
        <v>9999</v>
      </c>
      <c r="HK857">
        <v>9999</v>
      </c>
      <c r="HL857">
        <v>196.9</v>
      </c>
      <c r="HM857">
        <v>1.86737</v>
      </c>
      <c r="HN857">
        <v>1.86646</v>
      </c>
      <c r="HO857">
        <v>1.86593</v>
      </c>
      <c r="HP857">
        <v>1.86585</v>
      </c>
      <c r="HQ857">
        <v>1.86768</v>
      </c>
      <c r="HR857">
        <v>1.87012</v>
      </c>
      <c r="HS857">
        <v>1.86874</v>
      </c>
      <c r="HT857">
        <v>1.87027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-4.63</v>
      </c>
      <c r="II857">
        <v>-0.1433</v>
      </c>
      <c r="IJ857">
        <v>-1.529487217637811</v>
      </c>
      <c r="IK857">
        <v>-0.005072214745875086</v>
      </c>
      <c r="IL857">
        <v>3.316774363808987E-06</v>
      </c>
      <c r="IM857">
        <v>-1.107588672722244E-09</v>
      </c>
      <c r="IN857">
        <v>-0.1603591687652909</v>
      </c>
      <c r="IO857">
        <v>-0.0181951569465493</v>
      </c>
      <c r="IP857">
        <v>0.001659309118516343</v>
      </c>
      <c r="IQ857">
        <v>-3.409663313950778E-05</v>
      </c>
      <c r="IR857">
        <v>19</v>
      </c>
      <c r="IS857">
        <v>2290</v>
      </c>
      <c r="IT857">
        <v>1</v>
      </c>
      <c r="IU857">
        <v>24</v>
      </c>
      <c r="IV857">
        <v>8502.9</v>
      </c>
      <c r="IW857">
        <v>8503.1</v>
      </c>
      <c r="IX857">
        <v>2.9541</v>
      </c>
      <c r="IY857">
        <v>2.20947</v>
      </c>
      <c r="IZ857">
        <v>1.94702</v>
      </c>
      <c r="JA857">
        <v>2.64526</v>
      </c>
      <c r="JB857">
        <v>2.19482</v>
      </c>
      <c r="JC857">
        <v>2.33276</v>
      </c>
      <c r="JD857">
        <v>36.5759</v>
      </c>
      <c r="JE857">
        <v>24.035</v>
      </c>
      <c r="JF857">
        <v>18</v>
      </c>
      <c r="JG857">
        <v>520.603</v>
      </c>
      <c r="JH857">
        <v>814.587</v>
      </c>
      <c r="JI857">
        <v>21.6487</v>
      </c>
      <c r="JJ857">
        <v>26.5675</v>
      </c>
      <c r="JK857">
        <v>30.0002</v>
      </c>
      <c r="JL857">
        <v>26.5293</v>
      </c>
      <c r="JM857">
        <v>26.4422</v>
      </c>
      <c r="JN857">
        <v>59.0992</v>
      </c>
      <c r="JO857">
        <v>19.3092</v>
      </c>
      <c r="JP857">
        <v>20.4892</v>
      </c>
      <c r="JQ857">
        <v>21.6478</v>
      </c>
      <c r="JR857">
        <v>1209.34</v>
      </c>
      <c r="JS857">
        <v>15.1986</v>
      </c>
      <c r="JT857">
        <v>100.457</v>
      </c>
      <c r="JU857">
        <v>100.594</v>
      </c>
    </row>
    <row r="858" spans="1:281">
      <c r="A858">
        <v>842</v>
      </c>
      <c r="B858">
        <v>1659645978.6</v>
      </c>
      <c r="C858">
        <v>17970.59999990463</v>
      </c>
      <c r="D858" t="s">
        <v>2115</v>
      </c>
      <c r="E858" t="s">
        <v>2116</v>
      </c>
      <c r="F858">
        <v>5</v>
      </c>
      <c r="G858" t="s">
        <v>1972</v>
      </c>
      <c r="H858" t="s">
        <v>416</v>
      </c>
      <c r="I858">
        <v>1659645970.814285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1208.101543137442</v>
      </c>
      <c r="AK858">
        <v>1167.792969696969</v>
      </c>
      <c r="AL858">
        <v>3.408723890853325</v>
      </c>
      <c r="AM858">
        <v>65.48134417779114</v>
      </c>
      <c r="AN858">
        <f>(AP858 - AO858 + DI858*1E3/(8.314*(DK858+273.15)) * AR858/DH858 * AQ858) * DH858/(100*CV858) * 1000/(1000 - AP858)</f>
        <v>0</v>
      </c>
      <c r="AO858">
        <v>15.10746530965295</v>
      </c>
      <c r="AP858">
        <v>18.54796993006995</v>
      </c>
      <c r="AQ858">
        <v>-6.835564411643954E-05</v>
      </c>
      <c r="AR858">
        <v>82.66494390390471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1659645970.814285</v>
      </c>
      <c r="DB858">
        <v>1121.7375</v>
      </c>
      <c r="DC858">
        <v>1174.327857142857</v>
      </c>
      <c r="DD858">
        <v>18.56192857142857</v>
      </c>
      <c r="DE858">
        <v>15.10910357142857</v>
      </c>
      <c r="DF858">
        <v>1126.354285714286</v>
      </c>
      <c r="DG858">
        <v>18.70521071428572</v>
      </c>
      <c r="DH858">
        <v>500.0154642857143</v>
      </c>
      <c r="DI858">
        <v>90.2898142857143</v>
      </c>
      <c r="DJ858">
        <v>0.1000090821428571</v>
      </c>
      <c r="DK858">
        <v>24.89643928571429</v>
      </c>
      <c r="DL858">
        <v>24.99696428571429</v>
      </c>
      <c r="DM858">
        <v>999.9000000000002</v>
      </c>
      <c r="DN858">
        <v>0</v>
      </c>
      <c r="DO858">
        <v>0</v>
      </c>
      <c r="DP858">
        <v>9999.554285714286</v>
      </c>
      <c r="DQ858">
        <v>0</v>
      </c>
      <c r="DR858">
        <v>10.19291071428572</v>
      </c>
      <c r="DS858">
        <v>-52.59040714285714</v>
      </c>
      <c r="DT858">
        <v>1142.953214285714</v>
      </c>
      <c r="DU858">
        <v>1192.342857142857</v>
      </c>
      <c r="DV858">
        <v>3.452825714285715</v>
      </c>
      <c r="DW858">
        <v>1174.327857142857</v>
      </c>
      <c r="DX858">
        <v>15.10910357142857</v>
      </c>
      <c r="DY858">
        <v>1.675952857142857</v>
      </c>
      <c r="DZ858">
        <v>1.364198214285714</v>
      </c>
      <c r="EA858">
        <v>14.67546071428571</v>
      </c>
      <c r="EB858">
        <v>11.52541428571429</v>
      </c>
      <c r="EC858">
        <v>2000.001785714286</v>
      </c>
      <c r="ED858">
        <v>0.9799932499999998</v>
      </c>
      <c r="EE858">
        <v>0.02000638571428572</v>
      </c>
      <c r="EF858">
        <v>0</v>
      </c>
      <c r="EG858">
        <v>640.5797857142858</v>
      </c>
      <c r="EH858">
        <v>5.00097</v>
      </c>
      <c r="EI858">
        <v>12775.86428571429</v>
      </c>
      <c r="EJ858">
        <v>16707.56785714286</v>
      </c>
      <c r="EK858">
        <v>38.187</v>
      </c>
      <c r="EL858">
        <v>38.75</v>
      </c>
      <c r="EM858">
        <v>38.1715</v>
      </c>
      <c r="EN858">
        <v>38.437</v>
      </c>
      <c r="EO858">
        <v>38.625</v>
      </c>
      <c r="EP858">
        <v>1955.084642857143</v>
      </c>
      <c r="EQ858">
        <v>39.90857142857143</v>
      </c>
      <c r="ER858">
        <v>0</v>
      </c>
      <c r="ES858">
        <v>1659645978.9</v>
      </c>
      <c r="ET858">
        <v>0</v>
      </c>
      <c r="EU858">
        <v>640.5674</v>
      </c>
      <c r="EV858">
        <v>-1.365923059638561</v>
      </c>
      <c r="EW858">
        <v>-56.56923064455582</v>
      </c>
      <c r="EX858">
        <v>12775.392</v>
      </c>
      <c r="EY858">
        <v>15</v>
      </c>
      <c r="EZ858">
        <v>0</v>
      </c>
      <c r="FA858" t="s">
        <v>419</v>
      </c>
      <c r="FB858">
        <v>1659135797.5</v>
      </c>
      <c r="FC858">
        <v>1659135788</v>
      </c>
      <c r="FD858">
        <v>0</v>
      </c>
      <c r="FE858">
        <v>0.3</v>
      </c>
      <c r="FF858">
        <v>-0.002</v>
      </c>
      <c r="FG858">
        <v>-2.209</v>
      </c>
      <c r="FH858">
        <v>-0.089</v>
      </c>
      <c r="FI858">
        <v>1520</v>
      </c>
      <c r="FJ858">
        <v>20</v>
      </c>
      <c r="FK858">
        <v>0.06</v>
      </c>
      <c r="FL858">
        <v>0.03</v>
      </c>
      <c r="FM858">
        <v>-52.5877925</v>
      </c>
      <c r="FN858">
        <v>-0.1382555347091563</v>
      </c>
      <c r="FO858">
        <v>0.0405575171053409</v>
      </c>
      <c r="FP858">
        <v>1</v>
      </c>
      <c r="FQ858">
        <v>640.6780294117647</v>
      </c>
      <c r="FR858">
        <v>-1.934652402081965</v>
      </c>
      <c r="FS858">
        <v>0.2968836655992619</v>
      </c>
      <c r="FT858">
        <v>0</v>
      </c>
      <c r="FU858">
        <v>3.457758</v>
      </c>
      <c r="FV858">
        <v>-0.1242339962476542</v>
      </c>
      <c r="FW858">
        <v>0.0123207514381226</v>
      </c>
      <c r="FX858">
        <v>0</v>
      </c>
      <c r="FY858">
        <v>1</v>
      </c>
      <c r="FZ858">
        <v>3</v>
      </c>
      <c r="GA858" t="s">
        <v>429</v>
      </c>
      <c r="GB858">
        <v>2.98319</v>
      </c>
      <c r="GC858">
        <v>2.71563</v>
      </c>
      <c r="GD858">
        <v>0.188533</v>
      </c>
      <c r="GE858">
        <v>0.191561</v>
      </c>
      <c r="GF858">
        <v>0.08968859999999999</v>
      </c>
      <c r="GG858">
        <v>0.0759304</v>
      </c>
      <c r="GH858">
        <v>25653.8</v>
      </c>
      <c r="GI858">
        <v>25695.2</v>
      </c>
      <c r="GJ858">
        <v>29381.5</v>
      </c>
      <c r="GK858">
        <v>29393.5</v>
      </c>
      <c r="GL858">
        <v>35428.7</v>
      </c>
      <c r="GM858">
        <v>36115.9</v>
      </c>
      <c r="GN858">
        <v>41374</v>
      </c>
      <c r="GO858">
        <v>41883.4</v>
      </c>
      <c r="GP858">
        <v>1.95973</v>
      </c>
      <c r="GQ858">
        <v>2.37888</v>
      </c>
      <c r="GR858">
        <v>0.0822917</v>
      </c>
      <c r="GS858">
        <v>0</v>
      </c>
      <c r="GT858">
        <v>23.6544</v>
      </c>
      <c r="GU858">
        <v>999.9</v>
      </c>
      <c r="GV858">
        <v>35.9</v>
      </c>
      <c r="GW858">
        <v>31.9</v>
      </c>
      <c r="GX858">
        <v>18.8782</v>
      </c>
      <c r="GY858">
        <v>63.8122</v>
      </c>
      <c r="GZ858">
        <v>22.0433</v>
      </c>
      <c r="HA858">
        <v>2</v>
      </c>
      <c r="HB858">
        <v>-0.054375</v>
      </c>
      <c r="HC858">
        <v>1.65026</v>
      </c>
      <c r="HD858">
        <v>20.3266</v>
      </c>
      <c r="HE858">
        <v>5.21609</v>
      </c>
      <c r="HF858">
        <v>12.0099</v>
      </c>
      <c r="HG858">
        <v>4.98895</v>
      </c>
      <c r="HH858">
        <v>3.2886</v>
      </c>
      <c r="HI858">
        <v>9999</v>
      </c>
      <c r="HJ858">
        <v>9999</v>
      </c>
      <c r="HK858">
        <v>9999</v>
      </c>
      <c r="HL858">
        <v>196.9</v>
      </c>
      <c r="HM858">
        <v>1.86737</v>
      </c>
      <c r="HN858">
        <v>1.86646</v>
      </c>
      <c r="HO858">
        <v>1.86587</v>
      </c>
      <c r="HP858">
        <v>1.86585</v>
      </c>
      <c r="HQ858">
        <v>1.86768</v>
      </c>
      <c r="HR858">
        <v>1.87012</v>
      </c>
      <c r="HS858">
        <v>1.86874</v>
      </c>
      <c r="HT858">
        <v>1.87025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-4.67</v>
      </c>
      <c r="II858">
        <v>-0.1434</v>
      </c>
      <c r="IJ858">
        <v>-1.529487217637811</v>
      </c>
      <c r="IK858">
        <v>-0.005072214745875086</v>
      </c>
      <c r="IL858">
        <v>3.316774363808987E-06</v>
      </c>
      <c r="IM858">
        <v>-1.107588672722244E-09</v>
      </c>
      <c r="IN858">
        <v>-0.1603591687652909</v>
      </c>
      <c r="IO858">
        <v>-0.0181951569465493</v>
      </c>
      <c r="IP858">
        <v>0.001659309118516343</v>
      </c>
      <c r="IQ858">
        <v>-3.409663313950778E-05</v>
      </c>
      <c r="IR858">
        <v>19</v>
      </c>
      <c r="IS858">
        <v>2290</v>
      </c>
      <c r="IT858">
        <v>1</v>
      </c>
      <c r="IU858">
        <v>24</v>
      </c>
      <c r="IV858">
        <v>8503</v>
      </c>
      <c r="IW858">
        <v>8503.200000000001</v>
      </c>
      <c r="IX858">
        <v>2.98584</v>
      </c>
      <c r="IY858">
        <v>2.20459</v>
      </c>
      <c r="IZ858">
        <v>1.94702</v>
      </c>
      <c r="JA858">
        <v>2.64526</v>
      </c>
      <c r="JB858">
        <v>2.19482</v>
      </c>
      <c r="JC858">
        <v>2.32666</v>
      </c>
      <c r="JD858">
        <v>36.5996</v>
      </c>
      <c r="JE858">
        <v>24.0262</v>
      </c>
      <c r="JF858">
        <v>18</v>
      </c>
      <c r="JG858">
        <v>520.77</v>
      </c>
      <c r="JH858">
        <v>814.595</v>
      </c>
      <c r="JI858">
        <v>21.6524</v>
      </c>
      <c r="JJ858">
        <v>26.5698</v>
      </c>
      <c r="JK858">
        <v>30.0003</v>
      </c>
      <c r="JL858">
        <v>26.5316</v>
      </c>
      <c r="JM858">
        <v>26.4444</v>
      </c>
      <c r="JN858">
        <v>59.7853</v>
      </c>
      <c r="JO858">
        <v>19.0103</v>
      </c>
      <c r="JP858">
        <v>20.4892</v>
      </c>
      <c r="JQ858">
        <v>21.6486</v>
      </c>
      <c r="JR858">
        <v>1222.72</v>
      </c>
      <c r="JS858">
        <v>15.22</v>
      </c>
      <c r="JT858">
        <v>100.458</v>
      </c>
      <c r="JU858">
        <v>100.593</v>
      </c>
    </row>
    <row r="859" spans="1:281">
      <c r="A859">
        <v>843</v>
      </c>
      <c r="B859">
        <v>1659645983.6</v>
      </c>
      <c r="C859">
        <v>17975.59999990463</v>
      </c>
      <c r="D859" t="s">
        <v>2117</v>
      </c>
      <c r="E859" t="s">
        <v>2118</v>
      </c>
      <c r="F859">
        <v>5</v>
      </c>
      <c r="G859" t="s">
        <v>1972</v>
      </c>
      <c r="H859" t="s">
        <v>416</v>
      </c>
      <c r="I859">
        <v>1659645976.1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1225.04117913665</v>
      </c>
      <c r="AK859">
        <v>1184.858484848485</v>
      </c>
      <c r="AL859">
        <v>3.41748253564837</v>
      </c>
      <c r="AM859">
        <v>65.48134417779114</v>
      </c>
      <c r="AN859">
        <f>(AP859 - AO859 + DI859*1E3/(8.314*(DK859+273.15)) * AR859/DH859 * AQ859) * DH859/(100*CV859) * 1000/(1000 - AP859)</f>
        <v>0</v>
      </c>
      <c r="AO859">
        <v>15.13422191748331</v>
      </c>
      <c r="AP859">
        <v>18.54615594405595</v>
      </c>
      <c r="AQ859">
        <v>-1.85022613529018E-05</v>
      </c>
      <c r="AR859">
        <v>82.66494390390471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1659645976.1</v>
      </c>
      <c r="DB859">
        <v>1139.433333333333</v>
      </c>
      <c r="DC859">
        <v>1192.02</v>
      </c>
      <c r="DD859">
        <v>18.55350740740741</v>
      </c>
      <c r="DE859">
        <v>15.11938888888889</v>
      </c>
      <c r="DF859">
        <v>1144.083333333333</v>
      </c>
      <c r="DG859">
        <v>18.69685925925926</v>
      </c>
      <c r="DH859">
        <v>500.0078148148149</v>
      </c>
      <c r="DI859">
        <v>90.29024814814814</v>
      </c>
      <c r="DJ859">
        <v>0.1000174037037037</v>
      </c>
      <c r="DK859">
        <v>24.90003703703703</v>
      </c>
      <c r="DL859">
        <v>25.00448518518519</v>
      </c>
      <c r="DM859">
        <v>999.9000000000001</v>
      </c>
      <c r="DN859">
        <v>0</v>
      </c>
      <c r="DO859">
        <v>0</v>
      </c>
      <c r="DP859">
        <v>9995.79111111111</v>
      </c>
      <c r="DQ859">
        <v>0</v>
      </c>
      <c r="DR859">
        <v>10.18275185185185</v>
      </c>
      <c r="DS859">
        <v>-52.58692962962962</v>
      </c>
      <c r="DT859">
        <v>1160.974814814815</v>
      </c>
      <c r="DU859">
        <v>1210.32037037037</v>
      </c>
      <c r="DV859">
        <v>3.434114444444444</v>
      </c>
      <c r="DW859">
        <v>1192.02</v>
      </c>
      <c r="DX859">
        <v>15.11938888888889</v>
      </c>
      <c r="DY859">
        <v>1.675200740740741</v>
      </c>
      <c r="DZ859">
        <v>1.365133703703704</v>
      </c>
      <c r="EA859">
        <v>14.6685037037037</v>
      </c>
      <c r="EB859">
        <v>11.53577037037037</v>
      </c>
      <c r="EC859">
        <v>2000.006296296296</v>
      </c>
      <c r="ED859">
        <v>0.9799932962962963</v>
      </c>
      <c r="EE859">
        <v>0.02000634074074074</v>
      </c>
      <c r="EF859">
        <v>0</v>
      </c>
      <c r="EG859">
        <v>640.3933703703703</v>
      </c>
      <c r="EH859">
        <v>5.00097</v>
      </c>
      <c r="EI859">
        <v>12771.23333333333</v>
      </c>
      <c r="EJ859">
        <v>16707.59629629629</v>
      </c>
      <c r="EK859">
        <v>38.187</v>
      </c>
      <c r="EL859">
        <v>38.74533333333333</v>
      </c>
      <c r="EM859">
        <v>38.16174074074074</v>
      </c>
      <c r="EN859">
        <v>38.437</v>
      </c>
      <c r="EO859">
        <v>38.625</v>
      </c>
      <c r="EP859">
        <v>1955.089259259259</v>
      </c>
      <c r="EQ859">
        <v>39.91037037037037</v>
      </c>
      <c r="ER859">
        <v>0</v>
      </c>
      <c r="ES859">
        <v>1659645983.7</v>
      </c>
      <c r="ET859">
        <v>0</v>
      </c>
      <c r="EU859">
        <v>640.4119600000001</v>
      </c>
      <c r="EV859">
        <v>-2.467769218009531</v>
      </c>
      <c r="EW859">
        <v>-55.58461535896171</v>
      </c>
      <c r="EX859">
        <v>12771.14</v>
      </c>
      <c r="EY859">
        <v>15</v>
      </c>
      <c r="EZ859">
        <v>0</v>
      </c>
      <c r="FA859" t="s">
        <v>419</v>
      </c>
      <c r="FB859">
        <v>1659135797.5</v>
      </c>
      <c r="FC859">
        <v>1659135788</v>
      </c>
      <c r="FD859">
        <v>0</v>
      </c>
      <c r="FE859">
        <v>0.3</v>
      </c>
      <c r="FF859">
        <v>-0.002</v>
      </c>
      <c r="FG859">
        <v>-2.209</v>
      </c>
      <c r="FH859">
        <v>-0.089</v>
      </c>
      <c r="FI859">
        <v>1520</v>
      </c>
      <c r="FJ859">
        <v>20</v>
      </c>
      <c r="FK859">
        <v>0.06</v>
      </c>
      <c r="FL859">
        <v>0.03</v>
      </c>
      <c r="FM859">
        <v>-52.57971463414633</v>
      </c>
      <c r="FN859">
        <v>-0.04051777003474286</v>
      </c>
      <c r="FO859">
        <v>0.03948514114458264</v>
      </c>
      <c r="FP859">
        <v>1</v>
      </c>
      <c r="FQ859">
        <v>640.5071176470587</v>
      </c>
      <c r="FR859">
        <v>-1.969870126925471</v>
      </c>
      <c r="FS859">
        <v>0.3087990746620028</v>
      </c>
      <c r="FT859">
        <v>0</v>
      </c>
      <c r="FU859">
        <v>3.444139756097561</v>
      </c>
      <c r="FV859">
        <v>-0.1977173519163734</v>
      </c>
      <c r="FW859">
        <v>0.02070983311727521</v>
      </c>
      <c r="FX859">
        <v>0</v>
      </c>
      <c r="FY859">
        <v>1</v>
      </c>
      <c r="FZ859">
        <v>3</v>
      </c>
      <c r="GA859" t="s">
        <v>429</v>
      </c>
      <c r="GB859">
        <v>2.98317</v>
      </c>
      <c r="GC859">
        <v>2.71572</v>
      </c>
      <c r="GD859">
        <v>0.190252</v>
      </c>
      <c r="GE859">
        <v>0.19323</v>
      </c>
      <c r="GF859">
        <v>0.0896807</v>
      </c>
      <c r="GG859">
        <v>0.0759933</v>
      </c>
      <c r="GH859">
        <v>25599.3</v>
      </c>
      <c r="GI859">
        <v>25641.7</v>
      </c>
      <c r="GJ859">
        <v>29381.4</v>
      </c>
      <c r="GK859">
        <v>29392.9</v>
      </c>
      <c r="GL859">
        <v>35428.9</v>
      </c>
      <c r="GM859">
        <v>36112.9</v>
      </c>
      <c r="GN859">
        <v>41373.8</v>
      </c>
      <c r="GO859">
        <v>41882.7</v>
      </c>
      <c r="GP859">
        <v>1.9596</v>
      </c>
      <c r="GQ859">
        <v>2.379</v>
      </c>
      <c r="GR859">
        <v>0.0822842</v>
      </c>
      <c r="GS859">
        <v>0</v>
      </c>
      <c r="GT859">
        <v>23.6569</v>
      </c>
      <c r="GU859">
        <v>999.9</v>
      </c>
      <c r="GV859">
        <v>35.9</v>
      </c>
      <c r="GW859">
        <v>31.9</v>
      </c>
      <c r="GX859">
        <v>18.8791</v>
      </c>
      <c r="GY859">
        <v>63.6122</v>
      </c>
      <c r="GZ859">
        <v>22.0833</v>
      </c>
      <c r="HA859">
        <v>2</v>
      </c>
      <c r="HB859">
        <v>-0.0528786</v>
      </c>
      <c r="HC859">
        <v>2.08666</v>
      </c>
      <c r="HD859">
        <v>20.3216</v>
      </c>
      <c r="HE859">
        <v>5.21594</v>
      </c>
      <c r="HF859">
        <v>12.0099</v>
      </c>
      <c r="HG859">
        <v>4.9889</v>
      </c>
      <c r="HH859">
        <v>3.28863</v>
      </c>
      <c r="HI859">
        <v>9999</v>
      </c>
      <c r="HJ859">
        <v>9999</v>
      </c>
      <c r="HK859">
        <v>9999</v>
      </c>
      <c r="HL859">
        <v>196.9</v>
      </c>
      <c r="HM859">
        <v>1.86738</v>
      </c>
      <c r="HN859">
        <v>1.86646</v>
      </c>
      <c r="HO859">
        <v>1.86587</v>
      </c>
      <c r="HP859">
        <v>1.86584</v>
      </c>
      <c r="HQ859">
        <v>1.86768</v>
      </c>
      <c r="HR859">
        <v>1.87012</v>
      </c>
      <c r="HS859">
        <v>1.86874</v>
      </c>
      <c r="HT859">
        <v>1.87026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-4.7</v>
      </c>
      <c r="II859">
        <v>-0.1434</v>
      </c>
      <c r="IJ859">
        <v>-1.529487217637811</v>
      </c>
      <c r="IK859">
        <v>-0.005072214745875086</v>
      </c>
      <c r="IL859">
        <v>3.316774363808987E-06</v>
      </c>
      <c r="IM859">
        <v>-1.107588672722244E-09</v>
      </c>
      <c r="IN859">
        <v>-0.1603591687652909</v>
      </c>
      <c r="IO859">
        <v>-0.0181951569465493</v>
      </c>
      <c r="IP859">
        <v>0.001659309118516343</v>
      </c>
      <c r="IQ859">
        <v>-3.409663313950778E-05</v>
      </c>
      <c r="IR859">
        <v>19</v>
      </c>
      <c r="IS859">
        <v>2290</v>
      </c>
      <c r="IT859">
        <v>1</v>
      </c>
      <c r="IU859">
        <v>24</v>
      </c>
      <c r="IV859">
        <v>8503.1</v>
      </c>
      <c r="IW859">
        <v>8503.299999999999</v>
      </c>
      <c r="IX859">
        <v>3.01636</v>
      </c>
      <c r="IY859">
        <v>2.19849</v>
      </c>
      <c r="IZ859">
        <v>1.94702</v>
      </c>
      <c r="JA859">
        <v>2.64526</v>
      </c>
      <c r="JB859">
        <v>2.19482</v>
      </c>
      <c r="JC859">
        <v>2.38037</v>
      </c>
      <c r="JD859">
        <v>36.5996</v>
      </c>
      <c r="JE859">
        <v>24.0437</v>
      </c>
      <c r="JF859">
        <v>18</v>
      </c>
      <c r="JG859">
        <v>520.708</v>
      </c>
      <c r="JH859">
        <v>814.752</v>
      </c>
      <c r="JI859">
        <v>21.601</v>
      </c>
      <c r="JJ859">
        <v>26.5719</v>
      </c>
      <c r="JK859">
        <v>30.0012</v>
      </c>
      <c r="JL859">
        <v>26.5338</v>
      </c>
      <c r="JM859">
        <v>26.4466</v>
      </c>
      <c r="JN859">
        <v>60.4014</v>
      </c>
      <c r="JO859">
        <v>18.7185</v>
      </c>
      <c r="JP859">
        <v>20.4892</v>
      </c>
      <c r="JQ859">
        <v>21.5465</v>
      </c>
      <c r="JR859">
        <v>1236.08</v>
      </c>
      <c r="JS859">
        <v>15.2411</v>
      </c>
      <c r="JT859">
        <v>100.457</v>
      </c>
      <c r="JU859">
        <v>100.591</v>
      </c>
    </row>
    <row r="860" spans="1:281">
      <c r="A860">
        <v>844</v>
      </c>
      <c r="B860">
        <v>1659645988.6</v>
      </c>
      <c r="C860">
        <v>17980.59999990463</v>
      </c>
      <c r="D860" t="s">
        <v>2119</v>
      </c>
      <c r="E860" t="s">
        <v>2120</v>
      </c>
      <c r="F860">
        <v>5</v>
      </c>
      <c r="G860" t="s">
        <v>1972</v>
      </c>
      <c r="H860" t="s">
        <v>416</v>
      </c>
      <c r="I860">
        <v>1659645980.814285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1242.121820910439</v>
      </c>
      <c r="AK860">
        <v>1201.782545454545</v>
      </c>
      <c r="AL860">
        <v>3.377907322823189</v>
      </c>
      <c r="AM860">
        <v>65.48134417779114</v>
      </c>
      <c r="AN860">
        <f>(AP860 - AO860 + DI860*1E3/(8.314*(DK860+273.15)) * AR860/DH860 * AQ860) * DH860/(100*CV860) * 1000/(1000 - AP860)</f>
        <v>0</v>
      </c>
      <c r="AO860">
        <v>15.15698412329429</v>
      </c>
      <c r="AP860">
        <v>18.54610909090909</v>
      </c>
      <c r="AQ860">
        <v>-4.18261427601514E-05</v>
      </c>
      <c r="AR860">
        <v>82.66494390390471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1659645980.814285</v>
      </c>
      <c r="DB860">
        <v>1155.205714285714</v>
      </c>
      <c r="DC860">
        <v>1207.803928571429</v>
      </c>
      <c r="DD860">
        <v>18.54811071428571</v>
      </c>
      <c r="DE860">
        <v>15.143025</v>
      </c>
      <c r="DF860">
        <v>1159.884642857143</v>
      </c>
      <c r="DG860">
        <v>18.69151071428572</v>
      </c>
      <c r="DH860">
        <v>500.0112857142857</v>
      </c>
      <c r="DI860">
        <v>90.29038928571431</v>
      </c>
      <c r="DJ860">
        <v>0.1000088107142857</v>
      </c>
      <c r="DK860">
        <v>24.90235357142857</v>
      </c>
      <c r="DL860">
        <v>25.00995357142858</v>
      </c>
      <c r="DM860">
        <v>999.9000000000002</v>
      </c>
      <c r="DN860">
        <v>0</v>
      </c>
      <c r="DO860">
        <v>0</v>
      </c>
      <c r="DP860">
        <v>10001.34464285714</v>
      </c>
      <c r="DQ860">
        <v>0</v>
      </c>
      <c r="DR860">
        <v>10.17665</v>
      </c>
      <c r="DS860">
        <v>-52.59891071428571</v>
      </c>
      <c r="DT860">
        <v>1177.038214285714</v>
      </c>
      <c r="DU860">
        <v>1226.376785714285</v>
      </c>
      <c r="DV860">
        <v>3.405077857142857</v>
      </c>
      <c r="DW860">
        <v>1207.803928571429</v>
      </c>
      <c r="DX860">
        <v>15.143025</v>
      </c>
      <c r="DY860">
        <v>1.674716428571428</v>
      </c>
      <c r="DZ860">
        <v>1.367270714285714</v>
      </c>
      <c r="EA860">
        <v>14.66402857142857</v>
      </c>
      <c r="EB860">
        <v>11.55939642857143</v>
      </c>
      <c r="EC860">
        <v>1999.995357142857</v>
      </c>
      <c r="ED860">
        <v>0.9799919999999999</v>
      </c>
      <c r="EE860">
        <v>0.0200076</v>
      </c>
      <c r="EF860">
        <v>0</v>
      </c>
      <c r="EG860">
        <v>640.1403571428571</v>
      </c>
      <c r="EH860">
        <v>5.00097</v>
      </c>
      <c r="EI860">
        <v>12767</v>
      </c>
      <c r="EJ860">
        <v>16707.49642857143</v>
      </c>
      <c r="EK860">
        <v>38.187</v>
      </c>
      <c r="EL860">
        <v>38.72975</v>
      </c>
      <c r="EM860">
        <v>38.14271428571429</v>
      </c>
      <c r="EN860">
        <v>38.437</v>
      </c>
      <c r="EO860">
        <v>38.625</v>
      </c>
      <c r="EP860">
        <v>1955.075357142857</v>
      </c>
      <c r="EQ860">
        <v>39.91500000000001</v>
      </c>
      <c r="ER860">
        <v>0</v>
      </c>
      <c r="ES860">
        <v>1659645989.1</v>
      </c>
      <c r="ET860">
        <v>0</v>
      </c>
      <c r="EU860">
        <v>640.1406153846154</v>
      </c>
      <c r="EV860">
        <v>-3.005811965872871</v>
      </c>
      <c r="EW860">
        <v>-50.39658119941333</v>
      </c>
      <c r="EX860">
        <v>12766.54230769231</v>
      </c>
      <c r="EY860">
        <v>15</v>
      </c>
      <c r="EZ860">
        <v>0</v>
      </c>
      <c r="FA860" t="s">
        <v>419</v>
      </c>
      <c r="FB860">
        <v>1659135797.5</v>
      </c>
      <c r="FC860">
        <v>1659135788</v>
      </c>
      <c r="FD860">
        <v>0</v>
      </c>
      <c r="FE860">
        <v>0.3</v>
      </c>
      <c r="FF860">
        <v>-0.002</v>
      </c>
      <c r="FG860">
        <v>-2.209</v>
      </c>
      <c r="FH860">
        <v>-0.089</v>
      </c>
      <c r="FI860">
        <v>1520</v>
      </c>
      <c r="FJ860">
        <v>20</v>
      </c>
      <c r="FK860">
        <v>0.06</v>
      </c>
      <c r="FL860">
        <v>0.03</v>
      </c>
      <c r="FM860">
        <v>-52.5951</v>
      </c>
      <c r="FN860">
        <v>-0.07913470919320449</v>
      </c>
      <c r="FO860">
        <v>0.04240482873447295</v>
      </c>
      <c r="FP860">
        <v>1</v>
      </c>
      <c r="FQ860">
        <v>640.2936176470587</v>
      </c>
      <c r="FR860">
        <v>-3.066019860016298</v>
      </c>
      <c r="FS860">
        <v>0.3838364399451376</v>
      </c>
      <c r="FT860">
        <v>0</v>
      </c>
      <c r="FU860">
        <v>3.41775425</v>
      </c>
      <c r="FV860">
        <v>-0.3596475422138945</v>
      </c>
      <c r="FW860">
        <v>0.03637469875390722</v>
      </c>
      <c r="FX860">
        <v>0</v>
      </c>
      <c r="FY860">
        <v>1</v>
      </c>
      <c r="FZ860">
        <v>3</v>
      </c>
      <c r="GA860" t="s">
        <v>429</v>
      </c>
      <c r="GB860">
        <v>2.9832</v>
      </c>
      <c r="GC860">
        <v>2.71558</v>
      </c>
      <c r="GD860">
        <v>0.191954</v>
      </c>
      <c r="GE860">
        <v>0.194894</v>
      </c>
      <c r="GF860">
        <v>0.08969299999999999</v>
      </c>
      <c r="GG860">
        <v>0.07624649999999999</v>
      </c>
      <c r="GH860">
        <v>25545.4</v>
      </c>
      <c r="GI860">
        <v>25588.6</v>
      </c>
      <c r="GJ860">
        <v>29381.2</v>
      </c>
      <c r="GK860">
        <v>29392.7</v>
      </c>
      <c r="GL860">
        <v>35428</v>
      </c>
      <c r="GM860">
        <v>36102.5</v>
      </c>
      <c r="GN860">
        <v>41373.3</v>
      </c>
      <c r="GO860">
        <v>41882.3</v>
      </c>
      <c r="GP860">
        <v>1.95933</v>
      </c>
      <c r="GQ860">
        <v>2.37902</v>
      </c>
      <c r="GR860">
        <v>0.0826344</v>
      </c>
      <c r="GS860">
        <v>0</v>
      </c>
      <c r="GT860">
        <v>23.6593</v>
      </c>
      <c r="GU860">
        <v>999.9</v>
      </c>
      <c r="GV860">
        <v>35.9</v>
      </c>
      <c r="GW860">
        <v>31.9</v>
      </c>
      <c r="GX860">
        <v>18.8782</v>
      </c>
      <c r="GY860">
        <v>63.5622</v>
      </c>
      <c r="GZ860">
        <v>21.9952</v>
      </c>
      <c r="HA860">
        <v>2</v>
      </c>
      <c r="HB860">
        <v>-0.0527896</v>
      </c>
      <c r="HC860">
        <v>1.9193</v>
      </c>
      <c r="HD860">
        <v>20.3235</v>
      </c>
      <c r="HE860">
        <v>5.21504</v>
      </c>
      <c r="HF860">
        <v>12.0099</v>
      </c>
      <c r="HG860">
        <v>4.98855</v>
      </c>
      <c r="HH860">
        <v>3.28845</v>
      </c>
      <c r="HI860">
        <v>9999</v>
      </c>
      <c r="HJ860">
        <v>9999</v>
      </c>
      <c r="HK860">
        <v>9999</v>
      </c>
      <c r="HL860">
        <v>196.9</v>
      </c>
      <c r="HM860">
        <v>1.86738</v>
      </c>
      <c r="HN860">
        <v>1.86646</v>
      </c>
      <c r="HO860">
        <v>1.86588</v>
      </c>
      <c r="HP860">
        <v>1.86585</v>
      </c>
      <c r="HQ860">
        <v>1.86768</v>
      </c>
      <c r="HR860">
        <v>1.87012</v>
      </c>
      <c r="HS860">
        <v>1.86876</v>
      </c>
      <c r="HT860">
        <v>1.87026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-4.73</v>
      </c>
      <c r="II860">
        <v>-0.1434</v>
      </c>
      <c r="IJ860">
        <v>-1.529487217637811</v>
      </c>
      <c r="IK860">
        <v>-0.005072214745875086</v>
      </c>
      <c r="IL860">
        <v>3.316774363808987E-06</v>
      </c>
      <c r="IM860">
        <v>-1.107588672722244E-09</v>
      </c>
      <c r="IN860">
        <v>-0.1603591687652909</v>
      </c>
      <c r="IO860">
        <v>-0.0181951569465493</v>
      </c>
      <c r="IP860">
        <v>0.001659309118516343</v>
      </c>
      <c r="IQ860">
        <v>-3.409663313950778E-05</v>
      </c>
      <c r="IR860">
        <v>19</v>
      </c>
      <c r="IS860">
        <v>2290</v>
      </c>
      <c r="IT860">
        <v>1</v>
      </c>
      <c r="IU860">
        <v>24</v>
      </c>
      <c r="IV860">
        <v>8503.200000000001</v>
      </c>
      <c r="IW860">
        <v>8503.299999999999</v>
      </c>
      <c r="IX860">
        <v>3.05054</v>
      </c>
      <c r="IY860">
        <v>2.20825</v>
      </c>
      <c r="IZ860">
        <v>1.94702</v>
      </c>
      <c r="JA860">
        <v>2.64526</v>
      </c>
      <c r="JB860">
        <v>2.19482</v>
      </c>
      <c r="JC860">
        <v>2.32422</v>
      </c>
      <c r="JD860">
        <v>36.5996</v>
      </c>
      <c r="JE860">
        <v>24.035</v>
      </c>
      <c r="JF860">
        <v>18</v>
      </c>
      <c r="JG860">
        <v>520.549</v>
      </c>
      <c r="JH860">
        <v>814.818</v>
      </c>
      <c r="JI860">
        <v>21.5377</v>
      </c>
      <c r="JJ860">
        <v>26.5736</v>
      </c>
      <c r="JK860">
        <v>30.0004</v>
      </c>
      <c r="JL860">
        <v>26.536</v>
      </c>
      <c r="JM860">
        <v>26.4493</v>
      </c>
      <c r="JN860">
        <v>61.0835</v>
      </c>
      <c r="JO860">
        <v>18.7185</v>
      </c>
      <c r="JP860">
        <v>20.4892</v>
      </c>
      <c r="JQ860">
        <v>21.5375</v>
      </c>
      <c r="JR860">
        <v>1256.11</v>
      </c>
      <c r="JS860">
        <v>15.2543</v>
      </c>
      <c r="JT860">
        <v>100.457</v>
      </c>
      <c r="JU860">
        <v>100.59</v>
      </c>
    </row>
    <row r="861" spans="1:281">
      <c r="A861">
        <v>845</v>
      </c>
      <c r="B861">
        <v>1659645993.5</v>
      </c>
      <c r="C861">
        <v>17985.5</v>
      </c>
      <c r="D861" t="s">
        <v>2121</v>
      </c>
      <c r="E861" t="s">
        <v>2122</v>
      </c>
      <c r="F861">
        <v>5</v>
      </c>
      <c r="G861" t="s">
        <v>1972</v>
      </c>
      <c r="H861" t="s">
        <v>416</v>
      </c>
      <c r="I861">
        <v>1659645985.782143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1259.241203096617</v>
      </c>
      <c r="AK861">
        <v>1218.911393939394</v>
      </c>
      <c r="AL861">
        <v>3.418377749537945</v>
      </c>
      <c r="AM861">
        <v>65.48134417779114</v>
      </c>
      <c r="AN861">
        <f>(AP861 - AO861 + DI861*1E3/(8.314*(DK861+273.15)) * AR861/DH861 * AQ861) * DH861/(100*CV861) * 1000/(1000 - AP861)</f>
        <v>0</v>
      </c>
      <c r="AO861">
        <v>15.21580745727732</v>
      </c>
      <c r="AP861">
        <v>18.5623095687285</v>
      </c>
      <c r="AQ861">
        <v>0.0001002012430927895</v>
      </c>
      <c r="AR861">
        <v>82.66494390390471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1659645985.782143</v>
      </c>
      <c r="DB861">
        <v>1171.926428571429</v>
      </c>
      <c r="DC861">
        <v>1224.545</v>
      </c>
      <c r="DD861">
        <v>18.54939285714286</v>
      </c>
      <c r="DE861">
        <v>15.17755714285714</v>
      </c>
      <c r="DF861">
        <v>1176.636428571428</v>
      </c>
      <c r="DG861">
        <v>18.69277499999999</v>
      </c>
      <c r="DH861">
        <v>500.0050714285714</v>
      </c>
      <c r="DI861">
        <v>90.29071071428571</v>
      </c>
      <c r="DJ861">
        <v>0.1000038607142857</v>
      </c>
      <c r="DK861">
        <v>24.90252857142857</v>
      </c>
      <c r="DL861">
        <v>25.01333214285714</v>
      </c>
      <c r="DM861">
        <v>999.9000000000002</v>
      </c>
      <c r="DN861">
        <v>0</v>
      </c>
      <c r="DO861">
        <v>0</v>
      </c>
      <c r="DP861">
        <v>10001.70678571429</v>
      </c>
      <c r="DQ861">
        <v>0</v>
      </c>
      <c r="DR861">
        <v>10.18453214285715</v>
      </c>
      <c r="DS861">
        <v>-52.6200142857143</v>
      </c>
      <c r="DT861">
        <v>1194.076428571429</v>
      </c>
      <c r="DU861">
        <v>1243.418928571429</v>
      </c>
      <c r="DV861">
        <v>3.371823214285715</v>
      </c>
      <c r="DW861">
        <v>1224.545</v>
      </c>
      <c r="DX861">
        <v>15.17755714285714</v>
      </c>
      <c r="DY861">
        <v>1.6748375</v>
      </c>
      <c r="DZ861">
        <v>1.370393928571429</v>
      </c>
      <c r="EA861">
        <v>14.66515714285714</v>
      </c>
      <c r="EB861">
        <v>11.5939</v>
      </c>
      <c r="EC861">
        <v>2000.0125</v>
      </c>
      <c r="ED861">
        <v>0.9799919999999999</v>
      </c>
      <c r="EE861">
        <v>0.0200076</v>
      </c>
      <c r="EF861">
        <v>0</v>
      </c>
      <c r="EG861">
        <v>639.9117142857143</v>
      </c>
      <c r="EH861">
        <v>5.00097</v>
      </c>
      <c r="EI861">
        <v>12762.89285714286</v>
      </c>
      <c r="EJ861">
        <v>16707.63571428572</v>
      </c>
      <c r="EK861">
        <v>38.18257142857143</v>
      </c>
      <c r="EL861">
        <v>38.70949999999999</v>
      </c>
      <c r="EM861">
        <v>38.13607142857143</v>
      </c>
      <c r="EN861">
        <v>38.437</v>
      </c>
      <c r="EO861">
        <v>38.625</v>
      </c>
      <c r="EP861">
        <v>1955.0925</v>
      </c>
      <c r="EQ861">
        <v>39.91821428571428</v>
      </c>
      <c r="ER861">
        <v>0</v>
      </c>
      <c r="ES861">
        <v>1659645993.9</v>
      </c>
      <c r="ET861">
        <v>0</v>
      </c>
      <c r="EU861">
        <v>639.9391153846154</v>
      </c>
      <c r="EV861">
        <v>-2.889470088333926</v>
      </c>
      <c r="EW861">
        <v>-49.67521368210028</v>
      </c>
      <c r="EX861">
        <v>12762.58461538462</v>
      </c>
      <c r="EY861">
        <v>15</v>
      </c>
      <c r="EZ861">
        <v>0</v>
      </c>
      <c r="FA861" t="s">
        <v>419</v>
      </c>
      <c r="FB861">
        <v>1659135797.5</v>
      </c>
      <c r="FC861">
        <v>1659135788</v>
      </c>
      <c r="FD861">
        <v>0</v>
      </c>
      <c r="FE861">
        <v>0.3</v>
      </c>
      <c r="FF861">
        <v>-0.002</v>
      </c>
      <c r="FG861">
        <v>-2.209</v>
      </c>
      <c r="FH861">
        <v>-0.089</v>
      </c>
      <c r="FI861">
        <v>1520</v>
      </c>
      <c r="FJ861">
        <v>20</v>
      </c>
      <c r="FK861">
        <v>0.06</v>
      </c>
      <c r="FL861">
        <v>0.03</v>
      </c>
      <c r="FM861">
        <v>-52.61846097560976</v>
      </c>
      <c r="FN861">
        <v>-0.2563095233580333</v>
      </c>
      <c r="FO861">
        <v>0.05431979775658628</v>
      </c>
      <c r="FP861">
        <v>1</v>
      </c>
      <c r="FQ861">
        <v>640.1232647058824</v>
      </c>
      <c r="FR861">
        <v>-2.913903745552068</v>
      </c>
      <c r="FS861">
        <v>0.3820817828087634</v>
      </c>
      <c r="FT861">
        <v>0</v>
      </c>
      <c r="FU861">
        <v>3.395829756097561</v>
      </c>
      <c r="FV861">
        <v>-0.4207000117172492</v>
      </c>
      <c r="FW861">
        <v>0.04234741657036962</v>
      </c>
      <c r="FX861">
        <v>0</v>
      </c>
      <c r="FY861">
        <v>1</v>
      </c>
      <c r="FZ861">
        <v>3</v>
      </c>
      <c r="GA861" t="s">
        <v>429</v>
      </c>
      <c r="GB861">
        <v>2.98313</v>
      </c>
      <c r="GC861">
        <v>2.71563</v>
      </c>
      <c r="GD861">
        <v>0.193649</v>
      </c>
      <c r="GE861">
        <v>0.19653</v>
      </c>
      <c r="GF861">
        <v>0.0897391</v>
      </c>
      <c r="GG861">
        <v>0.0762664</v>
      </c>
      <c r="GH861">
        <v>25491.7</v>
      </c>
      <c r="GI861">
        <v>25536.2</v>
      </c>
      <c r="GJ861">
        <v>29381.1</v>
      </c>
      <c r="GK861">
        <v>29392.1</v>
      </c>
      <c r="GL861">
        <v>35426.1</v>
      </c>
      <c r="GM861">
        <v>36101.1</v>
      </c>
      <c r="GN861">
        <v>41373.1</v>
      </c>
      <c r="GO861">
        <v>41881.5</v>
      </c>
      <c r="GP861">
        <v>1.9595</v>
      </c>
      <c r="GQ861">
        <v>2.37908</v>
      </c>
      <c r="GR861">
        <v>0.0824332</v>
      </c>
      <c r="GS861">
        <v>0</v>
      </c>
      <c r="GT861">
        <v>23.6614</v>
      </c>
      <c r="GU861">
        <v>999.9</v>
      </c>
      <c r="GV861">
        <v>35.8</v>
      </c>
      <c r="GW861">
        <v>31.9</v>
      </c>
      <c r="GX861">
        <v>18.8267</v>
      </c>
      <c r="GY861">
        <v>63.7222</v>
      </c>
      <c r="GZ861">
        <v>21.903</v>
      </c>
      <c r="HA861">
        <v>2</v>
      </c>
      <c r="HB861">
        <v>-0.0529014</v>
      </c>
      <c r="HC861">
        <v>1.87092</v>
      </c>
      <c r="HD861">
        <v>20.324</v>
      </c>
      <c r="HE861">
        <v>5.21504</v>
      </c>
      <c r="HF861">
        <v>12.0099</v>
      </c>
      <c r="HG861">
        <v>4.9885</v>
      </c>
      <c r="HH861">
        <v>3.28842</v>
      </c>
      <c r="HI861">
        <v>9999</v>
      </c>
      <c r="HJ861">
        <v>9999</v>
      </c>
      <c r="HK861">
        <v>9999</v>
      </c>
      <c r="HL861">
        <v>196.9</v>
      </c>
      <c r="HM861">
        <v>1.86738</v>
      </c>
      <c r="HN861">
        <v>1.86646</v>
      </c>
      <c r="HO861">
        <v>1.86591</v>
      </c>
      <c r="HP861">
        <v>1.86584</v>
      </c>
      <c r="HQ861">
        <v>1.86768</v>
      </c>
      <c r="HR861">
        <v>1.87013</v>
      </c>
      <c r="HS861">
        <v>1.86874</v>
      </c>
      <c r="HT861">
        <v>1.87025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-4.76</v>
      </c>
      <c r="II861">
        <v>-0.1433</v>
      </c>
      <c r="IJ861">
        <v>-1.529487217637811</v>
      </c>
      <c r="IK861">
        <v>-0.005072214745875086</v>
      </c>
      <c r="IL861">
        <v>3.316774363808987E-06</v>
      </c>
      <c r="IM861">
        <v>-1.107588672722244E-09</v>
      </c>
      <c r="IN861">
        <v>-0.1603591687652909</v>
      </c>
      <c r="IO861">
        <v>-0.0181951569465493</v>
      </c>
      <c r="IP861">
        <v>0.001659309118516343</v>
      </c>
      <c r="IQ861">
        <v>-3.409663313950778E-05</v>
      </c>
      <c r="IR861">
        <v>19</v>
      </c>
      <c r="IS861">
        <v>2290</v>
      </c>
      <c r="IT861">
        <v>1</v>
      </c>
      <c r="IU861">
        <v>24</v>
      </c>
      <c r="IV861">
        <v>8503.299999999999</v>
      </c>
      <c r="IW861">
        <v>8503.4</v>
      </c>
      <c r="IX861">
        <v>3.08105</v>
      </c>
      <c r="IY861">
        <v>2.1936</v>
      </c>
      <c r="IZ861">
        <v>1.94702</v>
      </c>
      <c r="JA861">
        <v>2.64526</v>
      </c>
      <c r="JB861">
        <v>2.19482</v>
      </c>
      <c r="JC861">
        <v>2.3645</v>
      </c>
      <c r="JD861">
        <v>36.5996</v>
      </c>
      <c r="JE861">
        <v>24.0437</v>
      </c>
      <c r="JF861">
        <v>18</v>
      </c>
      <c r="JG861">
        <v>520.683</v>
      </c>
      <c r="JH861">
        <v>814.9</v>
      </c>
      <c r="JI861">
        <v>21.5163</v>
      </c>
      <c r="JJ861">
        <v>26.5753</v>
      </c>
      <c r="JK861">
        <v>30.0001</v>
      </c>
      <c r="JL861">
        <v>26.5382</v>
      </c>
      <c r="JM861">
        <v>26.4516</v>
      </c>
      <c r="JN861">
        <v>61.699</v>
      </c>
      <c r="JO861">
        <v>18.7185</v>
      </c>
      <c r="JP861">
        <v>20.4892</v>
      </c>
      <c r="JQ861">
        <v>21.5226</v>
      </c>
      <c r="JR861">
        <v>1269.47</v>
      </c>
      <c r="JS861">
        <v>15.263</v>
      </c>
      <c r="JT861">
        <v>100.456</v>
      </c>
      <c r="JU861">
        <v>100.588</v>
      </c>
    </row>
    <row r="862" spans="1:281">
      <c r="A862">
        <v>846</v>
      </c>
      <c r="B862">
        <v>1659645998.5</v>
      </c>
      <c r="C862">
        <v>17990.5</v>
      </c>
      <c r="D862" t="s">
        <v>2123</v>
      </c>
      <c r="E862" t="s">
        <v>2124</v>
      </c>
      <c r="F862">
        <v>5</v>
      </c>
      <c r="G862" t="s">
        <v>1972</v>
      </c>
      <c r="H862" t="s">
        <v>416</v>
      </c>
      <c r="I862">
        <v>1659645990.75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1276.163232947502</v>
      </c>
      <c r="AK862">
        <v>1235.94806060606</v>
      </c>
      <c r="AL862">
        <v>3.438003145718621</v>
      </c>
      <c r="AM862">
        <v>65.48134417779114</v>
      </c>
      <c r="AN862">
        <f>(AP862 - AO862 + DI862*1E3/(8.314*(DK862+273.15)) * AR862/DH862 * AQ862) * DH862/(100*CV862) * 1000/(1000 - AP862)</f>
        <v>0</v>
      </c>
      <c r="AO862">
        <v>15.21921167787428</v>
      </c>
      <c r="AP862">
        <v>18.56604545454546</v>
      </c>
      <c r="AQ862">
        <v>1.948239369835914E-05</v>
      </c>
      <c r="AR862">
        <v>82.66494390390471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1659645990.75</v>
      </c>
      <c r="DB862">
        <v>1188.612142857143</v>
      </c>
      <c r="DC862">
        <v>1241.298571428571</v>
      </c>
      <c r="DD862">
        <v>18.55521428571428</v>
      </c>
      <c r="DE862">
        <v>15.20425714285715</v>
      </c>
      <c r="DF862">
        <v>1193.353571428571</v>
      </c>
      <c r="DG862">
        <v>18.69855</v>
      </c>
      <c r="DH862">
        <v>500.0116785714286</v>
      </c>
      <c r="DI862">
        <v>90.29024642857142</v>
      </c>
      <c r="DJ862">
        <v>0.1000049571428571</v>
      </c>
      <c r="DK862">
        <v>24.90145000000001</v>
      </c>
      <c r="DL862">
        <v>25.01283928571428</v>
      </c>
      <c r="DM862">
        <v>999.9000000000002</v>
      </c>
      <c r="DN862">
        <v>0</v>
      </c>
      <c r="DO862">
        <v>0</v>
      </c>
      <c r="DP862">
        <v>10002.37428571428</v>
      </c>
      <c r="DQ862">
        <v>0</v>
      </c>
      <c r="DR862">
        <v>10.19356428571429</v>
      </c>
      <c r="DS862">
        <v>-52.68680357142858</v>
      </c>
      <c r="DT862">
        <v>1211.084285714286</v>
      </c>
      <c r="DU862">
        <v>1260.463571428571</v>
      </c>
      <c r="DV862">
        <v>3.350944642857143</v>
      </c>
      <c r="DW862">
        <v>1241.298571428571</v>
      </c>
      <c r="DX862">
        <v>15.20425714285715</v>
      </c>
      <c r="DY862">
        <v>1.675354285714286</v>
      </c>
      <c r="DZ862">
        <v>1.3727975</v>
      </c>
      <c r="EA862">
        <v>14.66993928571429</v>
      </c>
      <c r="EB862">
        <v>11.620425</v>
      </c>
      <c r="EC862">
        <v>2000.02</v>
      </c>
      <c r="ED862">
        <v>0.9799971428571431</v>
      </c>
      <c r="EE862">
        <v>0.02000261785714285</v>
      </c>
      <c r="EF862">
        <v>0</v>
      </c>
      <c r="EG862">
        <v>639.7726071428571</v>
      </c>
      <c r="EH862">
        <v>5.00097</v>
      </c>
      <c r="EI862">
        <v>12758.78571428571</v>
      </c>
      <c r="EJ862">
        <v>16707.725</v>
      </c>
      <c r="EK862">
        <v>38.16485714285714</v>
      </c>
      <c r="EL862">
        <v>38.69374999999999</v>
      </c>
      <c r="EM862">
        <v>38.125</v>
      </c>
      <c r="EN862">
        <v>38.43257142857142</v>
      </c>
      <c r="EO862">
        <v>38.625</v>
      </c>
      <c r="EP862">
        <v>1955.109642857143</v>
      </c>
      <c r="EQ862">
        <v>39.90714285714287</v>
      </c>
      <c r="ER862">
        <v>0</v>
      </c>
      <c r="ES862">
        <v>1659645998.7</v>
      </c>
      <c r="ET862">
        <v>0</v>
      </c>
      <c r="EU862">
        <v>639.7528846153847</v>
      </c>
      <c r="EV862">
        <v>-1.731042751032499</v>
      </c>
      <c r="EW862">
        <v>-47.85641029008487</v>
      </c>
      <c r="EX862">
        <v>12758.63846153846</v>
      </c>
      <c r="EY862">
        <v>15</v>
      </c>
      <c r="EZ862">
        <v>0</v>
      </c>
      <c r="FA862" t="s">
        <v>419</v>
      </c>
      <c r="FB862">
        <v>1659135797.5</v>
      </c>
      <c r="FC862">
        <v>1659135788</v>
      </c>
      <c r="FD862">
        <v>0</v>
      </c>
      <c r="FE862">
        <v>0.3</v>
      </c>
      <c r="FF862">
        <v>-0.002</v>
      </c>
      <c r="FG862">
        <v>-2.209</v>
      </c>
      <c r="FH862">
        <v>-0.089</v>
      </c>
      <c r="FI862">
        <v>1520</v>
      </c>
      <c r="FJ862">
        <v>20</v>
      </c>
      <c r="FK862">
        <v>0.06</v>
      </c>
      <c r="FL862">
        <v>0.03</v>
      </c>
      <c r="FM862">
        <v>-52.65098780487806</v>
      </c>
      <c r="FN862">
        <v>-0.7490981054828355</v>
      </c>
      <c r="FO862">
        <v>0.08176812604337197</v>
      </c>
      <c r="FP862">
        <v>0</v>
      </c>
      <c r="FQ862">
        <v>639.8772647058822</v>
      </c>
      <c r="FR862">
        <v>-2.076990075795882</v>
      </c>
      <c r="FS862">
        <v>0.3238681929448862</v>
      </c>
      <c r="FT862">
        <v>0</v>
      </c>
      <c r="FU862">
        <v>3.366339268292682</v>
      </c>
      <c r="FV862">
        <v>-0.2714485157647633</v>
      </c>
      <c r="FW862">
        <v>0.03098731781420042</v>
      </c>
      <c r="FX862">
        <v>0</v>
      </c>
      <c r="FY862">
        <v>0</v>
      </c>
      <c r="FZ862">
        <v>3</v>
      </c>
      <c r="GA862" t="s">
        <v>426</v>
      </c>
      <c r="GB862">
        <v>2.98318</v>
      </c>
      <c r="GC862">
        <v>2.71557</v>
      </c>
      <c r="GD862">
        <v>0.195328</v>
      </c>
      <c r="GE862">
        <v>0.198165</v>
      </c>
      <c r="GF862">
        <v>0.08974559999999999</v>
      </c>
      <c r="GG862">
        <v>0.07627059999999999</v>
      </c>
      <c r="GH862">
        <v>25438.6</v>
      </c>
      <c r="GI862">
        <v>25484.8</v>
      </c>
      <c r="GJ862">
        <v>29381.1</v>
      </c>
      <c r="GK862">
        <v>29392.8</v>
      </c>
      <c r="GL862">
        <v>35425.9</v>
      </c>
      <c r="GM862">
        <v>36102</v>
      </c>
      <c r="GN862">
        <v>41373.2</v>
      </c>
      <c r="GO862">
        <v>41882.7</v>
      </c>
      <c r="GP862">
        <v>1.9596</v>
      </c>
      <c r="GQ862">
        <v>2.37927</v>
      </c>
      <c r="GR862">
        <v>0.0820309</v>
      </c>
      <c r="GS862">
        <v>0</v>
      </c>
      <c r="GT862">
        <v>23.6628</v>
      </c>
      <c r="GU862">
        <v>999.9</v>
      </c>
      <c r="GV862">
        <v>35.8</v>
      </c>
      <c r="GW862">
        <v>31.9</v>
      </c>
      <c r="GX862">
        <v>18.8286</v>
      </c>
      <c r="GY862">
        <v>63.6722</v>
      </c>
      <c r="GZ862">
        <v>22.0312</v>
      </c>
      <c r="HA862">
        <v>2</v>
      </c>
      <c r="HB862">
        <v>-0.0528608</v>
      </c>
      <c r="HC862">
        <v>1.86401</v>
      </c>
      <c r="HD862">
        <v>20.3243</v>
      </c>
      <c r="HE862">
        <v>5.21474</v>
      </c>
      <c r="HF862">
        <v>12.0099</v>
      </c>
      <c r="HG862">
        <v>4.9885</v>
      </c>
      <c r="HH862">
        <v>3.28845</v>
      </c>
      <c r="HI862">
        <v>9999</v>
      </c>
      <c r="HJ862">
        <v>9999</v>
      </c>
      <c r="HK862">
        <v>9999</v>
      </c>
      <c r="HL862">
        <v>196.9</v>
      </c>
      <c r="HM862">
        <v>1.86737</v>
      </c>
      <c r="HN862">
        <v>1.86646</v>
      </c>
      <c r="HO862">
        <v>1.86594</v>
      </c>
      <c r="HP862">
        <v>1.86584</v>
      </c>
      <c r="HQ862">
        <v>1.86768</v>
      </c>
      <c r="HR862">
        <v>1.87012</v>
      </c>
      <c r="HS862">
        <v>1.86875</v>
      </c>
      <c r="HT862">
        <v>1.87025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-4.79</v>
      </c>
      <c r="II862">
        <v>-0.1433</v>
      </c>
      <c r="IJ862">
        <v>-1.529487217637811</v>
      </c>
      <c r="IK862">
        <v>-0.005072214745875086</v>
      </c>
      <c r="IL862">
        <v>3.316774363808987E-06</v>
      </c>
      <c r="IM862">
        <v>-1.107588672722244E-09</v>
      </c>
      <c r="IN862">
        <v>-0.1603591687652909</v>
      </c>
      <c r="IO862">
        <v>-0.0181951569465493</v>
      </c>
      <c r="IP862">
        <v>0.001659309118516343</v>
      </c>
      <c r="IQ862">
        <v>-3.409663313950778E-05</v>
      </c>
      <c r="IR862">
        <v>19</v>
      </c>
      <c r="IS862">
        <v>2290</v>
      </c>
      <c r="IT862">
        <v>1</v>
      </c>
      <c r="IU862">
        <v>24</v>
      </c>
      <c r="IV862">
        <v>8503.4</v>
      </c>
      <c r="IW862">
        <v>8503.5</v>
      </c>
      <c r="IX862">
        <v>3.11523</v>
      </c>
      <c r="IY862">
        <v>2.20581</v>
      </c>
      <c r="IZ862">
        <v>1.94702</v>
      </c>
      <c r="JA862">
        <v>2.64648</v>
      </c>
      <c r="JB862">
        <v>2.19482</v>
      </c>
      <c r="JC862">
        <v>2.32422</v>
      </c>
      <c r="JD862">
        <v>36.5996</v>
      </c>
      <c r="JE862">
        <v>24.035</v>
      </c>
      <c r="JF862">
        <v>18</v>
      </c>
      <c r="JG862">
        <v>520.769</v>
      </c>
      <c r="JH862">
        <v>815.124</v>
      </c>
      <c r="JI862">
        <v>21.5024</v>
      </c>
      <c r="JJ862">
        <v>26.577</v>
      </c>
      <c r="JK862">
        <v>30.0001</v>
      </c>
      <c r="JL862">
        <v>26.5405</v>
      </c>
      <c r="JM862">
        <v>26.4532</v>
      </c>
      <c r="JN862">
        <v>62.3746</v>
      </c>
      <c r="JO862">
        <v>18.7185</v>
      </c>
      <c r="JP862">
        <v>20.4892</v>
      </c>
      <c r="JQ862">
        <v>21.5055</v>
      </c>
      <c r="JR862">
        <v>1289.5</v>
      </c>
      <c r="JS862">
        <v>15.2764</v>
      </c>
      <c r="JT862">
        <v>100.456</v>
      </c>
      <c r="JU862">
        <v>100.591</v>
      </c>
    </row>
    <row r="863" spans="1:281">
      <c r="A863">
        <v>847</v>
      </c>
      <c r="B863">
        <v>1659646003.5</v>
      </c>
      <c r="C863">
        <v>17995.5</v>
      </c>
      <c r="D863" t="s">
        <v>2125</v>
      </c>
      <c r="E863" t="s">
        <v>2126</v>
      </c>
      <c r="F863">
        <v>5</v>
      </c>
      <c r="G863" t="s">
        <v>1972</v>
      </c>
      <c r="H863" t="s">
        <v>416</v>
      </c>
      <c r="I863">
        <v>1659645995.717857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1293.306311501011</v>
      </c>
      <c r="AK863">
        <v>1253.09896969697</v>
      </c>
      <c r="AL863">
        <v>3.416827803152926</v>
      </c>
      <c r="AM863">
        <v>65.48134417779114</v>
      </c>
      <c r="AN863">
        <f>(AP863 - AO863 + DI863*1E3/(8.314*(DK863+273.15)) * AR863/DH863 * AQ863) * DH863/(100*CV863) * 1000/(1000 - AP863)</f>
        <v>0</v>
      </c>
      <c r="AO863">
        <v>15.22207971072387</v>
      </c>
      <c r="AP863">
        <v>18.56138461538463</v>
      </c>
      <c r="AQ863">
        <v>-1.871215453983336E-06</v>
      </c>
      <c r="AR863">
        <v>82.66494390390471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1659645995.717857</v>
      </c>
      <c r="DB863">
        <v>1205.359642857143</v>
      </c>
      <c r="DC863">
        <v>1258.078214285714</v>
      </c>
      <c r="DD863">
        <v>18.56163928571429</v>
      </c>
      <c r="DE863">
        <v>15.21986428571429</v>
      </c>
      <c r="DF863">
        <v>1210.1325</v>
      </c>
      <c r="DG863">
        <v>18.70491785714286</v>
      </c>
      <c r="DH863">
        <v>499.9949642857143</v>
      </c>
      <c r="DI863">
        <v>90.28914999999999</v>
      </c>
      <c r="DJ863">
        <v>0.09998186428571428</v>
      </c>
      <c r="DK863">
        <v>24.8992</v>
      </c>
      <c r="DL863">
        <v>25.01122142857144</v>
      </c>
      <c r="DM863">
        <v>999.9000000000002</v>
      </c>
      <c r="DN863">
        <v>0</v>
      </c>
      <c r="DO863">
        <v>0</v>
      </c>
      <c r="DP863">
        <v>9999.517142857143</v>
      </c>
      <c r="DQ863">
        <v>0</v>
      </c>
      <c r="DR863">
        <v>10.20124642857143</v>
      </c>
      <c r="DS863">
        <v>-52.71962857142858</v>
      </c>
      <c r="DT863">
        <v>1228.155357142857</v>
      </c>
      <c r="DU863">
        <v>1277.522857142857</v>
      </c>
      <c r="DV863">
        <v>3.341761428571429</v>
      </c>
      <c r="DW863">
        <v>1258.078214285714</v>
      </c>
      <c r="DX863">
        <v>15.21986428571429</v>
      </c>
      <c r="DY863">
        <v>1.675913571428571</v>
      </c>
      <c r="DZ863">
        <v>1.374189285714286</v>
      </c>
      <c r="EA863">
        <v>14.67511785714286</v>
      </c>
      <c r="EB863">
        <v>11.635775</v>
      </c>
      <c r="EC863">
        <v>2000.015714285714</v>
      </c>
      <c r="ED863">
        <v>0.9800021785714287</v>
      </c>
      <c r="EE863">
        <v>0.01999774285714286</v>
      </c>
      <c r="EF863">
        <v>0</v>
      </c>
      <c r="EG863">
        <v>639.5920714285714</v>
      </c>
      <c r="EH863">
        <v>5.00097</v>
      </c>
      <c r="EI863">
        <v>12754.79642857143</v>
      </c>
      <c r="EJ863">
        <v>16707.72857142858</v>
      </c>
      <c r="EK863">
        <v>38.14492857142857</v>
      </c>
      <c r="EL863">
        <v>38.687</v>
      </c>
      <c r="EM863">
        <v>38.125</v>
      </c>
      <c r="EN863">
        <v>38.42371428571428</v>
      </c>
      <c r="EO863">
        <v>38.61599999999999</v>
      </c>
      <c r="EP863">
        <v>1955.115</v>
      </c>
      <c r="EQ863">
        <v>39.89535714285715</v>
      </c>
      <c r="ER863">
        <v>0</v>
      </c>
      <c r="ES863">
        <v>1659646004.1</v>
      </c>
      <c r="ET863">
        <v>0</v>
      </c>
      <c r="EU863">
        <v>639.55692</v>
      </c>
      <c r="EV863">
        <v>-2.456538493982476</v>
      </c>
      <c r="EW863">
        <v>-49.20000005685964</v>
      </c>
      <c r="EX863">
        <v>12754.052</v>
      </c>
      <c r="EY863">
        <v>15</v>
      </c>
      <c r="EZ863">
        <v>0</v>
      </c>
      <c r="FA863" t="s">
        <v>419</v>
      </c>
      <c r="FB863">
        <v>1659135797.5</v>
      </c>
      <c r="FC863">
        <v>1659135788</v>
      </c>
      <c r="FD863">
        <v>0</v>
      </c>
      <c r="FE863">
        <v>0.3</v>
      </c>
      <c r="FF863">
        <v>-0.002</v>
      </c>
      <c r="FG863">
        <v>-2.209</v>
      </c>
      <c r="FH863">
        <v>-0.089</v>
      </c>
      <c r="FI863">
        <v>1520</v>
      </c>
      <c r="FJ863">
        <v>20</v>
      </c>
      <c r="FK863">
        <v>0.06</v>
      </c>
      <c r="FL863">
        <v>0.03</v>
      </c>
      <c r="FM863">
        <v>-52.68575609756098</v>
      </c>
      <c r="FN863">
        <v>-0.4688699850282157</v>
      </c>
      <c r="FO863">
        <v>0.0643454398815595</v>
      </c>
      <c r="FP863">
        <v>1</v>
      </c>
      <c r="FQ863">
        <v>639.6731176470589</v>
      </c>
      <c r="FR863">
        <v>-2.264507267351923</v>
      </c>
      <c r="FS863">
        <v>0.3277310379228569</v>
      </c>
      <c r="FT863">
        <v>0</v>
      </c>
      <c r="FU863">
        <v>3.350982195121951</v>
      </c>
      <c r="FV863">
        <v>-0.126332562512769</v>
      </c>
      <c r="FW863">
        <v>0.01967872337622602</v>
      </c>
      <c r="FX863">
        <v>0</v>
      </c>
      <c r="FY863">
        <v>1</v>
      </c>
      <c r="FZ863">
        <v>3</v>
      </c>
      <c r="GA863" t="s">
        <v>429</v>
      </c>
      <c r="GB863">
        <v>2.98325</v>
      </c>
      <c r="GC863">
        <v>2.71566</v>
      </c>
      <c r="GD863">
        <v>0.197008</v>
      </c>
      <c r="GE863">
        <v>0.199792</v>
      </c>
      <c r="GF863">
        <v>0.0897246</v>
      </c>
      <c r="GG863">
        <v>0.07628269999999999</v>
      </c>
      <c r="GH863">
        <v>25385</v>
      </c>
      <c r="GI863">
        <v>25433.1</v>
      </c>
      <c r="GJ863">
        <v>29380.5</v>
      </c>
      <c r="GK863">
        <v>29392.8</v>
      </c>
      <c r="GL863">
        <v>35425.9</v>
      </c>
      <c r="GM863">
        <v>36101.5</v>
      </c>
      <c r="GN863">
        <v>41372.2</v>
      </c>
      <c r="GO863">
        <v>41882.7</v>
      </c>
      <c r="GP863">
        <v>1.95938</v>
      </c>
      <c r="GQ863">
        <v>2.37915</v>
      </c>
      <c r="GR863">
        <v>0.08164349999999999</v>
      </c>
      <c r="GS863">
        <v>0</v>
      </c>
      <c r="GT863">
        <v>23.6648</v>
      </c>
      <c r="GU863">
        <v>999.9</v>
      </c>
      <c r="GV863">
        <v>35.8</v>
      </c>
      <c r="GW863">
        <v>31.9</v>
      </c>
      <c r="GX863">
        <v>18.8273</v>
      </c>
      <c r="GY863">
        <v>63.8022</v>
      </c>
      <c r="GZ863">
        <v>21.9311</v>
      </c>
      <c r="HA863">
        <v>2</v>
      </c>
      <c r="HB863">
        <v>-0.052876</v>
      </c>
      <c r="HC863">
        <v>1.82774</v>
      </c>
      <c r="HD863">
        <v>20.3246</v>
      </c>
      <c r="HE863">
        <v>5.21519</v>
      </c>
      <c r="HF863">
        <v>12.0099</v>
      </c>
      <c r="HG863">
        <v>4.9886</v>
      </c>
      <c r="HH863">
        <v>3.2885</v>
      </c>
      <c r="HI863">
        <v>9999</v>
      </c>
      <c r="HJ863">
        <v>9999</v>
      </c>
      <c r="HK863">
        <v>9999</v>
      </c>
      <c r="HL863">
        <v>196.9</v>
      </c>
      <c r="HM863">
        <v>1.86738</v>
      </c>
      <c r="HN863">
        <v>1.86646</v>
      </c>
      <c r="HO863">
        <v>1.86596</v>
      </c>
      <c r="HP863">
        <v>1.86584</v>
      </c>
      <c r="HQ863">
        <v>1.86768</v>
      </c>
      <c r="HR863">
        <v>1.87012</v>
      </c>
      <c r="HS863">
        <v>1.86875</v>
      </c>
      <c r="HT863">
        <v>1.87026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-4.82</v>
      </c>
      <c r="II863">
        <v>-0.1433</v>
      </c>
      <c r="IJ863">
        <v>-1.529487217637811</v>
      </c>
      <c r="IK863">
        <v>-0.005072214745875086</v>
      </c>
      <c r="IL863">
        <v>3.316774363808987E-06</v>
      </c>
      <c r="IM863">
        <v>-1.107588672722244E-09</v>
      </c>
      <c r="IN863">
        <v>-0.1603591687652909</v>
      </c>
      <c r="IO863">
        <v>-0.0181951569465493</v>
      </c>
      <c r="IP863">
        <v>0.001659309118516343</v>
      </c>
      <c r="IQ863">
        <v>-3.409663313950778E-05</v>
      </c>
      <c r="IR863">
        <v>19</v>
      </c>
      <c r="IS863">
        <v>2290</v>
      </c>
      <c r="IT863">
        <v>1</v>
      </c>
      <c r="IU863">
        <v>24</v>
      </c>
      <c r="IV863">
        <v>8503.4</v>
      </c>
      <c r="IW863">
        <v>8503.6</v>
      </c>
      <c r="IX863">
        <v>3.14453</v>
      </c>
      <c r="IY863">
        <v>2.18994</v>
      </c>
      <c r="IZ863">
        <v>1.94702</v>
      </c>
      <c r="JA863">
        <v>2.64526</v>
      </c>
      <c r="JB863">
        <v>2.19482</v>
      </c>
      <c r="JC863">
        <v>2.36206</v>
      </c>
      <c r="JD863">
        <v>36.5996</v>
      </c>
      <c r="JE863">
        <v>24.0437</v>
      </c>
      <c r="JF863">
        <v>18</v>
      </c>
      <c r="JG863">
        <v>520.633</v>
      </c>
      <c r="JH863">
        <v>815.024</v>
      </c>
      <c r="JI863">
        <v>21.4925</v>
      </c>
      <c r="JJ863">
        <v>26.5788</v>
      </c>
      <c r="JK863">
        <v>30.0001</v>
      </c>
      <c r="JL863">
        <v>26.5417</v>
      </c>
      <c r="JM863">
        <v>26.4549</v>
      </c>
      <c r="JN863">
        <v>62.9787</v>
      </c>
      <c r="JO863">
        <v>18.7185</v>
      </c>
      <c r="JP863">
        <v>20.4892</v>
      </c>
      <c r="JQ863">
        <v>21.498</v>
      </c>
      <c r="JR863">
        <v>1302.86</v>
      </c>
      <c r="JS863">
        <v>15.2961</v>
      </c>
      <c r="JT863">
        <v>100.454</v>
      </c>
      <c r="JU863">
        <v>100.591</v>
      </c>
    </row>
    <row r="864" spans="1:281">
      <c r="A864">
        <v>848</v>
      </c>
      <c r="B864">
        <v>1659646008.5</v>
      </c>
      <c r="C864">
        <v>18000.5</v>
      </c>
      <c r="D864" t="s">
        <v>2127</v>
      </c>
      <c r="E864" t="s">
        <v>2128</v>
      </c>
      <c r="F864">
        <v>5</v>
      </c>
      <c r="G864" t="s">
        <v>1972</v>
      </c>
      <c r="H864" t="s">
        <v>416</v>
      </c>
      <c r="I864">
        <v>1659646001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1310.305659551345</v>
      </c>
      <c r="AK864">
        <v>1270.068181818182</v>
      </c>
      <c r="AL864">
        <v>3.38726452449928</v>
      </c>
      <c r="AM864">
        <v>65.48134417779114</v>
      </c>
      <c r="AN864">
        <f>(AP864 - AO864 + DI864*1E3/(8.314*(DK864+273.15)) * AR864/DH864 * AQ864) * DH864/(100*CV864) * 1000/(1000 - AP864)</f>
        <v>0</v>
      </c>
      <c r="AO864">
        <v>15.2243413616799</v>
      </c>
      <c r="AP864">
        <v>18.54828671328672</v>
      </c>
      <c r="AQ864">
        <v>-6.727513911969136E-05</v>
      </c>
      <c r="AR864">
        <v>82.66494390390471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1659646001</v>
      </c>
      <c r="DB864">
        <v>1223.07</v>
      </c>
      <c r="DC864">
        <v>1275.791851851852</v>
      </c>
      <c r="DD864">
        <v>18.56054074074074</v>
      </c>
      <c r="DE864">
        <v>15.22234814814815</v>
      </c>
      <c r="DF864">
        <v>1227.877407407407</v>
      </c>
      <c r="DG864">
        <v>18.70384074074074</v>
      </c>
      <c r="DH864">
        <v>500.0051111111111</v>
      </c>
      <c r="DI864">
        <v>90.28853333333333</v>
      </c>
      <c r="DJ864">
        <v>0.0999976814814815</v>
      </c>
      <c r="DK864">
        <v>24.89732222222222</v>
      </c>
      <c r="DL864">
        <v>25.00846666666667</v>
      </c>
      <c r="DM864">
        <v>999.9000000000001</v>
      </c>
      <c r="DN864">
        <v>0</v>
      </c>
      <c r="DO864">
        <v>0</v>
      </c>
      <c r="DP864">
        <v>9996.59703703704</v>
      </c>
      <c r="DQ864">
        <v>0</v>
      </c>
      <c r="DR864">
        <v>10.20554444444445</v>
      </c>
      <c r="DS864">
        <v>-52.72244814814814</v>
      </c>
      <c r="DT864">
        <v>1246.199629629629</v>
      </c>
      <c r="DU864">
        <v>1295.513703703704</v>
      </c>
      <c r="DV864">
        <v>3.338184814814815</v>
      </c>
      <c r="DW864">
        <v>1275.791851851852</v>
      </c>
      <c r="DX864">
        <v>15.22234814814815</v>
      </c>
      <c r="DY864">
        <v>1.675804444444444</v>
      </c>
      <c r="DZ864">
        <v>1.374404444444444</v>
      </c>
      <c r="EA864">
        <v>14.6741</v>
      </c>
      <c r="EB864">
        <v>11.63814814814815</v>
      </c>
      <c r="EC864">
        <v>2000.006666666667</v>
      </c>
      <c r="ED864">
        <v>0.9800071851851854</v>
      </c>
      <c r="EE864">
        <v>0.0199928962962963</v>
      </c>
      <c r="EF864">
        <v>0</v>
      </c>
      <c r="EG864">
        <v>639.4494814814815</v>
      </c>
      <c r="EH864">
        <v>5.00097</v>
      </c>
      <c r="EI864">
        <v>12750.74074074074</v>
      </c>
      <c r="EJ864">
        <v>16707.68148148148</v>
      </c>
      <c r="EK864">
        <v>38.12729629629629</v>
      </c>
      <c r="EL864">
        <v>38.687</v>
      </c>
      <c r="EM864">
        <v>38.12033333333333</v>
      </c>
      <c r="EN864">
        <v>38.40485185185185</v>
      </c>
      <c r="EO864">
        <v>38.60633333333334</v>
      </c>
      <c r="EP864">
        <v>1955.115555555556</v>
      </c>
      <c r="EQ864">
        <v>39.88407407407408</v>
      </c>
      <c r="ER864">
        <v>0</v>
      </c>
      <c r="ES864">
        <v>1659646008.9</v>
      </c>
      <c r="ET864">
        <v>0</v>
      </c>
      <c r="EU864">
        <v>639.3936</v>
      </c>
      <c r="EV864">
        <v>-2.554153883749364</v>
      </c>
      <c r="EW864">
        <v>-44.74615373929839</v>
      </c>
      <c r="EX864">
        <v>12750.468</v>
      </c>
      <c r="EY864">
        <v>15</v>
      </c>
      <c r="EZ864">
        <v>0</v>
      </c>
      <c r="FA864" t="s">
        <v>419</v>
      </c>
      <c r="FB864">
        <v>1659135797.5</v>
      </c>
      <c r="FC864">
        <v>1659135788</v>
      </c>
      <c r="FD864">
        <v>0</v>
      </c>
      <c r="FE864">
        <v>0.3</v>
      </c>
      <c r="FF864">
        <v>-0.002</v>
      </c>
      <c r="FG864">
        <v>-2.209</v>
      </c>
      <c r="FH864">
        <v>-0.089</v>
      </c>
      <c r="FI864">
        <v>1520</v>
      </c>
      <c r="FJ864">
        <v>20</v>
      </c>
      <c r="FK864">
        <v>0.06</v>
      </c>
      <c r="FL864">
        <v>0.03</v>
      </c>
      <c r="FM864">
        <v>-52.71070731707317</v>
      </c>
      <c r="FN864">
        <v>0.01727619244481151</v>
      </c>
      <c r="FO864">
        <v>0.04057418012482679</v>
      </c>
      <c r="FP864">
        <v>1</v>
      </c>
      <c r="FQ864">
        <v>639.5043823529412</v>
      </c>
      <c r="FR864">
        <v>-2.158090159492631</v>
      </c>
      <c r="FS864">
        <v>0.3319121087334252</v>
      </c>
      <c r="FT864">
        <v>0</v>
      </c>
      <c r="FU864">
        <v>3.338601219512195</v>
      </c>
      <c r="FV864">
        <v>-0.03655520859684172</v>
      </c>
      <c r="FW864">
        <v>0.00642987774231229</v>
      </c>
      <c r="FX864">
        <v>1</v>
      </c>
      <c r="FY864">
        <v>2</v>
      </c>
      <c r="FZ864">
        <v>3</v>
      </c>
      <c r="GA864" t="s">
        <v>420</v>
      </c>
      <c r="GB864">
        <v>2.98294</v>
      </c>
      <c r="GC864">
        <v>2.71568</v>
      </c>
      <c r="GD864">
        <v>0.198662</v>
      </c>
      <c r="GE864">
        <v>0.201395</v>
      </c>
      <c r="GF864">
        <v>0.0896824</v>
      </c>
      <c r="GG864">
        <v>0.0762829</v>
      </c>
      <c r="GH864">
        <v>25332.7</v>
      </c>
      <c r="GI864">
        <v>25381.4</v>
      </c>
      <c r="GJ864">
        <v>29380.4</v>
      </c>
      <c r="GK864">
        <v>29392</v>
      </c>
      <c r="GL864">
        <v>35427.6</v>
      </c>
      <c r="GM864">
        <v>36100.5</v>
      </c>
      <c r="GN864">
        <v>41372.2</v>
      </c>
      <c r="GO864">
        <v>41881.5</v>
      </c>
      <c r="GP864">
        <v>1.95898</v>
      </c>
      <c r="GQ864">
        <v>2.37927</v>
      </c>
      <c r="GR864">
        <v>0.0815094</v>
      </c>
      <c r="GS864">
        <v>0</v>
      </c>
      <c r="GT864">
        <v>23.6673</v>
      </c>
      <c r="GU864">
        <v>999.9</v>
      </c>
      <c r="GV864">
        <v>35.8</v>
      </c>
      <c r="GW864">
        <v>31.9</v>
      </c>
      <c r="GX864">
        <v>18.8245</v>
      </c>
      <c r="GY864">
        <v>63.6622</v>
      </c>
      <c r="GZ864">
        <v>22.1154</v>
      </c>
      <c r="HA864">
        <v>2</v>
      </c>
      <c r="HB864">
        <v>-0.052749</v>
      </c>
      <c r="HC864">
        <v>1.82161</v>
      </c>
      <c r="HD864">
        <v>20.3249</v>
      </c>
      <c r="HE864">
        <v>5.21579</v>
      </c>
      <c r="HF864">
        <v>12.0099</v>
      </c>
      <c r="HG864">
        <v>4.98865</v>
      </c>
      <c r="HH864">
        <v>3.28855</v>
      </c>
      <c r="HI864">
        <v>9999</v>
      </c>
      <c r="HJ864">
        <v>9999</v>
      </c>
      <c r="HK864">
        <v>9999</v>
      </c>
      <c r="HL864">
        <v>196.9</v>
      </c>
      <c r="HM864">
        <v>1.86738</v>
      </c>
      <c r="HN864">
        <v>1.86646</v>
      </c>
      <c r="HO864">
        <v>1.86593</v>
      </c>
      <c r="HP864">
        <v>1.86584</v>
      </c>
      <c r="HQ864">
        <v>1.86768</v>
      </c>
      <c r="HR864">
        <v>1.87012</v>
      </c>
      <c r="HS864">
        <v>1.86874</v>
      </c>
      <c r="HT864">
        <v>1.87026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-4.86</v>
      </c>
      <c r="II864">
        <v>-0.1434</v>
      </c>
      <c r="IJ864">
        <v>-1.529487217637811</v>
      </c>
      <c r="IK864">
        <v>-0.005072214745875086</v>
      </c>
      <c r="IL864">
        <v>3.316774363808987E-06</v>
      </c>
      <c r="IM864">
        <v>-1.107588672722244E-09</v>
      </c>
      <c r="IN864">
        <v>-0.1603591687652909</v>
      </c>
      <c r="IO864">
        <v>-0.0181951569465493</v>
      </c>
      <c r="IP864">
        <v>0.001659309118516343</v>
      </c>
      <c r="IQ864">
        <v>-3.409663313950778E-05</v>
      </c>
      <c r="IR864">
        <v>19</v>
      </c>
      <c r="IS864">
        <v>2290</v>
      </c>
      <c r="IT864">
        <v>1</v>
      </c>
      <c r="IU864">
        <v>24</v>
      </c>
      <c r="IV864">
        <v>8503.5</v>
      </c>
      <c r="IW864">
        <v>8503.700000000001</v>
      </c>
      <c r="IX864">
        <v>3.17871</v>
      </c>
      <c r="IY864">
        <v>2.19727</v>
      </c>
      <c r="IZ864">
        <v>1.94702</v>
      </c>
      <c r="JA864">
        <v>2.64404</v>
      </c>
      <c r="JB864">
        <v>2.19482</v>
      </c>
      <c r="JC864">
        <v>2.34253</v>
      </c>
      <c r="JD864">
        <v>36.5996</v>
      </c>
      <c r="JE864">
        <v>24.035</v>
      </c>
      <c r="JF864">
        <v>18</v>
      </c>
      <c r="JG864">
        <v>520.391</v>
      </c>
      <c r="JH864">
        <v>815.181</v>
      </c>
      <c r="JI864">
        <v>21.4874</v>
      </c>
      <c r="JJ864">
        <v>26.581</v>
      </c>
      <c r="JK864">
        <v>30.0003</v>
      </c>
      <c r="JL864">
        <v>26.5439</v>
      </c>
      <c r="JM864">
        <v>26.4571</v>
      </c>
      <c r="JN864">
        <v>63.6564</v>
      </c>
      <c r="JO864">
        <v>18.4184</v>
      </c>
      <c r="JP864">
        <v>20.4892</v>
      </c>
      <c r="JQ864">
        <v>21.4904</v>
      </c>
      <c r="JR864">
        <v>1322.91</v>
      </c>
      <c r="JS864">
        <v>15.3248</v>
      </c>
      <c r="JT864">
        <v>100.454</v>
      </c>
      <c r="JU864">
        <v>100.588</v>
      </c>
    </row>
    <row r="865" spans="1:281">
      <c r="A865">
        <v>849</v>
      </c>
      <c r="B865">
        <v>1659646013.5</v>
      </c>
      <c r="C865">
        <v>18005.5</v>
      </c>
      <c r="D865" t="s">
        <v>2129</v>
      </c>
      <c r="E865" t="s">
        <v>2130</v>
      </c>
      <c r="F865">
        <v>5</v>
      </c>
      <c r="G865" t="s">
        <v>1972</v>
      </c>
      <c r="H865" t="s">
        <v>416</v>
      </c>
      <c r="I865">
        <v>1659646005.714286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1327.241164307909</v>
      </c>
      <c r="AK865">
        <v>1287.163939393939</v>
      </c>
      <c r="AL865">
        <v>3.418724240377724</v>
      </c>
      <c r="AM865">
        <v>65.48134417779114</v>
      </c>
      <c r="AN865">
        <f>(AP865 - AO865 + DI865*1E3/(8.314*(DK865+273.15)) * AR865/DH865 * AQ865) * DH865/(100*CV865) * 1000/(1000 - AP865)</f>
        <v>0</v>
      </c>
      <c r="AO865">
        <v>15.22563963816578</v>
      </c>
      <c r="AP865">
        <v>18.53740419580421</v>
      </c>
      <c r="AQ865">
        <v>-5.370919148571077E-05</v>
      </c>
      <c r="AR865">
        <v>82.66494390390471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1659646005.714286</v>
      </c>
      <c r="DB865">
        <v>1238.8975</v>
      </c>
      <c r="DC865">
        <v>1291.601071428571</v>
      </c>
      <c r="DD865">
        <v>18.55307857142857</v>
      </c>
      <c r="DE865">
        <v>15.22776428571429</v>
      </c>
      <c r="DF865">
        <v>1243.735</v>
      </c>
      <c r="DG865">
        <v>18.69643928571428</v>
      </c>
      <c r="DH865">
        <v>499.9959642857143</v>
      </c>
      <c r="DI865">
        <v>90.28894285714284</v>
      </c>
      <c r="DJ865">
        <v>0.09996925357142859</v>
      </c>
      <c r="DK865">
        <v>24.89490714285714</v>
      </c>
      <c r="DL865">
        <v>25.00734285714286</v>
      </c>
      <c r="DM865">
        <v>999.9000000000002</v>
      </c>
      <c r="DN865">
        <v>0</v>
      </c>
      <c r="DO865">
        <v>0</v>
      </c>
      <c r="DP865">
        <v>10001.07214285714</v>
      </c>
      <c r="DQ865">
        <v>0</v>
      </c>
      <c r="DR865">
        <v>10.21443928571429</v>
      </c>
      <c r="DS865">
        <v>-52.70488571428572</v>
      </c>
      <c r="DT865">
        <v>1262.316428571429</v>
      </c>
      <c r="DU865">
        <v>1311.575</v>
      </c>
      <c r="DV865">
        <v>3.325312142857143</v>
      </c>
      <c r="DW865">
        <v>1291.601071428571</v>
      </c>
      <c r="DX865">
        <v>15.22776428571429</v>
      </c>
      <c r="DY865">
        <v>1.675138214285715</v>
      </c>
      <c r="DZ865">
        <v>1.374898928571428</v>
      </c>
      <c r="EA865">
        <v>14.66793571428572</v>
      </c>
      <c r="EB865">
        <v>11.6436</v>
      </c>
      <c r="EC865">
        <v>1999.997857142858</v>
      </c>
      <c r="ED865">
        <v>0.9800057857142859</v>
      </c>
      <c r="EE865">
        <v>0.01999428571428571</v>
      </c>
      <c r="EF865">
        <v>0</v>
      </c>
      <c r="EG865">
        <v>639.2334642857143</v>
      </c>
      <c r="EH865">
        <v>5.00097</v>
      </c>
      <c r="EI865">
        <v>12747.16785714286</v>
      </c>
      <c r="EJ865">
        <v>16707.61071428571</v>
      </c>
      <c r="EK865">
        <v>38.125</v>
      </c>
      <c r="EL865">
        <v>38.687</v>
      </c>
      <c r="EM865">
        <v>38.116</v>
      </c>
      <c r="EN865">
        <v>38.3905</v>
      </c>
      <c r="EO865">
        <v>38.58674999999999</v>
      </c>
      <c r="EP865">
        <v>1955.104642857143</v>
      </c>
      <c r="EQ865">
        <v>39.88928571428573</v>
      </c>
      <c r="ER865">
        <v>0</v>
      </c>
      <c r="ES865">
        <v>1659646013.7</v>
      </c>
      <c r="ET865">
        <v>0</v>
      </c>
      <c r="EU865">
        <v>639.20944</v>
      </c>
      <c r="EV865">
        <v>-1.824769254892734</v>
      </c>
      <c r="EW865">
        <v>-42.82307685951992</v>
      </c>
      <c r="EX865">
        <v>12746.904</v>
      </c>
      <c r="EY865">
        <v>15</v>
      </c>
      <c r="EZ865">
        <v>0</v>
      </c>
      <c r="FA865" t="s">
        <v>419</v>
      </c>
      <c r="FB865">
        <v>1659135797.5</v>
      </c>
      <c r="FC865">
        <v>1659135788</v>
      </c>
      <c r="FD865">
        <v>0</v>
      </c>
      <c r="FE865">
        <v>0.3</v>
      </c>
      <c r="FF865">
        <v>-0.002</v>
      </c>
      <c r="FG865">
        <v>-2.209</v>
      </c>
      <c r="FH865">
        <v>-0.089</v>
      </c>
      <c r="FI865">
        <v>1520</v>
      </c>
      <c r="FJ865">
        <v>20</v>
      </c>
      <c r="FK865">
        <v>0.06</v>
      </c>
      <c r="FL865">
        <v>0.03</v>
      </c>
      <c r="FM865">
        <v>-52.70699</v>
      </c>
      <c r="FN865">
        <v>0.1638011257035586</v>
      </c>
      <c r="FO865">
        <v>0.04408179783085085</v>
      </c>
      <c r="FP865">
        <v>1</v>
      </c>
      <c r="FQ865">
        <v>639.3659411764706</v>
      </c>
      <c r="FR865">
        <v>-2.208342260971759</v>
      </c>
      <c r="FS865">
        <v>0.3201946963936368</v>
      </c>
      <c r="FT865">
        <v>0</v>
      </c>
      <c r="FU865">
        <v>3.33318975</v>
      </c>
      <c r="FV865">
        <v>-0.1263796998123771</v>
      </c>
      <c r="FW865">
        <v>0.01358856458340986</v>
      </c>
      <c r="FX865">
        <v>0</v>
      </c>
      <c r="FY865">
        <v>1</v>
      </c>
      <c r="FZ865">
        <v>3</v>
      </c>
      <c r="GA865" t="s">
        <v>429</v>
      </c>
      <c r="GB865">
        <v>2.98315</v>
      </c>
      <c r="GC865">
        <v>2.71577</v>
      </c>
      <c r="GD865">
        <v>0.200308</v>
      </c>
      <c r="GE865">
        <v>0.203009</v>
      </c>
      <c r="GF865">
        <v>0.08964709999999999</v>
      </c>
      <c r="GG865">
        <v>0.0764003</v>
      </c>
      <c r="GH865">
        <v>25280.6</v>
      </c>
      <c r="GI865">
        <v>25330.4</v>
      </c>
      <c r="GJ865">
        <v>29380.4</v>
      </c>
      <c r="GK865">
        <v>29392.3</v>
      </c>
      <c r="GL865">
        <v>35429.1</v>
      </c>
      <c r="GM865">
        <v>36096.2</v>
      </c>
      <c r="GN865">
        <v>41372.3</v>
      </c>
      <c r="GO865">
        <v>41881.9</v>
      </c>
      <c r="GP865">
        <v>1.95912</v>
      </c>
      <c r="GQ865">
        <v>2.3792</v>
      </c>
      <c r="GR865">
        <v>0.0814125</v>
      </c>
      <c r="GS865">
        <v>0</v>
      </c>
      <c r="GT865">
        <v>23.6688</v>
      </c>
      <c r="GU865">
        <v>999.9</v>
      </c>
      <c r="GV865">
        <v>35.8</v>
      </c>
      <c r="GW865">
        <v>31.9</v>
      </c>
      <c r="GX865">
        <v>18.8267</v>
      </c>
      <c r="GY865">
        <v>63.4322</v>
      </c>
      <c r="GZ865">
        <v>21.9151</v>
      </c>
      <c r="HA865">
        <v>2</v>
      </c>
      <c r="HB865">
        <v>-0.0525229</v>
      </c>
      <c r="HC865">
        <v>1.82949</v>
      </c>
      <c r="HD865">
        <v>20.3247</v>
      </c>
      <c r="HE865">
        <v>5.21534</v>
      </c>
      <c r="HF865">
        <v>12.0099</v>
      </c>
      <c r="HG865">
        <v>4.9886</v>
      </c>
      <c r="HH865">
        <v>3.2885</v>
      </c>
      <c r="HI865">
        <v>9999</v>
      </c>
      <c r="HJ865">
        <v>9999</v>
      </c>
      <c r="HK865">
        <v>9999</v>
      </c>
      <c r="HL865">
        <v>196.9</v>
      </c>
      <c r="HM865">
        <v>1.86737</v>
      </c>
      <c r="HN865">
        <v>1.86646</v>
      </c>
      <c r="HO865">
        <v>1.86594</v>
      </c>
      <c r="HP865">
        <v>1.86584</v>
      </c>
      <c r="HQ865">
        <v>1.86768</v>
      </c>
      <c r="HR865">
        <v>1.87013</v>
      </c>
      <c r="HS865">
        <v>1.86875</v>
      </c>
      <c r="HT865">
        <v>1.87025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-4.89</v>
      </c>
      <c r="II865">
        <v>-0.1435</v>
      </c>
      <c r="IJ865">
        <v>-1.529487217637811</v>
      </c>
      <c r="IK865">
        <v>-0.005072214745875086</v>
      </c>
      <c r="IL865">
        <v>3.316774363808987E-06</v>
      </c>
      <c r="IM865">
        <v>-1.107588672722244E-09</v>
      </c>
      <c r="IN865">
        <v>-0.1603591687652909</v>
      </c>
      <c r="IO865">
        <v>-0.0181951569465493</v>
      </c>
      <c r="IP865">
        <v>0.001659309118516343</v>
      </c>
      <c r="IQ865">
        <v>-3.409663313950778E-05</v>
      </c>
      <c r="IR865">
        <v>19</v>
      </c>
      <c r="IS865">
        <v>2290</v>
      </c>
      <c r="IT865">
        <v>1</v>
      </c>
      <c r="IU865">
        <v>24</v>
      </c>
      <c r="IV865">
        <v>8503.6</v>
      </c>
      <c r="IW865">
        <v>8503.799999999999</v>
      </c>
      <c r="IX865">
        <v>3.20923</v>
      </c>
      <c r="IY865">
        <v>2.1936</v>
      </c>
      <c r="IZ865">
        <v>1.94702</v>
      </c>
      <c r="JA865">
        <v>2.64526</v>
      </c>
      <c r="JB865">
        <v>2.19482</v>
      </c>
      <c r="JC865">
        <v>2.3584</v>
      </c>
      <c r="JD865">
        <v>36.5996</v>
      </c>
      <c r="JE865">
        <v>24.0437</v>
      </c>
      <c r="JF865">
        <v>18</v>
      </c>
      <c r="JG865">
        <v>520.509</v>
      </c>
      <c r="JH865">
        <v>815.135</v>
      </c>
      <c r="JI865">
        <v>21.4812</v>
      </c>
      <c r="JJ865">
        <v>26.5826</v>
      </c>
      <c r="JK865">
        <v>30.0003</v>
      </c>
      <c r="JL865">
        <v>26.5462</v>
      </c>
      <c r="JM865">
        <v>26.459</v>
      </c>
      <c r="JN865">
        <v>64.2565</v>
      </c>
      <c r="JO865">
        <v>18.4184</v>
      </c>
      <c r="JP865">
        <v>20.4892</v>
      </c>
      <c r="JQ865">
        <v>21.4812</v>
      </c>
      <c r="JR865">
        <v>1336.35</v>
      </c>
      <c r="JS865">
        <v>15.3476</v>
      </c>
      <c r="JT865">
        <v>100.454</v>
      </c>
      <c r="JU865">
        <v>100.589</v>
      </c>
    </row>
    <row r="866" spans="1:281">
      <c r="A866">
        <v>850</v>
      </c>
      <c r="B866">
        <v>1659646018.5</v>
      </c>
      <c r="C866">
        <v>18010.5</v>
      </c>
      <c r="D866" t="s">
        <v>2131</v>
      </c>
      <c r="E866" t="s">
        <v>2132</v>
      </c>
      <c r="F866">
        <v>5</v>
      </c>
      <c r="G866" t="s">
        <v>1972</v>
      </c>
      <c r="H866" t="s">
        <v>416</v>
      </c>
      <c r="I866">
        <v>1659646011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1344.394100274201</v>
      </c>
      <c r="AK866">
        <v>1304.263393939394</v>
      </c>
      <c r="AL866">
        <v>3.427011060360428</v>
      </c>
      <c r="AM866">
        <v>65.48134417779114</v>
      </c>
      <c r="AN866">
        <f>(AP866 - AO866 + DI866*1E3/(8.314*(DK866+273.15)) * AR866/DH866 * AQ866) * DH866/(100*CV866) * 1000/(1000 - AP866)</f>
        <v>0</v>
      </c>
      <c r="AO866">
        <v>15.25926209709553</v>
      </c>
      <c r="AP866">
        <v>18.53557902097903</v>
      </c>
      <c r="AQ866">
        <v>2.123917959581441E-06</v>
      </c>
      <c r="AR866">
        <v>82.66494390390471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1659646011</v>
      </c>
      <c r="DB866">
        <v>1256.602222222222</v>
      </c>
      <c r="DC866">
        <v>1309.25962962963</v>
      </c>
      <c r="DD866">
        <v>18.5434925925926</v>
      </c>
      <c r="DE866">
        <v>15.24217407407407</v>
      </c>
      <c r="DF866">
        <v>1261.475185185185</v>
      </c>
      <c r="DG866">
        <v>18.68693333333333</v>
      </c>
      <c r="DH866">
        <v>500.0185555555556</v>
      </c>
      <c r="DI866">
        <v>90.28969259259259</v>
      </c>
      <c r="DJ866">
        <v>0.1000001444444444</v>
      </c>
      <c r="DK866">
        <v>24.89275185185186</v>
      </c>
      <c r="DL866">
        <v>25.00928888888889</v>
      </c>
      <c r="DM866">
        <v>999.9000000000001</v>
      </c>
      <c r="DN866">
        <v>0</v>
      </c>
      <c r="DO866">
        <v>0</v>
      </c>
      <c r="DP866">
        <v>10007.66148148148</v>
      </c>
      <c r="DQ866">
        <v>0</v>
      </c>
      <c r="DR866">
        <v>10.22338888888889</v>
      </c>
      <c r="DS866">
        <v>-52.65853703703703</v>
      </c>
      <c r="DT866">
        <v>1280.343703703704</v>
      </c>
      <c r="DU866">
        <v>1329.525925925926</v>
      </c>
      <c r="DV866">
        <v>3.301317037037037</v>
      </c>
      <c r="DW866">
        <v>1309.25962962963</v>
      </c>
      <c r="DX866">
        <v>15.24217407407407</v>
      </c>
      <c r="DY866">
        <v>1.674287407407408</v>
      </c>
      <c r="DZ866">
        <v>1.376212222222222</v>
      </c>
      <c r="EA866">
        <v>14.66006296296296</v>
      </c>
      <c r="EB866">
        <v>11.65802962962963</v>
      </c>
      <c r="EC866">
        <v>2000.004814814815</v>
      </c>
      <c r="ED866">
        <v>0.980003851851852</v>
      </c>
      <c r="EE866">
        <v>0.01999618888888888</v>
      </c>
      <c r="EF866">
        <v>0</v>
      </c>
      <c r="EG866">
        <v>639.0862222222221</v>
      </c>
      <c r="EH866">
        <v>5.00097</v>
      </c>
      <c r="EI866">
        <v>12743.45925925926</v>
      </c>
      <c r="EJ866">
        <v>16707.64814814815</v>
      </c>
      <c r="EK866">
        <v>38.125</v>
      </c>
      <c r="EL866">
        <v>38.687</v>
      </c>
      <c r="EM866">
        <v>38.09466666666667</v>
      </c>
      <c r="EN866">
        <v>38.37729629629629</v>
      </c>
      <c r="EO866">
        <v>38.57366666666667</v>
      </c>
      <c r="EP866">
        <v>1955.108148148148</v>
      </c>
      <c r="EQ866">
        <v>39.89481481481481</v>
      </c>
      <c r="ER866">
        <v>0</v>
      </c>
      <c r="ES866">
        <v>1659646019.1</v>
      </c>
      <c r="ET866">
        <v>0</v>
      </c>
      <c r="EU866">
        <v>639.0845</v>
      </c>
      <c r="EV866">
        <v>-2.265128218606006</v>
      </c>
      <c r="EW866">
        <v>-39.25470082628286</v>
      </c>
      <c r="EX866">
        <v>12743.36923076923</v>
      </c>
      <c r="EY866">
        <v>15</v>
      </c>
      <c r="EZ866">
        <v>0</v>
      </c>
      <c r="FA866" t="s">
        <v>419</v>
      </c>
      <c r="FB866">
        <v>1659135797.5</v>
      </c>
      <c r="FC866">
        <v>1659135788</v>
      </c>
      <c r="FD866">
        <v>0</v>
      </c>
      <c r="FE866">
        <v>0.3</v>
      </c>
      <c r="FF866">
        <v>-0.002</v>
      </c>
      <c r="FG866">
        <v>-2.209</v>
      </c>
      <c r="FH866">
        <v>-0.089</v>
      </c>
      <c r="FI866">
        <v>1520</v>
      </c>
      <c r="FJ866">
        <v>20</v>
      </c>
      <c r="FK866">
        <v>0.06</v>
      </c>
      <c r="FL866">
        <v>0.03</v>
      </c>
      <c r="FM866">
        <v>-52.6923756097561</v>
      </c>
      <c r="FN866">
        <v>0.298942160278689</v>
      </c>
      <c r="FO866">
        <v>0.1094575756561902</v>
      </c>
      <c r="FP866">
        <v>1</v>
      </c>
      <c r="FQ866">
        <v>639.1849411764707</v>
      </c>
      <c r="FR866">
        <v>-1.877219263580827</v>
      </c>
      <c r="FS866">
        <v>0.2953221512355348</v>
      </c>
      <c r="FT866">
        <v>0</v>
      </c>
      <c r="FU866">
        <v>3.315260243902439</v>
      </c>
      <c r="FV866">
        <v>-0.2578304529616625</v>
      </c>
      <c r="FW866">
        <v>0.02644803035571097</v>
      </c>
      <c r="FX866">
        <v>0</v>
      </c>
      <c r="FY866">
        <v>1</v>
      </c>
      <c r="FZ866">
        <v>3</v>
      </c>
      <c r="GA866" t="s">
        <v>429</v>
      </c>
      <c r="GB866">
        <v>2.98307</v>
      </c>
      <c r="GC866">
        <v>2.71571</v>
      </c>
      <c r="GD866">
        <v>0.201949</v>
      </c>
      <c r="GE866">
        <v>0.20454</v>
      </c>
      <c r="GF866">
        <v>0.08964279999999999</v>
      </c>
      <c r="GG866">
        <v>0.0765222</v>
      </c>
      <c r="GH866">
        <v>25228.7</v>
      </c>
      <c r="GI866">
        <v>25281.8</v>
      </c>
      <c r="GJ866">
        <v>29380.3</v>
      </c>
      <c r="GK866">
        <v>29392.3</v>
      </c>
      <c r="GL866">
        <v>35429.1</v>
      </c>
      <c r="GM866">
        <v>36091.3</v>
      </c>
      <c r="GN866">
        <v>41372</v>
      </c>
      <c r="GO866">
        <v>41881.8</v>
      </c>
      <c r="GP866">
        <v>1.9593</v>
      </c>
      <c r="GQ866">
        <v>2.3793</v>
      </c>
      <c r="GR866">
        <v>0.0817701</v>
      </c>
      <c r="GS866">
        <v>0</v>
      </c>
      <c r="GT866">
        <v>23.6698</v>
      </c>
      <c r="GU866">
        <v>999.9</v>
      </c>
      <c r="GV866">
        <v>35.8</v>
      </c>
      <c r="GW866">
        <v>31.9</v>
      </c>
      <c r="GX866">
        <v>18.8254</v>
      </c>
      <c r="GY866">
        <v>63.8922</v>
      </c>
      <c r="GZ866">
        <v>22.0553</v>
      </c>
      <c r="HA866">
        <v>2</v>
      </c>
      <c r="HB866">
        <v>-0.0524594</v>
      </c>
      <c r="HC866">
        <v>1.82072</v>
      </c>
      <c r="HD866">
        <v>20.3247</v>
      </c>
      <c r="HE866">
        <v>5.21489</v>
      </c>
      <c r="HF866">
        <v>12.0099</v>
      </c>
      <c r="HG866">
        <v>4.9882</v>
      </c>
      <c r="HH866">
        <v>3.2883</v>
      </c>
      <c r="HI866">
        <v>9999</v>
      </c>
      <c r="HJ866">
        <v>9999</v>
      </c>
      <c r="HK866">
        <v>9999</v>
      </c>
      <c r="HL866">
        <v>196.9</v>
      </c>
      <c r="HM866">
        <v>1.86739</v>
      </c>
      <c r="HN866">
        <v>1.86646</v>
      </c>
      <c r="HO866">
        <v>1.86594</v>
      </c>
      <c r="HP866">
        <v>1.86585</v>
      </c>
      <c r="HQ866">
        <v>1.86768</v>
      </c>
      <c r="HR866">
        <v>1.87014</v>
      </c>
      <c r="HS866">
        <v>1.86874</v>
      </c>
      <c r="HT866">
        <v>1.87027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-4.92</v>
      </c>
      <c r="II866">
        <v>-0.1435</v>
      </c>
      <c r="IJ866">
        <v>-1.529487217637811</v>
      </c>
      <c r="IK866">
        <v>-0.005072214745875086</v>
      </c>
      <c r="IL866">
        <v>3.316774363808987E-06</v>
      </c>
      <c r="IM866">
        <v>-1.107588672722244E-09</v>
      </c>
      <c r="IN866">
        <v>-0.1603591687652909</v>
      </c>
      <c r="IO866">
        <v>-0.0181951569465493</v>
      </c>
      <c r="IP866">
        <v>0.001659309118516343</v>
      </c>
      <c r="IQ866">
        <v>-3.409663313950778E-05</v>
      </c>
      <c r="IR866">
        <v>19</v>
      </c>
      <c r="IS866">
        <v>2290</v>
      </c>
      <c r="IT866">
        <v>1</v>
      </c>
      <c r="IU866">
        <v>24</v>
      </c>
      <c r="IV866">
        <v>8503.700000000001</v>
      </c>
      <c r="IW866">
        <v>8503.799999999999</v>
      </c>
      <c r="IX866">
        <v>3.24219</v>
      </c>
      <c r="IY866">
        <v>2.19971</v>
      </c>
      <c r="IZ866">
        <v>1.94702</v>
      </c>
      <c r="JA866">
        <v>2.64526</v>
      </c>
      <c r="JB866">
        <v>2.19482</v>
      </c>
      <c r="JC866">
        <v>2.33887</v>
      </c>
      <c r="JD866">
        <v>36.5996</v>
      </c>
      <c r="JE866">
        <v>24.035</v>
      </c>
      <c r="JF866">
        <v>18</v>
      </c>
      <c r="JG866">
        <v>520.6420000000001</v>
      </c>
      <c r="JH866">
        <v>815.271</v>
      </c>
      <c r="JI866">
        <v>21.4758</v>
      </c>
      <c r="JJ866">
        <v>26.5842</v>
      </c>
      <c r="JK866">
        <v>30.0001</v>
      </c>
      <c r="JL866">
        <v>26.5483</v>
      </c>
      <c r="JM866">
        <v>26.4615</v>
      </c>
      <c r="JN866">
        <v>64.92270000000001</v>
      </c>
      <c r="JO866">
        <v>18.1156</v>
      </c>
      <c r="JP866">
        <v>20.4892</v>
      </c>
      <c r="JQ866">
        <v>21.4767</v>
      </c>
      <c r="JR866">
        <v>1356.41</v>
      </c>
      <c r="JS866">
        <v>15.3724</v>
      </c>
      <c r="JT866">
        <v>100.453</v>
      </c>
      <c r="JU866">
        <v>100.589</v>
      </c>
    </row>
    <row r="867" spans="1:281">
      <c r="A867">
        <v>851</v>
      </c>
      <c r="B867">
        <v>1659646023.5</v>
      </c>
      <c r="C867">
        <v>18015.5</v>
      </c>
      <c r="D867" t="s">
        <v>2133</v>
      </c>
      <c r="E867" t="s">
        <v>2134</v>
      </c>
      <c r="F867">
        <v>5</v>
      </c>
      <c r="G867" t="s">
        <v>1972</v>
      </c>
      <c r="H867" t="s">
        <v>416</v>
      </c>
      <c r="I867">
        <v>1659646015.714286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1361.012021701108</v>
      </c>
      <c r="AK867">
        <v>1321.13406060606</v>
      </c>
      <c r="AL867">
        <v>3.380126732069128</v>
      </c>
      <c r="AM867">
        <v>65.48134417779114</v>
      </c>
      <c r="AN867">
        <f>(AP867 - AO867 + DI867*1E3/(8.314*(DK867+273.15)) * AR867/DH867 * AQ867) * DH867/(100*CV867) * 1000/(1000 - AP867)</f>
        <v>0</v>
      </c>
      <c r="AO867">
        <v>15.3075604403068</v>
      </c>
      <c r="AP867">
        <v>18.54956923076924</v>
      </c>
      <c r="AQ867">
        <v>3.248952045918313E-05</v>
      </c>
      <c r="AR867">
        <v>82.66494390390471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1659646015.714286</v>
      </c>
      <c r="DB867">
        <v>1272.358928571428</v>
      </c>
      <c r="DC867">
        <v>1324.946785714286</v>
      </c>
      <c r="DD867">
        <v>18.54042857142857</v>
      </c>
      <c r="DE867">
        <v>15.27270357142857</v>
      </c>
      <c r="DF867">
        <v>1277.263928571429</v>
      </c>
      <c r="DG867">
        <v>18.68389285714286</v>
      </c>
      <c r="DH867">
        <v>500.0157142857143</v>
      </c>
      <c r="DI867">
        <v>90.28930714285717</v>
      </c>
      <c r="DJ867">
        <v>0.09997573571428572</v>
      </c>
      <c r="DK867">
        <v>24.89183571428571</v>
      </c>
      <c r="DL867">
        <v>25.01100714285714</v>
      </c>
      <c r="DM867">
        <v>999.9000000000002</v>
      </c>
      <c r="DN867">
        <v>0</v>
      </c>
      <c r="DO867">
        <v>0</v>
      </c>
      <c r="DP867">
        <v>10013.36142857143</v>
      </c>
      <c r="DQ867">
        <v>0</v>
      </c>
      <c r="DR867">
        <v>10.22436071428571</v>
      </c>
      <c r="DS867">
        <v>-52.588075</v>
      </c>
      <c r="DT867">
        <v>1296.394285714286</v>
      </c>
      <c r="DU867">
        <v>1345.4975</v>
      </c>
      <c r="DV867">
        <v>3.267728928571429</v>
      </c>
      <c r="DW867">
        <v>1324.946785714286</v>
      </c>
      <c r="DX867">
        <v>15.27270357142857</v>
      </c>
      <c r="DY867">
        <v>1.674003214285714</v>
      </c>
      <c r="DZ867">
        <v>1.3789625</v>
      </c>
      <c r="EA867">
        <v>14.65743571428571</v>
      </c>
      <c r="EB867">
        <v>11.68820714285714</v>
      </c>
      <c r="EC867">
        <v>1999.993928571428</v>
      </c>
      <c r="ED867">
        <v>0.980003142857143</v>
      </c>
      <c r="EE867">
        <v>0.01999690714285715</v>
      </c>
      <c r="EF867">
        <v>0</v>
      </c>
      <c r="EG867">
        <v>638.9286785714286</v>
      </c>
      <c r="EH867">
        <v>5.00097</v>
      </c>
      <c r="EI867">
        <v>12740.12857142857</v>
      </c>
      <c r="EJ867">
        <v>16707.55</v>
      </c>
      <c r="EK867">
        <v>38.125</v>
      </c>
      <c r="EL867">
        <v>38.687</v>
      </c>
      <c r="EM867">
        <v>38.07774999999999</v>
      </c>
      <c r="EN867">
        <v>38.375</v>
      </c>
      <c r="EO867">
        <v>38.562</v>
      </c>
      <c r="EP867">
        <v>1955.096428571429</v>
      </c>
      <c r="EQ867">
        <v>39.89678571428572</v>
      </c>
      <c r="ER867">
        <v>0</v>
      </c>
      <c r="ES867">
        <v>1659646023.9</v>
      </c>
      <c r="ET867">
        <v>0</v>
      </c>
      <c r="EU867">
        <v>638.929346153846</v>
      </c>
      <c r="EV867">
        <v>-1.587589742643383</v>
      </c>
      <c r="EW867">
        <v>-41.56581196165925</v>
      </c>
      <c r="EX867">
        <v>12739.96923076923</v>
      </c>
      <c r="EY867">
        <v>15</v>
      </c>
      <c r="EZ867">
        <v>0</v>
      </c>
      <c r="FA867" t="s">
        <v>419</v>
      </c>
      <c r="FB867">
        <v>1659135797.5</v>
      </c>
      <c r="FC867">
        <v>1659135788</v>
      </c>
      <c r="FD867">
        <v>0</v>
      </c>
      <c r="FE867">
        <v>0.3</v>
      </c>
      <c r="FF867">
        <v>-0.002</v>
      </c>
      <c r="FG867">
        <v>-2.209</v>
      </c>
      <c r="FH867">
        <v>-0.089</v>
      </c>
      <c r="FI867">
        <v>1520</v>
      </c>
      <c r="FJ867">
        <v>20</v>
      </c>
      <c r="FK867">
        <v>0.06</v>
      </c>
      <c r="FL867">
        <v>0.03</v>
      </c>
      <c r="FM867">
        <v>-52.60941749999999</v>
      </c>
      <c r="FN867">
        <v>0.9272003752345586</v>
      </c>
      <c r="FO867">
        <v>0.2046423952746592</v>
      </c>
      <c r="FP867">
        <v>0</v>
      </c>
      <c r="FQ867">
        <v>639.0320588235294</v>
      </c>
      <c r="FR867">
        <v>-1.828601990545406</v>
      </c>
      <c r="FS867">
        <v>0.2832801503787691</v>
      </c>
      <c r="FT867">
        <v>0</v>
      </c>
      <c r="FU867">
        <v>3.28272925</v>
      </c>
      <c r="FV867">
        <v>-0.4147750469043144</v>
      </c>
      <c r="FW867">
        <v>0.0407743249108737</v>
      </c>
      <c r="FX867">
        <v>0</v>
      </c>
      <c r="FY867">
        <v>0</v>
      </c>
      <c r="FZ867">
        <v>3</v>
      </c>
      <c r="GA867" t="s">
        <v>426</v>
      </c>
      <c r="GB867">
        <v>2.98302</v>
      </c>
      <c r="GC867">
        <v>2.71565</v>
      </c>
      <c r="GD867">
        <v>0.203551</v>
      </c>
      <c r="GE867">
        <v>0.206157</v>
      </c>
      <c r="GF867">
        <v>0.0896861</v>
      </c>
      <c r="GG867">
        <v>0.07666729999999999</v>
      </c>
      <c r="GH867">
        <v>25178.1</v>
      </c>
      <c r="GI867">
        <v>25230.4</v>
      </c>
      <c r="GJ867">
        <v>29380.4</v>
      </c>
      <c r="GK867">
        <v>29392.3</v>
      </c>
      <c r="GL867">
        <v>35427.5</v>
      </c>
      <c r="GM867">
        <v>36085.7</v>
      </c>
      <c r="GN867">
        <v>41372.1</v>
      </c>
      <c r="GO867">
        <v>41881.9</v>
      </c>
      <c r="GP867">
        <v>1.95928</v>
      </c>
      <c r="GQ867">
        <v>2.3796</v>
      </c>
      <c r="GR867">
        <v>0.0816286</v>
      </c>
      <c r="GS867">
        <v>0</v>
      </c>
      <c r="GT867">
        <v>23.6715</v>
      </c>
      <c r="GU867">
        <v>999.9</v>
      </c>
      <c r="GV867">
        <v>35.8</v>
      </c>
      <c r="GW867">
        <v>31.9</v>
      </c>
      <c r="GX867">
        <v>18.8276</v>
      </c>
      <c r="GY867">
        <v>63.4822</v>
      </c>
      <c r="GZ867">
        <v>21.9271</v>
      </c>
      <c r="HA867">
        <v>2</v>
      </c>
      <c r="HB867">
        <v>-0.0521951</v>
      </c>
      <c r="HC867">
        <v>1.86116</v>
      </c>
      <c r="HD867">
        <v>20.3243</v>
      </c>
      <c r="HE867">
        <v>5.21654</v>
      </c>
      <c r="HF867">
        <v>12.0099</v>
      </c>
      <c r="HG867">
        <v>4.98875</v>
      </c>
      <c r="HH867">
        <v>3.28865</v>
      </c>
      <c r="HI867">
        <v>9999</v>
      </c>
      <c r="HJ867">
        <v>9999</v>
      </c>
      <c r="HK867">
        <v>9999</v>
      </c>
      <c r="HL867">
        <v>196.9</v>
      </c>
      <c r="HM867">
        <v>1.86737</v>
      </c>
      <c r="HN867">
        <v>1.86646</v>
      </c>
      <c r="HO867">
        <v>1.86598</v>
      </c>
      <c r="HP867">
        <v>1.86584</v>
      </c>
      <c r="HQ867">
        <v>1.86768</v>
      </c>
      <c r="HR867">
        <v>1.87014</v>
      </c>
      <c r="HS867">
        <v>1.86876</v>
      </c>
      <c r="HT867">
        <v>1.87024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-4.96</v>
      </c>
      <c r="II867">
        <v>-0.1434</v>
      </c>
      <c r="IJ867">
        <v>-1.529487217637811</v>
      </c>
      <c r="IK867">
        <v>-0.005072214745875086</v>
      </c>
      <c r="IL867">
        <v>3.316774363808987E-06</v>
      </c>
      <c r="IM867">
        <v>-1.107588672722244E-09</v>
      </c>
      <c r="IN867">
        <v>-0.1603591687652909</v>
      </c>
      <c r="IO867">
        <v>-0.0181951569465493</v>
      </c>
      <c r="IP867">
        <v>0.001659309118516343</v>
      </c>
      <c r="IQ867">
        <v>-3.409663313950778E-05</v>
      </c>
      <c r="IR867">
        <v>19</v>
      </c>
      <c r="IS867">
        <v>2290</v>
      </c>
      <c r="IT867">
        <v>1</v>
      </c>
      <c r="IU867">
        <v>24</v>
      </c>
      <c r="IV867">
        <v>8503.799999999999</v>
      </c>
      <c r="IW867">
        <v>8503.9</v>
      </c>
      <c r="IX867">
        <v>3.27271</v>
      </c>
      <c r="IY867">
        <v>2.19116</v>
      </c>
      <c r="IZ867">
        <v>1.94702</v>
      </c>
      <c r="JA867">
        <v>2.64282</v>
      </c>
      <c r="JB867">
        <v>2.19482</v>
      </c>
      <c r="JC867">
        <v>2.37427</v>
      </c>
      <c r="JD867">
        <v>36.5996</v>
      </c>
      <c r="JE867">
        <v>24.035</v>
      </c>
      <c r="JF867">
        <v>18</v>
      </c>
      <c r="JG867">
        <v>520.646</v>
      </c>
      <c r="JH867">
        <v>815.598</v>
      </c>
      <c r="JI867">
        <v>21.4666</v>
      </c>
      <c r="JJ867">
        <v>26.5855</v>
      </c>
      <c r="JK867">
        <v>30.0002</v>
      </c>
      <c r="JL867">
        <v>26.5505</v>
      </c>
      <c r="JM867">
        <v>26.4634</v>
      </c>
      <c r="JN867">
        <v>65.53740000000001</v>
      </c>
      <c r="JO867">
        <v>18.1156</v>
      </c>
      <c r="JP867">
        <v>20.4892</v>
      </c>
      <c r="JQ867">
        <v>21.4622</v>
      </c>
      <c r="JR867">
        <v>1370.06</v>
      </c>
      <c r="JS867">
        <v>15.3832</v>
      </c>
      <c r="JT867">
        <v>100.454</v>
      </c>
      <c r="JU867">
        <v>100.589</v>
      </c>
    </row>
    <row r="868" spans="1:281">
      <c r="A868">
        <v>852</v>
      </c>
      <c r="B868">
        <v>1659646028.5</v>
      </c>
      <c r="C868">
        <v>18020.5</v>
      </c>
      <c r="D868" t="s">
        <v>2135</v>
      </c>
      <c r="E868" t="s">
        <v>2136</v>
      </c>
      <c r="F868">
        <v>5</v>
      </c>
      <c r="G868" t="s">
        <v>1972</v>
      </c>
      <c r="H868" t="s">
        <v>416</v>
      </c>
      <c r="I868">
        <v>1659646021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1378.475242780558</v>
      </c>
      <c r="AK868">
        <v>1338.260787878787</v>
      </c>
      <c r="AL868">
        <v>3.443104436585793</v>
      </c>
      <c r="AM868">
        <v>65.48134417779114</v>
      </c>
      <c r="AN868">
        <f>(AP868 - AO868 + DI868*1E3/(8.314*(DK868+273.15)) * AR868/DH868 * AQ868) * DH868/(100*CV868) * 1000/(1000 - AP868)</f>
        <v>0</v>
      </c>
      <c r="AO868">
        <v>15.3317560379377</v>
      </c>
      <c r="AP868">
        <v>18.55551538461539</v>
      </c>
      <c r="AQ868">
        <v>3.149628973358621E-05</v>
      </c>
      <c r="AR868">
        <v>82.66494390390471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1659646021</v>
      </c>
      <c r="DB868">
        <v>1290.008518518518</v>
      </c>
      <c r="DC868">
        <v>1342.634444444445</v>
      </c>
      <c r="DD868">
        <v>18.54422592592593</v>
      </c>
      <c r="DE868">
        <v>15.30645925925926</v>
      </c>
      <c r="DF868">
        <v>1294.951111111111</v>
      </c>
      <c r="DG868">
        <v>18.68765925925926</v>
      </c>
      <c r="DH868">
        <v>500.0113703703704</v>
      </c>
      <c r="DI868">
        <v>90.28832592592592</v>
      </c>
      <c r="DJ868">
        <v>0.1000158037037037</v>
      </c>
      <c r="DK868">
        <v>24.89143703703703</v>
      </c>
      <c r="DL868">
        <v>25.01444814814815</v>
      </c>
      <c r="DM868">
        <v>999.9000000000001</v>
      </c>
      <c r="DN868">
        <v>0</v>
      </c>
      <c r="DO868">
        <v>0</v>
      </c>
      <c r="DP868">
        <v>10008.90185185185</v>
      </c>
      <c r="DQ868">
        <v>0</v>
      </c>
      <c r="DR868">
        <v>10.21472962962963</v>
      </c>
      <c r="DS868">
        <v>-52.6253925925926</v>
      </c>
      <c r="DT868">
        <v>1314.383333333333</v>
      </c>
      <c r="DU868">
        <v>1363.506296296296</v>
      </c>
      <c r="DV868">
        <v>3.237768148148148</v>
      </c>
      <c r="DW868">
        <v>1342.634444444445</v>
      </c>
      <c r="DX868">
        <v>15.30645925925926</v>
      </c>
      <c r="DY868">
        <v>1.674327777777778</v>
      </c>
      <c r="DZ868">
        <v>1.381994444444445</v>
      </c>
      <c r="EA868">
        <v>14.66044444444444</v>
      </c>
      <c r="EB868">
        <v>11.72146666666667</v>
      </c>
      <c r="EC868">
        <v>2000.011481481481</v>
      </c>
      <c r="ED868">
        <v>0.9800043333333335</v>
      </c>
      <c r="EE868">
        <v>0.01999572592592593</v>
      </c>
      <c r="EF868">
        <v>0</v>
      </c>
      <c r="EG868">
        <v>638.7745925925926</v>
      </c>
      <c r="EH868">
        <v>5.00097</v>
      </c>
      <c r="EI868">
        <v>12736.62222222222</v>
      </c>
      <c r="EJ868">
        <v>16707.7</v>
      </c>
      <c r="EK868">
        <v>38.125</v>
      </c>
      <c r="EL868">
        <v>38.687</v>
      </c>
      <c r="EM868">
        <v>38.062</v>
      </c>
      <c r="EN868">
        <v>38.375</v>
      </c>
      <c r="EO868">
        <v>38.562</v>
      </c>
      <c r="EP868">
        <v>1955.115925925926</v>
      </c>
      <c r="EQ868">
        <v>39.89518518518519</v>
      </c>
      <c r="ER868">
        <v>0</v>
      </c>
      <c r="ES868">
        <v>1659646028.7</v>
      </c>
      <c r="ET868">
        <v>0</v>
      </c>
      <c r="EU868">
        <v>638.7858076923077</v>
      </c>
      <c r="EV868">
        <v>-2.238940175399374</v>
      </c>
      <c r="EW868">
        <v>-41.64786328872282</v>
      </c>
      <c r="EX868">
        <v>12736.70769230769</v>
      </c>
      <c r="EY868">
        <v>15</v>
      </c>
      <c r="EZ868">
        <v>0</v>
      </c>
      <c r="FA868" t="s">
        <v>419</v>
      </c>
      <c r="FB868">
        <v>1659135797.5</v>
      </c>
      <c r="FC868">
        <v>1659135788</v>
      </c>
      <c r="FD868">
        <v>0</v>
      </c>
      <c r="FE868">
        <v>0.3</v>
      </c>
      <c r="FF868">
        <v>-0.002</v>
      </c>
      <c r="FG868">
        <v>-2.209</v>
      </c>
      <c r="FH868">
        <v>-0.089</v>
      </c>
      <c r="FI868">
        <v>1520</v>
      </c>
      <c r="FJ868">
        <v>20</v>
      </c>
      <c r="FK868">
        <v>0.06</v>
      </c>
      <c r="FL868">
        <v>0.03</v>
      </c>
      <c r="FM868">
        <v>-52.6411425</v>
      </c>
      <c r="FN868">
        <v>-0.2212018761725648</v>
      </c>
      <c r="FO868">
        <v>0.2315646204491305</v>
      </c>
      <c r="FP868">
        <v>1</v>
      </c>
      <c r="FQ868">
        <v>638.8651176470588</v>
      </c>
      <c r="FR868">
        <v>-1.976317802222522</v>
      </c>
      <c r="FS868">
        <v>0.2784173512073008</v>
      </c>
      <c r="FT868">
        <v>0</v>
      </c>
      <c r="FU868">
        <v>3.2556205</v>
      </c>
      <c r="FV868">
        <v>-0.3619227016885542</v>
      </c>
      <c r="FW868">
        <v>0.03687719620239585</v>
      </c>
      <c r="FX868">
        <v>0</v>
      </c>
      <c r="FY868">
        <v>1</v>
      </c>
      <c r="FZ868">
        <v>3</v>
      </c>
      <c r="GA868" t="s">
        <v>429</v>
      </c>
      <c r="GB868">
        <v>2.9831</v>
      </c>
      <c r="GC868">
        <v>2.71565</v>
      </c>
      <c r="GD868">
        <v>0.205174</v>
      </c>
      <c r="GE868">
        <v>0.207712</v>
      </c>
      <c r="GF868">
        <v>0.0897048</v>
      </c>
      <c r="GG868">
        <v>0.0766771</v>
      </c>
      <c r="GH868">
        <v>25127.1</v>
      </c>
      <c r="GI868">
        <v>25181</v>
      </c>
      <c r="GJ868">
        <v>29380.7</v>
      </c>
      <c r="GK868">
        <v>29392.3</v>
      </c>
      <c r="GL868">
        <v>35427.7</v>
      </c>
      <c r="GM868">
        <v>36085.4</v>
      </c>
      <c r="GN868">
        <v>41373.2</v>
      </c>
      <c r="GO868">
        <v>41881.9</v>
      </c>
      <c r="GP868">
        <v>1.95907</v>
      </c>
      <c r="GQ868">
        <v>2.37945</v>
      </c>
      <c r="GR868">
        <v>0.08179989999999999</v>
      </c>
      <c r="GS868">
        <v>0</v>
      </c>
      <c r="GT868">
        <v>23.6715</v>
      </c>
      <c r="GU868">
        <v>999.9</v>
      </c>
      <c r="GV868">
        <v>35.8</v>
      </c>
      <c r="GW868">
        <v>31.9</v>
      </c>
      <c r="GX868">
        <v>18.8278</v>
      </c>
      <c r="GY868">
        <v>63.7022</v>
      </c>
      <c r="GZ868">
        <v>22.0994</v>
      </c>
      <c r="HA868">
        <v>2</v>
      </c>
      <c r="HB868">
        <v>-0.0520274</v>
      </c>
      <c r="HC868">
        <v>1.88487</v>
      </c>
      <c r="HD868">
        <v>20.324</v>
      </c>
      <c r="HE868">
        <v>5.21534</v>
      </c>
      <c r="HF868">
        <v>12.0099</v>
      </c>
      <c r="HG868">
        <v>4.9885</v>
      </c>
      <c r="HH868">
        <v>3.28842</v>
      </c>
      <c r="HI868">
        <v>9999</v>
      </c>
      <c r="HJ868">
        <v>9999</v>
      </c>
      <c r="HK868">
        <v>9999</v>
      </c>
      <c r="HL868">
        <v>196.9</v>
      </c>
      <c r="HM868">
        <v>1.86737</v>
      </c>
      <c r="HN868">
        <v>1.86646</v>
      </c>
      <c r="HO868">
        <v>1.86598</v>
      </c>
      <c r="HP868">
        <v>1.86584</v>
      </c>
      <c r="HQ868">
        <v>1.86768</v>
      </c>
      <c r="HR868">
        <v>1.87013</v>
      </c>
      <c r="HS868">
        <v>1.86874</v>
      </c>
      <c r="HT868">
        <v>1.87022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-4.99</v>
      </c>
      <c r="II868">
        <v>-0.1433</v>
      </c>
      <c r="IJ868">
        <v>-1.529487217637811</v>
      </c>
      <c r="IK868">
        <v>-0.005072214745875086</v>
      </c>
      <c r="IL868">
        <v>3.316774363808987E-06</v>
      </c>
      <c r="IM868">
        <v>-1.107588672722244E-09</v>
      </c>
      <c r="IN868">
        <v>-0.1603591687652909</v>
      </c>
      <c r="IO868">
        <v>-0.0181951569465493</v>
      </c>
      <c r="IP868">
        <v>0.001659309118516343</v>
      </c>
      <c r="IQ868">
        <v>-3.409663313950778E-05</v>
      </c>
      <c r="IR868">
        <v>19</v>
      </c>
      <c r="IS868">
        <v>2290</v>
      </c>
      <c r="IT868">
        <v>1</v>
      </c>
      <c r="IU868">
        <v>24</v>
      </c>
      <c r="IV868">
        <v>8503.9</v>
      </c>
      <c r="IW868">
        <v>8504</v>
      </c>
      <c r="IX868">
        <v>3.30566</v>
      </c>
      <c r="IY868">
        <v>2.19849</v>
      </c>
      <c r="IZ868">
        <v>1.94702</v>
      </c>
      <c r="JA868">
        <v>2.64526</v>
      </c>
      <c r="JB868">
        <v>2.19482</v>
      </c>
      <c r="JC868">
        <v>2.36572</v>
      </c>
      <c r="JD868">
        <v>36.5996</v>
      </c>
      <c r="JE868">
        <v>24.035</v>
      </c>
      <c r="JF868">
        <v>18</v>
      </c>
      <c r="JG868">
        <v>520.535</v>
      </c>
      <c r="JH868">
        <v>815.482</v>
      </c>
      <c r="JI868">
        <v>21.4524</v>
      </c>
      <c r="JJ868">
        <v>26.5877</v>
      </c>
      <c r="JK868">
        <v>30.0003</v>
      </c>
      <c r="JL868">
        <v>26.5528</v>
      </c>
      <c r="JM868">
        <v>26.4656</v>
      </c>
      <c r="JN868">
        <v>66.1999</v>
      </c>
      <c r="JO868">
        <v>18.1156</v>
      </c>
      <c r="JP868">
        <v>20.4892</v>
      </c>
      <c r="JQ868">
        <v>21.4475</v>
      </c>
      <c r="JR868">
        <v>1390.14</v>
      </c>
      <c r="JS868">
        <v>15.397</v>
      </c>
      <c r="JT868">
        <v>100.456</v>
      </c>
      <c r="JU868">
        <v>100.589</v>
      </c>
    </row>
    <row r="869" spans="1:281">
      <c r="A869">
        <v>853</v>
      </c>
      <c r="B869">
        <v>1659646033.5</v>
      </c>
      <c r="C869">
        <v>18025.5</v>
      </c>
      <c r="D869" t="s">
        <v>2137</v>
      </c>
      <c r="E869" t="s">
        <v>2138</v>
      </c>
      <c r="F869">
        <v>5</v>
      </c>
      <c r="G869" t="s">
        <v>1972</v>
      </c>
      <c r="H869" t="s">
        <v>416</v>
      </c>
      <c r="I869">
        <v>1659646025.714286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1395.425565357821</v>
      </c>
      <c r="AK869">
        <v>1355.243636363636</v>
      </c>
      <c r="AL869">
        <v>3.399725813237234</v>
      </c>
      <c r="AM869">
        <v>65.48134417779114</v>
      </c>
      <c r="AN869">
        <f>(AP869 - AO869 + DI869*1E3/(8.314*(DK869+273.15)) * AR869/DH869 * AQ869) * DH869/(100*CV869) * 1000/(1000 - AP869)</f>
        <v>0</v>
      </c>
      <c r="AO869">
        <v>15.33458170817619</v>
      </c>
      <c r="AP869">
        <v>18.5463132867133</v>
      </c>
      <c r="AQ869">
        <v>-1.765851369115506E-05</v>
      </c>
      <c r="AR869">
        <v>82.66494390390471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1659646025.714286</v>
      </c>
      <c r="DB869">
        <v>1305.740357142857</v>
      </c>
      <c r="DC869">
        <v>1358.47</v>
      </c>
      <c r="DD869">
        <v>18.54839642857143</v>
      </c>
      <c r="DE869">
        <v>15.32782857142857</v>
      </c>
      <c r="DF869">
        <v>1310.716428571429</v>
      </c>
      <c r="DG869">
        <v>18.69179285714285</v>
      </c>
      <c r="DH869">
        <v>499.9970714285714</v>
      </c>
      <c r="DI869">
        <v>90.28817142857145</v>
      </c>
      <c r="DJ869">
        <v>0.1000008357142857</v>
      </c>
      <c r="DK869">
        <v>24.89094285714285</v>
      </c>
      <c r="DL869">
        <v>25.01100357142857</v>
      </c>
      <c r="DM869">
        <v>999.9000000000002</v>
      </c>
      <c r="DN869">
        <v>0</v>
      </c>
      <c r="DO869">
        <v>0</v>
      </c>
      <c r="DP869">
        <v>10004.63428571429</v>
      </c>
      <c r="DQ869">
        <v>0</v>
      </c>
      <c r="DR869">
        <v>10.21562142857143</v>
      </c>
      <c r="DS869">
        <v>-52.72814285714285</v>
      </c>
      <c r="DT869">
        <v>1330.418928571429</v>
      </c>
      <c r="DU869">
        <v>1379.616071428572</v>
      </c>
      <c r="DV869">
        <v>3.220569285714286</v>
      </c>
      <c r="DW869">
        <v>1358.47</v>
      </c>
      <c r="DX869">
        <v>15.32782857142857</v>
      </c>
      <c r="DY869">
        <v>1.674700714285714</v>
      </c>
      <c r="DZ869">
        <v>1.383921428571429</v>
      </c>
      <c r="EA869">
        <v>14.66389285714286</v>
      </c>
      <c r="EB869">
        <v>11.74258571428572</v>
      </c>
      <c r="EC869">
        <v>2000.003571428571</v>
      </c>
      <c r="ED869">
        <v>0.9800059285714285</v>
      </c>
      <c r="EE869">
        <v>0.01999416071428571</v>
      </c>
      <c r="EF869">
        <v>0</v>
      </c>
      <c r="EG869">
        <v>638.6076071428571</v>
      </c>
      <c r="EH869">
        <v>5.00097</v>
      </c>
      <c r="EI869">
        <v>12733.16428571429</v>
      </c>
      <c r="EJ869">
        <v>16707.65</v>
      </c>
      <c r="EK869">
        <v>38.125</v>
      </c>
      <c r="EL869">
        <v>38.6715</v>
      </c>
      <c r="EM869">
        <v>38.062</v>
      </c>
      <c r="EN869">
        <v>38.375</v>
      </c>
      <c r="EO869">
        <v>38.562</v>
      </c>
      <c r="EP869">
        <v>1955.111428571429</v>
      </c>
      <c r="EQ869">
        <v>39.89214285714286</v>
      </c>
      <c r="ER869">
        <v>0</v>
      </c>
      <c r="ES869">
        <v>1659646034.1</v>
      </c>
      <c r="ET869">
        <v>0</v>
      </c>
      <c r="EU869">
        <v>638.56528</v>
      </c>
      <c r="EV869">
        <v>-2.648769227268701</v>
      </c>
      <c r="EW869">
        <v>-45.11538465485589</v>
      </c>
      <c r="EX869">
        <v>12732.432</v>
      </c>
      <c r="EY869">
        <v>15</v>
      </c>
      <c r="EZ869">
        <v>0</v>
      </c>
      <c r="FA869" t="s">
        <v>419</v>
      </c>
      <c r="FB869">
        <v>1659135797.5</v>
      </c>
      <c r="FC869">
        <v>1659135788</v>
      </c>
      <c r="FD869">
        <v>0</v>
      </c>
      <c r="FE869">
        <v>0.3</v>
      </c>
      <c r="FF869">
        <v>-0.002</v>
      </c>
      <c r="FG869">
        <v>-2.209</v>
      </c>
      <c r="FH869">
        <v>-0.089</v>
      </c>
      <c r="FI869">
        <v>1520</v>
      </c>
      <c r="FJ869">
        <v>20</v>
      </c>
      <c r="FK869">
        <v>0.06</v>
      </c>
      <c r="FL869">
        <v>0.03</v>
      </c>
      <c r="FM869">
        <v>-52.67120999999999</v>
      </c>
      <c r="FN869">
        <v>-0.9896825515946486</v>
      </c>
      <c r="FO869">
        <v>0.2636006001510612</v>
      </c>
      <c r="FP869">
        <v>0</v>
      </c>
      <c r="FQ869">
        <v>638.7363823529412</v>
      </c>
      <c r="FR869">
        <v>-2.046432390469341</v>
      </c>
      <c r="FS869">
        <v>0.2891891315492858</v>
      </c>
      <c r="FT869">
        <v>0</v>
      </c>
      <c r="FU869">
        <v>3.236951</v>
      </c>
      <c r="FV869">
        <v>-0.2287873170731757</v>
      </c>
      <c r="FW869">
        <v>0.02582980088967005</v>
      </c>
      <c r="FX869">
        <v>0</v>
      </c>
      <c r="FY869">
        <v>0</v>
      </c>
      <c r="FZ869">
        <v>3</v>
      </c>
      <c r="GA869" t="s">
        <v>426</v>
      </c>
      <c r="GB869">
        <v>2.98323</v>
      </c>
      <c r="GC869">
        <v>2.71574</v>
      </c>
      <c r="GD869">
        <v>0.206779</v>
      </c>
      <c r="GE869">
        <v>0.209332</v>
      </c>
      <c r="GF869">
        <v>0.0896706</v>
      </c>
      <c r="GG869">
        <v>0.0766802</v>
      </c>
      <c r="GH869">
        <v>25076.1</v>
      </c>
      <c r="GI869">
        <v>25129.3</v>
      </c>
      <c r="GJ869">
        <v>29380.4</v>
      </c>
      <c r="GK869">
        <v>29392</v>
      </c>
      <c r="GL869">
        <v>35428.8</v>
      </c>
      <c r="GM869">
        <v>36085</v>
      </c>
      <c r="GN869">
        <v>41372.8</v>
      </c>
      <c r="GO869">
        <v>41881.6</v>
      </c>
      <c r="GP869">
        <v>1.95905</v>
      </c>
      <c r="GQ869">
        <v>2.37933</v>
      </c>
      <c r="GR869">
        <v>0.08087610000000001</v>
      </c>
      <c r="GS869">
        <v>0</v>
      </c>
      <c r="GT869">
        <v>23.6715</v>
      </c>
      <c r="GU869">
        <v>999.9</v>
      </c>
      <c r="GV869">
        <v>35.8</v>
      </c>
      <c r="GW869">
        <v>31.9</v>
      </c>
      <c r="GX869">
        <v>18.826</v>
      </c>
      <c r="GY869">
        <v>63.8022</v>
      </c>
      <c r="GZ869">
        <v>21.903</v>
      </c>
      <c r="HA869">
        <v>2</v>
      </c>
      <c r="HB869">
        <v>-0.0518293</v>
      </c>
      <c r="HC869">
        <v>1.89788</v>
      </c>
      <c r="HD869">
        <v>20.324</v>
      </c>
      <c r="HE869">
        <v>5.21579</v>
      </c>
      <c r="HF869">
        <v>12.0099</v>
      </c>
      <c r="HG869">
        <v>4.9885</v>
      </c>
      <c r="HH869">
        <v>3.2885</v>
      </c>
      <c r="HI869">
        <v>9999</v>
      </c>
      <c r="HJ869">
        <v>9999</v>
      </c>
      <c r="HK869">
        <v>9999</v>
      </c>
      <c r="HL869">
        <v>196.9</v>
      </c>
      <c r="HM869">
        <v>1.86737</v>
      </c>
      <c r="HN869">
        <v>1.86646</v>
      </c>
      <c r="HO869">
        <v>1.86595</v>
      </c>
      <c r="HP869">
        <v>1.86584</v>
      </c>
      <c r="HQ869">
        <v>1.86768</v>
      </c>
      <c r="HR869">
        <v>1.87012</v>
      </c>
      <c r="HS869">
        <v>1.86874</v>
      </c>
      <c r="HT869">
        <v>1.87024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-5.03</v>
      </c>
      <c r="II869">
        <v>-0.1435</v>
      </c>
      <c r="IJ869">
        <v>-1.529487217637811</v>
      </c>
      <c r="IK869">
        <v>-0.005072214745875086</v>
      </c>
      <c r="IL869">
        <v>3.316774363808987E-06</v>
      </c>
      <c r="IM869">
        <v>-1.107588672722244E-09</v>
      </c>
      <c r="IN869">
        <v>-0.1603591687652909</v>
      </c>
      <c r="IO869">
        <v>-0.0181951569465493</v>
      </c>
      <c r="IP869">
        <v>0.001659309118516343</v>
      </c>
      <c r="IQ869">
        <v>-3.409663313950778E-05</v>
      </c>
      <c r="IR869">
        <v>19</v>
      </c>
      <c r="IS869">
        <v>2290</v>
      </c>
      <c r="IT869">
        <v>1</v>
      </c>
      <c r="IU869">
        <v>24</v>
      </c>
      <c r="IV869">
        <v>8503.9</v>
      </c>
      <c r="IW869">
        <v>8504.1</v>
      </c>
      <c r="IX869">
        <v>3.33618</v>
      </c>
      <c r="IY869">
        <v>2.19116</v>
      </c>
      <c r="IZ869">
        <v>1.94702</v>
      </c>
      <c r="JA869">
        <v>2.64648</v>
      </c>
      <c r="JB869">
        <v>2.19482</v>
      </c>
      <c r="JC869">
        <v>2.37305</v>
      </c>
      <c r="JD869">
        <v>36.5996</v>
      </c>
      <c r="JE869">
        <v>24.035</v>
      </c>
      <c r="JF869">
        <v>18</v>
      </c>
      <c r="JG869">
        <v>520.534</v>
      </c>
      <c r="JH869">
        <v>815.391</v>
      </c>
      <c r="JI869">
        <v>21.4365</v>
      </c>
      <c r="JJ869">
        <v>26.59</v>
      </c>
      <c r="JK869">
        <v>30.0003</v>
      </c>
      <c r="JL869">
        <v>26.5544</v>
      </c>
      <c r="JM869">
        <v>26.4678</v>
      </c>
      <c r="JN869">
        <v>66.7955</v>
      </c>
      <c r="JO869">
        <v>18.1156</v>
      </c>
      <c r="JP869">
        <v>20.4892</v>
      </c>
      <c r="JQ869">
        <v>21.4331</v>
      </c>
      <c r="JR869">
        <v>1403.54</v>
      </c>
      <c r="JS869">
        <v>15.427</v>
      </c>
      <c r="JT869">
        <v>100.455</v>
      </c>
      <c r="JU869">
        <v>100.588</v>
      </c>
    </row>
    <row r="870" spans="1:281">
      <c r="A870">
        <v>854</v>
      </c>
      <c r="B870">
        <v>1659646038.5</v>
      </c>
      <c r="C870">
        <v>18030.5</v>
      </c>
      <c r="D870" t="s">
        <v>2139</v>
      </c>
      <c r="E870" t="s">
        <v>2140</v>
      </c>
      <c r="F870">
        <v>5</v>
      </c>
      <c r="G870" t="s">
        <v>1972</v>
      </c>
      <c r="H870" t="s">
        <v>416</v>
      </c>
      <c r="I870">
        <v>1659646031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1412.892622356701</v>
      </c>
      <c r="AK870">
        <v>1372.578424242424</v>
      </c>
      <c r="AL870">
        <v>3.45874601157457</v>
      </c>
      <c r="AM870">
        <v>65.48134417779114</v>
      </c>
      <c r="AN870">
        <f>(AP870 - AO870 + DI870*1E3/(8.314*(DK870+273.15)) * AR870/DH870 * AQ870) * DH870/(100*CV870) * 1000/(1000 - AP870)</f>
        <v>0</v>
      </c>
      <c r="AO870">
        <v>15.3344965285797</v>
      </c>
      <c r="AP870">
        <v>18.53671678321679</v>
      </c>
      <c r="AQ870">
        <v>-3.044439899075273E-05</v>
      </c>
      <c r="AR870">
        <v>82.66494390390471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1659646031</v>
      </c>
      <c r="DB870">
        <v>1323.476296296296</v>
      </c>
      <c r="DC870">
        <v>1376.392592592593</v>
      </c>
      <c r="DD870">
        <v>18.54805555555555</v>
      </c>
      <c r="DE870">
        <v>15.33580740740741</v>
      </c>
      <c r="DF870">
        <v>1328.48962962963</v>
      </c>
      <c r="DG870">
        <v>18.69144814814815</v>
      </c>
      <c r="DH870">
        <v>499.9941851851852</v>
      </c>
      <c r="DI870">
        <v>90.28843703703704</v>
      </c>
      <c r="DJ870">
        <v>0.09999528888888889</v>
      </c>
      <c r="DK870">
        <v>24.88742962962963</v>
      </c>
      <c r="DL870">
        <v>25.00696296296297</v>
      </c>
      <c r="DM870">
        <v>999.9000000000001</v>
      </c>
      <c r="DN870">
        <v>0</v>
      </c>
      <c r="DO870">
        <v>0</v>
      </c>
      <c r="DP870">
        <v>10007.44962962963</v>
      </c>
      <c r="DQ870">
        <v>0</v>
      </c>
      <c r="DR870">
        <v>10.22037037037037</v>
      </c>
      <c r="DS870">
        <v>-52.91588888888888</v>
      </c>
      <c r="DT870">
        <v>1348.488518518519</v>
      </c>
      <c r="DU870">
        <v>1397.83</v>
      </c>
      <c r="DV870">
        <v>3.212247407407407</v>
      </c>
      <c r="DW870">
        <v>1376.392592592593</v>
      </c>
      <c r="DX870">
        <v>15.33580740740741</v>
      </c>
      <c r="DY870">
        <v>1.674674814814815</v>
      </c>
      <c r="DZ870">
        <v>1.384645925925926</v>
      </c>
      <c r="EA870">
        <v>14.66364814814815</v>
      </c>
      <c r="EB870">
        <v>11.75051481481481</v>
      </c>
      <c r="EC870">
        <v>2000.037407407407</v>
      </c>
      <c r="ED870">
        <v>0.9800068888888889</v>
      </c>
      <c r="EE870">
        <v>0.01999321111111111</v>
      </c>
      <c r="EF870">
        <v>0</v>
      </c>
      <c r="EG870">
        <v>638.4075555555557</v>
      </c>
      <c r="EH870">
        <v>5.00097</v>
      </c>
      <c r="EI870">
        <v>12729.42962962963</v>
      </c>
      <c r="EJ870">
        <v>16707.92962962963</v>
      </c>
      <c r="EK870">
        <v>38.111</v>
      </c>
      <c r="EL870">
        <v>38.65025925925925</v>
      </c>
      <c r="EM870">
        <v>38.062</v>
      </c>
      <c r="EN870">
        <v>38.375</v>
      </c>
      <c r="EO870">
        <v>38.562</v>
      </c>
      <c r="EP870">
        <v>1955.147407407408</v>
      </c>
      <c r="EQ870">
        <v>39.89000000000001</v>
      </c>
      <c r="ER870">
        <v>0</v>
      </c>
      <c r="ES870">
        <v>1659646038.9</v>
      </c>
      <c r="ET870">
        <v>0</v>
      </c>
      <c r="EU870">
        <v>638.36</v>
      </c>
      <c r="EV870">
        <v>-2.560230763262049</v>
      </c>
      <c r="EW870">
        <v>-45.78461529292028</v>
      </c>
      <c r="EX870">
        <v>12729.028</v>
      </c>
      <c r="EY870">
        <v>15</v>
      </c>
      <c r="EZ870">
        <v>0</v>
      </c>
      <c r="FA870" t="s">
        <v>419</v>
      </c>
      <c r="FB870">
        <v>1659135797.5</v>
      </c>
      <c r="FC870">
        <v>1659135788</v>
      </c>
      <c r="FD870">
        <v>0</v>
      </c>
      <c r="FE870">
        <v>0.3</v>
      </c>
      <c r="FF870">
        <v>-0.002</v>
      </c>
      <c r="FG870">
        <v>-2.209</v>
      </c>
      <c r="FH870">
        <v>-0.089</v>
      </c>
      <c r="FI870">
        <v>1520</v>
      </c>
      <c r="FJ870">
        <v>20</v>
      </c>
      <c r="FK870">
        <v>0.06</v>
      </c>
      <c r="FL870">
        <v>0.03</v>
      </c>
      <c r="FM870">
        <v>-52.77104634146342</v>
      </c>
      <c r="FN870">
        <v>-2.512312891986159</v>
      </c>
      <c r="FO870">
        <v>0.3249025760901709</v>
      </c>
      <c r="FP870">
        <v>0</v>
      </c>
      <c r="FQ870">
        <v>638.5237352941176</v>
      </c>
      <c r="FR870">
        <v>-2.550603510904519</v>
      </c>
      <c r="FS870">
        <v>0.3192439882729785</v>
      </c>
      <c r="FT870">
        <v>0</v>
      </c>
      <c r="FU870">
        <v>3.218151463414634</v>
      </c>
      <c r="FV870">
        <v>-0.107134494773509</v>
      </c>
      <c r="FW870">
        <v>0.01321579276268445</v>
      </c>
      <c r="FX870">
        <v>0</v>
      </c>
      <c r="FY870">
        <v>0</v>
      </c>
      <c r="FZ870">
        <v>3</v>
      </c>
      <c r="GA870" t="s">
        <v>426</v>
      </c>
      <c r="GB870">
        <v>2.98305</v>
      </c>
      <c r="GC870">
        <v>2.71572</v>
      </c>
      <c r="GD870">
        <v>0.20839</v>
      </c>
      <c r="GE870">
        <v>0.210838</v>
      </c>
      <c r="GF870">
        <v>0.0896381</v>
      </c>
      <c r="GG870">
        <v>0.0767516</v>
      </c>
      <c r="GH870">
        <v>25024.9</v>
      </c>
      <c r="GI870">
        <v>25081.1</v>
      </c>
      <c r="GJ870">
        <v>29380.1</v>
      </c>
      <c r="GK870">
        <v>29391.6</v>
      </c>
      <c r="GL870">
        <v>35429.6</v>
      </c>
      <c r="GM870">
        <v>36081.5</v>
      </c>
      <c r="GN870">
        <v>41372.2</v>
      </c>
      <c r="GO870">
        <v>41880.7</v>
      </c>
      <c r="GP870">
        <v>1.9591</v>
      </c>
      <c r="GQ870">
        <v>2.3794</v>
      </c>
      <c r="GR870">
        <v>0.0811592</v>
      </c>
      <c r="GS870">
        <v>0</v>
      </c>
      <c r="GT870">
        <v>23.6718</v>
      </c>
      <c r="GU870">
        <v>999.9</v>
      </c>
      <c r="GV870">
        <v>35.8</v>
      </c>
      <c r="GW870">
        <v>31.9</v>
      </c>
      <c r="GX870">
        <v>18.8249</v>
      </c>
      <c r="GY870">
        <v>63.5422</v>
      </c>
      <c r="GZ870">
        <v>22.0913</v>
      </c>
      <c r="HA870">
        <v>2</v>
      </c>
      <c r="HB870">
        <v>-0.0516514</v>
      </c>
      <c r="HC870">
        <v>1.85633</v>
      </c>
      <c r="HD870">
        <v>20.3243</v>
      </c>
      <c r="HE870">
        <v>5.21624</v>
      </c>
      <c r="HF870">
        <v>12.0099</v>
      </c>
      <c r="HG870">
        <v>4.9884</v>
      </c>
      <c r="HH870">
        <v>3.28853</v>
      </c>
      <c r="HI870">
        <v>9999</v>
      </c>
      <c r="HJ870">
        <v>9999</v>
      </c>
      <c r="HK870">
        <v>9999</v>
      </c>
      <c r="HL870">
        <v>196.9</v>
      </c>
      <c r="HM870">
        <v>1.86738</v>
      </c>
      <c r="HN870">
        <v>1.86646</v>
      </c>
      <c r="HO870">
        <v>1.86595</v>
      </c>
      <c r="HP870">
        <v>1.86584</v>
      </c>
      <c r="HQ870">
        <v>1.86768</v>
      </c>
      <c r="HR870">
        <v>1.87012</v>
      </c>
      <c r="HS870">
        <v>1.86875</v>
      </c>
      <c r="HT870">
        <v>1.87025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-5.07</v>
      </c>
      <c r="II870">
        <v>-0.1435</v>
      </c>
      <c r="IJ870">
        <v>-1.529487217637811</v>
      </c>
      <c r="IK870">
        <v>-0.005072214745875086</v>
      </c>
      <c r="IL870">
        <v>3.316774363808987E-06</v>
      </c>
      <c r="IM870">
        <v>-1.107588672722244E-09</v>
      </c>
      <c r="IN870">
        <v>-0.1603591687652909</v>
      </c>
      <c r="IO870">
        <v>-0.0181951569465493</v>
      </c>
      <c r="IP870">
        <v>0.001659309118516343</v>
      </c>
      <c r="IQ870">
        <v>-3.409663313950778E-05</v>
      </c>
      <c r="IR870">
        <v>19</v>
      </c>
      <c r="IS870">
        <v>2290</v>
      </c>
      <c r="IT870">
        <v>1</v>
      </c>
      <c r="IU870">
        <v>24</v>
      </c>
      <c r="IV870">
        <v>8504</v>
      </c>
      <c r="IW870">
        <v>8504.200000000001</v>
      </c>
      <c r="IX870">
        <v>3.36426</v>
      </c>
      <c r="IY870">
        <v>2.19971</v>
      </c>
      <c r="IZ870">
        <v>1.94702</v>
      </c>
      <c r="JA870">
        <v>2.64526</v>
      </c>
      <c r="JB870">
        <v>2.19482</v>
      </c>
      <c r="JC870">
        <v>2.35962</v>
      </c>
      <c r="JD870">
        <v>36.5996</v>
      </c>
      <c r="JE870">
        <v>24.035</v>
      </c>
      <c r="JF870">
        <v>18</v>
      </c>
      <c r="JG870">
        <v>520.581</v>
      </c>
      <c r="JH870">
        <v>815.494</v>
      </c>
      <c r="JI870">
        <v>21.4277</v>
      </c>
      <c r="JJ870">
        <v>26.5916</v>
      </c>
      <c r="JK870">
        <v>30.0001</v>
      </c>
      <c r="JL870">
        <v>26.5561</v>
      </c>
      <c r="JM870">
        <v>26.4698</v>
      </c>
      <c r="JN870">
        <v>67.4297</v>
      </c>
      <c r="JO870">
        <v>17.8434</v>
      </c>
      <c r="JP870">
        <v>20.4892</v>
      </c>
      <c r="JQ870">
        <v>21.4314</v>
      </c>
      <c r="JR870">
        <v>1423.77</v>
      </c>
      <c r="JS870">
        <v>15.4546</v>
      </c>
      <c r="JT870">
        <v>100.453</v>
      </c>
      <c r="JU870">
        <v>100.586</v>
      </c>
    </row>
    <row r="871" spans="1:281">
      <c r="A871">
        <v>855</v>
      </c>
      <c r="B871">
        <v>1659646043.5</v>
      </c>
      <c r="C871">
        <v>18035.5</v>
      </c>
      <c r="D871" t="s">
        <v>2141</v>
      </c>
      <c r="E871" t="s">
        <v>2142</v>
      </c>
      <c r="F871">
        <v>5</v>
      </c>
      <c r="G871" t="s">
        <v>1972</v>
      </c>
      <c r="H871" t="s">
        <v>416</v>
      </c>
      <c r="I871">
        <v>1659646035.714286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1429.506129272534</v>
      </c>
      <c r="AK871">
        <v>1389.438424242424</v>
      </c>
      <c r="AL871">
        <v>3.362585224612603</v>
      </c>
      <c r="AM871">
        <v>65.48134417779114</v>
      </c>
      <c r="AN871">
        <f>(AP871 - AO871 + DI871*1E3/(8.314*(DK871+273.15)) * AR871/DH871 * AQ871) * DH871/(100*CV871) * 1000/(1000 - AP871)</f>
        <v>0</v>
      </c>
      <c r="AO871">
        <v>15.3600877588588</v>
      </c>
      <c r="AP871">
        <v>18.53045524475526</v>
      </c>
      <c r="AQ871">
        <v>-3.211315989684678E-05</v>
      </c>
      <c r="AR871">
        <v>82.66494390390471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1659646035.714286</v>
      </c>
      <c r="DB871">
        <v>1339.328571428571</v>
      </c>
      <c r="DC871">
        <v>1392.160714285714</v>
      </c>
      <c r="DD871">
        <v>18.54124285714286</v>
      </c>
      <c r="DE871">
        <v>15.346</v>
      </c>
      <c r="DF871">
        <v>1344.375</v>
      </c>
      <c r="DG871">
        <v>18.68468214285715</v>
      </c>
      <c r="DH871">
        <v>499.9741071428571</v>
      </c>
      <c r="DI871">
        <v>90.28913571428572</v>
      </c>
      <c r="DJ871">
        <v>0.09992802142857142</v>
      </c>
      <c r="DK871">
        <v>24.88469642857143</v>
      </c>
      <c r="DL871">
        <v>25.00350714285715</v>
      </c>
      <c r="DM871">
        <v>999.9000000000002</v>
      </c>
      <c r="DN871">
        <v>0</v>
      </c>
      <c r="DO871">
        <v>0</v>
      </c>
      <c r="DP871">
        <v>10008.81107142857</v>
      </c>
      <c r="DQ871">
        <v>0</v>
      </c>
      <c r="DR871">
        <v>10.22934642857143</v>
      </c>
      <c r="DS871">
        <v>-52.83161785714287</v>
      </c>
      <c r="DT871">
        <v>1364.630357142857</v>
      </c>
      <c r="DU871">
        <v>1413.857142857143</v>
      </c>
      <c r="DV871">
        <v>3.195241428571428</v>
      </c>
      <c r="DW871">
        <v>1392.160714285714</v>
      </c>
      <c r="DX871">
        <v>15.346</v>
      </c>
      <c r="DY871">
        <v>1.674073214285714</v>
      </c>
      <c r="DZ871">
        <v>1.3855775</v>
      </c>
      <c r="EA871">
        <v>14.65807142857143</v>
      </c>
      <c r="EB871">
        <v>11.76069642857142</v>
      </c>
      <c r="EC871">
        <v>2000.024285714286</v>
      </c>
      <c r="ED871">
        <v>0.9800065</v>
      </c>
      <c r="EE871">
        <v>0.0199936</v>
      </c>
      <c r="EF871">
        <v>0</v>
      </c>
      <c r="EG871">
        <v>638.2375714285712</v>
      </c>
      <c r="EH871">
        <v>5.00097</v>
      </c>
      <c r="EI871">
        <v>12725.95357142857</v>
      </c>
      <c r="EJ871">
        <v>16707.82142857143</v>
      </c>
      <c r="EK871">
        <v>38.09125</v>
      </c>
      <c r="EL871">
        <v>38.63828571428571</v>
      </c>
      <c r="EM871">
        <v>38.062</v>
      </c>
      <c r="EN871">
        <v>38.375</v>
      </c>
      <c r="EO871">
        <v>38.562</v>
      </c>
      <c r="EP871">
        <v>1955.134285714286</v>
      </c>
      <c r="EQ871">
        <v>39.89000000000001</v>
      </c>
      <c r="ER871">
        <v>0</v>
      </c>
      <c r="ES871">
        <v>1659646043.7</v>
      </c>
      <c r="ET871">
        <v>0</v>
      </c>
      <c r="EU871">
        <v>638.18724</v>
      </c>
      <c r="EV871">
        <v>-1.897538450068144</v>
      </c>
      <c r="EW871">
        <v>-39.03846152929783</v>
      </c>
      <c r="EX871">
        <v>12725.648</v>
      </c>
      <c r="EY871">
        <v>15</v>
      </c>
      <c r="EZ871">
        <v>0</v>
      </c>
      <c r="FA871" t="s">
        <v>419</v>
      </c>
      <c r="FB871">
        <v>1659135797.5</v>
      </c>
      <c r="FC871">
        <v>1659135788</v>
      </c>
      <c r="FD871">
        <v>0</v>
      </c>
      <c r="FE871">
        <v>0.3</v>
      </c>
      <c r="FF871">
        <v>-0.002</v>
      </c>
      <c r="FG871">
        <v>-2.209</v>
      </c>
      <c r="FH871">
        <v>-0.089</v>
      </c>
      <c r="FI871">
        <v>1520</v>
      </c>
      <c r="FJ871">
        <v>20</v>
      </c>
      <c r="FK871">
        <v>0.06</v>
      </c>
      <c r="FL871">
        <v>0.03</v>
      </c>
      <c r="FM871">
        <v>-52.83852195121952</v>
      </c>
      <c r="FN871">
        <v>0.4587031358883582</v>
      </c>
      <c r="FO871">
        <v>0.2288231882248019</v>
      </c>
      <c r="FP871">
        <v>1</v>
      </c>
      <c r="FQ871">
        <v>638.3158529411764</v>
      </c>
      <c r="FR871">
        <v>-2.357387317822584</v>
      </c>
      <c r="FS871">
        <v>0.3241912228329648</v>
      </c>
      <c r="FT871">
        <v>0</v>
      </c>
      <c r="FU871">
        <v>3.203393902439025</v>
      </c>
      <c r="FV871">
        <v>-0.1841109407665386</v>
      </c>
      <c r="FW871">
        <v>0.02014782114686577</v>
      </c>
      <c r="FX871">
        <v>0</v>
      </c>
      <c r="FY871">
        <v>1</v>
      </c>
      <c r="FZ871">
        <v>3</v>
      </c>
      <c r="GA871" t="s">
        <v>429</v>
      </c>
      <c r="GB871">
        <v>2.98299</v>
      </c>
      <c r="GC871">
        <v>2.71563</v>
      </c>
      <c r="GD871">
        <v>0.209948</v>
      </c>
      <c r="GE871">
        <v>0.21234</v>
      </c>
      <c r="GF871">
        <v>0.0896193</v>
      </c>
      <c r="GG871">
        <v>0.076824</v>
      </c>
      <c r="GH871">
        <v>24976</v>
      </c>
      <c r="GI871">
        <v>25033.7</v>
      </c>
      <c r="GJ871">
        <v>29380.5</v>
      </c>
      <c r="GK871">
        <v>29392</v>
      </c>
      <c r="GL871">
        <v>35430.8</v>
      </c>
      <c r="GM871">
        <v>36079.1</v>
      </c>
      <c r="GN871">
        <v>41372.7</v>
      </c>
      <c r="GO871">
        <v>41881.3</v>
      </c>
      <c r="GP871">
        <v>1.959</v>
      </c>
      <c r="GQ871">
        <v>2.37955</v>
      </c>
      <c r="GR871">
        <v>0.080958</v>
      </c>
      <c r="GS871">
        <v>0</v>
      </c>
      <c r="GT871">
        <v>23.6732</v>
      </c>
      <c r="GU871">
        <v>999.9</v>
      </c>
      <c r="GV871">
        <v>35.8</v>
      </c>
      <c r="GW871">
        <v>31.9</v>
      </c>
      <c r="GX871">
        <v>18.8266</v>
      </c>
      <c r="GY871">
        <v>63.6122</v>
      </c>
      <c r="GZ871">
        <v>21.9591</v>
      </c>
      <c r="HA871">
        <v>2</v>
      </c>
      <c r="HB871">
        <v>-0.0516717</v>
      </c>
      <c r="HC871">
        <v>1.85069</v>
      </c>
      <c r="HD871">
        <v>20.3242</v>
      </c>
      <c r="HE871">
        <v>5.21519</v>
      </c>
      <c r="HF871">
        <v>12.0099</v>
      </c>
      <c r="HG871">
        <v>4.98665</v>
      </c>
      <c r="HH871">
        <v>3.28845</v>
      </c>
      <c r="HI871">
        <v>9999</v>
      </c>
      <c r="HJ871">
        <v>9999</v>
      </c>
      <c r="HK871">
        <v>9999</v>
      </c>
      <c r="HL871">
        <v>196.9</v>
      </c>
      <c r="HM871">
        <v>1.86737</v>
      </c>
      <c r="HN871">
        <v>1.86646</v>
      </c>
      <c r="HO871">
        <v>1.86594</v>
      </c>
      <c r="HP871">
        <v>1.86584</v>
      </c>
      <c r="HQ871">
        <v>1.86768</v>
      </c>
      <c r="HR871">
        <v>1.87013</v>
      </c>
      <c r="HS871">
        <v>1.86876</v>
      </c>
      <c r="HT871">
        <v>1.87024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-5.11</v>
      </c>
      <c r="II871">
        <v>-0.1435</v>
      </c>
      <c r="IJ871">
        <v>-1.529487217637811</v>
      </c>
      <c r="IK871">
        <v>-0.005072214745875086</v>
      </c>
      <c r="IL871">
        <v>3.316774363808987E-06</v>
      </c>
      <c r="IM871">
        <v>-1.107588672722244E-09</v>
      </c>
      <c r="IN871">
        <v>-0.1603591687652909</v>
      </c>
      <c r="IO871">
        <v>-0.0181951569465493</v>
      </c>
      <c r="IP871">
        <v>0.001659309118516343</v>
      </c>
      <c r="IQ871">
        <v>-3.409663313950778E-05</v>
      </c>
      <c r="IR871">
        <v>19</v>
      </c>
      <c r="IS871">
        <v>2290</v>
      </c>
      <c r="IT871">
        <v>1</v>
      </c>
      <c r="IU871">
        <v>24</v>
      </c>
      <c r="IV871">
        <v>8504.1</v>
      </c>
      <c r="IW871">
        <v>8504.299999999999</v>
      </c>
      <c r="IX871">
        <v>3.396</v>
      </c>
      <c r="IY871">
        <v>2.19849</v>
      </c>
      <c r="IZ871">
        <v>1.94702</v>
      </c>
      <c r="JA871">
        <v>2.64526</v>
      </c>
      <c r="JB871">
        <v>2.19482</v>
      </c>
      <c r="JC871">
        <v>2.36328</v>
      </c>
      <c r="JD871">
        <v>36.5996</v>
      </c>
      <c r="JE871">
        <v>24.035</v>
      </c>
      <c r="JF871">
        <v>18</v>
      </c>
      <c r="JG871">
        <v>520.5359999999999</v>
      </c>
      <c r="JH871">
        <v>815.6799999999999</v>
      </c>
      <c r="JI871">
        <v>21.4253</v>
      </c>
      <c r="JJ871">
        <v>26.5938</v>
      </c>
      <c r="JK871">
        <v>30.0001</v>
      </c>
      <c r="JL871">
        <v>26.5583</v>
      </c>
      <c r="JM871">
        <v>26.4723</v>
      </c>
      <c r="JN871">
        <v>68.00539999999999</v>
      </c>
      <c r="JO871">
        <v>17.5731</v>
      </c>
      <c r="JP871">
        <v>20.4892</v>
      </c>
      <c r="JQ871">
        <v>21.4275</v>
      </c>
      <c r="JR871">
        <v>1437.18</v>
      </c>
      <c r="JS871">
        <v>15.4799</v>
      </c>
      <c r="JT871">
        <v>100.455</v>
      </c>
      <c r="JU871">
        <v>100.587</v>
      </c>
    </row>
    <row r="872" spans="1:281">
      <c r="A872">
        <v>856</v>
      </c>
      <c r="B872">
        <v>1659646048</v>
      </c>
      <c r="C872">
        <v>18040</v>
      </c>
      <c r="D872" t="s">
        <v>2143</v>
      </c>
      <c r="E872" t="s">
        <v>2144</v>
      </c>
      <c r="F872">
        <v>5</v>
      </c>
      <c r="G872" t="s">
        <v>1972</v>
      </c>
      <c r="H872" t="s">
        <v>416</v>
      </c>
      <c r="I872">
        <v>1659646040.160714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1444.357268306604</v>
      </c>
      <c r="AK872">
        <v>1404.341454545454</v>
      </c>
      <c r="AL872">
        <v>3.303275060573438</v>
      </c>
      <c r="AM872">
        <v>65.48134417779114</v>
      </c>
      <c r="AN872">
        <f>(AP872 - AO872 + DI872*1E3/(8.314*(DK872+273.15)) * AR872/DH872 * AQ872) * DH872/(100*CV872) * 1000/(1000 - AP872)</f>
        <v>0</v>
      </c>
      <c r="AO872">
        <v>15.37746692547487</v>
      </c>
      <c r="AP872">
        <v>18.5260132867133</v>
      </c>
      <c r="AQ872">
        <v>-8.829647480175981E-06</v>
      </c>
      <c r="AR872">
        <v>82.66494390390471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1659646040.160714</v>
      </c>
      <c r="DB872">
        <v>1354.174642857143</v>
      </c>
      <c r="DC872">
        <v>1406.905357142857</v>
      </c>
      <c r="DD872">
        <v>18.534275</v>
      </c>
      <c r="DE872">
        <v>15.36089642857143</v>
      </c>
      <c r="DF872">
        <v>1359.252142857142</v>
      </c>
      <c r="DG872">
        <v>18.67777857142857</v>
      </c>
      <c r="DH872">
        <v>500.0028928571428</v>
      </c>
      <c r="DI872">
        <v>90.28913214285713</v>
      </c>
      <c r="DJ872">
        <v>0.09997193214285714</v>
      </c>
      <c r="DK872">
        <v>24.88322142857143</v>
      </c>
      <c r="DL872">
        <v>25.00263214285714</v>
      </c>
      <c r="DM872">
        <v>999.9000000000002</v>
      </c>
      <c r="DN872">
        <v>0</v>
      </c>
      <c r="DO872">
        <v>0</v>
      </c>
      <c r="DP872">
        <v>10008.58571428571</v>
      </c>
      <c r="DQ872">
        <v>0</v>
      </c>
      <c r="DR872">
        <v>10.2298</v>
      </c>
      <c r="DS872">
        <v>-52.730375</v>
      </c>
      <c r="DT872">
        <v>1379.746071428571</v>
      </c>
      <c r="DU872">
        <v>1428.853571428572</v>
      </c>
      <c r="DV872">
        <v>3.173381428571428</v>
      </c>
      <c r="DW872">
        <v>1406.905357142857</v>
      </c>
      <c r="DX872">
        <v>15.36089642857143</v>
      </c>
      <c r="DY872">
        <v>1.673444642857143</v>
      </c>
      <c r="DZ872">
        <v>1.386922857142857</v>
      </c>
      <c r="EA872">
        <v>14.65225357142857</v>
      </c>
      <c r="EB872">
        <v>11.77538571428572</v>
      </c>
      <c r="EC872">
        <v>2000.023928571428</v>
      </c>
      <c r="ED872">
        <v>0.9800062857142857</v>
      </c>
      <c r="EE872">
        <v>0.01999381428571428</v>
      </c>
      <c r="EF872">
        <v>0</v>
      </c>
      <c r="EG872">
        <v>638.1281428571428</v>
      </c>
      <c r="EH872">
        <v>5.00097</v>
      </c>
      <c r="EI872">
        <v>12722.93928571429</v>
      </c>
      <c r="EJ872">
        <v>16707.81071428572</v>
      </c>
      <c r="EK872">
        <v>38.07324999999999</v>
      </c>
      <c r="EL872">
        <v>38.63164285714286</v>
      </c>
      <c r="EM872">
        <v>38.04871428571428</v>
      </c>
      <c r="EN872">
        <v>38.375</v>
      </c>
      <c r="EO872">
        <v>38.55314285714285</v>
      </c>
      <c r="EP872">
        <v>1955.133928571428</v>
      </c>
      <c r="EQ872">
        <v>39.89000000000001</v>
      </c>
      <c r="ER872">
        <v>0</v>
      </c>
      <c r="ES872">
        <v>1659646048.5</v>
      </c>
      <c r="ET872">
        <v>0</v>
      </c>
      <c r="EU872">
        <v>638.1064000000001</v>
      </c>
      <c r="EV872">
        <v>0.07630769559215311</v>
      </c>
      <c r="EW872">
        <v>-38.56923068439436</v>
      </c>
      <c r="EX872">
        <v>12722.428</v>
      </c>
      <c r="EY872">
        <v>15</v>
      </c>
      <c r="EZ872">
        <v>0</v>
      </c>
      <c r="FA872" t="s">
        <v>419</v>
      </c>
      <c r="FB872">
        <v>1659135797.5</v>
      </c>
      <c r="FC872">
        <v>1659135788</v>
      </c>
      <c r="FD872">
        <v>0</v>
      </c>
      <c r="FE872">
        <v>0.3</v>
      </c>
      <c r="FF872">
        <v>-0.002</v>
      </c>
      <c r="FG872">
        <v>-2.209</v>
      </c>
      <c r="FH872">
        <v>-0.089</v>
      </c>
      <c r="FI872">
        <v>1520</v>
      </c>
      <c r="FJ872">
        <v>20</v>
      </c>
      <c r="FK872">
        <v>0.06</v>
      </c>
      <c r="FL872">
        <v>0.03</v>
      </c>
      <c r="FM872">
        <v>-52.7481487804878</v>
      </c>
      <c r="FN872">
        <v>1.546848083623712</v>
      </c>
      <c r="FO872">
        <v>0.2726896056601681</v>
      </c>
      <c r="FP872">
        <v>0</v>
      </c>
      <c r="FQ872">
        <v>638.2111764705883</v>
      </c>
      <c r="FR872">
        <v>-1.438258208476679</v>
      </c>
      <c r="FS872">
        <v>0.2997689767910666</v>
      </c>
      <c r="FT872">
        <v>0</v>
      </c>
      <c r="FU872">
        <v>3.185000487804878</v>
      </c>
      <c r="FV872">
        <v>-0.2946556097560945</v>
      </c>
      <c r="FW872">
        <v>0.02954388954620133</v>
      </c>
      <c r="FX872">
        <v>0</v>
      </c>
      <c r="FY872">
        <v>0</v>
      </c>
      <c r="FZ872">
        <v>3</v>
      </c>
      <c r="GA872" t="s">
        <v>426</v>
      </c>
      <c r="GB872">
        <v>2.98313</v>
      </c>
      <c r="GC872">
        <v>2.71581</v>
      </c>
      <c r="GD872">
        <v>0.211324</v>
      </c>
      <c r="GE872">
        <v>0.213684</v>
      </c>
      <c r="GF872">
        <v>0.0896055</v>
      </c>
      <c r="GG872">
        <v>0.07692789999999999</v>
      </c>
      <c r="GH872">
        <v>24932.2</v>
      </c>
      <c r="GI872">
        <v>24991</v>
      </c>
      <c r="GJ872">
        <v>29380.1</v>
      </c>
      <c r="GK872">
        <v>29391.9</v>
      </c>
      <c r="GL872">
        <v>35431.2</v>
      </c>
      <c r="GM872">
        <v>36075</v>
      </c>
      <c r="GN872">
        <v>41372.6</v>
      </c>
      <c r="GO872">
        <v>41881.2</v>
      </c>
      <c r="GP872">
        <v>1.9592</v>
      </c>
      <c r="GQ872">
        <v>2.37955</v>
      </c>
      <c r="GR872">
        <v>0.0811443</v>
      </c>
      <c r="GS872">
        <v>0</v>
      </c>
      <c r="GT872">
        <v>23.6715</v>
      </c>
      <c r="GU872">
        <v>999.9</v>
      </c>
      <c r="GV872">
        <v>35.8</v>
      </c>
      <c r="GW872">
        <v>31.9</v>
      </c>
      <c r="GX872">
        <v>18.8261</v>
      </c>
      <c r="GY872">
        <v>63.8922</v>
      </c>
      <c r="GZ872">
        <v>22.0272</v>
      </c>
      <c r="HA872">
        <v>2</v>
      </c>
      <c r="HB872">
        <v>-0.0516006</v>
      </c>
      <c r="HC872">
        <v>1.84528</v>
      </c>
      <c r="HD872">
        <v>20.3245</v>
      </c>
      <c r="HE872">
        <v>5.21624</v>
      </c>
      <c r="HF872">
        <v>12.0099</v>
      </c>
      <c r="HG872">
        <v>4.98825</v>
      </c>
      <c r="HH872">
        <v>3.28848</v>
      </c>
      <c r="HI872">
        <v>9999</v>
      </c>
      <c r="HJ872">
        <v>9999</v>
      </c>
      <c r="HK872">
        <v>9999</v>
      </c>
      <c r="HL872">
        <v>196.9</v>
      </c>
      <c r="HM872">
        <v>1.86737</v>
      </c>
      <c r="HN872">
        <v>1.86646</v>
      </c>
      <c r="HO872">
        <v>1.86598</v>
      </c>
      <c r="HP872">
        <v>1.86584</v>
      </c>
      <c r="HQ872">
        <v>1.86768</v>
      </c>
      <c r="HR872">
        <v>1.87012</v>
      </c>
      <c r="HS872">
        <v>1.86879</v>
      </c>
      <c r="HT872">
        <v>1.87026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-5.14</v>
      </c>
      <c r="II872">
        <v>-0.1436</v>
      </c>
      <c r="IJ872">
        <v>-1.529487217637811</v>
      </c>
      <c r="IK872">
        <v>-0.005072214745875086</v>
      </c>
      <c r="IL872">
        <v>3.316774363808987E-06</v>
      </c>
      <c r="IM872">
        <v>-1.107588672722244E-09</v>
      </c>
      <c r="IN872">
        <v>-0.1603591687652909</v>
      </c>
      <c r="IO872">
        <v>-0.0181951569465493</v>
      </c>
      <c r="IP872">
        <v>0.001659309118516343</v>
      </c>
      <c r="IQ872">
        <v>-3.409663313950778E-05</v>
      </c>
      <c r="IR872">
        <v>19</v>
      </c>
      <c r="IS872">
        <v>2290</v>
      </c>
      <c r="IT872">
        <v>1</v>
      </c>
      <c r="IU872">
        <v>24</v>
      </c>
      <c r="IV872">
        <v>8504.200000000001</v>
      </c>
      <c r="IW872">
        <v>8504.299999999999</v>
      </c>
      <c r="IX872">
        <v>3.42285</v>
      </c>
      <c r="IY872">
        <v>2.19116</v>
      </c>
      <c r="IZ872">
        <v>1.94702</v>
      </c>
      <c r="JA872">
        <v>2.64526</v>
      </c>
      <c r="JB872">
        <v>2.19482</v>
      </c>
      <c r="JC872">
        <v>2.36572</v>
      </c>
      <c r="JD872">
        <v>36.5996</v>
      </c>
      <c r="JE872">
        <v>24.035</v>
      </c>
      <c r="JF872">
        <v>18</v>
      </c>
      <c r="JG872">
        <v>520.679</v>
      </c>
      <c r="JH872">
        <v>815.704</v>
      </c>
      <c r="JI872">
        <v>21.4238</v>
      </c>
      <c r="JJ872">
        <v>26.5951</v>
      </c>
      <c r="JK872">
        <v>30.0002</v>
      </c>
      <c r="JL872">
        <v>26.5596</v>
      </c>
      <c r="JM872">
        <v>26.4739</v>
      </c>
      <c r="JN872">
        <v>68.5386</v>
      </c>
      <c r="JO872">
        <v>17.2964</v>
      </c>
      <c r="JP872">
        <v>20.4892</v>
      </c>
      <c r="JQ872">
        <v>21.4251</v>
      </c>
      <c r="JR872">
        <v>1457.35</v>
      </c>
      <c r="JS872">
        <v>15.5072</v>
      </c>
      <c r="JT872">
        <v>100.454</v>
      </c>
      <c r="JU872">
        <v>100.587</v>
      </c>
    </row>
    <row r="873" spans="1:281">
      <c r="A873">
        <v>857</v>
      </c>
      <c r="B873">
        <v>1659646053.5</v>
      </c>
      <c r="C873">
        <v>18045.5</v>
      </c>
      <c r="D873" t="s">
        <v>2145</v>
      </c>
      <c r="E873" t="s">
        <v>2146</v>
      </c>
      <c r="F873">
        <v>5</v>
      </c>
      <c r="G873" t="s">
        <v>1972</v>
      </c>
      <c r="H873" t="s">
        <v>416</v>
      </c>
      <c r="I873">
        <v>1659646045.732143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1462.894535797781</v>
      </c>
      <c r="AK873">
        <v>1422.911878787879</v>
      </c>
      <c r="AL873">
        <v>3.388332809046925</v>
      </c>
      <c r="AM873">
        <v>65.48134417779114</v>
      </c>
      <c r="AN873">
        <f>(AP873 - AO873 + DI873*1E3/(8.314*(DK873+273.15)) * AR873/DH873 * AQ873) * DH873/(100*CV873) * 1000/(1000 - AP873)</f>
        <v>0</v>
      </c>
      <c r="AO873">
        <v>15.42099468189181</v>
      </c>
      <c r="AP873">
        <v>18.52752027972029</v>
      </c>
      <c r="AQ873">
        <v>4.198712214198084E-06</v>
      </c>
      <c r="AR873">
        <v>82.66494390390471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1659646045.732143</v>
      </c>
      <c r="DB873">
        <v>1372.609642857143</v>
      </c>
      <c r="DC873">
        <v>1425.189642857142</v>
      </c>
      <c r="DD873">
        <v>18.52881785714286</v>
      </c>
      <c r="DE873">
        <v>15.393375</v>
      </c>
      <c r="DF873">
        <v>1377.727857142857</v>
      </c>
      <c r="DG873">
        <v>18.67236428571428</v>
      </c>
      <c r="DH873">
        <v>500.0086071428572</v>
      </c>
      <c r="DI873">
        <v>90.28919285714288</v>
      </c>
      <c r="DJ873">
        <v>0.09998888571428569</v>
      </c>
      <c r="DK873">
        <v>24.88173571428571</v>
      </c>
      <c r="DL873">
        <v>25.00527499999999</v>
      </c>
      <c r="DM873">
        <v>999.9000000000002</v>
      </c>
      <c r="DN873">
        <v>0</v>
      </c>
      <c r="DO873">
        <v>0</v>
      </c>
      <c r="DP873">
        <v>10005.48928571429</v>
      </c>
      <c r="DQ873">
        <v>0</v>
      </c>
      <c r="DR873">
        <v>10.22216428571429</v>
      </c>
      <c r="DS873">
        <v>-52.57961428571429</v>
      </c>
      <c r="DT873">
        <v>1398.521785714286</v>
      </c>
      <c r="DU873">
        <v>1447.470357142857</v>
      </c>
      <c r="DV873">
        <v>3.135438928571429</v>
      </c>
      <c r="DW873">
        <v>1425.189642857142</v>
      </c>
      <c r="DX873">
        <v>15.393375</v>
      </c>
      <c r="DY873">
        <v>1.672952857142857</v>
      </c>
      <c r="DZ873">
        <v>1.389855714285714</v>
      </c>
      <c r="EA873">
        <v>14.64770357142857</v>
      </c>
      <c r="EB873">
        <v>11.80738571428572</v>
      </c>
      <c r="EC873">
        <v>2000.016071428572</v>
      </c>
      <c r="ED873">
        <v>0.9800062857142857</v>
      </c>
      <c r="EE873">
        <v>0.01999381428571428</v>
      </c>
      <c r="EF873">
        <v>0</v>
      </c>
      <c r="EG873">
        <v>637.9979285714286</v>
      </c>
      <c r="EH873">
        <v>5.00097</v>
      </c>
      <c r="EI873">
        <v>12719.43214285715</v>
      </c>
      <c r="EJ873">
        <v>16707.75714285715</v>
      </c>
      <c r="EK873">
        <v>38.062</v>
      </c>
      <c r="EL873">
        <v>38.63164285714286</v>
      </c>
      <c r="EM873">
        <v>38.03542857142857</v>
      </c>
      <c r="EN873">
        <v>38.36599999999999</v>
      </c>
      <c r="EO873">
        <v>38.54428571428571</v>
      </c>
      <c r="EP873">
        <v>1955.126071428571</v>
      </c>
      <c r="EQ873">
        <v>39.89000000000001</v>
      </c>
      <c r="ER873">
        <v>0</v>
      </c>
      <c r="ES873">
        <v>1659646053.9</v>
      </c>
      <c r="ET873">
        <v>0</v>
      </c>
      <c r="EU873">
        <v>637.9965769230769</v>
      </c>
      <c r="EV873">
        <v>-1.357299140598888</v>
      </c>
      <c r="EW873">
        <v>-36.77606833170221</v>
      </c>
      <c r="EX873">
        <v>12719.21923076923</v>
      </c>
      <c r="EY873">
        <v>15</v>
      </c>
      <c r="EZ873">
        <v>0</v>
      </c>
      <c r="FA873" t="s">
        <v>419</v>
      </c>
      <c r="FB873">
        <v>1659135797.5</v>
      </c>
      <c r="FC873">
        <v>1659135788</v>
      </c>
      <c r="FD873">
        <v>0</v>
      </c>
      <c r="FE873">
        <v>0.3</v>
      </c>
      <c r="FF873">
        <v>-0.002</v>
      </c>
      <c r="FG873">
        <v>-2.209</v>
      </c>
      <c r="FH873">
        <v>-0.089</v>
      </c>
      <c r="FI873">
        <v>1520</v>
      </c>
      <c r="FJ873">
        <v>20</v>
      </c>
      <c r="FK873">
        <v>0.06</v>
      </c>
      <c r="FL873">
        <v>0.03</v>
      </c>
      <c r="FM873">
        <v>-52.68185249999999</v>
      </c>
      <c r="FN873">
        <v>1.440811632270294</v>
      </c>
      <c r="FO873">
        <v>0.2273968843096801</v>
      </c>
      <c r="FP873">
        <v>0</v>
      </c>
      <c r="FQ873">
        <v>638.0483823529412</v>
      </c>
      <c r="FR873">
        <v>-0.7865087802482974</v>
      </c>
      <c r="FS873">
        <v>0.2625818656327393</v>
      </c>
      <c r="FT873">
        <v>1</v>
      </c>
      <c r="FU873">
        <v>3.1518395</v>
      </c>
      <c r="FV873">
        <v>-0.4007488930581717</v>
      </c>
      <c r="FW873">
        <v>0.03882752019830778</v>
      </c>
      <c r="FX873">
        <v>0</v>
      </c>
      <c r="FY873">
        <v>1</v>
      </c>
      <c r="FZ873">
        <v>3</v>
      </c>
      <c r="GA873" t="s">
        <v>429</v>
      </c>
      <c r="GB873">
        <v>2.98314</v>
      </c>
      <c r="GC873">
        <v>2.71565</v>
      </c>
      <c r="GD873">
        <v>0.213027</v>
      </c>
      <c r="GE873">
        <v>0.215356</v>
      </c>
      <c r="GF873">
        <v>0.08961330000000001</v>
      </c>
      <c r="GG873">
        <v>0.0770569</v>
      </c>
      <c r="GH873">
        <v>24878.7</v>
      </c>
      <c r="GI873">
        <v>24937.7</v>
      </c>
      <c r="GJ873">
        <v>29380.5</v>
      </c>
      <c r="GK873">
        <v>29391.8</v>
      </c>
      <c r="GL873">
        <v>35430.5</v>
      </c>
      <c r="GM873">
        <v>36069.7</v>
      </c>
      <c r="GN873">
        <v>41372.1</v>
      </c>
      <c r="GO873">
        <v>41881</v>
      </c>
      <c r="GP873">
        <v>1.959</v>
      </c>
      <c r="GQ873">
        <v>2.37952</v>
      </c>
      <c r="GR873">
        <v>0.08152429999999999</v>
      </c>
      <c r="GS873">
        <v>0</v>
      </c>
      <c r="GT873">
        <v>23.6715</v>
      </c>
      <c r="GU873">
        <v>999.9</v>
      </c>
      <c r="GV873">
        <v>35.8</v>
      </c>
      <c r="GW873">
        <v>31.9</v>
      </c>
      <c r="GX873">
        <v>18.8268</v>
      </c>
      <c r="GY873">
        <v>63.5422</v>
      </c>
      <c r="GZ873">
        <v>21.9351</v>
      </c>
      <c r="HA873">
        <v>2</v>
      </c>
      <c r="HB873">
        <v>-0.0513288</v>
      </c>
      <c r="HC873">
        <v>1.85146</v>
      </c>
      <c r="HD873">
        <v>20.3244</v>
      </c>
      <c r="HE873">
        <v>5.21654</v>
      </c>
      <c r="HF873">
        <v>12.0099</v>
      </c>
      <c r="HG873">
        <v>4.98835</v>
      </c>
      <c r="HH873">
        <v>3.28865</v>
      </c>
      <c r="HI873">
        <v>9999</v>
      </c>
      <c r="HJ873">
        <v>9999</v>
      </c>
      <c r="HK873">
        <v>9999</v>
      </c>
      <c r="HL873">
        <v>197</v>
      </c>
      <c r="HM873">
        <v>1.86737</v>
      </c>
      <c r="HN873">
        <v>1.86646</v>
      </c>
      <c r="HO873">
        <v>1.86598</v>
      </c>
      <c r="HP873">
        <v>1.86584</v>
      </c>
      <c r="HQ873">
        <v>1.86768</v>
      </c>
      <c r="HR873">
        <v>1.87012</v>
      </c>
      <c r="HS873">
        <v>1.8688</v>
      </c>
      <c r="HT873">
        <v>1.87026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-5.17</v>
      </c>
      <c r="II873">
        <v>-0.1435</v>
      </c>
      <c r="IJ873">
        <v>-1.529487217637811</v>
      </c>
      <c r="IK873">
        <v>-0.005072214745875086</v>
      </c>
      <c r="IL873">
        <v>3.316774363808987E-06</v>
      </c>
      <c r="IM873">
        <v>-1.107588672722244E-09</v>
      </c>
      <c r="IN873">
        <v>-0.1603591687652909</v>
      </c>
      <c r="IO873">
        <v>-0.0181951569465493</v>
      </c>
      <c r="IP873">
        <v>0.001659309118516343</v>
      </c>
      <c r="IQ873">
        <v>-3.409663313950778E-05</v>
      </c>
      <c r="IR873">
        <v>19</v>
      </c>
      <c r="IS873">
        <v>2290</v>
      </c>
      <c r="IT873">
        <v>1</v>
      </c>
      <c r="IU873">
        <v>24</v>
      </c>
      <c r="IV873">
        <v>8504.299999999999</v>
      </c>
      <c r="IW873">
        <v>8504.4</v>
      </c>
      <c r="IX873">
        <v>3.45703</v>
      </c>
      <c r="IY873">
        <v>2.19116</v>
      </c>
      <c r="IZ873">
        <v>1.94702</v>
      </c>
      <c r="JA873">
        <v>2.64526</v>
      </c>
      <c r="JB873">
        <v>2.19482</v>
      </c>
      <c r="JC873">
        <v>2.3584</v>
      </c>
      <c r="JD873">
        <v>36.6233</v>
      </c>
      <c r="JE873">
        <v>24.035</v>
      </c>
      <c r="JF873">
        <v>18</v>
      </c>
      <c r="JG873">
        <v>520.571</v>
      </c>
      <c r="JH873">
        <v>815.716</v>
      </c>
      <c r="JI873">
        <v>21.4213</v>
      </c>
      <c r="JJ873">
        <v>26.5972</v>
      </c>
      <c r="JK873">
        <v>30.0003</v>
      </c>
      <c r="JL873">
        <v>26.5622</v>
      </c>
      <c r="JM873">
        <v>26.4765</v>
      </c>
      <c r="JN873">
        <v>69.2426</v>
      </c>
      <c r="JO873">
        <v>17.0105</v>
      </c>
      <c r="JP873">
        <v>20.4892</v>
      </c>
      <c r="JQ873">
        <v>21.421</v>
      </c>
      <c r="JR873">
        <v>1470.78</v>
      </c>
      <c r="JS873">
        <v>15.532</v>
      </c>
      <c r="JT873">
        <v>100.454</v>
      </c>
      <c r="JU873">
        <v>100.587</v>
      </c>
    </row>
    <row r="874" spans="1:281">
      <c r="A874">
        <v>858</v>
      </c>
      <c r="B874">
        <v>1659646058</v>
      </c>
      <c r="C874">
        <v>18050</v>
      </c>
      <c r="D874" t="s">
        <v>2147</v>
      </c>
      <c r="E874" t="s">
        <v>2148</v>
      </c>
      <c r="F874">
        <v>5</v>
      </c>
      <c r="G874" t="s">
        <v>1972</v>
      </c>
      <c r="H874" t="s">
        <v>416</v>
      </c>
      <c r="I874">
        <v>1659646050.178571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1478.173221355965</v>
      </c>
      <c r="AK874">
        <v>1437.960909090909</v>
      </c>
      <c r="AL874">
        <v>3.334299103678493</v>
      </c>
      <c r="AM874">
        <v>65.48134417779114</v>
      </c>
      <c r="AN874">
        <f>(AP874 - AO874 + DI874*1E3/(8.314*(DK874+273.15)) * AR874/DH874 * AQ874) * DH874/(100*CV874) * 1000/(1000 - AP874)</f>
        <v>0</v>
      </c>
      <c r="AO874">
        <v>15.43912901372497</v>
      </c>
      <c r="AP874">
        <v>18.52752797202799</v>
      </c>
      <c r="AQ874">
        <v>6.547087760754035E-06</v>
      </c>
      <c r="AR874">
        <v>82.66494390390471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1659646050.178571</v>
      </c>
      <c r="DB874">
        <v>1387.232857142857</v>
      </c>
      <c r="DC874">
        <v>1439.8675</v>
      </c>
      <c r="DD874">
        <v>18.52760357142857</v>
      </c>
      <c r="DE874">
        <v>15.41845</v>
      </c>
      <c r="DF874">
        <v>1392.383928571428</v>
      </c>
      <c r="DG874">
        <v>18.67116785714285</v>
      </c>
      <c r="DH874">
        <v>500.0323571428572</v>
      </c>
      <c r="DI874">
        <v>90.28941428571432</v>
      </c>
      <c r="DJ874">
        <v>0.1000584428571429</v>
      </c>
      <c r="DK874">
        <v>24.88095</v>
      </c>
      <c r="DL874">
        <v>25.0089</v>
      </c>
      <c r="DM874">
        <v>999.9000000000002</v>
      </c>
      <c r="DN874">
        <v>0</v>
      </c>
      <c r="DO874">
        <v>0</v>
      </c>
      <c r="DP874">
        <v>10000.78035714286</v>
      </c>
      <c r="DQ874">
        <v>0</v>
      </c>
      <c r="DR874">
        <v>10.21894642857143</v>
      </c>
      <c r="DS874">
        <v>-52.63501785714286</v>
      </c>
      <c r="DT874">
        <v>1413.418928571428</v>
      </c>
      <c r="DU874">
        <v>1462.415714285714</v>
      </c>
      <c r="DV874">
        <v>3.109152142857142</v>
      </c>
      <c r="DW874">
        <v>1439.8675</v>
      </c>
      <c r="DX874">
        <v>15.41845</v>
      </c>
      <c r="DY874">
        <v>1.672847142857143</v>
      </c>
      <c r="DZ874">
        <v>1.392123571428571</v>
      </c>
      <c r="EA874">
        <v>14.64672857142857</v>
      </c>
      <c r="EB874">
        <v>11.83209285714286</v>
      </c>
      <c r="EC874">
        <v>1999.990357142857</v>
      </c>
      <c r="ED874">
        <v>0.9800060714285713</v>
      </c>
      <c r="EE874">
        <v>0.01999402857142857</v>
      </c>
      <c r="EF874">
        <v>0</v>
      </c>
      <c r="EG874">
        <v>637.8767500000001</v>
      </c>
      <c r="EH874">
        <v>5.00097</v>
      </c>
      <c r="EI874">
        <v>12716.45714285715</v>
      </c>
      <c r="EJ874">
        <v>16707.53928571429</v>
      </c>
      <c r="EK874">
        <v>38.062</v>
      </c>
      <c r="EL874">
        <v>38.625</v>
      </c>
      <c r="EM874">
        <v>38.01771428571428</v>
      </c>
      <c r="EN874">
        <v>38.36149999999999</v>
      </c>
      <c r="EO874">
        <v>38.53542857142857</v>
      </c>
      <c r="EP874">
        <v>1955.100357142857</v>
      </c>
      <c r="EQ874">
        <v>39.89000000000001</v>
      </c>
      <c r="ER874">
        <v>0</v>
      </c>
      <c r="ES874">
        <v>1659646058.7</v>
      </c>
      <c r="ET874">
        <v>0</v>
      </c>
      <c r="EU874">
        <v>637.8464999999999</v>
      </c>
      <c r="EV874">
        <v>-3.748752145304199</v>
      </c>
      <c r="EW874">
        <v>-38.70769224300098</v>
      </c>
      <c r="EX874">
        <v>12716.11538461538</v>
      </c>
      <c r="EY874">
        <v>15</v>
      </c>
      <c r="EZ874">
        <v>0</v>
      </c>
      <c r="FA874" t="s">
        <v>419</v>
      </c>
      <c r="FB874">
        <v>1659135797.5</v>
      </c>
      <c r="FC874">
        <v>1659135788</v>
      </c>
      <c r="FD874">
        <v>0</v>
      </c>
      <c r="FE874">
        <v>0.3</v>
      </c>
      <c r="FF874">
        <v>-0.002</v>
      </c>
      <c r="FG874">
        <v>-2.209</v>
      </c>
      <c r="FH874">
        <v>-0.089</v>
      </c>
      <c r="FI874">
        <v>1520</v>
      </c>
      <c r="FJ874">
        <v>20</v>
      </c>
      <c r="FK874">
        <v>0.06</v>
      </c>
      <c r="FL874">
        <v>0.03</v>
      </c>
      <c r="FM874">
        <v>-52.62505853658537</v>
      </c>
      <c r="FN874">
        <v>-0.3187442508710694</v>
      </c>
      <c r="FO874">
        <v>0.1153038593807785</v>
      </c>
      <c r="FP874">
        <v>1</v>
      </c>
      <c r="FQ874">
        <v>637.9659705882353</v>
      </c>
      <c r="FR874">
        <v>-1.557020624789044</v>
      </c>
      <c r="FS874">
        <v>0.2978404117974185</v>
      </c>
      <c r="FT874">
        <v>0</v>
      </c>
      <c r="FU874">
        <v>3.132186585365854</v>
      </c>
      <c r="FV874">
        <v>-0.3804169337979074</v>
      </c>
      <c r="FW874">
        <v>0.03790958747449799</v>
      </c>
      <c r="FX874">
        <v>0</v>
      </c>
      <c r="FY874">
        <v>1</v>
      </c>
      <c r="FZ874">
        <v>3</v>
      </c>
      <c r="GA874" t="s">
        <v>429</v>
      </c>
      <c r="GB874">
        <v>2.98306</v>
      </c>
      <c r="GC874">
        <v>2.71557</v>
      </c>
      <c r="GD874">
        <v>0.214395</v>
      </c>
      <c r="GE874">
        <v>0.21671</v>
      </c>
      <c r="GF874">
        <v>0.08960949999999999</v>
      </c>
      <c r="GG874">
        <v>0.0771606</v>
      </c>
      <c r="GH874">
        <v>24834.7</v>
      </c>
      <c r="GI874">
        <v>24894.6</v>
      </c>
      <c r="GJ874">
        <v>29379.5</v>
      </c>
      <c r="GK874">
        <v>29391.7</v>
      </c>
      <c r="GL874">
        <v>35430.1</v>
      </c>
      <c r="GM874">
        <v>36065.3</v>
      </c>
      <c r="GN874">
        <v>41371.4</v>
      </c>
      <c r="GO874">
        <v>41880.6</v>
      </c>
      <c r="GP874">
        <v>1.9588</v>
      </c>
      <c r="GQ874">
        <v>2.37975</v>
      </c>
      <c r="GR874">
        <v>0.08182970000000001</v>
      </c>
      <c r="GS874">
        <v>0</v>
      </c>
      <c r="GT874">
        <v>23.6726</v>
      </c>
      <c r="GU874">
        <v>999.9</v>
      </c>
      <c r="GV874">
        <v>35.8</v>
      </c>
      <c r="GW874">
        <v>31.9</v>
      </c>
      <c r="GX874">
        <v>18.8267</v>
      </c>
      <c r="GY874">
        <v>63.5522</v>
      </c>
      <c r="GZ874">
        <v>21.7829</v>
      </c>
      <c r="HA874">
        <v>2</v>
      </c>
      <c r="HB874">
        <v>-0.0511738</v>
      </c>
      <c r="HC874">
        <v>1.8875</v>
      </c>
      <c r="HD874">
        <v>20.3242</v>
      </c>
      <c r="HE874">
        <v>5.21579</v>
      </c>
      <c r="HF874">
        <v>12.0099</v>
      </c>
      <c r="HG874">
        <v>4.9882</v>
      </c>
      <c r="HH874">
        <v>3.28848</v>
      </c>
      <c r="HI874">
        <v>9999</v>
      </c>
      <c r="HJ874">
        <v>9999</v>
      </c>
      <c r="HK874">
        <v>9999</v>
      </c>
      <c r="HL874">
        <v>197</v>
      </c>
      <c r="HM874">
        <v>1.86737</v>
      </c>
      <c r="HN874">
        <v>1.86646</v>
      </c>
      <c r="HO874">
        <v>1.86599</v>
      </c>
      <c r="HP874">
        <v>1.86584</v>
      </c>
      <c r="HQ874">
        <v>1.86768</v>
      </c>
      <c r="HR874">
        <v>1.87012</v>
      </c>
      <c r="HS874">
        <v>1.86879</v>
      </c>
      <c r="HT874">
        <v>1.87027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-5.21</v>
      </c>
      <c r="II874">
        <v>-0.1435</v>
      </c>
      <c r="IJ874">
        <v>-1.529487217637811</v>
      </c>
      <c r="IK874">
        <v>-0.005072214745875086</v>
      </c>
      <c r="IL874">
        <v>3.316774363808987E-06</v>
      </c>
      <c r="IM874">
        <v>-1.107588672722244E-09</v>
      </c>
      <c r="IN874">
        <v>-0.1603591687652909</v>
      </c>
      <c r="IO874">
        <v>-0.0181951569465493</v>
      </c>
      <c r="IP874">
        <v>0.001659309118516343</v>
      </c>
      <c r="IQ874">
        <v>-3.409663313950778E-05</v>
      </c>
      <c r="IR874">
        <v>19</v>
      </c>
      <c r="IS874">
        <v>2290</v>
      </c>
      <c r="IT874">
        <v>1</v>
      </c>
      <c r="IU874">
        <v>24</v>
      </c>
      <c r="IV874">
        <v>8504.299999999999</v>
      </c>
      <c r="IW874">
        <v>8504.5</v>
      </c>
      <c r="IX874">
        <v>3.48511</v>
      </c>
      <c r="IY874">
        <v>2.18872</v>
      </c>
      <c r="IZ874">
        <v>1.94702</v>
      </c>
      <c r="JA874">
        <v>2.64648</v>
      </c>
      <c r="JB874">
        <v>2.19482</v>
      </c>
      <c r="JC874">
        <v>2.36084</v>
      </c>
      <c r="JD874">
        <v>36.6233</v>
      </c>
      <c r="JE874">
        <v>24.0437</v>
      </c>
      <c r="JF874">
        <v>18</v>
      </c>
      <c r="JG874">
        <v>520.457</v>
      </c>
      <c r="JH874">
        <v>815.9690000000001</v>
      </c>
      <c r="JI874">
        <v>21.4168</v>
      </c>
      <c r="JJ874">
        <v>26.599</v>
      </c>
      <c r="JK874">
        <v>30.0004</v>
      </c>
      <c r="JL874">
        <v>26.5642</v>
      </c>
      <c r="JM874">
        <v>26.4784</v>
      </c>
      <c r="JN874">
        <v>69.7778</v>
      </c>
      <c r="JO874">
        <v>17.0105</v>
      </c>
      <c r="JP874">
        <v>20.4892</v>
      </c>
      <c r="JQ874">
        <v>21.4106</v>
      </c>
      <c r="JR874">
        <v>1490.91</v>
      </c>
      <c r="JS874">
        <v>15.5576</v>
      </c>
      <c r="JT874">
        <v>100.451</v>
      </c>
      <c r="JU874">
        <v>100.586</v>
      </c>
    </row>
    <row r="875" spans="1:281">
      <c r="A875">
        <v>859</v>
      </c>
      <c r="B875">
        <v>1659646063.5</v>
      </c>
      <c r="C875">
        <v>18055.5</v>
      </c>
      <c r="D875" t="s">
        <v>2149</v>
      </c>
      <c r="E875" t="s">
        <v>2150</v>
      </c>
      <c r="F875">
        <v>5</v>
      </c>
      <c r="G875" t="s">
        <v>1972</v>
      </c>
      <c r="H875" t="s">
        <v>416</v>
      </c>
      <c r="I875">
        <v>1659646055.75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1497.08047158787</v>
      </c>
      <c r="AK875">
        <v>1456.648242424242</v>
      </c>
      <c r="AL875">
        <v>3.391136394332651</v>
      </c>
      <c r="AM875">
        <v>65.48134417779114</v>
      </c>
      <c r="AN875">
        <f>(AP875 - AO875 + DI875*1E3/(8.314*(DK875+273.15)) * AR875/DH875 * AQ875) * DH875/(100*CV875) * 1000/(1000 - AP875)</f>
        <v>0</v>
      </c>
      <c r="AO875">
        <v>15.4737252885687</v>
      </c>
      <c r="AP875">
        <v>18.53247132867134</v>
      </c>
      <c r="AQ875">
        <v>2.174748410647737E-05</v>
      </c>
      <c r="AR875">
        <v>82.66494390390471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1659646055.75</v>
      </c>
      <c r="DB875">
        <v>1405.616071428571</v>
      </c>
      <c r="DC875">
        <v>1458.464285714286</v>
      </c>
      <c r="DD875">
        <v>18.52840714285714</v>
      </c>
      <c r="DE875">
        <v>15.45188214285714</v>
      </c>
      <c r="DF875">
        <v>1410.809642857143</v>
      </c>
      <c r="DG875">
        <v>18.671975</v>
      </c>
      <c r="DH875">
        <v>500.0110357142858</v>
      </c>
      <c r="DI875">
        <v>90.28935714285716</v>
      </c>
      <c r="DJ875">
        <v>0.09998279285714287</v>
      </c>
      <c r="DK875">
        <v>24.87719642857143</v>
      </c>
      <c r="DL875">
        <v>25.00993571428571</v>
      </c>
      <c r="DM875">
        <v>999.9000000000002</v>
      </c>
      <c r="DN875">
        <v>0</v>
      </c>
      <c r="DO875">
        <v>0</v>
      </c>
      <c r="DP875">
        <v>10000.55714285714</v>
      </c>
      <c r="DQ875">
        <v>0</v>
      </c>
      <c r="DR875">
        <v>10.21126071428571</v>
      </c>
      <c r="DS875">
        <v>-52.84899642857143</v>
      </c>
      <c r="DT875">
        <v>1432.151785714286</v>
      </c>
      <c r="DU875">
        <v>1481.354642857143</v>
      </c>
      <c r="DV875">
        <v>3.076531428571429</v>
      </c>
      <c r="DW875">
        <v>1458.464285714286</v>
      </c>
      <c r="DX875">
        <v>15.45188214285714</v>
      </c>
      <c r="DY875">
        <v>1.672918571428571</v>
      </c>
      <c r="DZ875">
        <v>1.395140714285714</v>
      </c>
      <c r="EA875">
        <v>14.64739642857143</v>
      </c>
      <c r="EB875">
        <v>11.86491428571429</v>
      </c>
      <c r="EC875">
        <v>1999.990357142857</v>
      </c>
      <c r="ED875">
        <v>0.9800059642857141</v>
      </c>
      <c r="EE875">
        <v>0.01999413571428572</v>
      </c>
      <c r="EF875">
        <v>0</v>
      </c>
      <c r="EG875">
        <v>637.6687142857143</v>
      </c>
      <c r="EH875">
        <v>5.00097</v>
      </c>
      <c r="EI875">
        <v>12712.75714285714</v>
      </c>
      <c r="EJ875">
        <v>16707.53928571429</v>
      </c>
      <c r="EK875">
        <v>38.062</v>
      </c>
      <c r="EL875">
        <v>38.625</v>
      </c>
      <c r="EM875">
        <v>38.00885714285715</v>
      </c>
      <c r="EN875">
        <v>38.33899999999999</v>
      </c>
      <c r="EO875">
        <v>38.52214285714285</v>
      </c>
      <c r="EP875">
        <v>1955.100357142857</v>
      </c>
      <c r="EQ875">
        <v>39.89000000000001</v>
      </c>
      <c r="ER875">
        <v>0</v>
      </c>
      <c r="ES875">
        <v>1659646064.1</v>
      </c>
      <c r="ET875">
        <v>0</v>
      </c>
      <c r="EU875">
        <v>637.6350399999999</v>
      </c>
      <c r="EV875">
        <v>-1.913230789012373</v>
      </c>
      <c r="EW875">
        <v>-39.53076924527905</v>
      </c>
      <c r="EX875">
        <v>12712.372</v>
      </c>
      <c r="EY875">
        <v>15</v>
      </c>
      <c r="EZ875">
        <v>0</v>
      </c>
      <c r="FA875" t="s">
        <v>419</v>
      </c>
      <c r="FB875">
        <v>1659135797.5</v>
      </c>
      <c r="FC875">
        <v>1659135788</v>
      </c>
      <c r="FD875">
        <v>0</v>
      </c>
      <c r="FE875">
        <v>0.3</v>
      </c>
      <c r="FF875">
        <v>-0.002</v>
      </c>
      <c r="FG875">
        <v>-2.209</v>
      </c>
      <c r="FH875">
        <v>-0.089</v>
      </c>
      <c r="FI875">
        <v>1520</v>
      </c>
      <c r="FJ875">
        <v>20</v>
      </c>
      <c r="FK875">
        <v>0.06</v>
      </c>
      <c r="FL875">
        <v>0.03</v>
      </c>
      <c r="FM875">
        <v>-52.731215</v>
      </c>
      <c r="FN875">
        <v>-2.235097936209954</v>
      </c>
      <c r="FO875">
        <v>0.2253627204641444</v>
      </c>
      <c r="FP875">
        <v>0</v>
      </c>
      <c r="FQ875">
        <v>637.7899705882352</v>
      </c>
      <c r="FR875">
        <v>-2.714178765467308</v>
      </c>
      <c r="FS875">
        <v>0.3622806423766363</v>
      </c>
      <c r="FT875">
        <v>0</v>
      </c>
      <c r="FU875">
        <v>3.0981415</v>
      </c>
      <c r="FV875">
        <v>-0.3498846529080686</v>
      </c>
      <c r="FW875">
        <v>0.03434472663670509</v>
      </c>
      <c r="FX875">
        <v>0</v>
      </c>
      <c r="FY875">
        <v>0</v>
      </c>
      <c r="FZ875">
        <v>3</v>
      </c>
      <c r="GA875" t="s">
        <v>426</v>
      </c>
      <c r="GB875">
        <v>2.98309</v>
      </c>
      <c r="GC875">
        <v>2.71549</v>
      </c>
      <c r="GD875">
        <v>0.216082</v>
      </c>
      <c r="GE875">
        <v>0.218357</v>
      </c>
      <c r="GF875">
        <v>0.0896256</v>
      </c>
      <c r="GG875">
        <v>0.07726479999999999</v>
      </c>
      <c r="GH875">
        <v>24781.3</v>
      </c>
      <c r="GI875">
        <v>24841.8</v>
      </c>
      <c r="GJ875">
        <v>29379.4</v>
      </c>
      <c r="GK875">
        <v>29391.2</v>
      </c>
      <c r="GL875">
        <v>35429.4</v>
      </c>
      <c r="GM875">
        <v>36060.6</v>
      </c>
      <c r="GN875">
        <v>41371.3</v>
      </c>
      <c r="GO875">
        <v>41879.9</v>
      </c>
      <c r="GP875">
        <v>1.9586</v>
      </c>
      <c r="GQ875">
        <v>2.37985</v>
      </c>
      <c r="GR875">
        <v>0.0810772</v>
      </c>
      <c r="GS875">
        <v>0</v>
      </c>
      <c r="GT875">
        <v>23.6735</v>
      </c>
      <c r="GU875">
        <v>999.9</v>
      </c>
      <c r="GV875">
        <v>35.8</v>
      </c>
      <c r="GW875">
        <v>31.9</v>
      </c>
      <c r="GX875">
        <v>18.827</v>
      </c>
      <c r="GY875">
        <v>63.7122</v>
      </c>
      <c r="GZ875">
        <v>21.891</v>
      </c>
      <c r="HA875">
        <v>2</v>
      </c>
      <c r="HB875">
        <v>-0.0507749</v>
      </c>
      <c r="HC875">
        <v>1.9215</v>
      </c>
      <c r="HD875">
        <v>20.3237</v>
      </c>
      <c r="HE875">
        <v>5.21699</v>
      </c>
      <c r="HF875">
        <v>12.0099</v>
      </c>
      <c r="HG875">
        <v>4.98855</v>
      </c>
      <c r="HH875">
        <v>3.2886</v>
      </c>
      <c r="HI875">
        <v>9999</v>
      </c>
      <c r="HJ875">
        <v>9999</v>
      </c>
      <c r="HK875">
        <v>9999</v>
      </c>
      <c r="HL875">
        <v>197</v>
      </c>
      <c r="HM875">
        <v>1.86739</v>
      </c>
      <c r="HN875">
        <v>1.86646</v>
      </c>
      <c r="HO875">
        <v>1.86596</v>
      </c>
      <c r="HP875">
        <v>1.86584</v>
      </c>
      <c r="HQ875">
        <v>1.86768</v>
      </c>
      <c r="HR875">
        <v>1.87012</v>
      </c>
      <c r="HS875">
        <v>1.86878</v>
      </c>
      <c r="HT875">
        <v>1.87026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-5.25</v>
      </c>
      <c r="II875">
        <v>-0.1435</v>
      </c>
      <c r="IJ875">
        <v>-1.529487217637811</v>
      </c>
      <c r="IK875">
        <v>-0.005072214745875086</v>
      </c>
      <c r="IL875">
        <v>3.316774363808987E-06</v>
      </c>
      <c r="IM875">
        <v>-1.107588672722244E-09</v>
      </c>
      <c r="IN875">
        <v>-0.1603591687652909</v>
      </c>
      <c r="IO875">
        <v>-0.0181951569465493</v>
      </c>
      <c r="IP875">
        <v>0.001659309118516343</v>
      </c>
      <c r="IQ875">
        <v>-3.409663313950778E-05</v>
      </c>
      <c r="IR875">
        <v>19</v>
      </c>
      <c r="IS875">
        <v>2290</v>
      </c>
      <c r="IT875">
        <v>1</v>
      </c>
      <c r="IU875">
        <v>24</v>
      </c>
      <c r="IV875">
        <v>8504.4</v>
      </c>
      <c r="IW875">
        <v>8504.6</v>
      </c>
      <c r="IX875">
        <v>3.51929</v>
      </c>
      <c r="IY875">
        <v>2.19238</v>
      </c>
      <c r="IZ875">
        <v>1.94702</v>
      </c>
      <c r="JA875">
        <v>2.64526</v>
      </c>
      <c r="JB875">
        <v>2.19482</v>
      </c>
      <c r="JC875">
        <v>2.36328</v>
      </c>
      <c r="JD875">
        <v>36.5996</v>
      </c>
      <c r="JE875">
        <v>24.035</v>
      </c>
      <c r="JF875">
        <v>18</v>
      </c>
      <c r="JG875">
        <v>520.345</v>
      </c>
      <c r="JH875">
        <v>816.105</v>
      </c>
      <c r="JI875">
        <v>21.4011</v>
      </c>
      <c r="JJ875">
        <v>26.6012</v>
      </c>
      <c r="JK875">
        <v>30.0004</v>
      </c>
      <c r="JL875">
        <v>26.5662</v>
      </c>
      <c r="JM875">
        <v>26.4809</v>
      </c>
      <c r="JN875">
        <v>70.4851</v>
      </c>
      <c r="JO875">
        <v>16.7255</v>
      </c>
      <c r="JP875">
        <v>20.4892</v>
      </c>
      <c r="JQ875">
        <v>21.3954</v>
      </c>
      <c r="JR875">
        <v>1504.36</v>
      </c>
      <c r="JS875">
        <v>15.5808</v>
      </c>
      <c r="JT875">
        <v>100.451</v>
      </c>
      <c r="JU875">
        <v>100.584</v>
      </c>
    </row>
    <row r="876" spans="1:281">
      <c r="A876">
        <v>860</v>
      </c>
      <c r="B876">
        <v>1659646068.5</v>
      </c>
      <c r="C876">
        <v>18060.5</v>
      </c>
      <c r="D876" t="s">
        <v>2151</v>
      </c>
      <c r="E876" t="s">
        <v>2152</v>
      </c>
      <c r="F876">
        <v>5</v>
      </c>
      <c r="G876" t="s">
        <v>1972</v>
      </c>
      <c r="H876" t="s">
        <v>416</v>
      </c>
      <c r="I876">
        <v>1659646061.018518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1514.220643422285</v>
      </c>
      <c r="AK876">
        <v>1473.732787878788</v>
      </c>
      <c r="AL876">
        <v>3.42222994532035</v>
      </c>
      <c r="AM876">
        <v>65.48134417779114</v>
      </c>
      <c r="AN876">
        <f>(AP876 - AO876 + DI876*1E3/(8.314*(DK876+273.15)) * AR876/DH876 * AQ876) * DH876/(100*CV876) * 1000/(1000 - AP876)</f>
        <v>0</v>
      </c>
      <c r="AO876">
        <v>15.51243108037347</v>
      </c>
      <c r="AP876">
        <v>18.53687622377624</v>
      </c>
      <c r="AQ876">
        <v>4.739251886417568E-08</v>
      </c>
      <c r="AR876">
        <v>82.66494390390471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1659646061.018518</v>
      </c>
      <c r="DB876">
        <v>1423.102592592592</v>
      </c>
      <c r="DC876">
        <v>1476.167777777778</v>
      </c>
      <c r="DD876">
        <v>18.53093703703703</v>
      </c>
      <c r="DE876">
        <v>15.48587407407407</v>
      </c>
      <c r="DF876">
        <v>1428.338148148148</v>
      </c>
      <c r="DG876">
        <v>18.67448148148148</v>
      </c>
      <c r="DH876">
        <v>499.9984074074073</v>
      </c>
      <c r="DI876">
        <v>90.2893777777778</v>
      </c>
      <c r="DJ876">
        <v>0.09999527037037037</v>
      </c>
      <c r="DK876">
        <v>24.8750962962963</v>
      </c>
      <c r="DL876">
        <v>25.00900370370371</v>
      </c>
      <c r="DM876">
        <v>999.9000000000001</v>
      </c>
      <c r="DN876">
        <v>0</v>
      </c>
      <c r="DO876">
        <v>0</v>
      </c>
      <c r="DP876">
        <v>10001.70925925926</v>
      </c>
      <c r="DQ876">
        <v>0</v>
      </c>
      <c r="DR876">
        <v>10.21311851851852</v>
      </c>
      <c r="DS876">
        <v>-53.06601851851852</v>
      </c>
      <c r="DT876">
        <v>1449.973333333334</v>
      </c>
      <c r="DU876">
        <v>1499.388888888889</v>
      </c>
      <c r="DV876">
        <v>3.045071481481482</v>
      </c>
      <c r="DW876">
        <v>1476.167777777778</v>
      </c>
      <c r="DX876">
        <v>15.48587407407407</v>
      </c>
      <c r="DY876">
        <v>1.673147037037037</v>
      </c>
      <c r="DZ876">
        <v>1.398210370370371</v>
      </c>
      <c r="EA876">
        <v>14.64951481481481</v>
      </c>
      <c r="EB876">
        <v>11.89820740740741</v>
      </c>
      <c r="EC876">
        <v>1999.978518518519</v>
      </c>
      <c r="ED876">
        <v>0.980005888888889</v>
      </c>
      <c r="EE876">
        <v>0.01999421111111111</v>
      </c>
      <c r="EF876">
        <v>0</v>
      </c>
      <c r="EG876">
        <v>637.49</v>
      </c>
      <c r="EH876">
        <v>5.00097</v>
      </c>
      <c r="EI876">
        <v>12709.05185185185</v>
      </c>
      <c r="EJ876">
        <v>16707.42962962963</v>
      </c>
      <c r="EK876">
        <v>38.062</v>
      </c>
      <c r="EL876">
        <v>38.625</v>
      </c>
      <c r="EM876">
        <v>38</v>
      </c>
      <c r="EN876">
        <v>38.32599999999999</v>
      </c>
      <c r="EO876">
        <v>38.50918518518519</v>
      </c>
      <c r="EP876">
        <v>1955.088518518518</v>
      </c>
      <c r="EQ876">
        <v>39.89000000000001</v>
      </c>
      <c r="ER876">
        <v>0</v>
      </c>
      <c r="ES876">
        <v>1659646068.9</v>
      </c>
      <c r="ET876">
        <v>0</v>
      </c>
      <c r="EU876">
        <v>637.4764399999999</v>
      </c>
      <c r="EV876">
        <v>-1.823230775606021</v>
      </c>
      <c r="EW876">
        <v>-39.33846153555792</v>
      </c>
      <c r="EX876">
        <v>12709.12</v>
      </c>
      <c r="EY876">
        <v>15</v>
      </c>
      <c r="EZ876">
        <v>0</v>
      </c>
      <c r="FA876" t="s">
        <v>419</v>
      </c>
      <c r="FB876">
        <v>1659135797.5</v>
      </c>
      <c r="FC876">
        <v>1659135788</v>
      </c>
      <c r="FD876">
        <v>0</v>
      </c>
      <c r="FE876">
        <v>0.3</v>
      </c>
      <c r="FF876">
        <v>-0.002</v>
      </c>
      <c r="FG876">
        <v>-2.209</v>
      </c>
      <c r="FH876">
        <v>-0.089</v>
      </c>
      <c r="FI876">
        <v>1520</v>
      </c>
      <c r="FJ876">
        <v>20</v>
      </c>
      <c r="FK876">
        <v>0.06</v>
      </c>
      <c r="FL876">
        <v>0.03</v>
      </c>
      <c r="FM876">
        <v>-52.949785</v>
      </c>
      <c r="FN876">
        <v>-2.485371106941806</v>
      </c>
      <c r="FO876">
        <v>0.245858745573551</v>
      </c>
      <c r="FP876">
        <v>0</v>
      </c>
      <c r="FQ876">
        <v>637.5969411764705</v>
      </c>
      <c r="FR876">
        <v>-2.094056533496455</v>
      </c>
      <c r="FS876">
        <v>0.3296736301588907</v>
      </c>
      <c r="FT876">
        <v>0</v>
      </c>
      <c r="FU876">
        <v>3.05938975</v>
      </c>
      <c r="FV876">
        <v>-0.3508521951219443</v>
      </c>
      <c r="FW876">
        <v>0.03477750885899537</v>
      </c>
      <c r="FX876">
        <v>0</v>
      </c>
      <c r="FY876">
        <v>0</v>
      </c>
      <c r="FZ876">
        <v>3</v>
      </c>
      <c r="GA876" t="s">
        <v>426</v>
      </c>
      <c r="GB876">
        <v>2.98324</v>
      </c>
      <c r="GC876">
        <v>2.7158</v>
      </c>
      <c r="GD876">
        <v>0.217615</v>
      </c>
      <c r="GE876">
        <v>0.219875</v>
      </c>
      <c r="GF876">
        <v>0.0896458</v>
      </c>
      <c r="GG876">
        <v>0.07742590000000001</v>
      </c>
      <c r="GH876">
        <v>24733.1</v>
      </c>
      <c r="GI876">
        <v>24793.9</v>
      </c>
      <c r="GJ876">
        <v>29379.8</v>
      </c>
      <c r="GK876">
        <v>29391.5</v>
      </c>
      <c r="GL876">
        <v>35429.1</v>
      </c>
      <c r="GM876">
        <v>36054.5</v>
      </c>
      <c r="GN876">
        <v>41371.9</v>
      </c>
      <c r="GO876">
        <v>41880.2</v>
      </c>
      <c r="GP876">
        <v>1.95923</v>
      </c>
      <c r="GQ876">
        <v>2.37952</v>
      </c>
      <c r="GR876">
        <v>0.0810847</v>
      </c>
      <c r="GS876">
        <v>0</v>
      </c>
      <c r="GT876">
        <v>23.6735</v>
      </c>
      <c r="GU876">
        <v>999.9</v>
      </c>
      <c r="GV876">
        <v>35.8</v>
      </c>
      <c r="GW876">
        <v>31.9</v>
      </c>
      <c r="GX876">
        <v>18.8285</v>
      </c>
      <c r="GY876">
        <v>63.4822</v>
      </c>
      <c r="GZ876">
        <v>22.0433</v>
      </c>
      <c r="HA876">
        <v>2</v>
      </c>
      <c r="HB876">
        <v>-0.0507165</v>
      </c>
      <c r="HC876">
        <v>1.89745</v>
      </c>
      <c r="HD876">
        <v>20.3238</v>
      </c>
      <c r="HE876">
        <v>5.21684</v>
      </c>
      <c r="HF876">
        <v>12.0099</v>
      </c>
      <c r="HG876">
        <v>4.98835</v>
      </c>
      <c r="HH876">
        <v>3.28842</v>
      </c>
      <c r="HI876">
        <v>9999</v>
      </c>
      <c r="HJ876">
        <v>9999</v>
      </c>
      <c r="HK876">
        <v>9999</v>
      </c>
      <c r="HL876">
        <v>197</v>
      </c>
      <c r="HM876">
        <v>1.86738</v>
      </c>
      <c r="HN876">
        <v>1.86646</v>
      </c>
      <c r="HO876">
        <v>1.86596</v>
      </c>
      <c r="HP876">
        <v>1.86584</v>
      </c>
      <c r="HQ876">
        <v>1.86768</v>
      </c>
      <c r="HR876">
        <v>1.87013</v>
      </c>
      <c r="HS876">
        <v>1.86877</v>
      </c>
      <c r="HT876">
        <v>1.87026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-5.29</v>
      </c>
      <c r="II876">
        <v>-0.1435</v>
      </c>
      <c r="IJ876">
        <v>-1.529487217637811</v>
      </c>
      <c r="IK876">
        <v>-0.005072214745875086</v>
      </c>
      <c r="IL876">
        <v>3.316774363808987E-06</v>
      </c>
      <c r="IM876">
        <v>-1.107588672722244E-09</v>
      </c>
      <c r="IN876">
        <v>-0.1603591687652909</v>
      </c>
      <c r="IO876">
        <v>-0.0181951569465493</v>
      </c>
      <c r="IP876">
        <v>0.001659309118516343</v>
      </c>
      <c r="IQ876">
        <v>-3.409663313950778E-05</v>
      </c>
      <c r="IR876">
        <v>19</v>
      </c>
      <c r="IS876">
        <v>2290</v>
      </c>
      <c r="IT876">
        <v>1</v>
      </c>
      <c r="IU876">
        <v>24</v>
      </c>
      <c r="IV876">
        <v>8504.5</v>
      </c>
      <c r="IW876">
        <v>8504.700000000001</v>
      </c>
      <c r="IX876">
        <v>3.54858</v>
      </c>
      <c r="IY876">
        <v>2.1936</v>
      </c>
      <c r="IZ876">
        <v>1.94702</v>
      </c>
      <c r="JA876">
        <v>2.64526</v>
      </c>
      <c r="JB876">
        <v>2.19482</v>
      </c>
      <c r="JC876">
        <v>2.36816</v>
      </c>
      <c r="JD876">
        <v>36.6233</v>
      </c>
      <c r="JE876">
        <v>24.035</v>
      </c>
      <c r="JF876">
        <v>18</v>
      </c>
      <c r="JG876">
        <v>520.775</v>
      </c>
      <c r="JH876">
        <v>815.807</v>
      </c>
      <c r="JI876">
        <v>21.3902</v>
      </c>
      <c r="JJ876">
        <v>26.6028</v>
      </c>
      <c r="JK876">
        <v>30.0003</v>
      </c>
      <c r="JL876">
        <v>26.5685</v>
      </c>
      <c r="JM876">
        <v>26.4826</v>
      </c>
      <c r="JN876">
        <v>71.1191</v>
      </c>
      <c r="JO876">
        <v>16.7255</v>
      </c>
      <c r="JP876">
        <v>20.4892</v>
      </c>
      <c r="JQ876">
        <v>21.3908</v>
      </c>
      <c r="JR876">
        <v>1524.46</v>
      </c>
      <c r="JS876">
        <v>15.5989</v>
      </c>
      <c r="JT876">
        <v>100.452</v>
      </c>
      <c r="JU876">
        <v>100.585</v>
      </c>
    </row>
    <row r="877" spans="1:281">
      <c r="A877">
        <v>861</v>
      </c>
      <c r="B877">
        <v>1659646073.5</v>
      </c>
      <c r="C877">
        <v>18065.5</v>
      </c>
      <c r="D877" t="s">
        <v>2153</v>
      </c>
      <c r="E877" t="s">
        <v>2154</v>
      </c>
      <c r="F877">
        <v>5</v>
      </c>
      <c r="G877" t="s">
        <v>1972</v>
      </c>
      <c r="H877" t="s">
        <v>416</v>
      </c>
      <c r="I877">
        <v>1659646065.732143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1531.485505798274</v>
      </c>
      <c r="AK877">
        <v>1491.038787878788</v>
      </c>
      <c r="AL877">
        <v>3.462641749750747</v>
      </c>
      <c r="AM877">
        <v>65.48134417779114</v>
      </c>
      <c r="AN877">
        <f>(AP877 - AO877 + DI877*1E3/(8.314*(DK877+273.15)) * AR877/DH877 * AQ877) * DH877/(100*CV877) * 1000/(1000 - AP877)</f>
        <v>0</v>
      </c>
      <c r="AO877">
        <v>15.54289077101642</v>
      </c>
      <c r="AP877">
        <v>18.5424160839161</v>
      </c>
      <c r="AQ877">
        <v>2.533137151258298E-05</v>
      </c>
      <c r="AR877">
        <v>82.66494390390471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1659646065.732143</v>
      </c>
      <c r="DB877">
        <v>1438.878571428571</v>
      </c>
      <c r="DC877">
        <v>1492.083571428572</v>
      </c>
      <c r="DD877">
        <v>18.53513928571429</v>
      </c>
      <c r="DE877">
        <v>15.51511071428571</v>
      </c>
      <c r="DF877">
        <v>1444.151785714286</v>
      </c>
      <c r="DG877">
        <v>18.67863571428571</v>
      </c>
      <c r="DH877">
        <v>500.0002142857143</v>
      </c>
      <c r="DI877">
        <v>90.28901785714285</v>
      </c>
      <c r="DJ877">
        <v>0.09998732142857145</v>
      </c>
      <c r="DK877">
        <v>24.8726</v>
      </c>
      <c r="DL877">
        <v>25.00592857142857</v>
      </c>
      <c r="DM877">
        <v>999.9000000000002</v>
      </c>
      <c r="DN877">
        <v>0</v>
      </c>
      <c r="DO877">
        <v>0</v>
      </c>
      <c r="DP877">
        <v>10001.31285714286</v>
      </c>
      <c r="DQ877">
        <v>0</v>
      </c>
      <c r="DR877">
        <v>10.21527142857143</v>
      </c>
      <c r="DS877">
        <v>-53.2062892857143</v>
      </c>
      <c r="DT877">
        <v>1466.0525</v>
      </c>
      <c r="DU877">
        <v>1515.599642857143</v>
      </c>
      <c r="DV877">
        <v>3.020024285714285</v>
      </c>
      <c r="DW877">
        <v>1492.083571428572</v>
      </c>
      <c r="DX877">
        <v>15.51511071428571</v>
      </c>
      <c r="DY877">
        <v>1.673518571428571</v>
      </c>
      <c r="DZ877">
        <v>1.400844642857143</v>
      </c>
      <c r="EA877">
        <v>14.65296071428571</v>
      </c>
      <c r="EB877">
        <v>11.92675357142857</v>
      </c>
      <c r="EC877">
        <v>1999.979642857143</v>
      </c>
      <c r="ED877">
        <v>0.98000575</v>
      </c>
      <c r="EE877">
        <v>0.01999435</v>
      </c>
      <c r="EF877">
        <v>0</v>
      </c>
      <c r="EG877">
        <v>637.3940714285715</v>
      </c>
      <c r="EH877">
        <v>5.00097</v>
      </c>
      <c r="EI877">
        <v>12705.78214285714</v>
      </c>
      <c r="EJ877">
        <v>16707.43571428571</v>
      </c>
      <c r="EK877">
        <v>38.062</v>
      </c>
      <c r="EL877">
        <v>38.625</v>
      </c>
      <c r="EM877">
        <v>38</v>
      </c>
      <c r="EN877">
        <v>38.312</v>
      </c>
      <c r="EO877">
        <v>38.5</v>
      </c>
      <c r="EP877">
        <v>1955.089642857143</v>
      </c>
      <c r="EQ877">
        <v>39.89000000000001</v>
      </c>
      <c r="ER877">
        <v>0</v>
      </c>
      <c r="ES877">
        <v>1659646073.7</v>
      </c>
      <c r="ET877">
        <v>0</v>
      </c>
      <c r="EU877">
        <v>637.37168</v>
      </c>
      <c r="EV877">
        <v>-2.305692313785819</v>
      </c>
      <c r="EW877">
        <v>-42.26153855140075</v>
      </c>
      <c r="EX877">
        <v>12705.748</v>
      </c>
      <c r="EY877">
        <v>15</v>
      </c>
      <c r="EZ877">
        <v>0</v>
      </c>
      <c r="FA877" t="s">
        <v>419</v>
      </c>
      <c r="FB877">
        <v>1659135797.5</v>
      </c>
      <c r="FC877">
        <v>1659135788</v>
      </c>
      <c r="FD877">
        <v>0</v>
      </c>
      <c r="FE877">
        <v>0.3</v>
      </c>
      <c r="FF877">
        <v>-0.002</v>
      </c>
      <c r="FG877">
        <v>-2.209</v>
      </c>
      <c r="FH877">
        <v>-0.089</v>
      </c>
      <c r="FI877">
        <v>1520</v>
      </c>
      <c r="FJ877">
        <v>20</v>
      </c>
      <c r="FK877">
        <v>0.06</v>
      </c>
      <c r="FL877">
        <v>0.03</v>
      </c>
      <c r="FM877">
        <v>-53.0887243902439</v>
      </c>
      <c r="FN877">
        <v>-1.955213937282185</v>
      </c>
      <c r="FO877">
        <v>0.2148491743009479</v>
      </c>
      <c r="FP877">
        <v>0</v>
      </c>
      <c r="FQ877">
        <v>637.428794117647</v>
      </c>
      <c r="FR877">
        <v>-1.255233007604253</v>
      </c>
      <c r="FS877">
        <v>0.2920665495690258</v>
      </c>
      <c r="FT877">
        <v>0</v>
      </c>
      <c r="FU877">
        <v>3.037869024390244</v>
      </c>
      <c r="FV877">
        <v>-0.3445680836236964</v>
      </c>
      <c r="FW877">
        <v>0.03513114154657174</v>
      </c>
      <c r="FX877">
        <v>0</v>
      </c>
      <c r="FY877">
        <v>0</v>
      </c>
      <c r="FZ877">
        <v>3</v>
      </c>
      <c r="GA877" t="s">
        <v>426</v>
      </c>
      <c r="GB877">
        <v>2.98306</v>
      </c>
      <c r="GC877">
        <v>2.71572</v>
      </c>
      <c r="GD877">
        <v>0.21915</v>
      </c>
      <c r="GE877">
        <v>0.221353</v>
      </c>
      <c r="GF877">
        <v>0.08965960000000001</v>
      </c>
      <c r="GG877">
        <v>0.0774357</v>
      </c>
      <c r="GH877">
        <v>24684.1</v>
      </c>
      <c r="GI877">
        <v>24747</v>
      </c>
      <c r="GJ877">
        <v>29379.2</v>
      </c>
      <c r="GK877">
        <v>29391.5</v>
      </c>
      <c r="GL877">
        <v>35427.8</v>
      </c>
      <c r="GM877">
        <v>36054.2</v>
      </c>
      <c r="GN877">
        <v>41370.9</v>
      </c>
      <c r="GO877">
        <v>41880.2</v>
      </c>
      <c r="GP877">
        <v>1.95885</v>
      </c>
      <c r="GQ877">
        <v>2.37965</v>
      </c>
      <c r="GR877">
        <v>0.08147210000000001</v>
      </c>
      <c r="GS877">
        <v>0</v>
      </c>
      <c r="GT877">
        <v>23.6735</v>
      </c>
      <c r="GU877">
        <v>999.9</v>
      </c>
      <c r="GV877">
        <v>35.8</v>
      </c>
      <c r="GW877">
        <v>31.9</v>
      </c>
      <c r="GX877">
        <v>18.8259</v>
      </c>
      <c r="GY877">
        <v>63.5522</v>
      </c>
      <c r="GZ877">
        <v>21.891</v>
      </c>
      <c r="HA877">
        <v>2</v>
      </c>
      <c r="HB877">
        <v>-0.0504217</v>
      </c>
      <c r="HC877">
        <v>1.89495</v>
      </c>
      <c r="HD877">
        <v>20.3238</v>
      </c>
      <c r="HE877">
        <v>5.21639</v>
      </c>
      <c r="HF877">
        <v>12.0099</v>
      </c>
      <c r="HG877">
        <v>4.9884</v>
      </c>
      <c r="HH877">
        <v>3.28845</v>
      </c>
      <c r="HI877">
        <v>9999</v>
      </c>
      <c r="HJ877">
        <v>9999</v>
      </c>
      <c r="HK877">
        <v>9999</v>
      </c>
      <c r="HL877">
        <v>197</v>
      </c>
      <c r="HM877">
        <v>1.86737</v>
      </c>
      <c r="HN877">
        <v>1.86646</v>
      </c>
      <c r="HO877">
        <v>1.86596</v>
      </c>
      <c r="HP877">
        <v>1.86584</v>
      </c>
      <c r="HQ877">
        <v>1.86768</v>
      </c>
      <c r="HR877">
        <v>1.87013</v>
      </c>
      <c r="HS877">
        <v>1.86875</v>
      </c>
      <c r="HT877">
        <v>1.87022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-5.34</v>
      </c>
      <c r="II877">
        <v>-0.1434</v>
      </c>
      <c r="IJ877">
        <v>-1.529487217637811</v>
      </c>
      <c r="IK877">
        <v>-0.005072214745875086</v>
      </c>
      <c r="IL877">
        <v>3.316774363808987E-06</v>
      </c>
      <c r="IM877">
        <v>-1.107588672722244E-09</v>
      </c>
      <c r="IN877">
        <v>-0.1603591687652909</v>
      </c>
      <c r="IO877">
        <v>-0.0181951569465493</v>
      </c>
      <c r="IP877">
        <v>0.001659309118516343</v>
      </c>
      <c r="IQ877">
        <v>-3.409663313950778E-05</v>
      </c>
      <c r="IR877">
        <v>19</v>
      </c>
      <c r="IS877">
        <v>2290</v>
      </c>
      <c r="IT877">
        <v>1</v>
      </c>
      <c r="IU877">
        <v>24</v>
      </c>
      <c r="IV877">
        <v>8504.6</v>
      </c>
      <c r="IW877">
        <v>8504.799999999999</v>
      </c>
      <c r="IX877">
        <v>3.58032</v>
      </c>
      <c r="IY877">
        <v>2.1936</v>
      </c>
      <c r="IZ877">
        <v>1.94702</v>
      </c>
      <c r="JA877">
        <v>2.64526</v>
      </c>
      <c r="JB877">
        <v>2.19482</v>
      </c>
      <c r="JC877">
        <v>2.3584</v>
      </c>
      <c r="JD877">
        <v>36.6233</v>
      </c>
      <c r="JE877">
        <v>24.035</v>
      </c>
      <c r="JF877">
        <v>18</v>
      </c>
      <c r="JG877">
        <v>520.55</v>
      </c>
      <c r="JH877">
        <v>815.9640000000001</v>
      </c>
      <c r="JI877">
        <v>21.3837</v>
      </c>
      <c r="JJ877">
        <v>26.605</v>
      </c>
      <c r="JK877">
        <v>30.0001</v>
      </c>
      <c r="JL877">
        <v>26.5707</v>
      </c>
      <c r="JM877">
        <v>26.4848</v>
      </c>
      <c r="JN877">
        <v>71.7017</v>
      </c>
      <c r="JO877">
        <v>16.7255</v>
      </c>
      <c r="JP877">
        <v>20.4892</v>
      </c>
      <c r="JQ877">
        <v>21.3843</v>
      </c>
      <c r="JR877">
        <v>1537.82</v>
      </c>
      <c r="JS877">
        <v>15.6168</v>
      </c>
      <c r="JT877">
        <v>100.45</v>
      </c>
      <c r="JU877">
        <v>100.585</v>
      </c>
    </row>
    <row r="878" spans="1:281">
      <c r="A878">
        <v>862</v>
      </c>
      <c r="B878">
        <v>1659646078.5</v>
      </c>
      <c r="C878">
        <v>18070.5</v>
      </c>
      <c r="D878" t="s">
        <v>2155</v>
      </c>
      <c r="E878" t="s">
        <v>2156</v>
      </c>
      <c r="F878">
        <v>5</v>
      </c>
      <c r="G878" t="s">
        <v>1972</v>
      </c>
      <c r="H878" t="s">
        <v>416</v>
      </c>
      <c r="I878">
        <v>1659646071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1548.536939076026</v>
      </c>
      <c r="AK878">
        <v>1508.039939393939</v>
      </c>
      <c r="AL878">
        <v>3.408137967191958</v>
      </c>
      <c r="AM878">
        <v>65.48134417779114</v>
      </c>
      <c r="AN878">
        <f>(AP878 - AO878 + DI878*1E3/(8.314*(DK878+273.15)) * AR878/DH878 * AQ878) * DH878/(100*CV878) * 1000/(1000 - AP878)</f>
        <v>0</v>
      </c>
      <c r="AO878">
        <v>15.54456267917245</v>
      </c>
      <c r="AP878">
        <v>18.53277412587414</v>
      </c>
      <c r="AQ878">
        <v>-1.178423681719003E-05</v>
      </c>
      <c r="AR878">
        <v>82.66494390390471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1659646071</v>
      </c>
      <c r="DB878">
        <v>1456.56962962963</v>
      </c>
      <c r="DC878">
        <v>1509.842222222222</v>
      </c>
      <c r="DD878">
        <v>18.53776296296297</v>
      </c>
      <c r="DE878">
        <v>15.53914444444444</v>
      </c>
      <c r="DF878">
        <v>1461.885555555556</v>
      </c>
      <c r="DG878">
        <v>18.68122222222222</v>
      </c>
      <c r="DH878">
        <v>500.0075185185185</v>
      </c>
      <c r="DI878">
        <v>90.28896296296296</v>
      </c>
      <c r="DJ878">
        <v>0.1000300666666667</v>
      </c>
      <c r="DK878">
        <v>24.87180740740741</v>
      </c>
      <c r="DL878">
        <v>25.00921851851852</v>
      </c>
      <c r="DM878">
        <v>999.9000000000001</v>
      </c>
      <c r="DN878">
        <v>0</v>
      </c>
      <c r="DO878">
        <v>0</v>
      </c>
      <c r="DP878">
        <v>9996.317037037037</v>
      </c>
      <c r="DQ878">
        <v>0</v>
      </c>
      <c r="DR878">
        <v>10.22071851851852</v>
      </c>
      <c r="DS878">
        <v>-53.27350000000001</v>
      </c>
      <c r="DT878">
        <v>1484.080740740741</v>
      </c>
      <c r="DU878">
        <v>1533.674444444444</v>
      </c>
      <c r="DV878">
        <v>2.998611481481481</v>
      </c>
      <c r="DW878">
        <v>1509.842222222222</v>
      </c>
      <c r="DX878">
        <v>15.53914444444444</v>
      </c>
      <c r="DY878">
        <v>1.673753703703704</v>
      </c>
      <c r="DZ878">
        <v>1.403012962962963</v>
      </c>
      <c r="EA878">
        <v>14.65513703703704</v>
      </c>
      <c r="EB878">
        <v>11.95023703703704</v>
      </c>
      <c r="EC878">
        <v>1999.993703703704</v>
      </c>
      <c r="ED878">
        <v>0.9800058888888888</v>
      </c>
      <c r="EE878">
        <v>0.01999421111111111</v>
      </c>
      <c r="EF878">
        <v>0</v>
      </c>
      <c r="EG878">
        <v>637.2614814814814</v>
      </c>
      <c r="EH878">
        <v>5.00097</v>
      </c>
      <c r="EI878">
        <v>12702.22962962963</v>
      </c>
      <c r="EJ878">
        <v>16707.55555555556</v>
      </c>
      <c r="EK878">
        <v>38.05281481481481</v>
      </c>
      <c r="EL878">
        <v>38.625</v>
      </c>
      <c r="EM878">
        <v>38</v>
      </c>
      <c r="EN878">
        <v>38.312</v>
      </c>
      <c r="EO878">
        <v>38.5</v>
      </c>
      <c r="EP878">
        <v>1955.103703703704</v>
      </c>
      <c r="EQ878">
        <v>39.89000000000001</v>
      </c>
      <c r="ER878">
        <v>0</v>
      </c>
      <c r="ES878">
        <v>1659646079.1</v>
      </c>
      <c r="ET878">
        <v>0</v>
      </c>
      <c r="EU878">
        <v>637.215</v>
      </c>
      <c r="EV878">
        <v>-1.77223930456909</v>
      </c>
      <c r="EW878">
        <v>-41.42222225200246</v>
      </c>
      <c r="EX878">
        <v>12702.26153846154</v>
      </c>
      <c r="EY878">
        <v>15</v>
      </c>
      <c r="EZ878">
        <v>0</v>
      </c>
      <c r="FA878" t="s">
        <v>419</v>
      </c>
      <c r="FB878">
        <v>1659135797.5</v>
      </c>
      <c r="FC878">
        <v>1659135788</v>
      </c>
      <c r="FD878">
        <v>0</v>
      </c>
      <c r="FE878">
        <v>0.3</v>
      </c>
      <c r="FF878">
        <v>-0.002</v>
      </c>
      <c r="FG878">
        <v>-2.209</v>
      </c>
      <c r="FH878">
        <v>-0.089</v>
      </c>
      <c r="FI878">
        <v>1520</v>
      </c>
      <c r="FJ878">
        <v>20</v>
      </c>
      <c r="FK878">
        <v>0.06</v>
      </c>
      <c r="FL878">
        <v>0.03</v>
      </c>
      <c r="FM878">
        <v>-53.222515</v>
      </c>
      <c r="FN878">
        <v>-0.6528968105064151</v>
      </c>
      <c r="FO878">
        <v>0.1054760151645864</v>
      </c>
      <c r="FP878">
        <v>0</v>
      </c>
      <c r="FQ878">
        <v>637.3085</v>
      </c>
      <c r="FR878">
        <v>-1.537005349129679</v>
      </c>
      <c r="FS878">
        <v>0.2898232980932416</v>
      </c>
      <c r="FT878">
        <v>0</v>
      </c>
      <c r="FU878">
        <v>3.01316875</v>
      </c>
      <c r="FV878">
        <v>-0.2278098686679224</v>
      </c>
      <c r="FW878">
        <v>0.0251073784162644</v>
      </c>
      <c r="FX878">
        <v>0</v>
      </c>
      <c r="FY878">
        <v>0</v>
      </c>
      <c r="FZ878">
        <v>3</v>
      </c>
      <c r="GA878" t="s">
        <v>426</v>
      </c>
      <c r="GB878">
        <v>2.98292</v>
      </c>
      <c r="GC878">
        <v>2.7155</v>
      </c>
      <c r="GD878">
        <v>0.220655</v>
      </c>
      <c r="GE878">
        <v>0.222815</v>
      </c>
      <c r="GF878">
        <v>0.0896222</v>
      </c>
      <c r="GG878">
        <v>0.0774444</v>
      </c>
      <c r="GH878">
        <v>24637</v>
      </c>
      <c r="GI878">
        <v>24700.3</v>
      </c>
      <c r="GJ878">
        <v>29379.8</v>
      </c>
      <c r="GK878">
        <v>29391.3</v>
      </c>
      <c r="GL878">
        <v>35430.2</v>
      </c>
      <c r="GM878">
        <v>36053.6</v>
      </c>
      <c r="GN878">
        <v>41371.9</v>
      </c>
      <c r="GO878">
        <v>41880</v>
      </c>
      <c r="GP878">
        <v>1.95898</v>
      </c>
      <c r="GQ878">
        <v>2.37993</v>
      </c>
      <c r="GR878">
        <v>0.0813082</v>
      </c>
      <c r="GS878">
        <v>0</v>
      </c>
      <c r="GT878">
        <v>23.6735</v>
      </c>
      <c r="GU878">
        <v>999.9</v>
      </c>
      <c r="GV878">
        <v>35.8</v>
      </c>
      <c r="GW878">
        <v>31.9</v>
      </c>
      <c r="GX878">
        <v>18.8273</v>
      </c>
      <c r="GY878">
        <v>63.7422</v>
      </c>
      <c r="GZ878">
        <v>22.0272</v>
      </c>
      <c r="HA878">
        <v>2</v>
      </c>
      <c r="HB878">
        <v>-0.0504268</v>
      </c>
      <c r="HC878">
        <v>1.89884</v>
      </c>
      <c r="HD878">
        <v>20.3239</v>
      </c>
      <c r="HE878">
        <v>5.21579</v>
      </c>
      <c r="HF878">
        <v>12.0099</v>
      </c>
      <c r="HG878">
        <v>4.98845</v>
      </c>
      <c r="HH878">
        <v>3.28845</v>
      </c>
      <c r="HI878">
        <v>9999</v>
      </c>
      <c r="HJ878">
        <v>9999</v>
      </c>
      <c r="HK878">
        <v>9999</v>
      </c>
      <c r="HL878">
        <v>197</v>
      </c>
      <c r="HM878">
        <v>1.86737</v>
      </c>
      <c r="HN878">
        <v>1.86646</v>
      </c>
      <c r="HO878">
        <v>1.86596</v>
      </c>
      <c r="HP878">
        <v>1.86584</v>
      </c>
      <c r="HQ878">
        <v>1.86768</v>
      </c>
      <c r="HR878">
        <v>1.87013</v>
      </c>
      <c r="HS878">
        <v>1.86875</v>
      </c>
      <c r="HT878">
        <v>1.87023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-5.38</v>
      </c>
      <c r="II878">
        <v>-0.1435</v>
      </c>
      <c r="IJ878">
        <v>-1.529487217637811</v>
      </c>
      <c r="IK878">
        <v>-0.005072214745875086</v>
      </c>
      <c r="IL878">
        <v>3.316774363808987E-06</v>
      </c>
      <c r="IM878">
        <v>-1.107588672722244E-09</v>
      </c>
      <c r="IN878">
        <v>-0.1603591687652909</v>
      </c>
      <c r="IO878">
        <v>-0.0181951569465493</v>
      </c>
      <c r="IP878">
        <v>0.001659309118516343</v>
      </c>
      <c r="IQ878">
        <v>-3.409663313950778E-05</v>
      </c>
      <c r="IR878">
        <v>19</v>
      </c>
      <c r="IS878">
        <v>2290</v>
      </c>
      <c r="IT878">
        <v>1</v>
      </c>
      <c r="IU878">
        <v>24</v>
      </c>
      <c r="IV878">
        <v>8504.700000000001</v>
      </c>
      <c r="IW878">
        <v>8504.799999999999</v>
      </c>
      <c r="IX878">
        <v>3.60962</v>
      </c>
      <c r="IY878">
        <v>2.18994</v>
      </c>
      <c r="IZ878">
        <v>1.94702</v>
      </c>
      <c r="JA878">
        <v>2.64526</v>
      </c>
      <c r="JB878">
        <v>2.19482</v>
      </c>
      <c r="JC878">
        <v>2.35107</v>
      </c>
      <c r="JD878">
        <v>36.6233</v>
      </c>
      <c r="JE878">
        <v>24.035</v>
      </c>
      <c r="JF878">
        <v>18</v>
      </c>
      <c r="JG878">
        <v>520.65</v>
      </c>
      <c r="JH878">
        <v>816.27</v>
      </c>
      <c r="JI878">
        <v>21.3779</v>
      </c>
      <c r="JJ878">
        <v>26.6067</v>
      </c>
      <c r="JK878">
        <v>30.0001</v>
      </c>
      <c r="JL878">
        <v>26.5728</v>
      </c>
      <c r="JM878">
        <v>26.487</v>
      </c>
      <c r="JN878">
        <v>72.33580000000001</v>
      </c>
      <c r="JO878">
        <v>16.4481</v>
      </c>
      <c r="JP878">
        <v>20.4892</v>
      </c>
      <c r="JQ878">
        <v>21.3777</v>
      </c>
      <c r="JR878">
        <v>1557.86</v>
      </c>
      <c r="JS878">
        <v>15.6507</v>
      </c>
      <c r="JT878">
        <v>100.453</v>
      </c>
      <c r="JU878">
        <v>100.585</v>
      </c>
    </row>
    <row r="879" spans="1:281">
      <c r="A879">
        <v>863</v>
      </c>
      <c r="B879">
        <v>1659646083.5</v>
      </c>
      <c r="C879">
        <v>18075.5</v>
      </c>
      <c r="D879" t="s">
        <v>2157</v>
      </c>
      <c r="E879" t="s">
        <v>2158</v>
      </c>
      <c r="F879">
        <v>5</v>
      </c>
      <c r="G879" t="s">
        <v>1972</v>
      </c>
      <c r="H879" t="s">
        <v>416</v>
      </c>
      <c r="I879">
        <v>1659646075.714286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1565.467163149314</v>
      </c>
      <c r="AK879">
        <v>1525.137212121212</v>
      </c>
      <c r="AL879">
        <v>3.41180341052363</v>
      </c>
      <c r="AM879">
        <v>65.48134417779114</v>
      </c>
      <c r="AN879">
        <f>(AP879 - AO879 + DI879*1E3/(8.314*(DK879+273.15)) * AR879/DH879 * AQ879) * DH879/(100*CV879) * 1000/(1000 - AP879)</f>
        <v>0</v>
      </c>
      <c r="AO879">
        <v>15.55312761024184</v>
      </c>
      <c r="AP879">
        <v>18.52195174825175</v>
      </c>
      <c r="AQ879">
        <v>-3.439556838430486E-05</v>
      </c>
      <c r="AR879">
        <v>82.66494390390471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1659646075.714286</v>
      </c>
      <c r="DB879">
        <v>1472.438214285714</v>
      </c>
      <c r="DC879">
        <v>1525.671428571429</v>
      </c>
      <c r="DD879">
        <v>18.53506785714286</v>
      </c>
      <c r="DE879">
        <v>15.55011428571429</v>
      </c>
      <c r="DF879">
        <v>1477.793214285715</v>
      </c>
      <c r="DG879">
        <v>18.67855</v>
      </c>
      <c r="DH879">
        <v>500.0208571428571</v>
      </c>
      <c r="DI879">
        <v>90.28869285714283</v>
      </c>
      <c r="DJ879">
        <v>0.1000056892857143</v>
      </c>
      <c r="DK879">
        <v>24.86983571428572</v>
      </c>
      <c r="DL879">
        <v>25.00827857142857</v>
      </c>
      <c r="DM879">
        <v>999.9000000000002</v>
      </c>
      <c r="DN879">
        <v>0</v>
      </c>
      <c r="DO879">
        <v>0</v>
      </c>
      <c r="DP879">
        <v>9993.928928571429</v>
      </c>
      <c r="DQ879">
        <v>0</v>
      </c>
      <c r="DR879">
        <v>10.21668928571428</v>
      </c>
      <c r="DS879">
        <v>-53.23423214285715</v>
      </c>
      <c r="DT879">
        <v>1500.244285714285</v>
      </c>
      <c r="DU879">
        <v>1549.770714285715</v>
      </c>
      <c r="DV879">
        <v>2.984942142857143</v>
      </c>
      <c r="DW879">
        <v>1525.671428571429</v>
      </c>
      <c r="DX879">
        <v>15.55011428571429</v>
      </c>
      <c r="DY879">
        <v>1.673505714285714</v>
      </c>
      <c r="DZ879">
        <v>1.403999285714286</v>
      </c>
      <c r="EA879">
        <v>14.65283571428571</v>
      </c>
      <c r="EB879">
        <v>11.9609</v>
      </c>
      <c r="EC879">
        <v>1999.994285714286</v>
      </c>
      <c r="ED879">
        <v>0.9800056428571426</v>
      </c>
      <c r="EE879">
        <v>0.01999445714285714</v>
      </c>
      <c r="EF879">
        <v>0</v>
      </c>
      <c r="EG879">
        <v>637.0843928571429</v>
      </c>
      <c r="EH879">
        <v>5.00097</v>
      </c>
      <c r="EI879">
        <v>12699.12142857143</v>
      </c>
      <c r="EJ879">
        <v>16707.55</v>
      </c>
      <c r="EK879">
        <v>38.03321428571428</v>
      </c>
      <c r="EL879">
        <v>38.61375</v>
      </c>
      <c r="EM879">
        <v>38</v>
      </c>
      <c r="EN879">
        <v>38.312</v>
      </c>
      <c r="EO879">
        <v>38.5</v>
      </c>
      <c r="EP879">
        <v>1955.103928571428</v>
      </c>
      <c r="EQ879">
        <v>39.89000000000001</v>
      </c>
      <c r="ER879">
        <v>0</v>
      </c>
      <c r="ES879">
        <v>1659646083.9</v>
      </c>
      <c r="ET879">
        <v>0</v>
      </c>
      <c r="EU879">
        <v>637.0582692307694</v>
      </c>
      <c r="EV879">
        <v>-1.814119653708994</v>
      </c>
      <c r="EW879">
        <v>-38.31452984801061</v>
      </c>
      <c r="EX879">
        <v>12699.08076923077</v>
      </c>
      <c r="EY879">
        <v>15</v>
      </c>
      <c r="EZ879">
        <v>0</v>
      </c>
      <c r="FA879" t="s">
        <v>419</v>
      </c>
      <c r="FB879">
        <v>1659135797.5</v>
      </c>
      <c r="FC879">
        <v>1659135788</v>
      </c>
      <c r="FD879">
        <v>0</v>
      </c>
      <c r="FE879">
        <v>0.3</v>
      </c>
      <c r="FF879">
        <v>-0.002</v>
      </c>
      <c r="FG879">
        <v>-2.209</v>
      </c>
      <c r="FH879">
        <v>-0.089</v>
      </c>
      <c r="FI879">
        <v>1520</v>
      </c>
      <c r="FJ879">
        <v>20</v>
      </c>
      <c r="FK879">
        <v>0.06</v>
      </c>
      <c r="FL879">
        <v>0.03</v>
      </c>
      <c r="FM879">
        <v>-53.232815</v>
      </c>
      <c r="FN879">
        <v>0.1425928705442017</v>
      </c>
      <c r="FO879">
        <v>0.09489325199928628</v>
      </c>
      <c r="FP879">
        <v>1</v>
      </c>
      <c r="FQ879">
        <v>637.186</v>
      </c>
      <c r="FR879">
        <v>-1.756424749017322</v>
      </c>
      <c r="FS879">
        <v>0.2954800680049846</v>
      </c>
      <c r="FT879">
        <v>0</v>
      </c>
      <c r="FU879">
        <v>2.99587575</v>
      </c>
      <c r="FV879">
        <v>-0.1763465290806804</v>
      </c>
      <c r="FW879">
        <v>0.0196004307207138</v>
      </c>
      <c r="FX879">
        <v>0</v>
      </c>
      <c r="FY879">
        <v>1</v>
      </c>
      <c r="FZ879">
        <v>3</v>
      </c>
      <c r="GA879" t="s">
        <v>429</v>
      </c>
      <c r="GB879">
        <v>2.98301</v>
      </c>
      <c r="GC879">
        <v>2.71559</v>
      </c>
      <c r="GD879">
        <v>0.222163</v>
      </c>
      <c r="GE879">
        <v>0.224275</v>
      </c>
      <c r="GF879">
        <v>0.0895876</v>
      </c>
      <c r="GG879">
        <v>0.0775419</v>
      </c>
      <c r="GH879">
        <v>24589.3</v>
      </c>
      <c r="GI879">
        <v>24653.9</v>
      </c>
      <c r="GJ879">
        <v>29379.8</v>
      </c>
      <c r="GK879">
        <v>29391.3</v>
      </c>
      <c r="GL879">
        <v>35431.3</v>
      </c>
      <c r="GM879">
        <v>36050</v>
      </c>
      <c r="GN879">
        <v>41371.6</v>
      </c>
      <c r="GO879">
        <v>41880.2</v>
      </c>
      <c r="GP879">
        <v>1.95872</v>
      </c>
      <c r="GQ879">
        <v>2.38</v>
      </c>
      <c r="GR879">
        <v>0.0810623</v>
      </c>
      <c r="GS879">
        <v>0</v>
      </c>
      <c r="GT879">
        <v>23.6735</v>
      </c>
      <c r="GU879">
        <v>999.9</v>
      </c>
      <c r="GV879">
        <v>35.8</v>
      </c>
      <c r="GW879">
        <v>31.9</v>
      </c>
      <c r="GX879">
        <v>18.8264</v>
      </c>
      <c r="GY879">
        <v>63.7822</v>
      </c>
      <c r="GZ879">
        <v>21.9471</v>
      </c>
      <c r="HA879">
        <v>2</v>
      </c>
      <c r="HB879">
        <v>-0.0501626</v>
      </c>
      <c r="HC879">
        <v>1.93999</v>
      </c>
      <c r="HD879">
        <v>20.3233</v>
      </c>
      <c r="HE879">
        <v>5.21564</v>
      </c>
      <c r="HF879">
        <v>12.0099</v>
      </c>
      <c r="HG879">
        <v>4.9887</v>
      </c>
      <c r="HH879">
        <v>3.2884</v>
      </c>
      <c r="HI879">
        <v>9999</v>
      </c>
      <c r="HJ879">
        <v>9999</v>
      </c>
      <c r="HK879">
        <v>9999</v>
      </c>
      <c r="HL879">
        <v>197</v>
      </c>
      <c r="HM879">
        <v>1.86737</v>
      </c>
      <c r="HN879">
        <v>1.86646</v>
      </c>
      <c r="HO879">
        <v>1.86596</v>
      </c>
      <c r="HP879">
        <v>1.86584</v>
      </c>
      <c r="HQ879">
        <v>1.86768</v>
      </c>
      <c r="HR879">
        <v>1.87013</v>
      </c>
      <c r="HS879">
        <v>1.86876</v>
      </c>
      <c r="HT879">
        <v>1.87026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-5.42</v>
      </c>
      <c r="II879">
        <v>-0.1436</v>
      </c>
      <c r="IJ879">
        <v>-1.529487217637811</v>
      </c>
      <c r="IK879">
        <v>-0.005072214745875086</v>
      </c>
      <c r="IL879">
        <v>3.316774363808987E-06</v>
      </c>
      <c r="IM879">
        <v>-1.107588672722244E-09</v>
      </c>
      <c r="IN879">
        <v>-0.1603591687652909</v>
      </c>
      <c r="IO879">
        <v>-0.0181951569465493</v>
      </c>
      <c r="IP879">
        <v>0.001659309118516343</v>
      </c>
      <c r="IQ879">
        <v>-3.409663313950778E-05</v>
      </c>
      <c r="IR879">
        <v>19</v>
      </c>
      <c r="IS879">
        <v>2290</v>
      </c>
      <c r="IT879">
        <v>1</v>
      </c>
      <c r="IU879">
        <v>24</v>
      </c>
      <c r="IV879">
        <v>8504.799999999999</v>
      </c>
      <c r="IW879">
        <v>8504.9</v>
      </c>
      <c r="IX879">
        <v>3.64136</v>
      </c>
      <c r="IY879">
        <v>2.1936</v>
      </c>
      <c r="IZ879">
        <v>1.94702</v>
      </c>
      <c r="JA879">
        <v>2.64526</v>
      </c>
      <c r="JB879">
        <v>2.19482</v>
      </c>
      <c r="JC879">
        <v>2.35596</v>
      </c>
      <c r="JD879">
        <v>36.6233</v>
      </c>
      <c r="JE879">
        <v>24.035</v>
      </c>
      <c r="JF879">
        <v>18</v>
      </c>
      <c r="JG879">
        <v>520.506</v>
      </c>
      <c r="JH879">
        <v>816.378</v>
      </c>
      <c r="JI879">
        <v>21.3683</v>
      </c>
      <c r="JJ879">
        <v>26.6084</v>
      </c>
      <c r="JK879">
        <v>30.0004</v>
      </c>
      <c r="JL879">
        <v>26.5751</v>
      </c>
      <c r="JM879">
        <v>26.4892</v>
      </c>
      <c r="JN879">
        <v>72.91930000000001</v>
      </c>
      <c r="JO879">
        <v>16.1624</v>
      </c>
      <c r="JP879">
        <v>20.4892</v>
      </c>
      <c r="JQ879">
        <v>21.3632</v>
      </c>
      <c r="JR879">
        <v>1571.22</v>
      </c>
      <c r="JS879">
        <v>15.6876</v>
      </c>
      <c r="JT879">
        <v>100.452</v>
      </c>
      <c r="JU879">
        <v>100.585</v>
      </c>
    </row>
    <row r="880" spans="1:281">
      <c r="A880">
        <v>864</v>
      </c>
      <c r="B880">
        <v>1659646088.5</v>
      </c>
      <c r="C880">
        <v>18080.5</v>
      </c>
      <c r="D880" t="s">
        <v>2159</v>
      </c>
      <c r="E880" t="s">
        <v>2160</v>
      </c>
      <c r="F880">
        <v>5</v>
      </c>
      <c r="G880" t="s">
        <v>1972</v>
      </c>
      <c r="H880" t="s">
        <v>416</v>
      </c>
      <c r="I880">
        <v>1659646081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1582.579422926025</v>
      </c>
      <c r="AK880">
        <v>1542.181212121212</v>
      </c>
      <c r="AL880">
        <v>3.422299453202539</v>
      </c>
      <c r="AM880">
        <v>65.48134417779114</v>
      </c>
      <c r="AN880">
        <f>(AP880 - AO880 + DI880*1E3/(8.314*(DK880+273.15)) * AR880/DH880 * AQ880) * DH880/(100*CV880) * 1000/(1000 - AP880)</f>
        <v>0</v>
      </c>
      <c r="AO880">
        <v>15.58465611436745</v>
      </c>
      <c r="AP880">
        <v>18.51884685314687</v>
      </c>
      <c r="AQ880">
        <v>-1.727615215376228E-05</v>
      </c>
      <c r="AR880">
        <v>82.66494390390471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1659646081</v>
      </c>
      <c r="DB880">
        <v>1490.163333333334</v>
      </c>
      <c r="DC880">
        <v>1543.383333333333</v>
      </c>
      <c r="DD880">
        <v>18.52758888888889</v>
      </c>
      <c r="DE880">
        <v>15.57093333333333</v>
      </c>
      <c r="DF880">
        <v>1495.564074074074</v>
      </c>
      <c r="DG880">
        <v>18.67113333333333</v>
      </c>
      <c r="DH880">
        <v>500.0167037037037</v>
      </c>
      <c r="DI880">
        <v>90.28859259259259</v>
      </c>
      <c r="DJ880">
        <v>0.09998721481481479</v>
      </c>
      <c r="DK880">
        <v>24.86784814814816</v>
      </c>
      <c r="DL880">
        <v>25.00757407407407</v>
      </c>
      <c r="DM880">
        <v>999.9000000000001</v>
      </c>
      <c r="DN880">
        <v>0</v>
      </c>
      <c r="DO880">
        <v>0</v>
      </c>
      <c r="DP880">
        <v>9998.816666666666</v>
      </c>
      <c r="DQ880">
        <v>0</v>
      </c>
      <c r="DR880">
        <v>10.21302222222222</v>
      </c>
      <c r="DS880">
        <v>-53.22066666666666</v>
      </c>
      <c r="DT880">
        <v>1518.292962962963</v>
      </c>
      <c r="DU880">
        <v>1567.795925925926</v>
      </c>
      <c r="DV880">
        <v>2.956655925925926</v>
      </c>
      <c r="DW880">
        <v>1543.383333333333</v>
      </c>
      <c r="DX880">
        <v>15.57093333333333</v>
      </c>
      <c r="DY880">
        <v>1.67283</v>
      </c>
      <c r="DZ880">
        <v>1.405876666666667</v>
      </c>
      <c r="EA880">
        <v>14.64656666666666</v>
      </c>
      <c r="EB880">
        <v>11.98115185185185</v>
      </c>
      <c r="EC880">
        <v>1999.982222222223</v>
      </c>
      <c r="ED880">
        <v>0.9800055555555554</v>
      </c>
      <c r="EE880">
        <v>0.01999454444444444</v>
      </c>
      <c r="EF880">
        <v>0</v>
      </c>
      <c r="EG880">
        <v>636.9298888888887</v>
      </c>
      <c r="EH880">
        <v>5.00097</v>
      </c>
      <c r="EI880">
        <v>12695.54444444445</v>
      </c>
      <c r="EJ880">
        <v>16707.44814814815</v>
      </c>
      <c r="EK880">
        <v>38.01148148148148</v>
      </c>
      <c r="EL880">
        <v>38.59233333333333</v>
      </c>
      <c r="EM880">
        <v>37.99533333333333</v>
      </c>
      <c r="EN880">
        <v>38.312</v>
      </c>
      <c r="EO880">
        <v>38.49533333333333</v>
      </c>
      <c r="EP880">
        <v>1955.091851851852</v>
      </c>
      <c r="EQ880">
        <v>39.89000000000001</v>
      </c>
      <c r="ER880">
        <v>0</v>
      </c>
      <c r="ES880">
        <v>1659646088.7</v>
      </c>
      <c r="ET880">
        <v>0</v>
      </c>
      <c r="EU880">
        <v>636.9104615384616</v>
      </c>
      <c r="EV880">
        <v>-1.891282047241149</v>
      </c>
      <c r="EW880">
        <v>-39.90427348612079</v>
      </c>
      <c r="EX880">
        <v>12695.78461538461</v>
      </c>
      <c r="EY880">
        <v>15</v>
      </c>
      <c r="EZ880">
        <v>0</v>
      </c>
      <c r="FA880" t="s">
        <v>419</v>
      </c>
      <c r="FB880">
        <v>1659135797.5</v>
      </c>
      <c r="FC880">
        <v>1659135788</v>
      </c>
      <c r="FD880">
        <v>0</v>
      </c>
      <c r="FE880">
        <v>0.3</v>
      </c>
      <c r="FF880">
        <v>-0.002</v>
      </c>
      <c r="FG880">
        <v>-2.209</v>
      </c>
      <c r="FH880">
        <v>-0.089</v>
      </c>
      <c r="FI880">
        <v>1520</v>
      </c>
      <c r="FJ880">
        <v>20</v>
      </c>
      <c r="FK880">
        <v>0.06</v>
      </c>
      <c r="FL880">
        <v>0.03</v>
      </c>
      <c r="FM880">
        <v>-53.23876829268293</v>
      </c>
      <c r="FN880">
        <v>0.444660627177576</v>
      </c>
      <c r="FO880">
        <v>0.08532795681462363</v>
      </c>
      <c r="FP880">
        <v>1</v>
      </c>
      <c r="FQ880">
        <v>637.0001176470587</v>
      </c>
      <c r="FR880">
        <v>-1.605530938266774</v>
      </c>
      <c r="FS880">
        <v>0.262336421268325</v>
      </c>
      <c r="FT880">
        <v>0</v>
      </c>
      <c r="FU880">
        <v>2.971543658536585</v>
      </c>
      <c r="FV880">
        <v>-0.2898332404181174</v>
      </c>
      <c r="FW880">
        <v>0.03181424989483812</v>
      </c>
      <c r="FX880">
        <v>0</v>
      </c>
      <c r="FY880">
        <v>1</v>
      </c>
      <c r="FZ880">
        <v>3</v>
      </c>
      <c r="GA880" t="s">
        <v>429</v>
      </c>
      <c r="GB880">
        <v>2.98325</v>
      </c>
      <c r="GC880">
        <v>2.71564</v>
      </c>
      <c r="GD880">
        <v>0.223652</v>
      </c>
      <c r="GE880">
        <v>0.225738</v>
      </c>
      <c r="GF880">
        <v>0.0895847</v>
      </c>
      <c r="GG880">
        <v>0.0777462</v>
      </c>
      <c r="GH880">
        <v>24541.8</v>
      </c>
      <c r="GI880">
        <v>24607.6</v>
      </c>
      <c r="GJ880">
        <v>29379.1</v>
      </c>
      <c r="GK880">
        <v>29391.5</v>
      </c>
      <c r="GL880">
        <v>35430.8</v>
      </c>
      <c r="GM880">
        <v>36042</v>
      </c>
      <c r="GN880">
        <v>41370.9</v>
      </c>
      <c r="GO880">
        <v>41880.3</v>
      </c>
      <c r="GP880">
        <v>1.95907</v>
      </c>
      <c r="GQ880">
        <v>2.37965</v>
      </c>
      <c r="GR880">
        <v>0.08133799999999999</v>
      </c>
      <c r="GS880">
        <v>0</v>
      </c>
      <c r="GT880">
        <v>23.6735</v>
      </c>
      <c r="GU880">
        <v>999.9</v>
      </c>
      <c r="GV880">
        <v>35.8</v>
      </c>
      <c r="GW880">
        <v>31.9</v>
      </c>
      <c r="GX880">
        <v>18.8271</v>
      </c>
      <c r="GY880">
        <v>63.5522</v>
      </c>
      <c r="GZ880">
        <v>21.9591</v>
      </c>
      <c r="HA880">
        <v>2</v>
      </c>
      <c r="HB880">
        <v>-0.0499085</v>
      </c>
      <c r="HC880">
        <v>1.91495</v>
      </c>
      <c r="HD880">
        <v>20.3238</v>
      </c>
      <c r="HE880">
        <v>5.21684</v>
      </c>
      <c r="HF880">
        <v>12.0099</v>
      </c>
      <c r="HG880">
        <v>4.9887</v>
      </c>
      <c r="HH880">
        <v>3.28858</v>
      </c>
      <c r="HI880">
        <v>9999</v>
      </c>
      <c r="HJ880">
        <v>9999</v>
      </c>
      <c r="HK880">
        <v>9999</v>
      </c>
      <c r="HL880">
        <v>197</v>
      </c>
      <c r="HM880">
        <v>1.86737</v>
      </c>
      <c r="HN880">
        <v>1.86646</v>
      </c>
      <c r="HO880">
        <v>1.86594</v>
      </c>
      <c r="HP880">
        <v>1.86584</v>
      </c>
      <c r="HQ880">
        <v>1.86768</v>
      </c>
      <c r="HR880">
        <v>1.87012</v>
      </c>
      <c r="HS880">
        <v>1.86877</v>
      </c>
      <c r="HT880">
        <v>1.87022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-5.47</v>
      </c>
      <c r="II880">
        <v>-0.1436</v>
      </c>
      <c r="IJ880">
        <v>-1.529487217637811</v>
      </c>
      <c r="IK880">
        <v>-0.005072214745875086</v>
      </c>
      <c r="IL880">
        <v>3.316774363808987E-06</v>
      </c>
      <c r="IM880">
        <v>-1.107588672722244E-09</v>
      </c>
      <c r="IN880">
        <v>-0.1603591687652909</v>
      </c>
      <c r="IO880">
        <v>-0.0181951569465493</v>
      </c>
      <c r="IP880">
        <v>0.001659309118516343</v>
      </c>
      <c r="IQ880">
        <v>-3.409663313950778E-05</v>
      </c>
      <c r="IR880">
        <v>19</v>
      </c>
      <c r="IS880">
        <v>2290</v>
      </c>
      <c r="IT880">
        <v>1</v>
      </c>
      <c r="IU880">
        <v>24</v>
      </c>
      <c r="IV880">
        <v>8504.9</v>
      </c>
      <c r="IW880">
        <v>8505</v>
      </c>
      <c r="IX880">
        <v>3.66943</v>
      </c>
      <c r="IY880">
        <v>2.19116</v>
      </c>
      <c r="IZ880">
        <v>1.94702</v>
      </c>
      <c r="JA880">
        <v>2.64526</v>
      </c>
      <c r="JB880">
        <v>2.19482</v>
      </c>
      <c r="JC880">
        <v>2.36694</v>
      </c>
      <c r="JD880">
        <v>36.6233</v>
      </c>
      <c r="JE880">
        <v>24.035</v>
      </c>
      <c r="JF880">
        <v>18</v>
      </c>
      <c r="JG880">
        <v>520.756</v>
      </c>
      <c r="JH880">
        <v>816.071</v>
      </c>
      <c r="JI880">
        <v>21.3584</v>
      </c>
      <c r="JJ880">
        <v>26.6106</v>
      </c>
      <c r="JK880">
        <v>30.0003</v>
      </c>
      <c r="JL880">
        <v>26.5773</v>
      </c>
      <c r="JM880">
        <v>26.492</v>
      </c>
      <c r="JN880">
        <v>73.5442</v>
      </c>
      <c r="JO880">
        <v>16.1624</v>
      </c>
      <c r="JP880">
        <v>20.4892</v>
      </c>
      <c r="JQ880">
        <v>21.3594</v>
      </c>
      <c r="JR880">
        <v>1591.3</v>
      </c>
      <c r="JS880">
        <v>15.7097</v>
      </c>
      <c r="JT880">
        <v>100.45</v>
      </c>
      <c r="JU880">
        <v>100.585</v>
      </c>
    </row>
    <row r="881" spans="1:281">
      <c r="A881">
        <v>865</v>
      </c>
      <c r="B881">
        <v>1659646093.5</v>
      </c>
      <c r="C881">
        <v>18085.5</v>
      </c>
      <c r="D881" t="s">
        <v>2161</v>
      </c>
      <c r="E881" t="s">
        <v>2162</v>
      </c>
      <c r="F881">
        <v>5</v>
      </c>
      <c r="G881" t="s">
        <v>1972</v>
      </c>
      <c r="H881" t="s">
        <v>416</v>
      </c>
      <c r="I881">
        <v>1659646085.714286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1599.703463877203</v>
      </c>
      <c r="AK881">
        <v>1559.344727272727</v>
      </c>
      <c r="AL881">
        <v>3.438183606731714</v>
      </c>
      <c r="AM881">
        <v>65.48134417779114</v>
      </c>
      <c r="AN881">
        <f>(AP881 - AO881 + DI881*1E3/(8.314*(DK881+273.15)) * AR881/DH881 * AQ881) * DH881/(100*CV881) * 1000/(1000 - AP881)</f>
        <v>0</v>
      </c>
      <c r="AO881">
        <v>15.63218979262566</v>
      </c>
      <c r="AP881">
        <v>18.52485244755245</v>
      </c>
      <c r="AQ881">
        <v>2.759306566758848E-05</v>
      </c>
      <c r="AR881">
        <v>82.66494390390471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1659646085.714286</v>
      </c>
      <c r="DB881">
        <v>1505.976785714285</v>
      </c>
      <c r="DC881">
        <v>1559.185357142857</v>
      </c>
      <c r="DD881">
        <v>18.52339285714286</v>
      </c>
      <c r="DE881">
        <v>15.59840357142857</v>
      </c>
      <c r="DF881">
        <v>1511.420357142857</v>
      </c>
      <c r="DG881">
        <v>18.66698214285714</v>
      </c>
      <c r="DH881">
        <v>500.0054642857143</v>
      </c>
      <c r="DI881">
        <v>90.28883571428571</v>
      </c>
      <c r="DJ881">
        <v>0.09998573214285712</v>
      </c>
      <c r="DK881">
        <v>24.86527142857144</v>
      </c>
      <c r="DL881">
        <v>25.00775357142857</v>
      </c>
      <c r="DM881">
        <v>999.9000000000002</v>
      </c>
      <c r="DN881">
        <v>0</v>
      </c>
      <c r="DO881">
        <v>0</v>
      </c>
      <c r="DP881">
        <v>10000.91285714286</v>
      </c>
      <c r="DQ881">
        <v>0</v>
      </c>
      <c r="DR881">
        <v>10.20595</v>
      </c>
      <c r="DS881">
        <v>-53.20880714285714</v>
      </c>
      <c r="DT881">
        <v>1534.399285714286</v>
      </c>
      <c r="DU881">
        <v>1583.892857142857</v>
      </c>
      <c r="DV881">
        <v>2.924989642857142</v>
      </c>
      <c r="DW881">
        <v>1559.185357142857</v>
      </c>
      <c r="DX881">
        <v>15.59840357142857</v>
      </c>
      <c r="DY881">
        <v>1.672455714285714</v>
      </c>
      <c r="DZ881">
        <v>1.408361428571429</v>
      </c>
      <c r="EA881">
        <v>14.64309642857143</v>
      </c>
      <c r="EB881">
        <v>12.00792857142857</v>
      </c>
      <c r="EC881">
        <v>1999.978928571428</v>
      </c>
      <c r="ED881">
        <v>0.9800055357142856</v>
      </c>
      <c r="EE881">
        <v>0.01999456428571428</v>
      </c>
      <c r="EF881">
        <v>0</v>
      </c>
      <c r="EG881">
        <v>636.8231428571428</v>
      </c>
      <c r="EH881">
        <v>5.00097</v>
      </c>
      <c r="EI881">
        <v>12692.61071428571</v>
      </c>
      <c r="EJ881">
        <v>16707.42142857143</v>
      </c>
      <c r="EK881">
        <v>38.00221428571428</v>
      </c>
      <c r="EL881">
        <v>38.57324999999999</v>
      </c>
      <c r="EM881">
        <v>37.98649999999999</v>
      </c>
      <c r="EN881">
        <v>38.312</v>
      </c>
      <c r="EO881">
        <v>38.47974999999999</v>
      </c>
      <c r="EP881">
        <v>1955.088571428571</v>
      </c>
      <c r="EQ881">
        <v>39.89000000000001</v>
      </c>
      <c r="ER881">
        <v>0</v>
      </c>
      <c r="ES881">
        <v>1659646094.1</v>
      </c>
      <c r="ET881">
        <v>0</v>
      </c>
      <c r="EU881">
        <v>636.79124</v>
      </c>
      <c r="EV881">
        <v>-0.9853846267907439</v>
      </c>
      <c r="EW881">
        <v>-40.26923078227145</v>
      </c>
      <c r="EX881">
        <v>12692.16</v>
      </c>
      <c r="EY881">
        <v>15</v>
      </c>
      <c r="EZ881">
        <v>0</v>
      </c>
      <c r="FA881" t="s">
        <v>419</v>
      </c>
      <c r="FB881">
        <v>1659135797.5</v>
      </c>
      <c r="FC881">
        <v>1659135788</v>
      </c>
      <c r="FD881">
        <v>0</v>
      </c>
      <c r="FE881">
        <v>0.3</v>
      </c>
      <c r="FF881">
        <v>-0.002</v>
      </c>
      <c r="FG881">
        <v>-2.209</v>
      </c>
      <c r="FH881">
        <v>-0.089</v>
      </c>
      <c r="FI881">
        <v>1520</v>
      </c>
      <c r="FJ881">
        <v>20</v>
      </c>
      <c r="FK881">
        <v>0.06</v>
      </c>
      <c r="FL881">
        <v>0.03</v>
      </c>
      <c r="FM881">
        <v>-53.21970731707317</v>
      </c>
      <c r="FN881">
        <v>-0.04785574912888835</v>
      </c>
      <c r="FO881">
        <v>0.0650926296462617</v>
      </c>
      <c r="FP881">
        <v>1</v>
      </c>
      <c r="FQ881">
        <v>636.907911764706</v>
      </c>
      <c r="FR881">
        <v>-1.547456075501764</v>
      </c>
      <c r="FS881">
        <v>0.267966675676945</v>
      </c>
      <c r="FT881">
        <v>0</v>
      </c>
      <c r="FU881">
        <v>2.945741951219512</v>
      </c>
      <c r="FV881">
        <v>-0.4149190243902405</v>
      </c>
      <c r="FW881">
        <v>0.04203801648911474</v>
      </c>
      <c r="FX881">
        <v>0</v>
      </c>
      <c r="FY881">
        <v>1</v>
      </c>
      <c r="FZ881">
        <v>3</v>
      </c>
      <c r="GA881" t="s">
        <v>429</v>
      </c>
      <c r="GB881">
        <v>2.98301</v>
      </c>
      <c r="GC881">
        <v>2.71538</v>
      </c>
      <c r="GD881">
        <v>0.225137</v>
      </c>
      <c r="GE881">
        <v>0.22718</v>
      </c>
      <c r="GF881">
        <v>0.0895962</v>
      </c>
      <c r="GG881">
        <v>0.0777726</v>
      </c>
      <c r="GH881">
        <v>24495</v>
      </c>
      <c r="GI881">
        <v>24561.5</v>
      </c>
      <c r="GJ881">
        <v>29379.3</v>
      </c>
      <c r="GK881">
        <v>29391.2</v>
      </c>
      <c r="GL881">
        <v>35430.7</v>
      </c>
      <c r="GM881">
        <v>36040.8</v>
      </c>
      <c r="GN881">
        <v>41371.2</v>
      </c>
      <c r="GO881">
        <v>41880</v>
      </c>
      <c r="GP881">
        <v>1.95865</v>
      </c>
      <c r="GQ881">
        <v>2.37998</v>
      </c>
      <c r="GR881">
        <v>0.08179989999999999</v>
      </c>
      <c r="GS881">
        <v>0</v>
      </c>
      <c r="GT881">
        <v>23.6735</v>
      </c>
      <c r="GU881">
        <v>999.9</v>
      </c>
      <c r="GV881">
        <v>35.8</v>
      </c>
      <c r="GW881">
        <v>31.9</v>
      </c>
      <c r="GX881">
        <v>18.8261</v>
      </c>
      <c r="GY881">
        <v>63.5622</v>
      </c>
      <c r="GZ881">
        <v>21.9471</v>
      </c>
      <c r="HA881">
        <v>2</v>
      </c>
      <c r="HB881">
        <v>-0.0498222</v>
      </c>
      <c r="HC881">
        <v>1.90912</v>
      </c>
      <c r="HD881">
        <v>20.3237</v>
      </c>
      <c r="HE881">
        <v>5.21474</v>
      </c>
      <c r="HF881">
        <v>12.0099</v>
      </c>
      <c r="HG881">
        <v>4.9877</v>
      </c>
      <c r="HH881">
        <v>3.2882</v>
      </c>
      <c r="HI881">
        <v>9999</v>
      </c>
      <c r="HJ881">
        <v>9999</v>
      </c>
      <c r="HK881">
        <v>9999</v>
      </c>
      <c r="HL881">
        <v>197</v>
      </c>
      <c r="HM881">
        <v>1.86737</v>
      </c>
      <c r="HN881">
        <v>1.86646</v>
      </c>
      <c r="HO881">
        <v>1.86594</v>
      </c>
      <c r="HP881">
        <v>1.86584</v>
      </c>
      <c r="HQ881">
        <v>1.86768</v>
      </c>
      <c r="HR881">
        <v>1.87012</v>
      </c>
      <c r="HS881">
        <v>1.86875</v>
      </c>
      <c r="HT881">
        <v>1.87024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-5.52</v>
      </c>
      <c r="II881">
        <v>-0.1436</v>
      </c>
      <c r="IJ881">
        <v>-1.529487217637811</v>
      </c>
      <c r="IK881">
        <v>-0.005072214745875086</v>
      </c>
      <c r="IL881">
        <v>3.316774363808987E-06</v>
      </c>
      <c r="IM881">
        <v>-1.107588672722244E-09</v>
      </c>
      <c r="IN881">
        <v>-0.1603591687652909</v>
      </c>
      <c r="IO881">
        <v>-0.0181951569465493</v>
      </c>
      <c r="IP881">
        <v>0.001659309118516343</v>
      </c>
      <c r="IQ881">
        <v>-3.409663313950778E-05</v>
      </c>
      <c r="IR881">
        <v>19</v>
      </c>
      <c r="IS881">
        <v>2290</v>
      </c>
      <c r="IT881">
        <v>1</v>
      </c>
      <c r="IU881">
        <v>24</v>
      </c>
      <c r="IV881">
        <v>8504.9</v>
      </c>
      <c r="IW881">
        <v>8505.1</v>
      </c>
      <c r="IX881">
        <v>3.70117</v>
      </c>
      <c r="IY881">
        <v>2.19482</v>
      </c>
      <c r="IZ881">
        <v>1.94702</v>
      </c>
      <c r="JA881">
        <v>2.64526</v>
      </c>
      <c r="JB881">
        <v>2.19482</v>
      </c>
      <c r="JC881">
        <v>2.36084</v>
      </c>
      <c r="JD881">
        <v>36.6233</v>
      </c>
      <c r="JE881">
        <v>24.035</v>
      </c>
      <c r="JF881">
        <v>18</v>
      </c>
      <c r="JG881">
        <v>520.498</v>
      </c>
      <c r="JH881">
        <v>816.427</v>
      </c>
      <c r="JI881">
        <v>21.3539</v>
      </c>
      <c r="JJ881">
        <v>26.6124</v>
      </c>
      <c r="JK881">
        <v>30.0001</v>
      </c>
      <c r="JL881">
        <v>26.5795</v>
      </c>
      <c r="JM881">
        <v>26.4942</v>
      </c>
      <c r="JN881">
        <v>74.12520000000001</v>
      </c>
      <c r="JO881">
        <v>15.8797</v>
      </c>
      <c r="JP881">
        <v>20.4892</v>
      </c>
      <c r="JQ881">
        <v>21.3551</v>
      </c>
      <c r="JR881">
        <v>1604.95</v>
      </c>
      <c r="JS881">
        <v>15.7395</v>
      </c>
      <c r="JT881">
        <v>100.451</v>
      </c>
      <c r="JU881">
        <v>100.585</v>
      </c>
    </row>
    <row r="882" spans="1:281">
      <c r="A882">
        <v>866</v>
      </c>
      <c r="B882">
        <v>1659646098.5</v>
      </c>
      <c r="C882">
        <v>18090.5</v>
      </c>
      <c r="D882" t="s">
        <v>2163</v>
      </c>
      <c r="E882" t="s">
        <v>2164</v>
      </c>
      <c r="F882">
        <v>5</v>
      </c>
      <c r="G882" t="s">
        <v>1972</v>
      </c>
      <c r="H882" t="s">
        <v>416</v>
      </c>
      <c r="I882">
        <v>1659646091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1616.649530124547</v>
      </c>
      <c r="AK882">
        <v>1576.309999999999</v>
      </c>
      <c r="AL882">
        <v>3.385343170358539</v>
      </c>
      <c r="AM882">
        <v>65.48134417779114</v>
      </c>
      <c r="AN882">
        <f>(AP882 - AO882 + DI882*1E3/(8.314*(DK882+273.15)) * AR882/DH882 * AQ882) * DH882/(100*CV882) * 1000/(1000 - AP882)</f>
        <v>0</v>
      </c>
      <c r="AO882">
        <v>15.64527975429337</v>
      </c>
      <c r="AP882">
        <v>18.52157272727275</v>
      </c>
      <c r="AQ882">
        <v>-1.81435627106894E-06</v>
      </c>
      <c r="AR882">
        <v>82.66494390390471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1659646091</v>
      </c>
      <c r="DB882">
        <v>1523.697037037037</v>
      </c>
      <c r="DC882">
        <v>1576.847037037037</v>
      </c>
      <c r="DD882">
        <v>18.52222592592593</v>
      </c>
      <c r="DE882">
        <v>15.63085185185185</v>
      </c>
      <c r="DF882">
        <v>1529.188518518518</v>
      </c>
      <c r="DG882">
        <v>18.66582962962963</v>
      </c>
      <c r="DH882">
        <v>499.958037037037</v>
      </c>
      <c r="DI882">
        <v>90.28909259259257</v>
      </c>
      <c r="DJ882">
        <v>0.09993308518518519</v>
      </c>
      <c r="DK882">
        <v>24.8632037037037</v>
      </c>
      <c r="DL882">
        <v>25.01031111111111</v>
      </c>
      <c r="DM882">
        <v>999.9000000000001</v>
      </c>
      <c r="DN882">
        <v>0</v>
      </c>
      <c r="DO882">
        <v>0</v>
      </c>
      <c r="DP882">
        <v>9998.562962962964</v>
      </c>
      <c r="DQ882">
        <v>0</v>
      </c>
      <c r="DR882">
        <v>10.21005555555556</v>
      </c>
      <c r="DS882">
        <v>-53.15000370370371</v>
      </c>
      <c r="DT882">
        <v>1552.452222222222</v>
      </c>
      <c r="DU882">
        <v>1601.886296296296</v>
      </c>
      <c r="DV882">
        <v>2.891376666666667</v>
      </c>
      <c r="DW882">
        <v>1576.847037037037</v>
      </c>
      <c r="DX882">
        <v>15.63085185185185</v>
      </c>
      <c r="DY882">
        <v>1.672355925925926</v>
      </c>
      <c r="DZ882">
        <v>1.411296296296296</v>
      </c>
      <c r="EA882">
        <v>14.64217037037037</v>
      </c>
      <c r="EB882">
        <v>12.03952592592593</v>
      </c>
      <c r="EC882">
        <v>1999.986296296296</v>
      </c>
      <c r="ED882">
        <v>0.9800056666666666</v>
      </c>
      <c r="EE882">
        <v>0.01999443333333333</v>
      </c>
      <c r="EF882">
        <v>0</v>
      </c>
      <c r="EG882">
        <v>636.7133333333333</v>
      </c>
      <c r="EH882">
        <v>5.00097</v>
      </c>
      <c r="EI882">
        <v>12689.21851851852</v>
      </c>
      <c r="EJ882">
        <v>16707.49259259259</v>
      </c>
      <c r="EK882">
        <v>38</v>
      </c>
      <c r="EL882">
        <v>38.562</v>
      </c>
      <c r="EM882">
        <v>37.96733333333333</v>
      </c>
      <c r="EN882">
        <v>38.312</v>
      </c>
      <c r="EO882">
        <v>38.458</v>
      </c>
      <c r="EP882">
        <v>1955.096296296296</v>
      </c>
      <c r="EQ882">
        <v>39.89000000000001</v>
      </c>
      <c r="ER882">
        <v>0</v>
      </c>
      <c r="ES882">
        <v>1659646098.9</v>
      </c>
      <c r="ET882">
        <v>0</v>
      </c>
      <c r="EU882">
        <v>636.6842799999999</v>
      </c>
      <c r="EV882">
        <v>-1.405000015256237</v>
      </c>
      <c r="EW882">
        <v>-36.46923071335137</v>
      </c>
      <c r="EX882">
        <v>12689.088</v>
      </c>
      <c r="EY882">
        <v>15</v>
      </c>
      <c r="EZ882">
        <v>0</v>
      </c>
      <c r="FA882" t="s">
        <v>419</v>
      </c>
      <c r="FB882">
        <v>1659135797.5</v>
      </c>
      <c r="FC882">
        <v>1659135788</v>
      </c>
      <c r="FD882">
        <v>0</v>
      </c>
      <c r="FE882">
        <v>0.3</v>
      </c>
      <c r="FF882">
        <v>-0.002</v>
      </c>
      <c r="FG882">
        <v>-2.209</v>
      </c>
      <c r="FH882">
        <v>-0.089</v>
      </c>
      <c r="FI882">
        <v>1520</v>
      </c>
      <c r="FJ882">
        <v>20</v>
      </c>
      <c r="FK882">
        <v>0.06</v>
      </c>
      <c r="FL882">
        <v>0.03</v>
      </c>
      <c r="FM882">
        <v>-53.19547804878049</v>
      </c>
      <c r="FN882">
        <v>0.1582494773518389</v>
      </c>
      <c r="FO882">
        <v>0.08833595934423315</v>
      </c>
      <c r="FP882">
        <v>1</v>
      </c>
      <c r="FQ882">
        <v>636.7690882352941</v>
      </c>
      <c r="FR882">
        <v>-1.429839576261702</v>
      </c>
      <c r="FS882">
        <v>0.2486728736651453</v>
      </c>
      <c r="FT882">
        <v>0</v>
      </c>
      <c r="FU882">
        <v>2.92240487804878</v>
      </c>
      <c r="FV882">
        <v>-0.4004962369337999</v>
      </c>
      <c r="FW882">
        <v>0.04078950642924259</v>
      </c>
      <c r="FX882">
        <v>0</v>
      </c>
      <c r="FY882">
        <v>1</v>
      </c>
      <c r="FZ882">
        <v>3</v>
      </c>
      <c r="GA882" t="s">
        <v>429</v>
      </c>
      <c r="GB882">
        <v>2.98287</v>
      </c>
      <c r="GC882">
        <v>2.71549</v>
      </c>
      <c r="GD882">
        <v>0.2266</v>
      </c>
      <c r="GE882">
        <v>0.228544</v>
      </c>
      <c r="GF882">
        <v>0.0895803</v>
      </c>
      <c r="GG882">
        <v>0.07785590000000001</v>
      </c>
      <c r="GH882">
        <v>24449.1</v>
      </c>
      <c r="GI882">
        <v>24518.1</v>
      </c>
      <c r="GJ882">
        <v>29379.7</v>
      </c>
      <c r="GK882">
        <v>29391.1</v>
      </c>
      <c r="GL882">
        <v>35431.5</v>
      </c>
      <c r="GM882">
        <v>36037.6</v>
      </c>
      <c r="GN882">
        <v>41371.4</v>
      </c>
      <c r="GO882">
        <v>41880.2</v>
      </c>
      <c r="GP882">
        <v>1.95872</v>
      </c>
      <c r="GQ882">
        <v>2.3797</v>
      </c>
      <c r="GR882">
        <v>0.0811033</v>
      </c>
      <c r="GS882">
        <v>0</v>
      </c>
      <c r="GT882">
        <v>23.6735</v>
      </c>
      <c r="GU882">
        <v>999.9</v>
      </c>
      <c r="GV882">
        <v>35.8</v>
      </c>
      <c r="GW882">
        <v>31.9</v>
      </c>
      <c r="GX882">
        <v>18.8268</v>
      </c>
      <c r="GY882">
        <v>63.7522</v>
      </c>
      <c r="GZ882">
        <v>22.1394</v>
      </c>
      <c r="HA882">
        <v>2</v>
      </c>
      <c r="HB882">
        <v>-0.0496748</v>
      </c>
      <c r="HC882">
        <v>1.95768</v>
      </c>
      <c r="HD882">
        <v>20.3222</v>
      </c>
      <c r="HE882">
        <v>5.2137</v>
      </c>
      <c r="HF882">
        <v>12.0099</v>
      </c>
      <c r="HG882">
        <v>4.98675</v>
      </c>
      <c r="HH882">
        <v>3.28768</v>
      </c>
      <c r="HI882">
        <v>9999</v>
      </c>
      <c r="HJ882">
        <v>9999</v>
      </c>
      <c r="HK882">
        <v>9999</v>
      </c>
      <c r="HL882">
        <v>197</v>
      </c>
      <c r="HM882">
        <v>1.86737</v>
      </c>
      <c r="HN882">
        <v>1.86646</v>
      </c>
      <c r="HO882">
        <v>1.86596</v>
      </c>
      <c r="HP882">
        <v>1.86584</v>
      </c>
      <c r="HQ882">
        <v>1.86768</v>
      </c>
      <c r="HR882">
        <v>1.87012</v>
      </c>
      <c r="HS882">
        <v>1.86875</v>
      </c>
      <c r="HT882">
        <v>1.87024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-5.56</v>
      </c>
      <c r="II882">
        <v>-0.1436</v>
      </c>
      <c r="IJ882">
        <v>-1.529487217637811</v>
      </c>
      <c r="IK882">
        <v>-0.005072214745875086</v>
      </c>
      <c r="IL882">
        <v>3.316774363808987E-06</v>
      </c>
      <c r="IM882">
        <v>-1.107588672722244E-09</v>
      </c>
      <c r="IN882">
        <v>-0.1603591687652909</v>
      </c>
      <c r="IO882">
        <v>-0.0181951569465493</v>
      </c>
      <c r="IP882">
        <v>0.001659309118516343</v>
      </c>
      <c r="IQ882">
        <v>-3.409663313950778E-05</v>
      </c>
      <c r="IR882">
        <v>19</v>
      </c>
      <c r="IS882">
        <v>2290</v>
      </c>
      <c r="IT882">
        <v>1</v>
      </c>
      <c r="IU882">
        <v>24</v>
      </c>
      <c r="IV882">
        <v>8505</v>
      </c>
      <c r="IW882">
        <v>8505.200000000001</v>
      </c>
      <c r="IX882">
        <v>3.73169</v>
      </c>
      <c r="IY882">
        <v>2.19238</v>
      </c>
      <c r="IZ882">
        <v>1.94702</v>
      </c>
      <c r="JA882">
        <v>2.64526</v>
      </c>
      <c r="JB882">
        <v>2.19482</v>
      </c>
      <c r="JC882">
        <v>2.37305</v>
      </c>
      <c r="JD882">
        <v>36.6233</v>
      </c>
      <c r="JE882">
        <v>24.035</v>
      </c>
      <c r="JF882">
        <v>18</v>
      </c>
      <c r="JG882">
        <v>520.562</v>
      </c>
      <c r="JH882">
        <v>816.17</v>
      </c>
      <c r="JI882">
        <v>21.3456</v>
      </c>
      <c r="JJ882">
        <v>26.6145</v>
      </c>
      <c r="JK882">
        <v>30.0003</v>
      </c>
      <c r="JL882">
        <v>26.5812</v>
      </c>
      <c r="JM882">
        <v>26.4953</v>
      </c>
      <c r="JN882">
        <v>74.7988</v>
      </c>
      <c r="JO882">
        <v>15.5933</v>
      </c>
      <c r="JP882">
        <v>20.4892</v>
      </c>
      <c r="JQ882">
        <v>21.3387</v>
      </c>
      <c r="JR882">
        <v>1625.04</v>
      </c>
      <c r="JS882">
        <v>15.7722</v>
      </c>
      <c r="JT882">
        <v>100.452</v>
      </c>
      <c r="JU882">
        <v>100.585</v>
      </c>
    </row>
    <row r="883" spans="1:281">
      <c r="A883">
        <v>867</v>
      </c>
      <c r="B883">
        <v>1659647441</v>
      </c>
      <c r="C883">
        <v>19433</v>
      </c>
      <c r="D883" t="s">
        <v>2165</v>
      </c>
      <c r="E883" t="s">
        <v>2166</v>
      </c>
      <c r="F883">
        <v>5</v>
      </c>
      <c r="G883" t="s">
        <v>2167</v>
      </c>
      <c r="H883" t="s">
        <v>416</v>
      </c>
      <c r="I883">
        <v>1659647433.25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426.6126315026971</v>
      </c>
      <c r="AK883">
        <v>407.0247575757573</v>
      </c>
      <c r="AL883">
        <v>0.0005871791834333952</v>
      </c>
      <c r="AM883">
        <v>65.52191627208158</v>
      </c>
      <c r="AN883">
        <f>(AP883 - AO883 + DI883*1E3/(8.314*(DK883+273.15)) * AR883/DH883 * AQ883) * DH883/(100*CV883) * 1000/(1000 - AP883)</f>
        <v>0</v>
      </c>
      <c r="AO883">
        <v>15.26627927007383</v>
      </c>
      <c r="AP883">
        <v>18.59671468531469</v>
      </c>
      <c r="AQ883">
        <v>-3.732306398301614E-05</v>
      </c>
      <c r="AR883">
        <v>82.63160556515291</v>
      </c>
      <c r="AS883">
        <v>3</v>
      </c>
      <c r="AT883">
        <v>1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1659647433.25</v>
      </c>
      <c r="DB883">
        <v>399.4345000000001</v>
      </c>
      <c r="DC883">
        <v>420.0867</v>
      </c>
      <c r="DD883">
        <v>18.59838333333333</v>
      </c>
      <c r="DE883">
        <v>15.26516333333333</v>
      </c>
      <c r="DF883">
        <v>402.5405333333333</v>
      </c>
      <c r="DG883">
        <v>18.74138333333333</v>
      </c>
      <c r="DH883">
        <v>499.9943666666667</v>
      </c>
      <c r="DI883">
        <v>90.26324333333334</v>
      </c>
      <c r="DJ883">
        <v>0.09996097</v>
      </c>
      <c r="DK883">
        <v>24.73937</v>
      </c>
      <c r="DL883">
        <v>25.00180666666666</v>
      </c>
      <c r="DM883">
        <v>999.9000000000002</v>
      </c>
      <c r="DN883">
        <v>0</v>
      </c>
      <c r="DO883">
        <v>0</v>
      </c>
      <c r="DP883">
        <v>10003.04866666667</v>
      </c>
      <c r="DQ883">
        <v>0</v>
      </c>
      <c r="DR883">
        <v>10.98459</v>
      </c>
      <c r="DS883">
        <v>-20.65228</v>
      </c>
      <c r="DT883">
        <v>407.0041666666667</v>
      </c>
      <c r="DU883">
        <v>426.599</v>
      </c>
      <c r="DV883">
        <v>3.333215666666667</v>
      </c>
      <c r="DW883">
        <v>420.0867</v>
      </c>
      <c r="DX883">
        <v>15.26516333333333</v>
      </c>
      <c r="DY883">
        <v>1.678749666666666</v>
      </c>
      <c r="DZ883">
        <v>1.377883</v>
      </c>
      <c r="EA883">
        <v>14.70133333333333</v>
      </c>
      <c r="EB883">
        <v>11.67639666666666</v>
      </c>
      <c r="EC883">
        <v>2000.004333333334</v>
      </c>
      <c r="ED883">
        <v>0.9799948000000003</v>
      </c>
      <c r="EE883">
        <v>0.0200057</v>
      </c>
      <c r="EF883">
        <v>0</v>
      </c>
      <c r="EG883">
        <v>775.0490333333333</v>
      </c>
      <c r="EH883">
        <v>5.000969999999999</v>
      </c>
      <c r="EI883">
        <v>15454.49333333334</v>
      </c>
      <c r="EJ883">
        <v>16707.58</v>
      </c>
      <c r="EK883">
        <v>38.94963333333332</v>
      </c>
      <c r="EL883">
        <v>39.28099999999999</v>
      </c>
      <c r="EM883">
        <v>38.95803333333333</v>
      </c>
      <c r="EN883">
        <v>38.90186666666667</v>
      </c>
      <c r="EO883">
        <v>39.30176666666667</v>
      </c>
      <c r="EP883">
        <v>1955.093666666666</v>
      </c>
      <c r="EQ883">
        <v>39.91066666666667</v>
      </c>
      <c r="ER883">
        <v>0</v>
      </c>
      <c r="ES883">
        <v>1659647441.1</v>
      </c>
      <c r="ET883">
        <v>0</v>
      </c>
      <c r="EU883">
        <v>775.0292307692308</v>
      </c>
      <c r="EV883">
        <v>-0.03302564317851173</v>
      </c>
      <c r="EW883">
        <v>-30.48547002316478</v>
      </c>
      <c r="EX883">
        <v>15454.43461538462</v>
      </c>
      <c r="EY883">
        <v>15</v>
      </c>
      <c r="EZ883">
        <v>0</v>
      </c>
      <c r="FA883" t="s">
        <v>419</v>
      </c>
      <c r="FB883">
        <v>1659135797.5</v>
      </c>
      <c r="FC883">
        <v>1659135788</v>
      </c>
      <c r="FD883">
        <v>0</v>
      </c>
      <c r="FE883">
        <v>0.3</v>
      </c>
      <c r="FF883">
        <v>-0.002</v>
      </c>
      <c r="FG883">
        <v>-2.209</v>
      </c>
      <c r="FH883">
        <v>-0.089</v>
      </c>
      <c r="FI883">
        <v>1520</v>
      </c>
      <c r="FJ883">
        <v>20</v>
      </c>
      <c r="FK883">
        <v>0.06</v>
      </c>
      <c r="FL883">
        <v>0.03</v>
      </c>
      <c r="FM883">
        <v>-20.64567804878049</v>
      </c>
      <c r="FN883">
        <v>-0.03716236933794866</v>
      </c>
      <c r="FO883">
        <v>0.02710574155895827</v>
      </c>
      <c r="FP883">
        <v>1</v>
      </c>
      <c r="FQ883">
        <v>775.0485882352941</v>
      </c>
      <c r="FR883">
        <v>-0.2571428563913403</v>
      </c>
      <c r="FS883">
        <v>0.2456107774085631</v>
      </c>
      <c r="FT883">
        <v>1</v>
      </c>
      <c r="FU883">
        <v>3.334333170731707</v>
      </c>
      <c r="FV883">
        <v>-0.0277417421602726</v>
      </c>
      <c r="FW883">
        <v>0.002866915091449746</v>
      </c>
      <c r="FX883">
        <v>1</v>
      </c>
      <c r="FY883">
        <v>3</v>
      </c>
      <c r="FZ883">
        <v>3</v>
      </c>
      <c r="GA883" t="s">
        <v>814</v>
      </c>
      <c r="GB883">
        <v>2.98297</v>
      </c>
      <c r="GC883">
        <v>2.7156</v>
      </c>
      <c r="GD883">
        <v>0.091213</v>
      </c>
      <c r="GE883">
        <v>0.0932955</v>
      </c>
      <c r="GF883">
        <v>0.0898221</v>
      </c>
      <c r="GG883">
        <v>0.07640909999999999</v>
      </c>
      <c r="GH883">
        <v>28731.1</v>
      </c>
      <c r="GI883">
        <v>28818.3</v>
      </c>
      <c r="GJ883">
        <v>29382.8</v>
      </c>
      <c r="GK883">
        <v>29394</v>
      </c>
      <c r="GL883">
        <v>35422.5</v>
      </c>
      <c r="GM883">
        <v>36096.2</v>
      </c>
      <c r="GN883">
        <v>41375</v>
      </c>
      <c r="GO883">
        <v>41884.5</v>
      </c>
      <c r="GP883">
        <v>1.9367</v>
      </c>
      <c r="GQ883">
        <v>2.37843</v>
      </c>
      <c r="GR883">
        <v>0.105575</v>
      </c>
      <c r="GS883">
        <v>0</v>
      </c>
      <c r="GT883">
        <v>23.2627</v>
      </c>
      <c r="GU883">
        <v>999.9</v>
      </c>
      <c r="GV883">
        <v>36.7</v>
      </c>
      <c r="GW883">
        <v>32</v>
      </c>
      <c r="GX883">
        <v>19.4158</v>
      </c>
      <c r="GY883">
        <v>63.6425</v>
      </c>
      <c r="GZ883">
        <v>22.2436</v>
      </c>
      <c r="HA883">
        <v>2</v>
      </c>
      <c r="HB883">
        <v>-0.0584731</v>
      </c>
      <c r="HC883">
        <v>1.75414</v>
      </c>
      <c r="HD883">
        <v>20.3261</v>
      </c>
      <c r="HE883">
        <v>5.22193</v>
      </c>
      <c r="HF883">
        <v>12.0099</v>
      </c>
      <c r="HG883">
        <v>4.9899</v>
      </c>
      <c r="HH883">
        <v>3.28933</v>
      </c>
      <c r="HI883">
        <v>9999</v>
      </c>
      <c r="HJ883">
        <v>9999</v>
      </c>
      <c r="HK883">
        <v>9999</v>
      </c>
      <c r="HL883">
        <v>197.3</v>
      </c>
      <c r="HM883">
        <v>1.86738</v>
      </c>
      <c r="HN883">
        <v>1.86646</v>
      </c>
      <c r="HO883">
        <v>1.8659</v>
      </c>
      <c r="HP883">
        <v>1.86584</v>
      </c>
      <c r="HQ883">
        <v>1.86768</v>
      </c>
      <c r="HR883">
        <v>1.87012</v>
      </c>
      <c r="HS883">
        <v>1.86874</v>
      </c>
      <c r="HT883">
        <v>1.87019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-3.106</v>
      </c>
      <c r="II883">
        <v>-0.1431</v>
      </c>
      <c r="IJ883">
        <v>-1.529487217637811</v>
      </c>
      <c r="IK883">
        <v>-0.005072214745875086</v>
      </c>
      <c r="IL883">
        <v>3.316774363808987E-06</v>
      </c>
      <c r="IM883">
        <v>-1.107588672722244E-09</v>
      </c>
      <c r="IN883">
        <v>-0.1603591687652909</v>
      </c>
      <c r="IO883">
        <v>-0.0181951569465493</v>
      </c>
      <c r="IP883">
        <v>0.001659309118516343</v>
      </c>
      <c r="IQ883">
        <v>-3.409663313950778E-05</v>
      </c>
      <c r="IR883">
        <v>19</v>
      </c>
      <c r="IS883">
        <v>2290</v>
      </c>
      <c r="IT883">
        <v>1</v>
      </c>
      <c r="IU883">
        <v>24</v>
      </c>
      <c r="IV883">
        <v>8527.4</v>
      </c>
      <c r="IW883">
        <v>8527.5</v>
      </c>
      <c r="IX883">
        <v>1.28418</v>
      </c>
      <c r="IY883">
        <v>2.21313</v>
      </c>
      <c r="IZ883">
        <v>1.94702</v>
      </c>
      <c r="JA883">
        <v>2.64771</v>
      </c>
      <c r="JB883">
        <v>2.19482</v>
      </c>
      <c r="JC883">
        <v>2.3645</v>
      </c>
      <c r="JD883">
        <v>36.6706</v>
      </c>
      <c r="JE883">
        <v>24.035</v>
      </c>
      <c r="JF883">
        <v>18</v>
      </c>
      <c r="JG883">
        <v>506.089</v>
      </c>
      <c r="JH883">
        <v>814.824</v>
      </c>
      <c r="JI883">
        <v>21.1356</v>
      </c>
      <c r="JJ883">
        <v>26.5227</v>
      </c>
      <c r="JK883">
        <v>29.9999</v>
      </c>
      <c r="JL883">
        <v>26.5587</v>
      </c>
      <c r="JM883">
        <v>26.49</v>
      </c>
      <c r="JN883">
        <v>25.7125</v>
      </c>
      <c r="JO883">
        <v>20.6403</v>
      </c>
      <c r="JP883">
        <v>26.879</v>
      </c>
      <c r="JQ883">
        <v>21.1527</v>
      </c>
      <c r="JR883">
        <v>420.064</v>
      </c>
      <c r="JS883">
        <v>15.3088</v>
      </c>
      <c r="JT883">
        <v>100.461</v>
      </c>
      <c r="JU883">
        <v>100.595</v>
      </c>
    </row>
    <row r="884" spans="1:281">
      <c r="A884">
        <v>868</v>
      </c>
      <c r="B884">
        <v>1659647446</v>
      </c>
      <c r="C884">
        <v>19438</v>
      </c>
      <c r="D884" t="s">
        <v>2168</v>
      </c>
      <c r="E884" t="s">
        <v>2169</v>
      </c>
      <c r="F884">
        <v>5</v>
      </c>
      <c r="G884" t="s">
        <v>2167</v>
      </c>
      <c r="H884" t="s">
        <v>416</v>
      </c>
      <c r="I884">
        <v>1659647438.155172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426.4583048053684</v>
      </c>
      <c r="AK884">
        <v>406.9001757575755</v>
      </c>
      <c r="AL884">
        <v>-0.03872504537716943</v>
      </c>
      <c r="AM884">
        <v>65.52191627208158</v>
      </c>
      <c r="AN884">
        <f>(AP884 - AO884 + DI884*1E3/(8.314*(DK884+273.15)) * AR884/DH884 * AQ884) * DH884/(100*CV884) * 1000/(1000 - AP884)</f>
        <v>0</v>
      </c>
      <c r="AO884">
        <v>15.26844522048068</v>
      </c>
      <c r="AP884">
        <v>18.59771958041959</v>
      </c>
      <c r="AQ884">
        <v>1.450483516486693E-05</v>
      </c>
      <c r="AR884">
        <v>82.63160556515291</v>
      </c>
      <c r="AS884">
        <v>3</v>
      </c>
      <c r="AT884">
        <v>1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1659647438.155172</v>
      </c>
      <c r="DB884">
        <v>399.428448275862</v>
      </c>
      <c r="DC884">
        <v>419.8836896551724</v>
      </c>
      <c r="DD884">
        <v>18.59768965517241</v>
      </c>
      <c r="DE884">
        <v>15.26549655172414</v>
      </c>
      <c r="DF884">
        <v>402.5344482758621</v>
      </c>
      <c r="DG884">
        <v>18.74068965517241</v>
      </c>
      <c r="DH884">
        <v>499.9727931034484</v>
      </c>
      <c r="DI884">
        <v>90.26272068965518</v>
      </c>
      <c r="DJ884">
        <v>0.09993311034482757</v>
      </c>
      <c r="DK884">
        <v>24.73501379310345</v>
      </c>
      <c r="DL884">
        <v>24.99871034482759</v>
      </c>
      <c r="DM884">
        <v>999.9000000000002</v>
      </c>
      <c r="DN884">
        <v>0</v>
      </c>
      <c r="DO884">
        <v>0</v>
      </c>
      <c r="DP884">
        <v>9997.09724137931</v>
      </c>
      <c r="DQ884">
        <v>0</v>
      </c>
      <c r="DR884">
        <v>10.9973</v>
      </c>
      <c r="DS884">
        <v>-20.45534137931035</v>
      </c>
      <c r="DT884">
        <v>406.9976896551724</v>
      </c>
      <c r="DU884">
        <v>426.3929310344827</v>
      </c>
      <c r="DV884">
        <v>3.332189310344828</v>
      </c>
      <c r="DW884">
        <v>419.8836896551724</v>
      </c>
      <c r="DX884">
        <v>15.26549655172414</v>
      </c>
      <c r="DY884">
        <v>1.678677586206897</v>
      </c>
      <c r="DZ884">
        <v>1.377904482758621</v>
      </c>
      <c r="EA884">
        <v>14.70066206896552</v>
      </c>
      <c r="EB884">
        <v>11.67663793103448</v>
      </c>
      <c r="EC884">
        <v>1999.990689655172</v>
      </c>
      <c r="ED884">
        <v>0.9799945172413796</v>
      </c>
      <c r="EE884">
        <v>0.02000598275862069</v>
      </c>
      <c r="EF884">
        <v>0</v>
      </c>
      <c r="EG884">
        <v>775.0223793103447</v>
      </c>
      <c r="EH884">
        <v>5.000969999999999</v>
      </c>
      <c r="EI884">
        <v>15452.05862068966</v>
      </c>
      <c r="EJ884">
        <v>16707.4724137931</v>
      </c>
      <c r="EK884">
        <v>38.91989655172414</v>
      </c>
      <c r="EL884">
        <v>39.26068965517241</v>
      </c>
      <c r="EM884">
        <v>38.91993103448276</v>
      </c>
      <c r="EN884">
        <v>38.87924137931034</v>
      </c>
      <c r="EO884">
        <v>39.27565517241379</v>
      </c>
      <c r="EP884">
        <v>1955.080689655173</v>
      </c>
      <c r="EQ884">
        <v>39.91</v>
      </c>
      <c r="ER884">
        <v>0</v>
      </c>
      <c r="ES884">
        <v>1659647446.5</v>
      </c>
      <c r="ET884">
        <v>0</v>
      </c>
      <c r="EU884">
        <v>774.9995600000001</v>
      </c>
      <c r="EV884">
        <v>-0.62115384663823</v>
      </c>
      <c r="EW884">
        <v>-24.46153836057863</v>
      </c>
      <c r="EX884">
        <v>15451.748</v>
      </c>
      <c r="EY884">
        <v>15</v>
      </c>
      <c r="EZ884">
        <v>0</v>
      </c>
      <c r="FA884" t="s">
        <v>419</v>
      </c>
      <c r="FB884">
        <v>1659135797.5</v>
      </c>
      <c r="FC884">
        <v>1659135788</v>
      </c>
      <c r="FD884">
        <v>0</v>
      </c>
      <c r="FE884">
        <v>0.3</v>
      </c>
      <c r="FF884">
        <v>-0.002</v>
      </c>
      <c r="FG884">
        <v>-2.209</v>
      </c>
      <c r="FH884">
        <v>-0.089</v>
      </c>
      <c r="FI884">
        <v>1520</v>
      </c>
      <c r="FJ884">
        <v>20</v>
      </c>
      <c r="FK884">
        <v>0.06</v>
      </c>
      <c r="FL884">
        <v>0.03</v>
      </c>
      <c r="FM884">
        <v>-20.58847073170732</v>
      </c>
      <c r="FN884">
        <v>0.9132752613240468</v>
      </c>
      <c r="FO884">
        <v>0.1769880804087714</v>
      </c>
      <c r="FP884">
        <v>0</v>
      </c>
      <c r="FQ884">
        <v>775.0375294117648</v>
      </c>
      <c r="FR884">
        <v>-0.4196791417074677</v>
      </c>
      <c r="FS884">
        <v>0.2670591733607517</v>
      </c>
      <c r="FT884">
        <v>1</v>
      </c>
      <c r="FU884">
        <v>3.332969268292683</v>
      </c>
      <c r="FV884">
        <v>-0.02419567944251283</v>
      </c>
      <c r="FW884">
        <v>0.002740763103851467</v>
      </c>
      <c r="FX884">
        <v>1</v>
      </c>
      <c r="FY884">
        <v>2</v>
      </c>
      <c r="FZ884">
        <v>3</v>
      </c>
      <c r="GA884" t="s">
        <v>420</v>
      </c>
      <c r="GB884">
        <v>2.98309</v>
      </c>
      <c r="GC884">
        <v>2.71556</v>
      </c>
      <c r="GD884">
        <v>0.091178</v>
      </c>
      <c r="GE884">
        <v>0.0928368</v>
      </c>
      <c r="GF884">
        <v>0.08982660000000001</v>
      </c>
      <c r="GG884">
        <v>0.0763568</v>
      </c>
      <c r="GH884">
        <v>28732.7</v>
      </c>
      <c r="GI884">
        <v>28832.8</v>
      </c>
      <c r="GJ884">
        <v>29383.2</v>
      </c>
      <c r="GK884">
        <v>29394</v>
      </c>
      <c r="GL884">
        <v>35422.9</v>
      </c>
      <c r="GM884">
        <v>36098.4</v>
      </c>
      <c r="GN884">
        <v>41375.7</v>
      </c>
      <c r="GO884">
        <v>41884.6</v>
      </c>
      <c r="GP884">
        <v>1.9368</v>
      </c>
      <c r="GQ884">
        <v>2.37822</v>
      </c>
      <c r="GR884">
        <v>0.106096</v>
      </c>
      <c r="GS884">
        <v>0</v>
      </c>
      <c r="GT884">
        <v>23.2627</v>
      </c>
      <c r="GU884">
        <v>999.9</v>
      </c>
      <c r="GV884">
        <v>36.7</v>
      </c>
      <c r="GW884">
        <v>32</v>
      </c>
      <c r="GX884">
        <v>19.4149</v>
      </c>
      <c r="GY884">
        <v>63.4725</v>
      </c>
      <c r="GZ884">
        <v>22.476</v>
      </c>
      <c r="HA884">
        <v>2</v>
      </c>
      <c r="HB884">
        <v>-0.058689</v>
      </c>
      <c r="HC884">
        <v>1.75647</v>
      </c>
      <c r="HD884">
        <v>20.3253</v>
      </c>
      <c r="HE884">
        <v>5.21774</v>
      </c>
      <c r="HF884">
        <v>12.0099</v>
      </c>
      <c r="HG884">
        <v>4.989</v>
      </c>
      <c r="HH884">
        <v>3.28858</v>
      </c>
      <c r="HI884">
        <v>9999</v>
      </c>
      <c r="HJ884">
        <v>9999</v>
      </c>
      <c r="HK884">
        <v>9999</v>
      </c>
      <c r="HL884">
        <v>197.3</v>
      </c>
      <c r="HM884">
        <v>1.8674</v>
      </c>
      <c r="HN884">
        <v>1.86646</v>
      </c>
      <c r="HO884">
        <v>1.86589</v>
      </c>
      <c r="HP884">
        <v>1.86584</v>
      </c>
      <c r="HQ884">
        <v>1.86768</v>
      </c>
      <c r="HR884">
        <v>1.87012</v>
      </c>
      <c r="HS884">
        <v>1.86875</v>
      </c>
      <c r="HT884">
        <v>1.87022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-3.105</v>
      </c>
      <c r="II884">
        <v>-0.143</v>
      </c>
      <c r="IJ884">
        <v>-1.529487217637811</v>
      </c>
      <c r="IK884">
        <v>-0.005072214745875086</v>
      </c>
      <c r="IL884">
        <v>3.316774363808987E-06</v>
      </c>
      <c r="IM884">
        <v>-1.107588672722244E-09</v>
      </c>
      <c r="IN884">
        <v>-0.1603591687652909</v>
      </c>
      <c r="IO884">
        <v>-0.0181951569465493</v>
      </c>
      <c r="IP884">
        <v>0.001659309118516343</v>
      </c>
      <c r="IQ884">
        <v>-3.409663313950778E-05</v>
      </c>
      <c r="IR884">
        <v>19</v>
      </c>
      <c r="IS884">
        <v>2290</v>
      </c>
      <c r="IT884">
        <v>1</v>
      </c>
      <c r="IU884">
        <v>24</v>
      </c>
      <c r="IV884">
        <v>8527.5</v>
      </c>
      <c r="IW884">
        <v>8527.6</v>
      </c>
      <c r="IX884">
        <v>1.26099</v>
      </c>
      <c r="IY884">
        <v>2.21802</v>
      </c>
      <c r="IZ884">
        <v>1.94702</v>
      </c>
      <c r="JA884">
        <v>2.64893</v>
      </c>
      <c r="JB884">
        <v>2.19482</v>
      </c>
      <c r="JC884">
        <v>2.36206</v>
      </c>
      <c r="JD884">
        <v>36.6706</v>
      </c>
      <c r="JE884">
        <v>24.035</v>
      </c>
      <c r="JF884">
        <v>18</v>
      </c>
      <c r="JG884">
        <v>506.139</v>
      </c>
      <c r="JH884">
        <v>814.599</v>
      </c>
      <c r="JI884">
        <v>21.1504</v>
      </c>
      <c r="JJ884">
        <v>26.5204</v>
      </c>
      <c r="JK884">
        <v>29.9998</v>
      </c>
      <c r="JL884">
        <v>26.557</v>
      </c>
      <c r="JM884">
        <v>26.4882</v>
      </c>
      <c r="JN884">
        <v>25.1941</v>
      </c>
      <c r="JO884">
        <v>20.6403</v>
      </c>
      <c r="JP884">
        <v>26.5072</v>
      </c>
      <c r="JQ884">
        <v>21.1546</v>
      </c>
      <c r="JR884">
        <v>400.02</v>
      </c>
      <c r="JS884">
        <v>15.3088</v>
      </c>
      <c r="JT884">
        <v>100.463</v>
      </c>
      <c r="JU884">
        <v>100.595</v>
      </c>
    </row>
    <row r="885" spans="1:281">
      <c r="A885">
        <v>869</v>
      </c>
      <c r="B885">
        <v>1659647451</v>
      </c>
      <c r="C885">
        <v>19443</v>
      </c>
      <c r="D885" t="s">
        <v>2170</v>
      </c>
      <c r="E885" t="s">
        <v>2171</v>
      </c>
      <c r="F885">
        <v>5</v>
      </c>
      <c r="G885" t="s">
        <v>2167</v>
      </c>
      <c r="H885" t="s">
        <v>416</v>
      </c>
      <c r="I885">
        <v>1659647443.232143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420.0286248252044</v>
      </c>
      <c r="AK885">
        <v>404.2372484848486</v>
      </c>
      <c r="AL885">
        <v>-0.6851725229978138</v>
      </c>
      <c r="AM885">
        <v>65.52191627208158</v>
      </c>
      <c r="AN885">
        <f>(AP885 - AO885 + DI885*1E3/(8.314*(DK885+273.15)) * AR885/DH885 * AQ885) * DH885/(100*CV885) * 1000/(1000 - AP885)</f>
        <v>0</v>
      </c>
      <c r="AO885">
        <v>15.2450919009725</v>
      </c>
      <c r="AP885">
        <v>18.59074545454546</v>
      </c>
      <c r="AQ885">
        <v>-3.180415494659096E-05</v>
      </c>
      <c r="AR885">
        <v>82.63160556515291</v>
      </c>
      <c r="AS885">
        <v>3</v>
      </c>
      <c r="AT885">
        <v>1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1659647443.232143</v>
      </c>
      <c r="DB885">
        <v>399.0252500000001</v>
      </c>
      <c r="DC885">
        <v>417.3602500000001</v>
      </c>
      <c r="DD885">
        <v>18.59599642857143</v>
      </c>
      <c r="DE885">
        <v>15.25783214285714</v>
      </c>
      <c r="DF885">
        <v>402.1300714285713</v>
      </c>
      <c r="DG885">
        <v>18.73900714285714</v>
      </c>
      <c r="DH885">
        <v>499.9509285714286</v>
      </c>
      <c r="DI885">
        <v>90.26181071428572</v>
      </c>
      <c r="DJ885">
        <v>0.0998719357142857</v>
      </c>
      <c r="DK885">
        <v>24.73299642857143</v>
      </c>
      <c r="DL885">
        <v>25.00065357142858</v>
      </c>
      <c r="DM885">
        <v>999.9000000000002</v>
      </c>
      <c r="DN885">
        <v>0</v>
      </c>
      <c r="DO885">
        <v>0</v>
      </c>
      <c r="DP885">
        <v>10000.1825</v>
      </c>
      <c r="DQ885">
        <v>0</v>
      </c>
      <c r="DR885">
        <v>10.99962142857143</v>
      </c>
      <c r="DS885">
        <v>-18.33511071428572</v>
      </c>
      <c r="DT885">
        <v>406.5861785714286</v>
      </c>
      <c r="DU885">
        <v>423.8270357142857</v>
      </c>
      <c r="DV885">
        <v>3.338159642857143</v>
      </c>
      <c r="DW885">
        <v>417.3602500000001</v>
      </c>
      <c r="DX885">
        <v>15.25783214285714</v>
      </c>
      <c r="DY885">
        <v>1.678508214285714</v>
      </c>
      <c r="DZ885">
        <v>1.377199285714286</v>
      </c>
      <c r="EA885">
        <v>14.69908571428572</v>
      </c>
      <c r="EB885">
        <v>11.66888214285714</v>
      </c>
      <c r="EC885">
        <v>1999.998571428572</v>
      </c>
      <c r="ED885">
        <v>0.9799943214285717</v>
      </c>
      <c r="EE885">
        <v>0.02000617857142858</v>
      </c>
      <c r="EF885">
        <v>0</v>
      </c>
      <c r="EG885">
        <v>774.9877857142857</v>
      </c>
      <c r="EH885">
        <v>5.00097</v>
      </c>
      <c r="EI885">
        <v>15450.59285714286</v>
      </c>
      <c r="EJ885">
        <v>16707.53928571428</v>
      </c>
      <c r="EK885">
        <v>38.89935714285714</v>
      </c>
      <c r="EL885">
        <v>39.25</v>
      </c>
      <c r="EM885">
        <v>38.89714285714285</v>
      </c>
      <c r="EN885">
        <v>38.8525</v>
      </c>
      <c r="EO885">
        <v>39.24767857142857</v>
      </c>
      <c r="EP885">
        <v>1955.088571428571</v>
      </c>
      <c r="EQ885">
        <v>39.91</v>
      </c>
      <c r="ER885">
        <v>0</v>
      </c>
      <c r="ES885">
        <v>1659647451.9</v>
      </c>
      <c r="ET885">
        <v>0</v>
      </c>
      <c r="EU885">
        <v>774.9668461538461</v>
      </c>
      <c r="EV885">
        <v>-0.3127521429706631</v>
      </c>
      <c r="EW885">
        <v>-6.666666589979526</v>
      </c>
      <c r="EX885">
        <v>15450.49230769231</v>
      </c>
      <c r="EY885">
        <v>15</v>
      </c>
      <c r="EZ885">
        <v>0</v>
      </c>
      <c r="FA885" t="s">
        <v>419</v>
      </c>
      <c r="FB885">
        <v>1659135797.5</v>
      </c>
      <c r="FC885">
        <v>1659135788</v>
      </c>
      <c r="FD885">
        <v>0</v>
      </c>
      <c r="FE885">
        <v>0.3</v>
      </c>
      <c r="FF885">
        <v>-0.002</v>
      </c>
      <c r="FG885">
        <v>-2.209</v>
      </c>
      <c r="FH885">
        <v>-0.089</v>
      </c>
      <c r="FI885">
        <v>1520</v>
      </c>
      <c r="FJ885">
        <v>20</v>
      </c>
      <c r="FK885">
        <v>0.06</v>
      </c>
      <c r="FL885">
        <v>0.03</v>
      </c>
      <c r="FM885">
        <v>-19.46638292682927</v>
      </c>
      <c r="FN885">
        <v>16.75729547038323</v>
      </c>
      <c r="FO885">
        <v>2.242629460265331</v>
      </c>
      <c r="FP885">
        <v>0</v>
      </c>
      <c r="FQ885">
        <v>774.9873823529412</v>
      </c>
      <c r="FR885">
        <v>-0.3817723439757381</v>
      </c>
      <c r="FS885">
        <v>0.2438624268270941</v>
      </c>
      <c r="FT885">
        <v>1</v>
      </c>
      <c r="FU885">
        <v>3.336198292682928</v>
      </c>
      <c r="FV885">
        <v>0.04923324041812535</v>
      </c>
      <c r="FW885">
        <v>0.00823660654207607</v>
      </c>
      <c r="FX885">
        <v>1</v>
      </c>
      <c r="FY885">
        <v>2</v>
      </c>
      <c r="FZ885">
        <v>3</v>
      </c>
      <c r="GA885" t="s">
        <v>420</v>
      </c>
      <c r="GB885">
        <v>2.98326</v>
      </c>
      <c r="GC885">
        <v>2.71556</v>
      </c>
      <c r="GD885">
        <v>0.09064129999999999</v>
      </c>
      <c r="GE885">
        <v>0.0909522</v>
      </c>
      <c r="GF885">
        <v>0.0897987</v>
      </c>
      <c r="GG885">
        <v>0.0763042</v>
      </c>
      <c r="GH885">
        <v>28749.9</v>
      </c>
      <c r="GI885">
        <v>28893</v>
      </c>
      <c r="GJ885">
        <v>29383.5</v>
      </c>
      <c r="GK885">
        <v>29394.2</v>
      </c>
      <c r="GL885">
        <v>35424.2</v>
      </c>
      <c r="GM885">
        <v>36100.8</v>
      </c>
      <c r="GN885">
        <v>41375.9</v>
      </c>
      <c r="GO885">
        <v>41885</v>
      </c>
      <c r="GP885">
        <v>1.9372</v>
      </c>
      <c r="GQ885">
        <v>2.37825</v>
      </c>
      <c r="GR885">
        <v>0.105966</v>
      </c>
      <c r="GS885">
        <v>0</v>
      </c>
      <c r="GT885">
        <v>23.2627</v>
      </c>
      <c r="GU885">
        <v>999.9</v>
      </c>
      <c r="GV885">
        <v>36.7</v>
      </c>
      <c r="GW885">
        <v>32</v>
      </c>
      <c r="GX885">
        <v>19.4169</v>
      </c>
      <c r="GY885">
        <v>63.7225</v>
      </c>
      <c r="GZ885">
        <v>22.2756</v>
      </c>
      <c r="HA885">
        <v>2</v>
      </c>
      <c r="HB885">
        <v>-0.0591565</v>
      </c>
      <c r="HC885">
        <v>1.7721</v>
      </c>
      <c r="HD885">
        <v>20.3252</v>
      </c>
      <c r="HE885">
        <v>5.21789</v>
      </c>
      <c r="HF885">
        <v>12.0099</v>
      </c>
      <c r="HG885">
        <v>4.9889</v>
      </c>
      <c r="HH885">
        <v>3.28865</v>
      </c>
      <c r="HI885">
        <v>9999</v>
      </c>
      <c r="HJ885">
        <v>9999</v>
      </c>
      <c r="HK885">
        <v>9999</v>
      </c>
      <c r="HL885">
        <v>197.3</v>
      </c>
      <c r="HM885">
        <v>1.86738</v>
      </c>
      <c r="HN885">
        <v>1.86646</v>
      </c>
      <c r="HO885">
        <v>1.86593</v>
      </c>
      <c r="HP885">
        <v>1.86584</v>
      </c>
      <c r="HQ885">
        <v>1.86768</v>
      </c>
      <c r="HR885">
        <v>1.87012</v>
      </c>
      <c r="HS885">
        <v>1.86875</v>
      </c>
      <c r="HT885">
        <v>1.87021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-3.096</v>
      </c>
      <c r="II885">
        <v>-0.143</v>
      </c>
      <c r="IJ885">
        <v>-1.529487217637811</v>
      </c>
      <c r="IK885">
        <v>-0.005072214745875086</v>
      </c>
      <c r="IL885">
        <v>3.316774363808987E-06</v>
      </c>
      <c r="IM885">
        <v>-1.107588672722244E-09</v>
      </c>
      <c r="IN885">
        <v>-0.1603591687652909</v>
      </c>
      <c r="IO885">
        <v>-0.0181951569465493</v>
      </c>
      <c r="IP885">
        <v>0.001659309118516343</v>
      </c>
      <c r="IQ885">
        <v>-3.409663313950778E-05</v>
      </c>
      <c r="IR885">
        <v>19</v>
      </c>
      <c r="IS885">
        <v>2290</v>
      </c>
      <c r="IT885">
        <v>1</v>
      </c>
      <c r="IU885">
        <v>24</v>
      </c>
      <c r="IV885">
        <v>8527.6</v>
      </c>
      <c r="IW885">
        <v>8527.700000000001</v>
      </c>
      <c r="IX885">
        <v>1.22559</v>
      </c>
      <c r="IY885">
        <v>2.21313</v>
      </c>
      <c r="IZ885">
        <v>1.94702</v>
      </c>
      <c r="JA885">
        <v>2.64771</v>
      </c>
      <c r="JB885">
        <v>2.19482</v>
      </c>
      <c r="JC885">
        <v>2.35962</v>
      </c>
      <c r="JD885">
        <v>36.6706</v>
      </c>
      <c r="JE885">
        <v>24.035</v>
      </c>
      <c r="JF885">
        <v>18</v>
      </c>
      <c r="JG885">
        <v>506.377</v>
      </c>
      <c r="JH885">
        <v>814.599</v>
      </c>
      <c r="JI885">
        <v>21.1541</v>
      </c>
      <c r="JJ885">
        <v>26.5184</v>
      </c>
      <c r="JK885">
        <v>29.9999</v>
      </c>
      <c r="JL885">
        <v>26.5551</v>
      </c>
      <c r="JM885">
        <v>26.4865</v>
      </c>
      <c r="JN885">
        <v>24.5439</v>
      </c>
      <c r="JO885">
        <v>20.6403</v>
      </c>
      <c r="JP885">
        <v>26.5072</v>
      </c>
      <c r="JQ885">
        <v>21.1527</v>
      </c>
      <c r="JR885">
        <v>379.964</v>
      </c>
      <c r="JS885">
        <v>15.3088</v>
      </c>
      <c r="JT885">
        <v>100.463</v>
      </c>
      <c r="JU885">
        <v>100.596</v>
      </c>
    </row>
    <row r="886" spans="1:281">
      <c r="A886">
        <v>870</v>
      </c>
      <c r="B886">
        <v>1659647456</v>
      </c>
      <c r="C886">
        <v>19448</v>
      </c>
      <c r="D886" t="s">
        <v>2172</v>
      </c>
      <c r="E886" t="s">
        <v>2173</v>
      </c>
      <c r="F886">
        <v>5</v>
      </c>
      <c r="G886" t="s">
        <v>2167</v>
      </c>
      <c r="H886" t="s">
        <v>416</v>
      </c>
      <c r="I886">
        <v>1659647448.5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407.0883064186104</v>
      </c>
      <c r="AK886">
        <v>396.5876848484849</v>
      </c>
      <c r="AL886">
        <v>-1.685491105030432</v>
      </c>
      <c r="AM886">
        <v>65.52191627208158</v>
      </c>
      <c r="AN886">
        <f>(AP886 - AO886 + DI886*1E3/(8.314*(DK886+273.15)) * AR886/DH886 * AQ886) * DH886/(100*CV886) * 1000/(1000 - AP886)</f>
        <v>0</v>
      </c>
      <c r="AO886">
        <v>15.23853236171644</v>
      </c>
      <c r="AP886">
        <v>18.5807118881119</v>
      </c>
      <c r="AQ886">
        <v>-4.70759988468677E-05</v>
      </c>
      <c r="AR886">
        <v>82.63160556515291</v>
      </c>
      <c r="AS886">
        <v>3</v>
      </c>
      <c r="AT886">
        <v>1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1659647448.5</v>
      </c>
      <c r="DB886">
        <v>396.7342962962963</v>
      </c>
      <c r="DC886">
        <v>410.3165555555556</v>
      </c>
      <c r="DD886">
        <v>18.59208888888889</v>
      </c>
      <c r="DE886">
        <v>15.24812592592593</v>
      </c>
      <c r="DF886">
        <v>399.8322592592593</v>
      </c>
      <c r="DG886">
        <v>18.73513333333333</v>
      </c>
      <c r="DH886">
        <v>499.967074074074</v>
      </c>
      <c r="DI886">
        <v>90.26137777777778</v>
      </c>
      <c r="DJ886">
        <v>0.09992118518518518</v>
      </c>
      <c r="DK886">
        <v>24.73272592592593</v>
      </c>
      <c r="DL886">
        <v>25.00573333333334</v>
      </c>
      <c r="DM886">
        <v>999.9000000000001</v>
      </c>
      <c r="DN886">
        <v>0</v>
      </c>
      <c r="DO886">
        <v>0</v>
      </c>
      <c r="DP886">
        <v>9995.967777777778</v>
      </c>
      <c r="DQ886">
        <v>0</v>
      </c>
      <c r="DR886">
        <v>11.00237037037037</v>
      </c>
      <c r="DS886">
        <v>-13.58239185185185</v>
      </c>
      <c r="DT886">
        <v>404.250037037037</v>
      </c>
      <c r="DU886">
        <v>416.67</v>
      </c>
      <c r="DV886">
        <v>3.343964444444444</v>
      </c>
      <c r="DW886">
        <v>410.3165555555556</v>
      </c>
      <c r="DX886">
        <v>15.24812592592593</v>
      </c>
      <c r="DY886">
        <v>1.678148518518519</v>
      </c>
      <c r="DZ886">
        <v>1.376316666666667</v>
      </c>
      <c r="EA886">
        <v>14.69575925925926</v>
      </c>
      <c r="EB886">
        <v>11.65918148148148</v>
      </c>
      <c r="EC886">
        <v>2000.005555555555</v>
      </c>
      <c r="ED886">
        <v>0.9799941111111115</v>
      </c>
      <c r="EE886">
        <v>0.0200063888888889</v>
      </c>
      <c r="EF886">
        <v>0</v>
      </c>
      <c r="EG886">
        <v>774.9685925925927</v>
      </c>
      <c r="EH886">
        <v>5.00097</v>
      </c>
      <c r="EI886">
        <v>15450.34444444444</v>
      </c>
      <c r="EJ886">
        <v>16707.6</v>
      </c>
      <c r="EK886">
        <v>38.87725925925925</v>
      </c>
      <c r="EL886">
        <v>39.23366666666666</v>
      </c>
      <c r="EM886">
        <v>38.86562962962963</v>
      </c>
      <c r="EN886">
        <v>38.83066666666667</v>
      </c>
      <c r="EO886">
        <v>39.22199999999999</v>
      </c>
      <c r="EP886">
        <v>1955.095555555555</v>
      </c>
      <c r="EQ886">
        <v>39.91</v>
      </c>
      <c r="ER886">
        <v>0</v>
      </c>
      <c r="ES886">
        <v>1659647456.1</v>
      </c>
      <c r="ET886">
        <v>0</v>
      </c>
      <c r="EU886">
        <v>774.97396</v>
      </c>
      <c r="EV886">
        <v>0.2849230785291575</v>
      </c>
      <c r="EW886">
        <v>8.353846214838832</v>
      </c>
      <c r="EX886">
        <v>15450.36</v>
      </c>
      <c r="EY886">
        <v>15</v>
      </c>
      <c r="EZ886">
        <v>0</v>
      </c>
      <c r="FA886" t="s">
        <v>419</v>
      </c>
      <c r="FB886">
        <v>1659135797.5</v>
      </c>
      <c r="FC886">
        <v>1659135788</v>
      </c>
      <c r="FD886">
        <v>0</v>
      </c>
      <c r="FE886">
        <v>0.3</v>
      </c>
      <c r="FF886">
        <v>-0.002</v>
      </c>
      <c r="FG886">
        <v>-2.209</v>
      </c>
      <c r="FH886">
        <v>-0.089</v>
      </c>
      <c r="FI886">
        <v>1520</v>
      </c>
      <c r="FJ886">
        <v>20</v>
      </c>
      <c r="FK886">
        <v>0.06</v>
      </c>
      <c r="FL886">
        <v>0.03</v>
      </c>
      <c r="FM886">
        <v>-15.67002634146342</v>
      </c>
      <c r="FN886">
        <v>53.67796620209057</v>
      </c>
      <c r="FO886">
        <v>5.690713263288667</v>
      </c>
      <c r="FP886">
        <v>0</v>
      </c>
      <c r="FQ886">
        <v>774.9852352941177</v>
      </c>
      <c r="FR886">
        <v>-0.07987777214519901</v>
      </c>
      <c r="FS886">
        <v>0.2009618135841651</v>
      </c>
      <c r="FT886">
        <v>1</v>
      </c>
      <c r="FU886">
        <v>3.340146097560976</v>
      </c>
      <c r="FV886">
        <v>0.07815909407667426</v>
      </c>
      <c r="FW886">
        <v>0.009732080939095998</v>
      </c>
      <c r="FX886">
        <v>1</v>
      </c>
      <c r="FY886">
        <v>2</v>
      </c>
      <c r="FZ886">
        <v>3</v>
      </c>
      <c r="GA886" t="s">
        <v>420</v>
      </c>
      <c r="GB886">
        <v>2.98331</v>
      </c>
      <c r="GC886">
        <v>2.71578</v>
      </c>
      <c r="GD886">
        <v>0.08924650000000001</v>
      </c>
      <c r="GE886">
        <v>0.0884784</v>
      </c>
      <c r="GF886">
        <v>0.08976720000000001</v>
      </c>
      <c r="GG886">
        <v>0.0763002</v>
      </c>
      <c r="GH886">
        <v>28794.4</v>
      </c>
      <c r="GI886">
        <v>28971.4</v>
      </c>
      <c r="GJ886">
        <v>29383.9</v>
      </c>
      <c r="GK886">
        <v>29394</v>
      </c>
      <c r="GL886">
        <v>35425.9</v>
      </c>
      <c r="GM886">
        <v>36100.4</v>
      </c>
      <c r="GN886">
        <v>41376.5</v>
      </c>
      <c r="GO886">
        <v>41884.5</v>
      </c>
      <c r="GP886">
        <v>1.93695</v>
      </c>
      <c r="GQ886">
        <v>2.37812</v>
      </c>
      <c r="GR886">
        <v>0.106301</v>
      </c>
      <c r="GS886">
        <v>0</v>
      </c>
      <c r="GT886">
        <v>23.2627</v>
      </c>
      <c r="GU886">
        <v>999.9</v>
      </c>
      <c r="GV886">
        <v>36.6</v>
      </c>
      <c r="GW886">
        <v>32</v>
      </c>
      <c r="GX886">
        <v>19.3617</v>
      </c>
      <c r="GY886">
        <v>63.5225</v>
      </c>
      <c r="GZ886">
        <v>22.2636</v>
      </c>
      <c r="HA886">
        <v>2</v>
      </c>
      <c r="HB886">
        <v>-0.0591031</v>
      </c>
      <c r="HC886">
        <v>1.80344</v>
      </c>
      <c r="HD886">
        <v>20.325</v>
      </c>
      <c r="HE886">
        <v>5.21714</v>
      </c>
      <c r="HF886">
        <v>12.0099</v>
      </c>
      <c r="HG886">
        <v>4.98865</v>
      </c>
      <c r="HH886">
        <v>3.28855</v>
      </c>
      <c r="HI886">
        <v>9999</v>
      </c>
      <c r="HJ886">
        <v>9999</v>
      </c>
      <c r="HK886">
        <v>9999</v>
      </c>
      <c r="HL886">
        <v>197.3</v>
      </c>
      <c r="HM886">
        <v>1.86738</v>
      </c>
      <c r="HN886">
        <v>1.86646</v>
      </c>
      <c r="HO886">
        <v>1.86589</v>
      </c>
      <c r="HP886">
        <v>1.86585</v>
      </c>
      <c r="HQ886">
        <v>1.86768</v>
      </c>
      <c r="HR886">
        <v>1.87013</v>
      </c>
      <c r="HS886">
        <v>1.86875</v>
      </c>
      <c r="HT886">
        <v>1.8702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-3.073</v>
      </c>
      <c r="II886">
        <v>-0.1432</v>
      </c>
      <c r="IJ886">
        <v>-1.529487217637811</v>
      </c>
      <c r="IK886">
        <v>-0.005072214745875086</v>
      </c>
      <c r="IL886">
        <v>3.316774363808987E-06</v>
      </c>
      <c r="IM886">
        <v>-1.107588672722244E-09</v>
      </c>
      <c r="IN886">
        <v>-0.1603591687652909</v>
      </c>
      <c r="IO886">
        <v>-0.0181951569465493</v>
      </c>
      <c r="IP886">
        <v>0.001659309118516343</v>
      </c>
      <c r="IQ886">
        <v>-3.409663313950778E-05</v>
      </c>
      <c r="IR886">
        <v>19</v>
      </c>
      <c r="IS886">
        <v>2290</v>
      </c>
      <c r="IT886">
        <v>1</v>
      </c>
      <c r="IU886">
        <v>24</v>
      </c>
      <c r="IV886">
        <v>8527.6</v>
      </c>
      <c r="IW886">
        <v>8527.799999999999</v>
      </c>
      <c r="IX886">
        <v>1.18896</v>
      </c>
      <c r="IY886">
        <v>2.21558</v>
      </c>
      <c r="IZ886">
        <v>1.94702</v>
      </c>
      <c r="JA886">
        <v>2.64893</v>
      </c>
      <c r="JB886">
        <v>2.19482</v>
      </c>
      <c r="JC886">
        <v>2.36328</v>
      </c>
      <c r="JD886">
        <v>36.6469</v>
      </c>
      <c r="JE886">
        <v>24.035</v>
      </c>
      <c r="JF886">
        <v>18</v>
      </c>
      <c r="JG886">
        <v>506.198</v>
      </c>
      <c r="JH886">
        <v>814.451</v>
      </c>
      <c r="JI886">
        <v>21.1535</v>
      </c>
      <c r="JJ886">
        <v>26.5162</v>
      </c>
      <c r="JK886">
        <v>29.9999</v>
      </c>
      <c r="JL886">
        <v>26.5529</v>
      </c>
      <c r="JM886">
        <v>26.4848</v>
      </c>
      <c r="JN886">
        <v>23.7304</v>
      </c>
      <c r="JO886">
        <v>20.3626</v>
      </c>
      <c r="JP886">
        <v>26.5072</v>
      </c>
      <c r="JQ886">
        <v>21.1472</v>
      </c>
      <c r="JR886">
        <v>366.59</v>
      </c>
      <c r="JS886">
        <v>15.3088</v>
      </c>
      <c r="JT886">
        <v>100.465</v>
      </c>
      <c r="JU886">
        <v>100.595</v>
      </c>
    </row>
    <row r="887" spans="1:281">
      <c r="A887">
        <v>871</v>
      </c>
      <c r="B887">
        <v>1659647461</v>
      </c>
      <c r="C887">
        <v>19453</v>
      </c>
      <c r="D887" t="s">
        <v>2174</v>
      </c>
      <c r="E887" t="s">
        <v>2175</v>
      </c>
      <c r="F887">
        <v>5</v>
      </c>
      <c r="G887" t="s">
        <v>2167</v>
      </c>
      <c r="H887" t="s">
        <v>416</v>
      </c>
      <c r="I887">
        <v>1659647453.214286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391.7917391679839</v>
      </c>
      <c r="AK887">
        <v>385.1896060606061</v>
      </c>
      <c r="AL887">
        <v>-2.37657058331829</v>
      </c>
      <c r="AM887">
        <v>65.52191627208158</v>
      </c>
      <c r="AN887">
        <f>(AP887 - AO887 + DI887*1E3/(8.314*(DK887+273.15)) * AR887/DH887 * AQ887) * DH887/(100*CV887) * 1000/(1000 - AP887)</f>
        <v>0</v>
      </c>
      <c r="AO887">
        <v>15.23711507078247</v>
      </c>
      <c r="AP887">
        <v>18.57877622377623</v>
      </c>
      <c r="AQ887">
        <v>-1.79718422372953E-05</v>
      </c>
      <c r="AR887">
        <v>82.63160556515291</v>
      </c>
      <c r="AS887">
        <v>3</v>
      </c>
      <c r="AT887">
        <v>1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1659647453.214286</v>
      </c>
      <c r="DB887">
        <v>391.4690714285715</v>
      </c>
      <c r="DC887">
        <v>399.2243571428572</v>
      </c>
      <c r="DD887">
        <v>18.58626428571429</v>
      </c>
      <c r="DE887">
        <v>15.24235714285714</v>
      </c>
      <c r="DF887">
        <v>394.5514285714286</v>
      </c>
      <c r="DG887">
        <v>18.72935357142857</v>
      </c>
      <c r="DH887">
        <v>500.0094285714285</v>
      </c>
      <c r="DI887">
        <v>90.26118928571428</v>
      </c>
      <c r="DJ887">
        <v>0.09999418928571431</v>
      </c>
      <c r="DK887">
        <v>24.73227142857143</v>
      </c>
      <c r="DL887">
        <v>25.00758571428571</v>
      </c>
      <c r="DM887">
        <v>999.9000000000002</v>
      </c>
      <c r="DN887">
        <v>0</v>
      </c>
      <c r="DO887">
        <v>0</v>
      </c>
      <c r="DP887">
        <v>9997.676428571429</v>
      </c>
      <c r="DQ887">
        <v>0</v>
      </c>
      <c r="DR887">
        <v>10.99385</v>
      </c>
      <c r="DS887">
        <v>-7.755285846428571</v>
      </c>
      <c r="DT887">
        <v>398.8827857142856</v>
      </c>
      <c r="DU887">
        <v>405.4035357142857</v>
      </c>
      <c r="DV887">
        <v>3.343903214285715</v>
      </c>
      <c r="DW887">
        <v>399.2243571428572</v>
      </c>
      <c r="DX887">
        <v>15.24235714285714</v>
      </c>
      <c r="DY887">
        <v>1.677618928571428</v>
      </c>
      <c r="DZ887">
        <v>1.375793214285714</v>
      </c>
      <c r="EA887">
        <v>14.69086428571429</v>
      </c>
      <c r="EB887">
        <v>11.65342857142857</v>
      </c>
      <c r="EC887">
        <v>2000.018214285714</v>
      </c>
      <c r="ED887">
        <v>0.9799956071428572</v>
      </c>
      <c r="EE887">
        <v>0.02000485000000001</v>
      </c>
      <c r="EF887">
        <v>0</v>
      </c>
      <c r="EG887">
        <v>774.9348214285716</v>
      </c>
      <c r="EH887">
        <v>5.00097</v>
      </c>
      <c r="EI887">
        <v>15449.96071428571</v>
      </c>
      <c r="EJ887">
        <v>16707.72142857143</v>
      </c>
      <c r="EK887">
        <v>38.8525</v>
      </c>
      <c r="EL887">
        <v>39.21399999999999</v>
      </c>
      <c r="EM887">
        <v>38.84349999999999</v>
      </c>
      <c r="EN887">
        <v>38.80982142857142</v>
      </c>
      <c r="EO887">
        <v>39.20274999999999</v>
      </c>
      <c r="EP887">
        <v>1955.111428571428</v>
      </c>
      <c r="EQ887">
        <v>39.90678571428572</v>
      </c>
      <c r="ER887">
        <v>0</v>
      </c>
      <c r="ES887">
        <v>1659647461.5</v>
      </c>
      <c r="ET887">
        <v>0</v>
      </c>
      <c r="EU887">
        <v>774.9553846153847</v>
      </c>
      <c r="EV887">
        <v>-0.6062906080850784</v>
      </c>
      <c r="EW887">
        <v>-10.13333331447486</v>
      </c>
      <c r="EX887">
        <v>15449.77692307692</v>
      </c>
      <c r="EY887">
        <v>15</v>
      </c>
      <c r="EZ887">
        <v>0</v>
      </c>
      <c r="FA887" t="s">
        <v>419</v>
      </c>
      <c r="FB887">
        <v>1659135797.5</v>
      </c>
      <c r="FC887">
        <v>1659135788</v>
      </c>
      <c r="FD887">
        <v>0</v>
      </c>
      <c r="FE887">
        <v>0.3</v>
      </c>
      <c r="FF887">
        <v>-0.002</v>
      </c>
      <c r="FG887">
        <v>-2.209</v>
      </c>
      <c r="FH887">
        <v>-0.089</v>
      </c>
      <c r="FI887">
        <v>1520</v>
      </c>
      <c r="FJ887">
        <v>20</v>
      </c>
      <c r="FK887">
        <v>0.06</v>
      </c>
      <c r="FL887">
        <v>0.03</v>
      </c>
      <c r="FM887">
        <v>-12.02352495121951</v>
      </c>
      <c r="FN887">
        <v>71.4506382020906</v>
      </c>
      <c r="FO887">
        <v>7.146767663975352</v>
      </c>
      <c r="FP887">
        <v>0</v>
      </c>
      <c r="FQ887">
        <v>774.9686764705883</v>
      </c>
      <c r="FR887">
        <v>0.1556760857066158</v>
      </c>
      <c r="FS887">
        <v>0.2076875085581127</v>
      </c>
      <c r="FT887">
        <v>1</v>
      </c>
      <c r="FU887">
        <v>3.341540243902438</v>
      </c>
      <c r="FV887">
        <v>0.02949574912893165</v>
      </c>
      <c r="FW887">
        <v>0.00911261748903611</v>
      </c>
      <c r="FX887">
        <v>1</v>
      </c>
      <c r="FY887">
        <v>2</v>
      </c>
      <c r="FZ887">
        <v>3</v>
      </c>
      <c r="GA887" t="s">
        <v>420</v>
      </c>
      <c r="GB887">
        <v>2.98323</v>
      </c>
      <c r="GC887">
        <v>2.71545</v>
      </c>
      <c r="GD887">
        <v>0.0872122</v>
      </c>
      <c r="GE887">
        <v>0.0857184</v>
      </c>
      <c r="GF887">
        <v>0.0897632</v>
      </c>
      <c r="GG887">
        <v>0.0764068</v>
      </c>
      <c r="GH887">
        <v>28859.1</v>
      </c>
      <c r="GI887">
        <v>29059.3</v>
      </c>
      <c r="GJ887">
        <v>29384.3</v>
      </c>
      <c r="GK887">
        <v>29394.2</v>
      </c>
      <c r="GL887">
        <v>35426.4</v>
      </c>
      <c r="GM887">
        <v>36096.6</v>
      </c>
      <c r="GN887">
        <v>41376.9</v>
      </c>
      <c r="GO887">
        <v>41885</v>
      </c>
      <c r="GP887">
        <v>1.93708</v>
      </c>
      <c r="GQ887">
        <v>2.3782</v>
      </c>
      <c r="GR887">
        <v>0.105798</v>
      </c>
      <c r="GS887">
        <v>0</v>
      </c>
      <c r="GT887">
        <v>23.2627</v>
      </c>
      <c r="GU887">
        <v>999.9</v>
      </c>
      <c r="GV887">
        <v>36.6</v>
      </c>
      <c r="GW887">
        <v>32</v>
      </c>
      <c r="GX887">
        <v>19.3619</v>
      </c>
      <c r="GY887">
        <v>63.5025</v>
      </c>
      <c r="GZ887">
        <v>22.2276</v>
      </c>
      <c r="HA887">
        <v>2</v>
      </c>
      <c r="HB887">
        <v>-0.0591463</v>
      </c>
      <c r="HC887">
        <v>1.83429</v>
      </c>
      <c r="HD887">
        <v>20.3247</v>
      </c>
      <c r="HE887">
        <v>5.21624</v>
      </c>
      <c r="HF887">
        <v>12.0099</v>
      </c>
      <c r="HG887">
        <v>4.9886</v>
      </c>
      <c r="HH887">
        <v>3.28845</v>
      </c>
      <c r="HI887">
        <v>9999</v>
      </c>
      <c r="HJ887">
        <v>9999</v>
      </c>
      <c r="HK887">
        <v>9999</v>
      </c>
      <c r="HL887">
        <v>197.3</v>
      </c>
      <c r="HM887">
        <v>1.86737</v>
      </c>
      <c r="HN887">
        <v>1.86646</v>
      </c>
      <c r="HO887">
        <v>1.86588</v>
      </c>
      <c r="HP887">
        <v>1.86586</v>
      </c>
      <c r="HQ887">
        <v>1.86768</v>
      </c>
      <c r="HR887">
        <v>1.87012</v>
      </c>
      <c r="HS887">
        <v>1.86876</v>
      </c>
      <c r="HT887">
        <v>1.87019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-3.038</v>
      </c>
      <c r="II887">
        <v>-0.1432</v>
      </c>
      <c r="IJ887">
        <v>-1.529487217637811</v>
      </c>
      <c r="IK887">
        <v>-0.005072214745875086</v>
      </c>
      <c r="IL887">
        <v>3.316774363808987E-06</v>
      </c>
      <c r="IM887">
        <v>-1.107588672722244E-09</v>
      </c>
      <c r="IN887">
        <v>-0.1603591687652909</v>
      </c>
      <c r="IO887">
        <v>-0.0181951569465493</v>
      </c>
      <c r="IP887">
        <v>0.001659309118516343</v>
      </c>
      <c r="IQ887">
        <v>-3.409663313950778E-05</v>
      </c>
      <c r="IR887">
        <v>19</v>
      </c>
      <c r="IS887">
        <v>2290</v>
      </c>
      <c r="IT887">
        <v>1</v>
      </c>
      <c r="IU887">
        <v>24</v>
      </c>
      <c r="IV887">
        <v>8527.700000000001</v>
      </c>
      <c r="IW887">
        <v>8527.9</v>
      </c>
      <c r="IX887">
        <v>1.1499</v>
      </c>
      <c r="IY887">
        <v>2.2168</v>
      </c>
      <c r="IZ887">
        <v>1.94702</v>
      </c>
      <c r="JA887">
        <v>2.64771</v>
      </c>
      <c r="JB887">
        <v>2.19482</v>
      </c>
      <c r="JC887">
        <v>2.37427</v>
      </c>
      <c r="JD887">
        <v>36.6469</v>
      </c>
      <c r="JE887">
        <v>24.0437</v>
      </c>
      <c r="JF887">
        <v>18</v>
      </c>
      <c r="JG887">
        <v>506.259</v>
      </c>
      <c r="JH887">
        <v>814.4930000000001</v>
      </c>
      <c r="JI887">
        <v>21.146</v>
      </c>
      <c r="JJ887">
        <v>26.5145</v>
      </c>
      <c r="JK887">
        <v>29.9999</v>
      </c>
      <c r="JL887">
        <v>26.5506</v>
      </c>
      <c r="JM887">
        <v>26.4826</v>
      </c>
      <c r="JN887">
        <v>22.9549</v>
      </c>
      <c r="JO887">
        <v>20.3626</v>
      </c>
      <c r="JP887">
        <v>26.5072</v>
      </c>
      <c r="JQ887">
        <v>21.1373</v>
      </c>
      <c r="JR887">
        <v>353.234</v>
      </c>
      <c r="JS887">
        <v>15.3088</v>
      </c>
      <c r="JT887">
        <v>100.466</v>
      </c>
      <c r="JU887">
        <v>100.596</v>
      </c>
    </row>
    <row r="888" spans="1:281">
      <c r="A888">
        <v>872</v>
      </c>
      <c r="B888">
        <v>1659647466</v>
      </c>
      <c r="C888">
        <v>19458</v>
      </c>
      <c r="D888" t="s">
        <v>2176</v>
      </c>
      <c r="E888" t="s">
        <v>2177</v>
      </c>
      <c r="F888">
        <v>5</v>
      </c>
      <c r="G888" t="s">
        <v>2167</v>
      </c>
      <c r="H888" t="s">
        <v>416</v>
      </c>
      <c r="I888">
        <v>1659647458.5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375.6870981300825</v>
      </c>
      <c r="AK888">
        <v>371.5622848484848</v>
      </c>
      <c r="AL888">
        <v>-2.782585758599695</v>
      </c>
      <c r="AM888">
        <v>65.52191627208158</v>
      </c>
      <c r="AN888">
        <f>(AP888 - AO888 + DI888*1E3/(8.314*(DK888+273.15)) * AR888/DH888 * AQ888) * DH888/(100*CV888) * 1000/(1000 - AP888)</f>
        <v>0</v>
      </c>
      <c r="AO888">
        <v>15.27077398778636</v>
      </c>
      <c r="AP888">
        <v>18.58881888111889</v>
      </c>
      <c r="AQ888">
        <v>4.014681978058916E-05</v>
      </c>
      <c r="AR888">
        <v>82.63160556515291</v>
      </c>
      <c r="AS888">
        <v>3</v>
      </c>
      <c r="AT888">
        <v>1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1659647458.5</v>
      </c>
      <c r="DB888">
        <v>381.837</v>
      </c>
      <c r="DC888">
        <v>383.8274444444444</v>
      </c>
      <c r="DD888">
        <v>18.5828037037037</v>
      </c>
      <c r="DE888">
        <v>15.25208888888889</v>
      </c>
      <c r="DF888">
        <v>384.8903703703704</v>
      </c>
      <c r="DG888">
        <v>18.72592592592592</v>
      </c>
      <c r="DH888">
        <v>500.0068518518518</v>
      </c>
      <c r="DI888">
        <v>90.26183333333334</v>
      </c>
      <c r="DJ888">
        <v>0.1000099222222222</v>
      </c>
      <c r="DK888">
        <v>24.73040740740741</v>
      </c>
      <c r="DL888">
        <v>25.00575925925926</v>
      </c>
      <c r="DM888">
        <v>999.9000000000001</v>
      </c>
      <c r="DN888">
        <v>0</v>
      </c>
      <c r="DO888">
        <v>0</v>
      </c>
      <c r="DP888">
        <v>9995.048148148147</v>
      </c>
      <c r="DQ888">
        <v>0</v>
      </c>
      <c r="DR888">
        <v>10.98998888888889</v>
      </c>
      <c r="DS888">
        <v>-1.990413433333333</v>
      </c>
      <c r="DT888">
        <v>389.0668888888889</v>
      </c>
      <c r="DU888">
        <v>389.7719629629629</v>
      </c>
      <c r="DV888">
        <v>3.330708518518518</v>
      </c>
      <c r="DW888">
        <v>383.8274444444444</v>
      </c>
      <c r="DX888">
        <v>15.25208888888889</v>
      </c>
      <c r="DY888">
        <v>1.677318518518518</v>
      </c>
      <c r="DZ888">
        <v>1.376681481481481</v>
      </c>
      <c r="EA888">
        <v>14.6881</v>
      </c>
      <c r="EB888">
        <v>11.6631962962963</v>
      </c>
      <c r="EC888">
        <v>2000.018888888889</v>
      </c>
      <c r="ED888">
        <v>0.979998111111111</v>
      </c>
      <c r="EE888">
        <v>0.02000227777777778</v>
      </c>
      <c r="EF888">
        <v>0</v>
      </c>
      <c r="EG888">
        <v>774.8032222222223</v>
      </c>
      <c r="EH888">
        <v>5.00097</v>
      </c>
      <c r="EI888">
        <v>15446.82962962963</v>
      </c>
      <c r="EJ888">
        <v>16707.73333333333</v>
      </c>
      <c r="EK888">
        <v>38.83066666666667</v>
      </c>
      <c r="EL888">
        <v>39.19166666666666</v>
      </c>
      <c r="EM888">
        <v>38.82133333333333</v>
      </c>
      <c r="EN888">
        <v>38.78674074074074</v>
      </c>
      <c r="EO888">
        <v>39.1801111111111</v>
      </c>
      <c r="EP888">
        <v>1955.117407407407</v>
      </c>
      <c r="EQ888">
        <v>39.90148148148149</v>
      </c>
      <c r="ER888">
        <v>0</v>
      </c>
      <c r="ES888">
        <v>1659647466.3</v>
      </c>
      <c r="ET888">
        <v>0</v>
      </c>
      <c r="EU888">
        <v>774.8305769230769</v>
      </c>
      <c r="EV888">
        <v>-2.42717950009433</v>
      </c>
      <c r="EW888">
        <v>-65.3504273271044</v>
      </c>
      <c r="EX888">
        <v>15446.63461538462</v>
      </c>
      <c r="EY888">
        <v>15</v>
      </c>
      <c r="EZ888">
        <v>0</v>
      </c>
      <c r="FA888" t="s">
        <v>419</v>
      </c>
      <c r="FB888">
        <v>1659135797.5</v>
      </c>
      <c r="FC888">
        <v>1659135788</v>
      </c>
      <c r="FD888">
        <v>0</v>
      </c>
      <c r="FE888">
        <v>0.3</v>
      </c>
      <c r="FF888">
        <v>-0.002</v>
      </c>
      <c r="FG888">
        <v>-2.209</v>
      </c>
      <c r="FH888">
        <v>-0.089</v>
      </c>
      <c r="FI888">
        <v>1520</v>
      </c>
      <c r="FJ888">
        <v>20</v>
      </c>
      <c r="FK888">
        <v>0.06</v>
      </c>
      <c r="FL888">
        <v>0.03</v>
      </c>
      <c r="FM888">
        <v>-5.61930857804878</v>
      </c>
      <c r="FN888">
        <v>66.22852195191633</v>
      </c>
      <c r="FO888">
        <v>6.643142455583265</v>
      </c>
      <c r="FP888">
        <v>0</v>
      </c>
      <c r="FQ888">
        <v>774.8738235294119</v>
      </c>
      <c r="FR888">
        <v>-1.384935070143211</v>
      </c>
      <c r="FS888">
        <v>0.2541250815905906</v>
      </c>
      <c r="FT888">
        <v>0</v>
      </c>
      <c r="FU888">
        <v>3.336546585365854</v>
      </c>
      <c r="FV888">
        <v>-0.1433368641115039</v>
      </c>
      <c r="FW888">
        <v>0.01580290735982466</v>
      </c>
      <c r="FX888">
        <v>0</v>
      </c>
      <c r="FY888">
        <v>0</v>
      </c>
      <c r="FZ888">
        <v>3</v>
      </c>
      <c r="GA888" t="s">
        <v>426</v>
      </c>
      <c r="GB888">
        <v>2.98314</v>
      </c>
      <c r="GC888">
        <v>2.71555</v>
      </c>
      <c r="GD888">
        <v>0.0847728</v>
      </c>
      <c r="GE888">
        <v>0.0828279</v>
      </c>
      <c r="GF888">
        <v>0.08979860000000001</v>
      </c>
      <c r="GG888">
        <v>0.0764312</v>
      </c>
      <c r="GH888">
        <v>28935.7</v>
      </c>
      <c r="GI888">
        <v>29151.5</v>
      </c>
      <c r="GJ888">
        <v>29383.8</v>
      </c>
      <c r="GK888">
        <v>29394.5</v>
      </c>
      <c r="GL888">
        <v>35424.4</v>
      </c>
      <c r="GM888">
        <v>36095.9</v>
      </c>
      <c r="GN888">
        <v>41376.3</v>
      </c>
      <c r="GO888">
        <v>41885.4</v>
      </c>
      <c r="GP888">
        <v>1.93718</v>
      </c>
      <c r="GQ888">
        <v>2.37818</v>
      </c>
      <c r="GR888">
        <v>0.106134</v>
      </c>
      <c r="GS888">
        <v>0</v>
      </c>
      <c r="GT888">
        <v>23.2627</v>
      </c>
      <c r="GU888">
        <v>999.9</v>
      </c>
      <c r="GV888">
        <v>36.6</v>
      </c>
      <c r="GW888">
        <v>32</v>
      </c>
      <c r="GX888">
        <v>19.3619</v>
      </c>
      <c r="GY888">
        <v>63.4525</v>
      </c>
      <c r="GZ888">
        <v>22.3678</v>
      </c>
      <c r="HA888">
        <v>2</v>
      </c>
      <c r="HB888">
        <v>-0.059253</v>
      </c>
      <c r="HC888">
        <v>1.82435</v>
      </c>
      <c r="HD888">
        <v>20.325</v>
      </c>
      <c r="HE888">
        <v>5.21669</v>
      </c>
      <c r="HF888">
        <v>12.0099</v>
      </c>
      <c r="HG888">
        <v>4.9885</v>
      </c>
      <c r="HH888">
        <v>3.28842</v>
      </c>
      <c r="HI888">
        <v>9999</v>
      </c>
      <c r="HJ888">
        <v>9999</v>
      </c>
      <c r="HK888">
        <v>9999</v>
      </c>
      <c r="HL888">
        <v>197.3</v>
      </c>
      <c r="HM888">
        <v>1.86738</v>
      </c>
      <c r="HN888">
        <v>1.86646</v>
      </c>
      <c r="HO888">
        <v>1.86587</v>
      </c>
      <c r="HP888">
        <v>1.86584</v>
      </c>
      <c r="HQ888">
        <v>1.86767</v>
      </c>
      <c r="HR888">
        <v>1.87013</v>
      </c>
      <c r="HS888">
        <v>1.86877</v>
      </c>
      <c r="HT888">
        <v>1.8702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-2.997</v>
      </c>
      <c r="II888">
        <v>-0.1431</v>
      </c>
      <c r="IJ888">
        <v>-1.529487217637811</v>
      </c>
      <c r="IK888">
        <v>-0.005072214745875086</v>
      </c>
      <c r="IL888">
        <v>3.316774363808987E-06</v>
      </c>
      <c r="IM888">
        <v>-1.107588672722244E-09</v>
      </c>
      <c r="IN888">
        <v>-0.1603591687652909</v>
      </c>
      <c r="IO888">
        <v>-0.0181951569465493</v>
      </c>
      <c r="IP888">
        <v>0.001659309118516343</v>
      </c>
      <c r="IQ888">
        <v>-3.409663313950778E-05</v>
      </c>
      <c r="IR888">
        <v>19</v>
      </c>
      <c r="IS888">
        <v>2290</v>
      </c>
      <c r="IT888">
        <v>1</v>
      </c>
      <c r="IU888">
        <v>24</v>
      </c>
      <c r="IV888">
        <v>8527.799999999999</v>
      </c>
      <c r="IW888">
        <v>8528</v>
      </c>
      <c r="IX888">
        <v>1.10596</v>
      </c>
      <c r="IY888">
        <v>2.22046</v>
      </c>
      <c r="IZ888">
        <v>1.94702</v>
      </c>
      <c r="JA888">
        <v>2.64771</v>
      </c>
      <c r="JB888">
        <v>2.19482</v>
      </c>
      <c r="JC888">
        <v>2.3877</v>
      </c>
      <c r="JD888">
        <v>36.6469</v>
      </c>
      <c r="JE888">
        <v>24.035</v>
      </c>
      <c r="JF888">
        <v>18</v>
      </c>
      <c r="JG888">
        <v>506.306</v>
      </c>
      <c r="JH888">
        <v>814.443</v>
      </c>
      <c r="JI888">
        <v>21.1363</v>
      </c>
      <c r="JJ888">
        <v>26.5129</v>
      </c>
      <c r="JK888">
        <v>29.9999</v>
      </c>
      <c r="JL888">
        <v>26.5487</v>
      </c>
      <c r="JM888">
        <v>26.481</v>
      </c>
      <c r="JN888">
        <v>22.0851</v>
      </c>
      <c r="JO888">
        <v>20.3626</v>
      </c>
      <c r="JP888">
        <v>26.5072</v>
      </c>
      <c r="JQ888">
        <v>21.1349</v>
      </c>
      <c r="JR888">
        <v>333.196</v>
      </c>
      <c r="JS888">
        <v>15.3088</v>
      </c>
      <c r="JT888">
        <v>100.464</v>
      </c>
      <c r="JU888">
        <v>100.597</v>
      </c>
    </row>
    <row r="889" spans="1:281">
      <c r="A889">
        <v>873</v>
      </c>
      <c r="B889">
        <v>1659647471</v>
      </c>
      <c r="C889">
        <v>19463</v>
      </c>
      <c r="D889" t="s">
        <v>2178</v>
      </c>
      <c r="E889" t="s">
        <v>2179</v>
      </c>
      <c r="F889">
        <v>5</v>
      </c>
      <c r="G889" t="s">
        <v>2167</v>
      </c>
      <c r="H889" t="s">
        <v>416</v>
      </c>
      <c r="I889">
        <v>1659647463.214286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359.087710928422</v>
      </c>
      <c r="AK889">
        <v>356.8183818181819</v>
      </c>
      <c r="AL889">
        <v>-2.976493090909076</v>
      </c>
      <c r="AM889">
        <v>65.52191627208158</v>
      </c>
      <c r="AN889">
        <f>(AP889 - AO889 + DI889*1E3/(8.314*(DK889+273.15)) * AR889/DH889 * AQ889) * DH889/(100*CV889) * 1000/(1000 - AP889)</f>
        <v>0</v>
      </c>
      <c r="AO889">
        <v>15.27234487693225</v>
      </c>
      <c r="AP889">
        <v>18.59550489510491</v>
      </c>
      <c r="AQ889">
        <v>1.052200300445956E-05</v>
      </c>
      <c r="AR889">
        <v>82.63160556515291</v>
      </c>
      <c r="AS889">
        <v>3</v>
      </c>
      <c r="AT889">
        <v>1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1659647463.214286</v>
      </c>
      <c r="DB889">
        <v>370.344</v>
      </c>
      <c r="DC889">
        <v>368.9142142857141</v>
      </c>
      <c r="DD889">
        <v>18.58497857142857</v>
      </c>
      <c r="DE889">
        <v>15.2626</v>
      </c>
      <c r="DF889">
        <v>373.3624285714286</v>
      </c>
      <c r="DG889">
        <v>18.72807857142857</v>
      </c>
      <c r="DH889">
        <v>500.0056785714286</v>
      </c>
      <c r="DI889">
        <v>90.26238214285715</v>
      </c>
      <c r="DJ889">
        <v>0.1000208714285714</v>
      </c>
      <c r="DK889">
        <v>24.72908571428572</v>
      </c>
      <c r="DL889">
        <v>25.00563214285714</v>
      </c>
      <c r="DM889">
        <v>999.9000000000002</v>
      </c>
      <c r="DN889">
        <v>0</v>
      </c>
      <c r="DO889">
        <v>0</v>
      </c>
      <c r="DP889">
        <v>9995.27</v>
      </c>
      <c r="DQ889">
        <v>0</v>
      </c>
      <c r="DR889">
        <v>10.985175</v>
      </c>
      <c r="DS889">
        <v>1.429806689285714</v>
      </c>
      <c r="DT889">
        <v>377.3571428571428</v>
      </c>
      <c r="DU889">
        <v>374.6318214285715</v>
      </c>
      <c r="DV889">
        <v>3.322368571428572</v>
      </c>
      <c r="DW889">
        <v>368.9142142857141</v>
      </c>
      <c r="DX889">
        <v>15.2626</v>
      </c>
      <c r="DY889">
        <v>1.677524642857143</v>
      </c>
      <c r="DZ889">
        <v>1.377638571428572</v>
      </c>
      <c r="EA889">
        <v>14.68999642857143</v>
      </c>
      <c r="EB889">
        <v>11.67371428571428</v>
      </c>
      <c r="EC889">
        <v>2000.012142857143</v>
      </c>
      <c r="ED889">
        <v>0.9799993571428571</v>
      </c>
      <c r="EE889">
        <v>0.02000099285714286</v>
      </c>
      <c r="EF889">
        <v>0</v>
      </c>
      <c r="EG889">
        <v>774.5761428571429</v>
      </c>
      <c r="EH889">
        <v>5.00097</v>
      </c>
      <c r="EI889">
        <v>15439.96071428572</v>
      </c>
      <c r="EJ889">
        <v>16707.69285714285</v>
      </c>
      <c r="EK889">
        <v>38.80535714285714</v>
      </c>
      <c r="EL889">
        <v>39.18035714285714</v>
      </c>
      <c r="EM889">
        <v>38.79207142857143</v>
      </c>
      <c r="EN889">
        <v>38.76771428571429</v>
      </c>
      <c r="EO889">
        <v>39.16042857142857</v>
      </c>
      <c r="EP889">
        <v>1955.113571428572</v>
      </c>
      <c r="EQ889">
        <v>39.89857142857143</v>
      </c>
      <c r="ER889">
        <v>0</v>
      </c>
      <c r="ES889">
        <v>1659647471.1</v>
      </c>
      <c r="ET889">
        <v>0</v>
      </c>
      <c r="EU889">
        <v>774.5928461538462</v>
      </c>
      <c r="EV889">
        <v>-3.913094025703248</v>
      </c>
      <c r="EW889">
        <v>-110.9811965423282</v>
      </c>
      <c r="EX889">
        <v>15439.83076923077</v>
      </c>
      <c r="EY889">
        <v>15</v>
      </c>
      <c r="EZ889">
        <v>0</v>
      </c>
      <c r="FA889" t="s">
        <v>419</v>
      </c>
      <c r="FB889">
        <v>1659135797.5</v>
      </c>
      <c r="FC889">
        <v>1659135788</v>
      </c>
      <c r="FD889">
        <v>0</v>
      </c>
      <c r="FE889">
        <v>0.3</v>
      </c>
      <c r="FF889">
        <v>-0.002</v>
      </c>
      <c r="FG889">
        <v>-2.209</v>
      </c>
      <c r="FH889">
        <v>-0.089</v>
      </c>
      <c r="FI889">
        <v>1520</v>
      </c>
      <c r="FJ889">
        <v>20</v>
      </c>
      <c r="FK889">
        <v>0.06</v>
      </c>
      <c r="FL889">
        <v>0.03</v>
      </c>
      <c r="FM889">
        <v>-1.709441017073171</v>
      </c>
      <c r="FN889">
        <v>49.28446725365855</v>
      </c>
      <c r="FO889">
        <v>4.980311814616325</v>
      </c>
      <c r="FP889">
        <v>0</v>
      </c>
      <c r="FQ889">
        <v>774.7477058823529</v>
      </c>
      <c r="FR889">
        <v>-2.691092439596339</v>
      </c>
      <c r="FS889">
        <v>0.3379743750651766</v>
      </c>
      <c r="FT889">
        <v>0</v>
      </c>
      <c r="FU889">
        <v>3.330284634146341</v>
      </c>
      <c r="FV889">
        <v>-0.1391855749129048</v>
      </c>
      <c r="FW889">
        <v>0.01538420969023047</v>
      </c>
      <c r="FX889">
        <v>0</v>
      </c>
      <c r="FY889">
        <v>0</v>
      </c>
      <c r="FZ889">
        <v>3</v>
      </c>
      <c r="GA889" t="s">
        <v>426</v>
      </c>
      <c r="GB889">
        <v>2.98318</v>
      </c>
      <c r="GC889">
        <v>2.7156</v>
      </c>
      <c r="GD889">
        <v>0.0821013</v>
      </c>
      <c r="GE889">
        <v>0.07981729999999999</v>
      </c>
      <c r="GF889">
        <v>0.08982030000000001</v>
      </c>
      <c r="GG889">
        <v>0.0764334</v>
      </c>
      <c r="GH889">
        <v>29021.1</v>
      </c>
      <c r="GI889">
        <v>29247.3</v>
      </c>
      <c r="GJ889">
        <v>29384.7</v>
      </c>
      <c r="GK889">
        <v>29394.6</v>
      </c>
      <c r="GL889">
        <v>35424.6</v>
      </c>
      <c r="GM889">
        <v>36095.9</v>
      </c>
      <c r="GN889">
        <v>41377.6</v>
      </c>
      <c r="GO889">
        <v>41885.5</v>
      </c>
      <c r="GP889">
        <v>1.93718</v>
      </c>
      <c r="GQ889">
        <v>2.37815</v>
      </c>
      <c r="GR889">
        <v>0.106711</v>
      </c>
      <c r="GS889">
        <v>0</v>
      </c>
      <c r="GT889">
        <v>23.2647</v>
      </c>
      <c r="GU889">
        <v>999.9</v>
      </c>
      <c r="GV889">
        <v>36.6</v>
      </c>
      <c r="GW889">
        <v>32</v>
      </c>
      <c r="GX889">
        <v>19.3646</v>
      </c>
      <c r="GY889">
        <v>63.6425</v>
      </c>
      <c r="GZ889">
        <v>22.2075</v>
      </c>
      <c r="HA889">
        <v>2</v>
      </c>
      <c r="HB889">
        <v>-0.0596773</v>
      </c>
      <c r="HC889">
        <v>1.82306</v>
      </c>
      <c r="HD889">
        <v>20.325</v>
      </c>
      <c r="HE889">
        <v>5.21699</v>
      </c>
      <c r="HF889">
        <v>12.0099</v>
      </c>
      <c r="HG889">
        <v>4.98875</v>
      </c>
      <c r="HH889">
        <v>3.28848</v>
      </c>
      <c r="HI889">
        <v>9999</v>
      </c>
      <c r="HJ889">
        <v>9999</v>
      </c>
      <c r="HK889">
        <v>9999</v>
      </c>
      <c r="HL889">
        <v>197.3</v>
      </c>
      <c r="HM889">
        <v>1.86738</v>
      </c>
      <c r="HN889">
        <v>1.86647</v>
      </c>
      <c r="HO889">
        <v>1.8659</v>
      </c>
      <c r="HP889">
        <v>1.86584</v>
      </c>
      <c r="HQ889">
        <v>1.86768</v>
      </c>
      <c r="HR889">
        <v>1.87012</v>
      </c>
      <c r="HS889">
        <v>1.86877</v>
      </c>
      <c r="HT889">
        <v>1.87021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-2.951</v>
      </c>
      <c r="II889">
        <v>-0.143</v>
      </c>
      <c r="IJ889">
        <v>-1.529487217637811</v>
      </c>
      <c r="IK889">
        <v>-0.005072214745875086</v>
      </c>
      <c r="IL889">
        <v>3.316774363808987E-06</v>
      </c>
      <c r="IM889">
        <v>-1.107588672722244E-09</v>
      </c>
      <c r="IN889">
        <v>-0.1603591687652909</v>
      </c>
      <c r="IO889">
        <v>-0.0181951569465493</v>
      </c>
      <c r="IP889">
        <v>0.001659309118516343</v>
      </c>
      <c r="IQ889">
        <v>-3.409663313950778E-05</v>
      </c>
      <c r="IR889">
        <v>19</v>
      </c>
      <c r="IS889">
        <v>2290</v>
      </c>
      <c r="IT889">
        <v>1</v>
      </c>
      <c r="IU889">
        <v>24</v>
      </c>
      <c r="IV889">
        <v>8527.9</v>
      </c>
      <c r="IW889">
        <v>8528</v>
      </c>
      <c r="IX889">
        <v>1.06567</v>
      </c>
      <c r="IY889">
        <v>2.21924</v>
      </c>
      <c r="IZ889">
        <v>1.94702</v>
      </c>
      <c r="JA889">
        <v>2.64893</v>
      </c>
      <c r="JB889">
        <v>2.19482</v>
      </c>
      <c r="JC889">
        <v>2.36084</v>
      </c>
      <c r="JD889">
        <v>36.6469</v>
      </c>
      <c r="JE889">
        <v>24.0437</v>
      </c>
      <c r="JF889">
        <v>18</v>
      </c>
      <c r="JG889">
        <v>506.291</v>
      </c>
      <c r="JH889">
        <v>814.386</v>
      </c>
      <c r="JI889">
        <v>21.1321</v>
      </c>
      <c r="JJ889">
        <v>26.5112</v>
      </c>
      <c r="JK889">
        <v>30</v>
      </c>
      <c r="JL889">
        <v>26.547</v>
      </c>
      <c r="JM889">
        <v>26.4788</v>
      </c>
      <c r="JN889">
        <v>21.279</v>
      </c>
      <c r="JO889">
        <v>20.3626</v>
      </c>
      <c r="JP889">
        <v>26.5072</v>
      </c>
      <c r="JQ889">
        <v>21.1307</v>
      </c>
      <c r="JR889">
        <v>319.839</v>
      </c>
      <c r="JS889">
        <v>15.3088</v>
      </c>
      <c r="JT889">
        <v>100.467</v>
      </c>
      <c r="JU889">
        <v>100.597</v>
      </c>
    </row>
    <row r="890" spans="1:281">
      <c r="A890">
        <v>874</v>
      </c>
      <c r="B890">
        <v>1659647476</v>
      </c>
      <c r="C890">
        <v>19468</v>
      </c>
      <c r="D890" t="s">
        <v>2180</v>
      </c>
      <c r="E890" t="s">
        <v>2181</v>
      </c>
      <c r="F890">
        <v>5</v>
      </c>
      <c r="G890" t="s">
        <v>2167</v>
      </c>
      <c r="H890" t="s">
        <v>416</v>
      </c>
      <c r="I890">
        <v>1659647468.5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342.3547714088384</v>
      </c>
      <c r="AK890">
        <v>341.3718969696968</v>
      </c>
      <c r="AL890">
        <v>-3.113510177103091</v>
      </c>
      <c r="AM890">
        <v>65.52191627208158</v>
      </c>
      <c r="AN890">
        <f>(AP890 - AO890 + DI890*1E3/(8.314*(DK890+273.15)) * AR890/DH890 * AQ890) * DH890/(100*CV890) * 1000/(1000 - AP890)</f>
        <v>0</v>
      </c>
      <c r="AO890">
        <v>15.27383797394628</v>
      </c>
      <c r="AP890">
        <v>18.59591188811189</v>
      </c>
      <c r="AQ890">
        <v>5.930986374982084E-06</v>
      </c>
      <c r="AR890">
        <v>82.63160556515291</v>
      </c>
      <c r="AS890">
        <v>3</v>
      </c>
      <c r="AT890">
        <v>1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1659647468.5</v>
      </c>
      <c r="DB890">
        <v>355.7755555555556</v>
      </c>
      <c r="DC890">
        <v>351.7524074074074</v>
      </c>
      <c r="DD890">
        <v>18.5908925925926</v>
      </c>
      <c r="DE890">
        <v>15.27263333333333</v>
      </c>
      <c r="DF890">
        <v>358.7486666666667</v>
      </c>
      <c r="DG890">
        <v>18.73394444444444</v>
      </c>
      <c r="DH890">
        <v>499.9973333333334</v>
      </c>
      <c r="DI890">
        <v>90.26217037037038</v>
      </c>
      <c r="DJ890">
        <v>0.09999541851851854</v>
      </c>
      <c r="DK890">
        <v>24.72876296296296</v>
      </c>
      <c r="DL890">
        <v>25.00905555555556</v>
      </c>
      <c r="DM890">
        <v>999.9000000000001</v>
      </c>
      <c r="DN890">
        <v>0</v>
      </c>
      <c r="DO890">
        <v>0</v>
      </c>
      <c r="DP890">
        <v>9995.391481481482</v>
      </c>
      <c r="DQ890">
        <v>0</v>
      </c>
      <c r="DR890">
        <v>10.99217037037037</v>
      </c>
      <c r="DS890">
        <v>4.023135222222222</v>
      </c>
      <c r="DT890">
        <v>362.5149259259259</v>
      </c>
      <c r="DU890">
        <v>357.2078518518519</v>
      </c>
      <c r="DV890">
        <v>3.318259259259259</v>
      </c>
      <c r="DW890">
        <v>351.7524074074074</v>
      </c>
      <c r="DX890">
        <v>15.27263333333333</v>
      </c>
      <c r="DY890">
        <v>1.678055185185185</v>
      </c>
      <c r="DZ890">
        <v>1.378540740740741</v>
      </c>
      <c r="EA890">
        <v>14.6949</v>
      </c>
      <c r="EB890">
        <v>11.68363333333333</v>
      </c>
      <c r="EC890">
        <v>2000.011111111111</v>
      </c>
      <c r="ED890">
        <v>0.9800009999999999</v>
      </c>
      <c r="EE890">
        <v>0.01999932222222222</v>
      </c>
      <c r="EF890">
        <v>0</v>
      </c>
      <c r="EG890">
        <v>774.171962962963</v>
      </c>
      <c r="EH890">
        <v>5.00097</v>
      </c>
      <c r="EI890">
        <v>15429.52592592593</v>
      </c>
      <c r="EJ890">
        <v>16707.67777777778</v>
      </c>
      <c r="EK890">
        <v>38.78444444444444</v>
      </c>
      <c r="EL890">
        <v>39.15944444444444</v>
      </c>
      <c r="EM890">
        <v>38.77066666666666</v>
      </c>
      <c r="EN890">
        <v>38.75</v>
      </c>
      <c r="EO890">
        <v>39.13877777777778</v>
      </c>
      <c r="EP890">
        <v>1955.114814814815</v>
      </c>
      <c r="EQ890">
        <v>39.89555555555556</v>
      </c>
      <c r="ER890">
        <v>0</v>
      </c>
      <c r="ES890">
        <v>1659647476.5</v>
      </c>
      <c r="ET890">
        <v>0</v>
      </c>
      <c r="EU890">
        <v>774.1587599999999</v>
      </c>
      <c r="EV890">
        <v>-5.364999984515221</v>
      </c>
      <c r="EW890">
        <v>-131.0538459715598</v>
      </c>
      <c r="EX890">
        <v>15428.524</v>
      </c>
      <c r="EY890">
        <v>15</v>
      </c>
      <c r="EZ890">
        <v>0</v>
      </c>
      <c r="FA890" t="s">
        <v>419</v>
      </c>
      <c r="FB890">
        <v>1659135797.5</v>
      </c>
      <c r="FC890">
        <v>1659135788</v>
      </c>
      <c r="FD890">
        <v>0</v>
      </c>
      <c r="FE890">
        <v>0.3</v>
      </c>
      <c r="FF890">
        <v>-0.002</v>
      </c>
      <c r="FG890">
        <v>-2.209</v>
      </c>
      <c r="FH890">
        <v>-0.089</v>
      </c>
      <c r="FI890">
        <v>1520</v>
      </c>
      <c r="FJ890">
        <v>20</v>
      </c>
      <c r="FK890">
        <v>0.06</v>
      </c>
      <c r="FL890">
        <v>0.03</v>
      </c>
      <c r="FM890">
        <v>2.386832885365854</v>
      </c>
      <c r="FN890">
        <v>29.9358171574913</v>
      </c>
      <c r="FO890">
        <v>3.014989094679562</v>
      </c>
      <c r="FP890">
        <v>0</v>
      </c>
      <c r="FQ890">
        <v>774.3995588235293</v>
      </c>
      <c r="FR890">
        <v>-4.497280364286783</v>
      </c>
      <c r="FS890">
        <v>0.4969263284950375</v>
      </c>
      <c r="FT890">
        <v>0</v>
      </c>
      <c r="FU890">
        <v>3.322612195121951</v>
      </c>
      <c r="FV890">
        <v>-0.04077763066201423</v>
      </c>
      <c r="FW890">
        <v>0.009558288578364509</v>
      </c>
      <c r="FX890">
        <v>1</v>
      </c>
      <c r="FY890">
        <v>1</v>
      </c>
      <c r="FZ890">
        <v>3</v>
      </c>
      <c r="GA890" t="s">
        <v>429</v>
      </c>
      <c r="GB890">
        <v>2.9832</v>
      </c>
      <c r="GC890">
        <v>2.7156</v>
      </c>
      <c r="GD890">
        <v>0.0792572</v>
      </c>
      <c r="GE890">
        <v>0.0767432</v>
      </c>
      <c r="GF890">
        <v>0.0898211</v>
      </c>
      <c r="GG890">
        <v>0.07643610000000001</v>
      </c>
      <c r="GH890">
        <v>29110.5</v>
      </c>
      <c r="GI890">
        <v>29345.1</v>
      </c>
      <c r="GJ890">
        <v>29384.1</v>
      </c>
      <c r="GK890">
        <v>29394.8</v>
      </c>
      <c r="GL890">
        <v>35424.1</v>
      </c>
      <c r="GM890">
        <v>36095.9</v>
      </c>
      <c r="GN890">
        <v>41377.1</v>
      </c>
      <c r="GO890">
        <v>41885.7</v>
      </c>
      <c r="GP890">
        <v>1.9371</v>
      </c>
      <c r="GQ890">
        <v>2.378</v>
      </c>
      <c r="GR890">
        <v>0.106934</v>
      </c>
      <c r="GS890">
        <v>0</v>
      </c>
      <c r="GT890">
        <v>23.2653</v>
      </c>
      <c r="GU890">
        <v>999.9</v>
      </c>
      <c r="GV890">
        <v>36.6</v>
      </c>
      <c r="GW890">
        <v>32</v>
      </c>
      <c r="GX890">
        <v>19.3627</v>
      </c>
      <c r="GY890">
        <v>63.5925</v>
      </c>
      <c r="GZ890">
        <v>22.3157</v>
      </c>
      <c r="HA890">
        <v>2</v>
      </c>
      <c r="HB890">
        <v>-0.0596087</v>
      </c>
      <c r="HC890">
        <v>1.86142</v>
      </c>
      <c r="HD890">
        <v>20.3244</v>
      </c>
      <c r="HE890">
        <v>5.21729</v>
      </c>
      <c r="HF890">
        <v>12.0099</v>
      </c>
      <c r="HG890">
        <v>4.9886</v>
      </c>
      <c r="HH890">
        <v>3.28845</v>
      </c>
      <c r="HI890">
        <v>9999</v>
      </c>
      <c r="HJ890">
        <v>9999</v>
      </c>
      <c r="HK890">
        <v>9999</v>
      </c>
      <c r="HL890">
        <v>197.3</v>
      </c>
      <c r="HM890">
        <v>1.86738</v>
      </c>
      <c r="HN890">
        <v>1.86646</v>
      </c>
      <c r="HO890">
        <v>1.86594</v>
      </c>
      <c r="HP890">
        <v>1.86584</v>
      </c>
      <c r="HQ890">
        <v>1.86768</v>
      </c>
      <c r="HR890">
        <v>1.87012</v>
      </c>
      <c r="HS890">
        <v>1.86875</v>
      </c>
      <c r="HT890">
        <v>1.87024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-2.902</v>
      </c>
      <c r="II890">
        <v>-0.1431</v>
      </c>
      <c r="IJ890">
        <v>-1.529487217637811</v>
      </c>
      <c r="IK890">
        <v>-0.005072214745875086</v>
      </c>
      <c r="IL890">
        <v>3.316774363808987E-06</v>
      </c>
      <c r="IM890">
        <v>-1.107588672722244E-09</v>
      </c>
      <c r="IN890">
        <v>-0.1603591687652909</v>
      </c>
      <c r="IO890">
        <v>-0.0181951569465493</v>
      </c>
      <c r="IP890">
        <v>0.001659309118516343</v>
      </c>
      <c r="IQ890">
        <v>-3.409663313950778E-05</v>
      </c>
      <c r="IR890">
        <v>19</v>
      </c>
      <c r="IS890">
        <v>2290</v>
      </c>
      <c r="IT890">
        <v>1</v>
      </c>
      <c r="IU890">
        <v>24</v>
      </c>
      <c r="IV890">
        <v>8528</v>
      </c>
      <c r="IW890">
        <v>8528.1</v>
      </c>
      <c r="IX890">
        <v>1.02173</v>
      </c>
      <c r="IY890">
        <v>2.2229</v>
      </c>
      <c r="IZ890">
        <v>1.94702</v>
      </c>
      <c r="JA890">
        <v>2.64893</v>
      </c>
      <c r="JB890">
        <v>2.19482</v>
      </c>
      <c r="JC890">
        <v>2.36694</v>
      </c>
      <c r="JD890">
        <v>36.6469</v>
      </c>
      <c r="JE890">
        <v>24.035</v>
      </c>
      <c r="JF890">
        <v>18</v>
      </c>
      <c r="JG890">
        <v>506.229</v>
      </c>
      <c r="JH890">
        <v>814.205</v>
      </c>
      <c r="JI890">
        <v>21.1257</v>
      </c>
      <c r="JJ890">
        <v>26.5092</v>
      </c>
      <c r="JK890">
        <v>30</v>
      </c>
      <c r="JL890">
        <v>26.5453</v>
      </c>
      <c r="JM890">
        <v>26.4767</v>
      </c>
      <c r="JN890">
        <v>20.3913</v>
      </c>
      <c r="JO890">
        <v>20.3626</v>
      </c>
      <c r="JP890">
        <v>26.5072</v>
      </c>
      <c r="JQ890">
        <v>21.1157</v>
      </c>
      <c r="JR890">
        <v>299.8</v>
      </c>
      <c r="JS890">
        <v>15.3088</v>
      </c>
      <c r="JT890">
        <v>100.466</v>
      </c>
      <c r="JU890">
        <v>100.598</v>
      </c>
    </row>
    <row r="891" spans="1:281">
      <c r="A891">
        <v>875</v>
      </c>
      <c r="B891">
        <v>1659647481</v>
      </c>
      <c r="C891">
        <v>19473</v>
      </c>
      <c r="D891" t="s">
        <v>2182</v>
      </c>
      <c r="E891" t="s">
        <v>2183</v>
      </c>
      <c r="F891">
        <v>5</v>
      </c>
      <c r="G891" t="s">
        <v>2167</v>
      </c>
      <c r="H891" t="s">
        <v>416</v>
      </c>
      <c r="I891">
        <v>1659647473.214286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325.6036055736232</v>
      </c>
      <c r="AK891">
        <v>325.6256181818181</v>
      </c>
      <c r="AL891">
        <v>-3.152141095862433</v>
      </c>
      <c r="AM891">
        <v>65.52191627208158</v>
      </c>
      <c r="AN891">
        <f>(AP891 - AO891 + DI891*1E3/(8.314*(DK891+273.15)) * AR891/DH891 * AQ891) * DH891/(100*CV891) * 1000/(1000 - AP891)</f>
        <v>0</v>
      </c>
      <c r="AO891">
        <v>15.27402363597991</v>
      </c>
      <c r="AP891">
        <v>18.59729020979021</v>
      </c>
      <c r="AQ891">
        <v>8.414106288350088E-06</v>
      </c>
      <c r="AR891">
        <v>82.63160556515291</v>
      </c>
      <c r="AS891">
        <v>3</v>
      </c>
      <c r="AT891">
        <v>1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1659647473.214286</v>
      </c>
      <c r="DB891">
        <v>341.8241428571429</v>
      </c>
      <c r="DC891">
        <v>336.2484642857142</v>
      </c>
      <c r="DD891">
        <v>18.59478214285715</v>
      </c>
      <c r="DE891">
        <v>15.27318571428571</v>
      </c>
      <c r="DF891">
        <v>344.7530357142857</v>
      </c>
      <c r="DG891">
        <v>18.73780357142857</v>
      </c>
      <c r="DH891">
        <v>500.0014285714286</v>
      </c>
      <c r="DI891">
        <v>90.26169642857143</v>
      </c>
      <c r="DJ891">
        <v>0.1000200464285714</v>
      </c>
      <c r="DK891">
        <v>24.72683928571429</v>
      </c>
      <c r="DL891">
        <v>25.01381785714286</v>
      </c>
      <c r="DM891">
        <v>999.9000000000002</v>
      </c>
      <c r="DN891">
        <v>0</v>
      </c>
      <c r="DO891">
        <v>0</v>
      </c>
      <c r="DP891">
        <v>9999.347142857145</v>
      </c>
      <c r="DQ891">
        <v>0</v>
      </c>
      <c r="DR891">
        <v>11.00213214285714</v>
      </c>
      <c r="DS891">
        <v>5.575609285714286</v>
      </c>
      <c r="DT891">
        <v>348.3005714285715</v>
      </c>
      <c r="DU891">
        <v>341.46375</v>
      </c>
      <c r="DV891">
        <v>3.321598214285714</v>
      </c>
      <c r="DW891">
        <v>336.2484642857142</v>
      </c>
      <c r="DX891">
        <v>15.27318571428571</v>
      </c>
      <c r="DY891">
        <v>1.6783975</v>
      </c>
      <c r="DZ891">
        <v>1.378583214285714</v>
      </c>
      <c r="EA891">
        <v>14.69806071428571</v>
      </c>
      <c r="EB891">
        <v>11.68409642857143</v>
      </c>
      <c r="EC891">
        <v>2000.010357142857</v>
      </c>
      <c r="ED891">
        <v>0.9800009642857145</v>
      </c>
      <c r="EE891">
        <v>0.01999935</v>
      </c>
      <c r="EF891">
        <v>0</v>
      </c>
      <c r="EG891">
        <v>773.776392857143</v>
      </c>
      <c r="EH891">
        <v>5.00097</v>
      </c>
      <c r="EI891">
        <v>15419.17857142857</v>
      </c>
      <c r="EJ891">
        <v>16707.675</v>
      </c>
      <c r="EK891">
        <v>38.7655</v>
      </c>
      <c r="EL891">
        <v>39.1405</v>
      </c>
      <c r="EM891">
        <v>38.75221428571428</v>
      </c>
      <c r="EN891">
        <v>38.74325</v>
      </c>
      <c r="EO891">
        <v>39.12275</v>
      </c>
      <c r="EP891">
        <v>1955.111785714286</v>
      </c>
      <c r="EQ891">
        <v>39.89714285714286</v>
      </c>
      <c r="ER891">
        <v>0</v>
      </c>
      <c r="ES891">
        <v>1659647481.3</v>
      </c>
      <c r="ET891">
        <v>0</v>
      </c>
      <c r="EU891">
        <v>773.7373599999999</v>
      </c>
      <c r="EV891">
        <v>-5.796461543005197</v>
      </c>
      <c r="EW891">
        <v>-132.8692310915891</v>
      </c>
      <c r="EX891">
        <v>15418.028</v>
      </c>
      <c r="EY891">
        <v>15</v>
      </c>
      <c r="EZ891">
        <v>0</v>
      </c>
      <c r="FA891" t="s">
        <v>419</v>
      </c>
      <c r="FB891">
        <v>1659135797.5</v>
      </c>
      <c r="FC891">
        <v>1659135788</v>
      </c>
      <c r="FD891">
        <v>0</v>
      </c>
      <c r="FE891">
        <v>0.3</v>
      </c>
      <c r="FF891">
        <v>-0.002</v>
      </c>
      <c r="FG891">
        <v>-2.209</v>
      </c>
      <c r="FH891">
        <v>-0.089</v>
      </c>
      <c r="FI891">
        <v>1520</v>
      </c>
      <c r="FJ891">
        <v>20</v>
      </c>
      <c r="FK891">
        <v>0.06</v>
      </c>
      <c r="FL891">
        <v>0.03</v>
      </c>
      <c r="FM891">
        <v>4.484370050000001</v>
      </c>
      <c r="FN891">
        <v>20.77129855159474</v>
      </c>
      <c r="FO891">
        <v>2.030233993403605</v>
      </c>
      <c r="FP891">
        <v>0</v>
      </c>
      <c r="FQ891">
        <v>774.0573529411765</v>
      </c>
      <c r="FR891">
        <v>-5.091489688138597</v>
      </c>
      <c r="FS891">
        <v>0.5440375139721505</v>
      </c>
      <c r="FT891">
        <v>0</v>
      </c>
      <c r="FU891">
        <v>3.319256</v>
      </c>
      <c r="FV891">
        <v>0.04152270168855653</v>
      </c>
      <c r="FW891">
        <v>0.004380556357359203</v>
      </c>
      <c r="FX891">
        <v>1</v>
      </c>
      <c r="FY891">
        <v>1</v>
      </c>
      <c r="FZ891">
        <v>3</v>
      </c>
      <c r="GA891" t="s">
        <v>429</v>
      </c>
      <c r="GB891">
        <v>2.98324</v>
      </c>
      <c r="GC891">
        <v>2.71565</v>
      </c>
      <c r="GD891">
        <v>0.0763064</v>
      </c>
      <c r="GE891">
        <v>0.0736052</v>
      </c>
      <c r="GF891">
        <v>0.0898273</v>
      </c>
      <c r="GG891">
        <v>0.0764345</v>
      </c>
      <c r="GH891">
        <v>29203.6</v>
      </c>
      <c r="GI891">
        <v>29445.3</v>
      </c>
      <c r="GJ891">
        <v>29383.9</v>
      </c>
      <c r="GK891">
        <v>29395.2</v>
      </c>
      <c r="GL891">
        <v>35423.5</v>
      </c>
      <c r="GM891">
        <v>36096.2</v>
      </c>
      <c r="GN891">
        <v>41376.8</v>
      </c>
      <c r="GO891">
        <v>41886.1</v>
      </c>
      <c r="GP891">
        <v>1.9372</v>
      </c>
      <c r="GQ891">
        <v>2.37818</v>
      </c>
      <c r="GR891">
        <v>0.105649</v>
      </c>
      <c r="GS891">
        <v>0</v>
      </c>
      <c r="GT891">
        <v>23.2667</v>
      </c>
      <c r="GU891">
        <v>999.9</v>
      </c>
      <c r="GV891">
        <v>36.6</v>
      </c>
      <c r="GW891">
        <v>32</v>
      </c>
      <c r="GX891">
        <v>19.3617</v>
      </c>
      <c r="GY891">
        <v>63.4225</v>
      </c>
      <c r="GZ891">
        <v>22.2877</v>
      </c>
      <c r="HA891">
        <v>2</v>
      </c>
      <c r="HB891">
        <v>-0.0596113</v>
      </c>
      <c r="HC891">
        <v>1.90359</v>
      </c>
      <c r="HD891">
        <v>20.3242</v>
      </c>
      <c r="HE891">
        <v>5.21759</v>
      </c>
      <c r="HF891">
        <v>12.0099</v>
      </c>
      <c r="HG891">
        <v>4.9888</v>
      </c>
      <c r="HH891">
        <v>3.2885</v>
      </c>
      <c r="HI891">
        <v>9999</v>
      </c>
      <c r="HJ891">
        <v>9999</v>
      </c>
      <c r="HK891">
        <v>9999</v>
      </c>
      <c r="HL891">
        <v>197.3</v>
      </c>
      <c r="HM891">
        <v>1.8674</v>
      </c>
      <c r="HN891">
        <v>1.86646</v>
      </c>
      <c r="HO891">
        <v>1.8659</v>
      </c>
      <c r="HP891">
        <v>1.86584</v>
      </c>
      <c r="HQ891">
        <v>1.86768</v>
      </c>
      <c r="HR891">
        <v>1.87013</v>
      </c>
      <c r="HS891">
        <v>1.86875</v>
      </c>
      <c r="HT891">
        <v>1.87023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-2.852</v>
      </c>
      <c r="II891">
        <v>-0.143</v>
      </c>
      <c r="IJ891">
        <v>-1.529487217637811</v>
      </c>
      <c r="IK891">
        <v>-0.005072214745875086</v>
      </c>
      <c r="IL891">
        <v>3.316774363808987E-06</v>
      </c>
      <c r="IM891">
        <v>-1.107588672722244E-09</v>
      </c>
      <c r="IN891">
        <v>-0.1603591687652909</v>
      </c>
      <c r="IO891">
        <v>-0.0181951569465493</v>
      </c>
      <c r="IP891">
        <v>0.001659309118516343</v>
      </c>
      <c r="IQ891">
        <v>-3.409663313950778E-05</v>
      </c>
      <c r="IR891">
        <v>19</v>
      </c>
      <c r="IS891">
        <v>2290</v>
      </c>
      <c r="IT891">
        <v>1</v>
      </c>
      <c r="IU891">
        <v>24</v>
      </c>
      <c r="IV891">
        <v>8528.1</v>
      </c>
      <c r="IW891">
        <v>8528.200000000001</v>
      </c>
      <c r="IX891">
        <v>0.980225</v>
      </c>
      <c r="IY891">
        <v>2.22534</v>
      </c>
      <c r="IZ891">
        <v>1.94702</v>
      </c>
      <c r="JA891">
        <v>2.64771</v>
      </c>
      <c r="JB891">
        <v>2.19482</v>
      </c>
      <c r="JC891">
        <v>2.37183</v>
      </c>
      <c r="JD891">
        <v>36.6706</v>
      </c>
      <c r="JE891">
        <v>24.035</v>
      </c>
      <c r="JF891">
        <v>18</v>
      </c>
      <c r="JG891">
        <v>506.28</v>
      </c>
      <c r="JH891">
        <v>814.353</v>
      </c>
      <c r="JI891">
        <v>21.1095</v>
      </c>
      <c r="JJ891">
        <v>26.5073</v>
      </c>
      <c r="JK891">
        <v>30</v>
      </c>
      <c r="JL891">
        <v>26.5439</v>
      </c>
      <c r="JM891">
        <v>26.4749</v>
      </c>
      <c r="JN891">
        <v>19.5665</v>
      </c>
      <c r="JO891">
        <v>20.3626</v>
      </c>
      <c r="JP891">
        <v>26.5072</v>
      </c>
      <c r="JQ891">
        <v>21.0955</v>
      </c>
      <c r="JR891">
        <v>286.433</v>
      </c>
      <c r="JS891">
        <v>15.3088</v>
      </c>
      <c r="JT891">
        <v>100.465</v>
      </c>
      <c r="JU891">
        <v>100.599</v>
      </c>
    </row>
    <row r="892" spans="1:281">
      <c r="A892">
        <v>876</v>
      </c>
      <c r="B892">
        <v>1659647486</v>
      </c>
      <c r="C892">
        <v>19478</v>
      </c>
      <c r="D892" t="s">
        <v>2184</v>
      </c>
      <c r="E892" t="s">
        <v>2185</v>
      </c>
      <c r="F892">
        <v>5</v>
      </c>
      <c r="G892" t="s">
        <v>2167</v>
      </c>
      <c r="H892" t="s">
        <v>416</v>
      </c>
      <c r="I892">
        <v>1659647478.5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308.9944226879031</v>
      </c>
      <c r="AK892">
        <v>309.805703030303</v>
      </c>
      <c r="AL892">
        <v>-3.161596162648138</v>
      </c>
      <c r="AM892">
        <v>65.52191627208158</v>
      </c>
      <c r="AN892">
        <f>(AP892 - AO892 + DI892*1E3/(8.314*(DK892+273.15)) * AR892/DH892 * AQ892) * DH892/(100*CV892) * 1000/(1000 - AP892)</f>
        <v>0</v>
      </c>
      <c r="AO892">
        <v>15.27335841244134</v>
      </c>
      <c r="AP892">
        <v>18.5980167832168</v>
      </c>
      <c r="AQ892">
        <v>9.829528751323374E-06</v>
      </c>
      <c r="AR892">
        <v>82.63160556515291</v>
      </c>
      <c r="AS892">
        <v>3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1659647478.5</v>
      </c>
      <c r="DB892">
        <v>325.714037037037</v>
      </c>
      <c r="DC892">
        <v>318.8865555555555</v>
      </c>
      <c r="DD892">
        <v>18.59725185185185</v>
      </c>
      <c r="DE892">
        <v>15.27371851851852</v>
      </c>
      <c r="DF892">
        <v>328.5908148148148</v>
      </c>
      <c r="DG892">
        <v>18.74025185185185</v>
      </c>
      <c r="DH892">
        <v>500.0035555555555</v>
      </c>
      <c r="DI892">
        <v>90.26135925925927</v>
      </c>
      <c r="DJ892">
        <v>0.1000088814814815</v>
      </c>
      <c r="DK892">
        <v>24.72381481481482</v>
      </c>
      <c r="DL892">
        <v>25.01400740740741</v>
      </c>
      <c r="DM892">
        <v>999.9000000000001</v>
      </c>
      <c r="DN892">
        <v>0</v>
      </c>
      <c r="DO892">
        <v>0</v>
      </c>
      <c r="DP892">
        <v>9999.718518518517</v>
      </c>
      <c r="DQ892">
        <v>0</v>
      </c>
      <c r="DR892">
        <v>11.01455925925926</v>
      </c>
      <c r="DS892">
        <v>6.827418888888888</v>
      </c>
      <c r="DT892">
        <v>331.885962962963</v>
      </c>
      <c r="DU892">
        <v>323.8327037037037</v>
      </c>
      <c r="DV892">
        <v>3.323532962962963</v>
      </c>
      <c r="DW892">
        <v>318.8865555555555</v>
      </c>
      <c r="DX892">
        <v>15.27371851851852</v>
      </c>
      <c r="DY892">
        <v>1.678614074074074</v>
      </c>
      <c r="DZ892">
        <v>1.378626296296296</v>
      </c>
      <c r="EA892">
        <v>14.70006666666667</v>
      </c>
      <c r="EB892">
        <v>11.68456666666667</v>
      </c>
      <c r="EC892">
        <v>2000.021111111111</v>
      </c>
      <c r="ED892">
        <v>0.9800014074074075</v>
      </c>
      <c r="EE892">
        <v>0.01999885185185185</v>
      </c>
      <c r="EF892">
        <v>0</v>
      </c>
      <c r="EG892">
        <v>773.2614444444445</v>
      </c>
      <c r="EH892">
        <v>5.00097</v>
      </c>
      <c r="EI892">
        <v>15408.10740740741</v>
      </c>
      <c r="EJ892">
        <v>16707.75555555556</v>
      </c>
      <c r="EK892">
        <v>38.73366666666666</v>
      </c>
      <c r="EL892">
        <v>39.125</v>
      </c>
      <c r="EM892">
        <v>38.729</v>
      </c>
      <c r="EN892">
        <v>38.72199999999999</v>
      </c>
      <c r="EO892">
        <v>39.10166666666666</v>
      </c>
      <c r="EP892">
        <v>1955.120740740741</v>
      </c>
      <c r="EQ892">
        <v>39.8988888888889</v>
      </c>
      <c r="ER892">
        <v>0</v>
      </c>
      <c r="ES892">
        <v>1659647486.1</v>
      </c>
      <c r="ET892">
        <v>0</v>
      </c>
      <c r="EU892">
        <v>773.2788400000001</v>
      </c>
      <c r="EV892">
        <v>-5.499076927763134</v>
      </c>
      <c r="EW892">
        <v>-119.8538464730907</v>
      </c>
      <c r="EX892">
        <v>15408.04</v>
      </c>
      <c r="EY892">
        <v>15</v>
      </c>
      <c r="EZ892">
        <v>0</v>
      </c>
      <c r="FA892" t="s">
        <v>419</v>
      </c>
      <c r="FB892">
        <v>1659135797.5</v>
      </c>
      <c r="FC892">
        <v>1659135788</v>
      </c>
      <c r="FD892">
        <v>0</v>
      </c>
      <c r="FE892">
        <v>0.3</v>
      </c>
      <c r="FF892">
        <v>-0.002</v>
      </c>
      <c r="FG892">
        <v>-2.209</v>
      </c>
      <c r="FH892">
        <v>-0.089</v>
      </c>
      <c r="FI892">
        <v>1520</v>
      </c>
      <c r="FJ892">
        <v>20</v>
      </c>
      <c r="FK892">
        <v>0.06</v>
      </c>
      <c r="FL892">
        <v>0.03</v>
      </c>
      <c r="FM892">
        <v>6.043704634146342</v>
      </c>
      <c r="FN892">
        <v>14.38898655052265</v>
      </c>
      <c r="FO892">
        <v>1.444718493820108</v>
      </c>
      <c r="FP892">
        <v>0</v>
      </c>
      <c r="FQ892">
        <v>773.5404411764706</v>
      </c>
      <c r="FR892">
        <v>-5.679373569666555</v>
      </c>
      <c r="FS892">
        <v>0.605566491767465</v>
      </c>
      <c r="FT892">
        <v>0</v>
      </c>
      <c r="FU892">
        <v>3.32213756097561</v>
      </c>
      <c r="FV892">
        <v>0.02157303135888822</v>
      </c>
      <c r="FW892">
        <v>0.002536249180348547</v>
      </c>
      <c r="FX892">
        <v>1</v>
      </c>
      <c r="FY892">
        <v>1</v>
      </c>
      <c r="FZ892">
        <v>3</v>
      </c>
      <c r="GA892" t="s">
        <v>429</v>
      </c>
      <c r="GB892">
        <v>2.9829</v>
      </c>
      <c r="GC892">
        <v>2.71536</v>
      </c>
      <c r="GD892">
        <v>0.07328610000000001</v>
      </c>
      <c r="GE892">
        <v>0.0704738</v>
      </c>
      <c r="GF892">
        <v>0.08982950000000001</v>
      </c>
      <c r="GG892">
        <v>0.07644189999999999</v>
      </c>
      <c r="GH892">
        <v>29299.4</v>
      </c>
      <c r="GI892">
        <v>29544.7</v>
      </c>
      <c r="GJ892">
        <v>29384.3</v>
      </c>
      <c r="GK892">
        <v>29395</v>
      </c>
      <c r="GL892">
        <v>35423.8</v>
      </c>
      <c r="GM892">
        <v>36096</v>
      </c>
      <c r="GN892">
        <v>41377.2</v>
      </c>
      <c r="GO892">
        <v>41886.2</v>
      </c>
      <c r="GP892">
        <v>1.9369</v>
      </c>
      <c r="GQ892">
        <v>2.37828</v>
      </c>
      <c r="GR892">
        <v>0.1055</v>
      </c>
      <c r="GS892">
        <v>0</v>
      </c>
      <c r="GT892">
        <v>23.2686</v>
      </c>
      <c r="GU892">
        <v>999.9</v>
      </c>
      <c r="GV892">
        <v>36.6</v>
      </c>
      <c r="GW892">
        <v>32</v>
      </c>
      <c r="GX892">
        <v>19.3632</v>
      </c>
      <c r="GY892">
        <v>63.4625</v>
      </c>
      <c r="GZ892">
        <v>22.4679</v>
      </c>
      <c r="HA892">
        <v>2</v>
      </c>
      <c r="HB892">
        <v>-0.059751</v>
      </c>
      <c r="HC892">
        <v>1.88802</v>
      </c>
      <c r="HD892">
        <v>20.3241</v>
      </c>
      <c r="HE892">
        <v>5.21639</v>
      </c>
      <c r="HF892">
        <v>12.0099</v>
      </c>
      <c r="HG892">
        <v>4.98805</v>
      </c>
      <c r="HH892">
        <v>3.28842</v>
      </c>
      <c r="HI892">
        <v>9999</v>
      </c>
      <c r="HJ892">
        <v>9999</v>
      </c>
      <c r="HK892">
        <v>9999</v>
      </c>
      <c r="HL892">
        <v>197.3</v>
      </c>
      <c r="HM892">
        <v>1.8674</v>
      </c>
      <c r="HN892">
        <v>1.86646</v>
      </c>
      <c r="HO892">
        <v>1.86591</v>
      </c>
      <c r="HP892">
        <v>1.86584</v>
      </c>
      <c r="HQ892">
        <v>1.86768</v>
      </c>
      <c r="HR892">
        <v>1.87012</v>
      </c>
      <c r="HS892">
        <v>1.86874</v>
      </c>
      <c r="HT892">
        <v>1.87024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-2.8</v>
      </c>
      <c r="II892">
        <v>-0.143</v>
      </c>
      <c r="IJ892">
        <v>-1.529487217637811</v>
      </c>
      <c r="IK892">
        <v>-0.005072214745875086</v>
      </c>
      <c r="IL892">
        <v>3.316774363808987E-06</v>
      </c>
      <c r="IM892">
        <v>-1.107588672722244E-09</v>
      </c>
      <c r="IN892">
        <v>-0.1603591687652909</v>
      </c>
      <c r="IO892">
        <v>-0.0181951569465493</v>
      </c>
      <c r="IP892">
        <v>0.001659309118516343</v>
      </c>
      <c r="IQ892">
        <v>-3.409663313950778E-05</v>
      </c>
      <c r="IR892">
        <v>19</v>
      </c>
      <c r="IS892">
        <v>2290</v>
      </c>
      <c r="IT892">
        <v>1</v>
      </c>
      <c r="IU892">
        <v>24</v>
      </c>
      <c r="IV892">
        <v>8528.1</v>
      </c>
      <c r="IW892">
        <v>8528.299999999999</v>
      </c>
      <c r="IX892">
        <v>0.936279</v>
      </c>
      <c r="IY892">
        <v>2.23145</v>
      </c>
      <c r="IZ892">
        <v>1.94702</v>
      </c>
      <c r="JA892">
        <v>2.64893</v>
      </c>
      <c r="JB892">
        <v>2.19482</v>
      </c>
      <c r="JC892">
        <v>2.34131</v>
      </c>
      <c r="JD892">
        <v>36.6469</v>
      </c>
      <c r="JE892">
        <v>24.0262</v>
      </c>
      <c r="JF892">
        <v>18</v>
      </c>
      <c r="JG892">
        <v>506.069</v>
      </c>
      <c r="JH892">
        <v>814.42</v>
      </c>
      <c r="JI892">
        <v>21.0908</v>
      </c>
      <c r="JJ892">
        <v>26.5056</v>
      </c>
      <c r="JK892">
        <v>29.9999</v>
      </c>
      <c r="JL892">
        <v>26.5417</v>
      </c>
      <c r="JM892">
        <v>26.4727</v>
      </c>
      <c r="JN892">
        <v>18.6714</v>
      </c>
      <c r="JO892">
        <v>20.3626</v>
      </c>
      <c r="JP892">
        <v>26.5072</v>
      </c>
      <c r="JQ892">
        <v>21.0878</v>
      </c>
      <c r="JR892">
        <v>266.335</v>
      </c>
      <c r="JS892">
        <v>15.3088</v>
      </c>
      <c r="JT892">
        <v>100.466</v>
      </c>
      <c r="JU892">
        <v>100.599</v>
      </c>
    </row>
    <row r="893" spans="1:281">
      <c r="A893">
        <v>877</v>
      </c>
      <c r="B893">
        <v>1659647491</v>
      </c>
      <c r="C893">
        <v>19483</v>
      </c>
      <c r="D893" t="s">
        <v>2186</v>
      </c>
      <c r="E893" t="s">
        <v>2187</v>
      </c>
      <c r="F893">
        <v>5</v>
      </c>
      <c r="G893" t="s">
        <v>2167</v>
      </c>
      <c r="H893" t="s">
        <v>416</v>
      </c>
      <c r="I893">
        <v>1659647483.214286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292.4455892625521</v>
      </c>
      <c r="AK893">
        <v>294.1331212121211</v>
      </c>
      <c r="AL893">
        <v>-3.148304150979341</v>
      </c>
      <c r="AM893">
        <v>65.52191627208158</v>
      </c>
      <c r="AN893">
        <f>(AP893 - AO893 + DI893*1E3/(8.314*(DK893+273.15)) * AR893/DH893 * AQ893) * DH893/(100*CV893) * 1000/(1000 - AP893)</f>
        <v>0</v>
      </c>
      <c r="AO893">
        <v>15.27507371003384</v>
      </c>
      <c r="AP893">
        <v>18.59903076923078</v>
      </c>
      <c r="AQ893">
        <v>7.733612651828002E-06</v>
      </c>
      <c r="AR893">
        <v>82.63160556515291</v>
      </c>
      <c r="AS893">
        <v>3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1659647483.214286</v>
      </c>
      <c r="DB893">
        <v>311.1666428571428</v>
      </c>
      <c r="DC893">
        <v>303.4300357142857</v>
      </c>
      <c r="DD893">
        <v>18.59801785714286</v>
      </c>
      <c r="DE893">
        <v>15.27412857142857</v>
      </c>
      <c r="DF893">
        <v>313.9955</v>
      </c>
      <c r="DG893">
        <v>18.74101428571428</v>
      </c>
      <c r="DH893">
        <v>499.988</v>
      </c>
      <c r="DI893">
        <v>90.26083214285715</v>
      </c>
      <c r="DJ893">
        <v>0.1000025214285714</v>
      </c>
      <c r="DK893">
        <v>24.71986071428571</v>
      </c>
      <c r="DL893">
        <v>25.01208214285715</v>
      </c>
      <c r="DM893">
        <v>999.9000000000002</v>
      </c>
      <c r="DN893">
        <v>0</v>
      </c>
      <c r="DO893">
        <v>0</v>
      </c>
      <c r="DP893">
        <v>9998.299285714285</v>
      </c>
      <c r="DQ893">
        <v>0</v>
      </c>
      <c r="DR893">
        <v>11.0167</v>
      </c>
      <c r="DS893">
        <v>7.736513928571429</v>
      </c>
      <c r="DT893">
        <v>317.06325</v>
      </c>
      <c r="DU893">
        <v>308.1365714285714</v>
      </c>
      <c r="DV893">
        <v>3.323888571428572</v>
      </c>
      <c r="DW893">
        <v>303.4300357142857</v>
      </c>
      <c r="DX893">
        <v>15.27412857142857</v>
      </c>
      <c r="DY893">
        <v>1.678673214285714</v>
      </c>
      <c r="DZ893">
        <v>1.378655357142857</v>
      </c>
      <c r="EA893">
        <v>14.70061071428572</v>
      </c>
      <c r="EB893">
        <v>11.68488214285714</v>
      </c>
      <c r="EC893">
        <v>1999.983571428571</v>
      </c>
      <c r="ED893">
        <v>0.9800015714285715</v>
      </c>
      <c r="EE893">
        <v>0.01999866785714286</v>
      </c>
      <c r="EF893">
        <v>0</v>
      </c>
      <c r="EG893">
        <v>772.8684285714286</v>
      </c>
      <c r="EH893">
        <v>5.00097</v>
      </c>
      <c r="EI893">
        <v>15399.26071428572</v>
      </c>
      <c r="EJ893">
        <v>16707.45357142857</v>
      </c>
      <c r="EK893">
        <v>38.71399999999999</v>
      </c>
      <c r="EL893">
        <v>39.11375</v>
      </c>
      <c r="EM893">
        <v>38.70949999999999</v>
      </c>
      <c r="EN893">
        <v>38.70274999999999</v>
      </c>
      <c r="EO893">
        <v>39.08224999999999</v>
      </c>
      <c r="EP893">
        <v>1955.082857142857</v>
      </c>
      <c r="EQ893">
        <v>39.89964285714287</v>
      </c>
      <c r="ER893">
        <v>0</v>
      </c>
      <c r="ES893">
        <v>1659647491.5</v>
      </c>
      <c r="ET893">
        <v>0</v>
      </c>
      <c r="EU893">
        <v>772.8693461538461</v>
      </c>
      <c r="EV893">
        <v>-4.124615378975216</v>
      </c>
      <c r="EW893">
        <v>-98.36923075027278</v>
      </c>
      <c r="EX893">
        <v>15398.69615384615</v>
      </c>
      <c r="EY893">
        <v>15</v>
      </c>
      <c r="EZ893">
        <v>0</v>
      </c>
      <c r="FA893" t="s">
        <v>419</v>
      </c>
      <c r="FB893">
        <v>1659135797.5</v>
      </c>
      <c r="FC893">
        <v>1659135788</v>
      </c>
      <c r="FD893">
        <v>0</v>
      </c>
      <c r="FE893">
        <v>0.3</v>
      </c>
      <c r="FF893">
        <v>-0.002</v>
      </c>
      <c r="FG893">
        <v>-2.209</v>
      </c>
      <c r="FH893">
        <v>-0.089</v>
      </c>
      <c r="FI893">
        <v>1520</v>
      </c>
      <c r="FJ893">
        <v>20</v>
      </c>
      <c r="FK893">
        <v>0.06</v>
      </c>
      <c r="FL893">
        <v>0.03</v>
      </c>
      <c r="FM893">
        <v>7.137567250000001</v>
      </c>
      <c r="FN893">
        <v>11.48092716697936</v>
      </c>
      <c r="FO893">
        <v>1.112833172968859</v>
      </c>
      <c r="FP893">
        <v>0</v>
      </c>
      <c r="FQ893">
        <v>773.1777058823529</v>
      </c>
      <c r="FR893">
        <v>-5.058059585737382</v>
      </c>
      <c r="FS893">
        <v>0.5480231065014656</v>
      </c>
      <c r="FT893">
        <v>0</v>
      </c>
      <c r="FU893">
        <v>3.32353775</v>
      </c>
      <c r="FV893">
        <v>0.006125741088172089</v>
      </c>
      <c r="FW893">
        <v>0.0009649934909106993</v>
      </c>
      <c r="FX893">
        <v>1</v>
      </c>
      <c r="FY893">
        <v>1</v>
      </c>
      <c r="FZ893">
        <v>3</v>
      </c>
      <c r="GA893" t="s">
        <v>429</v>
      </c>
      <c r="GB893">
        <v>2.98376</v>
      </c>
      <c r="GC893">
        <v>2.71586</v>
      </c>
      <c r="GD893">
        <v>0.07021910000000001</v>
      </c>
      <c r="GE893">
        <v>0.06712659999999999</v>
      </c>
      <c r="GF893">
        <v>0.0898294</v>
      </c>
      <c r="GG893">
        <v>0.0764392</v>
      </c>
      <c r="GH893">
        <v>29396.8</v>
      </c>
      <c r="GI893">
        <v>29651.2</v>
      </c>
      <c r="GJ893">
        <v>29384.7</v>
      </c>
      <c r="GK893">
        <v>29395.2</v>
      </c>
      <c r="GL893">
        <v>35424.5</v>
      </c>
      <c r="GM893">
        <v>36096.2</v>
      </c>
      <c r="GN893">
        <v>41378.1</v>
      </c>
      <c r="GO893">
        <v>41886.4</v>
      </c>
      <c r="GP893">
        <v>1.9377</v>
      </c>
      <c r="GQ893">
        <v>2.3777</v>
      </c>
      <c r="GR893">
        <v>0.106953</v>
      </c>
      <c r="GS893">
        <v>0</v>
      </c>
      <c r="GT893">
        <v>23.2686</v>
      </c>
      <c r="GU893">
        <v>999.9</v>
      </c>
      <c r="GV893">
        <v>36.6</v>
      </c>
      <c r="GW893">
        <v>32</v>
      </c>
      <c r="GX893">
        <v>19.3638</v>
      </c>
      <c r="GY893">
        <v>63.5325</v>
      </c>
      <c r="GZ893">
        <v>22.2756</v>
      </c>
      <c r="HA893">
        <v>2</v>
      </c>
      <c r="HB893">
        <v>-0.0601321</v>
      </c>
      <c r="HC893">
        <v>1.87143</v>
      </c>
      <c r="HD893">
        <v>20.3245</v>
      </c>
      <c r="HE893">
        <v>5.21654</v>
      </c>
      <c r="HF893">
        <v>12.0099</v>
      </c>
      <c r="HG893">
        <v>4.9888</v>
      </c>
      <c r="HH893">
        <v>3.2885</v>
      </c>
      <c r="HI893">
        <v>9999</v>
      </c>
      <c r="HJ893">
        <v>9999</v>
      </c>
      <c r="HK893">
        <v>9999</v>
      </c>
      <c r="HL893">
        <v>197.3</v>
      </c>
      <c r="HM893">
        <v>1.86738</v>
      </c>
      <c r="HN893">
        <v>1.86646</v>
      </c>
      <c r="HO893">
        <v>1.86591</v>
      </c>
      <c r="HP893">
        <v>1.86584</v>
      </c>
      <c r="HQ893">
        <v>1.86768</v>
      </c>
      <c r="HR893">
        <v>1.87012</v>
      </c>
      <c r="HS893">
        <v>1.86875</v>
      </c>
      <c r="HT893">
        <v>1.87022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-2.748</v>
      </c>
      <c r="II893">
        <v>-0.1429</v>
      </c>
      <c r="IJ893">
        <v>-1.529487217637811</v>
      </c>
      <c r="IK893">
        <v>-0.005072214745875086</v>
      </c>
      <c r="IL893">
        <v>3.316774363808987E-06</v>
      </c>
      <c r="IM893">
        <v>-1.107588672722244E-09</v>
      </c>
      <c r="IN893">
        <v>-0.1603591687652909</v>
      </c>
      <c r="IO893">
        <v>-0.0181951569465493</v>
      </c>
      <c r="IP893">
        <v>0.001659309118516343</v>
      </c>
      <c r="IQ893">
        <v>-3.409663313950778E-05</v>
      </c>
      <c r="IR893">
        <v>19</v>
      </c>
      <c r="IS893">
        <v>2290</v>
      </c>
      <c r="IT893">
        <v>1</v>
      </c>
      <c r="IU893">
        <v>24</v>
      </c>
      <c r="IV893">
        <v>8528.200000000001</v>
      </c>
      <c r="IW893">
        <v>8528.4</v>
      </c>
      <c r="IX893">
        <v>0.893555</v>
      </c>
      <c r="IY893">
        <v>2.23389</v>
      </c>
      <c r="IZ893">
        <v>1.94702</v>
      </c>
      <c r="JA893">
        <v>2.64771</v>
      </c>
      <c r="JB893">
        <v>2.19482</v>
      </c>
      <c r="JC893">
        <v>2.30957</v>
      </c>
      <c r="JD893">
        <v>36.6469</v>
      </c>
      <c r="JE893">
        <v>24.035</v>
      </c>
      <c r="JF893">
        <v>18</v>
      </c>
      <c r="JG893">
        <v>506.564</v>
      </c>
      <c r="JH893">
        <v>813.824</v>
      </c>
      <c r="JI893">
        <v>21.0815</v>
      </c>
      <c r="JJ893">
        <v>26.5048</v>
      </c>
      <c r="JK893">
        <v>29.9999</v>
      </c>
      <c r="JL893">
        <v>26.5397</v>
      </c>
      <c r="JM893">
        <v>26.471</v>
      </c>
      <c r="JN893">
        <v>17.8239</v>
      </c>
      <c r="JO893">
        <v>20.3626</v>
      </c>
      <c r="JP893">
        <v>26.5072</v>
      </c>
      <c r="JQ893">
        <v>21.0814</v>
      </c>
      <c r="JR893">
        <v>252.953</v>
      </c>
      <c r="JS893">
        <v>15.3088</v>
      </c>
      <c r="JT893">
        <v>100.468</v>
      </c>
      <c r="JU893">
        <v>100.599</v>
      </c>
    </row>
    <row r="894" spans="1:281">
      <c r="A894">
        <v>878</v>
      </c>
      <c r="B894">
        <v>1659647496</v>
      </c>
      <c r="C894">
        <v>19488</v>
      </c>
      <c r="D894" t="s">
        <v>2188</v>
      </c>
      <c r="E894" t="s">
        <v>2189</v>
      </c>
      <c r="F894">
        <v>5</v>
      </c>
      <c r="G894" t="s">
        <v>2167</v>
      </c>
      <c r="H894" t="s">
        <v>416</v>
      </c>
      <c r="I894">
        <v>1659647488.5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275.551943037138</v>
      </c>
      <c r="AK894">
        <v>278.249806060606</v>
      </c>
      <c r="AL894">
        <v>-3.174944393403596</v>
      </c>
      <c r="AM894">
        <v>65.52191627208158</v>
      </c>
      <c r="AN894">
        <f>(AP894 - AO894 + DI894*1E3/(8.314*(DK894+273.15)) * AR894/DH894 * AQ894) * DH894/(100*CV894) * 1000/(1000 - AP894)</f>
        <v>0</v>
      </c>
      <c r="AO894">
        <v>15.27556303689989</v>
      </c>
      <c r="AP894">
        <v>18.59873356643357</v>
      </c>
      <c r="AQ894">
        <v>-1.485177230392982E-05</v>
      </c>
      <c r="AR894">
        <v>82.63160556515291</v>
      </c>
      <c r="AS894">
        <v>3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1659647488.5</v>
      </c>
      <c r="DB894">
        <v>294.8005185185185</v>
      </c>
      <c r="DC894">
        <v>286.0832962962963</v>
      </c>
      <c r="DD894">
        <v>18.59827777777778</v>
      </c>
      <c r="DE894">
        <v>15.27484814814815</v>
      </c>
      <c r="DF894">
        <v>297.5742222222222</v>
      </c>
      <c r="DG894">
        <v>18.74127407407407</v>
      </c>
      <c r="DH894">
        <v>499.9932222222222</v>
      </c>
      <c r="DI894">
        <v>90.25977777777778</v>
      </c>
      <c r="DJ894">
        <v>0.09997401481481481</v>
      </c>
      <c r="DK894">
        <v>24.71714444444444</v>
      </c>
      <c r="DL894">
        <v>25.01278148148149</v>
      </c>
      <c r="DM894">
        <v>999.9000000000001</v>
      </c>
      <c r="DN894">
        <v>0</v>
      </c>
      <c r="DO894">
        <v>0</v>
      </c>
      <c r="DP894">
        <v>9996.430740740741</v>
      </c>
      <c r="DQ894">
        <v>0</v>
      </c>
      <c r="DR894">
        <v>11.0167</v>
      </c>
      <c r="DS894">
        <v>8.717097037037037</v>
      </c>
      <c r="DT894">
        <v>300.387037037037</v>
      </c>
      <c r="DU894">
        <v>290.520925925926</v>
      </c>
      <c r="DV894">
        <v>3.323421481481482</v>
      </c>
      <c r="DW894">
        <v>286.0832962962963</v>
      </c>
      <c r="DX894">
        <v>15.27484814814815</v>
      </c>
      <c r="DY894">
        <v>1.678675555555556</v>
      </c>
      <c r="DZ894">
        <v>1.378704814814815</v>
      </c>
      <c r="EA894">
        <v>14.70064074074074</v>
      </c>
      <c r="EB894">
        <v>11.68542222222222</v>
      </c>
      <c r="EC894">
        <v>1999.988148148148</v>
      </c>
      <c r="ED894">
        <v>0.9800018518518518</v>
      </c>
      <c r="EE894">
        <v>0.01999834814814815</v>
      </c>
      <c r="EF894">
        <v>0</v>
      </c>
      <c r="EG894">
        <v>772.5381481481481</v>
      </c>
      <c r="EH894">
        <v>5.00097</v>
      </c>
      <c r="EI894">
        <v>15391.99629629629</v>
      </c>
      <c r="EJ894">
        <v>16707.49259259259</v>
      </c>
      <c r="EK894">
        <v>38.69166666666666</v>
      </c>
      <c r="EL894">
        <v>39.09233333333333</v>
      </c>
      <c r="EM894">
        <v>38.687</v>
      </c>
      <c r="EN894">
        <v>38.6824074074074</v>
      </c>
      <c r="EO894">
        <v>39.062</v>
      </c>
      <c r="EP894">
        <v>1955.088148148149</v>
      </c>
      <c r="EQ894">
        <v>39.90000000000001</v>
      </c>
      <c r="ER894">
        <v>0</v>
      </c>
      <c r="ES894">
        <v>1659647496.3</v>
      </c>
      <c r="ET894">
        <v>0</v>
      </c>
      <c r="EU894">
        <v>772.5670384615386</v>
      </c>
      <c r="EV894">
        <v>-2.765572649082394</v>
      </c>
      <c r="EW894">
        <v>-66.90256419455525</v>
      </c>
      <c r="EX894">
        <v>15392.30384615385</v>
      </c>
      <c r="EY894">
        <v>15</v>
      </c>
      <c r="EZ894">
        <v>0</v>
      </c>
      <c r="FA894" t="s">
        <v>419</v>
      </c>
      <c r="FB894">
        <v>1659135797.5</v>
      </c>
      <c r="FC894">
        <v>1659135788</v>
      </c>
      <c r="FD894">
        <v>0</v>
      </c>
      <c r="FE894">
        <v>0.3</v>
      </c>
      <c r="FF894">
        <v>-0.002</v>
      </c>
      <c r="FG894">
        <v>-2.209</v>
      </c>
      <c r="FH894">
        <v>-0.089</v>
      </c>
      <c r="FI894">
        <v>1520</v>
      </c>
      <c r="FJ894">
        <v>20</v>
      </c>
      <c r="FK894">
        <v>0.06</v>
      </c>
      <c r="FL894">
        <v>0.03</v>
      </c>
      <c r="FM894">
        <v>8.1324445</v>
      </c>
      <c r="FN894">
        <v>11.24213335834897</v>
      </c>
      <c r="FO894">
        <v>1.089064827126811</v>
      </c>
      <c r="FP894">
        <v>0</v>
      </c>
      <c r="FQ894">
        <v>772.7982352941175</v>
      </c>
      <c r="FR894">
        <v>-3.886356001171033</v>
      </c>
      <c r="FS894">
        <v>0.4390140061294813</v>
      </c>
      <c r="FT894">
        <v>0</v>
      </c>
      <c r="FU894">
        <v>3.323364499999999</v>
      </c>
      <c r="FV894">
        <v>-0.003675196998127774</v>
      </c>
      <c r="FW894">
        <v>0.001215575892324285</v>
      </c>
      <c r="FX894">
        <v>1</v>
      </c>
      <c r="FY894">
        <v>1</v>
      </c>
      <c r="FZ894">
        <v>3</v>
      </c>
      <c r="GA894" t="s">
        <v>429</v>
      </c>
      <c r="GB894">
        <v>2.98314</v>
      </c>
      <c r="GC894">
        <v>2.71555</v>
      </c>
      <c r="GD894">
        <v>0.0670554</v>
      </c>
      <c r="GE894">
        <v>0.0638155</v>
      </c>
      <c r="GF894">
        <v>0.0898321</v>
      </c>
      <c r="GG894">
        <v>0.0764391</v>
      </c>
      <c r="GH894">
        <v>29496.4</v>
      </c>
      <c r="GI894">
        <v>29756.3</v>
      </c>
      <c r="GJ894">
        <v>29384.3</v>
      </c>
      <c r="GK894">
        <v>29395</v>
      </c>
      <c r="GL894">
        <v>35423.8</v>
      </c>
      <c r="GM894">
        <v>36096.1</v>
      </c>
      <c r="GN894">
        <v>41377.6</v>
      </c>
      <c r="GO894">
        <v>41886.4</v>
      </c>
      <c r="GP894">
        <v>1.9374</v>
      </c>
      <c r="GQ894">
        <v>2.37822</v>
      </c>
      <c r="GR894">
        <v>0.105817</v>
      </c>
      <c r="GS894">
        <v>0</v>
      </c>
      <c r="GT894">
        <v>23.2686</v>
      </c>
      <c r="GU894">
        <v>999.9</v>
      </c>
      <c r="GV894">
        <v>36.6</v>
      </c>
      <c r="GW894">
        <v>32</v>
      </c>
      <c r="GX894">
        <v>19.3618</v>
      </c>
      <c r="GY894">
        <v>63.6325</v>
      </c>
      <c r="GZ894">
        <v>22.3718</v>
      </c>
      <c r="HA894">
        <v>2</v>
      </c>
      <c r="HB894">
        <v>-0.0602109</v>
      </c>
      <c r="HC894">
        <v>1.92101</v>
      </c>
      <c r="HD894">
        <v>20.3238</v>
      </c>
      <c r="HE894">
        <v>5.21654</v>
      </c>
      <c r="HF894">
        <v>12.0099</v>
      </c>
      <c r="HG894">
        <v>4.98845</v>
      </c>
      <c r="HH894">
        <v>3.28842</v>
      </c>
      <c r="HI894">
        <v>9999</v>
      </c>
      <c r="HJ894">
        <v>9999</v>
      </c>
      <c r="HK894">
        <v>9999</v>
      </c>
      <c r="HL894">
        <v>197.3</v>
      </c>
      <c r="HM894">
        <v>1.86737</v>
      </c>
      <c r="HN894">
        <v>1.86646</v>
      </c>
      <c r="HO894">
        <v>1.8659</v>
      </c>
      <c r="HP894">
        <v>1.86584</v>
      </c>
      <c r="HQ894">
        <v>1.86768</v>
      </c>
      <c r="HR894">
        <v>1.87012</v>
      </c>
      <c r="HS894">
        <v>1.86874</v>
      </c>
      <c r="HT894">
        <v>1.87017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-2.694</v>
      </c>
      <c r="II894">
        <v>-0.1429</v>
      </c>
      <c r="IJ894">
        <v>-1.529487217637811</v>
      </c>
      <c r="IK894">
        <v>-0.005072214745875086</v>
      </c>
      <c r="IL894">
        <v>3.316774363808987E-06</v>
      </c>
      <c r="IM894">
        <v>-1.107588672722244E-09</v>
      </c>
      <c r="IN894">
        <v>-0.1603591687652909</v>
      </c>
      <c r="IO894">
        <v>-0.0181951569465493</v>
      </c>
      <c r="IP894">
        <v>0.001659309118516343</v>
      </c>
      <c r="IQ894">
        <v>-3.409663313950778E-05</v>
      </c>
      <c r="IR894">
        <v>19</v>
      </c>
      <c r="IS894">
        <v>2290</v>
      </c>
      <c r="IT894">
        <v>1</v>
      </c>
      <c r="IU894">
        <v>24</v>
      </c>
      <c r="IV894">
        <v>8528.299999999999</v>
      </c>
      <c r="IW894">
        <v>8528.5</v>
      </c>
      <c r="IX894">
        <v>0.8483889999999999</v>
      </c>
      <c r="IY894">
        <v>2.23267</v>
      </c>
      <c r="IZ894">
        <v>1.94702</v>
      </c>
      <c r="JA894">
        <v>2.64771</v>
      </c>
      <c r="JB894">
        <v>2.19482</v>
      </c>
      <c r="JC894">
        <v>2.35718</v>
      </c>
      <c r="JD894">
        <v>36.6706</v>
      </c>
      <c r="JE894">
        <v>24.0262</v>
      </c>
      <c r="JF894">
        <v>18</v>
      </c>
      <c r="JG894">
        <v>506.358</v>
      </c>
      <c r="JH894">
        <v>814.312</v>
      </c>
      <c r="JI894">
        <v>21.0727</v>
      </c>
      <c r="JJ894">
        <v>26.5025</v>
      </c>
      <c r="JK894">
        <v>30</v>
      </c>
      <c r="JL894">
        <v>26.5381</v>
      </c>
      <c r="JM894">
        <v>26.4688</v>
      </c>
      <c r="JN894">
        <v>16.9127</v>
      </c>
      <c r="JO894">
        <v>20.3626</v>
      </c>
      <c r="JP894">
        <v>26.5072</v>
      </c>
      <c r="JQ894">
        <v>21.0594</v>
      </c>
      <c r="JR894">
        <v>232.913</v>
      </c>
      <c r="JS894">
        <v>15.3088</v>
      </c>
      <c r="JT894">
        <v>100.467</v>
      </c>
      <c r="JU894">
        <v>100.599</v>
      </c>
    </row>
    <row r="895" spans="1:281">
      <c r="A895">
        <v>879</v>
      </c>
      <c r="B895">
        <v>1659647501</v>
      </c>
      <c r="C895">
        <v>19493</v>
      </c>
      <c r="D895" t="s">
        <v>2190</v>
      </c>
      <c r="E895" t="s">
        <v>2191</v>
      </c>
      <c r="F895">
        <v>5</v>
      </c>
      <c r="G895" t="s">
        <v>2167</v>
      </c>
      <c r="H895" t="s">
        <v>416</v>
      </c>
      <c r="I895">
        <v>1659647493.214286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258.9262801316027</v>
      </c>
      <c r="AK895">
        <v>262.4815515151515</v>
      </c>
      <c r="AL895">
        <v>-3.159916626445215</v>
      </c>
      <c r="AM895">
        <v>65.52191627208158</v>
      </c>
      <c r="AN895">
        <f>(AP895 - AO895 + DI895*1E3/(8.314*(DK895+273.15)) * AR895/DH895 * AQ895) * DH895/(100*CV895) * 1000/(1000 - AP895)</f>
        <v>0</v>
      </c>
      <c r="AO895">
        <v>15.27496293377571</v>
      </c>
      <c r="AP895">
        <v>18.5984083916084</v>
      </c>
      <c r="AQ895">
        <v>1.26646120200758E-05</v>
      </c>
      <c r="AR895">
        <v>82.63160556515291</v>
      </c>
      <c r="AS895">
        <v>3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1659647493.214286</v>
      </c>
      <c r="DB895">
        <v>280.2046071428571</v>
      </c>
      <c r="DC895">
        <v>270.5645357142857</v>
      </c>
      <c r="DD895">
        <v>18.59883928571429</v>
      </c>
      <c r="DE895">
        <v>15.275125</v>
      </c>
      <c r="DF895">
        <v>282.9281785714285</v>
      </c>
      <c r="DG895">
        <v>18.74183928571428</v>
      </c>
      <c r="DH895">
        <v>499.9971071428571</v>
      </c>
      <c r="DI895">
        <v>90.25813571428573</v>
      </c>
      <c r="DJ895">
        <v>0.09998134642857145</v>
      </c>
      <c r="DK895">
        <v>24.71452142857143</v>
      </c>
      <c r="DL895">
        <v>25.01350357142857</v>
      </c>
      <c r="DM895">
        <v>999.9000000000002</v>
      </c>
      <c r="DN895">
        <v>0</v>
      </c>
      <c r="DO895">
        <v>0</v>
      </c>
      <c r="DP895">
        <v>9995.999642857143</v>
      </c>
      <c r="DQ895">
        <v>0</v>
      </c>
      <c r="DR895">
        <v>11.0167</v>
      </c>
      <c r="DS895">
        <v>9.63993642857143</v>
      </c>
      <c r="DT895">
        <v>285.51475</v>
      </c>
      <c r="DU895">
        <v>274.7615357142857</v>
      </c>
      <c r="DV895">
        <v>3.323713571428571</v>
      </c>
      <c r="DW895">
        <v>270.5645357142857</v>
      </c>
      <c r="DX895">
        <v>15.275125</v>
      </c>
      <c r="DY895">
        <v>1.678696071428571</v>
      </c>
      <c r="DZ895">
        <v>1.378704642857143</v>
      </c>
      <c r="EA895">
        <v>14.70082857142857</v>
      </c>
      <c r="EB895">
        <v>11.68541785714286</v>
      </c>
      <c r="EC895">
        <v>1999.991071428571</v>
      </c>
      <c r="ED895">
        <v>0.98000375</v>
      </c>
      <c r="EE895">
        <v>0.01999643571428572</v>
      </c>
      <c r="EF895">
        <v>0</v>
      </c>
      <c r="EG895">
        <v>772.410357142857</v>
      </c>
      <c r="EH895">
        <v>5.00097</v>
      </c>
      <c r="EI895">
        <v>15387.87857142857</v>
      </c>
      <c r="EJ895">
        <v>16707.52857142857</v>
      </c>
      <c r="EK895">
        <v>38.68478571428572</v>
      </c>
      <c r="EL895">
        <v>39.07324999999999</v>
      </c>
      <c r="EM895">
        <v>38.67149999999999</v>
      </c>
      <c r="EN895">
        <v>38.6715</v>
      </c>
      <c r="EO895">
        <v>39.05092857142857</v>
      </c>
      <c r="EP895">
        <v>1955.094642857143</v>
      </c>
      <c r="EQ895">
        <v>39.89642857142858</v>
      </c>
      <c r="ER895">
        <v>0</v>
      </c>
      <c r="ES895">
        <v>1659647501.1</v>
      </c>
      <c r="ET895">
        <v>0</v>
      </c>
      <c r="EU895">
        <v>772.4004230769231</v>
      </c>
      <c r="EV895">
        <v>-1.964068387685347</v>
      </c>
      <c r="EW895">
        <v>-37.61367523087237</v>
      </c>
      <c r="EX895">
        <v>15387.97692307692</v>
      </c>
      <c r="EY895">
        <v>15</v>
      </c>
      <c r="EZ895">
        <v>0</v>
      </c>
      <c r="FA895" t="s">
        <v>419</v>
      </c>
      <c r="FB895">
        <v>1659135797.5</v>
      </c>
      <c r="FC895">
        <v>1659135788</v>
      </c>
      <c r="FD895">
        <v>0</v>
      </c>
      <c r="FE895">
        <v>0.3</v>
      </c>
      <c r="FF895">
        <v>-0.002</v>
      </c>
      <c r="FG895">
        <v>-2.209</v>
      </c>
      <c r="FH895">
        <v>-0.089</v>
      </c>
      <c r="FI895">
        <v>1520</v>
      </c>
      <c r="FJ895">
        <v>20</v>
      </c>
      <c r="FK895">
        <v>0.06</v>
      </c>
      <c r="FL895">
        <v>0.03</v>
      </c>
      <c r="FM895">
        <v>9.111335853658536</v>
      </c>
      <c r="FN895">
        <v>11.69317651567943</v>
      </c>
      <c r="FO895">
        <v>1.160679660520603</v>
      </c>
      <c r="FP895">
        <v>0</v>
      </c>
      <c r="FQ895">
        <v>772.4976470588235</v>
      </c>
      <c r="FR895">
        <v>-2.207853329052936</v>
      </c>
      <c r="FS895">
        <v>0.3320804192425307</v>
      </c>
      <c r="FT895">
        <v>0</v>
      </c>
      <c r="FU895">
        <v>3.323854146341464</v>
      </c>
      <c r="FV895">
        <v>0.0003777700348441895</v>
      </c>
      <c r="FW895">
        <v>0.001380326888837409</v>
      </c>
      <c r="FX895">
        <v>1</v>
      </c>
      <c r="FY895">
        <v>1</v>
      </c>
      <c r="FZ895">
        <v>3</v>
      </c>
      <c r="GA895" t="s">
        <v>429</v>
      </c>
      <c r="GB895">
        <v>2.9832</v>
      </c>
      <c r="GC895">
        <v>2.7156</v>
      </c>
      <c r="GD895">
        <v>0.06383759999999999</v>
      </c>
      <c r="GE895">
        <v>0.0603209</v>
      </c>
      <c r="GF895">
        <v>0.08982619999999999</v>
      </c>
      <c r="GG895">
        <v>0.0764378</v>
      </c>
      <c r="GH895">
        <v>29597.9</v>
      </c>
      <c r="GI895">
        <v>29868</v>
      </c>
      <c r="GJ895">
        <v>29384</v>
      </c>
      <c r="GK895">
        <v>29395.7</v>
      </c>
      <c r="GL895">
        <v>35423.6</v>
      </c>
      <c r="GM895">
        <v>36096.6</v>
      </c>
      <c r="GN895">
        <v>41377.1</v>
      </c>
      <c r="GO895">
        <v>41886.9</v>
      </c>
      <c r="GP895">
        <v>1.93738</v>
      </c>
      <c r="GQ895">
        <v>2.37797</v>
      </c>
      <c r="GR895">
        <v>0.106264</v>
      </c>
      <c r="GS895">
        <v>0</v>
      </c>
      <c r="GT895">
        <v>23.2686</v>
      </c>
      <c r="GU895">
        <v>999.9</v>
      </c>
      <c r="GV895">
        <v>36.6</v>
      </c>
      <c r="GW895">
        <v>32</v>
      </c>
      <c r="GX895">
        <v>19.3616</v>
      </c>
      <c r="GY895">
        <v>63.6125</v>
      </c>
      <c r="GZ895">
        <v>22.2877</v>
      </c>
      <c r="HA895">
        <v>2</v>
      </c>
      <c r="HB895">
        <v>-0.0601753</v>
      </c>
      <c r="HC895">
        <v>1.92021</v>
      </c>
      <c r="HD895">
        <v>20.3238</v>
      </c>
      <c r="HE895">
        <v>5.21654</v>
      </c>
      <c r="HF895">
        <v>12.0099</v>
      </c>
      <c r="HG895">
        <v>4.9887</v>
      </c>
      <c r="HH895">
        <v>3.28848</v>
      </c>
      <c r="HI895">
        <v>9999</v>
      </c>
      <c r="HJ895">
        <v>9999</v>
      </c>
      <c r="HK895">
        <v>9999</v>
      </c>
      <c r="HL895">
        <v>197.3</v>
      </c>
      <c r="HM895">
        <v>1.86738</v>
      </c>
      <c r="HN895">
        <v>1.86646</v>
      </c>
      <c r="HO895">
        <v>1.86589</v>
      </c>
      <c r="HP895">
        <v>1.86584</v>
      </c>
      <c r="HQ895">
        <v>1.86768</v>
      </c>
      <c r="HR895">
        <v>1.87012</v>
      </c>
      <c r="HS895">
        <v>1.86876</v>
      </c>
      <c r="HT895">
        <v>1.8702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-2.639</v>
      </c>
      <c r="II895">
        <v>-0.143</v>
      </c>
      <c r="IJ895">
        <v>-1.529487217637811</v>
      </c>
      <c r="IK895">
        <v>-0.005072214745875086</v>
      </c>
      <c r="IL895">
        <v>3.316774363808987E-06</v>
      </c>
      <c r="IM895">
        <v>-1.107588672722244E-09</v>
      </c>
      <c r="IN895">
        <v>-0.1603591687652909</v>
      </c>
      <c r="IO895">
        <v>-0.0181951569465493</v>
      </c>
      <c r="IP895">
        <v>0.001659309118516343</v>
      </c>
      <c r="IQ895">
        <v>-3.409663313950778E-05</v>
      </c>
      <c r="IR895">
        <v>19</v>
      </c>
      <c r="IS895">
        <v>2290</v>
      </c>
      <c r="IT895">
        <v>1</v>
      </c>
      <c r="IU895">
        <v>24</v>
      </c>
      <c r="IV895">
        <v>8528.4</v>
      </c>
      <c r="IW895">
        <v>8528.5</v>
      </c>
      <c r="IX895">
        <v>0.804443</v>
      </c>
      <c r="IY895">
        <v>2.23511</v>
      </c>
      <c r="IZ895">
        <v>1.94702</v>
      </c>
      <c r="JA895">
        <v>2.64771</v>
      </c>
      <c r="JB895">
        <v>2.19482</v>
      </c>
      <c r="JC895">
        <v>2.35718</v>
      </c>
      <c r="JD895">
        <v>36.6469</v>
      </c>
      <c r="JE895">
        <v>24.035</v>
      </c>
      <c r="JF895">
        <v>18</v>
      </c>
      <c r="JG895">
        <v>506.327</v>
      </c>
      <c r="JH895">
        <v>814.04</v>
      </c>
      <c r="JI895">
        <v>21.0542</v>
      </c>
      <c r="JJ895">
        <v>26.5006</v>
      </c>
      <c r="JK895">
        <v>30.0001</v>
      </c>
      <c r="JL895">
        <v>26.5364</v>
      </c>
      <c r="JM895">
        <v>26.4671</v>
      </c>
      <c r="JN895">
        <v>16.0455</v>
      </c>
      <c r="JO895">
        <v>20.3626</v>
      </c>
      <c r="JP895">
        <v>26.5072</v>
      </c>
      <c r="JQ895">
        <v>21.0491</v>
      </c>
      <c r="JR895">
        <v>219.549</v>
      </c>
      <c r="JS895">
        <v>15.3088</v>
      </c>
      <c r="JT895">
        <v>100.466</v>
      </c>
      <c r="JU895">
        <v>100.601</v>
      </c>
    </row>
    <row r="896" spans="1:281">
      <c r="A896">
        <v>880</v>
      </c>
      <c r="B896">
        <v>1659647506</v>
      </c>
      <c r="C896">
        <v>19498</v>
      </c>
      <c r="D896" t="s">
        <v>2192</v>
      </c>
      <c r="E896" t="s">
        <v>2193</v>
      </c>
      <c r="F896">
        <v>5</v>
      </c>
      <c r="G896" t="s">
        <v>2167</v>
      </c>
      <c r="H896" t="s">
        <v>416</v>
      </c>
      <c r="I896">
        <v>1659647498.5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242.0245716467112</v>
      </c>
      <c r="AK896">
        <v>246.491896969697</v>
      </c>
      <c r="AL896">
        <v>-3.19861676518426</v>
      </c>
      <c r="AM896">
        <v>65.52191627208158</v>
      </c>
      <c r="AN896">
        <f>(AP896 - AO896 + DI896*1E3/(8.314*(DK896+273.15)) * AR896/DH896 * AQ896) * DH896/(100*CV896) * 1000/(1000 - AP896)</f>
        <v>0</v>
      </c>
      <c r="AO896">
        <v>15.27493533554772</v>
      </c>
      <c r="AP896">
        <v>18.60006083916084</v>
      </c>
      <c r="AQ896">
        <v>2.092950822100269E-07</v>
      </c>
      <c r="AR896">
        <v>82.63160556515291</v>
      </c>
      <c r="AS896">
        <v>3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1659647498.5</v>
      </c>
      <c r="DB896">
        <v>263.7655185185185</v>
      </c>
      <c r="DC896">
        <v>253.1031111111111</v>
      </c>
      <c r="DD896">
        <v>18.59881111111111</v>
      </c>
      <c r="DE896">
        <v>15.27582962962963</v>
      </c>
      <c r="DF896">
        <v>266.4314074074074</v>
      </c>
      <c r="DG896">
        <v>18.74181111111112</v>
      </c>
      <c r="DH896">
        <v>500.0088518518518</v>
      </c>
      <c r="DI896">
        <v>90.25705925925928</v>
      </c>
      <c r="DJ896">
        <v>0.09998600370370371</v>
      </c>
      <c r="DK896">
        <v>24.71216666666666</v>
      </c>
      <c r="DL896">
        <v>25.0135888888889</v>
      </c>
      <c r="DM896">
        <v>999.9000000000001</v>
      </c>
      <c r="DN896">
        <v>0</v>
      </c>
      <c r="DO896">
        <v>0</v>
      </c>
      <c r="DP896">
        <v>9997.57</v>
      </c>
      <c r="DQ896">
        <v>0</v>
      </c>
      <c r="DR896">
        <v>11.01403703703703</v>
      </c>
      <c r="DS896">
        <v>10.66234148148148</v>
      </c>
      <c r="DT896">
        <v>268.7641111111111</v>
      </c>
      <c r="DU896">
        <v>257.0293703703704</v>
      </c>
      <c r="DV896">
        <v>3.322977407407408</v>
      </c>
      <c r="DW896">
        <v>253.1031111111111</v>
      </c>
      <c r="DX896">
        <v>15.27582962962963</v>
      </c>
      <c r="DY896">
        <v>1.678672962962963</v>
      </c>
      <c r="DZ896">
        <v>1.378751851851852</v>
      </c>
      <c r="EA896">
        <v>14.70062222222222</v>
      </c>
      <c r="EB896">
        <v>11.68593333333333</v>
      </c>
      <c r="EC896">
        <v>2000.012222222222</v>
      </c>
      <c r="ED896">
        <v>0.980003</v>
      </c>
      <c r="EE896">
        <v>0.01999716666666667</v>
      </c>
      <c r="EF896">
        <v>0</v>
      </c>
      <c r="EG896">
        <v>772.3776296296296</v>
      </c>
      <c r="EH896">
        <v>5.00097</v>
      </c>
      <c r="EI896">
        <v>15385.84814814815</v>
      </c>
      <c r="EJ896">
        <v>16707.7</v>
      </c>
      <c r="EK896">
        <v>38.66862962962963</v>
      </c>
      <c r="EL896">
        <v>39.062</v>
      </c>
      <c r="EM896">
        <v>38.65025925925926</v>
      </c>
      <c r="EN896">
        <v>38.65025925925926</v>
      </c>
      <c r="EO896">
        <v>39.02985185185185</v>
      </c>
      <c r="EP896">
        <v>1955.114444444444</v>
      </c>
      <c r="EQ896">
        <v>39.89777777777778</v>
      </c>
      <c r="ER896">
        <v>0</v>
      </c>
      <c r="ES896">
        <v>1659647506.5</v>
      </c>
      <c r="ET896">
        <v>0</v>
      </c>
      <c r="EU896">
        <v>772.3538799999999</v>
      </c>
      <c r="EV896">
        <v>1.173461515601132</v>
      </c>
      <c r="EW896">
        <v>-10.0999999826838</v>
      </c>
      <c r="EX896">
        <v>15385.812</v>
      </c>
      <c r="EY896">
        <v>15</v>
      </c>
      <c r="EZ896">
        <v>0</v>
      </c>
      <c r="FA896" t="s">
        <v>419</v>
      </c>
      <c r="FB896">
        <v>1659135797.5</v>
      </c>
      <c r="FC896">
        <v>1659135788</v>
      </c>
      <c r="FD896">
        <v>0</v>
      </c>
      <c r="FE896">
        <v>0.3</v>
      </c>
      <c r="FF896">
        <v>-0.002</v>
      </c>
      <c r="FG896">
        <v>-2.209</v>
      </c>
      <c r="FH896">
        <v>-0.089</v>
      </c>
      <c r="FI896">
        <v>1520</v>
      </c>
      <c r="FJ896">
        <v>20</v>
      </c>
      <c r="FK896">
        <v>0.06</v>
      </c>
      <c r="FL896">
        <v>0.03</v>
      </c>
      <c r="FM896">
        <v>10.07040219512195</v>
      </c>
      <c r="FN896">
        <v>11.71439958188153</v>
      </c>
      <c r="FO896">
        <v>1.163633741777239</v>
      </c>
      <c r="FP896">
        <v>0</v>
      </c>
      <c r="FQ896">
        <v>772.4087352941178</v>
      </c>
      <c r="FR896">
        <v>-0.6445683798633279</v>
      </c>
      <c r="FS896">
        <v>0.2870204244447482</v>
      </c>
      <c r="FT896">
        <v>1</v>
      </c>
      <c r="FU896">
        <v>3.32326</v>
      </c>
      <c r="FV896">
        <v>-0.003773937282228468</v>
      </c>
      <c r="FW896">
        <v>0.001752777586658611</v>
      </c>
      <c r="FX896">
        <v>1</v>
      </c>
      <c r="FY896">
        <v>2</v>
      </c>
      <c r="FZ896">
        <v>3</v>
      </c>
      <c r="GA896" t="s">
        <v>420</v>
      </c>
      <c r="GB896">
        <v>2.98321</v>
      </c>
      <c r="GC896">
        <v>2.71564</v>
      </c>
      <c r="GD896">
        <v>0.0605153</v>
      </c>
      <c r="GE896">
        <v>0.0568638</v>
      </c>
      <c r="GF896">
        <v>0.08983099999999999</v>
      </c>
      <c r="GG896">
        <v>0.0764693</v>
      </c>
      <c r="GH896">
        <v>29703.7</v>
      </c>
      <c r="GI896">
        <v>29977.9</v>
      </c>
      <c r="GJ896">
        <v>29384.8</v>
      </c>
      <c r="GK896">
        <v>29395.7</v>
      </c>
      <c r="GL896">
        <v>35424.3</v>
      </c>
      <c r="GM896">
        <v>36095.3</v>
      </c>
      <c r="GN896">
        <v>41378.2</v>
      </c>
      <c r="GO896">
        <v>41886.9</v>
      </c>
      <c r="GP896">
        <v>1.93725</v>
      </c>
      <c r="GQ896">
        <v>2.37792</v>
      </c>
      <c r="GR896">
        <v>0.10578</v>
      </c>
      <c r="GS896">
        <v>0</v>
      </c>
      <c r="GT896">
        <v>23.2686</v>
      </c>
      <c r="GU896">
        <v>999.9</v>
      </c>
      <c r="GV896">
        <v>36.6</v>
      </c>
      <c r="GW896">
        <v>32</v>
      </c>
      <c r="GX896">
        <v>19.3621</v>
      </c>
      <c r="GY896">
        <v>63.7125</v>
      </c>
      <c r="GZ896">
        <v>22.3157</v>
      </c>
      <c r="HA896">
        <v>2</v>
      </c>
      <c r="HB896">
        <v>-0.0602871</v>
      </c>
      <c r="HC896">
        <v>1.92875</v>
      </c>
      <c r="HD896">
        <v>20.3235</v>
      </c>
      <c r="HE896">
        <v>5.21579</v>
      </c>
      <c r="HF896">
        <v>12.0099</v>
      </c>
      <c r="HG896">
        <v>4.9884</v>
      </c>
      <c r="HH896">
        <v>3.2883</v>
      </c>
      <c r="HI896">
        <v>9999</v>
      </c>
      <c r="HJ896">
        <v>9999</v>
      </c>
      <c r="HK896">
        <v>9999</v>
      </c>
      <c r="HL896">
        <v>197.4</v>
      </c>
      <c r="HM896">
        <v>1.86738</v>
      </c>
      <c r="HN896">
        <v>1.86646</v>
      </c>
      <c r="HO896">
        <v>1.86588</v>
      </c>
      <c r="HP896">
        <v>1.86584</v>
      </c>
      <c r="HQ896">
        <v>1.86768</v>
      </c>
      <c r="HR896">
        <v>1.87012</v>
      </c>
      <c r="HS896">
        <v>1.86875</v>
      </c>
      <c r="HT896">
        <v>1.87022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-2.582</v>
      </c>
      <c r="II896">
        <v>-0.143</v>
      </c>
      <c r="IJ896">
        <v>-1.529487217637811</v>
      </c>
      <c r="IK896">
        <v>-0.005072214745875086</v>
      </c>
      <c r="IL896">
        <v>3.316774363808987E-06</v>
      </c>
      <c r="IM896">
        <v>-1.107588672722244E-09</v>
      </c>
      <c r="IN896">
        <v>-0.1603591687652909</v>
      </c>
      <c r="IO896">
        <v>-0.0181951569465493</v>
      </c>
      <c r="IP896">
        <v>0.001659309118516343</v>
      </c>
      <c r="IQ896">
        <v>-3.409663313950778E-05</v>
      </c>
      <c r="IR896">
        <v>19</v>
      </c>
      <c r="IS896">
        <v>2290</v>
      </c>
      <c r="IT896">
        <v>1</v>
      </c>
      <c r="IU896">
        <v>24</v>
      </c>
      <c r="IV896">
        <v>8528.5</v>
      </c>
      <c r="IW896">
        <v>8528.6</v>
      </c>
      <c r="IX896">
        <v>0.758057</v>
      </c>
      <c r="IY896">
        <v>2.23022</v>
      </c>
      <c r="IZ896">
        <v>1.94702</v>
      </c>
      <c r="JA896">
        <v>2.64771</v>
      </c>
      <c r="JB896">
        <v>2.19482</v>
      </c>
      <c r="JC896">
        <v>2.37183</v>
      </c>
      <c r="JD896">
        <v>36.6469</v>
      </c>
      <c r="JE896">
        <v>24.0437</v>
      </c>
      <c r="JF896">
        <v>18</v>
      </c>
      <c r="JG896">
        <v>506.233</v>
      </c>
      <c r="JH896">
        <v>813.965</v>
      </c>
      <c r="JI896">
        <v>21.0414</v>
      </c>
      <c r="JJ896">
        <v>26.5</v>
      </c>
      <c r="JK896">
        <v>30</v>
      </c>
      <c r="JL896">
        <v>26.5347</v>
      </c>
      <c r="JM896">
        <v>26.4654</v>
      </c>
      <c r="JN896">
        <v>15.1147</v>
      </c>
      <c r="JO896">
        <v>20.3626</v>
      </c>
      <c r="JP896">
        <v>26.1359</v>
      </c>
      <c r="JQ896">
        <v>21.035</v>
      </c>
      <c r="JR896">
        <v>199.495</v>
      </c>
      <c r="JS896">
        <v>15.3088</v>
      </c>
      <c r="JT896">
        <v>100.468</v>
      </c>
      <c r="JU896">
        <v>100.601</v>
      </c>
    </row>
    <row r="897" spans="1:281">
      <c r="A897">
        <v>881</v>
      </c>
      <c r="B897">
        <v>1659647511</v>
      </c>
      <c r="C897">
        <v>19503</v>
      </c>
      <c r="D897" t="s">
        <v>2194</v>
      </c>
      <c r="E897" t="s">
        <v>2195</v>
      </c>
      <c r="F897">
        <v>5</v>
      </c>
      <c r="G897" t="s">
        <v>2167</v>
      </c>
      <c r="H897" t="s">
        <v>416</v>
      </c>
      <c r="I897">
        <v>1659647503.214286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225.5199590717715</v>
      </c>
      <c r="AK897">
        <v>230.7276545454544</v>
      </c>
      <c r="AL897">
        <v>-3.166537958444978</v>
      </c>
      <c r="AM897">
        <v>65.52191627208158</v>
      </c>
      <c r="AN897">
        <f>(AP897 - AO897 + DI897*1E3/(8.314*(DK897+273.15)) * AR897/DH897 * AQ897) * DH897/(100*CV897) * 1000/(1000 - AP897)</f>
        <v>0</v>
      </c>
      <c r="AO897">
        <v>15.28673100392116</v>
      </c>
      <c r="AP897">
        <v>18.60104825174825</v>
      </c>
      <c r="AQ897">
        <v>-4.374398712389356E-06</v>
      </c>
      <c r="AR897">
        <v>82.63160556515291</v>
      </c>
      <c r="AS897">
        <v>3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1659647503.214286</v>
      </c>
      <c r="DB897">
        <v>249.1064642857143</v>
      </c>
      <c r="DC897">
        <v>237.5888928571428</v>
      </c>
      <c r="DD897">
        <v>18.59952142857143</v>
      </c>
      <c r="DE897">
        <v>15.27964285714286</v>
      </c>
      <c r="DF897">
        <v>251.7198214285715</v>
      </c>
      <c r="DG897">
        <v>18.74251071428571</v>
      </c>
      <c r="DH897">
        <v>500.0010714285714</v>
      </c>
      <c r="DI897">
        <v>90.25681428571431</v>
      </c>
      <c r="DJ897">
        <v>0.09999351071428572</v>
      </c>
      <c r="DK897">
        <v>24.70818214285715</v>
      </c>
      <c r="DL897">
        <v>25.010575</v>
      </c>
      <c r="DM897">
        <v>999.9000000000002</v>
      </c>
      <c r="DN897">
        <v>0</v>
      </c>
      <c r="DO897">
        <v>0</v>
      </c>
      <c r="DP897">
        <v>9999.695000000002</v>
      </c>
      <c r="DQ897">
        <v>0</v>
      </c>
      <c r="DR897">
        <v>11.013175</v>
      </c>
      <c r="DS897">
        <v>11.51766107142857</v>
      </c>
      <c r="DT897">
        <v>253.8275</v>
      </c>
      <c r="DU897">
        <v>241.2753571428571</v>
      </c>
      <c r="DV897">
        <v>3.319883214285714</v>
      </c>
      <c r="DW897">
        <v>237.5888928571428</v>
      </c>
      <c r="DX897">
        <v>15.27964285714286</v>
      </c>
      <c r="DY897">
        <v>1.678733214285714</v>
      </c>
      <c r="DZ897">
        <v>1.379091785714286</v>
      </c>
      <c r="EA897">
        <v>14.70118214285715</v>
      </c>
      <c r="EB897">
        <v>11.68966071428571</v>
      </c>
      <c r="EC897">
        <v>2000.0275</v>
      </c>
      <c r="ED897">
        <v>0.9800036428571427</v>
      </c>
      <c r="EE897">
        <v>0.01999652857142857</v>
      </c>
      <c r="EF897">
        <v>0</v>
      </c>
      <c r="EG897">
        <v>772.4602857142858</v>
      </c>
      <c r="EH897">
        <v>5.00097</v>
      </c>
      <c r="EI897">
        <v>15386.33214285714</v>
      </c>
      <c r="EJ897">
        <v>16707.83571428571</v>
      </c>
      <c r="EK897">
        <v>38.64935714285714</v>
      </c>
      <c r="EL897">
        <v>39.05757142857142</v>
      </c>
      <c r="EM897">
        <v>38.63164285714286</v>
      </c>
      <c r="EN897">
        <v>38.63607142857143</v>
      </c>
      <c r="EO897">
        <v>39.01107142857143</v>
      </c>
      <c r="EP897">
        <v>1955.131071428571</v>
      </c>
      <c r="EQ897">
        <v>39.89642857142858</v>
      </c>
      <c r="ER897">
        <v>0</v>
      </c>
      <c r="ES897">
        <v>1659647511.3</v>
      </c>
      <c r="ET897">
        <v>0</v>
      </c>
      <c r="EU897">
        <v>772.4558000000001</v>
      </c>
      <c r="EV897">
        <v>2.410615366392567</v>
      </c>
      <c r="EW897">
        <v>22.68461535430003</v>
      </c>
      <c r="EX897">
        <v>15386.38</v>
      </c>
      <c r="EY897">
        <v>15</v>
      </c>
      <c r="EZ897">
        <v>0</v>
      </c>
      <c r="FA897" t="s">
        <v>419</v>
      </c>
      <c r="FB897">
        <v>1659135797.5</v>
      </c>
      <c r="FC897">
        <v>1659135788</v>
      </c>
      <c r="FD897">
        <v>0</v>
      </c>
      <c r="FE897">
        <v>0.3</v>
      </c>
      <c r="FF897">
        <v>-0.002</v>
      </c>
      <c r="FG897">
        <v>-2.209</v>
      </c>
      <c r="FH897">
        <v>-0.089</v>
      </c>
      <c r="FI897">
        <v>1520</v>
      </c>
      <c r="FJ897">
        <v>20</v>
      </c>
      <c r="FK897">
        <v>0.06</v>
      </c>
      <c r="FL897">
        <v>0.03</v>
      </c>
      <c r="FM897">
        <v>10.82978365853658</v>
      </c>
      <c r="FN897">
        <v>10.75141003484319</v>
      </c>
      <c r="FO897">
        <v>1.067984677922328</v>
      </c>
      <c r="FP897">
        <v>0</v>
      </c>
      <c r="FQ897">
        <v>772.3951176470589</v>
      </c>
      <c r="FR897">
        <v>0.8801833392862166</v>
      </c>
      <c r="FS897">
        <v>0.2758888058946835</v>
      </c>
      <c r="FT897">
        <v>1</v>
      </c>
      <c r="FU897">
        <v>3.321072195121952</v>
      </c>
      <c r="FV897">
        <v>-0.03240752613239594</v>
      </c>
      <c r="FW897">
        <v>0.004596764775464573</v>
      </c>
      <c r="FX897">
        <v>1</v>
      </c>
      <c r="FY897">
        <v>2</v>
      </c>
      <c r="FZ897">
        <v>3</v>
      </c>
      <c r="GA897" t="s">
        <v>420</v>
      </c>
      <c r="GB897">
        <v>2.98323</v>
      </c>
      <c r="GC897">
        <v>2.71561</v>
      </c>
      <c r="GD897">
        <v>0.057148</v>
      </c>
      <c r="GE897">
        <v>0.0531867</v>
      </c>
      <c r="GF897">
        <v>0.08984</v>
      </c>
      <c r="GG897">
        <v>0.0764855</v>
      </c>
      <c r="GH897">
        <v>29810.5</v>
      </c>
      <c r="GI897">
        <v>30094.8</v>
      </c>
      <c r="GJ897">
        <v>29385.1</v>
      </c>
      <c r="GK897">
        <v>29395.7</v>
      </c>
      <c r="GL897">
        <v>35424</v>
      </c>
      <c r="GM897">
        <v>36094.7</v>
      </c>
      <c r="GN897">
        <v>41378.3</v>
      </c>
      <c r="GO897">
        <v>41887</v>
      </c>
      <c r="GP897">
        <v>1.93727</v>
      </c>
      <c r="GQ897">
        <v>2.37785</v>
      </c>
      <c r="GR897">
        <v>0.106357</v>
      </c>
      <c r="GS897">
        <v>0</v>
      </c>
      <c r="GT897">
        <v>23.2669</v>
      </c>
      <c r="GU897">
        <v>999.9</v>
      </c>
      <c r="GV897">
        <v>36.6</v>
      </c>
      <c r="GW897">
        <v>32</v>
      </c>
      <c r="GX897">
        <v>19.3638</v>
      </c>
      <c r="GY897">
        <v>63.5125</v>
      </c>
      <c r="GZ897">
        <v>22.2115</v>
      </c>
      <c r="HA897">
        <v>2</v>
      </c>
      <c r="HB897">
        <v>-0.0603684</v>
      </c>
      <c r="HC897">
        <v>1.91877</v>
      </c>
      <c r="HD897">
        <v>20.3237</v>
      </c>
      <c r="HE897">
        <v>5.21654</v>
      </c>
      <c r="HF897">
        <v>12.0099</v>
      </c>
      <c r="HG897">
        <v>4.9885</v>
      </c>
      <c r="HH897">
        <v>3.28842</v>
      </c>
      <c r="HI897">
        <v>9999</v>
      </c>
      <c r="HJ897">
        <v>9999</v>
      </c>
      <c r="HK897">
        <v>9999</v>
      </c>
      <c r="HL897">
        <v>197.4</v>
      </c>
      <c r="HM897">
        <v>1.86739</v>
      </c>
      <c r="HN897">
        <v>1.86646</v>
      </c>
      <c r="HO897">
        <v>1.86588</v>
      </c>
      <c r="HP897">
        <v>1.86584</v>
      </c>
      <c r="HQ897">
        <v>1.86768</v>
      </c>
      <c r="HR897">
        <v>1.87012</v>
      </c>
      <c r="HS897">
        <v>1.86875</v>
      </c>
      <c r="HT897">
        <v>1.87022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-2.524</v>
      </c>
      <c r="II897">
        <v>-0.143</v>
      </c>
      <c r="IJ897">
        <v>-1.529487217637811</v>
      </c>
      <c r="IK897">
        <v>-0.005072214745875086</v>
      </c>
      <c r="IL897">
        <v>3.316774363808987E-06</v>
      </c>
      <c r="IM897">
        <v>-1.107588672722244E-09</v>
      </c>
      <c r="IN897">
        <v>-0.1603591687652909</v>
      </c>
      <c r="IO897">
        <v>-0.0181951569465493</v>
      </c>
      <c r="IP897">
        <v>0.001659309118516343</v>
      </c>
      <c r="IQ897">
        <v>-3.409663313950778E-05</v>
      </c>
      <c r="IR897">
        <v>19</v>
      </c>
      <c r="IS897">
        <v>2290</v>
      </c>
      <c r="IT897">
        <v>1</v>
      </c>
      <c r="IU897">
        <v>24</v>
      </c>
      <c r="IV897">
        <v>8528.6</v>
      </c>
      <c r="IW897">
        <v>8528.700000000001</v>
      </c>
      <c r="IX897">
        <v>0.7141110000000001</v>
      </c>
      <c r="IY897">
        <v>2.23267</v>
      </c>
      <c r="IZ897">
        <v>1.94702</v>
      </c>
      <c r="JA897">
        <v>2.64771</v>
      </c>
      <c r="JB897">
        <v>2.19482</v>
      </c>
      <c r="JC897">
        <v>2.35962</v>
      </c>
      <c r="JD897">
        <v>36.6469</v>
      </c>
      <c r="JE897">
        <v>24.035</v>
      </c>
      <c r="JF897">
        <v>18</v>
      </c>
      <c r="JG897">
        <v>506.231</v>
      </c>
      <c r="JH897">
        <v>813.86</v>
      </c>
      <c r="JI897">
        <v>21.0287</v>
      </c>
      <c r="JJ897">
        <v>26.498</v>
      </c>
      <c r="JK897">
        <v>29.9999</v>
      </c>
      <c r="JL897">
        <v>26.5328</v>
      </c>
      <c r="JM897">
        <v>26.4634</v>
      </c>
      <c r="JN897">
        <v>14.2299</v>
      </c>
      <c r="JO897">
        <v>20.3626</v>
      </c>
      <c r="JP897">
        <v>26.1359</v>
      </c>
      <c r="JQ897">
        <v>21.0266</v>
      </c>
      <c r="JR897">
        <v>186.066</v>
      </c>
      <c r="JS897">
        <v>15.3088</v>
      </c>
      <c r="JT897">
        <v>100.469</v>
      </c>
      <c r="JU897">
        <v>100.601</v>
      </c>
    </row>
    <row r="898" spans="1:281">
      <c r="A898">
        <v>882</v>
      </c>
      <c r="B898">
        <v>1659647516</v>
      </c>
      <c r="C898">
        <v>19508</v>
      </c>
      <c r="D898" t="s">
        <v>2196</v>
      </c>
      <c r="E898" t="s">
        <v>2197</v>
      </c>
      <c r="F898">
        <v>5</v>
      </c>
      <c r="G898" t="s">
        <v>2167</v>
      </c>
      <c r="H898" t="s">
        <v>416</v>
      </c>
      <c r="I898">
        <v>1659647508.5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208.5132807512821</v>
      </c>
      <c r="AK898">
        <v>214.7381757575758</v>
      </c>
      <c r="AL898">
        <v>-3.195417567708524</v>
      </c>
      <c r="AM898">
        <v>65.52191627208158</v>
      </c>
      <c r="AN898">
        <f>(AP898 - AO898 + DI898*1E3/(8.314*(DK898+273.15)) * AR898/DH898 * AQ898) * DH898/(100*CV898) * 1000/(1000 - AP898)</f>
        <v>0</v>
      </c>
      <c r="AO898">
        <v>15.28740216219091</v>
      </c>
      <c r="AP898">
        <v>18.60269440559442</v>
      </c>
      <c r="AQ898">
        <v>8.248978775971371E-06</v>
      </c>
      <c r="AR898">
        <v>82.63160556515291</v>
      </c>
      <c r="AS898">
        <v>3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1659647508.5</v>
      </c>
      <c r="DB898">
        <v>232.6208888888889</v>
      </c>
      <c r="DC898">
        <v>220.1247407407407</v>
      </c>
      <c r="DD898">
        <v>18.60038888888889</v>
      </c>
      <c r="DE898">
        <v>15.28385185185185</v>
      </c>
      <c r="DF898">
        <v>235.1737407407407</v>
      </c>
      <c r="DG898">
        <v>18.74336666666667</v>
      </c>
      <c r="DH898">
        <v>500.0073703703703</v>
      </c>
      <c r="DI898">
        <v>90.25665185185187</v>
      </c>
      <c r="DJ898">
        <v>0.1000384555555556</v>
      </c>
      <c r="DK898">
        <v>24.70235925925926</v>
      </c>
      <c r="DL898">
        <v>25.01030740740741</v>
      </c>
      <c r="DM898">
        <v>999.9000000000001</v>
      </c>
      <c r="DN898">
        <v>0</v>
      </c>
      <c r="DO898">
        <v>0</v>
      </c>
      <c r="DP898">
        <v>9995.791481481481</v>
      </c>
      <c r="DQ898">
        <v>0</v>
      </c>
      <c r="DR898">
        <v>11.00912592592593</v>
      </c>
      <c r="DS898">
        <v>12.49616296296296</v>
      </c>
      <c r="DT898">
        <v>237.0296666666667</v>
      </c>
      <c r="DU898">
        <v>223.5412592592593</v>
      </c>
      <c r="DV898">
        <v>3.316538888888888</v>
      </c>
      <c r="DW898">
        <v>220.1247407407407</v>
      </c>
      <c r="DX898">
        <v>15.28385185185185</v>
      </c>
      <c r="DY898">
        <v>1.678807777777778</v>
      </c>
      <c r="DZ898">
        <v>1.379468148148148</v>
      </c>
      <c r="EA898">
        <v>14.70187777777778</v>
      </c>
      <c r="EB898">
        <v>11.6938037037037</v>
      </c>
      <c r="EC898">
        <v>2000.017407407408</v>
      </c>
      <c r="ED898">
        <v>0.9800037777777777</v>
      </c>
      <c r="EE898">
        <v>0.01999638148148148</v>
      </c>
      <c r="EF898">
        <v>0</v>
      </c>
      <c r="EG898">
        <v>772.6648518518518</v>
      </c>
      <c r="EH898">
        <v>5.00097</v>
      </c>
      <c r="EI898">
        <v>15389.15185185185</v>
      </c>
      <c r="EJ898">
        <v>16707.75185185185</v>
      </c>
      <c r="EK898">
        <v>38.62959259259259</v>
      </c>
      <c r="EL898">
        <v>39.05051851851852</v>
      </c>
      <c r="EM898">
        <v>38.625</v>
      </c>
      <c r="EN898">
        <v>38.625</v>
      </c>
      <c r="EO898">
        <v>38.99066666666667</v>
      </c>
      <c r="EP898">
        <v>1955.121851851852</v>
      </c>
      <c r="EQ898">
        <v>39.89555555555556</v>
      </c>
      <c r="ER898">
        <v>0</v>
      </c>
      <c r="ES898">
        <v>1659647516.1</v>
      </c>
      <c r="ET898">
        <v>0</v>
      </c>
      <c r="EU898">
        <v>772.6724400000001</v>
      </c>
      <c r="EV898">
        <v>3.612538455807464</v>
      </c>
      <c r="EW898">
        <v>49.55384619650363</v>
      </c>
      <c r="EX898">
        <v>15389.132</v>
      </c>
      <c r="EY898">
        <v>15</v>
      </c>
      <c r="EZ898">
        <v>0</v>
      </c>
      <c r="FA898" t="s">
        <v>419</v>
      </c>
      <c r="FB898">
        <v>1659135797.5</v>
      </c>
      <c r="FC898">
        <v>1659135788</v>
      </c>
      <c r="FD898">
        <v>0</v>
      </c>
      <c r="FE898">
        <v>0.3</v>
      </c>
      <c r="FF898">
        <v>-0.002</v>
      </c>
      <c r="FG898">
        <v>-2.209</v>
      </c>
      <c r="FH898">
        <v>-0.089</v>
      </c>
      <c r="FI898">
        <v>1520</v>
      </c>
      <c r="FJ898">
        <v>20</v>
      </c>
      <c r="FK898">
        <v>0.06</v>
      </c>
      <c r="FL898">
        <v>0.03</v>
      </c>
      <c r="FM898">
        <v>11.94192951219512</v>
      </c>
      <c r="FN898">
        <v>11.12284808362369</v>
      </c>
      <c r="FO898">
        <v>1.105903632951521</v>
      </c>
      <c r="FP898">
        <v>0</v>
      </c>
      <c r="FQ898">
        <v>772.5664411764707</v>
      </c>
      <c r="FR898">
        <v>2.777158126638167</v>
      </c>
      <c r="FS898">
        <v>0.3829749025087126</v>
      </c>
      <c r="FT898">
        <v>0</v>
      </c>
      <c r="FU898">
        <v>3.318873658536587</v>
      </c>
      <c r="FV898">
        <v>-0.04310174216027418</v>
      </c>
      <c r="FW898">
        <v>0.00513425167611079</v>
      </c>
      <c r="FX898">
        <v>1</v>
      </c>
      <c r="FY898">
        <v>1</v>
      </c>
      <c r="FZ898">
        <v>3</v>
      </c>
      <c r="GA898" t="s">
        <v>429</v>
      </c>
      <c r="GB898">
        <v>2.98334</v>
      </c>
      <c r="GC898">
        <v>2.71557</v>
      </c>
      <c r="GD898">
        <v>0.0536657</v>
      </c>
      <c r="GE898">
        <v>0.0495468</v>
      </c>
      <c r="GF898">
        <v>0.0898433</v>
      </c>
      <c r="GG898">
        <v>0.0764774</v>
      </c>
      <c r="GH898">
        <v>29920.4</v>
      </c>
      <c r="GI898">
        <v>30210.3</v>
      </c>
      <c r="GJ898">
        <v>29384.9</v>
      </c>
      <c r="GK898">
        <v>29395.5</v>
      </c>
      <c r="GL898">
        <v>35423.4</v>
      </c>
      <c r="GM898">
        <v>36094.6</v>
      </c>
      <c r="GN898">
        <v>41377.9</v>
      </c>
      <c r="GO898">
        <v>41886.7</v>
      </c>
      <c r="GP898">
        <v>1.93753</v>
      </c>
      <c r="GQ898">
        <v>2.37768</v>
      </c>
      <c r="GR898">
        <v>0.105873</v>
      </c>
      <c r="GS898">
        <v>0</v>
      </c>
      <c r="GT898">
        <v>23.2666</v>
      </c>
      <c r="GU898">
        <v>999.9</v>
      </c>
      <c r="GV898">
        <v>36.6</v>
      </c>
      <c r="GW898">
        <v>32</v>
      </c>
      <c r="GX898">
        <v>19.361</v>
      </c>
      <c r="GY898">
        <v>63.4925</v>
      </c>
      <c r="GZ898">
        <v>22.2796</v>
      </c>
      <c r="HA898">
        <v>2</v>
      </c>
      <c r="HB898">
        <v>-0.0607342</v>
      </c>
      <c r="HC898">
        <v>1.93394</v>
      </c>
      <c r="HD898">
        <v>20.3236</v>
      </c>
      <c r="HE898">
        <v>5.21639</v>
      </c>
      <c r="HF898">
        <v>12.0099</v>
      </c>
      <c r="HG898">
        <v>4.9889</v>
      </c>
      <c r="HH898">
        <v>3.2884</v>
      </c>
      <c r="HI898">
        <v>9999</v>
      </c>
      <c r="HJ898">
        <v>9999</v>
      </c>
      <c r="HK898">
        <v>9999</v>
      </c>
      <c r="HL898">
        <v>197.4</v>
      </c>
      <c r="HM898">
        <v>1.86737</v>
      </c>
      <c r="HN898">
        <v>1.86646</v>
      </c>
      <c r="HO898">
        <v>1.86589</v>
      </c>
      <c r="HP898">
        <v>1.86584</v>
      </c>
      <c r="HQ898">
        <v>1.86768</v>
      </c>
      <c r="HR898">
        <v>1.87012</v>
      </c>
      <c r="HS898">
        <v>1.86875</v>
      </c>
      <c r="HT898">
        <v>1.8702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-2.465</v>
      </c>
      <c r="II898">
        <v>-0.1429</v>
      </c>
      <c r="IJ898">
        <v>-1.529487217637811</v>
      </c>
      <c r="IK898">
        <v>-0.005072214745875086</v>
      </c>
      <c r="IL898">
        <v>3.316774363808987E-06</v>
      </c>
      <c r="IM898">
        <v>-1.107588672722244E-09</v>
      </c>
      <c r="IN898">
        <v>-0.1603591687652909</v>
      </c>
      <c r="IO898">
        <v>-0.0181951569465493</v>
      </c>
      <c r="IP898">
        <v>0.001659309118516343</v>
      </c>
      <c r="IQ898">
        <v>-3.409663313950778E-05</v>
      </c>
      <c r="IR898">
        <v>19</v>
      </c>
      <c r="IS898">
        <v>2290</v>
      </c>
      <c r="IT898">
        <v>1</v>
      </c>
      <c r="IU898">
        <v>24</v>
      </c>
      <c r="IV898">
        <v>8528.6</v>
      </c>
      <c r="IW898">
        <v>8528.799999999999</v>
      </c>
      <c r="IX898">
        <v>0.666504</v>
      </c>
      <c r="IY898">
        <v>2.24365</v>
      </c>
      <c r="IZ898">
        <v>1.94702</v>
      </c>
      <c r="JA898">
        <v>2.64771</v>
      </c>
      <c r="JB898">
        <v>2.19482</v>
      </c>
      <c r="JC898">
        <v>2.36206</v>
      </c>
      <c r="JD898">
        <v>36.6469</v>
      </c>
      <c r="JE898">
        <v>24.035</v>
      </c>
      <c r="JF898">
        <v>18</v>
      </c>
      <c r="JG898">
        <v>506.372</v>
      </c>
      <c r="JH898">
        <v>813.654</v>
      </c>
      <c r="JI898">
        <v>21.0205</v>
      </c>
      <c r="JJ898">
        <v>26.4961</v>
      </c>
      <c r="JK898">
        <v>29.9999</v>
      </c>
      <c r="JL898">
        <v>26.5306</v>
      </c>
      <c r="JM898">
        <v>26.4612</v>
      </c>
      <c r="JN898">
        <v>13.2813</v>
      </c>
      <c r="JO898">
        <v>20.3626</v>
      </c>
      <c r="JP898">
        <v>26.1359</v>
      </c>
      <c r="JQ898">
        <v>21.0148</v>
      </c>
      <c r="JR898">
        <v>166.022</v>
      </c>
      <c r="JS898">
        <v>15.3088</v>
      </c>
      <c r="JT898">
        <v>100.468</v>
      </c>
      <c r="JU898">
        <v>100.6</v>
      </c>
    </row>
    <row r="899" spans="1:281">
      <c r="A899">
        <v>883</v>
      </c>
      <c r="B899">
        <v>1659647521</v>
      </c>
      <c r="C899">
        <v>19513</v>
      </c>
      <c r="D899" t="s">
        <v>2198</v>
      </c>
      <c r="E899" t="s">
        <v>2199</v>
      </c>
      <c r="F899">
        <v>5</v>
      </c>
      <c r="G899" t="s">
        <v>2167</v>
      </c>
      <c r="H899" t="s">
        <v>416</v>
      </c>
      <c r="I899">
        <v>1659647513.214286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191.9524643300143</v>
      </c>
      <c r="AK899">
        <v>198.9237333333333</v>
      </c>
      <c r="AL899">
        <v>-3.167298898231844</v>
      </c>
      <c r="AM899">
        <v>65.52191627208158</v>
      </c>
      <c r="AN899">
        <f>(AP899 - AO899 + DI899*1E3/(8.314*(DK899+273.15)) * AR899/DH899 * AQ899) * DH899/(100*CV899) * 1000/(1000 - AP899)</f>
        <v>0</v>
      </c>
      <c r="AO899">
        <v>15.28552277951186</v>
      </c>
      <c r="AP899">
        <v>18.60245454545456</v>
      </c>
      <c r="AQ899">
        <v>2.50535214396116E-06</v>
      </c>
      <c r="AR899">
        <v>82.63160556515291</v>
      </c>
      <c r="AS899">
        <v>3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1659647513.214286</v>
      </c>
      <c r="DB899">
        <v>217.9303928571428</v>
      </c>
      <c r="DC899">
        <v>204.5985714285714</v>
      </c>
      <c r="DD899">
        <v>18.60171428571429</v>
      </c>
      <c r="DE899">
        <v>15.28651071428571</v>
      </c>
      <c r="DF899">
        <v>220.4281071428572</v>
      </c>
      <c r="DG899">
        <v>18.74467857142858</v>
      </c>
      <c r="DH899">
        <v>500.0098214285715</v>
      </c>
      <c r="DI899">
        <v>90.25707142857142</v>
      </c>
      <c r="DJ899">
        <v>0.1000345357142857</v>
      </c>
      <c r="DK899">
        <v>24.696825</v>
      </c>
      <c r="DL899">
        <v>25.01297857142857</v>
      </c>
      <c r="DM899">
        <v>999.9000000000002</v>
      </c>
      <c r="DN899">
        <v>0</v>
      </c>
      <c r="DO899">
        <v>0</v>
      </c>
      <c r="DP899">
        <v>9992.9475</v>
      </c>
      <c r="DQ899">
        <v>0</v>
      </c>
      <c r="DR899">
        <v>11.01146071428572</v>
      </c>
      <c r="DS899">
        <v>13.33178928571429</v>
      </c>
      <c r="DT899">
        <v>222.0609285714286</v>
      </c>
      <c r="DU899">
        <v>207.7746785714286</v>
      </c>
      <c r="DV899">
        <v>3.315206428571429</v>
      </c>
      <c r="DW899">
        <v>204.5985714285714</v>
      </c>
      <c r="DX899">
        <v>15.28651071428571</v>
      </c>
      <c r="DY899">
        <v>1.678936071428571</v>
      </c>
      <c r="DZ899">
        <v>1.379714642857143</v>
      </c>
      <c r="EA899">
        <v>14.70305357142857</v>
      </c>
      <c r="EB899">
        <v>11.69651071428571</v>
      </c>
      <c r="EC899">
        <v>1999.999285714286</v>
      </c>
      <c r="ED899">
        <v>0.9800052499999999</v>
      </c>
      <c r="EE899">
        <v>0.01999487857142857</v>
      </c>
      <c r="EF899">
        <v>0</v>
      </c>
      <c r="EG899">
        <v>772.9387142857141</v>
      </c>
      <c r="EH899">
        <v>5.00097</v>
      </c>
      <c r="EI899">
        <v>15393.69642857143</v>
      </c>
      <c r="EJ899">
        <v>16707.61071428571</v>
      </c>
      <c r="EK899">
        <v>38.61375</v>
      </c>
      <c r="EL899">
        <v>39.031</v>
      </c>
      <c r="EM899">
        <v>38.60925</v>
      </c>
      <c r="EN899">
        <v>38.62275</v>
      </c>
      <c r="EO899">
        <v>38.97075</v>
      </c>
      <c r="EP899">
        <v>1955.107142857143</v>
      </c>
      <c r="EQ899">
        <v>39.89214285714286</v>
      </c>
      <c r="ER899">
        <v>0</v>
      </c>
      <c r="ES899">
        <v>1659647521.5</v>
      </c>
      <c r="ET899">
        <v>0</v>
      </c>
      <c r="EU899">
        <v>772.9899999999999</v>
      </c>
      <c r="EV899">
        <v>4.583042723441912</v>
      </c>
      <c r="EW899">
        <v>72.68034180299664</v>
      </c>
      <c r="EX899">
        <v>15394.30384615385</v>
      </c>
      <c r="EY899">
        <v>15</v>
      </c>
      <c r="EZ899">
        <v>0</v>
      </c>
      <c r="FA899" t="s">
        <v>419</v>
      </c>
      <c r="FB899">
        <v>1659135797.5</v>
      </c>
      <c r="FC899">
        <v>1659135788</v>
      </c>
      <c r="FD899">
        <v>0</v>
      </c>
      <c r="FE899">
        <v>0.3</v>
      </c>
      <c r="FF899">
        <v>-0.002</v>
      </c>
      <c r="FG899">
        <v>-2.209</v>
      </c>
      <c r="FH899">
        <v>-0.089</v>
      </c>
      <c r="FI899">
        <v>1520</v>
      </c>
      <c r="FJ899">
        <v>20</v>
      </c>
      <c r="FK899">
        <v>0.06</v>
      </c>
      <c r="FL899">
        <v>0.03</v>
      </c>
      <c r="FM899">
        <v>12.803195</v>
      </c>
      <c r="FN899">
        <v>10.67418686679172</v>
      </c>
      <c r="FO899">
        <v>1.036176150311809</v>
      </c>
      <c r="FP899">
        <v>0</v>
      </c>
      <c r="FQ899">
        <v>772.7878529411764</v>
      </c>
      <c r="FR899">
        <v>3.832131390974541</v>
      </c>
      <c r="FS899">
        <v>0.4431356937548283</v>
      </c>
      <c r="FT899">
        <v>0</v>
      </c>
      <c r="FU899">
        <v>3.31699825</v>
      </c>
      <c r="FV899">
        <v>-0.01608484052532774</v>
      </c>
      <c r="FW899">
        <v>0.00376570171913545</v>
      </c>
      <c r="FX899">
        <v>1</v>
      </c>
      <c r="FY899">
        <v>1</v>
      </c>
      <c r="FZ899">
        <v>3</v>
      </c>
      <c r="GA899" t="s">
        <v>429</v>
      </c>
      <c r="GB899">
        <v>2.98321</v>
      </c>
      <c r="GC899">
        <v>2.71556</v>
      </c>
      <c r="GD899">
        <v>0.0501329</v>
      </c>
      <c r="GE899">
        <v>0.0456997</v>
      </c>
      <c r="GF899">
        <v>0.089841</v>
      </c>
      <c r="GG899">
        <v>0.07647569999999999</v>
      </c>
      <c r="GH899">
        <v>30032</v>
      </c>
      <c r="GI899">
        <v>30332.5</v>
      </c>
      <c r="GJ899">
        <v>29384.7</v>
      </c>
      <c r="GK899">
        <v>29395.4</v>
      </c>
      <c r="GL899">
        <v>35423.3</v>
      </c>
      <c r="GM899">
        <v>36094.6</v>
      </c>
      <c r="GN899">
        <v>41377.7</v>
      </c>
      <c r="GO899">
        <v>41886.6</v>
      </c>
      <c r="GP899">
        <v>1.93743</v>
      </c>
      <c r="GQ899">
        <v>2.37773</v>
      </c>
      <c r="GR899">
        <v>0.106934</v>
      </c>
      <c r="GS899">
        <v>0</v>
      </c>
      <c r="GT899">
        <v>23.2666</v>
      </c>
      <c r="GU899">
        <v>999.9</v>
      </c>
      <c r="GV899">
        <v>36.6</v>
      </c>
      <c r="GW899">
        <v>32</v>
      </c>
      <c r="GX899">
        <v>19.3643</v>
      </c>
      <c r="GY899">
        <v>63.5325</v>
      </c>
      <c r="GZ899">
        <v>22.2877</v>
      </c>
      <c r="HA899">
        <v>2</v>
      </c>
      <c r="HB899">
        <v>-0.0608079</v>
      </c>
      <c r="HC899">
        <v>1.93414</v>
      </c>
      <c r="HD899">
        <v>20.3238</v>
      </c>
      <c r="HE899">
        <v>5.21774</v>
      </c>
      <c r="HF899">
        <v>12.0099</v>
      </c>
      <c r="HG899">
        <v>4.98915</v>
      </c>
      <c r="HH899">
        <v>3.28865</v>
      </c>
      <c r="HI899">
        <v>9999</v>
      </c>
      <c r="HJ899">
        <v>9999</v>
      </c>
      <c r="HK899">
        <v>9999</v>
      </c>
      <c r="HL899">
        <v>197.4</v>
      </c>
      <c r="HM899">
        <v>1.86739</v>
      </c>
      <c r="HN899">
        <v>1.86646</v>
      </c>
      <c r="HO899">
        <v>1.86588</v>
      </c>
      <c r="HP899">
        <v>1.86585</v>
      </c>
      <c r="HQ899">
        <v>1.86768</v>
      </c>
      <c r="HR899">
        <v>1.87013</v>
      </c>
      <c r="HS899">
        <v>1.86875</v>
      </c>
      <c r="HT899">
        <v>1.87026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-2.405</v>
      </c>
      <c r="II899">
        <v>-0.143</v>
      </c>
      <c r="IJ899">
        <v>-1.529487217637811</v>
      </c>
      <c r="IK899">
        <v>-0.005072214745875086</v>
      </c>
      <c r="IL899">
        <v>3.316774363808987E-06</v>
      </c>
      <c r="IM899">
        <v>-1.107588672722244E-09</v>
      </c>
      <c r="IN899">
        <v>-0.1603591687652909</v>
      </c>
      <c r="IO899">
        <v>-0.0181951569465493</v>
      </c>
      <c r="IP899">
        <v>0.001659309118516343</v>
      </c>
      <c r="IQ899">
        <v>-3.409663313950778E-05</v>
      </c>
      <c r="IR899">
        <v>19</v>
      </c>
      <c r="IS899">
        <v>2290</v>
      </c>
      <c r="IT899">
        <v>1</v>
      </c>
      <c r="IU899">
        <v>24</v>
      </c>
      <c r="IV899">
        <v>8528.700000000001</v>
      </c>
      <c r="IW899">
        <v>8528.9</v>
      </c>
      <c r="IX899">
        <v>0.622559</v>
      </c>
      <c r="IY899">
        <v>2.24487</v>
      </c>
      <c r="IZ899">
        <v>1.94702</v>
      </c>
      <c r="JA899">
        <v>2.64771</v>
      </c>
      <c r="JB899">
        <v>2.19482</v>
      </c>
      <c r="JC899">
        <v>2.33765</v>
      </c>
      <c r="JD899">
        <v>36.6469</v>
      </c>
      <c r="JE899">
        <v>24.035</v>
      </c>
      <c r="JF899">
        <v>18</v>
      </c>
      <c r="JG899">
        <v>506.291</v>
      </c>
      <c r="JH899">
        <v>813.677</v>
      </c>
      <c r="JI899">
        <v>21.0089</v>
      </c>
      <c r="JJ899">
        <v>26.4955</v>
      </c>
      <c r="JK899">
        <v>30</v>
      </c>
      <c r="JL899">
        <v>26.5286</v>
      </c>
      <c r="JM899">
        <v>26.4594</v>
      </c>
      <c r="JN899">
        <v>12.3805</v>
      </c>
      <c r="JO899">
        <v>20.3626</v>
      </c>
      <c r="JP899">
        <v>26.1359</v>
      </c>
      <c r="JQ899">
        <v>21.0052</v>
      </c>
      <c r="JR899">
        <v>152.645</v>
      </c>
      <c r="JS899">
        <v>15.3088</v>
      </c>
      <c r="JT899">
        <v>100.468</v>
      </c>
      <c r="JU899">
        <v>100.6</v>
      </c>
    </row>
    <row r="900" spans="1:281">
      <c r="A900">
        <v>884</v>
      </c>
      <c r="B900">
        <v>1659647526</v>
      </c>
      <c r="C900">
        <v>19518</v>
      </c>
      <c r="D900" t="s">
        <v>2200</v>
      </c>
      <c r="E900" t="s">
        <v>2201</v>
      </c>
      <c r="F900">
        <v>5</v>
      </c>
      <c r="G900" t="s">
        <v>2167</v>
      </c>
      <c r="H900" t="s">
        <v>416</v>
      </c>
      <c r="I900">
        <v>1659647518.5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174.9157112737269</v>
      </c>
      <c r="AK900">
        <v>182.9569272727273</v>
      </c>
      <c r="AL900">
        <v>-3.186427664749691</v>
      </c>
      <c r="AM900">
        <v>65.52191627208158</v>
      </c>
      <c r="AN900">
        <f>(AP900 - AO900 + DI900*1E3/(8.314*(DK900+273.15)) * AR900/DH900 * AQ900) * DH900/(100*CV900) * 1000/(1000 - AP900)</f>
        <v>0</v>
      </c>
      <c r="AO900">
        <v>15.28476080228586</v>
      </c>
      <c r="AP900">
        <v>18.60249650349652</v>
      </c>
      <c r="AQ900">
        <v>1.254067685233382E-06</v>
      </c>
      <c r="AR900">
        <v>82.63160556515291</v>
      </c>
      <c r="AS900">
        <v>3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1659647518.5</v>
      </c>
      <c r="DB900">
        <v>201.422037037037</v>
      </c>
      <c r="DC900">
        <v>187.0760370370371</v>
      </c>
      <c r="DD900">
        <v>18.6026</v>
      </c>
      <c r="DE900">
        <v>15.28556296296296</v>
      </c>
      <c r="DF900">
        <v>203.8565555555555</v>
      </c>
      <c r="DG900">
        <v>18.74555185185185</v>
      </c>
      <c r="DH900">
        <v>500.0047777777778</v>
      </c>
      <c r="DI900">
        <v>90.2574888888889</v>
      </c>
      <c r="DJ900">
        <v>0.1000134074074074</v>
      </c>
      <c r="DK900">
        <v>24.69211111111111</v>
      </c>
      <c r="DL900">
        <v>25.01482962962963</v>
      </c>
      <c r="DM900">
        <v>999.9000000000001</v>
      </c>
      <c r="DN900">
        <v>0</v>
      </c>
      <c r="DO900">
        <v>0</v>
      </c>
      <c r="DP900">
        <v>9993.542222222222</v>
      </c>
      <c r="DQ900">
        <v>0</v>
      </c>
      <c r="DR900">
        <v>11.01278148148148</v>
      </c>
      <c r="DS900">
        <v>14.34592962962963</v>
      </c>
      <c r="DT900">
        <v>205.2398518518518</v>
      </c>
      <c r="DU900">
        <v>189.9799259259259</v>
      </c>
      <c r="DV900">
        <v>3.317034814814815</v>
      </c>
      <c r="DW900">
        <v>187.0760370370371</v>
      </c>
      <c r="DX900">
        <v>15.28556296296296</v>
      </c>
      <c r="DY900">
        <v>1.679023703703703</v>
      </c>
      <c r="DZ900">
        <v>1.379635925925926</v>
      </c>
      <c r="EA900">
        <v>14.70385185185185</v>
      </c>
      <c r="EB900">
        <v>11.69564814814815</v>
      </c>
      <c r="EC900">
        <v>1999.995185185185</v>
      </c>
      <c r="ED900">
        <v>0.9800061111111111</v>
      </c>
      <c r="EE900">
        <v>0.01999398888888889</v>
      </c>
      <c r="EF900">
        <v>0</v>
      </c>
      <c r="EG900">
        <v>773.4185555555557</v>
      </c>
      <c r="EH900">
        <v>5.00097</v>
      </c>
      <c r="EI900">
        <v>15401.02962962963</v>
      </c>
      <c r="EJ900">
        <v>16707.58148148148</v>
      </c>
      <c r="EK900">
        <v>38.59699999999999</v>
      </c>
      <c r="EL900">
        <v>39.01377777777778</v>
      </c>
      <c r="EM900">
        <v>38.58766666666666</v>
      </c>
      <c r="EN900">
        <v>38.60166666666666</v>
      </c>
      <c r="EO900">
        <v>38.94866666666667</v>
      </c>
      <c r="EP900">
        <v>1955.105185185185</v>
      </c>
      <c r="EQ900">
        <v>39.89000000000001</v>
      </c>
      <c r="ER900">
        <v>0</v>
      </c>
      <c r="ES900">
        <v>1659647526.3</v>
      </c>
      <c r="ET900">
        <v>0</v>
      </c>
      <c r="EU900">
        <v>773.4481923076924</v>
      </c>
      <c r="EV900">
        <v>6.141914536025328</v>
      </c>
      <c r="EW900">
        <v>94.60854709039681</v>
      </c>
      <c r="EX900">
        <v>15401.11153846154</v>
      </c>
      <c r="EY900">
        <v>15</v>
      </c>
      <c r="EZ900">
        <v>0</v>
      </c>
      <c r="FA900" t="s">
        <v>419</v>
      </c>
      <c r="FB900">
        <v>1659135797.5</v>
      </c>
      <c r="FC900">
        <v>1659135788</v>
      </c>
      <c r="FD900">
        <v>0</v>
      </c>
      <c r="FE900">
        <v>0.3</v>
      </c>
      <c r="FF900">
        <v>-0.002</v>
      </c>
      <c r="FG900">
        <v>-2.209</v>
      </c>
      <c r="FH900">
        <v>-0.089</v>
      </c>
      <c r="FI900">
        <v>1520</v>
      </c>
      <c r="FJ900">
        <v>20</v>
      </c>
      <c r="FK900">
        <v>0.06</v>
      </c>
      <c r="FL900">
        <v>0.03</v>
      </c>
      <c r="FM900">
        <v>13.7260975</v>
      </c>
      <c r="FN900">
        <v>11.51414971857412</v>
      </c>
      <c r="FO900">
        <v>1.114801058818904</v>
      </c>
      <c r="FP900">
        <v>0</v>
      </c>
      <c r="FQ900">
        <v>773.136205882353</v>
      </c>
      <c r="FR900">
        <v>4.922001528914587</v>
      </c>
      <c r="FS900">
        <v>0.53273449845842</v>
      </c>
      <c r="FT900">
        <v>0</v>
      </c>
      <c r="FU900">
        <v>3.315819</v>
      </c>
      <c r="FV900">
        <v>0.01832330206378218</v>
      </c>
      <c r="FW900">
        <v>0.002270140744535427</v>
      </c>
      <c r="FX900">
        <v>1</v>
      </c>
      <c r="FY900">
        <v>1</v>
      </c>
      <c r="FZ900">
        <v>3</v>
      </c>
      <c r="GA900" t="s">
        <v>429</v>
      </c>
      <c r="GB900">
        <v>2.98322</v>
      </c>
      <c r="GC900">
        <v>2.71574</v>
      </c>
      <c r="GD900">
        <v>0.0465</v>
      </c>
      <c r="GE900">
        <v>0.0418528</v>
      </c>
      <c r="GF900">
        <v>0.0898419</v>
      </c>
      <c r="GG900">
        <v>0.07646989999999999</v>
      </c>
      <c r="GH900">
        <v>30146.9</v>
      </c>
      <c r="GI900">
        <v>30455.7</v>
      </c>
      <c r="GJ900">
        <v>29384.8</v>
      </c>
      <c r="GK900">
        <v>29396.3</v>
      </c>
      <c r="GL900">
        <v>35423.1</v>
      </c>
      <c r="GM900">
        <v>36095.8</v>
      </c>
      <c r="GN900">
        <v>41377.6</v>
      </c>
      <c r="GO900">
        <v>41887.8</v>
      </c>
      <c r="GP900">
        <v>1.93735</v>
      </c>
      <c r="GQ900">
        <v>2.37777</v>
      </c>
      <c r="GR900">
        <v>0.105835</v>
      </c>
      <c r="GS900">
        <v>0</v>
      </c>
      <c r="GT900">
        <v>23.2666</v>
      </c>
      <c r="GU900">
        <v>999.9</v>
      </c>
      <c r="GV900">
        <v>36.6</v>
      </c>
      <c r="GW900">
        <v>32</v>
      </c>
      <c r="GX900">
        <v>19.3626</v>
      </c>
      <c r="GY900">
        <v>63.4225</v>
      </c>
      <c r="GZ900">
        <v>22.3838</v>
      </c>
      <c r="HA900">
        <v>2</v>
      </c>
      <c r="HB900">
        <v>-0.0608359</v>
      </c>
      <c r="HC900">
        <v>1.98165</v>
      </c>
      <c r="HD900">
        <v>20.323</v>
      </c>
      <c r="HE900">
        <v>5.21639</v>
      </c>
      <c r="HF900">
        <v>12.0099</v>
      </c>
      <c r="HG900">
        <v>4.9888</v>
      </c>
      <c r="HH900">
        <v>3.2885</v>
      </c>
      <c r="HI900">
        <v>9999</v>
      </c>
      <c r="HJ900">
        <v>9999</v>
      </c>
      <c r="HK900">
        <v>9999</v>
      </c>
      <c r="HL900">
        <v>197.4</v>
      </c>
      <c r="HM900">
        <v>1.8674</v>
      </c>
      <c r="HN900">
        <v>1.86647</v>
      </c>
      <c r="HO900">
        <v>1.86591</v>
      </c>
      <c r="HP900">
        <v>1.86584</v>
      </c>
      <c r="HQ900">
        <v>1.86768</v>
      </c>
      <c r="HR900">
        <v>1.87012</v>
      </c>
      <c r="HS900">
        <v>1.86875</v>
      </c>
      <c r="HT900">
        <v>1.87025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-2.343</v>
      </c>
      <c r="II900">
        <v>-0.143</v>
      </c>
      <c r="IJ900">
        <v>-1.529487217637811</v>
      </c>
      <c r="IK900">
        <v>-0.005072214745875086</v>
      </c>
      <c r="IL900">
        <v>3.316774363808987E-06</v>
      </c>
      <c r="IM900">
        <v>-1.107588672722244E-09</v>
      </c>
      <c r="IN900">
        <v>-0.1603591687652909</v>
      </c>
      <c r="IO900">
        <v>-0.0181951569465493</v>
      </c>
      <c r="IP900">
        <v>0.001659309118516343</v>
      </c>
      <c r="IQ900">
        <v>-3.409663313950778E-05</v>
      </c>
      <c r="IR900">
        <v>19</v>
      </c>
      <c r="IS900">
        <v>2290</v>
      </c>
      <c r="IT900">
        <v>1</v>
      </c>
      <c r="IU900">
        <v>24</v>
      </c>
      <c r="IV900">
        <v>8528.799999999999</v>
      </c>
      <c r="IW900">
        <v>8529</v>
      </c>
      <c r="IX900">
        <v>0.574951</v>
      </c>
      <c r="IY900">
        <v>2.25708</v>
      </c>
      <c r="IZ900">
        <v>1.94702</v>
      </c>
      <c r="JA900">
        <v>2.64771</v>
      </c>
      <c r="JB900">
        <v>2.19482</v>
      </c>
      <c r="JC900">
        <v>2.31079</v>
      </c>
      <c r="JD900">
        <v>36.6469</v>
      </c>
      <c r="JE900">
        <v>24.0262</v>
      </c>
      <c r="JF900">
        <v>18</v>
      </c>
      <c r="JG900">
        <v>506.233</v>
      </c>
      <c r="JH900">
        <v>813.702</v>
      </c>
      <c r="JI900">
        <v>20.9964</v>
      </c>
      <c r="JJ900">
        <v>26.4936</v>
      </c>
      <c r="JK900">
        <v>30</v>
      </c>
      <c r="JL900">
        <v>26.5274</v>
      </c>
      <c r="JM900">
        <v>26.4577</v>
      </c>
      <c r="JN900">
        <v>11.42</v>
      </c>
      <c r="JO900">
        <v>20.3626</v>
      </c>
      <c r="JP900">
        <v>26.1359</v>
      </c>
      <c r="JQ900">
        <v>20.9824</v>
      </c>
      <c r="JR900">
        <v>132.576</v>
      </c>
      <c r="JS900">
        <v>15.3088</v>
      </c>
      <c r="JT900">
        <v>100.468</v>
      </c>
      <c r="JU900">
        <v>100.603</v>
      </c>
    </row>
    <row r="901" spans="1:281">
      <c r="A901">
        <v>885</v>
      </c>
      <c r="B901">
        <v>1659647531</v>
      </c>
      <c r="C901">
        <v>19523</v>
      </c>
      <c r="D901" t="s">
        <v>2202</v>
      </c>
      <c r="E901" t="s">
        <v>2203</v>
      </c>
      <c r="F901">
        <v>5</v>
      </c>
      <c r="G901" t="s">
        <v>2167</v>
      </c>
      <c r="H901" t="s">
        <v>416</v>
      </c>
      <c r="I901">
        <v>1659647523.214286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158.3391129537418</v>
      </c>
      <c r="AK901">
        <v>167.0956</v>
      </c>
      <c r="AL901">
        <v>-3.175363040733477</v>
      </c>
      <c r="AM901">
        <v>65.52191627208158</v>
      </c>
      <c r="AN901">
        <f>(AP901 - AO901 + DI901*1E3/(8.314*(DK901+273.15)) * AR901/DH901 * AQ901) * DH901/(100*CV901) * 1000/(1000 - AP901)</f>
        <v>0</v>
      </c>
      <c r="AO901">
        <v>15.28329587216761</v>
      </c>
      <c r="AP901">
        <v>18.59927342657343</v>
      </c>
      <c r="AQ901">
        <v>-1.201875654517534E-05</v>
      </c>
      <c r="AR901">
        <v>82.63160556515291</v>
      </c>
      <c r="AS901">
        <v>3</v>
      </c>
      <c r="AT901">
        <v>1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1659647523.214286</v>
      </c>
      <c r="DB901">
        <v>186.7150714285714</v>
      </c>
      <c r="DC901">
        <v>171.5226428571429</v>
      </c>
      <c r="DD901">
        <v>18.60176428571429</v>
      </c>
      <c r="DE901">
        <v>15.28416071428571</v>
      </c>
      <c r="DF901">
        <v>189.092</v>
      </c>
      <c r="DG901">
        <v>18.744725</v>
      </c>
      <c r="DH901">
        <v>499.9924285714286</v>
      </c>
      <c r="DI901">
        <v>90.25788571428571</v>
      </c>
      <c r="DJ901">
        <v>0.09996656785714286</v>
      </c>
      <c r="DK901">
        <v>24.68803928571429</v>
      </c>
      <c r="DL901">
        <v>25.01101071428571</v>
      </c>
      <c r="DM901">
        <v>999.9000000000002</v>
      </c>
      <c r="DN901">
        <v>0</v>
      </c>
      <c r="DO901">
        <v>0</v>
      </c>
      <c r="DP901">
        <v>9998.51</v>
      </c>
      <c r="DQ901">
        <v>0</v>
      </c>
      <c r="DR901">
        <v>11.0166</v>
      </c>
      <c r="DS901">
        <v>15.19245357142857</v>
      </c>
      <c r="DT901">
        <v>190.254</v>
      </c>
      <c r="DU901">
        <v>174.1848214285715</v>
      </c>
      <c r="DV901">
        <v>3.317605357142857</v>
      </c>
      <c r="DW901">
        <v>171.5226428571429</v>
      </c>
      <c r="DX901">
        <v>15.28416071428571</v>
      </c>
      <c r="DY901">
        <v>1.678955714285715</v>
      </c>
      <c r="DZ901">
        <v>1.379516785714286</v>
      </c>
      <c r="EA901">
        <v>14.70322142857143</v>
      </c>
      <c r="EB901">
        <v>11.69432857142857</v>
      </c>
      <c r="EC901">
        <v>2000.013571428571</v>
      </c>
      <c r="ED901">
        <v>0.980006</v>
      </c>
      <c r="EE901">
        <v>0.0199941</v>
      </c>
      <c r="EF901">
        <v>0</v>
      </c>
      <c r="EG901">
        <v>774.0231428571427</v>
      </c>
      <c r="EH901">
        <v>5.00097</v>
      </c>
      <c r="EI901">
        <v>15409.38214285714</v>
      </c>
      <c r="EJ901">
        <v>16707.72857142857</v>
      </c>
      <c r="EK901">
        <v>38.57774999999999</v>
      </c>
      <c r="EL901">
        <v>39</v>
      </c>
      <c r="EM901">
        <v>38.56875</v>
      </c>
      <c r="EN901">
        <v>38.58224999999999</v>
      </c>
      <c r="EO901">
        <v>38.93924999999999</v>
      </c>
      <c r="EP901">
        <v>1955.123571428571</v>
      </c>
      <c r="EQ901">
        <v>39.89000000000001</v>
      </c>
      <c r="ER901">
        <v>0</v>
      </c>
      <c r="ES901">
        <v>1659647531.1</v>
      </c>
      <c r="ET901">
        <v>0</v>
      </c>
      <c r="EU901">
        <v>774.0238076923076</v>
      </c>
      <c r="EV901">
        <v>8.031145299678098</v>
      </c>
      <c r="EW901">
        <v>117.6136752048066</v>
      </c>
      <c r="EX901">
        <v>15409.43846153846</v>
      </c>
      <c r="EY901">
        <v>15</v>
      </c>
      <c r="EZ901">
        <v>0</v>
      </c>
      <c r="FA901" t="s">
        <v>419</v>
      </c>
      <c r="FB901">
        <v>1659135797.5</v>
      </c>
      <c r="FC901">
        <v>1659135788</v>
      </c>
      <c r="FD901">
        <v>0</v>
      </c>
      <c r="FE901">
        <v>0.3</v>
      </c>
      <c r="FF901">
        <v>-0.002</v>
      </c>
      <c r="FG901">
        <v>-2.209</v>
      </c>
      <c r="FH901">
        <v>-0.089</v>
      </c>
      <c r="FI901">
        <v>1520</v>
      </c>
      <c r="FJ901">
        <v>20</v>
      </c>
      <c r="FK901">
        <v>0.06</v>
      </c>
      <c r="FL901">
        <v>0.03</v>
      </c>
      <c r="FM901">
        <v>14.70623658536585</v>
      </c>
      <c r="FN901">
        <v>10.93925435540069</v>
      </c>
      <c r="FO901">
        <v>1.084615402614374</v>
      </c>
      <c r="FP901">
        <v>0</v>
      </c>
      <c r="FQ901">
        <v>773.7682352941176</v>
      </c>
      <c r="FR901">
        <v>7.122230712360386</v>
      </c>
      <c r="FS901">
        <v>0.7373810196676468</v>
      </c>
      <c r="FT901">
        <v>0</v>
      </c>
      <c r="FU901">
        <v>3.316984634146341</v>
      </c>
      <c r="FV901">
        <v>0.009566132404175047</v>
      </c>
      <c r="FW901">
        <v>0.001316627431348868</v>
      </c>
      <c r="FX901">
        <v>1</v>
      </c>
      <c r="FY901">
        <v>1</v>
      </c>
      <c r="FZ901">
        <v>3</v>
      </c>
      <c r="GA901" t="s">
        <v>429</v>
      </c>
      <c r="GB901">
        <v>2.98322</v>
      </c>
      <c r="GC901">
        <v>2.71556</v>
      </c>
      <c r="GD901">
        <v>0.0427988</v>
      </c>
      <c r="GE901">
        <v>0.0378356</v>
      </c>
      <c r="GF901">
        <v>0.0898317</v>
      </c>
      <c r="GG901">
        <v>0.0764604</v>
      </c>
      <c r="GH901">
        <v>30263.9</v>
      </c>
      <c r="GI901">
        <v>30582.7</v>
      </c>
      <c r="GJ901">
        <v>29384.8</v>
      </c>
      <c r="GK901">
        <v>29395.6</v>
      </c>
      <c r="GL901">
        <v>35423.5</v>
      </c>
      <c r="GM901">
        <v>36095.2</v>
      </c>
      <c r="GN901">
        <v>41377.7</v>
      </c>
      <c r="GO901">
        <v>41886.8</v>
      </c>
      <c r="GP901">
        <v>1.9373</v>
      </c>
      <c r="GQ901">
        <v>2.37773</v>
      </c>
      <c r="GR901">
        <v>0.105407</v>
      </c>
      <c r="GS901">
        <v>0</v>
      </c>
      <c r="GT901">
        <v>23.265</v>
      </c>
      <c r="GU901">
        <v>999.9</v>
      </c>
      <c r="GV901">
        <v>36.6</v>
      </c>
      <c r="GW901">
        <v>32</v>
      </c>
      <c r="GX901">
        <v>19.3634</v>
      </c>
      <c r="GY901">
        <v>63.5525</v>
      </c>
      <c r="GZ901">
        <v>22.3958</v>
      </c>
      <c r="HA901">
        <v>2</v>
      </c>
      <c r="HB901">
        <v>-0.0608943</v>
      </c>
      <c r="HC901">
        <v>1.96054</v>
      </c>
      <c r="HD901">
        <v>20.3232</v>
      </c>
      <c r="HE901">
        <v>5.21729</v>
      </c>
      <c r="HF901">
        <v>12.0099</v>
      </c>
      <c r="HG901">
        <v>4.9889</v>
      </c>
      <c r="HH901">
        <v>3.2885</v>
      </c>
      <c r="HI901">
        <v>9999</v>
      </c>
      <c r="HJ901">
        <v>9999</v>
      </c>
      <c r="HK901">
        <v>9999</v>
      </c>
      <c r="HL901">
        <v>197.4</v>
      </c>
      <c r="HM901">
        <v>1.86741</v>
      </c>
      <c r="HN901">
        <v>1.86646</v>
      </c>
      <c r="HO901">
        <v>1.86593</v>
      </c>
      <c r="HP901">
        <v>1.86584</v>
      </c>
      <c r="HQ901">
        <v>1.86768</v>
      </c>
      <c r="HR901">
        <v>1.87012</v>
      </c>
      <c r="HS901">
        <v>1.86875</v>
      </c>
      <c r="HT901">
        <v>1.87025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-2.279</v>
      </c>
      <c r="II901">
        <v>-0.143</v>
      </c>
      <c r="IJ901">
        <v>-1.529487217637811</v>
      </c>
      <c r="IK901">
        <v>-0.005072214745875086</v>
      </c>
      <c r="IL901">
        <v>3.316774363808987E-06</v>
      </c>
      <c r="IM901">
        <v>-1.107588672722244E-09</v>
      </c>
      <c r="IN901">
        <v>-0.1603591687652909</v>
      </c>
      <c r="IO901">
        <v>-0.0181951569465493</v>
      </c>
      <c r="IP901">
        <v>0.001659309118516343</v>
      </c>
      <c r="IQ901">
        <v>-3.409663313950778E-05</v>
      </c>
      <c r="IR901">
        <v>19</v>
      </c>
      <c r="IS901">
        <v>2290</v>
      </c>
      <c r="IT901">
        <v>1</v>
      </c>
      <c r="IU901">
        <v>24</v>
      </c>
      <c r="IV901">
        <v>8528.9</v>
      </c>
      <c r="IW901">
        <v>8529</v>
      </c>
      <c r="IX901">
        <v>0.528564</v>
      </c>
      <c r="IY901">
        <v>2.25586</v>
      </c>
      <c r="IZ901">
        <v>1.94702</v>
      </c>
      <c r="JA901">
        <v>2.64771</v>
      </c>
      <c r="JB901">
        <v>2.19482</v>
      </c>
      <c r="JC901">
        <v>2.35596</v>
      </c>
      <c r="JD901">
        <v>36.6469</v>
      </c>
      <c r="JE901">
        <v>24.035</v>
      </c>
      <c r="JF901">
        <v>18</v>
      </c>
      <c r="JG901">
        <v>506.187</v>
      </c>
      <c r="JH901">
        <v>813.62</v>
      </c>
      <c r="JI901">
        <v>20.9778</v>
      </c>
      <c r="JJ901">
        <v>26.4916</v>
      </c>
      <c r="JK901">
        <v>30</v>
      </c>
      <c r="JL901">
        <v>26.5258</v>
      </c>
      <c r="JM901">
        <v>26.4555</v>
      </c>
      <c r="JN901">
        <v>10.5019</v>
      </c>
      <c r="JO901">
        <v>20.3626</v>
      </c>
      <c r="JP901">
        <v>26.1359</v>
      </c>
      <c r="JQ901">
        <v>20.9763</v>
      </c>
      <c r="JR901">
        <v>119.175</v>
      </c>
      <c r="JS901">
        <v>15.3088</v>
      </c>
      <c r="JT901">
        <v>100.468</v>
      </c>
      <c r="JU901">
        <v>100.6</v>
      </c>
    </row>
    <row r="902" spans="1:281">
      <c r="A902">
        <v>886</v>
      </c>
      <c r="B902">
        <v>1659647536</v>
      </c>
      <c r="C902">
        <v>19528</v>
      </c>
      <c r="D902" t="s">
        <v>2204</v>
      </c>
      <c r="E902" t="s">
        <v>2205</v>
      </c>
      <c r="F902">
        <v>5</v>
      </c>
      <c r="G902" t="s">
        <v>2167</v>
      </c>
      <c r="H902" t="s">
        <v>416</v>
      </c>
      <c r="I902">
        <v>1659647528.5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141.3570194849638</v>
      </c>
      <c r="AK902">
        <v>151.1158363636363</v>
      </c>
      <c r="AL902">
        <v>-3.192631356361288</v>
      </c>
      <c r="AM902">
        <v>65.52191627208158</v>
      </c>
      <c r="AN902">
        <f>(AP902 - AO902 + DI902*1E3/(8.314*(DK902+273.15)) * AR902/DH902 * AQ902) * DH902/(100*CV902) * 1000/(1000 - AP902)</f>
        <v>0</v>
      </c>
      <c r="AO902">
        <v>15.27986776491961</v>
      </c>
      <c r="AP902">
        <v>18.59523076923077</v>
      </c>
      <c r="AQ902">
        <v>-1.044411828800329E-05</v>
      </c>
      <c r="AR902">
        <v>82.63160556515291</v>
      </c>
      <c r="AS902">
        <v>3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1659647528.5</v>
      </c>
      <c r="DB902">
        <v>170.198</v>
      </c>
      <c r="DC902">
        <v>153.9974814814815</v>
      </c>
      <c r="DD902">
        <v>18.59968518518518</v>
      </c>
      <c r="DE902">
        <v>15.28220740740741</v>
      </c>
      <c r="DF902">
        <v>172.5089259259259</v>
      </c>
      <c r="DG902">
        <v>18.74266666666666</v>
      </c>
      <c r="DH902">
        <v>499.9756666666667</v>
      </c>
      <c r="DI902">
        <v>90.25726666666664</v>
      </c>
      <c r="DJ902">
        <v>0.09992600740740742</v>
      </c>
      <c r="DK902">
        <v>24.68195925925926</v>
      </c>
      <c r="DL902">
        <v>25.00220740740741</v>
      </c>
      <c r="DM902">
        <v>999.9000000000001</v>
      </c>
      <c r="DN902">
        <v>0</v>
      </c>
      <c r="DO902">
        <v>0</v>
      </c>
      <c r="DP902">
        <v>10006.23407407407</v>
      </c>
      <c r="DQ902">
        <v>0</v>
      </c>
      <c r="DR902">
        <v>11.0167</v>
      </c>
      <c r="DS902">
        <v>16.20050740740741</v>
      </c>
      <c r="DT902">
        <v>173.4235555555555</v>
      </c>
      <c r="DU902">
        <v>156.3874074074074</v>
      </c>
      <c r="DV902">
        <v>3.317475555555556</v>
      </c>
      <c r="DW902">
        <v>153.9974814814815</v>
      </c>
      <c r="DX902">
        <v>15.28220740740741</v>
      </c>
      <c r="DY902">
        <v>1.678755925925926</v>
      </c>
      <c r="DZ902">
        <v>1.379331111111111</v>
      </c>
      <c r="EA902">
        <v>14.70137777777778</v>
      </c>
      <c r="EB902">
        <v>11.69229259259259</v>
      </c>
      <c r="EC902">
        <v>2000.015185185185</v>
      </c>
      <c r="ED902">
        <v>0.9800056666666668</v>
      </c>
      <c r="EE902">
        <v>0.01999443333333333</v>
      </c>
      <c r="EF902">
        <v>0</v>
      </c>
      <c r="EG902">
        <v>774.7231851851851</v>
      </c>
      <c r="EH902">
        <v>5.00097</v>
      </c>
      <c r="EI902">
        <v>15420.44074074074</v>
      </c>
      <c r="EJ902">
        <v>16707.73703703704</v>
      </c>
      <c r="EK902">
        <v>38.56437037037037</v>
      </c>
      <c r="EL902">
        <v>38.99533333333333</v>
      </c>
      <c r="EM902">
        <v>38.54133333333333</v>
      </c>
      <c r="EN902">
        <v>38.562</v>
      </c>
      <c r="EO902">
        <v>38.9324074074074</v>
      </c>
      <c r="EP902">
        <v>1955.125185185185</v>
      </c>
      <c r="EQ902">
        <v>39.89000000000001</v>
      </c>
      <c r="ER902">
        <v>0</v>
      </c>
      <c r="ES902">
        <v>1659647536.5</v>
      </c>
      <c r="ET902">
        <v>0</v>
      </c>
      <c r="EU902">
        <v>774.7934799999999</v>
      </c>
      <c r="EV902">
        <v>8.356307678248132</v>
      </c>
      <c r="EW902">
        <v>136.2461536063198</v>
      </c>
      <c r="EX902">
        <v>15421.448</v>
      </c>
      <c r="EY902">
        <v>15</v>
      </c>
      <c r="EZ902">
        <v>0</v>
      </c>
      <c r="FA902" t="s">
        <v>419</v>
      </c>
      <c r="FB902">
        <v>1659135797.5</v>
      </c>
      <c r="FC902">
        <v>1659135788</v>
      </c>
      <c r="FD902">
        <v>0</v>
      </c>
      <c r="FE902">
        <v>0.3</v>
      </c>
      <c r="FF902">
        <v>-0.002</v>
      </c>
      <c r="FG902">
        <v>-2.209</v>
      </c>
      <c r="FH902">
        <v>-0.089</v>
      </c>
      <c r="FI902">
        <v>1520</v>
      </c>
      <c r="FJ902">
        <v>20</v>
      </c>
      <c r="FK902">
        <v>0.06</v>
      </c>
      <c r="FL902">
        <v>0.03</v>
      </c>
      <c r="FM902">
        <v>15.61957073170732</v>
      </c>
      <c r="FN902">
        <v>11.39485923344945</v>
      </c>
      <c r="FO902">
        <v>1.128346575205293</v>
      </c>
      <c r="FP902">
        <v>0</v>
      </c>
      <c r="FQ902">
        <v>774.3347352941176</v>
      </c>
      <c r="FR902">
        <v>7.866814352978428</v>
      </c>
      <c r="FS902">
        <v>0.7977181172799583</v>
      </c>
      <c r="FT902">
        <v>0</v>
      </c>
      <c r="FU902">
        <v>3.317459512195122</v>
      </c>
      <c r="FV902">
        <v>-0.00140111498256827</v>
      </c>
      <c r="FW902">
        <v>0.0008690307222375692</v>
      </c>
      <c r="FX902">
        <v>1</v>
      </c>
      <c r="FY902">
        <v>1</v>
      </c>
      <c r="FZ902">
        <v>3</v>
      </c>
      <c r="GA902" t="s">
        <v>429</v>
      </c>
      <c r="GB902">
        <v>2.98316</v>
      </c>
      <c r="GC902">
        <v>2.71564</v>
      </c>
      <c r="GD902">
        <v>0.038994</v>
      </c>
      <c r="GE902">
        <v>0.0338229</v>
      </c>
      <c r="GF902">
        <v>0.0898177</v>
      </c>
      <c r="GG902">
        <v>0.0764592</v>
      </c>
      <c r="GH902">
        <v>30384.2</v>
      </c>
      <c r="GI902">
        <v>30710.1</v>
      </c>
      <c r="GJ902">
        <v>29384.8</v>
      </c>
      <c r="GK902">
        <v>29395.5</v>
      </c>
      <c r="GL902">
        <v>35423.9</v>
      </c>
      <c r="GM902">
        <v>36095</v>
      </c>
      <c r="GN902">
        <v>41377.6</v>
      </c>
      <c r="GO902">
        <v>41886.7</v>
      </c>
      <c r="GP902">
        <v>1.93743</v>
      </c>
      <c r="GQ902">
        <v>2.37787</v>
      </c>
      <c r="GR902">
        <v>0.105035</v>
      </c>
      <c r="GS902">
        <v>0</v>
      </c>
      <c r="GT902">
        <v>23.2647</v>
      </c>
      <c r="GU902">
        <v>999.9</v>
      </c>
      <c r="GV902">
        <v>36.6</v>
      </c>
      <c r="GW902">
        <v>32</v>
      </c>
      <c r="GX902">
        <v>19.3634</v>
      </c>
      <c r="GY902">
        <v>63.2325</v>
      </c>
      <c r="GZ902">
        <v>22.52</v>
      </c>
      <c r="HA902">
        <v>2</v>
      </c>
      <c r="HB902">
        <v>-0.0614177</v>
      </c>
      <c r="HC902">
        <v>1.61228</v>
      </c>
      <c r="HD902">
        <v>20.3266</v>
      </c>
      <c r="HE902">
        <v>5.21714</v>
      </c>
      <c r="HF902">
        <v>12.0098</v>
      </c>
      <c r="HG902">
        <v>4.98885</v>
      </c>
      <c r="HH902">
        <v>3.2885</v>
      </c>
      <c r="HI902">
        <v>9999</v>
      </c>
      <c r="HJ902">
        <v>9999</v>
      </c>
      <c r="HK902">
        <v>9999</v>
      </c>
      <c r="HL902">
        <v>197.4</v>
      </c>
      <c r="HM902">
        <v>1.86739</v>
      </c>
      <c r="HN902">
        <v>1.86646</v>
      </c>
      <c r="HO902">
        <v>1.8659</v>
      </c>
      <c r="HP902">
        <v>1.86584</v>
      </c>
      <c r="HQ902">
        <v>1.86768</v>
      </c>
      <c r="HR902">
        <v>1.87012</v>
      </c>
      <c r="HS902">
        <v>1.86874</v>
      </c>
      <c r="HT902">
        <v>1.87025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-2.215</v>
      </c>
      <c r="II902">
        <v>-0.143</v>
      </c>
      <c r="IJ902">
        <v>-1.529487217637811</v>
      </c>
      <c r="IK902">
        <v>-0.005072214745875086</v>
      </c>
      <c r="IL902">
        <v>3.316774363808987E-06</v>
      </c>
      <c r="IM902">
        <v>-1.107588672722244E-09</v>
      </c>
      <c r="IN902">
        <v>-0.1603591687652909</v>
      </c>
      <c r="IO902">
        <v>-0.0181951569465493</v>
      </c>
      <c r="IP902">
        <v>0.001659309118516343</v>
      </c>
      <c r="IQ902">
        <v>-3.409663313950778E-05</v>
      </c>
      <c r="IR902">
        <v>19</v>
      </c>
      <c r="IS902">
        <v>2290</v>
      </c>
      <c r="IT902">
        <v>1</v>
      </c>
      <c r="IU902">
        <v>24</v>
      </c>
      <c r="IV902">
        <v>8529</v>
      </c>
      <c r="IW902">
        <v>8529.1</v>
      </c>
      <c r="IX902">
        <v>0.480957</v>
      </c>
      <c r="IY902">
        <v>2.25464</v>
      </c>
      <c r="IZ902">
        <v>1.94702</v>
      </c>
      <c r="JA902">
        <v>2.64771</v>
      </c>
      <c r="JB902">
        <v>2.19482</v>
      </c>
      <c r="JC902">
        <v>2.37427</v>
      </c>
      <c r="JD902">
        <v>36.6469</v>
      </c>
      <c r="JE902">
        <v>24.035</v>
      </c>
      <c r="JF902">
        <v>18</v>
      </c>
      <c r="JG902">
        <v>506.25</v>
      </c>
      <c r="JH902">
        <v>813.744</v>
      </c>
      <c r="JI902">
        <v>20.9879</v>
      </c>
      <c r="JJ902">
        <v>26.4911</v>
      </c>
      <c r="JK902">
        <v>29.9996</v>
      </c>
      <c r="JL902">
        <v>26.5239</v>
      </c>
      <c r="JM902">
        <v>26.4538</v>
      </c>
      <c r="JN902">
        <v>9.52684</v>
      </c>
      <c r="JO902">
        <v>20.3626</v>
      </c>
      <c r="JP902">
        <v>26.1359</v>
      </c>
      <c r="JQ902">
        <v>21.0635</v>
      </c>
      <c r="JR902">
        <v>99.1387</v>
      </c>
      <c r="JS902">
        <v>15.3088</v>
      </c>
      <c r="JT902">
        <v>100.468</v>
      </c>
      <c r="JU902">
        <v>100.6</v>
      </c>
    </row>
    <row r="903" spans="1:281">
      <c r="A903">
        <v>887</v>
      </c>
      <c r="B903">
        <v>1659647541</v>
      </c>
      <c r="C903">
        <v>19533</v>
      </c>
      <c r="D903" t="s">
        <v>2206</v>
      </c>
      <c r="E903" t="s">
        <v>2207</v>
      </c>
      <c r="F903">
        <v>5</v>
      </c>
      <c r="G903" t="s">
        <v>2167</v>
      </c>
      <c r="H903" t="s">
        <v>416</v>
      </c>
      <c r="I903">
        <v>1659647533.214286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124.7035252397866</v>
      </c>
      <c r="AK903">
        <v>135.2281878787878</v>
      </c>
      <c r="AL903">
        <v>-3.18495656224329</v>
      </c>
      <c r="AM903">
        <v>65.52191627208158</v>
      </c>
      <c r="AN903">
        <f>(AP903 - AO903 + DI903*1E3/(8.314*(DK903+273.15)) * AR903/DH903 * AQ903) * DH903/(100*CV903) * 1000/(1000 - AP903)</f>
        <v>0</v>
      </c>
      <c r="AO903">
        <v>15.28081350017472</v>
      </c>
      <c r="AP903">
        <v>18.5967160839161</v>
      </c>
      <c r="AQ903">
        <v>2.612372499241011E-06</v>
      </c>
      <c r="AR903">
        <v>82.63160556515291</v>
      </c>
      <c r="AS903">
        <v>3</v>
      </c>
      <c r="AT903">
        <v>1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1659647533.214286</v>
      </c>
      <c r="DB903">
        <v>155.4780357142857</v>
      </c>
      <c r="DC903">
        <v>138.4250357142857</v>
      </c>
      <c r="DD903">
        <v>18.59778571428572</v>
      </c>
      <c r="DE903">
        <v>15.28088928571428</v>
      </c>
      <c r="DF903">
        <v>157.72875</v>
      </c>
      <c r="DG903">
        <v>18.74078214285714</v>
      </c>
      <c r="DH903">
        <v>499.9843214285714</v>
      </c>
      <c r="DI903">
        <v>90.25633571428571</v>
      </c>
      <c r="DJ903">
        <v>0.09998320714285715</v>
      </c>
      <c r="DK903">
        <v>24.67683571428572</v>
      </c>
      <c r="DL903">
        <v>24.99588571428572</v>
      </c>
      <c r="DM903">
        <v>999.9000000000002</v>
      </c>
      <c r="DN903">
        <v>0</v>
      </c>
      <c r="DO903">
        <v>0</v>
      </c>
      <c r="DP903">
        <v>10004.22357142857</v>
      </c>
      <c r="DQ903">
        <v>0</v>
      </c>
      <c r="DR903">
        <v>11.0167</v>
      </c>
      <c r="DS903">
        <v>17.05292857142857</v>
      </c>
      <c r="DT903">
        <v>158.4243214285714</v>
      </c>
      <c r="DU903">
        <v>140.5731785714286</v>
      </c>
      <c r="DV903">
        <v>3.316892857142857</v>
      </c>
      <c r="DW903">
        <v>138.4250357142857</v>
      </c>
      <c r="DX903">
        <v>15.28088928571428</v>
      </c>
      <c r="DY903">
        <v>1.6785675</v>
      </c>
      <c r="DZ903">
        <v>1.379198571428571</v>
      </c>
      <c r="EA903">
        <v>14.69963571428572</v>
      </c>
      <c r="EB903">
        <v>11.69083571428571</v>
      </c>
      <c r="EC903">
        <v>2000.019285714285</v>
      </c>
      <c r="ED903">
        <v>0.9800054642857142</v>
      </c>
      <c r="EE903">
        <v>0.01999463571428572</v>
      </c>
      <c r="EF903">
        <v>0</v>
      </c>
      <c r="EG903">
        <v>775.4385357142858</v>
      </c>
      <c r="EH903">
        <v>5.00097</v>
      </c>
      <c r="EI903">
        <v>15431.78571428571</v>
      </c>
      <c r="EJ903">
        <v>16707.75714285715</v>
      </c>
      <c r="EK903">
        <v>38.54428571428571</v>
      </c>
      <c r="EL903">
        <v>38.97525</v>
      </c>
      <c r="EM903">
        <v>38.52214285714285</v>
      </c>
      <c r="EN903">
        <v>38.562</v>
      </c>
      <c r="EO903">
        <v>38.9215</v>
      </c>
      <c r="EP903">
        <v>1955.129285714286</v>
      </c>
      <c r="EQ903">
        <v>39.89000000000001</v>
      </c>
      <c r="ER903">
        <v>0</v>
      </c>
      <c r="ES903">
        <v>1659647541.3</v>
      </c>
      <c r="ET903">
        <v>0</v>
      </c>
      <c r="EU903">
        <v>775.4934000000001</v>
      </c>
      <c r="EV903">
        <v>8.42492307887427</v>
      </c>
      <c r="EW903">
        <v>155.8769232826215</v>
      </c>
      <c r="EX903">
        <v>15433.12</v>
      </c>
      <c r="EY903">
        <v>15</v>
      </c>
      <c r="EZ903">
        <v>0</v>
      </c>
      <c r="FA903" t="s">
        <v>419</v>
      </c>
      <c r="FB903">
        <v>1659135797.5</v>
      </c>
      <c r="FC903">
        <v>1659135788</v>
      </c>
      <c r="FD903">
        <v>0</v>
      </c>
      <c r="FE903">
        <v>0.3</v>
      </c>
      <c r="FF903">
        <v>-0.002</v>
      </c>
      <c r="FG903">
        <v>-2.209</v>
      </c>
      <c r="FH903">
        <v>-0.089</v>
      </c>
      <c r="FI903">
        <v>1520</v>
      </c>
      <c r="FJ903">
        <v>20</v>
      </c>
      <c r="FK903">
        <v>0.06</v>
      </c>
      <c r="FL903">
        <v>0.03</v>
      </c>
      <c r="FM903">
        <v>16.37571951219512</v>
      </c>
      <c r="FN903">
        <v>10.78160069686413</v>
      </c>
      <c r="FO903">
        <v>1.06716868514125</v>
      </c>
      <c r="FP903">
        <v>0</v>
      </c>
      <c r="FQ903">
        <v>774.9168823529411</v>
      </c>
      <c r="FR903">
        <v>8.725561500001998</v>
      </c>
      <c r="FS903">
        <v>0.8793254020155227</v>
      </c>
      <c r="FT903">
        <v>0</v>
      </c>
      <c r="FU903">
        <v>3.317065365853659</v>
      </c>
      <c r="FV903">
        <v>-0.007127247386756531</v>
      </c>
      <c r="FW903">
        <v>0.001231134906837597</v>
      </c>
      <c r="FX903">
        <v>1</v>
      </c>
      <c r="FY903">
        <v>1</v>
      </c>
      <c r="FZ903">
        <v>3</v>
      </c>
      <c r="GA903" t="s">
        <v>429</v>
      </c>
      <c r="GB903">
        <v>2.98333</v>
      </c>
      <c r="GC903">
        <v>2.71567</v>
      </c>
      <c r="GD903">
        <v>0.0351218</v>
      </c>
      <c r="GE903">
        <v>0.0295836</v>
      </c>
      <c r="GF903">
        <v>0.0898267</v>
      </c>
      <c r="GG903">
        <v>0.0764517</v>
      </c>
      <c r="GH903">
        <v>30507</v>
      </c>
      <c r="GI903">
        <v>30845.2</v>
      </c>
      <c r="GJ903">
        <v>29385.1</v>
      </c>
      <c r="GK903">
        <v>29395.7</v>
      </c>
      <c r="GL903">
        <v>35423.9</v>
      </c>
      <c r="GM903">
        <v>36095.6</v>
      </c>
      <c r="GN903">
        <v>41378.1</v>
      </c>
      <c r="GO903">
        <v>41887</v>
      </c>
      <c r="GP903">
        <v>1.93722</v>
      </c>
      <c r="GQ903">
        <v>2.3776</v>
      </c>
      <c r="GR903">
        <v>0.105482</v>
      </c>
      <c r="GS903">
        <v>0</v>
      </c>
      <c r="GT903">
        <v>23.2627</v>
      </c>
      <c r="GU903">
        <v>999.9</v>
      </c>
      <c r="GV903">
        <v>36.6</v>
      </c>
      <c r="GW903">
        <v>32</v>
      </c>
      <c r="GX903">
        <v>19.3637</v>
      </c>
      <c r="GY903">
        <v>63.4225</v>
      </c>
      <c r="GZ903">
        <v>22.3197</v>
      </c>
      <c r="HA903">
        <v>2</v>
      </c>
      <c r="HB903">
        <v>-0.0623399</v>
      </c>
      <c r="HC903">
        <v>1.66909</v>
      </c>
      <c r="HD903">
        <v>20.3264</v>
      </c>
      <c r="HE903">
        <v>5.21774</v>
      </c>
      <c r="HF903">
        <v>12.0099</v>
      </c>
      <c r="HG903">
        <v>4.9893</v>
      </c>
      <c r="HH903">
        <v>3.28865</v>
      </c>
      <c r="HI903">
        <v>9999</v>
      </c>
      <c r="HJ903">
        <v>9999</v>
      </c>
      <c r="HK903">
        <v>9999</v>
      </c>
      <c r="HL903">
        <v>197.4</v>
      </c>
      <c r="HM903">
        <v>1.8674</v>
      </c>
      <c r="HN903">
        <v>1.86646</v>
      </c>
      <c r="HO903">
        <v>1.86593</v>
      </c>
      <c r="HP903">
        <v>1.86584</v>
      </c>
      <c r="HQ903">
        <v>1.86768</v>
      </c>
      <c r="HR903">
        <v>1.87012</v>
      </c>
      <c r="HS903">
        <v>1.86877</v>
      </c>
      <c r="HT903">
        <v>1.87026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-2.149</v>
      </c>
      <c r="II903">
        <v>-0.143</v>
      </c>
      <c r="IJ903">
        <v>-1.529487217637811</v>
      </c>
      <c r="IK903">
        <v>-0.005072214745875086</v>
      </c>
      <c r="IL903">
        <v>3.316774363808987E-06</v>
      </c>
      <c r="IM903">
        <v>-1.107588672722244E-09</v>
      </c>
      <c r="IN903">
        <v>-0.1603591687652909</v>
      </c>
      <c r="IO903">
        <v>-0.0181951569465493</v>
      </c>
      <c r="IP903">
        <v>0.001659309118516343</v>
      </c>
      <c r="IQ903">
        <v>-3.409663313950778E-05</v>
      </c>
      <c r="IR903">
        <v>19</v>
      </c>
      <c r="IS903">
        <v>2290</v>
      </c>
      <c r="IT903">
        <v>1</v>
      </c>
      <c r="IU903">
        <v>24</v>
      </c>
      <c r="IV903">
        <v>8529.1</v>
      </c>
      <c r="IW903">
        <v>8529.200000000001</v>
      </c>
      <c r="IX903">
        <v>0.43457</v>
      </c>
      <c r="IY903">
        <v>2.26318</v>
      </c>
      <c r="IZ903">
        <v>1.94702</v>
      </c>
      <c r="JA903">
        <v>2.64771</v>
      </c>
      <c r="JB903">
        <v>2.19482</v>
      </c>
      <c r="JC903">
        <v>2.35107</v>
      </c>
      <c r="JD903">
        <v>36.6706</v>
      </c>
      <c r="JE903">
        <v>24.035</v>
      </c>
      <c r="JF903">
        <v>18</v>
      </c>
      <c r="JG903">
        <v>506.102</v>
      </c>
      <c r="JH903">
        <v>813.446</v>
      </c>
      <c r="JI903">
        <v>21.0594</v>
      </c>
      <c r="JJ903">
        <v>26.4891</v>
      </c>
      <c r="JK903">
        <v>29.9996</v>
      </c>
      <c r="JL903">
        <v>26.5216</v>
      </c>
      <c r="JM903">
        <v>26.4522</v>
      </c>
      <c r="JN903">
        <v>8.600070000000001</v>
      </c>
      <c r="JO903">
        <v>20.3626</v>
      </c>
      <c r="JP903">
        <v>26.1359</v>
      </c>
      <c r="JQ903">
        <v>21.0689</v>
      </c>
      <c r="JR903">
        <v>85.68980000000001</v>
      </c>
      <c r="JS903">
        <v>15.3088</v>
      </c>
      <c r="JT903">
        <v>100.469</v>
      </c>
      <c r="JU903">
        <v>100.601</v>
      </c>
    </row>
    <row r="904" spans="1:281">
      <c r="A904">
        <v>888</v>
      </c>
      <c r="B904">
        <v>1659647546</v>
      </c>
      <c r="C904">
        <v>19538</v>
      </c>
      <c r="D904" t="s">
        <v>2208</v>
      </c>
      <c r="E904" t="s">
        <v>2209</v>
      </c>
      <c r="F904">
        <v>5</v>
      </c>
      <c r="G904" t="s">
        <v>2167</v>
      </c>
      <c r="H904" t="s">
        <v>416</v>
      </c>
      <c r="I904">
        <v>1659647538.5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107.4694270238261</v>
      </c>
      <c r="AK904">
        <v>119.1326969696969</v>
      </c>
      <c r="AL904">
        <v>-3.214767695374201</v>
      </c>
      <c r="AM904">
        <v>65.52191627208158</v>
      </c>
      <c r="AN904">
        <f>(AP904 - AO904 + DI904*1E3/(8.314*(DK904+273.15)) * AR904/DH904 * AQ904) * DH904/(100*CV904) * 1000/(1000 - AP904)</f>
        <v>0</v>
      </c>
      <c r="AO904">
        <v>15.277640195768</v>
      </c>
      <c r="AP904">
        <v>18.59605454545456</v>
      </c>
      <c r="AQ904">
        <v>8.667846229201838E-06</v>
      </c>
      <c r="AR904">
        <v>82.63160556515291</v>
      </c>
      <c r="AS904">
        <v>3</v>
      </c>
      <c r="AT904">
        <v>1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1659647538.5</v>
      </c>
      <c r="DB904">
        <v>138.9203333333333</v>
      </c>
      <c r="DC904">
        <v>120.803662962963</v>
      </c>
      <c r="DD904">
        <v>18.5968</v>
      </c>
      <c r="DE904">
        <v>15.27906296296296</v>
      </c>
      <c r="DF904">
        <v>141.1020740740741</v>
      </c>
      <c r="DG904">
        <v>18.73979629629629</v>
      </c>
      <c r="DH904">
        <v>499.9922222222223</v>
      </c>
      <c r="DI904">
        <v>90.2557962962963</v>
      </c>
      <c r="DJ904">
        <v>0.0999821</v>
      </c>
      <c r="DK904">
        <v>24.67210740740741</v>
      </c>
      <c r="DL904">
        <v>24.99418148148149</v>
      </c>
      <c r="DM904">
        <v>999.9000000000001</v>
      </c>
      <c r="DN904">
        <v>0</v>
      </c>
      <c r="DO904">
        <v>0</v>
      </c>
      <c r="DP904">
        <v>10006.73555555556</v>
      </c>
      <c r="DQ904">
        <v>0</v>
      </c>
      <c r="DR904">
        <v>11.0167</v>
      </c>
      <c r="DS904">
        <v>18.11666666666667</v>
      </c>
      <c r="DT904">
        <v>141.5527777777778</v>
      </c>
      <c r="DU904">
        <v>122.6781333333333</v>
      </c>
      <c r="DV904">
        <v>3.317732222222222</v>
      </c>
      <c r="DW904">
        <v>120.803662962963</v>
      </c>
      <c r="DX904">
        <v>15.27906296296296</v>
      </c>
      <c r="DY904">
        <v>1.678468518518518</v>
      </c>
      <c r="DZ904">
        <v>1.379024074074074</v>
      </c>
      <c r="EA904">
        <v>14.69871851851852</v>
      </c>
      <c r="EB904">
        <v>11.68892592592593</v>
      </c>
      <c r="EC904">
        <v>2000.007777777778</v>
      </c>
      <c r="ED904">
        <v>0.980005111111111</v>
      </c>
      <c r="EE904">
        <v>0.01999498888888889</v>
      </c>
      <c r="EF904">
        <v>0</v>
      </c>
      <c r="EG904">
        <v>776.175962962963</v>
      </c>
      <c r="EH904">
        <v>5.00097</v>
      </c>
      <c r="EI904">
        <v>15446.1</v>
      </c>
      <c r="EJ904">
        <v>16707.66296296296</v>
      </c>
      <c r="EK904">
        <v>38.52296296296296</v>
      </c>
      <c r="EL904">
        <v>38.95333333333333</v>
      </c>
      <c r="EM904">
        <v>38.5</v>
      </c>
      <c r="EN904">
        <v>38.5551111111111</v>
      </c>
      <c r="EO904">
        <v>38.90025925925926</v>
      </c>
      <c r="EP904">
        <v>1955.117777777778</v>
      </c>
      <c r="EQ904">
        <v>39.89000000000001</v>
      </c>
      <c r="ER904">
        <v>0</v>
      </c>
      <c r="ES904">
        <v>1659647546.1</v>
      </c>
      <c r="ET904">
        <v>0</v>
      </c>
      <c r="EU904">
        <v>776.19024</v>
      </c>
      <c r="EV904">
        <v>9.534000006572564</v>
      </c>
      <c r="EW904">
        <v>174.7000002742064</v>
      </c>
      <c r="EX904">
        <v>15446.284</v>
      </c>
      <c r="EY904">
        <v>15</v>
      </c>
      <c r="EZ904">
        <v>0</v>
      </c>
      <c r="FA904" t="s">
        <v>419</v>
      </c>
      <c r="FB904">
        <v>1659135797.5</v>
      </c>
      <c r="FC904">
        <v>1659135788</v>
      </c>
      <c r="FD904">
        <v>0</v>
      </c>
      <c r="FE904">
        <v>0.3</v>
      </c>
      <c r="FF904">
        <v>-0.002</v>
      </c>
      <c r="FG904">
        <v>-2.209</v>
      </c>
      <c r="FH904">
        <v>-0.089</v>
      </c>
      <c r="FI904">
        <v>1520</v>
      </c>
      <c r="FJ904">
        <v>20</v>
      </c>
      <c r="FK904">
        <v>0.06</v>
      </c>
      <c r="FL904">
        <v>0.03</v>
      </c>
      <c r="FM904">
        <v>17.4777775</v>
      </c>
      <c r="FN904">
        <v>12.01486716697932</v>
      </c>
      <c r="FO904">
        <v>1.160721798383984</v>
      </c>
      <c r="FP904">
        <v>0</v>
      </c>
      <c r="FQ904">
        <v>775.7205882352941</v>
      </c>
      <c r="FR904">
        <v>8.627288002817078</v>
      </c>
      <c r="FS904">
        <v>0.8679438555184199</v>
      </c>
      <c r="FT904">
        <v>0</v>
      </c>
      <c r="FU904">
        <v>3.317665499999999</v>
      </c>
      <c r="FV904">
        <v>0.006133733583489611</v>
      </c>
      <c r="FW904">
        <v>0.001814749225099717</v>
      </c>
      <c r="FX904">
        <v>1</v>
      </c>
      <c r="FY904">
        <v>1</v>
      </c>
      <c r="FZ904">
        <v>3</v>
      </c>
      <c r="GA904" t="s">
        <v>429</v>
      </c>
      <c r="GB904">
        <v>2.98317</v>
      </c>
      <c r="GC904">
        <v>2.71568</v>
      </c>
      <c r="GD904">
        <v>0.0311338</v>
      </c>
      <c r="GE904">
        <v>0.0253485</v>
      </c>
      <c r="GF904">
        <v>0.08982270000000001</v>
      </c>
      <c r="GG904">
        <v>0.0764483</v>
      </c>
      <c r="GH904">
        <v>30633.1</v>
      </c>
      <c r="GI904">
        <v>30980.4</v>
      </c>
      <c r="GJ904">
        <v>29385.1</v>
      </c>
      <c r="GK904">
        <v>29396.3</v>
      </c>
      <c r="GL904">
        <v>35423.9</v>
      </c>
      <c r="GM904">
        <v>36096.3</v>
      </c>
      <c r="GN904">
        <v>41378</v>
      </c>
      <c r="GO904">
        <v>41887.8</v>
      </c>
      <c r="GP904">
        <v>1.93757</v>
      </c>
      <c r="GQ904">
        <v>2.37748</v>
      </c>
      <c r="GR904">
        <v>0.105333</v>
      </c>
      <c r="GS904">
        <v>0</v>
      </c>
      <c r="GT904">
        <v>23.2611</v>
      </c>
      <c r="GU904">
        <v>999.9</v>
      </c>
      <c r="GV904">
        <v>36.6</v>
      </c>
      <c r="GW904">
        <v>32</v>
      </c>
      <c r="GX904">
        <v>19.3637</v>
      </c>
      <c r="GY904">
        <v>63.4925</v>
      </c>
      <c r="GZ904">
        <v>22.3878</v>
      </c>
      <c r="HA904">
        <v>2</v>
      </c>
      <c r="HB904">
        <v>-0.0621697</v>
      </c>
      <c r="HC904">
        <v>1.74177</v>
      </c>
      <c r="HD904">
        <v>20.3258</v>
      </c>
      <c r="HE904">
        <v>5.21714</v>
      </c>
      <c r="HF904">
        <v>12.0099</v>
      </c>
      <c r="HG904">
        <v>4.98895</v>
      </c>
      <c r="HH904">
        <v>3.28858</v>
      </c>
      <c r="HI904">
        <v>9999</v>
      </c>
      <c r="HJ904">
        <v>9999</v>
      </c>
      <c r="HK904">
        <v>9999</v>
      </c>
      <c r="HL904">
        <v>197.4</v>
      </c>
      <c r="HM904">
        <v>1.86739</v>
      </c>
      <c r="HN904">
        <v>1.86646</v>
      </c>
      <c r="HO904">
        <v>1.86591</v>
      </c>
      <c r="HP904">
        <v>1.86584</v>
      </c>
      <c r="HQ904">
        <v>1.86768</v>
      </c>
      <c r="HR904">
        <v>1.87012</v>
      </c>
      <c r="HS904">
        <v>1.86875</v>
      </c>
      <c r="HT904">
        <v>1.87024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-2.081</v>
      </c>
      <c r="II904">
        <v>-0.143</v>
      </c>
      <c r="IJ904">
        <v>-1.529487217637811</v>
      </c>
      <c r="IK904">
        <v>-0.005072214745875086</v>
      </c>
      <c r="IL904">
        <v>3.316774363808987E-06</v>
      </c>
      <c r="IM904">
        <v>-1.107588672722244E-09</v>
      </c>
      <c r="IN904">
        <v>-0.1603591687652909</v>
      </c>
      <c r="IO904">
        <v>-0.0181951569465493</v>
      </c>
      <c r="IP904">
        <v>0.001659309118516343</v>
      </c>
      <c r="IQ904">
        <v>-3.409663313950778E-05</v>
      </c>
      <c r="IR904">
        <v>19</v>
      </c>
      <c r="IS904">
        <v>2290</v>
      </c>
      <c r="IT904">
        <v>1</v>
      </c>
      <c r="IU904">
        <v>24</v>
      </c>
      <c r="IV904">
        <v>8529.1</v>
      </c>
      <c r="IW904">
        <v>8529.299999999999</v>
      </c>
      <c r="IX904">
        <v>0.385742</v>
      </c>
      <c r="IY904">
        <v>2.26685</v>
      </c>
      <c r="IZ904">
        <v>1.94702</v>
      </c>
      <c r="JA904">
        <v>2.64771</v>
      </c>
      <c r="JB904">
        <v>2.19482</v>
      </c>
      <c r="JC904">
        <v>2.35229</v>
      </c>
      <c r="JD904">
        <v>36.6469</v>
      </c>
      <c r="JE904">
        <v>24.035</v>
      </c>
      <c r="JF904">
        <v>18</v>
      </c>
      <c r="JG904">
        <v>506.314</v>
      </c>
      <c r="JH904">
        <v>813.2910000000001</v>
      </c>
      <c r="JI904">
        <v>21.0776</v>
      </c>
      <c r="JJ904">
        <v>26.4877</v>
      </c>
      <c r="JK904">
        <v>29.9999</v>
      </c>
      <c r="JL904">
        <v>26.5202</v>
      </c>
      <c r="JM904">
        <v>26.4501</v>
      </c>
      <c r="JN904">
        <v>7.62399</v>
      </c>
      <c r="JO904">
        <v>20.3626</v>
      </c>
      <c r="JP904">
        <v>26.1359</v>
      </c>
      <c r="JQ904">
        <v>21.072</v>
      </c>
      <c r="JR904">
        <v>65.63979999999999</v>
      </c>
      <c r="JS904">
        <v>15.3088</v>
      </c>
      <c r="JT904">
        <v>100.469</v>
      </c>
      <c r="JU904">
        <v>100.603</v>
      </c>
    </row>
    <row r="905" spans="1:281">
      <c r="A905">
        <v>889</v>
      </c>
      <c r="B905">
        <v>1659647551</v>
      </c>
      <c r="C905">
        <v>19543</v>
      </c>
      <c r="D905" t="s">
        <v>2210</v>
      </c>
      <c r="E905" t="s">
        <v>2211</v>
      </c>
      <c r="F905">
        <v>5</v>
      </c>
      <c r="G905" t="s">
        <v>2167</v>
      </c>
      <c r="H905" t="s">
        <v>416</v>
      </c>
      <c r="I905">
        <v>1659647543.214286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90.73879071770941</v>
      </c>
      <c r="AK905">
        <v>103.1657999999999</v>
      </c>
      <c r="AL905">
        <v>-3.200086598035379</v>
      </c>
      <c r="AM905">
        <v>65.52191627208158</v>
      </c>
      <c r="AN905">
        <f>(AP905 - AO905 + DI905*1E3/(8.314*(DK905+273.15)) * AR905/DH905 * AQ905) * DH905/(100*CV905) * 1000/(1000 - AP905)</f>
        <v>0</v>
      </c>
      <c r="AO905">
        <v>15.27671559872251</v>
      </c>
      <c r="AP905">
        <v>18.59477762237763</v>
      </c>
      <c r="AQ905">
        <v>-4.859207431197932E-06</v>
      </c>
      <c r="AR905">
        <v>82.63160556515291</v>
      </c>
      <c r="AS905">
        <v>3</v>
      </c>
      <c r="AT905">
        <v>1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1659647543.214286</v>
      </c>
      <c r="DB905">
        <v>124.1373214285714</v>
      </c>
      <c r="DC905">
        <v>105.1102785714286</v>
      </c>
      <c r="DD905">
        <v>18.596225</v>
      </c>
      <c r="DE905">
        <v>15.277925</v>
      </c>
      <c r="DF905">
        <v>126.256</v>
      </c>
      <c r="DG905">
        <v>18.73923571428571</v>
      </c>
      <c r="DH905">
        <v>500.024357142857</v>
      </c>
      <c r="DI905">
        <v>90.25593571428571</v>
      </c>
      <c r="DJ905">
        <v>0.1000423535714286</v>
      </c>
      <c r="DK905">
        <v>24.66966428571429</v>
      </c>
      <c r="DL905">
        <v>24.99643214285714</v>
      </c>
      <c r="DM905">
        <v>999.9000000000002</v>
      </c>
      <c r="DN905">
        <v>0</v>
      </c>
      <c r="DO905">
        <v>0</v>
      </c>
      <c r="DP905">
        <v>10001.96357142857</v>
      </c>
      <c r="DQ905">
        <v>0</v>
      </c>
      <c r="DR905">
        <v>11.0167</v>
      </c>
      <c r="DS905">
        <v>19.02707142857143</v>
      </c>
      <c r="DT905">
        <v>126.4896071428572</v>
      </c>
      <c r="DU905">
        <v>106.74115</v>
      </c>
      <c r="DV905">
        <v>3.318299642857142</v>
      </c>
      <c r="DW905">
        <v>105.1102785714286</v>
      </c>
      <c r="DX905">
        <v>15.277925</v>
      </c>
      <c r="DY905">
        <v>1.678420357142857</v>
      </c>
      <c r="DZ905">
        <v>1.378923214285714</v>
      </c>
      <c r="EA905">
        <v>14.69826785714286</v>
      </c>
      <c r="EB905">
        <v>11.68782142857143</v>
      </c>
      <c r="EC905">
        <v>1999.999642857143</v>
      </c>
      <c r="ED905">
        <v>0.9800048214285714</v>
      </c>
      <c r="EE905">
        <v>0.01999527857142857</v>
      </c>
      <c r="EF905">
        <v>0</v>
      </c>
      <c r="EG905">
        <v>776.9118214285716</v>
      </c>
      <c r="EH905">
        <v>5.00097</v>
      </c>
      <c r="EI905">
        <v>15460.075</v>
      </c>
      <c r="EJ905">
        <v>16707.59642857143</v>
      </c>
      <c r="EK905">
        <v>38.50442857142857</v>
      </c>
      <c r="EL905">
        <v>38.93924999999999</v>
      </c>
      <c r="EM905">
        <v>38.49325</v>
      </c>
      <c r="EN905">
        <v>38.53985714285714</v>
      </c>
      <c r="EO905">
        <v>38.88607142857143</v>
      </c>
      <c r="EP905">
        <v>1955.109642857143</v>
      </c>
      <c r="EQ905">
        <v>39.89000000000001</v>
      </c>
      <c r="ER905">
        <v>0</v>
      </c>
      <c r="ES905">
        <v>1659647551.5</v>
      </c>
      <c r="ET905">
        <v>0</v>
      </c>
      <c r="EU905">
        <v>777.0209230769232</v>
      </c>
      <c r="EV905">
        <v>9.625230761511869</v>
      </c>
      <c r="EW905">
        <v>186.0478629902252</v>
      </c>
      <c r="EX905">
        <v>15461.62692307692</v>
      </c>
      <c r="EY905">
        <v>15</v>
      </c>
      <c r="EZ905">
        <v>0</v>
      </c>
      <c r="FA905" t="s">
        <v>419</v>
      </c>
      <c r="FB905">
        <v>1659135797.5</v>
      </c>
      <c r="FC905">
        <v>1659135788</v>
      </c>
      <c r="FD905">
        <v>0</v>
      </c>
      <c r="FE905">
        <v>0.3</v>
      </c>
      <c r="FF905">
        <v>-0.002</v>
      </c>
      <c r="FG905">
        <v>-2.209</v>
      </c>
      <c r="FH905">
        <v>-0.089</v>
      </c>
      <c r="FI905">
        <v>1520</v>
      </c>
      <c r="FJ905">
        <v>20</v>
      </c>
      <c r="FK905">
        <v>0.06</v>
      </c>
      <c r="FL905">
        <v>0.03</v>
      </c>
      <c r="FM905">
        <v>18.50160975609756</v>
      </c>
      <c r="FN905">
        <v>11.79517421602792</v>
      </c>
      <c r="FO905">
        <v>1.168343910863219</v>
      </c>
      <c r="FP905">
        <v>0</v>
      </c>
      <c r="FQ905">
        <v>776.5267941176471</v>
      </c>
      <c r="FR905">
        <v>9.525454536509887</v>
      </c>
      <c r="FS905">
        <v>0.9482457418961713</v>
      </c>
      <c r="FT905">
        <v>0</v>
      </c>
      <c r="FU905">
        <v>3.318016097560976</v>
      </c>
      <c r="FV905">
        <v>0.01054097560975715</v>
      </c>
      <c r="FW905">
        <v>0.001873361239042073</v>
      </c>
      <c r="FX905">
        <v>1</v>
      </c>
      <c r="FY905">
        <v>1</v>
      </c>
      <c r="FZ905">
        <v>3</v>
      </c>
      <c r="GA905" t="s">
        <v>429</v>
      </c>
      <c r="GB905">
        <v>2.98328</v>
      </c>
      <c r="GC905">
        <v>2.71564</v>
      </c>
      <c r="GD905">
        <v>0.0270938</v>
      </c>
      <c r="GE905">
        <v>0.0210034</v>
      </c>
      <c r="GF905">
        <v>0.08981840000000001</v>
      </c>
      <c r="GG905">
        <v>0.0764394</v>
      </c>
      <c r="GH905">
        <v>30760.6</v>
      </c>
      <c r="GI905">
        <v>31118.6</v>
      </c>
      <c r="GJ905">
        <v>29384.9</v>
      </c>
      <c r="GK905">
        <v>29396.4</v>
      </c>
      <c r="GL905">
        <v>35423.7</v>
      </c>
      <c r="GM905">
        <v>36096.6</v>
      </c>
      <c r="GN905">
        <v>41377.6</v>
      </c>
      <c r="GO905">
        <v>41887.8</v>
      </c>
      <c r="GP905">
        <v>1.93782</v>
      </c>
      <c r="GQ905">
        <v>2.37748</v>
      </c>
      <c r="GR905">
        <v>0.106264</v>
      </c>
      <c r="GS905">
        <v>0</v>
      </c>
      <c r="GT905">
        <v>23.2591</v>
      </c>
      <c r="GU905">
        <v>999.9</v>
      </c>
      <c r="GV905">
        <v>36.6</v>
      </c>
      <c r="GW905">
        <v>32</v>
      </c>
      <c r="GX905">
        <v>19.3645</v>
      </c>
      <c r="GY905">
        <v>63.7125</v>
      </c>
      <c r="GZ905">
        <v>22.2636</v>
      </c>
      <c r="HA905">
        <v>2</v>
      </c>
      <c r="HB905">
        <v>-0.062124</v>
      </c>
      <c r="HC905">
        <v>1.78168</v>
      </c>
      <c r="HD905">
        <v>20.3253</v>
      </c>
      <c r="HE905">
        <v>5.21744</v>
      </c>
      <c r="HF905">
        <v>12.0099</v>
      </c>
      <c r="HG905">
        <v>4.9891</v>
      </c>
      <c r="HH905">
        <v>3.28858</v>
      </c>
      <c r="HI905">
        <v>9999</v>
      </c>
      <c r="HJ905">
        <v>9999</v>
      </c>
      <c r="HK905">
        <v>9999</v>
      </c>
      <c r="HL905">
        <v>197.4</v>
      </c>
      <c r="HM905">
        <v>1.86739</v>
      </c>
      <c r="HN905">
        <v>1.86646</v>
      </c>
      <c r="HO905">
        <v>1.86589</v>
      </c>
      <c r="HP905">
        <v>1.86584</v>
      </c>
      <c r="HQ905">
        <v>1.86768</v>
      </c>
      <c r="HR905">
        <v>1.87013</v>
      </c>
      <c r="HS905">
        <v>1.86876</v>
      </c>
      <c r="HT905">
        <v>1.87024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-2.012</v>
      </c>
      <c r="II905">
        <v>-0.143</v>
      </c>
      <c r="IJ905">
        <v>-1.529487217637811</v>
      </c>
      <c r="IK905">
        <v>-0.005072214745875086</v>
      </c>
      <c r="IL905">
        <v>3.316774363808987E-06</v>
      </c>
      <c r="IM905">
        <v>-1.107588672722244E-09</v>
      </c>
      <c r="IN905">
        <v>-0.1603591687652909</v>
      </c>
      <c r="IO905">
        <v>-0.0181951569465493</v>
      </c>
      <c r="IP905">
        <v>0.001659309118516343</v>
      </c>
      <c r="IQ905">
        <v>-3.409663313950778E-05</v>
      </c>
      <c r="IR905">
        <v>19</v>
      </c>
      <c r="IS905">
        <v>2290</v>
      </c>
      <c r="IT905">
        <v>1</v>
      </c>
      <c r="IU905">
        <v>24</v>
      </c>
      <c r="IV905">
        <v>8529.200000000001</v>
      </c>
      <c r="IW905">
        <v>8529.4</v>
      </c>
      <c r="IX905">
        <v>0.339355</v>
      </c>
      <c r="IY905">
        <v>2.27539</v>
      </c>
      <c r="IZ905">
        <v>1.94702</v>
      </c>
      <c r="JA905">
        <v>2.64771</v>
      </c>
      <c r="JB905">
        <v>2.19482</v>
      </c>
      <c r="JC905">
        <v>2.3645</v>
      </c>
      <c r="JD905">
        <v>36.6469</v>
      </c>
      <c r="JE905">
        <v>24.035</v>
      </c>
      <c r="JF905">
        <v>18</v>
      </c>
      <c r="JG905">
        <v>506.46</v>
      </c>
      <c r="JH905">
        <v>813.259</v>
      </c>
      <c r="JI905">
        <v>21.0819</v>
      </c>
      <c r="JJ905">
        <v>26.4868</v>
      </c>
      <c r="JK905">
        <v>30</v>
      </c>
      <c r="JL905">
        <v>26.5186</v>
      </c>
      <c r="JM905">
        <v>26.4479</v>
      </c>
      <c r="JN905">
        <v>6.72017</v>
      </c>
      <c r="JO905">
        <v>20.3626</v>
      </c>
      <c r="JP905">
        <v>26.1359</v>
      </c>
      <c r="JQ905">
        <v>21.076</v>
      </c>
      <c r="JR905">
        <v>52.2846</v>
      </c>
      <c r="JS905">
        <v>15.3088</v>
      </c>
      <c r="JT905">
        <v>100.468</v>
      </c>
      <c r="JU905">
        <v>100.603</v>
      </c>
    </row>
    <row r="906" spans="1:281">
      <c r="A906">
        <v>890</v>
      </c>
      <c r="B906">
        <v>1659647556</v>
      </c>
      <c r="C906">
        <v>19548</v>
      </c>
      <c r="D906" t="s">
        <v>2212</v>
      </c>
      <c r="E906" t="s">
        <v>2213</v>
      </c>
      <c r="F906">
        <v>5</v>
      </c>
      <c r="G906" t="s">
        <v>2167</v>
      </c>
      <c r="H906" t="s">
        <v>416</v>
      </c>
      <c r="I906">
        <v>1659647548.5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73.77422895615973</v>
      </c>
      <c r="AK906">
        <v>87.16843575757575</v>
      </c>
      <c r="AL906">
        <v>-3.198692125193791</v>
      </c>
      <c r="AM906">
        <v>65.52191627208158</v>
      </c>
      <c r="AN906">
        <f>(AP906 - AO906 + DI906*1E3/(8.314*(DK906+273.15)) * AR906/DH906 * AQ906) * DH906/(100*CV906) * 1000/(1000 - AP906)</f>
        <v>0</v>
      </c>
      <c r="AO906">
        <v>15.27410032024343</v>
      </c>
      <c r="AP906">
        <v>18.59140139860141</v>
      </c>
      <c r="AQ906">
        <v>-1.227248912323937E-07</v>
      </c>
      <c r="AR906">
        <v>82.63160556515291</v>
      </c>
      <c r="AS906">
        <v>3</v>
      </c>
      <c r="AT906">
        <v>1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1659647548.5</v>
      </c>
      <c r="DB906">
        <v>107.5274259259259</v>
      </c>
      <c r="DC906">
        <v>87.42516666666667</v>
      </c>
      <c r="DD906">
        <v>18.59552222222222</v>
      </c>
      <c r="DE906">
        <v>15.27566666666667</v>
      </c>
      <c r="DF906">
        <v>109.573837037037</v>
      </c>
      <c r="DG906">
        <v>18.73854814814815</v>
      </c>
      <c r="DH906">
        <v>500.0163333333333</v>
      </c>
      <c r="DI906">
        <v>90.25595925925926</v>
      </c>
      <c r="DJ906">
        <v>0.1000061740740741</v>
      </c>
      <c r="DK906">
        <v>24.66709629629629</v>
      </c>
      <c r="DL906">
        <v>24.9987037037037</v>
      </c>
      <c r="DM906">
        <v>999.9000000000001</v>
      </c>
      <c r="DN906">
        <v>0</v>
      </c>
      <c r="DO906">
        <v>0</v>
      </c>
      <c r="DP906">
        <v>10001.66481481482</v>
      </c>
      <c r="DQ906">
        <v>0</v>
      </c>
      <c r="DR906">
        <v>11.0167</v>
      </c>
      <c r="DS906">
        <v>20.10230740740741</v>
      </c>
      <c r="DT906">
        <v>109.5649370370371</v>
      </c>
      <c r="DU906">
        <v>88.78141111111111</v>
      </c>
      <c r="DV906">
        <v>3.319859629629629</v>
      </c>
      <c r="DW906">
        <v>87.42516666666667</v>
      </c>
      <c r="DX906">
        <v>15.27566666666667</v>
      </c>
      <c r="DY906">
        <v>1.678357777777778</v>
      </c>
      <c r="DZ906">
        <v>1.378719259259259</v>
      </c>
      <c r="EA906">
        <v>14.69768888888889</v>
      </c>
      <c r="EB906">
        <v>11.68558148148148</v>
      </c>
      <c r="EC906">
        <v>2000.01</v>
      </c>
      <c r="ED906">
        <v>0.9800046666666666</v>
      </c>
      <c r="EE906">
        <v>0.01999543333333333</v>
      </c>
      <c r="EF906">
        <v>0</v>
      </c>
      <c r="EG906">
        <v>777.7957777777779</v>
      </c>
      <c r="EH906">
        <v>5.00097</v>
      </c>
      <c r="EI906">
        <v>15477.2037037037</v>
      </c>
      <c r="EJ906">
        <v>16707.69629629629</v>
      </c>
      <c r="EK906">
        <v>38.48833333333333</v>
      </c>
      <c r="EL906">
        <v>38.93011111111111</v>
      </c>
      <c r="EM906">
        <v>38.47199999999999</v>
      </c>
      <c r="EN906">
        <v>38.51837037037038</v>
      </c>
      <c r="EO906">
        <v>38.87033333333333</v>
      </c>
      <c r="EP906">
        <v>1955.12</v>
      </c>
      <c r="EQ906">
        <v>39.89000000000001</v>
      </c>
      <c r="ER906">
        <v>0</v>
      </c>
      <c r="ES906">
        <v>1659647556.3</v>
      </c>
      <c r="ET906">
        <v>0</v>
      </c>
      <c r="EU906">
        <v>777.826923076923</v>
      </c>
      <c r="EV906">
        <v>11.27781198963782</v>
      </c>
      <c r="EW906">
        <v>196.8957265528641</v>
      </c>
      <c r="EX906">
        <v>15477.1</v>
      </c>
      <c r="EY906">
        <v>15</v>
      </c>
      <c r="EZ906">
        <v>0</v>
      </c>
      <c r="FA906" t="s">
        <v>419</v>
      </c>
      <c r="FB906">
        <v>1659135797.5</v>
      </c>
      <c r="FC906">
        <v>1659135788</v>
      </c>
      <c r="FD906">
        <v>0</v>
      </c>
      <c r="FE906">
        <v>0.3</v>
      </c>
      <c r="FF906">
        <v>-0.002</v>
      </c>
      <c r="FG906">
        <v>-2.209</v>
      </c>
      <c r="FH906">
        <v>-0.089</v>
      </c>
      <c r="FI906">
        <v>1520</v>
      </c>
      <c r="FJ906">
        <v>20</v>
      </c>
      <c r="FK906">
        <v>0.06</v>
      </c>
      <c r="FL906">
        <v>0.03</v>
      </c>
      <c r="FM906">
        <v>19.48032195121951</v>
      </c>
      <c r="FN906">
        <v>12.16756097560977</v>
      </c>
      <c r="FO906">
        <v>1.203934289291894</v>
      </c>
      <c r="FP906">
        <v>0</v>
      </c>
      <c r="FQ906">
        <v>777.3346176470588</v>
      </c>
      <c r="FR906">
        <v>10.26803668062563</v>
      </c>
      <c r="FS906">
        <v>1.027093415039732</v>
      </c>
      <c r="FT906">
        <v>0</v>
      </c>
      <c r="FU906">
        <v>3.318751219512195</v>
      </c>
      <c r="FV906">
        <v>0.01482940766550988</v>
      </c>
      <c r="FW906">
        <v>0.002044425132536306</v>
      </c>
      <c r="FX906">
        <v>1</v>
      </c>
      <c r="FY906">
        <v>1</v>
      </c>
      <c r="FZ906">
        <v>3</v>
      </c>
      <c r="GA906" t="s">
        <v>429</v>
      </c>
      <c r="GB906">
        <v>2.98323</v>
      </c>
      <c r="GC906">
        <v>2.71571</v>
      </c>
      <c r="GD906">
        <v>0.0229803</v>
      </c>
      <c r="GE906">
        <v>0.0165756</v>
      </c>
      <c r="GF906">
        <v>0.0898079</v>
      </c>
      <c r="GG906">
        <v>0.0764314</v>
      </c>
      <c r="GH906">
        <v>30890.9</v>
      </c>
      <c r="GI906">
        <v>31259.4</v>
      </c>
      <c r="GJ906">
        <v>29385.1</v>
      </c>
      <c r="GK906">
        <v>29396.4</v>
      </c>
      <c r="GL906">
        <v>35424.4</v>
      </c>
      <c r="GM906">
        <v>36096.6</v>
      </c>
      <c r="GN906">
        <v>41378</v>
      </c>
      <c r="GO906">
        <v>41887.6</v>
      </c>
      <c r="GP906">
        <v>1.93765</v>
      </c>
      <c r="GQ906">
        <v>2.3777</v>
      </c>
      <c r="GR906">
        <v>0.106059</v>
      </c>
      <c r="GS906">
        <v>0</v>
      </c>
      <c r="GT906">
        <v>23.2568</v>
      </c>
      <c r="GU906">
        <v>999.9</v>
      </c>
      <c r="GV906">
        <v>36.6</v>
      </c>
      <c r="GW906">
        <v>32</v>
      </c>
      <c r="GX906">
        <v>19.3645</v>
      </c>
      <c r="GY906">
        <v>63.5725</v>
      </c>
      <c r="GZ906">
        <v>22.3638</v>
      </c>
      <c r="HA906">
        <v>2</v>
      </c>
      <c r="HB906">
        <v>-0.0621468</v>
      </c>
      <c r="HC906">
        <v>1.8179</v>
      </c>
      <c r="HD906">
        <v>20.325</v>
      </c>
      <c r="HE906">
        <v>5.21789</v>
      </c>
      <c r="HF906">
        <v>12.0099</v>
      </c>
      <c r="HG906">
        <v>4.9891</v>
      </c>
      <c r="HH906">
        <v>3.28865</v>
      </c>
      <c r="HI906">
        <v>9999</v>
      </c>
      <c r="HJ906">
        <v>9999</v>
      </c>
      <c r="HK906">
        <v>9999</v>
      </c>
      <c r="HL906">
        <v>197.4</v>
      </c>
      <c r="HM906">
        <v>1.86739</v>
      </c>
      <c r="HN906">
        <v>1.86646</v>
      </c>
      <c r="HO906">
        <v>1.8659</v>
      </c>
      <c r="HP906">
        <v>1.86584</v>
      </c>
      <c r="HQ906">
        <v>1.86768</v>
      </c>
      <c r="HR906">
        <v>1.87012</v>
      </c>
      <c r="HS906">
        <v>1.86874</v>
      </c>
      <c r="HT906">
        <v>1.87025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-1.941</v>
      </c>
      <c r="II906">
        <v>-0.143</v>
      </c>
      <c r="IJ906">
        <v>-1.529487217637811</v>
      </c>
      <c r="IK906">
        <v>-0.005072214745875086</v>
      </c>
      <c r="IL906">
        <v>3.316774363808987E-06</v>
      </c>
      <c r="IM906">
        <v>-1.107588672722244E-09</v>
      </c>
      <c r="IN906">
        <v>-0.1603591687652909</v>
      </c>
      <c r="IO906">
        <v>-0.0181951569465493</v>
      </c>
      <c r="IP906">
        <v>0.001659309118516343</v>
      </c>
      <c r="IQ906">
        <v>-3.409663313950778E-05</v>
      </c>
      <c r="IR906">
        <v>19</v>
      </c>
      <c r="IS906">
        <v>2290</v>
      </c>
      <c r="IT906">
        <v>1</v>
      </c>
      <c r="IU906">
        <v>24</v>
      </c>
      <c r="IV906">
        <v>8529.299999999999</v>
      </c>
      <c r="IW906">
        <v>8529.5</v>
      </c>
      <c r="IX906">
        <v>0.29541</v>
      </c>
      <c r="IY906">
        <v>2.28394</v>
      </c>
      <c r="IZ906">
        <v>1.94702</v>
      </c>
      <c r="JA906">
        <v>2.64771</v>
      </c>
      <c r="JB906">
        <v>2.19482</v>
      </c>
      <c r="JC906">
        <v>2.31812</v>
      </c>
      <c r="JD906">
        <v>36.6469</v>
      </c>
      <c r="JE906">
        <v>24.0262</v>
      </c>
      <c r="JF906">
        <v>18</v>
      </c>
      <c r="JG906">
        <v>506.336</v>
      </c>
      <c r="JH906">
        <v>813.4640000000001</v>
      </c>
      <c r="JI906">
        <v>21.0812</v>
      </c>
      <c r="JJ906">
        <v>26.4846</v>
      </c>
      <c r="JK906">
        <v>30</v>
      </c>
      <c r="JL906">
        <v>26.5172</v>
      </c>
      <c r="JM906">
        <v>26.4466</v>
      </c>
      <c r="JN906">
        <v>5.77608</v>
      </c>
      <c r="JO906">
        <v>20.3626</v>
      </c>
      <c r="JP906">
        <v>26.1359</v>
      </c>
      <c r="JQ906">
        <v>21.073</v>
      </c>
      <c r="JR906">
        <v>32.2009</v>
      </c>
      <c r="JS906">
        <v>15.3088</v>
      </c>
      <c r="JT906">
        <v>100.469</v>
      </c>
      <c r="JU906">
        <v>100.603</v>
      </c>
    </row>
    <row r="907" spans="1:281">
      <c r="A907">
        <v>891</v>
      </c>
      <c r="B907">
        <v>1659647653.1</v>
      </c>
      <c r="C907">
        <v>19645.09999990463</v>
      </c>
      <c r="D907" t="s">
        <v>2214</v>
      </c>
      <c r="E907" t="s">
        <v>2215</v>
      </c>
      <c r="F907">
        <v>5</v>
      </c>
      <c r="G907" t="s">
        <v>2167</v>
      </c>
      <c r="H907" t="s">
        <v>416</v>
      </c>
      <c r="I907">
        <v>1659647645.345161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426.5998095409227</v>
      </c>
      <c r="AK907">
        <v>407.1414</v>
      </c>
      <c r="AL907">
        <v>-0.0009580376686390598</v>
      </c>
      <c r="AM907">
        <v>65.52191627208158</v>
      </c>
      <c r="AN907">
        <f>(AP907 - AO907 + DI907*1E3/(8.314*(DK907+273.15)) * AR907/DH907 * AQ907) * DH907/(100*CV907) * 1000/(1000 - AP907)</f>
        <v>0</v>
      </c>
      <c r="AO907">
        <v>15.29395972741043</v>
      </c>
      <c r="AP907">
        <v>18.60199580419582</v>
      </c>
      <c r="AQ907">
        <v>-3.23310404169697E-05</v>
      </c>
      <c r="AR907">
        <v>82.63160556515291</v>
      </c>
      <c r="AS907">
        <v>3</v>
      </c>
      <c r="AT907">
        <v>1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1659647645.345161</v>
      </c>
      <c r="DB907">
        <v>399.6034193548387</v>
      </c>
      <c r="DC907">
        <v>420.0774838709677</v>
      </c>
      <c r="DD907">
        <v>18.6043</v>
      </c>
      <c r="DE907">
        <v>15.29687741935484</v>
      </c>
      <c r="DF907">
        <v>402.7100645161291</v>
      </c>
      <c r="DG907">
        <v>18.74725483870968</v>
      </c>
      <c r="DH907">
        <v>499.9966451612903</v>
      </c>
      <c r="DI907">
        <v>90.24725483870968</v>
      </c>
      <c r="DJ907">
        <v>0.09997549677419354</v>
      </c>
      <c r="DK907">
        <v>24.63467096774194</v>
      </c>
      <c r="DL907">
        <v>24.9760870967742</v>
      </c>
      <c r="DM907">
        <v>999.9000000000003</v>
      </c>
      <c r="DN907">
        <v>0</v>
      </c>
      <c r="DO907">
        <v>0</v>
      </c>
      <c r="DP907">
        <v>10001.16516129032</v>
      </c>
      <c r="DQ907">
        <v>0</v>
      </c>
      <c r="DR907">
        <v>10.96461935483871</v>
      </c>
      <c r="DS907">
        <v>-20.47406451612903</v>
      </c>
      <c r="DT907">
        <v>407.1787419354839</v>
      </c>
      <c r="DU907">
        <v>426.6032258064516</v>
      </c>
      <c r="DV907">
        <v>3.307420645161291</v>
      </c>
      <c r="DW907">
        <v>420.0774838709677</v>
      </c>
      <c r="DX907">
        <v>15.29687741935484</v>
      </c>
      <c r="DY907">
        <v>1.678987741935484</v>
      </c>
      <c r="DZ907">
        <v>1.380501612903226</v>
      </c>
      <c r="EA907">
        <v>14.7035</v>
      </c>
      <c r="EB907">
        <v>11.70512258064516</v>
      </c>
      <c r="EC907">
        <v>1999.99064516129</v>
      </c>
      <c r="ED907">
        <v>0.9800002903225808</v>
      </c>
      <c r="EE907">
        <v>0.01999971935483871</v>
      </c>
      <c r="EF907">
        <v>0</v>
      </c>
      <c r="EG907">
        <v>773.9779354838709</v>
      </c>
      <c r="EH907">
        <v>5.000969999999999</v>
      </c>
      <c r="EI907">
        <v>15395.5</v>
      </c>
      <c r="EJ907">
        <v>16707.5</v>
      </c>
      <c r="EK907">
        <v>38.17499999999999</v>
      </c>
      <c r="EL907">
        <v>38.68699999999998</v>
      </c>
      <c r="EM907">
        <v>38.151</v>
      </c>
      <c r="EN907">
        <v>38.30799999999999</v>
      </c>
      <c r="EO907">
        <v>38.59654838709676</v>
      </c>
      <c r="EP907">
        <v>1955.09064516129</v>
      </c>
      <c r="EQ907">
        <v>39.90000000000001</v>
      </c>
      <c r="ER907">
        <v>0</v>
      </c>
      <c r="ES907">
        <v>1659647653.5</v>
      </c>
      <c r="ET907">
        <v>0</v>
      </c>
      <c r="EU907">
        <v>773.972846153846</v>
      </c>
      <c r="EV907">
        <v>0.03890599520480601</v>
      </c>
      <c r="EW907">
        <v>-28.16068369387348</v>
      </c>
      <c r="EX907">
        <v>15395.41923076923</v>
      </c>
      <c r="EY907">
        <v>15</v>
      </c>
      <c r="EZ907">
        <v>0</v>
      </c>
      <c r="FA907" t="s">
        <v>419</v>
      </c>
      <c r="FB907">
        <v>1659135797.5</v>
      </c>
      <c r="FC907">
        <v>1659135788</v>
      </c>
      <c r="FD907">
        <v>0</v>
      </c>
      <c r="FE907">
        <v>0.3</v>
      </c>
      <c r="FF907">
        <v>-0.002</v>
      </c>
      <c r="FG907">
        <v>-2.209</v>
      </c>
      <c r="FH907">
        <v>-0.089</v>
      </c>
      <c r="FI907">
        <v>1520</v>
      </c>
      <c r="FJ907">
        <v>20</v>
      </c>
      <c r="FK907">
        <v>0.06</v>
      </c>
      <c r="FL907">
        <v>0.03</v>
      </c>
      <c r="FM907">
        <v>-20.4718243902439</v>
      </c>
      <c r="FN907">
        <v>0.002326363274948677</v>
      </c>
      <c r="FO907">
        <v>0.03029641998079272</v>
      </c>
      <c r="FP907">
        <v>1</v>
      </c>
      <c r="FQ907">
        <v>774.006382352941</v>
      </c>
      <c r="FR907">
        <v>-0.07038960314754791</v>
      </c>
      <c r="FS907">
        <v>0.2650276361511549</v>
      </c>
      <c r="FT907">
        <v>1</v>
      </c>
      <c r="FU907">
        <v>3.306225609756098</v>
      </c>
      <c r="FV907">
        <v>0.02883134720997464</v>
      </c>
      <c r="FW907">
        <v>0.002948750085582312</v>
      </c>
      <c r="FX907">
        <v>1</v>
      </c>
      <c r="FY907">
        <v>3</v>
      </c>
      <c r="FZ907">
        <v>3</v>
      </c>
      <c r="GA907" t="s">
        <v>814</v>
      </c>
      <c r="GB907">
        <v>2.983</v>
      </c>
      <c r="GC907">
        <v>2.71538</v>
      </c>
      <c r="GD907">
        <v>0.0912398</v>
      </c>
      <c r="GE907">
        <v>0.0933121</v>
      </c>
      <c r="GF907">
        <v>0.0898423</v>
      </c>
      <c r="GG907">
        <v>0.07649690000000001</v>
      </c>
      <c r="GH907">
        <v>28735.1</v>
      </c>
      <c r="GI907">
        <v>28821.3</v>
      </c>
      <c r="GJ907">
        <v>29387.3</v>
      </c>
      <c r="GK907">
        <v>29397.2</v>
      </c>
      <c r="GL907">
        <v>35427.2</v>
      </c>
      <c r="GM907">
        <v>36097.3</v>
      </c>
      <c r="GN907">
        <v>41381.6</v>
      </c>
      <c r="GO907">
        <v>41889.7</v>
      </c>
      <c r="GP907">
        <v>1.93765</v>
      </c>
      <c r="GQ907">
        <v>2.37925</v>
      </c>
      <c r="GR907">
        <v>0.106752</v>
      </c>
      <c r="GS907">
        <v>0</v>
      </c>
      <c r="GT907">
        <v>23.2209</v>
      </c>
      <c r="GU907">
        <v>999.9</v>
      </c>
      <c r="GV907">
        <v>36.4</v>
      </c>
      <c r="GW907">
        <v>32</v>
      </c>
      <c r="GX907">
        <v>19.2597</v>
      </c>
      <c r="GY907">
        <v>63.7671</v>
      </c>
      <c r="GZ907">
        <v>22.3478</v>
      </c>
      <c r="HA907">
        <v>2</v>
      </c>
      <c r="HB907">
        <v>-0.0659019</v>
      </c>
      <c r="HC907">
        <v>1.57725</v>
      </c>
      <c r="HD907">
        <v>20.328</v>
      </c>
      <c r="HE907">
        <v>5.21954</v>
      </c>
      <c r="HF907">
        <v>12.0099</v>
      </c>
      <c r="HG907">
        <v>4.98955</v>
      </c>
      <c r="HH907">
        <v>3.28908</v>
      </c>
      <c r="HI907">
        <v>9999</v>
      </c>
      <c r="HJ907">
        <v>9999</v>
      </c>
      <c r="HK907">
        <v>9999</v>
      </c>
      <c r="HL907">
        <v>197.4</v>
      </c>
      <c r="HM907">
        <v>1.86737</v>
      </c>
      <c r="HN907">
        <v>1.86646</v>
      </c>
      <c r="HO907">
        <v>1.86587</v>
      </c>
      <c r="HP907">
        <v>1.86584</v>
      </c>
      <c r="HQ907">
        <v>1.86765</v>
      </c>
      <c r="HR907">
        <v>1.87012</v>
      </c>
      <c r="HS907">
        <v>1.86874</v>
      </c>
      <c r="HT907">
        <v>1.8702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-3.107</v>
      </c>
      <c r="II907">
        <v>-0.143</v>
      </c>
      <c r="IJ907">
        <v>-1.529487217637811</v>
      </c>
      <c r="IK907">
        <v>-0.005072214745875086</v>
      </c>
      <c r="IL907">
        <v>3.316774363808987E-06</v>
      </c>
      <c r="IM907">
        <v>-1.107588672722244E-09</v>
      </c>
      <c r="IN907">
        <v>-0.1603591687652909</v>
      </c>
      <c r="IO907">
        <v>-0.0181951569465493</v>
      </c>
      <c r="IP907">
        <v>0.001659309118516343</v>
      </c>
      <c r="IQ907">
        <v>-3.409663313950778E-05</v>
      </c>
      <c r="IR907">
        <v>19</v>
      </c>
      <c r="IS907">
        <v>2290</v>
      </c>
      <c r="IT907">
        <v>1</v>
      </c>
      <c r="IU907">
        <v>24</v>
      </c>
      <c r="IV907">
        <v>8530.9</v>
      </c>
      <c r="IW907">
        <v>8531.1</v>
      </c>
      <c r="IX907">
        <v>1.28418</v>
      </c>
      <c r="IY907">
        <v>2.23999</v>
      </c>
      <c r="IZ907">
        <v>1.94702</v>
      </c>
      <c r="JA907">
        <v>2.64648</v>
      </c>
      <c r="JB907">
        <v>2.19482</v>
      </c>
      <c r="JC907">
        <v>2.32544</v>
      </c>
      <c r="JD907">
        <v>36.6469</v>
      </c>
      <c r="JE907">
        <v>24.035</v>
      </c>
      <c r="JF907">
        <v>18</v>
      </c>
      <c r="JG907">
        <v>505.998</v>
      </c>
      <c r="JH907">
        <v>814.421</v>
      </c>
      <c r="JI907">
        <v>21.2748</v>
      </c>
      <c r="JJ907">
        <v>26.4463</v>
      </c>
      <c r="JK907">
        <v>29.9999</v>
      </c>
      <c r="JL907">
        <v>26.4784</v>
      </c>
      <c r="JM907">
        <v>26.4073</v>
      </c>
      <c r="JN907">
        <v>25.7092</v>
      </c>
      <c r="JO907">
        <v>20.0837</v>
      </c>
      <c r="JP907">
        <v>25.3938</v>
      </c>
      <c r="JQ907">
        <v>21.2945</v>
      </c>
      <c r="JR907">
        <v>426.752</v>
      </c>
      <c r="JS907">
        <v>15.3226</v>
      </c>
      <c r="JT907">
        <v>100.477</v>
      </c>
      <c r="JU907">
        <v>100.607</v>
      </c>
    </row>
    <row r="908" spans="1:281">
      <c r="A908">
        <v>892</v>
      </c>
      <c r="B908">
        <v>1659647658.1</v>
      </c>
      <c r="C908">
        <v>19650.09999990463</v>
      </c>
      <c r="D908" t="s">
        <v>2216</v>
      </c>
      <c r="E908" t="s">
        <v>2217</v>
      </c>
      <c r="F908">
        <v>5</v>
      </c>
      <c r="G908" t="s">
        <v>2167</v>
      </c>
      <c r="H908" t="s">
        <v>416</v>
      </c>
      <c r="I908">
        <v>1659647650.12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426.692375916037</v>
      </c>
      <c r="AK908">
        <v>407.2571393939393</v>
      </c>
      <c r="AL908">
        <v>0.02942899231992498</v>
      </c>
      <c r="AM908">
        <v>65.52191627208158</v>
      </c>
      <c r="AN908">
        <f>(AP908 - AO908 + DI908*1E3/(8.314*(DK908+273.15)) * AR908/DH908 * AQ908) * DH908/(100*CV908) * 1000/(1000 - AP908)</f>
        <v>0</v>
      </c>
      <c r="AO908">
        <v>15.2894779610397</v>
      </c>
      <c r="AP908">
        <v>18.59770139860141</v>
      </c>
      <c r="AQ908">
        <v>-5.167137863536265E-05</v>
      </c>
      <c r="AR908">
        <v>82.63160556515291</v>
      </c>
      <c r="AS908">
        <v>3</v>
      </c>
      <c r="AT908">
        <v>1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1659647650.12</v>
      </c>
      <c r="DB908">
        <v>399.6075333333333</v>
      </c>
      <c r="DC908">
        <v>420.2744000000001</v>
      </c>
      <c r="DD908">
        <v>18.60223666666667</v>
      </c>
      <c r="DE908">
        <v>15.29294</v>
      </c>
      <c r="DF908">
        <v>402.7142333333334</v>
      </c>
      <c r="DG908">
        <v>18.74519666666666</v>
      </c>
      <c r="DH908">
        <v>499.9691</v>
      </c>
      <c r="DI908">
        <v>90.24802000000001</v>
      </c>
      <c r="DJ908">
        <v>0.09994837333333333</v>
      </c>
      <c r="DK908">
        <v>24.63549333333333</v>
      </c>
      <c r="DL908">
        <v>24.97639666666667</v>
      </c>
      <c r="DM908">
        <v>999.9000000000002</v>
      </c>
      <c r="DN908">
        <v>0</v>
      </c>
      <c r="DO908">
        <v>0</v>
      </c>
      <c r="DP908">
        <v>9995.223</v>
      </c>
      <c r="DQ908">
        <v>0</v>
      </c>
      <c r="DR908">
        <v>10.97477666666667</v>
      </c>
      <c r="DS908">
        <v>-20.66690333333333</v>
      </c>
      <c r="DT908">
        <v>407.1820666666667</v>
      </c>
      <c r="DU908">
        <v>426.8015666666666</v>
      </c>
      <c r="DV908">
        <v>3.309289666666667</v>
      </c>
      <c r="DW908">
        <v>420.2744000000001</v>
      </c>
      <c r="DX908">
        <v>15.29294</v>
      </c>
      <c r="DY908">
        <v>1.678814666666667</v>
      </c>
      <c r="DZ908">
        <v>1.380157</v>
      </c>
      <c r="EA908">
        <v>14.70191</v>
      </c>
      <c r="EB908">
        <v>11.70135333333333</v>
      </c>
      <c r="EC908">
        <v>1999.991333333334</v>
      </c>
      <c r="ED908">
        <v>0.9800001000000002</v>
      </c>
      <c r="EE908">
        <v>0.01999990333333334</v>
      </c>
      <c r="EF908">
        <v>0</v>
      </c>
      <c r="EG908">
        <v>773.9869666666666</v>
      </c>
      <c r="EH908">
        <v>5.000969999999999</v>
      </c>
      <c r="EI908">
        <v>15393.15</v>
      </c>
      <c r="EJ908">
        <v>16707.50333333333</v>
      </c>
      <c r="EK908">
        <v>38.15599999999999</v>
      </c>
      <c r="EL908">
        <v>38.67873333333333</v>
      </c>
      <c r="EM908">
        <v>38.13326666666667</v>
      </c>
      <c r="EN908">
        <v>38.29959999999999</v>
      </c>
      <c r="EO908">
        <v>38.57879999999999</v>
      </c>
      <c r="EP908">
        <v>1955.091333333333</v>
      </c>
      <c r="EQ908">
        <v>39.90000000000001</v>
      </c>
      <c r="ER908">
        <v>0</v>
      </c>
      <c r="ES908">
        <v>1659647658.3</v>
      </c>
      <c r="ET908">
        <v>0</v>
      </c>
      <c r="EU908">
        <v>773.9786538461539</v>
      </c>
      <c r="EV908">
        <v>-1.269914523986541</v>
      </c>
      <c r="EW908">
        <v>-31.01880340718859</v>
      </c>
      <c r="EX908">
        <v>15392.99615384615</v>
      </c>
      <c r="EY908">
        <v>15</v>
      </c>
      <c r="EZ908">
        <v>0</v>
      </c>
      <c r="FA908" t="s">
        <v>419</v>
      </c>
      <c r="FB908">
        <v>1659135797.5</v>
      </c>
      <c r="FC908">
        <v>1659135788</v>
      </c>
      <c r="FD908">
        <v>0</v>
      </c>
      <c r="FE908">
        <v>0.3</v>
      </c>
      <c r="FF908">
        <v>-0.002</v>
      </c>
      <c r="FG908">
        <v>-2.209</v>
      </c>
      <c r="FH908">
        <v>-0.089</v>
      </c>
      <c r="FI908">
        <v>1520</v>
      </c>
      <c r="FJ908">
        <v>20</v>
      </c>
      <c r="FK908">
        <v>0.06</v>
      </c>
      <c r="FL908">
        <v>0.03</v>
      </c>
      <c r="FM908">
        <v>-20.56642682926829</v>
      </c>
      <c r="FN908">
        <v>-1.4917951529764</v>
      </c>
      <c r="FO908">
        <v>0.2973312196158335</v>
      </c>
      <c r="FP908">
        <v>0</v>
      </c>
      <c r="FQ908">
        <v>773.9641470588235</v>
      </c>
      <c r="FR908">
        <v>-0.4329870064344591</v>
      </c>
      <c r="FS908">
        <v>0.2742119331029382</v>
      </c>
      <c r="FT908">
        <v>1</v>
      </c>
      <c r="FU908">
        <v>3.308013170731707</v>
      </c>
      <c r="FV908">
        <v>0.02523261394106726</v>
      </c>
      <c r="FW908">
        <v>0.002668030642147114</v>
      </c>
      <c r="FX908">
        <v>1</v>
      </c>
      <c r="FY908">
        <v>2</v>
      </c>
      <c r="FZ908">
        <v>3</v>
      </c>
      <c r="GA908" t="s">
        <v>420</v>
      </c>
      <c r="GB908">
        <v>2.98333</v>
      </c>
      <c r="GC908">
        <v>2.71564</v>
      </c>
      <c r="GD908">
        <v>0.0912757</v>
      </c>
      <c r="GE908">
        <v>0.0938404</v>
      </c>
      <c r="GF908">
        <v>0.0898325</v>
      </c>
      <c r="GG908">
        <v>0.0764891</v>
      </c>
      <c r="GH908">
        <v>28733.5</v>
      </c>
      <c r="GI908">
        <v>28804.5</v>
      </c>
      <c r="GJ908">
        <v>29386.7</v>
      </c>
      <c r="GK908">
        <v>29397.3</v>
      </c>
      <c r="GL908">
        <v>35427</v>
      </c>
      <c r="GM908">
        <v>36097.6</v>
      </c>
      <c r="GN908">
        <v>41380.9</v>
      </c>
      <c r="GO908">
        <v>41889.7</v>
      </c>
      <c r="GP908">
        <v>1.938</v>
      </c>
      <c r="GQ908">
        <v>2.37905</v>
      </c>
      <c r="GR908">
        <v>0.107445</v>
      </c>
      <c r="GS908">
        <v>0</v>
      </c>
      <c r="GT908">
        <v>23.219</v>
      </c>
      <c r="GU908">
        <v>999.9</v>
      </c>
      <c r="GV908">
        <v>36.4</v>
      </c>
      <c r="GW908">
        <v>32</v>
      </c>
      <c r="GX908">
        <v>19.2592</v>
      </c>
      <c r="GY908">
        <v>63.4471</v>
      </c>
      <c r="GZ908">
        <v>22.3357</v>
      </c>
      <c r="HA908">
        <v>2</v>
      </c>
      <c r="HB908">
        <v>-0.130991</v>
      </c>
      <c r="HC908">
        <v>1.61495</v>
      </c>
      <c r="HD908">
        <v>20.3277</v>
      </c>
      <c r="HE908">
        <v>5.21669</v>
      </c>
      <c r="HF908">
        <v>12.0099</v>
      </c>
      <c r="HG908">
        <v>4.98895</v>
      </c>
      <c r="HH908">
        <v>3.28858</v>
      </c>
      <c r="HI908">
        <v>9999</v>
      </c>
      <c r="HJ908">
        <v>9999</v>
      </c>
      <c r="HK908">
        <v>9999</v>
      </c>
      <c r="HL908">
        <v>197.4</v>
      </c>
      <c r="HM908">
        <v>1.86737</v>
      </c>
      <c r="HN908">
        <v>1.86646</v>
      </c>
      <c r="HO908">
        <v>1.86586</v>
      </c>
      <c r="HP908">
        <v>1.86584</v>
      </c>
      <c r="HQ908">
        <v>1.86767</v>
      </c>
      <c r="HR908">
        <v>1.87012</v>
      </c>
      <c r="HS908">
        <v>1.86874</v>
      </c>
      <c r="HT908">
        <v>1.87019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-3.107</v>
      </c>
      <c r="II908">
        <v>-0.143</v>
      </c>
      <c r="IJ908">
        <v>-1.529487217637811</v>
      </c>
      <c r="IK908">
        <v>-0.005072214745875086</v>
      </c>
      <c r="IL908">
        <v>3.316774363808987E-06</v>
      </c>
      <c r="IM908">
        <v>-1.107588672722244E-09</v>
      </c>
      <c r="IN908">
        <v>-0.1603591687652909</v>
      </c>
      <c r="IO908">
        <v>-0.0181951569465493</v>
      </c>
      <c r="IP908">
        <v>0.001659309118516343</v>
      </c>
      <c r="IQ908">
        <v>-3.409663313950778E-05</v>
      </c>
      <c r="IR908">
        <v>19</v>
      </c>
      <c r="IS908">
        <v>2290</v>
      </c>
      <c r="IT908">
        <v>1</v>
      </c>
      <c r="IU908">
        <v>24</v>
      </c>
      <c r="IV908">
        <v>8531</v>
      </c>
      <c r="IW908">
        <v>8531.200000000001</v>
      </c>
      <c r="IX908">
        <v>1.30981</v>
      </c>
      <c r="IY908">
        <v>2.23267</v>
      </c>
      <c r="IZ908">
        <v>1.94702</v>
      </c>
      <c r="JA908">
        <v>2.64526</v>
      </c>
      <c r="JB908">
        <v>2.19482</v>
      </c>
      <c r="JC908">
        <v>2.37061</v>
      </c>
      <c r="JD908">
        <v>36.6469</v>
      </c>
      <c r="JE908">
        <v>24.035</v>
      </c>
      <c r="JF908">
        <v>18</v>
      </c>
      <c r="JG908">
        <v>506.202</v>
      </c>
      <c r="JH908">
        <v>814.189</v>
      </c>
      <c r="JI908">
        <v>21.292</v>
      </c>
      <c r="JJ908">
        <v>26.4435</v>
      </c>
      <c r="JK908">
        <v>29.9997</v>
      </c>
      <c r="JL908">
        <v>26.4762</v>
      </c>
      <c r="JM908">
        <v>26.4051</v>
      </c>
      <c r="JN908">
        <v>26.2711</v>
      </c>
      <c r="JO908">
        <v>20.0837</v>
      </c>
      <c r="JP908">
        <v>25.3938</v>
      </c>
      <c r="JQ908">
        <v>21.3081</v>
      </c>
      <c r="JR908">
        <v>440.117</v>
      </c>
      <c r="JS908">
        <v>15.3226</v>
      </c>
      <c r="JT908">
        <v>100.475</v>
      </c>
      <c r="JU908">
        <v>100.607</v>
      </c>
    </row>
    <row r="909" spans="1:281">
      <c r="A909">
        <v>893</v>
      </c>
      <c r="B909">
        <v>1659647663.1</v>
      </c>
      <c r="C909">
        <v>19655.09999990463</v>
      </c>
      <c r="D909" t="s">
        <v>2218</v>
      </c>
      <c r="E909" t="s">
        <v>2219</v>
      </c>
      <c r="F909">
        <v>5</v>
      </c>
      <c r="G909" t="s">
        <v>2167</v>
      </c>
      <c r="H909" t="s">
        <v>416</v>
      </c>
      <c r="I909">
        <v>1659647655.065517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434.061555047981</v>
      </c>
      <c r="AK909">
        <v>410.310703030303</v>
      </c>
      <c r="AL909">
        <v>0.7896958902657041</v>
      </c>
      <c r="AM909">
        <v>65.52191627208158</v>
      </c>
      <c r="AN909">
        <f>(AP909 - AO909 + DI909*1E3/(8.314*(DK909+273.15)) * AR909/DH909 * AQ909) * DH909/(100*CV909) * 1000/(1000 - AP909)</f>
        <v>0</v>
      </c>
      <c r="AO909">
        <v>15.28658075527278</v>
      </c>
      <c r="AP909">
        <v>18.5956216783217</v>
      </c>
      <c r="AQ909">
        <v>6.237083885361389E-06</v>
      </c>
      <c r="AR909">
        <v>82.63160556515291</v>
      </c>
      <c r="AS909">
        <v>3</v>
      </c>
      <c r="AT909">
        <v>1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1659647655.065517</v>
      </c>
      <c r="DB909">
        <v>400.0403103448274</v>
      </c>
      <c r="DC909">
        <v>423.0153103448276</v>
      </c>
      <c r="DD909">
        <v>18.59982413793103</v>
      </c>
      <c r="DE909">
        <v>15.28917241379311</v>
      </c>
      <c r="DF909">
        <v>403.1482068965517</v>
      </c>
      <c r="DG909">
        <v>18.74279655172413</v>
      </c>
      <c r="DH909">
        <v>499.9624137931034</v>
      </c>
      <c r="DI909">
        <v>90.24851379310346</v>
      </c>
      <c r="DJ909">
        <v>0.09991034137931035</v>
      </c>
      <c r="DK909">
        <v>24.63600689655172</v>
      </c>
      <c r="DL909">
        <v>24.98100689655173</v>
      </c>
      <c r="DM909">
        <v>999.9000000000002</v>
      </c>
      <c r="DN909">
        <v>0</v>
      </c>
      <c r="DO909">
        <v>0</v>
      </c>
      <c r="DP909">
        <v>9996.196896551724</v>
      </c>
      <c r="DQ909">
        <v>0</v>
      </c>
      <c r="DR909">
        <v>10.98481034482759</v>
      </c>
      <c r="DS909">
        <v>-22.9750551724138</v>
      </c>
      <c r="DT909">
        <v>407.6219655172414</v>
      </c>
      <c r="DU909">
        <v>429.5833793103449</v>
      </c>
      <c r="DV909">
        <v>3.310646206896552</v>
      </c>
      <c r="DW909">
        <v>423.0153103448276</v>
      </c>
      <c r="DX909">
        <v>15.28917241379311</v>
      </c>
      <c r="DY909">
        <v>1.678605862068966</v>
      </c>
      <c r="DZ909">
        <v>1.379824827586207</v>
      </c>
      <c r="EA909">
        <v>14.69998965517241</v>
      </c>
      <c r="EB909">
        <v>11.69771379310345</v>
      </c>
      <c r="EC909">
        <v>2000.006206896552</v>
      </c>
      <c r="ED909">
        <v>0.9800000000000001</v>
      </c>
      <c r="EE909">
        <v>0.02</v>
      </c>
      <c r="EF909">
        <v>0</v>
      </c>
      <c r="EG909">
        <v>773.7994137931034</v>
      </c>
      <c r="EH909">
        <v>5.000969999999999</v>
      </c>
      <c r="EI909">
        <v>15389.59310344828</v>
      </c>
      <c r="EJ909">
        <v>16707.62413793103</v>
      </c>
      <c r="EK909">
        <v>38.13568965517241</v>
      </c>
      <c r="EL909">
        <v>38.65920689655172</v>
      </c>
      <c r="EM909">
        <v>38.11631034482758</v>
      </c>
      <c r="EN909">
        <v>38.27993103448276</v>
      </c>
      <c r="EO909">
        <v>38.56199999999999</v>
      </c>
      <c r="EP909">
        <v>1955.106206896552</v>
      </c>
      <c r="EQ909">
        <v>39.90000000000001</v>
      </c>
      <c r="ER909">
        <v>0</v>
      </c>
      <c r="ES909">
        <v>1659647663.7</v>
      </c>
      <c r="ET909">
        <v>0</v>
      </c>
      <c r="EU909">
        <v>773.7489600000001</v>
      </c>
      <c r="EV909">
        <v>-3.089307701129406</v>
      </c>
      <c r="EW909">
        <v>-54.77692306038745</v>
      </c>
      <c r="EX909">
        <v>15388.808</v>
      </c>
      <c r="EY909">
        <v>15</v>
      </c>
      <c r="EZ909">
        <v>0</v>
      </c>
      <c r="FA909" t="s">
        <v>419</v>
      </c>
      <c r="FB909">
        <v>1659135797.5</v>
      </c>
      <c r="FC909">
        <v>1659135788</v>
      </c>
      <c r="FD909">
        <v>0</v>
      </c>
      <c r="FE909">
        <v>0.3</v>
      </c>
      <c r="FF909">
        <v>-0.002</v>
      </c>
      <c r="FG909">
        <v>-2.209</v>
      </c>
      <c r="FH909">
        <v>-0.089</v>
      </c>
      <c r="FI909">
        <v>1520</v>
      </c>
      <c r="FJ909">
        <v>20</v>
      </c>
      <c r="FK909">
        <v>0.06</v>
      </c>
      <c r="FL909">
        <v>0.03</v>
      </c>
      <c r="FM909">
        <v>-22.31165365853659</v>
      </c>
      <c r="FN909">
        <v>-25.93936093044309</v>
      </c>
      <c r="FO909">
        <v>3.191554750343136</v>
      </c>
      <c r="FP909">
        <v>0</v>
      </c>
      <c r="FQ909">
        <v>773.8603529411765</v>
      </c>
      <c r="FR909">
        <v>-2.201100074405736</v>
      </c>
      <c r="FS909">
        <v>0.3387044418987449</v>
      </c>
      <c r="FT909">
        <v>0</v>
      </c>
      <c r="FU909">
        <v>3.310010975609756</v>
      </c>
      <c r="FV909">
        <v>0.01582425181803645</v>
      </c>
      <c r="FW909">
        <v>0.001675322764502054</v>
      </c>
      <c r="FX909">
        <v>1</v>
      </c>
      <c r="FY909">
        <v>1</v>
      </c>
      <c r="FZ909">
        <v>3</v>
      </c>
      <c r="GA909" t="s">
        <v>429</v>
      </c>
      <c r="GB909">
        <v>2.98331</v>
      </c>
      <c r="GC909">
        <v>2.71554</v>
      </c>
      <c r="GD909">
        <v>0.09188300000000001</v>
      </c>
      <c r="GE909">
        <v>0.0958589</v>
      </c>
      <c r="GF909">
        <v>0.0898239</v>
      </c>
      <c r="GG909">
        <v>0.0764703</v>
      </c>
      <c r="GH909">
        <v>28714.6</v>
      </c>
      <c r="GI909">
        <v>28741.1</v>
      </c>
      <c r="GJ909">
        <v>29387</v>
      </c>
      <c r="GK909">
        <v>29398</v>
      </c>
      <c r="GL909">
        <v>35427.7</v>
      </c>
      <c r="GM909">
        <v>36099.1</v>
      </c>
      <c r="GN909">
        <v>41381.3</v>
      </c>
      <c r="GO909">
        <v>41890.5</v>
      </c>
      <c r="GP909">
        <v>1.93808</v>
      </c>
      <c r="GQ909">
        <v>2.3792</v>
      </c>
      <c r="GR909">
        <v>0.108324</v>
      </c>
      <c r="GS909">
        <v>0</v>
      </c>
      <c r="GT909">
        <v>23.2165</v>
      </c>
      <c r="GU909">
        <v>999.9</v>
      </c>
      <c r="GV909">
        <v>36.4</v>
      </c>
      <c r="GW909">
        <v>32</v>
      </c>
      <c r="GX909">
        <v>19.2597</v>
      </c>
      <c r="GY909">
        <v>63.6371</v>
      </c>
      <c r="GZ909">
        <v>22.2957</v>
      </c>
      <c r="HA909">
        <v>2</v>
      </c>
      <c r="HB909">
        <v>-0.131263</v>
      </c>
      <c r="HC909">
        <v>1.62007</v>
      </c>
      <c r="HD909">
        <v>20.3277</v>
      </c>
      <c r="HE909">
        <v>5.21729</v>
      </c>
      <c r="HF909">
        <v>12.0099</v>
      </c>
      <c r="HG909">
        <v>4.989</v>
      </c>
      <c r="HH909">
        <v>3.2886</v>
      </c>
      <c r="HI909">
        <v>9999</v>
      </c>
      <c r="HJ909">
        <v>9999</v>
      </c>
      <c r="HK909">
        <v>9999</v>
      </c>
      <c r="HL909">
        <v>197.4</v>
      </c>
      <c r="HM909">
        <v>1.86737</v>
      </c>
      <c r="HN909">
        <v>1.86646</v>
      </c>
      <c r="HO909">
        <v>1.86588</v>
      </c>
      <c r="HP909">
        <v>1.86584</v>
      </c>
      <c r="HQ909">
        <v>1.86768</v>
      </c>
      <c r="HR909">
        <v>1.87012</v>
      </c>
      <c r="HS909">
        <v>1.86874</v>
      </c>
      <c r="HT909">
        <v>1.87021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-3.118</v>
      </c>
      <c r="II909">
        <v>-0.143</v>
      </c>
      <c r="IJ909">
        <v>-1.529487217637811</v>
      </c>
      <c r="IK909">
        <v>-0.005072214745875086</v>
      </c>
      <c r="IL909">
        <v>3.316774363808987E-06</v>
      </c>
      <c r="IM909">
        <v>-1.107588672722244E-09</v>
      </c>
      <c r="IN909">
        <v>-0.1603591687652909</v>
      </c>
      <c r="IO909">
        <v>-0.0181951569465493</v>
      </c>
      <c r="IP909">
        <v>0.001659309118516343</v>
      </c>
      <c r="IQ909">
        <v>-3.409663313950778E-05</v>
      </c>
      <c r="IR909">
        <v>19</v>
      </c>
      <c r="IS909">
        <v>2290</v>
      </c>
      <c r="IT909">
        <v>1</v>
      </c>
      <c r="IU909">
        <v>24</v>
      </c>
      <c r="IV909">
        <v>8531.1</v>
      </c>
      <c r="IW909">
        <v>8531.299999999999</v>
      </c>
      <c r="IX909">
        <v>1.34277</v>
      </c>
      <c r="IY909">
        <v>2.22656</v>
      </c>
      <c r="IZ909">
        <v>1.94702</v>
      </c>
      <c r="JA909">
        <v>2.64648</v>
      </c>
      <c r="JB909">
        <v>2.19482</v>
      </c>
      <c r="JC909">
        <v>2.37427</v>
      </c>
      <c r="JD909">
        <v>36.6469</v>
      </c>
      <c r="JE909">
        <v>24.035</v>
      </c>
      <c r="JF909">
        <v>18</v>
      </c>
      <c r="JG909">
        <v>506.227</v>
      </c>
      <c r="JH909">
        <v>814.297</v>
      </c>
      <c r="JI909">
        <v>21.3088</v>
      </c>
      <c r="JJ909">
        <v>26.4413</v>
      </c>
      <c r="JK909">
        <v>29.9999</v>
      </c>
      <c r="JL909">
        <v>26.4734</v>
      </c>
      <c r="JM909">
        <v>26.4024</v>
      </c>
      <c r="JN909">
        <v>27.0064</v>
      </c>
      <c r="JO909">
        <v>20.0837</v>
      </c>
      <c r="JP909">
        <v>25.3938</v>
      </c>
      <c r="JQ909">
        <v>21.3145</v>
      </c>
      <c r="JR909">
        <v>460.167</v>
      </c>
      <c r="JS909">
        <v>15.3226</v>
      </c>
      <c r="JT909">
        <v>100.476</v>
      </c>
      <c r="JU909">
        <v>100.609</v>
      </c>
    </row>
    <row r="910" spans="1:281">
      <c r="A910">
        <v>894</v>
      </c>
      <c r="B910">
        <v>1659647668.1</v>
      </c>
      <c r="C910">
        <v>19660.09999990463</v>
      </c>
      <c r="D910" t="s">
        <v>2220</v>
      </c>
      <c r="E910" t="s">
        <v>2221</v>
      </c>
      <c r="F910">
        <v>5</v>
      </c>
      <c r="G910" t="s">
        <v>2167</v>
      </c>
      <c r="H910" t="s">
        <v>416</v>
      </c>
      <c r="I910">
        <v>1659647660.6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447.8250807648671</v>
      </c>
      <c r="AK910">
        <v>418.6890303030303</v>
      </c>
      <c r="AL910">
        <v>1.8298718739772</v>
      </c>
      <c r="AM910">
        <v>65.52191627208158</v>
      </c>
      <c r="AN910">
        <f>(AP910 - AO910 + DI910*1E3/(8.314*(DK910+273.15)) * AR910/DH910 * AQ910) * DH910/(100*CV910) * 1000/(1000 - AP910)</f>
        <v>0</v>
      </c>
      <c r="AO910">
        <v>15.28265870280218</v>
      </c>
      <c r="AP910">
        <v>18.59787692307693</v>
      </c>
      <c r="AQ910">
        <v>1.888371425901783E-05</v>
      </c>
      <c r="AR910">
        <v>82.63160556515291</v>
      </c>
      <c r="AS910">
        <v>3</v>
      </c>
      <c r="AT910">
        <v>1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1659647660.6</v>
      </c>
      <c r="DB910">
        <v>402.616</v>
      </c>
      <c r="DC910">
        <v>430.7564444444445</v>
      </c>
      <c r="DD910">
        <v>18.59780740740741</v>
      </c>
      <c r="DE910">
        <v>15.28529259259259</v>
      </c>
      <c r="DF910">
        <v>405.7313703703704</v>
      </c>
      <c r="DG910">
        <v>18.74080740740741</v>
      </c>
      <c r="DH910">
        <v>499.9658888888889</v>
      </c>
      <c r="DI910">
        <v>90.24875555555555</v>
      </c>
      <c r="DJ910">
        <v>0.09994346296296296</v>
      </c>
      <c r="DK910">
        <v>24.63757037037037</v>
      </c>
      <c r="DL910">
        <v>24.98882222222223</v>
      </c>
      <c r="DM910">
        <v>999.9000000000001</v>
      </c>
      <c r="DN910">
        <v>0</v>
      </c>
      <c r="DO910">
        <v>0</v>
      </c>
      <c r="DP910">
        <v>9997.835555555555</v>
      </c>
      <c r="DQ910">
        <v>0</v>
      </c>
      <c r="DR910">
        <v>10.99805185185185</v>
      </c>
      <c r="DS910">
        <v>-28.14053703703703</v>
      </c>
      <c r="DT910">
        <v>410.2455555555555</v>
      </c>
      <c r="DU910">
        <v>437.4429999999999</v>
      </c>
      <c r="DV910">
        <v>3.312520370370371</v>
      </c>
      <c r="DW910">
        <v>430.7564444444445</v>
      </c>
      <c r="DX910">
        <v>15.28529259259259</v>
      </c>
      <c r="DY910">
        <v>1.67843037037037</v>
      </c>
      <c r="DZ910">
        <v>1.379478148148148</v>
      </c>
      <c r="EA910">
        <v>14.69837037037037</v>
      </c>
      <c r="EB910">
        <v>11.69391481481481</v>
      </c>
      <c r="EC910">
        <v>2000.002592592593</v>
      </c>
      <c r="ED910">
        <v>0.9799996666666666</v>
      </c>
      <c r="EE910">
        <v>0.02000033333333333</v>
      </c>
      <c r="EF910">
        <v>0</v>
      </c>
      <c r="EG910">
        <v>773.4685925925925</v>
      </c>
      <c r="EH910">
        <v>5.00097</v>
      </c>
      <c r="EI910">
        <v>15383.88888888889</v>
      </c>
      <c r="EJ910">
        <v>16707.59259259259</v>
      </c>
      <c r="EK910">
        <v>38.125</v>
      </c>
      <c r="EL910">
        <v>38.63648148148148</v>
      </c>
      <c r="EM910">
        <v>38.09933333333333</v>
      </c>
      <c r="EN910">
        <v>38.26148148148148</v>
      </c>
      <c r="EO910">
        <v>38.5574074074074</v>
      </c>
      <c r="EP910">
        <v>1955.102592592592</v>
      </c>
      <c r="EQ910">
        <v>39.9</v>
      </c>
      <c r="ER910">
        <v>0</v>
      </c>
      <c r="ES910">
        <v>1659647668.5</v>
      </c>
      <c r="ET910">
        <v>0</v>
      </c>
      <c r="EU910">
        <v>773.4486400000001</v>
      </c>
      <c r="EV910">
        <v>-4.799923079512684</v>
      </c>
      <c r="EW910">
        <v>-78.06923061874232</v>
      </c>
      <c r="EX910">
        <v>15383.608</v>
      </c>
      <c r="EY910">
        <v>15</v>
      </c>
      <c r="EZ910">
        <v>0</v>
      </c>
      <c r="FA910" t="s">
        <v>419</v>
      </c>
      <c r="FB910">
        <v>1659135797.5</v>
      </c>
      <c r="FC910">
        <v>1659135788</v>
      </c>
      <c r="FD910">
        <v>0</v>
      </c>
      <c r="FE910">
        <v>0.3</v>
      </c>
      <c r="FF910">
        <v>-0.002</v>
      </c>
      <c r="FG910">
        <v>-2.209</v>
      </c>
      <c r="FH910">
        <v>-0.089</v>
      </c>
      <c r="FI910">
        <v>1520</v>
      </c>
      <c r="FJ910">
        <v>20</v>
      </c>
      <c r="FK910">
        <v>0.06</v>
      </c>
      <c r="FL910">
        <v>0.03</v>
      </c>
      <c r="FM910">
        <v>-25.58286</v>
      </c>
      <c r="FN910">
        <v>-56.7595181988743</v>
      </c>
      <c r="FO910">
        <v>5.877694408601046</v>
      </c>
      <c r="FP910">
        <v>0</v>
      </c>
      <c r="FQ910">
        <v>773.6557941176471</v>
      </c>
      <c r="FR910">
        <v>-3.512070285972884</v>
      </c>
      <c r="FS910">
        <v>0.4294412771889038</v>
      </c>
      <c r="FT910">
        <v>0</v>
      </c>
      <c r="FU910">
        <v>3.3115115</v>
      </c>
      <c r="FV910">
        <v>0.01986371482175459</v>
      </c>
      <c r="FW910">
        <v>0.002074535550430519</v>
      </c>
      <c r="FX910">
        <v>1</v>
      </c>
      <c r="FY910">
        <v>1</v>
      </c>
      <c r="FZ910">
        <v>3</v>
      </c>
      <c r="GA910" t="s">
        <v>429</v>
      </c>
      <c r="GB910">
        <v>2.98325</v>
      </c>
      <c r="GC910">
        <v>2.71577</v>
      </c>
      <c r="GD910">
        <v>0.0933734</v>
      </c>
      <c r="GE910">
        <v>0.0982886</v>
      </c>
      <c r="GF910">
        <v>0.08982850000000001</v>
      </c>
      <c r="GG910">
        <v>0.0764662</v>
      </c>
      <c r="GH910">
        <v>28667.9</v>
      </c>
      <c r="GI910">
        <v>28663.7</v>
      </c>
      <c r="GJ910">
        <v>29387.5</v>
      </c>
      <c r="GK910">
        <v>29397.9</v>
      </c>
      <c r="GL910">
        <v>35427.8</v>
      </c>
      <c r="GM910">
        <v>36099.3</v>
      </c>
      <c r="GN910">
        <v>41381.6</v>
      </c>
      <c r="GO910">
        <v>41890.6</v>
      </c>
      <c r="GP910">
        <v>1.93788</v>
      </c>
      <c r="GQ910">
        <v>2.3792</v>
      </c>
      <c r="GR910">
        <v>0.107981</v>
      </c>
      <c r="GS910">
        <v>0</v>
      </c>
      <c r="GT910">
        <v>23.2156</v>
      </c>
      <c r="GU910">
        <v>999.9</v>
      </c>
      <c r="GV910">
        <v>36.4</v>
      </c>
      <c r="GW910">
        <v>32</v>
      </c>
      <c r="GX910">
        <v>19.2594</v>
      </c>
      <c r="GY910">
        <v>63.5271</v>
      </c>
      <c r="GZ910">
        <v>22.4439</v>
      </c>
      <c r="HA910">
        <v>2</v>
      </c>
      <c r="HB910">
        <v>-0.0665142</v>
      </c>
      <c r="HC910">
        <v>1.58047</v>
      </c>
      <c r="HD910">
        <v>20.3276</v>
      </c>
      <c r="HE910">
        <v>5.21744</v>
      </c>
      <c r="HF910">
        <v>12.0099</v>
      </c>
      <c r="HG910">
        <v>4.98905</v>
      </c>
      <c r="HH910">
        <v>3.2886</v>
      </c>
      <c r="HI910">
        <v>9999</v>
      </c>
      <c r="HJ910">
        <v>9999</v>
      </c>
      <c r="HK910">
        <v>9999</v>
      </c>
      <c r="HL910">
        <v>197.4</v>
      </c>
      <c r="HM910">
        <v>1.86738</v>
      </c>
      <c r="HN910">
        <v>1.86646</v>
      </c>
      <c r="HO910">
        <v>1.86588</v>
      </c>
      <c r="HP910">
        <v>1.86584</v>
      </c>
      <c r="HQ910">
        <v>1.86766</v>
      </c>
      <c r="HR910">
        <v>1.87012</v>
      </c>
      <c r="HS910">
        <v>1.86874</v>
      </c>
      <c r="HT910">
        <v>1.87022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-3.142</v>
      </c>
      <c r="II910">
        <v>-0.143</v>
      </c>
      <c r="IJ910">
        <v>-1.529487217637811</v>
      </c>
      <c r="IK910">
        <v>-0.005072214745875086</v>
      </c>
      <c r="IL910">
        <v>3.316774363808987E-06</v>
      </c>
      <c r="IM910">
        <v>-1.107588672722244E-09</v>
      </c>
      <c r="IN910">
        <v>-0.1603591687652909</v>
      </c>
      <c r="IO910">
        <v>-0.0181951569465493</v>
      </c>
      <c r="IP910">
        <v>0.001659309118516343</v>
      </c>
      <c r="IQ910">
        <v>-3.409663313950778E-05</v>
      </c>
      <c r="IR910">
        <v>19</v>
      </c>
      <c r="IS910">
        <v>2290</v>
      </c>
      <c r="IT910">
        <v>1</v>
      </c>
      <c r="IU910">
        <v>24</v>
      </c>
      <c r="IV910">
        <v>8531.200000000001</v>
      </c>
      <c r="IW910">
        <v>8531.299999999999</v>
      </c>
      <c r="IX910">
        <v>1.38062</v>
      </c>
      <c r="IY910">
        <v>2.23267</v>
      </c>
      <c r="IZ910">
        <v>1.94702</v>
      </c>
      <c r="JA910">
        <v>2.64648</v>
      </c>
      <c r="JB910">
        <v>2.19482</v>
      </c>
      <c r="JC910">
        <v>2.37427</v>
      </c>
      <c r="JD910">
        <v>36.6469</v>
      </c>
      <c r="JE910">
        <v>24.0262</v>
      </c>
      <c r="JF910">
        <v>18</v>
      </c>
      <c r="JG910">
        <v>506.079</v>
      </c>
      <c r="JH910">
        <v>814.273</v>
      </c>
      <c r="JI910">
        <v>21.318</v>
      </c>
      <c r="JJ910">
        <v>26.4391</v>
      </c>
      <c r="JK910">
        <v>29.9999</v>
      </c>
      <c r="JL910">
        <v>26.4712</v>
      </c>
      <c r="JM910">
        <v>26.4008</v>
      </c>
      <c r="JN910">
        <v>27.7045</v>
      </c>
      <c r="JO910">
        <v>20.0837</v>
      </c>
      <c r="JP910">
        <v>25.3938</v>
      </c>
      <c r="JQ910">
        <v>21.3176</v>
      </c>
      <c r="JR910">
        <v>473.544</v>
      </c>
      <c r="JS910">
        <v>15.3226</v>
      </c>
      <c r="JT910">
        <v>100.477</v>
      </c>
      <c r="JU910">
        <v>100.609</v>
      </c>
    </row>
    <row r="911" spans="1:281">
      <c r="A911">
        <v>895</v>
      </c>
      <c r="B911">
        <v>1659647673.1</v>
      </c>
      <c r="C911">
        <v>19665.09999990463</v>
      </c>
      <c r="D911" t="s">
        <v>2222</v>
      </c>
      <c r="E911" t="s">
        <v>2223</v>
      </c>
      <c r="F911">
        <v>5</v>
      </c>
      <c r="G911" t="s">
        <v>2167</v>
      </c>
      <c r="H911" t="s">
        <v>416</v>
      </c>
      <c r="I911">
        <v>1659647665.314285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462.96908820308</v>
      </c>
      <c r="AK911">
        <v>430.3393575757573</v>
      </c>
      <c r="AL911">
        <v>2.419131741906082</v>
      </c>
      <c r="AM911">
        <v>65.52191627208158</v>
      </c>
      <c r="AN911">
        <f>(AP911 - AO911 + DI911*1E3/(8.314*(DK911+273.15)) * AR911/DH911 * AQ911) * DH911/(100*CV911) * 1000/(1000 - AP911)</f>
        <v>0</v>
      </c>
      <c r="AO911">
        <v>15.28095223079306</v>
      </c>
      <c r="AP911">
        <v>18.5956062937063</v>
      </c>
      <c r="AQ911">
        <v>-1.557198615850186E-05</v>
      </c>
      <c r="AR911">
        <v>82.63160556515291</v>
      </c>
      <c r="AS911">
        <v>3</v>
      </c>
      <c r="AT911">
        <v>1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1659647665.314285</v>
      </c>
      <c r="DB911">
        <v>408.2718928571429</v>
      </c>
      <c r="DC911">
        <v>442.3093928571429</v>
      </c>
      <c r="DD911">
        <v>18.59688571428572</v>
      </c>
      <c r="DE911">
        <v>15.282625</v>
      </c>
      <c r="DF911">
        <v>411.4036785714285</v>
      </c>
      <c r="DG911">
        <v>18.73988928571429</v>
      </c>
      <c r="DH911">
        <v>499.9879642857143</v>
      </c>
      <c r="DI911">
        <v>90.24891428571428</v>
      </c>
      <c r="DJ911">
        <v>0.09998321785714286</v>
      </c>
      <c r="DK911">
        <v>24.63983928571428</v>
      </c>
      <c r="DL911">
        <v>24.99117142857143</v>
      </c>
      <c r="DM911">
        <v>999.9000000000002</v>
      </c>
      <c r="DN911">
        <v>0</v>
      </c>
      <c r="DO911">
        <v>0</v>
      </c>
      <c r="DP911">
        <v>10001.91642857143</v>
      </c>
      <c r="DQ911">
        <v>0</v>
      </c>
      <c r="DR911">
        <v>10.99881071428572</v>
      </c>
      <c r="DS911">
        <v>-34.03750714285714</v>
      </c>
      <c r="DT911">
        <v>416.0082857142856</v>
      </c>
      <c r="DU911">
        <v>449.1739642857143</v>
      </c>
      <c r="DV911">
        <v>3.314266428571429</v>
      </c>
      <c r="DW911">
        <v>442.3093928571429</v>
      </c>
      <c r="DX911">
        <v>15.282625</v>
      </c>
      <c r="DY911">
        <v>1.678349285714286</v>
      </c>
      <c r="DZ911">
        <v>1.379239642857143</v>
      </c>
      <c r="EA911">
        <v>14.697625</v>
      </c>
      <c r="EB911">
        <v>11.69129642857143</v>
      </c>
      <c r="EC911">
        <v>1999.998571428571</v>
      </c>
      <c r="ED911">
        <v>0.9799993571428571</v>
      </c>
      <c r="EE911">
        <v>0.02000064285714286</v>
      </c>
      <c r="EF911">
        <v>0</v>
      </c>
      <c r="EG911">
        <v>773.2718214285713</v>
      </c>
      <c r="EH911">
        <v>5.00097</v>
      </c>
      <c r="EI911">
        <v>15379.25714285714</v>
      </c>
      <c r="EJ911">
        <v>16707.55714285714</v>
      </c>
      <c r="EK911">
        <v>38.10699999999999</v>
      </c>
      <c r="EL911">
        <v>38.625</v>
      </c>
      <c r="EM911">
        <v>38.07999999999999</v>
      </c>
      <c r="EN911">
        <v>38.25</v>
      </c>
      <c r="EO911">
        <v>38.54207142857143</v>
      </c>
      <c r="EP911">
        <v>1955.098571428571</v>
      </c>
      <c r="EQ911">
        <v>39.9</v>
      </c>
      <c r="ER911">
        <v>0</v>
      </c>
      <c r="ES911">
        <v>1659647673.3</v>
      </c>
      <c r="ET911">
        <v>0</v>
      </c>
      <c r="EU911">
        <v>773.2197200000001</v>
      </c>
      <c r="EV911">
        <v>-1.54400000748201</v>
      </c>
      <c r="EW911">
        <v>-51.52307700840036</v>
      </c>
      <c r="EX911">
        <v>15378.996</v>
      </c>
      <c r="EY911">
        <v>15</v>
      </c>
      <c r="EZ911">
        <v>0</v>
      </c>
      <c r="FA911" t="s">
        <v>419</v>
      </c>
      <c r="FB911">
        <v>1659135797.5</v>
      </c>
      <c r="FC911">
        <v>1659135788</v>
      </c>
      <c r="FD911">
        <v>0</v>
      </c>
      <c r="FE911">
        <v>0.3</v>
      </c>
      <c r="FF911">
        <v>-0.002</v>
      </c>
      <c r="FG911">
        <v>-2.209</v>
      </c>
      <c r="FH911">
        <v>-0.089</v>
      </c>
      <c r="FI911">
        <v>1520</v>
      </c>
      <c r="FJ911">
        <v>20</v>
      </c>
      <c r="FK911">
        <v>0.06</v>
      </c>
      <c r="FL911">
        <v>0.03</v>
      </c>
      <c r="FM911">
        <v>-30.6161756097561</v>
      </c>
      <c r="FN911">
        <v>-75.00719581881532</v>
      </c>
      <c r="FO911">
        <v>7.472870074354672</v>
      </c>
      <c r="FP911">
        <v>0</v>
      </c>
      <c r="FQ911">
        <v>773.3896470588235</v>
      </c>
      <c r="FR911">
        <v>-2.974392671524943</v>
      </c>
      <c r="FS911">
        <v>0.4136100666052885</v>
      </c>
      <c r="FT911">
        <v>0</v>
      </c>
      <c r="FU911">
        <v>3.313315853658536</v>
      </c>
      <c r="FV911">
        <v>0.02228090592334738</v>
      </c>
      <c r="FW911">
        <v>0.002319543663708982</v>
      </c>
      <c r="FX911">
        <v>1</v>
      </c>
      <c r="FY911">
        <v>1</v>
      </c>
      <c r="FZ911">
        <v>3</v>
      </c>
      <c r="GA911" t="s">
        <v>429</v>
      </c>
      <c r="GB911">
        <v>2.98328</v>
      </c>
      <c r="GC911">
        <v>2.71563</v>
      </c>
      <c r="GD911">
        <v>0.0953673</v>
      </c>
      <c r="GE911">
        <v>0.100765</v>
      </c>
      <c r="GF911">
        <v>0.08982569999999999</v>
      </c>
      <c r="GG911">
        <v>0.07645780000000001</v>
      </c>
      <c r="GH911">
        <v>28604.7</v>
      </c>
      <c r="GI911">
        <v>28585.1</v>
      </c>
      <c r="GJ911">
        <v>29387.3</v>
      </c>
      <c r="GK911">
        <v>29397.9</v>
      </c>
      <c r="GL911">
        <v>35427.9</v>
      </c>
      <c r="GM911">
        <v>36099.7</v>
      </c>
      <c r="GN911">
        <v>41381.5</v>
      </c>
      <c r="GO911">
        <v>41890.6</v>
      </c>
      <c r="GP911">
        <v>1.93795</v>
      </c>
      <c r="GQ911">
        <v>2.37935</v>
      </c>
      <c r="GR911">
        <v>0.1081</v>
      </c>
      <c r="GS911">
        <v>0</v>
      </c>
      <c r="GT911">
        <v>23.2138</v>
      </c>
      <c r="GU911">
        <v>999.9</v>
      </c>
      <c r="GV911">
        <v>36.4</v>
      </c>
      <c r="GW911">
        <v>32</v>
      </c>
      <c r="GX911">
        <v>19.2592</v>
      </c>
      <c r="GY911">
        <v>63.7471</v>
      </c>
      <c r="GZ911">
        <v>22.3998</v>
      </c>
      <c r="HA911">
        <v>2</v>
      </c>
      <c r="HB911">
        <v>-0.0669893</v>
      </c>
      <c r="HC911">
        <v>1.60009</v>
      </c>
      <c r="HD911">
        <v>20.3274</v>
      </c>
      <c r="HE911">
        <v>5.21714</v>
      </c>
      <c r="HF911">
        <v>12.0099</v>
      </c>
      <c r="HG911">
        <v>4.98905</v>
      </c>
      <c r="HH911">
        <v>3.28855</v>
      </c>
      <c r="HI911">
        <v>9999</v>
      </c>
      <c r="HJ911">
        <v>9999</v>
      </c>
      <c r="HK911">
        <v>9999</v>
      </c>
      <c r="HL911">
        <v>197.4</v>
      </c>
      <c r="HM911">
        <v>1.86738</v>
      </c>
      <c r="HN911">
        <v>1.86646</v>
      </c>
      <c r="HO911">
        <v>1.86589</v>
      </c>
      <c r="HP911">
        <v>1.86584</v>
      </c>
      <c r="HQ911">
        <v>1.86768</v>
      </c>
      <c r="HR911">
        <v>1.87012</v>
      </c>
      <c r="HS911">
        <v>1.86876</v>
      </c>
      <c r="HT911">
        <v>1.87022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-3.176</v>
      </c>
      <c r="II911">
        <v>-0.143</v>
      </c>
      <c r="IJ911">
        <v>-1.529487217637811</v>
      </c>
      <c r="IK911">
        <v>-0.005072214745875086</v>
      </c>
      <c r="IL911">
        <v>3.316774363808987E-06</v>
      </c>
      <c r="IM911">
        <v>-1.107588672722244E-09</v>
      </c>
      <c r="IN911">
        <v>-0.1603591687652909</v>
      </c>
      <c r="IO911">
        <v>-0.0181951569465493</v>
      </c>
      <c r="IP911">
        <v>0.001659309118516343</v>
      </c>
      <c r="IQ911">
        <v>-3.409663313950778E-05</v>
      </c>
      <c r="IR911">
        <v>19</v>
      </c>
      <c r="IS911">
        <v>2290</v>
      </c>
      <c r="IT911">
        <v>1</v>
      </c>
      <c r="IU911">
        <v>24</v>
      </c>
      <c r="IV911">
        <v>8531.299999999999</v>
      </c>
      <c r="IW911">
        <v>8531.4</v>
      </c>
      <c r="IX911">
        <v>1.41724</v>
      </c>
      <c r="IY911">
        <v>2.23389</v>
      </c>
      <c r="IZ911">
        <v>1.94702</v>
      </c>
      <c r="JA911">
        <v>2.64648</v>
      </c>
      <c r="JB911">
        <v>2.19482</v>
      </c>
      <c r="JC911">
        <v>2.32178</v>
      </c>
      <c r="JD911">
        <v>36.6469</v>
      </c>
      <c r="JE911">
        <v>24.035</v>
      </c>
      <c r="JF911">
        <v>18</v>
      </c>
      <c r="JG911">
        <v>506.107</v>
      </c>
      <c r="JH911">
        <v>814.381</v>
      </c>
      <c r="JI911">
        <v>21.3215</v>
      </c>
      <c r="JJ911">
        <v>26.4363</v>
      </c>
      <c r="JK911">
        <v>30</v>
      </c>
      <c r="JL911">
        <v>26.4689</v>
      </c>
      <c r="JM911">
        <v>26.398</v>
      </c>
      <c r="JN911">
        <v>28.4376</v>
      </c>
      <c r="JO911">
        <v>20.0837</v>
      </c>
      <c r="JP911">
        <v>25.3938</v>
      </c>
      <c r="JQ911">
        <v>21.3259</v>
      </c>
      <c r="JR911">
        <v>493.598</v>
      </c>
      <c r="JS911">
        <v>15.3226</v>
      </c>
      <c r="JT911">
        <v>100.477</v>
      </c>
      <c r="JU911">
        <v>100.609</v>
      </c>
    </row>
    <row r="912" spans="1:281">
      <c r="A912">
        <v>896</v>
      </c>
      <c r="B912">
        <v>1659647678.1</v>
      </c>
      <c r="C912">
        <v>19670.09999990463</v>
      </c>
      <c r="D912" t="s">
        <v>2224</v>
      </c>
      <c r="E912" t="s">
        <v>2225</v>
      </c>
      <c r="F912">
        <v>5</v>
      </c>
      <c r="G912" t="s">
        <v>2167</v>
      </c>
      <c r="H912" t="s">
        <v>416</v>
      </c>
      <c r="I912">
        <v>1659647670.6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478.9559435742682</v>
      </c>
      <c r="AK912">
        <v>443.9907090909089</v>
      </c>
      <c r="AL912">
        <v>2.790562762874162</v>
      </c>
      <c r="AM912">
        <v>65.52191627208158</v>
      </c>
      <c r="AN912">
        <f>(AP912 - AO912 + DI912*1E3/(8.314*(DK912+273.15)) * AR912/DH912 * AQ912) * DH912/(100*CV912) * 1000/(1000 - AP912)</f>
        <v>0</v>
      </c>
      <c r="AO912">
        <v>15.27849233940607</v>
      </c>
      <c r="AP912">
        <v>18.59456223776225</v>
      </c>
      <c r="AQ912">
        <v>-3.921218040405054E-06</v>
      </c>
      <c r="AR912">
        <v>82.63160556515291</v>
      </c>
      <c r="AS912">
        <v>3</v>
      </c>
      <c r="AT912">
        <v>1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1659647670.6</v>
      </c>
      <c r="DB912">
        <v>418.3272592592593</v>
      </c>
      <c r="DC912">
        <v>457.9024074074074</v>
      </c>
      <c r="DD912">
        <v>18.59603333333333</v>
      </c>
      <c r="DE912">
        <v>15.28018148148148</v>
      </c>
      <c r="DF912">
        <v>421.4881481481481</v>
      </c>
      <c r="DG912">
        <v>18.73904074074074</v>
      </c>
      <c r="DH912">
        <v>499.9877407407407</v>
      </c>
      <c r="DI912">
        <v>90.2499111111111</v>
      </c>
      <c r="DJ912">
        <v>0.0999637925925926</v>
      </c>
      <c r="DK912">
        <v>24.64224814814815</v>
      </c>
      <c r="DL912">
        <v>24.99298148148148</v>
      </c>
      <c r="DM912">
        <v>999.9000000000001</v>
      </c>
      <c r="DN912">
        <v>0</v>
      </c>
      <c r="DO912">
        <v>0</v>
      </c>
      <c r="DP912">
        <v>10008.79814814815</v>
      </c>
      <c r="DQ912">
        <v>0</v>
      </c>
      <c r="DR912">
        <v>11.00392222222222</v>
      </c>
      <c r="DS912">
        <v>-39.57514444444445</v>
      </c>
      <c r="DT912">
        <v>426.2538888888889</v>
      </c>
      <c r="DU912">
        <v>465.0078148148149</v>
      </c>
      <c r="DV912">
        <v>3.315852962962963</v>
      </c>
      <c r="DW912">
        <v>457.9024074074074</v>
      </c>
      <c r="DX912">
        <v>15.28018148148148</v>
      </c>
      <c r="DY912">
        <v>1.67829</v>
      </c>
      <c r="DZ912">
        <v>1.379034814814815</v>
      </c>
      <c r="EA912">
        <v>14.69707777777778</v>
      </c>
      <c r="EB912">
        <v>11.68904074074074</v>
      </c>
      <c r="EC912">
        <v>1999.995925925926</v>
      </c>
      <c r="ED912">
        <v>0.9799991111111112</v>
      </c>
      <c r="EE912">
        <v>0.02000088888888889</v>
      </c>
      <c r="EF912">
        <v>0</v>
      </c>
      <c r="EG912">
        <v>773.2160370370372</v>
      </c>
      <c r="EH912">
        <v>5.00097</v>
      </c>
      <c r="EI912">
        <v>15377.88148148148</v>
      </c>
      <c r="EJ912">
        <v>16707.53333333334</v>
      </c>
      <c r="EK912">
        <v>38.08533333333333</v>
      </c>
      <c r="EL912">
        <v>38.62033333333333</v>
      </c>
      <c r="EM912">
        <v>38.06666666666666</v>
      </c>
      <c r="EN912">
        <v>38.24533333333333</v>
      </c>
      <c r="EO912">
        <v>38.52066666666666</v>
      </c>
      <c r="EP912">
        <v>1955.095925925926</v>
      </c>
      <c r="EQ912">
        <v>39.9</v>
      </c>
      <c r="ER912">
        <v>0</v>
      </c>
      <c r="ES912">
        <v>1659647678.7</v>
      </c>
      <c r="ET912">
        <v>0</v>
      </c>
      <c r="EU912">
        <v>773.2286923076923</v>
      </c>
      <c r="EV912">
        <v>2.584410261026153</v>
      </c>
      <c r="EW912">
        <v>27.83589751189162</v>
      </c>
      <c r="EX912">
        <v>15378.36923076923</v>
      </c>
      <c r="EY912">
        <v>15</v>
      </c>
      <c r="EZ912">
        <v>0</v>
      </c>
      <c r="FA912" t="s">
        <v>419</v>
      </c>
      <c r="FB912">
        <v>1659135797.5</v>
      </c>
      <c r="FC912">
        <v>1659135788</v>
      </c>
      <c r="FD912">
        <v>0</v>
      </c>
      <c r="FE912">
        <v>0.3</v>
      </c>
      <c r="FF912">
        <v>-0.002</v>
      </c>
      <c r="FG912">
        <v>-2.209</v>
      </c>
      <c r="FH912">
        <v>-0.089</v>
      </c>
      <c r="FI912">
        <v>1520</v>
      </c>
      <c r="FJ912">
        <v>20</v>
      </c>
      <c r="FK912">
        <v>0.06</v>
      </c>
      <c r="FL912">
        <v>0.03</v>
      </c>
      <c r="FM912">
        <v>-35.8326375</v>
      </c>
      <c r="FN912">
        <v>-64.65733621013135</v>
      </c>
      <c r="FO912">
        <v>6.362716362988668</v>
      </c>
      <c r="FP912">
        <v>0</v>
      </c>
      <c r="FQ912">
        <v>773.2861764705882</v>
      </c>
      <c r="FR912">
        <v>-0.8800916716367955</v>
      </c>
      <c r="FS912">
        <v>0.3397897680996155</v>
      </c>
      <c r="FT912">
        <v>1</v>
      </c>
      <c r="FU912">
        <v>3.3146935</v>
      </c>
      <c r="FV912">
        <v>0.01976217636021638</v>
      </c>
      <c r="FW912">
        <v>0.002061293950410785</v>
      </c>
      <c r="FX912">
        <v>1</v>
      </c>
      <c r="FY912">
        <v>2</v>
      </c>
      <c r="FZ912">
        <v>3</v>
      </c>
      <c r="GA912" t="s">
        <v>420</v>
      </c>
      <c r="GB912">
        <v>2.9834</v>
      </c>
      <c r="GC912">
        <v>2.71578</v>
      </c>
      <c r="GD912">
        <v>0.097652</v>
      </c>
      <c r="GE912">
        <v>0.103347</v>
      </c>
      <c r="GF912">
        <v>0.0898246</v>
      </c>
      <c r="GG912">
        <v>0.0764579</v>
      </c>
      <c r="GH912">
        <v>28533</v>
      </c>
      <c r="GI912">
        <v>28502.6</v>
      </c>
      <c r="GJ912">
        <v>29387.8</v>
      </c>
      <c r="GK912">
        <v>29397.5</v>
      </c>
      <c r="GL912">
        <v>35428.4</v>
      </c>
      <c r="GM912">
        <v>36099.2</v>
      </c>
      <c r="GN912">
        <v>41382.1</v>
      </c>
      <c r="GO912">
        <v>41890</v>
      </c>
      <c r="GP912">
        <v>1.9382</v>
      </c>
      <c r="GQ912">
        <v>2.37923</v>
      </c>
      <c r="GR912">
        <v>0.10857</v>
      </c>
      <c r="GS912">
        <v>0</v>
      </c>
      <c r="GT912">
        <v>23.2138</v>
      </c>
      <c r="GU912">
        <v>999.9</v>
      </c>
      <c r="GV912">
        <v>36.4</v>
      </c>
      <c r="GW912">
        <v>32</v>
      </c>
      <c r="GX912">
        <v>19.2594</v>
      </c>
      <c r="GY912">
        <v>63.6071</v>
      </c>
      <c r="GZ912">
        <v>22.3397</v>
      </c>
      <c r="HA912">
        <v>2</v>
      </c>
      <c r="HB912">
        <v>-0.06700200000000001</v>
      </c>
      <c r="HC912">
        <v>1.58536</v>
      </c>
      <c r="HD912">
        <v>20.3275</v>
      </c>
      <c r="HE912">
        <v>5.21684</v>
      </c>
      <c r="HF912">
        <v>12.0099</v>
      </c>
      <c r="HG912">
        <v>4.98905</v>
      </c>
      <c r="HH912">
        <v>3.2885</v>
      </c>
      <c r="HI912">
        <v>9999</v>
      </c>
      <c r="HJ912">
        <v>9999</v>
      </c>
      <c r="HK912">
        <v>9999</v>
      </c>
      <c r="HL912">
        <v>197.4</v>
      </c>
      <c r="HM912">
        <v>1.86738</v>
      </c>
      <c r="HN912">
        <v>1.86646</v>
      </c>
      <c r="HO912">
        <v>1.86591</v>
      </c>
      <c r="HP912">
        <v>1.86584</v>
      </c>
      <c r="HQ912">
        <v>1.86768</v>
      </c>
      <c r="HR912">
        <v>1.87012</v>
      </c>
      <c r="HS912">
        <v>1.86875</v>
      </c>
      <c r="HT912">
        <v>1.87019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-3.214</v>
      </c>
      <c r="II912">
        <v>-0.143</v>
      </c>
      <c r="IJ912">
        <v>-1.529487217637811</v>
      </c>
      <c r="IK912">
        <v>-0.005072214745875086</v>
      </c>
      <c r="IL912">
        <v>3.316774363808987E-06</v>
      </c>
      <c r="IM912">
        <v>-1.107588672722244E-09</v>
      </c>
      <c r="IN912">
        <v>-0.1603591687652909</v>
      </c>
      <c r="IO912">
        <v>-0.0181951569465493</v>
      </c>
      <c r="IP912">
        <v>0.001659309118516343</v>
      </c>
      <c r="IQ912">
        <v>-3.409663313950778E-05</v>
      </c>
      <c r="IR912">
        <v>19</v>
      </c>
      <c r="IS912">
        <v>2290</v>
      </c>
      <c r="IT912">
        <v>1</v>
      </c>
      <c r="IU912">
        <v>24</v>
      </c>
      <c r="IV912">
        <v>8531.299999999999</v>
      </c>
      <c r="IW912">
        <v>8531.5</v>
      </c>
      <c r="IX912">
        <v>1.45874</v>
      </c>
      <c r="IY912">
        <v>2.22778</v>
      </c>
      <c r="IZ912">
        <v>1.94702</v>
      </c>
      <c r="JA912">
        <v>2.64526</v>
      </c>
      <c r="JB912">
        <v>2.19482</v>
      </c>
      <c r="JC912">
        <v>2.37305</v>
      </c>
      <c r="JD912">
        <v>36.6469</v>
      </c>
      <c r="JE912">
        <v>24.035</v>
      </c>
      <c r="JF912">
        <v>18</v>
      </c>
      <c r="JG912">
        <v>506.249</v>
      </c>
      <c r="JH912">
        <v>814.2329999999999</v>
      </c>
      <c r="JI912">
        <v>21.3261</v>
      </c>
      <c r="JJ912">
        <v>26.434</v>
      </c>
      <c r="JK912">
        <v>30</v>
      </c>
      <c r="JL912">
        <v>26.4667</v>
      </c>
      <c r="JM912">
        <v>26.3963</v>
      </c>
      <c r="JN912">
        <v>29.2628</v>
      </c>
      <c r="JO912">
        <v>20.0837</v>
      </c>
      <c r="JP912">
        <v>25.3938</v>
      </c>
      <c r="JQ912">
        <v>21.3294</v>
      </c>
      <c r="JR912">
        <v>506.955</v>
      </c>
      <c r="JS912">
        <v>15.3226</v>
      </c>
      <c r="JT912">
        <v>100.478</v>
      </c>
      <c r="JU912">
        <v>100.607</v>
      </c>
    </row>
    <row r="913" spans="1:281">
      <c r="A913">
        <v>897</v>
      </c>
      <c r="B913">
        <v>1659647683.1</v>
      </c>
      <c r="C913">
        <v>19675.09999990463</v>
      </c>
      <c r="D913" t="s">
        <v>2226</v>
      </c>
      <c r="E913" t="s">
        <v>2227</v>
      </c>
      <c r="F913">
        <v>5</v>
      </c>
      <c r="G913" t="s">
        <v>2167</v>
      </c>
      <c r="H913" t="s">
        <v>416</v>
      </c>
      <c r="I913">
        <v>1659647675.314285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495.6186857251953</v>
      </c>
      <c r="AK913">
        <v>458.8463999999998</v>
      </c>
      <c r="AL913">
        <v>3.002655066404544</v>
      </c>
      <c r="AM913">
        <v>65.52191627208158</v>
      </c>
      <c r="AN913">
        <f>(AP913 - AO913 + DI913*1E3/(8.314*(DK913+273.15)) * AR913/DH913 * AQ913) * DH913/(100*CV913) * 1000/(1000 - AP913)</f>
        <v>0</v>
      </c>
      <c r="AO913">
        <v>15.2775751071419</v>
      </c>
      <c r="AP913">
        <v>18.59662727272728</v>
      </c>
      <c r="AQ913">
        <v>-4.851745938522161E-06</v>
      </c>
      <c r="AR913">
        <v>82.63160556515291</v>
      </c>
      <c r="AS913">
        <v>3</v>
      </c>
      <c r="AT913">
        <v>1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1659647675.314285</v>
      </c>
      <c r="DB913">
        <v>430.0123214285713</v>
      </c>
      <c r="DC913">
        <v>472.7561785714287</v>
      </c>
      <c r="DD913">
        <v>18.59537857142857</v>
      </c>
      <c r="DE913">
        <v>15.27865714285714</v>
      </c>
      <c r="DF913">
        <v>433.2065000000001</v>
      </c>
      <c r="DG913">
        <v>18.73838571428572</v>
      </c>
      <c r="DH913">
        <v>500.0024642857142</v>
      </c>
      <c r="DI913">
        <v>90.25105357142857</v>
      </c>
      <c r="DJ913">
        <v>0.1000186107142857</v>
      </c>
      <c r="DK913">
        <v>24.64362857142858</v>
      </c>
      <c r="DL913">
        <v>24.99261428571429</v>
      </c>
      <c r="DM913">
        <v>999.9000000000002</v>
      </c>
      <c r="DN913">
        <v>0</v>
      </c>
      <c r="DO913">
        <v>0</v>
      </c>
      <c r="DP913">
        <v>10013.28678571429</v>
      </c>
      <c r="DQ913">
        <v>0</v>
      </c>
      <c r="DR913">
        <v>11.001225</v>
      </c>
      <c r="DS913">
        <v>-42.74380714285714</v>
      </c>
      <c r="DT913">
        <v>438.1601071428571</v>
      </c>
      <c r="DU913">
        <v>480.0913214285715</v>
      </c>
      <c r="DV913">
        <v>3.316725714285714</v>
      </c>
      <c r="DW913">
        <v>472.7561785714287</v>
      </c>
      <c r="DX913">
        <v>15.27865714285714</v>
      </c>
      <c r="DY913">
        <v>1.678251428571429</v>
      </c>
      <c r="DZ913">
        <v>1.378913928571429</v>
      </c>
      <c r="EA913">
        <v>14.69672142857143</v>
      </c>
      <c r="EB913">
        <v>11.68771785714286</v>
      </c>
      <c r="EC913">
        <v>2000.022142857142</v>
      </c>
      <c r="ED913">
        <v>0.97999925</v>
      </c>
      <c r="EE913">
        <v>0.02000075</v>
      </c>
      <c r="EF913">
        <v>0</v>
      </c>
      <c r="EG913">
        <v>773.5396071428573</v>
      </c>
      <c r="EH913">
        <v>5.00097</v>
      </c>
      <c r="EI913">
        <v>15382.70357142857</v>
      </c>
      <c r="EJ913">
        <v>16707.75</v>
      </c>
      <c r="EK913">
        <v>38.0665</v>
      </c>
      <c r="EL913">
        <v>38.60475</v>
      </c>
      <c r="EM913">
        <v>38.062</v>
      </c>
      <c r="EN913">
        <v>38.22525</v>
      </c>
      <c r="EO913">
        <v>38.50664285714286</v>
      </c>
      <c r="EP913">
        <v>1955.122142857143</v>
      </c>
      <c r="EQ913">
        <v>39.9</v>
      </c>
      <c r="ER913">
        <v>0</v>
      </c>
      <c r="ES913">
        <v>1659647683.5</v>
      </c>
      <c r="ET913">
        <v>0</v>
      </c>
      <c r="EU913">
        <v>773.5507692307691</v>
      </c>
      <c r="EV913">
        <v>5.368136754761881</v>
      </c>
      <c r="EW913">
        <v>99.60683748029234</v>
      </c>
      <c r="EX913">
        <v>15383.33461538461</v>
      </c>
      <c r="EY913">
        <v>15</v>
      </c>
      <c r="EZ913">
        <v>0</v>
      </c>
      <c r="FA913" t="s">
        <v>419</v>
      </c>
      <c r="FB913">
        <v>1659135797.5</v>
      </c>
      <c r="FC913">
        <v>1659135788</v>
      </c>
      <c r="FD913">
        <v>0</v>
      </c>
      <c r="FE913">
        <v>0.3</v>
      </c>
      <c r="FF913">
        <v>-0.002</v>
      </c>
      <c r="FG913">
        <v>-2.209</v>
      </c>
      <c r="FH913">
        <v>-0.089</v>
      </c>
      <c r="FI913">
        <v>1520</v>
      </c>
      <c r="FJ913">
        <v>20</v>
      </c>
      <c r="FK913">
        <v>0.06</v>
      </c>
      <c r="FL913">
        <v>0.03</v>
      </c>
      <c r="FM913">
        <v>-40.62506097560976</v>
      </c>
      <c r="FN913">
        <v>-42.1620982578397</v>
      </c>
      <c r="FO913">
        <v>4.249295387609576</v>
      </c>
      <c r="FP913">
        <v>0</v>
      </c>
      <c r="FQ913">
        <v>773.4019999999999</v>
      </c>
      <c r="FR913">
        <v>3.80409472735423</v>
      </c>
      <c r="FS913">
        <v>0.4808589740674217</v>
      </c>
      <c r="FT913">
        <v>0</v>
      </c>
      <c r="FU913">
        <v>3.316110000000001</v>
      </c>
      <c r="FV913">
        <v>0.01185365853659495</v>
      </c>
      <c r="FW913">
        <v>0.001417705119154925</v>
      </c>
      <c r="FX913">
        <v>1</v>
      </c>
      <c r="FY913">
        <v>1</v>
      </c>
      <c r="FZ913">
        <v>3</v>
      </c>
      <c r="GA913" t="s">
        <v>429</v>
      </c>
      <c r="GB913">
        <v>2.98337</v>
      </c>
      <c r="GC913">
        <v>2.71578</v>
      </c>
      <c r="GD913">
        <v>0.100082</v>
      </c>
      <c r="GE913">
        <v>0.105953</v>
      </c>
      <c r="GF913">
        <v>0.0898282</v>
      </c>
      <c r="GG913">
        <v>0.0764533</v>
      </c>
      <c r="GH913">
        <v>28455.2</v>
      </c>
      <c r="GI913">
        <v>28420.2</v>
      </c>
      <c r="GJ913">
        <v>29386.8</v>
      </c>
      <c r="GK913">
        <v>29397.9</v>
      </c>
      <c r="GL913">
        <v>35427.3</v>
      </c>
      <c r="GM913">
        <v>36100.1</v>
      </c>
      <c r="GN913">
        <v>41380.9</v>
      </c>
      <c r="GO913">
        <v>41890.7</v>
      </c>
      <c r="GP913">
        <v>1.9381</v>
      </c>
      <c r="GQ913">
        <v>2.3796</v>
      </c>
      <c r="GR913">
        <v>0.108421</v>
      </c>
      <c r="GS913">
        <v>0</v>
      </c>
      <c r="GT913">
        <v>23.2138</v>
      </c>
      <c r="GU913">
        <v>999.9</v>
      </c>
      <c r="GV913">
        <v>36.4</v>
      </c>
      <c r="GW913">
        <v>32</v>
      </c>
      <c r="GX913">
        <v>19.2591</v>
      </c>
      <c r="GY913">
        <v>63.7971</v>
      </c>
      <c r="GZ913">
        <v>22.2276</v>
      </c>
      <c r="HA913">
        <v>2</v>
      </c>
      <c r="HB913">
        <v>-0.0670833</v>
      </c>
      <c r="HC913">
        <v>1.58752</v>
      </c>
      <c r="HD913">
        <v>20.3275</v>
      </c>
      <c r="HE913">
        <v>5.21669</v>
      </c>
      <c r="HF913">
        <v>12.0099</v>
      </c>
      <c r="HG913">
        <v>4.98885</v>
      </c>
      <c r="HH913">
        <v>3.28848</v>
      </c>
      <c r="HI913">
        <v>9999</v>
      </c>
      <c r="HJ913">
        <v>9999</v>
      </c>
      <c r="HK913">
        <v>9999</v>
      </c>
      <c r="HL913">
        <v>197.4</v>
      </c>
      <c r="HM913">
        <v>1.86739</v>
      </c>
      <c r="HN913">
        <v>1.86646</v>
      </c>
      <c r="HO913">
        <v>1.86587</v>
      </c>
      <c r="HP913">
        <v>1.86584</v>
      </c>
      <c r="HQ913">
        <v>1.86768</v>
      </c>
      <c r="HR913">
        <v>1.87012</v>
      </c>
      <c r="HS913">
        <v>1.86876</v>
      </c>
      <c r="HT913">
        <v>1.87021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-3.255</v>
      </c>
      <c r="II913">
        <v>-0.143</v>
      </c>
      <c r="IJ913">
        <v>-1.529487217637811</v>
      </c>
      <c r="IK913">
        <v>-0.005072214745875086</v>
      </c>
      <c r="IL913">
        <v>3.316774363808987E-06</v>
      </c>
      <c r="IM913">
        <v>-1.107588672722244E-09</v>
      </c>
      <c r="IN913">
        <v>-0.1603591687652909</v>
      </c>
      <c r="IO913">
        <v>-0.0181951569465493</v>
      </c>
      <c r="IP913">
        <v>0.001659309118516343</v>
      </c>
      <c r="IQ913">
        <v>-3.409663313950778E-05</v>
      </c>
      <c r="IR913">
        <v>19</v>
      </c>
      <c r="IS913">
        <v>2290</v>
      </c>
      <c r="IT913">
        <v>1</v>
      </c>
      <c r="IU913">
        <v>24</v>
      </c>
      <c r="IV913">
        <v>8531.4</v>
      </c>
      <c r="IW913">
        <v>8531.6</v>
      </c>
      <c r="IX913">
        <v>1.49658</v>
      </c>
      <c r="IY913">
        <v>2.22534</v>
      </c>
      <c r="IZ913">
        <v>1.94702</v>
      </c>
      <c r="JA913">
        <v>2.64648</v>
      </c>
      <c r="JB913">
        <v>2.19482</v>
      </c>
      <c r="JC913">
        <v>2.36816</v>
      </c>
      <c r="JD913">
        <v>36.6469</v>
      </c>
      <c r="JE913">
        <v>24.035</v>
      </c>
      <c r="JF913">
        <v>18</v>
      </c>
      <c r="JG913">
        <v>506.166</v>
      </c>
      <c r="JH913">
        <v>814.574</v>
      </c>
      <c r="JI913">
        <v>21.3296</v>
      </c>
      <c r="JJ913">
        <v>26.4319</v>
      </c>
      <c r="JK913">
        <v>29.9999</v>
      </c>
      <c r="JL913">
        <v>26.4646</v>
      </c>
      <c r="JM913">
        <v>26.3942</v>
      </c>
      <c r="JN913">
        <v>30.0147</v>
      </c>
      <c r="JO913">
        <v>20.0837</v>
      </c>
      <c r="JP913">
        <v>25.3938</v>
      </c>
      <c r="JQ913">
        <v>21.3325</v>
      </c>
      <c r="JR913">
        <v>527.05</v>
      </c>
      <c r="JS913">
        <v>15.3226</v>
      </c>
      <c r="JT913">
        <v>100.475</v>
      </c>
      <c r="JU913">
        <v>100.609</v>
      </c>
    </row>
    <row r="914" spans="1:281">
      <c r="A914">
        <v>898</v>
      </c>
      <c r="B914">
        <v>1659647688.1</v>
      </c>
      <c r="C914">
        <v>19680.09999990463</v>
      </c>
      <c r="D914" t="s">
        <v>2228</v>
      </c>
      <c r="E914" t="s">
        <v>2229</v>
      </c>
      <c r="F914">
        <v>5</v>
      </c>
      <c r="G914" t="s">
        <v>2167</v>
      </c>
      <c r="H914" t="s">
        <v>416</v>
      </c>
      <c r="I914">
        <v>1659647680.6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512.688290114943</v>
      </c>
      <c r="AK914">
        <v>474.4138303030301</v>
      </c>
      <c r="AL914">
        <v>3.131678032982018</v>
      </c>
      <c r="AM914">
        <v>65.52191627208158</v>
      </c>
      <c r="AN914">
        <f>(AP914 - AO914 + DI914*1E3/(8.314*(DK914+273.15)) * AR914/DH914 * AQ914) * DH914/(100*CV914) * 1000/(1000 - AP914)</f>
        <v>0</v>
      </c>
      <c r="AO914">
        <v>15.27635741629318</v>
      </c>
      <c r="AP914">
        <v>18.59356923076924</v>
      </c>
      <c r="AQ914">
        <v>-1.728991223294265E-05</v>
      </c>
      <c r="AR914">
        <v>82.63160556515291</v>
      </c>
      <c r="AS914">
        <v>3</v>
      </c>
      <c r="AT914">
        <v>1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1659647680.6</v>
      </c>
      <c r="DB914">
        <v>444.6877407407408</v>
      </c>
      <c r="DC914">
        <v>490.0053703703704</v>
      </c>
      <c r="DD914">
        <v>18.59470740740741</v>
      </c>
      <c r="DE914">
        <v>15.27725555555556</v>
      </c>
      <c r="DF914">
        <v>447.923037037037</v>
      </c>
      <c r="DG914">
        <v>18.73773333333334</v>
      </c>
      <c r="DH914">
        <v>500.0047037037037</v>
      </c>
      <c r="DI914">
        <v>90.25101481481482</v>
      </c>
      <c r="DJ914">
        <v>0.09999774074074076</v>
      </c>
      <c r="DK914">
        <v>24.64497777777778</v>
      </c>
      <c r="DL914">
        <v>24.99519629629629</v>
      </c>
      <c r="DM914">
        <v>999.9000000000001</v>
      </c>
      <c r="DN914">
        <v>0</v>
      </c>
      <c r="DO914">
        <v>0</v>
      </c>
      <c r="DP914">
        <v>10016.38814814815</v>
      </c>
      <c r="DQ914">
        <v>0</v>
      </c>
      <c r="DR914">
        <v>10.99478518518519</v>
      </c>
      <c r="DS914">
        <v>-45.31767777777777</v>
      </c>
      <c r="DT914">
        <v>453.1132222222222</v>
      </c>
      <c r="DU914">
        <v>497.6075185185185</v>
      </c>
      <c r="DV914">
        <v>3.317463703703704</v>
      </c>
      <c r="DW914">
        <v>490.0053703703704</v>
      </c>
      <c r="DX914">
        <v>15.27725555555556</v>
      </c>
      <c r="DY914">
        <v>1.678191111111111</v>
      </c>
      <c r="DZ914">
        <v>1.378786666666666</v>
      </c>
      <c r="EA914">
        <v>14.69615925925926</v>
      </c>
      <c r="EB914">
        <v>11.68632592592593</v>
      </c>
      <c r="EC914">
        <v>2000.021851851851</v>
      </c>
      <c r="ED914">
        <v>0.9799991111111112</v>
      </c>
      <c r="EE914">
        <v>0.02000088888888889</v>
      </c>
      <c r="EF914">
        <v>0</v>
      </c>
      <c r="EG914">
        <v>774.1060740740742</v>
      </c>
      <c r="EH914">
        <v>5.00097</v>
      </c>
      <c r="EI914">
        <v>15393.59259259259</v>
      </c>
      <c r="EJ914">
        <v>16707.74814814815</v>
      </c>
      <c r="EK914">
        <v>38.062</v>
      </c>
      <c r="EL914">
        <v>38.583</v>
      </c>
      <c r="EM914">
        <v>38.05051851851852</v>
      </c>
      <c r="EN914">
        <v>38.208</v>
      </c>
      <c r="EO914">
        <v>38.49533333333333</v>
      </c>
      <c r="EP914">
        <v>1955.121851851852</v>
      </c>
      <c r="EQ914">
        <v>39.9</v>
      </c>
      <c r="ER914">
        <v>0</v>
      </c>
      <c r="ES914">
        <v>1659647688.3</v>
      </c>
      <c r="ET914">
        <v>0</v>
      </c>
      <c r="EU914">
        <v>774.1013846153845</v>
      </c>
      <c r="EV914">
        <v>7.911794877598529</v>
      </c>
      <c r="EW914">
        <v>151.6307693068893</v>
      </c>
      <c r="EX914">
        <v>15393.30769230769</v>
      </c>
      <c r="EY914">
        <v>15</v>
      </c>
      <c r="EZ914">
        <v>0</v>
      </c>
      <c r="FA914" t="s">
        <v>419</v>
      </c>
      <c r="FB914">
        <v>1659135797.5</v>
      </c>
      <c r="FC914">
        <v>1659135788</v>
      </c>
      <c r="FD914">
        <v>0</v>
      </c>
      <c r="FE914">
        <v>0.3</v>
      </c>
      <c r="FF914">
        <v>-0.002</v>
      </c>
      <c r="FG914">
        <v>-2.209</v>
      </c>
      <c r="FH914">
        <v>-0.089</v>
      </c>
      <c r="FI914">
        <v>1520</v>
      </c>
      <c r="FJ914">
        <v>20</v>
      </c>
      <c r="FK914">
        <v>0.06</v>
      </c>
      <c r="FL914">
        <v>0.03</v>
      </c>
      <c r="FM914">
        <v>-43.20671463414634</v>
      </c>
      <c r="FN914">
        <v>-31.37614703832753</v>
      </c>
      <c r="FO914">
        <v>3.132774072300542</v>
      </c>
      <c r="FP914">
        <v>0</v>
      </c>
      <c r="FQ914">
        <v>773.7204117647059</v>
      </c>
      <c r="FR914">
        <v>6.373873189461833</v>
      </c>
      <c r="FS914">
        <v>0.6897888473868165</v>
      </c>
      <c r="FT914">
        <v>0</v>
      </c>
      <c r="FU914">
        <v>3.316979512195122</v>
      </c>
      <c r="FV914">
        <v>0.009054982578402105</v>
      </c>
      <c r="FW914">
        <v>0.001165874425776878</v>
      </c>
      <c r="FX914">
        <v>1</v>
      </c>
      <c r="FY914">
        <v>1</v>
      </c>
      <c r="FZ914">
        <v>3</v>
      </c>
      <c r="GA914" t="s">
        <v>429</v>
      </c>
      <c r="GB914">
        <v>2.98325</v>
      </c>
      <c r="GC914">
        <v>2.71581</v>
      </c>
      <c r="GD914">
        <v>0.102579</v>
      </c>
      <c r="GE914">
        <v>0.108538</v>
      </c>
      <c r="GF914">
        <v>0.0898217</v>
      </c>
      <c r="GG914">
        <v>0.07644570000000001</v>
      </c>
      <c r="GH914">
        <v>28376.6</v>
      </c>
      <c r="GI914">
        <v>28338.2</v>
      </c>
      <c r="GJ914">
        <v>29387.1</v>
      </c>
      <c r="GK914">
        <v>29398.1</v>
      </c>
      <c r="GL914">
        <v>35427.9</v>
      </c>
      <c r="GM914">
        <v>36100.3</v>
      </c>
      <c r="GN914">
        <v>41381.3</v>
      </c>
      <c r="GO914">
        <v>41890.5</v>
      </c>
      <c r="GP914">
        <v>1.9381</v>
      </c>
      <c r="GQ914">
        <v>2.37962</v>
      </c>
      <c r="GR914">
        <v>0.108361</v>
      </c>
      <c r="GS914">
        <v>0</v>
      </c>
      <c r="GT914">
        <v>23.2138</v>
      </c>
      <c r="GU914">
        <v>999.9</v>
      </c>
      <c r="GV914">
        <v>36.4</v>
      </c>
      <c r="GW914">
        <v>32</v>
      </c>
      <c r="GX914">
        <v>19.2583</v>
      </c>
      <c r="GY914">
        <v>63.5971</v>
      </c>
      <c r="GZ914">
        <v>22.4479</v>
      </c>
      <c r="HA914">
        <v>2</v>
      </c>
      <c r="HB914">
        <v>-0.0674212</v>
      </c>
      <c r="HC914">
        <v>1.59064</v>
      </c>
      <c r="HD914">
        <v>20.3275</v>
      </c>
      <c r="HE914">
        <v>5.21684</v>
      </c>
      <c r="HF914">
        <v>12.0099</v>
      </c>
      <c r="HG914">
        <v>4.98875</v>
      </c>
      <c r="HH914">
        <v>3.28845</v>
      </c>
      <c r="HI914">
        <v>9999</v>
      </c>
      <c r="HJ914">
        <v>9999</v>
      </c>
      <c r="HK914">
        <v>9999</v>
      </c>
      <c r="HL914">
        <v>197.4</v>
      </c>
      <c r="HM914">
        <v>1.86738</v>
      </c>
      <c r="HN914">
        <v>1.86646</v>
      </c>
      <c r="HO914">
        <v>1.8659</v>
      </c>
      <c r="HP914">
        <v>1.86584</v>
      </c>
      <c r="HQ914">
        <v>1.86768</v>
      </c>
      <c r="HR914">
        <v>1.87012</v>
      </c>
      <c r="HS914">
        <v>1.86876</v>
      </c>
      <c r="HT914">
        <v>1.87021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-3.297</v>
      </c>
      <c r="II914">
        <v>-0.143</v>
      </c>
      <c r="IJ914">
        <v>-1.529487217637811</v>
      </c>
      <c r="IK914">
        <v>-0.005072214745875086</v>
      </c>
      <c r="IL914">
        <v>3.316774363808987E-06</v>
      </c>
      <c r="IM914">
        <v>-1.107588672722244E-09</v>
      </c>
      <c r="IN914">
        <v>-0.1603591687652909</v>
      </c>
      <c r="IO914">
        <v>-0.0181951569465493</v>
      </c>
      <c r="IP914">
        <v>0.001659309118516343</v>
      </c>
      <c r="IQ914">
        <v>-3.409663313950778E-05</v>
      </c>
      <c r="IR914">
        <v>19</v>
      </c>
      <c r="IS914">
        <v>2290</v>
      </c>
      <c r="IT914">
        <v>1</v>
      </c>
      <c r="IU914">
        <v>24</v>
      </c>
      <c r="IV914">
        <v>8531.5</v>
      </c>
      <c r="IW914">
        <v>8531.700000000001</v>
      </c>
      <c r="IX914">
        <v>1.53687</v>
      </c>
      <c r="IY914">
        <v>2.229</v>
      </c>
      <c r="IZ914">
        <v>1.94702</v>
      </c>
      <c r="JA914">
        <v>2.64648</v>
      </c>
      <c r="JB914">
        <v>2.19482</v>
      </c>
      <c r="JC914">
        <v>2.36084</v>
      </c>
      <c r="JD914">
        <v>36.6469</v>
      </c>
      <c r="JE914">
        <v>24.0262</v>
      </c>
      <c r="JF914">
        <v>18</v>
      </c>
      <c r="JG914">
        <v>506.145</v>
      </c>
      <c r="JH914">
        <v>814.572</v>
      </c>
      <c r="JI914">
        <v>21.3333</v>
      </c>
      <c r="JJ914">
        <v>26.429</v>
      </c>
      <c r="JK914">
        <v>29.9998</v>
      </c>
      <c r="JL914">
        <v>26.4623</v>
      </c>
      <c r="JM914">
        <v>26.3925</v>
      </c>
      <c r="JN914">
        <v>30.8395</v>
      </c>
      <c r="JO914">
        <v>20.0837</v>
      </c>
      <c r="JP914">
        <v>25.3938</v>
      </c>
      <c r="JQ914">
        <v>21.3359</v>
      </c>
      <c r="JR914">
        <v>540.408</v>
      </c>
      <c r="JS914">
        <v>15.3226</v>
      </c>
      <c r="JT914">
        <v>100.476</v>
      </c>
      <c r="JU914">
        <v>100.609</v>
      </c>
    </row>
    <row r="915" spans="1:281">
      <c r="A915">
        <v>899</v>
      </c>
      <c r="B915">
        <v>1659647693.1</v>
      </c>
      <c r="C915">
        <v>19685.09999990463</v>
      </c>
      <c r="D915" t="s">
        <v>2230</v>
      </c>
      <c r="E915" t="s">
        <v>2231</v>
      </c>
      <c r="F915">
        <v>5</v>
      </c>
      <c r="G915" t="s">
        <v>2167</v>
      </c>
      <c r="H915" t="s">
        <v>416</v>
      </c>
      <c r="I915">
        <v>1659647685.314285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529.6558788820621</v>
      </c>
      <c r="AK915">
        <v>490.3929030303027</v>
      </c>
      <c r="AL915">
        <v>3.19652701534788</v>
      </c>
      <c r="AM915">
        <v>65.52191627208158</v>
      </c>
      <c r="AN915">
        <f>(AP915 - AO915 + DI915*1E3/(8.314*(DK915+273.15)) * AR915/DH915 * AQ915) * DH915/(100*CV915) * 1000/(1000 - AP915)</f>
        <v>0</v>
      </c>
      <c r="AO915">
        <v>15.27488829898046</v>
      </c>
      <c r="AP915">
        <v>18.59509650349652</v>
      </c>
      <c r="AQ915">
        <v>1.486492217865605E-05</v>
      </c>
      <c r="AR915">
        <v>82.63160556515291</v>
      </c>
      <c r="AS915">
        <v>3</v>
      </c>
      <c r="AT915">
        <v>1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1659647685.314285</v>
      </c>
      <c r="DB915">
        <v>458.7596428571428</v>
      </c>
      <c r="DC915">
        <v>505.7102857142858</v>
      </c>
      <c r="DD915">
        <v>18.59475</v>
      </c>
      <c r="DE915">
        <v>15.27597142857143</v>
      </c>
      <c r="DF915">
        <v>462.0335714285715</v>
      </c>
      <c r="DG915">
        <v>18.73778214285715</v>
      </c>
      <c r="DH915">
        <v>500.0154285714286</v>
      </c>
      <c r="DI915">
        <v>90.249475</v>
      </c>
      <c r="DJ915">
        <v>0.1000298464285714</v>
      </c>
      <c r="DK915">
        <v>24.64391428571428</v>
      </c>
      <c r="DL915">
        <v>24.99840714285714</v>
      </c>
      <c r="DM915">
        <v>999.9000000000002</v>
      </c>
      <c r="DN915">
        <v>0</v>
      </c>
      <c r="DO915">
        <v>0</v>
      </c>
      <c r="DP915">
        <v>10012.2325</v>
      </c>
      <c r="DQ915">
        <v>0</v>
      </c>
      <c r="DR915">
        <v>10.98865</v>
      </c>
      <c r="DS915">
        <v>-46.95062499999999</v>
      </c>
      <c r="DT915">
        <v>467.4518571428571</v>
      </c>
      <c r="DU915">
        <v>513.5553928571429</v>
      </c>
      <c r="DV915">
        <v>3.318790714285714</v>
      </c>
      <c r="DW915">
        <v>505.7102857142858</v>
      </c>
      <c r="DX915">
        <v>15.27597142857143</v>
      </c>
      <c r="DY915">
        <v>1.678167142857143</v>
      </c>
      <c r="DZ915">
        <v>1.378647857142857</v>
      </c>
      <c r="EA915">
        <v>14.69593571428571</v>
      </c>
      <c r="EB915">
        <v>11.68480357142857</v>
      </c>
      <c r="EC915">
        <v>2000.017142857143</v>
      </c>
      <c r="ED915">
        <v>0.9799987142857144</v>
      </c>
      <c r="EE915">
        <v>0.02000128571428571</v>
      </c>
      <c r="EF915">
        <v>0</v>
      </c>
      <c r="EG915">
        <v>774.7967857142856</v>
      </c>
      <c r="EH915">
        <v>5.00097</v>
      </c>
      <c r="EI915">
        <v>15407.43928571428</v>
      </c>
      <c r="EJ915">
        <v>16707.70714285714</v>
      </c>
      <c r="EK915">
        <v>38.04428571428571</v>
      </c>
      <c r="EL915">
        <v>38.56875</v>
      </c>
      <c r="EM915">
        <v>38.031</v>
      </c>
      <c r="EN915">
        <v>38.19375</v>
      </c>
      <c r="EO915">
        <v>38.47525</v>
      </c>
      <c r="EP915">
        <v>1955.116428571429</v>
      </c>
      <c r="EQ915">
        <v>39.90071428571429</v>
      </c>
      <c r="ER915">
        <v>0</v>
      </c>
      <c r="ES915">
        <v>1659647693.7</v>
      </c>
      <c r="ET915">
        <v>0</v>
      </c>
      <c r="EU915">
        <v>774.92808</v>
      </c>
      <c r="EV915">
        <v>9.9400769133448</v>
      </c>
      <c r="EW915">
        <v>199.5692307031983</v>
      </c>
      <c r="EX915">
        <v>15409.868</v>
      </c>
      <c r="EY915">
        <v>15</v>
      </c>
      <c r="EZ915">
        <v>0</v>
      </c>
      <c r="FA915" t="s">
        <v>419</v>
      </c>
      <c r="FB915">
        <v>1659135797.5</v>
      </c>
      <c r="FC915">
        <v>1659135788</v>
      </c>
      <c r="FD915">
        <v>0</v>
      </c>
      <c r="FE915">
        <v>0.3</v>
      </c>
      <c r="FF915">
        <v>-0.002</v>
      </c>
      <c r="FG915">
        <v>-2.209</v>
      </c>
      <c r="FH915">
        <v>-0.089</v>
      </c>
      <c r="FI915">
        <v>1520</v>
      </c>
      <c r="FJ915">
        <v>20</v>
      </c>
      <c r="FK915">
        <v>0.06</v>
      </c>
      <c r="FL915">
        <v>0.03</v>
      </c>
      <c r="FM915">
        <v>-45.88848048780487</v>
      </c>
      <c r="FN915">
        <v>-21.60365644599307</v>
      </c>
      <c r="FO915">
        <v>2.158118354450097</v>
      </c>
      <c r="FP915">
        <v>0</v>
      </c>
      <c r="FQ915">
        <v>774.4593823529412</v>
      </c>
      <c r="FR915">
        <v>8.497860962585218</v>
      </c>
      <c r="FS915">
        <v>0.8774034894038177</v>
      </c>
      <c r="FT915">
        <v>0</v>
      </c>
      <c r="FU915">
        <v>3.318204146341463</v>
      </c>
      <c r="FV915">
        <v>0.0152287108013977</v>
      </c>
      <c r="FW915">
        <v>0.001761880890204293</v>
      </c>
      <c r="FX915">
        <v>1</v>
      </c>
      <c r="FY915">
        <v>1</v>
      </c>
      <c r="FZ915">
        <v>3</v>
      </c>
      <c r="GA915" t="s">
        <v>429</v>
      </c>
      <c r="GB915">
        <v>2.9833</v>
      </c>
      <c r="GC915">
        <v>2.71563</v>
      </c>
      <c r="GD915">
        <v>0.105098</v>
      </c>
      <c r="GE915">
        <v>0.111079</v>
      </c>
      <c r="GF915">
        <v>0.0898212</v>
      </c>
      <c r="GG915">
        <v>0.0764379</v>
      </c>
      <c r="GH915">
        <v>28297</v>
      </c>
      <c r="GI915">
        <v>28258</v>
      </c>
      <c r="GJ915">
        <v>29387.1</v>
      </c>
      <c r="GK915">
        <v>29398.6</v>
      </c>
      <c r="GL915">
        <v>35427.8</v>
      </c>
      <c r="GM915">
        <v>36101.3</v>
      </c>
      <c r="GN915">
        <v>41381.1</v>
      </c>
      <c r="GO915">
        <v>41891.3</v>
      </c>
      <c r="GP915">
        <v>1.93838</v>
      </c>
      <c r="GQ915">
        <v>2.37972</v>
      </c>
      <c r="GR915">
        <v>0.109188</v>
      </c>
      <c r="GS915">
        <v>0</v>
      </c>
      <c r="GT915">
        <v>23.2138</v>
      </c>
      <c r="GU915">
        <v>999.9</v>
      </c>
      <c r="GV915">
        <v>36.4</v>
      </c>
      <c r="GW915">
        <v>32</v>
      </c>
      <c r="GX915">
        <v>19.2603</v>
      </c>
      <c r="GY915">
        <v>63.6371</v>
      </c>
      <c r="GZ915">
        <v>22.2516</v>
      </c>
      <c r="HA915">
        <v>2</v>
      </c>
      <c r="HB915">
        <v>-0.0676499</v>
      </c>
      <c r="HC915">
        <v>1.59047</v>
      </c>
      <c r="HD915">
        <v>20.3275</v>
      </c>
      <c r="HE915">
        <v>5.21759</v>
      </c>
      <c r="HF915">
        <v>12.0099</v>
      </c>
      <c r="HG915">
        <v>4.98895</v>
      </c>
      <c r="HH915">
        <v>3.28855</v>
      </c>
      <c r="HI915">
        <v>9999</v>
      </c>
      <c r="HJ915">
        <v>9999</v>
      </c>
      <c r="HK915">
        <v>9999</v>
      </c>
      <c r="HL915">
        <v>197.4</v>
      </c>
      <c r="HM915">
        <v>1.86739</v>
      </c>
      <c r="HN915">
        <v>1.86646</v>
      </c>
      <c r="HO915">
        <v>1.8659</v>
      </c>
      <c r="HP915">
        <v>1.86584</v>
      </c>
      <c r="HQ915">
        <v>1.86768</v>
      </c>
      <c r="HR915">
        <v>1.87012</v>
      </c>
      <c r="HS915">
        <v>1.86875</v>
      </c>
      <c r="HT915">
        <v>1.87019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-3.339</v>
      </c>
      <c r="II915">
        <v>-0.1431</v>
      </c>
      <c r="IJ915">
        <v>-1.529487217637811</v>
      </c>
      <c r="IK915">
        <v>-0.005072214745875086</v>
      </c>
      <c r="IL915">
        <v>3.316774363808987E-06</v>
      </c>
      <c r="IM915">
        <v>-1.107588672722244E-09</v>
      </c>
      <c r="IN915">
        <v>-0.1603591687652909</v>
      </c>
      <c r="IO915">
        <v>-0.0181951569465493</v>
      </c>
      <c r="IP915">
        <v>0.001659309118516343</v>
      </c>
      <c r="IQ915">
        <v>-3.409663313950778E-05</v>
      </c>
      <c r="IR915">
        <v>19</v>
      </c>
      <c r="IS915">
        <v>2290</v>
      </c>
      <c r="IT915">
        <v>1</v>
      </c>
      <c r="IU915">
        <v>24</v>
      </c>
      <c r="IV915">
        <v>8531.6</v>
      </c>
      <c r="IW915">
        <v>8531.799999999999</v>
      </c>
      <c r="IX915">
        <v>1.57593</v>
      </c>
      <c r="IY915">
        <v>2.22778</v>
      </c>
      <c r="IZ915">
        <v>1.94702</v>
      </c>
      <c r="JA915">
        <v>2.64648</v>
      </c>
      <c r="JB915">
        <v>2.19482</v>
      </c>
      <c r="JC915">
        <v>2.35474</v>
      </c>
      <c r="JD915">
        <v>36.6469</v>
      </c>
      <c r="JE915">
        <v>24.0262</v>
      </c>
      <c r="JF915">
        <v>18</v>
      </c>
      <c r="JG915">
        <v>506.303</v>
      </c>
      <c r="JH915">
        <v>814.64</v>
      </c>
      <c r="JI915">
        <v>21.3362</v>
      </c>
      <c r="JJ915">
        <v>26.4269</v>
      </c>
      <c r="JK915">
        <v>29.9999</v>
      </c>
      <c r="JL915">
        <v>26.4601</v>
      </c>
      <c r="JM915">
        <v>26.3904</v>
      </c>
      <c r="JN915">
        <v>31.587</v>
      </c>
      <c r="JO915">
        <v>20.0837</v>
      </c>
      <c r="JP915">
        <v>25.3938</v>
      </c>
      <c r="JQ915">
        <v>21.209</v>
      </c>
      <c r="JR915">
        <v>560.446</v>
      </c>
      <c r="JS915">
        <v>15.3226</v>
      </c>
      <c r="JT915">
        <v>100.476</v>
      </c>
      <c r="JU915">
        <v>100.611</v>
      </c>
    </row>
    <row r="916" spans="1:281">
      <c r="A916">
        <v>900</v>
      </c>
      <c r="B916">
        <v>1659647698.1</v>
      </c>
      <c r="C916">
        <v>19690.09999990463</v>
      </c>
      <c r="D916" t="s">
        <v>2232</v>
      </c>
      <c r="E916" t="s">
        <v>2233</v>
      </c>
      <c r="F916">
        <v>5</v>
      </c>
      <c r="G916" t="s">
        <v>2167</v>
      </c>
      <c r="H916" t="s">
        <v>416</v>
      </c>
      <c r="I916">
        <v>1659647690.6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546.7480163565854</v>
      </c>
      <c r="AK916">
        <v>506.5457636363633</v>
      </c>
      <c r="AL916">
        <v>3.229869074239343</v>
      </c>
      <c r="AM916">
        <v>65.52191627208158</v>
      </c>
      <c r="AN916">
        <f>(AP916 - AO916 + DI916*1E3/(8.314*(DK916+273.15)) * AR916/DH916 * AQ916) * DH916/(100*CV916) * 1000/(1000 - AP916)</f>
        <v>0</v>
      </c>
      <c r="AO916">
        <v>15.27422829131532</v>
      </c>
      <c r="AP916">
        <v>18.59475174825176</v>
      </c>
      <c r="AQ916">
        <v>4.729620918329591E-06</v>
      </c>
      <c r="AR916">
        <v>82.63160556515291</v>
      </c>
      <c r="AS916">
        <v>3</v>
      </c>
      <c r="AT916">
        <v>1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1659647690.6</v>
      </c>
      <c r="DB916">
        <v>475.0748888888889</v>
      </c>
      <c r="DC916">
        <v>523.449</v>
      </c>
      <c r="DD916">
        <v>18.59482592592593</v>
      </c>
      <c r="DE916">
        <v>15.27149629629629</v>
      </c>
      <c r="DF916">
        <v>478.3927407407408</v>
      </c>
      <c r="DG916">
        <v>18.73785925925926</v>
      </c>
      <c r="DH916">
        <v>500.0151481481481</v>
      </c>
      <c r="DI916">
        <v>90.24795555555556</v>
      </c>
      <c r="DJ916">
        <v>0.09998800370370368</v>
      </c>
      <c r="DK916">
        <v>24.64381481481482</v>
      </c>
      <c r="DL916">
        <v>25.00233703703704</v>
      </c>
      <c r="DM916">
        <v>999.9000000000001</v>
      </c>
      <c r="DN916">
        <v>0</v>
      </c>
      <c r="DO916">
        <v>0</v>
      </c>
      <c r="DP916">
        <v>10001.59629629629</v>
      </c>
      <c r="DQ916">
        <v>0</v>
      </c>
      <c r="DR916">
        <v>10.99587777777778</v>
      </c>
      <c r="DS916">
        <v>-48.3741074074074</v>
      </c>
      <c r="DT916">
        <v>484.0762962962962</v>
      </c>
      <c r="DU916">
        <v>531.5667777777778</v>
      </c>
      <c r="DV916">
        <v>3.323328518518519</v>
      </c>
      <c r="DW916">
        <v>523.449</v>
      </c>
      <c r="DX916">
        <v>15.27149629629629</v>
      </c>
      <c r="DY916">
        <v>1.678145185185185</v>
      </c>
      <c r="DZ916">
        <v>1.378221481481481</v>
      </c>
      <c r="EA916">
        <v>14.69572962962963</v>
      </c>
      <c r="EB916">
        <v>11.68011481481481</v>
      </c>
      <c r="EC916">
        <v>1999.99925925926</v>
      </c>
      <c r="ED916">
        <v>0.9799982222222224</v>
      </c>
      <c r="EE916">
        <v>0.02000177777777778</v>
      </c>
      <c r="EF916">
        <v>0</v>
      </c>
      <c r="EG916">
        <v>775.699074074074</v>
      </c>
      <c r="EH916">
        <v>5.00097</v>
      </c>
      <c r="EI916">
        <v>15425.94444444445</v>
      </c>
      <c r="EJ916">
        <v>16707.55925925926</v>
      </c>
      <c r="EK916">
        <v>38.02525925925926</v>
      </c>
      <c r="EL916">
        <v>38.562</v>
      </c>
      <c r="EM916">
        <v>38.00918518518519</v>
      </c>
      <c r="EN916">
        <v>38.19166666666666</v>
      </c>
      <c r="EO916">
        <v>38.45333333333333</v>
      </c>
      <c r="EP916">
        <v>1955.098148148148</v>
      </c>
      <c r="EQ916">
        <v>39.90111111111111</v>
      </c>
      <c r="ER916">
        <v>0</v>
      </c>
      <c r="ES916">
        <v>1659647698.5</v>
      </c>
      <c r="ET916">
        <v>0</v>
      </c>
      <c r="EU916">
        <v>775.80036</v>
      </c>
      <c r="EV916">
        <v>11.85761535498713</v>
      </c>
      <c r="EW916">
        <v>233.3076918200662</v>
      </c>
      <c r="EX916">
        <v>15427.224</v>
      </c>
      <c r="EY916">
        <v>15</v>
      </c>
      <c r="EZ916">
        <v>0</v>
      </c>
      <c r="FA916" t="s">
        <v>419</v>
      </c>
      <c r="FB916">
        <v>1659135797.5</v>
      </c>
      <c r="FC916">
        <v>1659135788</v>
      </c>
      <c r="FD916">
        <v>0</v>
      </c>
      <c r="FE916">
        <v>0.3</v>
      </c>
      <c r="FF916">
        <v>-0.002</v>
      </c>
      <c r="FG916">
        <v>-2.209</v>
      </c>
      <c r="FH916">
        <v>-0.089</v>
      </c>
      <c r="FI916">
        <v>1520</v>
      </c>
      <c r="FJ916">
        <v>20</v>
      </c>
      <c r="FK916">
        <v>0.06</v>
      </c>
      <c r="FL916">
        <v>0.03</v>
      </c>
      <c r="FM916">
        <v>-47.2099512195122</v>
      </c>
      <c r="FN916">
        <v>-17.13140278745655</v>
      </c>
      <c r="FO916">
        <v>1.709402658058236</v>
      </c>
      <c r="FP916">
        <v>0</v>
      </c>
      <c r="FQ916">
        <v>775.003294117647</v>
      </c>
      <c r="FR916">
        <v>10.11171886793801</v>
      </c>
      <c r="FS916">
        <v>1.022162054879746</v>
      </c>
      <c r="FT916">
        <v>0</v>
      </c>
      <c r="FU916">
        <v>3.319970975609756</v>
      </c>
      <c r="FV916">
        <v>0.03167623693380219</v>
      </c>
      <c r="FW916">
        <v>0.004247725247693504</v>
      </c>
      <c r="FX916">
        <v>1</v>
      </c>
      <c r="FY916">
        <v>1</v>
      </c>
      <c r="FZ916">
        <v>3</v>
      </c>
      <c r="GA916" t="s">
        <v>429</v>
      </c>
      <c r="GB916">
        <v>2.98309</v>
      </c>
      <c r="GC916">
        <v>2.71545</v>
      </c>
      <c r="GD916">
        <v>0.107603</v>
      </c>
      <c r="GE916">
        <v>0.11359</v>
      </c>
      <c r="GF916">
        <v>0.0898163</v>
      </c>
      <c r="GG916">
        <v>0.0763114</v>
      </c>
      <c r="GH916">
        <v>28217.1</v>
      </c>
      <c r="GI916">
        <v>28178.3</v>
      </c>
      <c r="GJ916">
        <v>29386.4</v>
      </c>
      <c r="GK916">
        <v>29398.7</v>
      </c>
      <c r="GL916">
        <v>35427.2</v>
      </c>
      <c r="GM916">
        <v>36106.6</v>
      </c>
      <c r="GN916">
        <v>41380</v>
      </c>
      <c r="GO916">
        <v>41891.6</v>
      </c>
      <c r="GP916">
        <v>1.93782</v>
      </c>
      <c r="GQ916">
        <v>2.38003</v>
      </c>
      <c r="GR916">
        <v>0.109404</v>
      </c>
      <c r="GS916">
        <v>0</v>
      </c>
      <c r="GT916">
        <v>23.2138</v>
      </c>
      <c r="GU916">
        <v>999.9</v>
      </c>
      <c r="GV916">
        <v>36.4</v>
      </c>
      <c r="GW916">
        <v>32</v>
      </c>
      <c r="GX916">
        <v>19.2582</v>
      </c>
      <c r="GY916">
        <v>63.5271</v>
      </c>
      <c r="GZ916">
        <v>22.2917</v>
      </c>
      <c r="HA916">
        <v>2</v>
      </c>
      <c r="HB916">
        <v>-0.131253</v>
      </c>
      <c r="HC916">
        <v>2.15227</v>
      </c>
      <c r="HD916">
        <v>20.3218</v>
      </c>
      <c r="HE916">
        <v>5.21774</v>
      </c>
      <c r="HF916">
        <v>12.0099</v>
      </c>
      <c r="HG916">
        <v>4.98915</v>
      </c>
      <c r="HH916">
        <v>3.28865</v>
      </c>
      <c r="HI916">
        <v>9999</v>
      </c>
      <c r="HJ916">
        <v>9999</v>
      </c>
      <c r="HK916">
        <v>9999</v>
      </c>
      <c r="HL916">
        <v>197.4</v>
      </c>
      <c r="HM916">
        <v>1.86737</v>
      </c>
      <c r="HN916">
        <v>1.86646</v>
      </c>
      <c r="HO916">
        <v>1.86591</v>
      </c>
      <c r="HP916">
        <v>1.86584</v>
      </c>
      <c r="HQ916">
        <v>1.86768</v>
      </c>
      <c r="HR916">
        <v>1.87014</v>
      </c>
      <c r="HS916">
        <v>1.86874</v>
      </c>
      <c r="HT916">
        <v>1.87021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-3.381</v>
      </c>
      <c r="II916">
        <v>-0.143</v>
      </c>
      <c r="IJ916">
        <v>-1.529487217637811</v>
      </c>
      <c r="IK916">
        <v>-0.005072214745875086</v>
      </c>
      <c r="IL916">
        <v>3.316774363808987E-06</v>
      </c>
      <c r="IM916">
        <v>-1.107588672722244E-09</v>
      </c>
      <c r="IN916">
        <v>-0.1603591687652909</v>
      </c>
      <c r="IO916">
        <v>-0.0181951569465493</v>
      </c>
      <c r="IP916">
        <v>0.001659309118516343</v>
      </c>
      <c r="IQ916">
        <v>-3.409663313950778E-05</v>
      </c>
      <c r="IR916">
        <v>19</v>
      </c>
      <c r="IS916">
        <v>2290</v>
      </c>
      <c r="IT916">
        <v>1</v>
      </c>
      <c r="IU916">
        <v>24</v>
      </c>
      <c r="IV916">
        <v>8531.700000000001</v>
      </c>
      <c r="IW916">
        <v>8531.799999999999</v>
      </c>
      <c r="IX916">
        <v>1.61621</v>
      </c>
      <c r="IY916">
        <v>2.22778</v>
      </c>
      <c r="IZ916">
        <v>1.94702</v>
      </c>
      <c r="JA916">
        <v>2.64648</v>
      </c>
      <c r="JB916">
        <v>2.19482</v>
      </c>
      <c r="JC916">
        <v>2.38403</v>
      </c>
      <c r="JD916">
        <v>36.6469</v>
      </c>
      <c r="JE916">
        <v>24.035</v>
      </c>
      <c r="JF916">
        <v>18</v>
      </c>
      <c r="JG916">
        <v>505.93</v>
      </c>
      <c r="JH916">
        <v>814.904</v>
      </c>
      <c r="JI916">
        <v>21.262</v>
      </c>
      <c r="JJ916">
        <v>26.4246</v>
      </c>
      <c r="JK916">
        <v>30.0007</v>
      </c>
      <c r="JL916">
        <v>26.4578</v>
      </c>
      <c r="JM916">
        <v>26.3881</v>
      </c>
      <c r="JN916">
        <v>32.403</v>
      </c>
      <c r="JO916">
        <v>20.0837</v>
      </c>
      <c r="JP916">
        <v>25.0215</v>
      </c>
      <c r="JQ916">
        <v>21.2013</v>
      </c>
      <c r="JR916">
        <v>573.8049999999999</v>
      </c>
      <c r="JS916">
        <v>15.3226</v>
      </c>
      <c r="JT916">
        <v>100.473</v>
      </c>
      <c r="JU916">
        <v>100.612</v>
      </c>
    </row>
    <row r="917" spans="1:281">
      <c r="A917">
        <v>901</v>
      </c>
      <c r="B917">
        <v>1659647703.1</v>
      </c>
      <c r="C917">
        <v>19695.09999990463</v>
      </c>
      <c r="D917" t="s">
        <v>2234</v>
      </c>
      <c r="E917" t="s">
        <v>2235</v>
      </c>
      <c r="F917">
        <v>5</v>
      </c>
      <c r="G917" t="s">
        <v>2167</v>
      </c>
      <c r="H917" t="s">
        <v>416</v>
      </c>
      <c r="I917">
        <v>1659647695.314285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563.7707819994573</v>
      </c>
      <c r="AK917">
        <v>522.8457575757574</v>
      </c>
      <c r="AL917">
        <v>3.256740745704553</v>
      </c>
      <c r="AM917">
        <v>65.52191627208158</v>
      </c>
      <c r="AN917">
        <f>(AP917 - AO917 + DI917*1E3/(8.314*(DK917+273.15)) * AR917/DH917 * AQ917) * DH917/(100*CV917) * 1000/(1000 - AP917)</f>
        <v>0</v>
      </c>
      <c r="AO917">
        <v>15.22711366872397</v>
      </c>
      <c r="AP917">
        <v>18.57236853146854</v>
      </c>
      <c r="AQ917">
        <v>-9.093044379379316E-05</v>
      </c>
      <c r="AR917">
        <v>82.63160556515291</v>
      </c>
      <c r="AS917">
        <v>3</v>
      </c>
      <c r="AT917">
        <v>1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1659647695.314285</v>
      </c>
      <c r="DB917">
        <v>489.9412857142857</v>
      </c>
      <c r="DC917">
        <v>539.2708214285715</v>
      </c>
      <c r="DD917">
        <v>18.59075357142857</v>
      </c>
      <c r="DE917">
        <v>15.25585714285714</v>
      </c>
      <c r="DF917">
        <v>493.2984285714286</v>
      </c>
      <c r="DG917">
        <v>18.73381071428571</v>
      </c>
      <c r="DH917">
        <v>500.0063571428572</v>
      </c>
      <c r="DI917">
        <v>90.24759285714288</v>
      </c>
      <c r="DJ917">
        <v>0.1000082071428571</v>
      </c>
      <c r="DK917">
        <v>24.64237857142857</v>
      </c>
      <c r="DL917">
        <v>25.00580357142857</v>
      </c>
      <c r="DM917">
        <v>999.9000000000002</v>
      </c>
      <c r="DN917">
        <v>0</v>
      </c>
      <c r="DO917">
        <v>0</v>
      </c>
      <c r="DP917">
        <v>9996.586428571429</v>
      </c>
      <c r="DQ917">
        <v>0</v>
      </c>
      <c r="DR917">
        <v>11.00465</v>
      </c>
      <c r="DS917">
        <v>-49.32943571428572</v>
      </c>
      <c r="DT917">
        <v>499.2222142857143</v>
      </c>
      <c r="DU917">
        <v>547.6249642857143</v>
      </c>
      <c r="DV917">
        <v>3.33489</v>
      </c>
      <c r="DW917">
        <v>539.2708214285715</v>
      </c>
      <c r="DX917">
        <v>15.25585714285714</v>
      </c>
      <c r="DY917">
        <v>1.67777</v>
      </c>
      <c r="DZ917">
        <v>1.376804642857143</v>
      </c>
      <c r="EA917">
        <v>14.69226785714286</v>
      </c>
      <c r="EB917">
        <v>11.66453571428572</v>
      </c>
      <c r="EC917">
        <v>2000.021428571428</v>
      </c>
      <c r="ED917">
        <v>0.9799979642857145</v>
      </c>
      <c r="EE917">
        <v>0.02000203571428572</v>
      </c>
      <c r="EF917">
        <v>0</v>
      </c>
      <c r="EG917">
        <v>776.6803571428572</v>
      </c>
      <c r="EH917">
        <v>5.00097</v>
      </c>
      <c r="EI917">
        <v>15445.30714285714</v>
      </c>
      <c r="EJ917">
        <v>16707.73928571428</v>
      </c>
      <c r="EK917">
        <v>38.00664285714286</v>
      </c>
      <c r="EL917">
        <v>38.562</v>
      </c>
      <c r="EM917">
        <v>38</v>
      </c>
      <c r="EN917">
        <v>38.187</v>
      </c>
      <c r="EO917">
        <v>38.437</v>
      </c>
      <c r="EP917">
        <v>1955.119285714286</v>
      </c>
      <c r="EQ917">
        <v>39.90214285714286</v>
      </c>
      <c r="ER917">
        <v>0</v>
      </c>
      <c r="ES917">
        <v>1659647703.3</v>
      </c>
      <c r="ET917">
        <v>0</v>
      </c>
      <c r="EU917">
        <v>776.8062000000001</v>
      </c>
      <c r="EV917">
        <v>14.13630770914373</v>
      </c>
      <c r="EW917">
        <v>263.3846156969927</v>
      </c>
      <c r="EX917">
        <v>15447.152</v>
      </c>
      <c r="EY917">
        <v>15</v>
      </c>
      <c r="EZ917">
        <v>0</v>
      </c>
      <c r="FA917" t="s">
        <v>419</v>
      </c>
      <c r="FB917">
        <v>1659135797.5</v>
      </c>
      <c r="FC917">
        <v>1659135788</v>
      </c>
      <c r="FD917">
        <v>0</v>
      </c>
      <c r="FE917">
        <v>0.3</v>
      </c>
      <c r="FF917">
        <v>-0.002</v>
      </c>
      <c r="FG917">
        <v>-2.209</v>
      </c>
      <c r="FH917">
        <v>-0.089</v>
      </c>
      <c r="FI917">
        <v>1520</v>
      </c>
      <c r="FJ917">
        <v>20</v>
      </c>
      <c r="FK917">
        <v>0.06</v>
      </c>
      <c r="FL917">
        <v>0.03</v>
      </c>
      <c r="FM917">
        <v>-48.6875275</v>
      </c>
      <c r="FN917">
        <v>-12.67603114446514</v>
      </c>
      <c r="FO917">
        <v>1.226841595314469</v>
      </c>
      <c r="FP917">
        <v>0</v>
      </c>
      <c r="FQ917">
        <v>776.1567941176471</v>
      </c>
      <c r="FR917">
        <v>12.64502674008334</v>
      </c>
      <c r="FS917">
        <v>1.269614387484078</v>
      </c>
      <c r="FT917">
        <v>0</v>
      </c>
      <c r="FU917">
        <v>3.33046925</v>
      </c>
      <c r="FV917">
        <v>0.1378688555347037</v>
      </c>
      <c r="FW917">
        <v>0.01588877974979514</v>
      </c>
      <c r="FX917">
        <v>0</v>
      </c>
      <c r="FY917">
        <v>0</v>
      </c>
      <c r="FZ917">
        <v>3</v>
      </c>
      <c r="GA917" t="s">
        <v>426</v>
      </c>
      <c r="GB917">
        <v>2.98345</v>
      </c>
      <c r="GC917">
        <v>2.71578</v>
      </c>
      <c r="GD917">
        <v>0.110092</v>
      </c>
      <c r="GE917">
        <v>0.116057</v>
      </c>
      <c r="GF917">
        <v>0.0897453</v>
      </c>
      <c r="GG917">
        <v>0.0763191</v>
      </c>
      <c r="GH917">
        <v>28138.4</v>
      </c>
      <c r="GI917">
        <v>28099.7</v>
      </c>
      <c r="GJ917">
        <v>29386.4</v>
      </c>
      <c r="GK917">
        <v>29398.5</v>
      </c>
      <c r="GL917">
        <v>35430</v>
      </c>
      <c r="GM917">
        <v>36105.8</v>
      </c>
      <c r="GN917">
        <v>41380</v>
      </c>
      <c r="GO917">
        <v>41891</v>
      </c>
      <c r="GP917">
        <v>1.9384</v>
      </c>
      <c r="GQ917">
        <v>2.37983</v>
      </c>
      <c r="GR917">
        <v>0.108398</v>
      </c>
      <c r="GS917">
        <v>0</v>
      </c>
      <c r="GT917">
        <v>23.2149</v>
      </c>
      <c r="GU917">
        <v>999.9</v>
      </c>
      <c r="GV917">
        <v>36.3</v>
      </c>
      <c r="GW917">
        <v>32</v>
      </c>
      <c r="GX917">
        <v>19.2069</v>
      </c>
      <c r="GY917">
        <v>63.3871</v>
      </c>
      <c r="GZ917">
        <v>22.2556</v>
      </c>
      <c r="HA917">
        <v>2</v>
      </c>
      <c r="HB917">
        <v>-0.0669487</v>
      </c>
      <c r="HC917">
        <v>1.88098</v>
      </c>
      <c r="HD917">
        <v>20.3244</v>
      </c>
      <c r="HE917">
        <v>5.21804</v>
      </c>
      <c r="HF917">
        <v>12.0099</v>
      </c>
      <c r="HG917">
        <v>4.9895</v>
      </c>
      <c r="HH917">
        <v>3.28865</v>
      </c>
      <c r="HI917">
        <v>9999</v>
      </c>
      <c r="HJ917">
        <v>9999</v>
      </c>
      <c r="HK917">
        <v>9999</v>
      </c>
      <c r="HL917">
        <v>197.4</v>
      </c>
      <c r="HM917">
        <v>1.86739</v>
      </c>
      <c r="HN917">
        <v>1.86646</v>
      </c>
      <c r="HO917">
        <v>1.86588</v>
      </c>
      <c r="HP917">
        <v>1.86584</v>
      </c>
      <c r="HQ917">
        <v>1.86768</v>
      </c>
      <c r="HR917">
        <v>1.87012</v>
      </c>
      <c r="HS917">
        <v>1.86875</v>
      </c>
      <c r="HT917">
        <v>1.87021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-3.421</v>
      </c>
      <c r="II917">
        <v>-0.1433</v>
      </c>
      <c r="IJ917">
        <v>-1.529487217637811</v>
      </c>
      <c r="IK917">
        <v>-0.005072214745875086</v>
      </c>
      <c r="IL917">
        <v>3.316774363808987E-06</v>
      </c>
      <c r="IM917">
        <v>-1.107588672722244E-09</v>
      </c>
      <c r="IN917">
        <v>-0.1603591687652909</v>
      </c>
      <c r="IO917">
        <v>-0.0181951569465493</v>
      </c>
      <c r="IP917">
        <v>0.001659309118516343</v>
      </c>
      <c r="IQ917">
        <v>-3.409663313950778E-05</v>
      </c>
      <c r="IR917">
        <v>19</v>
      </c>
      <c r="IS917">
        <v>2290</v>
      </c>
      <c r="IT917">
        <v>1</v>
      </c>
      <c r="IU917">
        <v>24</v>
      </c>
      <c r="IV917">
        <v>8531.799999999999</v>
      </c>
      <c r="IW917">
        <v>8531.9</v>
      </c>
      <c r="IX917">
        <v>1.65283</v>
      </c>
      <c r="IY917">
        <v>2.22534</v>
      </c>
      <c r="IZ917">
        <v>1.94702</v>
      </c>
      <c r="JA917">
        <v>2.64771</v>
      </c>
      <c r="JB917">
        <v>2.19482</v>
      </c>
      <c r="JC917">
        <v>2.36572</v>
      </c>
      <c r="JD917">
        <v>36.6469</v>
      </c>
      <c r="JE917">
        <v>24.035</v>
      </c>
      <c r="JF917">
        <v>18</v>
      </c>
      <c r="JG917">
        <v>506.285</v>
      </c>
      <c r="JH917">
        <v>814.675</v>
      </c>
      <c r="JI917">
        <v>21.1954</v>
      </c>
      <c r="JJ917">
        <v>26.4225</v>
      </c>
      <c r="JK917">
        <v>30</v>
      </c>
      <c r="JL917">
        <v>26.4563</v>
      </c>
      <c r="JM917">
        <v>26.3861</v>
      </c>
      <c r="JN917">
        <v>33.1425</v>
      </c>
      <c r="JO917">
        <v>19.7842</v>
      </c>
      <c r="JP917">
        <v>25.0215</v>
      </c>
      <c r="JQ917">
        <v>21.1953</v>
      </c>
      <c r="JR917">
        <v>593.843</v>
      </c>
      <c r="JS917">
        <v>15.3274</v>
      </c>
      <c r="JT917">
        <v>100.473</v>
      </c>
      <c r="JU917">
        <v>100.61</v>
      </c>
    </row>
    <row r="918" spans="1:281">
      <c r="A918">
        <v>902</v>
      </c>
      <c r="B918">
        <v>1659647708.1</v>
      </c>
      <c r="C918">
        <v>19700.09999990463</v>
      </c>
      <c r="D918" t="s">
        <v>2236</v>
      </c>
      <c r="E918" t="s">
        <v>2237</v>
      </c>
      <c r="F918">
        <v>5</v>
      </c>
      <c r="G918" t="s">
        <v>2167</v>
      </c>
      <c r="H918" t="s">
        <v>416</v>
      </c>
      <c r="I918">
        <v>1659647700.6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580.8187507939306</v>
      </c>
      <c r="AK918">
        <v>539.1583515151515</v>
      </c>
      <c r="AL918">
        <v>3.274545502172968</v>
      </c>
      <c r="AM918">
        <v>65.52191627208158</v>
      </c>
      <c r="AN918">
        <f>(AP918 - AO918 + DI918*1E3/(8.314*(DK918+273.15)) * AR918/DH918 * AQ918) * DH918/(100*CV918) * 1000/(1000 - AP918)</f>
        <v>0</v>
      </c>
      <c r="AO918">
        <v>15.25127010402825</v>
      </c>
      <c r="AP918">
        <v>18.57123146853149</v>
      </c>
      <c r="AQ918">
        <v>-0.0007404238498333653</v>
      </c>
      <c r="AR918">
        <v>82.63160556515291</v>
      </c>
      <c r="AS918">
        <v>3</v>
      </c>
      <c r="AT918">
        <v>1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1659647700.6</v>
      </c>
      <c r="DB918">
        <v>506.7482222222222</v>
      </c>
      <c r="DC918">
        <v>557.0274444444445</v>
      </c>
      <c r="DD918">
        <v>18.58216666666667</v>
      </c>
      <c r="DE918">
        <v>15.25011851851852</v>
      </c>
      <c r="DF918">
        <v>510.1488518518519</v>
      </c>
      <c r="DG918">
        <v>18.72528888888889</v>
      </c>
      <c r="DH918">
        <v>500.0022222222222</v>
      </c>
      <c r="DI918">
        <v>90.24779259259259</v>
      </c>
      <c r="DJ918">
        <v>0.09997126296296294</v>
      </c>
      <c r="DK918">
        <v>24.64177037037037</v>
      </c>
      <c r="DL918">
        <v>25.00403703703704</v>
      </c>
      <c r="DM918">
        <v>999.9000000000001</v>
      </c>
      <c r="DN918">
        <v>0</v>
      </c>
      <c r="DO918">
        <v>0</v>
      </c>
      <c r="DP918">
        <v>9996.410740740741</v>
      </c>
      <c r="DQ918">
        <v>0</v>
      </c>
      <c r="DR918">
        <v>11.01461111111111</v>
      </c>
      <c r="DS918">
        <v>-50.27913333333335</v>
      </c>
      <c r="DT918">
        <v>516.3428518518519</v>
      </c>
      <c r="DU918">
        <v>565.6535925925926</v>
      </c>
      <c r="DV918">
        <v>3.332043703703704</v>
      </c>
      <c r="DW918">
        <v>557.0274444444445</v>
      </c>
      <c r="DX918">
        <v>15.25011851851852</v>
      </c>
      <c r="DY918">
        <v>1.676997777777778</v>
      </c>
      <c r="DZ918">
        <v>1.376288888888889</v>
      </c>
      <c r="EA918">
        <v>14.68514444444445</v>
      </c>
      <c r="EB918">
        <v>11.65887037037037</v>
      </c>
      <c r="EC918">
        <v>2000.035555555556</v>
      </c>
      <c r="ED918">
        <v>0.9799978888888889</v>
      </c>
      <c r="EE918">
        <v>0.02000211111111111</v>
      </c>
      <c r="EF918">
        <v>0</v>
      </c>
      <c r="EG918">
        <v>777.984962962963</v>
      </c>
      <c r="EH918">
        <v>5.00097</v>
      </c>
      <c r="EI918">
        <v>15469.13703703704</v>
      </c>
      <c r="EJ918">
        <v>16707.86296296296</v>
      </c>
      <c r="EK918">
        <v>38.00229629629629</v>
      </c>
      <c r="EL918">
        <v>38.54822222222222</v>
      </c>
      <c r="EM918">
        <v>38</v>
      </c>
      <c r="EN918">
        <v>38.1824074074074</v>
      </c>
      <c r="EO918">
        <v>38.437</v>
      </c>
      <c r="EP918">
        <v>1955.132962962963</v>
      </c>
      <c r="EQ918">
        <v>39.90222222222222</v>
      </c>
      <c r="ER918">
        <v>0</v>
      </c>
      <c r="ES918">
        <v>1659647708.7</v>
      </c>
      <c r="ET918">
        <v>0</v>
      </c>
      <c r="EU918">
        <v>778.0802692307692</v>
      </c>
      <c r="EV918">
        <v>15.86287180812422</v>
      </c>
      <c r="EW918">
        <v>285.2341881123492</v>
      </c>
      <c r="EX918">
        <v>15470.32692307692</v>
      </c>
      <c r="EY918">
        <v>15</v>
      </c>
      <c r="EZ918">
        <v>0</v>
      </c>
      <c r="FA918" t="s">
        <v>419</v>
      </c>
      <c r="FB918">
        <v>1659135797.5</v>
      </c>
      <c r="FC918">
        <v>1659135788</v>
      </c>
      <c r="FD918">
        <v>0</v>
      </c>
      <c r="FE918">
        <v>0.3</v>
      </c>
      <c r="FF918">
        <v>-0.002</v>
      </c>
      <c r="FG918">
        <v>-2.209</v>
      </c>
      <c r="FH918">
        <v>-0.089</v>
      </c>
      <c r="FI918">
        <v>1520</v>
      </c>
      <c r="FJ918">
        <v>20</v>
      </c>
      <c r="FK918">
        <v>0.06</v>
      </c>
      <c r="FL918">
        <v>0.03</v>
      </c>
      <c r="FM918">
        <v>-49.67935250000001</v>
      </c>
      <c r="FN918">
        <v>-10.82589005628506</v>
      </c>
      <c r="FO918">
        <v>1.043915412758021</v>
      </c>
      <c r="FP918">
        <v>0</v>
      </c>
      <c r="FQ918">
        <v>777.2183529411765</v>
      </c>
      <c r="FR918">
        <v>14.43868601813478</v>
      </c>
      <c r="FS918">
        <v>1.440520144669013</v>
      </c>
      <c r="FT918">
        <v>0</v>
      </c>
      <c r="FU918">
        <v>3.329766</v>
      </c>
      <c r="FV918">
        <v>0.01413298311443424</v>
      </c>
      <c r="FW918">
        <v>0.01741192289783068</v>
      </c>
      <c r="FX918">
        <v>1</v>
      </c>
      <c r="FY918">
        <v>1</v>
      </c>
      <c r="FZ918">
        <v>3</v>
      </c>
      <c r="GA918" t="s">
        <v>429</v>
      </c>
      <c r="GB918">
        <v>2.98323</v>
      </c>
      <c r="GC918">
        <v>2.71562</v>
      </c>
      <c r="GD918">
        <v>0.112541</v>
      </c>
      <c r="GE918">
        <v>0.118493</v>
      </c>
      <c r="GF918">
        <v>0.0897438</v>
      </c>
      <c r="GG918">
        <v>0.07640810000000001</v>
      </c>
      <c r="GH918">
        <v>28061.8</v>
      </c>
      <c r="GI918">
        <v>28022.2</v>
      </c>
      <c r="GJ918">
        <v>29387.2</v>
      </c>
      <c r="GK918">
        <v>29398.5</v>
      </c>
      <c r="GL918">
        <v>35430.9</v>
      </c>
      <c r="GM918">
        <v>36102.5</v>
      </c>
      <c r="GN918">
        <v>41381</v>
      </c>
      <c r="GO918">
        <v>41891.1</v>
      </c>
      <c r="GP918">
        <v>1.9382</v>
      </c>
      <c r="GQ918">
        <v>2.37993</v>
      </c>
      <c r="GR918">
        <v>0.108354</v>
      </c>
      <c r="GS918">
        <v>0</v>
      </c>
      <c r="GT918">
        <v>23.2158</v>
      </c>
      <c r="GU918">
        <v>999.9</v>
      </c>
      <c r="GV918">
        <v>36.3</v>
      </c>
      <c r="GW918">
        <v>32</v>
      </c>
      <c r="GX918">
        <v>19.2072</v>
      </c>
      <c r="GY918">
        <v>63.5771</v>
      </c>
      <c r="GZ918">
        <v>22.476</v>
      </c>
      <c r="HA918">
        <v>2</v>
      </c>
      <c r="HB918">
        <v>-0.0672282</v>
      </c>
      <c r="HC918">
        <v>1.78672</v>
      </c>
      <c r="HD918">
        <v>20.3255</v>
      </c>
      <c r="HE918">
        <v>5.21729</v>
      </c>
      <c r="HF918">
        <v>12.0099</v>
      </c>
      <c r="HG918">
        <v>4.98935</v>
      </c>
      <c r="HH918">
        <v>3.28855</v>
      </c>
      <c r="HI918">
        <v>9999</v>
      </c>
      <c r="HJ918">
        <v>9999</v>
      </c>
      <c r="HK918">
        <v>9999</v>
      </c>
      <c r="HL918">
        <v>197.4</v>
      </c>
      <c r="HM918">
        <v>1.86738</v>
      </c>
      <c r="HN918">
        <v>1.86646</v>
      </c>
      <c r="HO918">
        <v>1.86591</v>
      </c>
      <c r="HP918">
        <v>1.86584</v>
      </c>
      <c r="HQ918">
        <v>1.86768</v>
      </c>
      <c r="HR918">
        <v>1.87012</v>
      </c>
      <c r="HS918">
        <v>1.86874</v>
      </c>
      <c r="HT918">
        <v>1.87018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-3.462</v>
      </c>
      <c r="II918">
        <v>-0.1432</v>
      </c>
      <c r="IJ918">
        <v>-1.529487217637811</v>
      </c>
      <c r="IK918">
        <v>-0.005072214745875086</v>
      </c>
      <c r="IL918">
        <v>3.316774363808987E-06</v>
      </c>
      <c r="IM918">
        <v>-1.107588672722244E-09</v>
      </c>
      <c r="IN918">
        <v>-0.1603591687652909</v>
      </c>
      <c r="IO918">
        <v>-0.0181951569465493</v>
      </c>
      <c r="IP918">
        <v>0.001659309118516343</v>
      </c>
      <c r="IQ918">
        <v>-3.409663313950778E-05</v>
      </c>
      <c r="IR918">
        <v>19</v>
      </c>
      <c r="IS918">
        <v>2290</v>
      </c>
      <c r="IT918">
        <v>1</v>
      </c>
      <c r="IU918">
        <v>24</v>
      </c>
      <c r="IV918">
        <v>8531.799999999999</v>
      </c>
      <c r="IW918">
        <v>8532</v>
      </c>
      <c r="IX918">
        <v>1.69312</v>
      </c>
      <c r="IY918">
        <v>2.22168</v>
      </c>
      <c r="IZ918">
        <v>1.94702</v>
      </c>
      <c r="JA918">
        <v>2.64648</v>
      </c>
      <c r="JB918">
        <v>2.19482</v>
      </c>
      <c r="JC918">
        <v>2.36938</v>
      </c>
      <c r="JD918">
        <v>36.6469</v>
      </c>
      <c r="JE918">
        <v>24.035</v>
      </c>
      <c r="JF918">
        <v>18</v>
      </c>
      <c r="JG918">
        <v>506.137</v>
      </c>
      <c r="JH918">
        <v>814.742</v>
      </c>
      <c r="JI918">
        <v>21.1806</v>
      </c>
      <c r="JJ918">
        <v>26.4201</v>
      </c>
      <c r="JK918">
        <v>29.9998</v>
      </c>
      <c r="JL918">
        <v>26.4539</v>
      </c>
      <c r="JM918">
        <v>26.3839</v>
      </c>
      <c r="JN918">
        <v>33.9515</v>
      </c>
      <c r="JO918">
        <v>19.7842</v>
      </c>
      <c r="JP918">
        <v>25.0215</v>
      </c>
      <c r="JQ918">
        <v>21.1948</v>
      </c>
      <c r="JR918">
        <v>607.24</v>
      </c>
      <c r="JS918">
        <v>15.328</v>
      </c>
      <c r="JT918">
        <v>100.476</v>
      </c>
      <c r="JU918">
        <v>100.611</v>
      </c>
    </row>
    <row r="919" spans="1:281">
      <c r="A919">
        <v>903</v>
      </c>
      <c r="B919">
        <v>1659647713.1</v>
      </c>
      <c r="C919">
        <v>19705.09999990463</v>
      </c>
      <c r="D919" t="s">
        <v>2238</v>
      </c>
      <c r="E919" t="s">
        <v>2239</v>
      </c>
      <c r="F919">
        <v>5</v>
      </c>
      <c r="G919" t="s">
        <v>2167</v>
      </c>
      <c r="H919" t="s">
        <v>416</v>
      </c>
      <c r="I919">
        <v>1659647705.314285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597.9394469528662</v>
      </c>
      <c r="AK919">
        <v>555.4390060606059</v>
      </c>
      <c r="AL919">
        <v>3.266174056891132</v>
      </c>
      <c r="AM919">
        <v>65.52191627208158</v>
      </c>
      <c r="AN919">
        <f>(AP919 - AO919 + DI919*1E3/(8.314*(DK919+273.15)) * AR919/DH919 * AQ919) * DH919/(100*CV919) * 1000/(1000 - AP919)</f>
        <v>0</v>
      </c>
      <c r="AO919">
        <v>15.26435873589556</v>
      </c>
      <c r="AP919">
        <v>18.57758251748254</v>
      </c>
      <c r="AQ919">
        <v>0.0001957173000400066</v>
      </c>
      <c r="AR919">
        <v>82.63160556515291</v>
      </c>
      <c r="AS919">
        <v>3</v>
      </c>
      <c r="AT919">
        <v>1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1659647705.314285</v>
      </c>
      <c r="DB919">
        <v>521.8057142857143</v>
      </c>
      <c r="DC919">
        <v>572.8772142857143</v>
      </c>
      <c r="DD919">
        <v>18.576</v>
      </c>
      <c r="DE919">
        <v>15.24996428571428</v>
      </c>
      <c r="DF919">
        <v>525.2444285714284</v>
      </c>
      <c r="DG919">
        <v>18.71917142857143</v>
      </c>
      <c r="DH919">
        <v>499.99325</v>
      </c>
      <c r="DI919">
        <v>90.247675</v>
      </c>
      <c r="DJ919">
        <v>0.09997461428571429</v>
      </c>
      <c r="DK919">
        <v>24.63878214285715</v>
      </c>
      <c r="DL919">
        <v>24.99735714285714</v>
      </c>
      <c r="DM919">
        <v>999.9000000000002</v>
      </c>
      <c r="DN919">
        <v>0</v>
      </c>
      <c r="DO919">
        <v>0</v>
      </c>
      <c r="DP919">
        <v>10002.78642857143</v>
      </c>
      <c r="DQ919">
        <v>0</v>
      </c>
      <c r="DR919">
        <v>11.0167</v>
      </c>
      <c r="DS919">
        <v>-51.07145357142857</v>
      </c>
      <c r="DT919">
        <v>531.6820714285714</v>
      </c>
      <c r="DU919">
        <v>581.7490357142857</v>
      </c>
      <c r="DV919">
        <v>3.326038928571428</v>
      </c>
      <c r="DW919">
        <v>572.8772142857143</v>
      </c>
      <c r="DX919">
        <v>15.24996428571428</v>
      </c>
      <c r="DY919">
        <v>1.676440357142857</v>
      </c>
      <c r="DZ919">
        <v>1.3762725</v>
      </c>
      <c r="EA919">
        <v>14.67998571428572</v>
      </c>
      <c r="EB919">
        <v>11.65870357142857</v>
      </c>
      <c r="EC919">
        <v>2000.0325</v>
      </c>
      <c r="ED919">
        <v>0.9799976428571429</v>
      </c>
      <c r="EE919">
        <v>0.02000235714285714</v>
      </c>
      <c r="EF919">
        <v>0</v>
      </c>
      <c r="EG919">
        <v>779.1759285714286</v>
      </c>
      <c r="EH919">
        <v>5.00097</v>
      </c>
      <c r="EI919">
        <v>15491.60357142857</v>
      </c>
      <c r="EJ919">
        <v>16707.82499999999</v>
      </c>
      <c r="EK919">
        <v>37.9865</v>
      </c>
      <c r="EL919">
        <v>38.52878571428572</v>
      </c>
      <c r="EM919">
        <v>37.98649999999999</v>
      </c>
      <c r="EN919">
        <v>38.16264285714286</v>
      </c>
      <c r="EO919">
        <v>38.437</v>
      </c>
      <c r="EP919">
        <v>1955.127142857143</v>
      </c>
      <c r="EQ919">
        <v>39.90214285714286</v>
      </c>
      <c r="ER919">
        <v>0</v>
      </c>
      <c r="ES919">
        <v>1659647713.5</v>
      </c>
      <c r="ET919">
        <v>0</v>
      </c>
      <c r="EU919">
        <v>779.2651538461539</v>
      </c>
      <c r="EV919">
        <v>15.07630767152332</v>
      </c>
      <c r="EW919">
        <v>293.3299141139051</v>
      </c>
      <c r="EX919">
        <v>15493.31153846154</v>
      </c>
      <c r="EY919">
        <v>15</v>
      </c>
      <c r="EZ919">
        <v>0</v>
      </c>
      <c r="FA919" t="s">
        <v>419</v>
      </c>
      <c r="FB919">
        <v>1659135797.5</v>
      </c>
      <c r="FC919">
        <v>1659135788</v>
      </c>
      <c r="FD919">
        <v>0</v>
      </c>
      <c r="FE919">
        <v>0.3</v>
      </c>
      <c r="FF919">
        <v>-0.002</v>
      </c>
      <c r="FG919">
        <v>-2.209</v>
      </c>
      <c r="FH919">
        <v>-0.089</v>
      </c>
      <c r="FI919">
        <v>1520</v>
      </c>
      <c r="FJ919">
        <v>20</v>
      </c>
      <c r="FK919">
        <v>0.06</v>
      </c>
      <c r="FL919">
        <v>0.03</v>
      </c>
      <c r="FM919">
        <v>-50.61421219512195</v>
      </c>
      <c r="FN919">
        <v>-10.08087177700343</v>
      </c>
      <c r="FO919">
        <v>0.9944563999063475</v>
      </c>
      <c r="FP919">
        <v>0</v>
      </c>
      <c r="FQ919">
        <v>778.5163529411764</v>
      </c>
      <c r="FR919">
        <v>15.08681434919503</v>
      </c>
      <c r="FS919">
        <v>1.497366568392135</v>
      </c>
      <c r="FT919">
        <v>0</v>
      </c>
      <c r="FU919">
        <v>3.326645853658537</v>
      </c>
      <c r="FV919">
        <v>-0.1061947735191567</v>
      </c>
      <c r="FW919">
        <v>0.01936744502277706</v>
      </c>
      <c r="FX919">
        <v>0</v>
      </c>
      <c r="FY919">
        <v>0</v>
      </c>
      <c r="FZ919">
        <v>3</v>
      </c>
      <c r="GA919" t="s">
        <v>426</v>
      </c>
      <c r="GB919">
        <v>2.98338</v>
      </c>
      <c r="GC919">
        <v>2.71563</v>
      </c>
      <c r="GD919">
        <v>0.114959</v>
      </c>
      <c r="GE919">
        <v>0.1209</v>
      </c>
      <c r="GF919">
        <v>0.0897669</v>
      </c>
      <c r="GG919">
        <v>0.076407</v>
      </c>
      <c r="GH919">
        <v>27985</v>
      </c>
      <c r="GI919">
        <v>27945.7</v>
      </c>
      <c r="GJ919">
        <v>29386.8</v>
      </c>
      <c r="GK919">
        <v>29398.4</v>
      </c>
      <c r="GL919">
        <v>35429.6</v>
      </c>
      <c r="GM919">
        <v>36102.5</v>
      </c>
      <c r="GN919">
        <v>41380.5</v>
      </c>
      <c r="GO919">
        <v>41891.1</v>
      </c>
      <c r="GP919">
        <v>1.93825</v>
      </c>
      <c r="GQ919">
        <v>2.3798</v>
      </c>
      <c r="GR919">
        <v>0.107437</v>
      </c>
      <c r="GS919">
        <v>0</v>
      </c>
      <c r="GT919">
        <v>23.2158</v>
      </c>
      <c r="GU919">
        <v>999.9</v>
      </c>
      <c r="GV919">
        <v>36.3</v>
      </c>
      <c r="GW919">
        <v>32</v>
      </c>
      <c r="GX919">
        <v>19.2077</v>
      </c>
      <c r="GY919">
        <v>63.5271</v>
      </c>
      <c r="GZ919">
        <v>22.3277</v>
      </c>
      <c r="HA919">
        <v>2</v>
      </c>
      <c r="HB919">
        <v>-0.0678887</v>
      </c>
      <c r="HC919">
        <v>1.72254</v>
      </c>
      <c r="HD919">
        <v>20.3261</v>
      </c>
      <c r="HE919">
        <v>5.21699</v>
      </c>
      <c r="HF919">
        <v>12.0099</v>
      </c>
      <c r="HG919">
        <v>4.989</v>
      </c>
      <c r="HH919">
        <v>3.28842</v>
      </c>
      <c r="HI919">
        <v>9999</v>
      </c>
      <c r="HJ919">
        <v>9999</v>
      </c>
      <c r="HK919">
        <v>9999</v>
      </c>
      <c r="HL919">
        <v>197.4</v>
      </c>
      <c r="HM919">
        <v>1.86739</v>
      </c>
      <c r="HN919">
        <v>1.86646</v>
      </c>
      <c r="HO919">
        <v>1.86592</v>
      </c>
      <c r="HP919">
        <v>1.86584</v>
      </c>
      <c r="HQ919">
        <v>1.86768</v>
      </c>
      <c r="HR919">
        <v>1.87012</v>
      </c>
      <c r="HS919">
        <v>1.86874</v>
      </c>
      <c r="HT919">
        <v>1.87022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-3.5</v>
      </c>
      <c r="II919">
        <v>-0.1432</v>
      </c>
      <c r="IJ919">
        <v>-1.529487217637811</v>
      </c>
      <c r="IK919">
        <v>-0.005072214745875086</v>
      </c>
      <c r="IL919">
        <v>3.316774363808987E-06</v>
      </c>
      <c r="IM919">
        <v>-1.107588672722244E-09</v>
      </c>
      <c r="IN919">
        <v>-0.1603591687652909</v>
      </c>
      <c r="IO919">
        <v>-0.0181951569465493</v>
      </c>
      <c r="IP919">
        <v>0.001659309118516343</v>
      </c>
      <c r="IQ919">
        <v>-3.409663313950778E-05</v>
      </c>
      <c r="IR919">
        <v>19</v>
      </c>
      <c r="IS919">
        <v>2290</v>
      </c>
      <c r="IT919">
        <v>1</v>
      </c>
      <c r="IU919">
        <v>24</v>
      </c>
      <c r="IV919">
        <v>8531.9</v>
      </c>
      <c r="IW919">
        <v>8532.1</v>
      </c>
      <c r="IX919">
        <v>1.73218</v>
      </c>
      <c r="IY919">
        <v>2.22046</v>
      </c>
      <c r="IZ919">
        <v>1.94702</v>
      </c>
      <c r="JA919">
        <v>2.64771</v>
      </c>
      <c r="JB919">
        <v>2.19482</v>
      </c>
      <c r="JC919">
        <v>2.37671</v>
      </c>
      <c r="JD919">
        <v>36.6233</v>
      </c>
      <c r="JE919">
        <v>24.0437</v>
      </c>
      <c r="JF919">
        <v>18</v>
      </c>
      <c r="JG919">
        <v>506.15</v>
      </c>
      <c r="JH919">
        <v>814.586</v>
      </c>
      <c r="JI919">
        <v>21.1812</v>
      </c>
      <c r="JJ919">
        <v>26.4176</v>
      </c>
      <c r="JK919">
        <v>29.9997</v>
      </c>
      <c r="JL919">
        <v>26.4518</v>
      </c>
      <c r="JM919">
        <v>26.3817</v>
      </c>
      <c r="JN919">
        <v>34.6834</v>
      </c>
      <c r="JO919">
        <v>19.7842</v>
      </c>
      <c r="JP919">
        <v>25.0215</v>
      </c>
      <c r="JQ919">
        <v>21.2051</v>
      </c>
      <c r="JR919">
        <v>627.3819999999999</v>
      </c>
      <c r="JS919">
        <v>15.3243</v>
      </c>
      <c r="JT919">
        <v>100.475</v>
      </c>
      <c r="JU919">
        <v>100.61</v>
      </c>
    </row>
    <row r="920" spans="1:281">
      <c r="A920">
        <v>904</v>
      </c>
      <c r="B920">
        <v>1659647718.1</v>
      </c>
      <c r="C920">
        <v>19710.09999990463</v>
      </c>
      <c r="D920" t="s">
        <v>2240</v>
      </c>
      <c r="E920" t="s">
        <v>2241</v>
      </c>
      <c r="F920">
        <v>5</v>
      </c>
      <c r="G920" t="s">
        <v>2167</v>
      </c>
      <c r="H920" t="s">
        <v>416</v>
      </c>
      <c r="I920">
        <v>1659647710.6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615.0762347776259</v>
      </c>
      <c r="AK920">
        <v>571.9291151515148</v>
      </c>
      <c r="AL920">
        <v>3.296200131356689</v>
      </c>
      <c r="AM920">
        <v>65.52191627208158</v>
      </c>
      <c r="AN920">
        <f>(AP920 - AO920 + DI920*1E3/(8.314*(DK920+273.15)) * AR920/DH920 * AQ920) * DH920/(100*CV920) * 1000/(1000 - AP920)</f>
        <v>0</v>
      </c>
      <c r="AO920">
        <v>15.26453958506327</v>
      </c>
      <c r="AP920">
        <v>18.5809251748252</v>
      </c>
      <c r="AQ920">
        <v>0.0001352355977024522</v>
      </c>
      <c r="AR920">
        <v>82.63160556515291</v>
      </c>
      <c r="AS920">
        <v>3</v>
      </c>
      <c r="AT920">
        <v>1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1659647710.6</v>
      </c>
      <c r="DB920">
        <v>538.7500740740741</v>
      </c>
      <c r="DC920">
        <v>590.6776296296297</v>
      </c>
      <c r="DD920">
        <v>18.57467777777778</v>
      </c>
      <c r="DE920">
        <v>15.26279629629629</v>
      </c>
      <c r="DF920">
        <v>542.2307777777778</v>
      </c>
      <c r="DG920">
        <v>18.71785185185185</v>
      </c>
      <c r="DH920">
        <v>500.0001481481481</v>
      </c>
      <c r="DI920">
        <v>90.24747037037038</v>
      </c>
      <c r="DJ920">
        <v>0.09997445925925925</v>
      </c>
      <c r="DK920">
        <v>24.63516666666666</v>
      </c>
      <c r="DL920">
        <v>24.9885</v>
      </c>
      <c r="DM920">
        <v>999.9000000000001</v>
      </c>
      <c r="DN920">
        <v>0</v>
      </c>
      <c r="DO920">
        <v>0</v>
      </c>
      <c r="DP920">
        <v>10003.46740740741</v>
      </c>
      <c r="DQ920">
        <v>0</v>
      </c>
      <c r="DR920">
        <v>11.0167</v>
      </c>
      <c r="DS920">
        <v>-51.92755555555555</v>
      </c>
      <c r="DT920">
        <v>548.9465185185186</v>
      </c>
      <c r="DU920">
        <v>599.8327777777778</v>
      </c>
      <c r="DV920">
        <v>3.311881851851852</v>
      </c>
      <c r="DW920">
        <v>590.6776296296297</v>
      </c>
      <c r="DX920">
        <v>15.26279629629629</v>
      </c>
      <c r="DY920">
        <v>1.676318148148148</v>
      </c>
      <c r="DZ920">
        <v>1.377427407407408</v>
      </c>
      <c r="EA920">
        <v>14.67885185185185</v>
      </c>
      <c r="EB920">
        <v>11.67141111111111</v>
      </c>
      <c r="EC920">
        <v>2000.018888888889</v>
      </c>
      <c r="ED920">
        <v>0.9799975555555556</v>
      </c>
      <c r="EE920">
        <v>0.02000244444444445</v>
      </c>
      <c r="EF920">
        <v>0</v>
      </c>
      <c r="EG920">
        <v>780.4800370370372</v>
      </c>
      <c r="EH920">
        <v>5.00097</v>
      </c>
      <c r="EI920">
        <v>15517.88148148148</v>
      </c>
      <c r="EJ920">
        <v>16707.71481481482</v>
      </c>
      <c r="EK920">
        <v>37.96733333333333</v>
      </c>
      <c r="EL920">
        <v>38.50688888888889</v>
      </c>
      <c r="EM920">
        <v>37.965</v>
      </c>
      <c r="EN920">
        <v>38.14337037037038</v>
      </c>
      <c r="EO920">
        <v>38.42322222222222</v>
      </c>
      <c r="EP920">
        <v>1955.111111111111</v>
      </c>
      <c r="EQ920">
        <v>39.90296296296297</v>
      </c>
      <c r="ER920">
        <v>0</v>
      </c>
      <c r="ES920">
        <v>1659647718.3</v>
      </c>
      <c r="ET920">
        <v>0</v>
      </c>
      <c r="EU920">
        <v>780.4747307692307</v>
      </c>
      <c r="EV920">
        <v>15.23135042597605</v>
      </c>
      <c r="EW920">
        <v>297.2341881863106</v>
      </c>
      <c r="EX920">
        <v>15517.08846153846</v>
      </c>
      <c r="EY920">
        <v>15</v>
      </c>
      <c r="EZ920">
        <v>0</v>
      </c>
      <c r="FA920" t="s">
        <v>419</v>
      </c>
      <c r="FB920">
        <v>1659135797.5</v>
      </c>
      <c r="FC920">
        <v>1659135788</v>
      </c>
      <c r="FD920">
        <v>0</v>
      </c>
      <c r="FE920">
        <v>0.3</v>
      </c>
      <c r="FF920">
        <v>-0.002</v>
      </c>
      <c r="FG920">
        <v>-2.209</v>
      </c>
      <c r="FH920">
        <v>-0.089</v>
      </c>
      <c r="FI920">
        <v>1520</v>
      </c>
      <c r="FJ920">
        <v>20</v>
      </c>
      <c r="FK920">
        <v>0.06</v>
      </c>
      <c r="FL920">
        <v>0.03</v>
      </c>
      <c r="FM920">
        <v>-51.27629268292683</v>
      </c>
      <c r="FN920">
        <v>-9.788498257839798</v>
      </c>
      <c r="FO920">
        <v>0.9655915349595219</v>
      </c>
      <c r="FP920">
        <v>0</v>
      </c>
      <c r="FQ920">
        <v>779.5599705882353</v>
      </c>
      <c r="FR920">
        <v>14.86788388586063</v>
      </c>
      <c r="FS920">
        <v>1.477149988108943</v>
      </c>
      <c r="FT920">
        <v>0</v>
      </c>
      <c r="FU920">
        <v>3.324927073170732</v>
      </c>
      <c r="FV920">
        <v>-0.152432195121948</v>
      </c>
      <c r="FW920">
        <v>0.01986783627532043</v>
      </c>
      <c r="FX920">
        <v>0</v>
      </c>
      <c r="FY920">
        <v>0</v>
      </c>
      <c r="FZ920">
        <v>3</v>
      </c>
      <c r="GA920" t="s">
        <v>426</v>
      </c>
      <c r="GB920">
        <v>2.98344</v>
      </c>
      <c r="GC920">
        <v>2.71578</v>
      </c>
      <c r="GD920">
        <v>0.117366</v>
      </c>
      <c r="GE920">
        <v>0.123283</v>
      </c>
      <c r="GF920">
        <v>0.08977980000000001</v>
      </c>
      <c r="GG920">
        <v>0.0764126</v>
      </c>
      <c r="GH920">
        <v>27909</v>
      </c>
      <c r="GI920">
        <v>27870.5</v>
      </c>
      <c r="GJ920">
        <v>29387</v>
      </c>
      <c r="GK920">
        <v>29399</v>
      </c>
      <c r="GL920">
        <v>35429.2</v>
      </c>
      <c r="GM920">
        <v>36103</v>
      </c>
      <c r="GN920">
        <v>41380.5</v>
      </c>
      <c r="GO920">
        <v>41891.9</v>
      </c>
      <c r="GP920">
        <v>1.93823</v>
      </c>
      <c r="GQ920">
        <v>2.37998</v>
      </c>
      <c r="GR920">
        <v>0.107884</v>
      </c>
      <c r="GS920">
        <v>0</v>
      </c>
      <c r="GT920">
        <v>23.2158</v>
      </c>
      <c r="GU920">
        <v>999.9</v>
      </c>
      <c r="GV920">
        <v>36.3</v>
      </c>
      <c r="GW920">
        <v>32</v>
      </c>
      <c r="GX920">
        <v>19.2041</v>
      </c>
      <c r="GY920">
        <v>63.6271</v>
      </c>
      <c r="GZ920">
        <v>22.2997</v>
      </c>
      <c r="HA920">
        <v>2</v>
      </c>
      <c r="HB920">
        <v>-0.0684705</v>
      </c>
      <c r="HC920">
        <v>1.6571</v>
      </c>
      <c r="HD920">
        <v>20.3267</v>
      </c>
      <c r="HE920">
        <v>5.21759</v>
      </c>
      <c r="HF920">
        <v>12.0099</v>
      </c>
      <c r="HG920">
        <v>4.98915</v>
      </c>
      <c r="HH920">
        <v>3.28855</v>
      </c>
      <c r="HI920">
        <v>9999</v>
      </c>
      <c r="HJ920">
        <v>9999</v>
      </c>
      <c r="HK920">
        <v>9999</v>
      </c>
      <c r="HL920">
        <v>197.4</v>
      </c>
      <c r="HM920">
        <v>1.8674</v>
      </c>
      <c r="HN920">
        <v>1.86646</v>
      </c>
      <c r="HO920">
        <v>1.86594</v>
      </c>
      <c r="HP920">
        <v>1.86584</v>
      </c>
      <c r="HQ920">
        <v>1.86768</v>
      </c>
      <c r="HR920">
        <v>1.87014</v>
      </c>
      <c r="HS920">
        <v>1.86874</v>
      </c>
      <c r="HT920">
        <v>1.8702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-3.54</v>
      </c>
      <c r="II920">
        <v>-0.1431</v>
      </c>
      <c r="IJ920">
        <v>-1.529487217637811</v>
      </c>
      <c r="IK920">
        <v>-0.005072214745875086</v>
      </c>
      <c r="IL920">
        <v>3.316774363808987E-06</v>
      </c>
      <c r="IM920">
        <v>-1.107588672722244E-09</v>
      </c>
      <c r="IN920">
        <v>-0.1603591687652909</v>
      </c>
      <c r="IO920">
        <v>-0.0181951569465493</v>
      </c>
      <c r="IP920">
        <v>0.001659309118516343</v>
      </c>
      <c r="IQ920">
        <v>-3.409663313950778E-05</v>
      </c>
      <c r="IR920">
        <v>19</v>
      </c>
      <c r="IS920">
        <v>2290</v>
      </c>
      <c r="IT920">
        <v>1</v>
      </c>
      <c r="IU920">
        <v>24</v>
      </c>
      <c r="IV920">
        <v>8532</v>
      </c>
      <c r="IW920">
        <v>8532.200000000001</v>
      </c>
      <c r="IX920">
        <v>1.77002</v>
      </c>
      <c r="IY920">
        <v>2.2229</v>
      </c>
      <c r="IZ920">
        <v>1.94702</v>
      </c>
      <c r="JA920">
        <v>2.64648</v>
      </c>
      <c r="JB920">
        <v>2.19482</v>
      </c>
      <c r="JC920">
        <v>2.34009</v>
      </c>
      <c r="JD920">
        <v>36.6233</v>
      </c>
      <c r="JE920">
        <v>24.0262</v>
      </c>
      <c r="JF920">
        <v>18</v>
      </c>
      <c r="JG920">
        <v>506.119</v>
      </c>
      <c r="JH920">
        <v>814.726</v>
      </c>
      <c r="JI920">
        <v>21.1929</v>
      </c>
      <c r="JJ920">
        <v>26.4157</v>
      </c>
      <c r="JK920">
        <v>29.9996</v>
      </c>
      <c r="JL920">
        <v>26.4501</v>
      </c>
      <c r="JM920">
        <v>26.3794</v>
      </c>
      <c r="JN920">
        <v>35.4848</v>
      </c>
      <c r="JO920">
        <v>19.7842</v>
      </c>
      <c r="JP920">
        <v>25.0215</v>
      </c>
      <c r="JQ920">
        <v>21.2172</v>
      </c>
      <c r="JR920">
        <v>640.8150000000001</v>
      </c>
      <c r="JS920">
        <v>15.3243</v>
      </c>
      <c r="JT920">
        <v>100.475</v>
      </c>
      <c r="JU920">
        <v>100.612</v>
      </c>
    </row>
    <row r="921" spans="1:281">
      <c r="A921">
        <v>905</v>
      </c>
      <c r="B921">
        <v>1659647723.1</v>
      </c>
      <c r="C921">
        <v>19715.09999990463</v>
      </c>
      <c r="D921" t="s">
        <v>2242</v>
      </c>
      <c r="E921" t="s">
        <v>2243</v>
      </c>
      <c r="F921">
        <v>5</v>
      </c>
      <c r="G921" t="s">
        <v>2167</v>
      </c>
      <c r="H921" t="s">
        <v>416</v>
      </c>
      <c r="I921">
        <v>1659647715.314285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632.2410163236133</v>
      </c>
      <c r="AK921">
        <v>588.4177454545455</v>
      </c>
      <c r="AL921">
        <v>3.29587545052093</v>
      </c>
      <c r="AM921">
        <v>65.52191627208158</v>
      </c>
      <c r="AN921">
        <f>(AP921 - AO921 + DI921*1E3/(8.314*(DK921+273.15)) * AR921/DH921 * AQ921) * DH921/(100*CV921) * 1000/(1000 - AP921)</f>
        <v>0</v>
      </c>
      <c r="AO921">
        <v>15.26557968396039</v>
      </c>
      <c r="AP921">
        <v>18.58619160839162</v>
      </c>
      <c r="AQ921">
        <v>6.730144282977785E-05</v>
      </c>
      <c r="AR921">
        <v>82.63160556515291</v>
      </c>
      <c r="AS921">
        <v>3</v>
      </c>
      <c r="AT921">
        <v>1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1659647715.314285</v>
      </c>
      <c r="DB921">
        <v>553.9321785714286</v>
      </c>
      <c r="DC921">
        <v>606.5946071428571</v>
      </c>
      <c r="DD921">
        <v>18.57899642857143</v>
      </c>
      <c r="DE921">
        <v>15.26493928571429</v>
      </c>
      <c r="DF921">
        <v>557.4499285714286</v>
      </c>
      <c r="DG921">
        <v>18.72213571428571</v>
      </c>
      <c r="DH921">
        <v>500.0040357142857</v>
      </c>
      <c r="DI921">
        <v>90.24745714285713</v>
      </c>
      <c r="DJ921">
        <v>0.09999789285714286</v>
      </c>
      <c r="DK921">
        <v>24.63045714285715</v>
      </c>
      <c r="DL921">
        <v>24.98411428571428</v>
      </c>
      <c r="DM921">
        <v>999.9000000000002</v>
      </c>
      <c r="DN921">
        <v>0</v>
      </c>
      <c r="DO921">
        <v>0</v>
      </c>
      <c r="DP921">
        <v>10001.26607142857</v>
      </c>
      <c r="DQ921">
        <v>0</v>
      </c>
      <c r="DR921">
        <v>11.0167</v>
      </c>
      <c r="DS921">
        <v>-52.66245357142857</v>
      </c>
      <c r="DT921">
        <v>564.4185</v>
      </c>
      <c r="DU921">
        <v>615.9978571428571</v>
      </c>
      <c r="DV921">
        <v>3.314048214285715</v>
      </c>
      <c r="DW921">
        <v>606.5946071428571</v>
      </c>
      <c r="DX921">
        <v>15.26493928571429</v>
      </c>
      <c r="DY921">
        <v>1.6767075</v>
      </c>
      <c r="DZ921">
        <v>1.377621785714285</v>
      </c>
      <c r="EA921">
        <v>14.68244642857143</v>
      </c>
      <c r="EB921">
        <v>11.67353571428571</v>
      </c>
      <c r="EC921">
        <v>2000.015714285715</v>
      </c>
      <c r="ED921">
        <v>0.9799974285714287</v>
      </c>
      <c r="EE921">
        <v>0.02000257142857143</v>
      </c>
      <c r="EF921">
        <v>0</v>
      </c>
      <c r="EG921">
        <v>781.692892857143</v>
      </c>
      <c r="EH921">
        <v>5.00097</v>
      </c>
      <c r="EI921">
        <v>15541.96428571429</v>
      </c>
      <c r="EJ921">
        <v>16707.68928571428</v>
      </c>
      <c r="EK921">
        <v>37.94824999999999</v>
      </c>
      <c r="EL921">
        <v>38.50221428571428</v>
      </c>
      <c r="EM921">
        <v>37.94599999999999</v>
      </c>
      <c r="EN921">
        <v>38.12721428571428</v>
      </c>
      <c r="EO921">
        <v>38.40378571428572</v>
      </c>
      <c r="EP921">
        <v>1955.105714285714</v>
      </c>
      <c r="EQ921">
        <v>39.90535714285715</v>
      </c>
      <c r="ER921">
        <v>0</v>
      </c>
      <c r="ES921">
        <v>1659647723.7</v>
      </c>
      <c r="ET921">
        <v>0</v>
      </c>
      <c r="EU921">
        <v>781.9601600000002</v>
      </c>
      <c r="EV921">
        <v>16.94092305886631</v>
      </c>
      <c r="EW921">
        <v>308.2307692154716</v>
      </c>
      <c r="EX921">
        <v>15545.944</v>
      </c>
      <c r="EY921">
        <v>15</v>
      </c>
      <c r="EZ921">
        <v>0</v>
      </c>
      <c r="FA921" t="s">
        <v>419</v>
      </c>
      <c r="FB921">
        <v>1659135797.5</v>
      </c>
      <c r="FC921">
        <v>1659135788</v>
      </c>
      <c r="FD921">
        <v>0</v>
      </c>
      <c r="FE921">
        <v>0.3</v>
      </c>
      <c r="FF921">
        <v>-0.002</v>
      </c>
      <c r="FG921">
        <v>-2.209</v>
      </c>
      <c r="FH921">
        <v>-0.089</v>
      </c>
      <c r="FI921">
        <v>1520</v>
      </c>
      <c r="FJ921">
        <v>20</v>
      </c>
      <c r="FK921">
        <v>0.06</v>
      </c>
      <c r="FL921">
        <v>0.03</v>
      </c>
      <c r="FM921">
        <v>-52.22533658536585</v>
      </c>
      <c r="FN921">
        <v>-9.396416027874666</v>
      </c>
      <c r="FO921">
        <v>0.9273925823685694</v>
      </c>
      <c r="FP921">
        <v>0</v>
      </c>
      <c r="FQ921">
        <v>781.1257352941177</v>
      </c>
      <c r="FR921">
        <v>15.79038960977329</v>
      </c>
      <c r="FS921">
        <v>1.571167087920983</v>
      </c>
      <c r="FT921">
        <v>0</v>
      </c>
      <c r="FU921">
        <v>3.314305609756097</v>
      </c>
      <c r="FV921">
        <v>0.008700836236927858</v>
      </c>
      <c r="FW921">
        <v>0.006572685922661552</v>
      </c>
      <c r="FX921">
        <v>1</v>
      </c>
      <c r="FY921">
        <v>1</v>
      </c>
      <c r="FZ921">
        <v>3</v>
      </c>
      <c r="GA921" t="s">
        <v>429</v>
      </c>
      <c r="GB921">
        <v>2.98324</v>
      </c>
      <c r="GC921">
        <v>2.71547</v>
      </c>
      <c r="GD921">
        <v>0.119736</v>
      </c>
      <c r="GE921">
        <v>0.125636</v>
      </c>
      <c r="GF921">
        <v>0.08979529999999999</v>
      </c>
      <c r="GG921">
        <v>0.0764122</v>
      </c>
      <c r="GH921">
        <v>27834.4</v>
      </c>
      <c r="GI921">
        <v>27795.8</v>
      </c>
      <c r="GJ921">
        <v>29387.2</v>
      </c>
      <c r="GK921">
        <v>29399.1</v>
      </c>
      <c r="GL921">
        <v>35429.2</v>
      </c>
      <c r="GM921">
        <v>36103.2</v>
      </c>
      <c r="GN921">
        <v>41381.2</v>
      </c>
      <c r="GO921">
        <v>41892</v>
      </c>
      <c r="GP921">
        <v>1.93832</v>
      </c>
      <c r="GQ921">
        <v>2.38007</v>
      </c>
      <c r="GR921">
        <v>0.107791</v>
      </c>
      <c r="GS921">
        <v>0</v>
      </c>
      <c r="GT921">
        <v>23.2146</v>
      </c>
      <c r="GU921">
        <v>999.9</v>
      </c>
      <c r="GV921">
        <v>36.3</v>
      </c>
      <c r="GW921">
        <v>32</v>
      </c>
      <c r="GX921">
        <v>19.2063</v>
      </c>
      <c r="GY921">
        <v>63.6371</v>
      </c>
      <c r="GZ921">
        <v>22.3397</v>
      </c>
      <c r="HA921">
        <v>2</v>
      </c>
      <c r="HB921">
        <v>-0.06869409999999999</v>
      </c>
      <c r="HC921">
        <v>1.62407</v>
      </c>
      <c r="HD921">
        <v>20.3271</v>
      </c>
      <c r="HE921">
        <v>5.21759</v>
      </c>
      <c r="HF921">
        <v>12.0099</v>
      </c>
      <c r="HG921">
        <v>4.98925</v>
      </c>
      <c r="HH921">
        <v>3.28858</v>
      </c>
      <c r="HI921">
        <v>9999</v>
      </c>
      <c r="HJ921">
        <v>9999</v>
      </c>
      <c r="HK921">
        <v>9999</v>
      </c>
      <c r="HL921">
        <v>197.4</v>
      </c>
      <c r="HM921">
        <v>1.86742</v>
      </c>
      <c r="HN921">
        <v>1.86646</v>
      </c>
      <c r="HO921">
        <v>1.86595</v>
      </c>
      <c r="HP921">
        <v>1.86584</v>
      </c>
      <c r="HQ921">
        <v>1.86768</v>
      </c>
      <c r="HR921">
        <v>1.87014</v>
      </c>
      <c r="HS921">
        <v>1.86874</v>
      </c>
      <c r="HT921">
        <v>1.87024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-3.578</v>
      </c>
      <c r="II921">
        <v>-0.143</v>
      </c>
      <c r="IJ921">
        <v>-1.529487217637811</v>
      </c>
      <c r="IK921">
        <v>-0.005072214745875086</v>
      </c>
      <c r="IL921">
        <v>3.316774363808987E-06</v>
      </c>
      <c r="IM921">
        <v>-1.107588672722244E-09</v>
      </c>
      <c r="IN921">
        <v>-0.1603591687652909</v>
      </c>
      <c r="IO921">
        <v>-0.0181951569465493</v>
      </c>
      <c r="IP921">
        <v>0.001659309118516343</v>
      </c>
      <c r="IQ921">
        <v>-3.409663313950778E-05</v>
      </c>
      <c r="IR921">
        <v>19</v>
      </c>
      <c r="IS921">
        <v>2290</v>
      </c>
      <c r="IT921">
        <v>1</v>
      </c>
      <c r="IU921">
        <v>24</v>
      </c>
      <c r="IV921">
        <v>8532.1</v>
      </c>
      <c r="IW921">
        <v>8532.299999999999</v>
      </c>
      <c r="IX921">
        <v>1.80908</v>
      </c>
      <c r="IY921">
        <v>2.22656</v>
      </c>
      <c r="IZ921">
        <v>1.94702</v>
      </c>
      <c r="JA921">
        <v>2.64648</v>
      </c>
      <c r="JB921">
        <v>2.19482</v>
      </c>
      <c r="JC921">
        <v>2.31689</v>
      </c>
      <c r="JD921">
        <v>36.6233</v>
      </c>
      <c r="JE921">
        <v>24.0262</v>
      </c>
      <c r="JF921">
        <v>18</v>
      </c>
      <c r="JG921">
        <v>506.164</v>
      </c>
      <c r="JH921">
        <v>814.7910000000001</v>
      </c>
      <c r="JI921">
        <v>21.2102</v>
      </c>
      <c r="JJ921">
        <v>26.4132</v>
      </c>
      <c r="JK921">
        <v>29.9997</v>
      </c>
      <c r="JL921">
        <v>26.4479</v>
      </c>
      <c r="JM921">
        <v>26.3771</v>
      </c>
      <c r="JN921">
        <v>36.2054</v>
      </c>
      <c r="JO921">
        <v>19.7842</v>
      </c>
      <c r="JP921">
        <v>25.0215</v>
      </c>
      <c r="JQ921">
        <v>21.229</v>
      </c>
      <c r="JR921">
        <v>660.891</v>
      </c>
      <c r="JS921">
        <v>15.3243</v>
      </c>
      <c r="JT921">
        <v>100.476</v>
      </c>
      <c r="JU921">
        <v>100.613</v>
      </c>
    </row>
    <row r="922" spans="1:281">
      <c r="A922">
        <v>906</v>
      </c>
      <c r="B922">
        <v>1659647728.1</v>
      </c>
      <c r="C922">
        <v>19720.09999990463</v>
      </c>
      <c r="D922" t="s">
        <v>2244</v>
      </c>
      <c r="E922" t="s">
        <v>2245</v>
      </c>
      <c r="F922">
        <v>5</v>
      </c>
      <c r="G922" t="s">
        <v>2167</v>
      </c>
      <c r="H922" t="s">
        <v>416</v>
      </c>
      <c r="I922">
        <v>1659647720.6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649.3884100794201</v>
      </c>
      <c r="AK922">
        <v>604.952745454545</v>
      </c>
      <c r="AL922">
        <v>3.306581221313204</v>
      </c>
      <c r="AM922">
        <v>65.52191627208158</v>
      </c>
      <c r="AN922">
        <f>(AP922 - AO922 + DI922*1E3/(8.314*(DK922+273.15)) * AR922/DH922 * AQ922) * DH922/(100*CV922) * 1000/(1000 - AP922)</f>
        <v>0</v>
      </c>
      <c r="AO922">
        <v>15.26558959508791</v>
      </c>
      <c r="AP922">
        <v>18.58453286713287</v>
      </c>
      <c r="AQ922">
        <v>-1.982220545140622E-05</v>
      </c>
      <c r="AR922">
        <v>82.63160556515291</v>
      </c>
      <c r="AS922">
        <v>3</v>
      </c>
      <c r="AT922">
        <v>1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1659647720.6</v>
      </c>
      <c r="DB922">
        <v>571.0234814814816</v>
      </c>
      <c r="DC922">
        <v>624.4436296296296</v>
      </c>
      <c r="DD922">
        <v>18.58295555555556</v>
      </c>
      <c r="DE922">
        <v>15.26525555555555</v>
      </c>
      <c r="DF922">
        <v>574.5822222222223</v>
      </c>
      <c r="DG922">
        <v>18.72606296296296</v>
      </c>
      <c r="DH922">
        <v>499.9992222222223</v>
      </c>
      <c r="DI922">
        <v>90.24702962962964</v>
      </c>
      <c r="DJ922">
        <v>0.09995203703703702</v>
      </c>
      <c r="DK922">
        <v>24.62730740740741</v>
      </c>
      <c r="DL922">
        <v>24.98292222222222</v>
      </c>
      <c r="DM922">
        <v>999.9000000000001</v>
      </c>
      <c r="DN922">
        <v>0</v>
      </c>
      <c r="DO922">
        <v>0</v>
      </c>
      <c r="DP922">
        <v>10000.36333333333</v>
      </c>
      <c r="DQ922">
        <v>0</v>
      </c>
      <c r="DR922">
        <v>11.01325925925926</v>
      </c>
      <c r="DS922">
        <v>-53.42012592592592</v>
      </c>
      <c r="DT922">
        <v>581.8358148148149</v>
      </c>
      <c r="DU922">
        <v>634.1237037037037</v>
      </c>
      <c r="DV922">
        <v>3.317692592592592</v>
      </c>
      <c r="DW922">
        <v>624.4436296296296</v>
      </c>
      <c r="DX922">
        <v>15.26525555555555</v>
      </c>
      <c r="DY922">
        <v>1.677056666666667</v>
      </c>
      <c r="DZ922">
        <v>1.377645185185185</v>
      </c>
      <c r="EA922">
        <v>14.68568148148148</v>
      </c>
      <c r="EB922">
        <v>11.67378148148148</v>
      </c>
      <c r="EC922">
        <v>2000.007407407408</v>
      </c>
      <c r="ED922">
        <v>0.9799972222222223</v>
      </c>
      <c r="EE922">
        <v>0.02000277777777778</v>
      </c>
      <c r="EF922">
        <v>0</v>
      </c>
      <c r="EG922">
        <v>783.0746666666669</v>
      </c>
      <c r="EH922">
        <v>5.00097</v>
      </c>
      <c r="EI922">
        <v>15569.18518518518</v>
      </c>
      <c r="EJ922">
        <v>16707.62962962963</v>
      </c>
      <c r="EK922">
        <v>37.93933333333333</v>
      </c>
      <c r="EL922">
        <v>38.5</v>
      </c>
      <c r="EM922">
        <v>37.9324074074074</v>
      </c>
      <c r="EN922">
        <v>38.12729629629629</v>
      </c>
      <c r="EO922">
        <v>38.38188888888889</v>
      </c>
      <c r="EP922">
        <v>1955.097407407407</v>
      </c>
      <c r="EQ922">
        <v>39.90851851851852</v>
      </c>
      <c r="ER922">
        <v>0</v>
      </c>
      <c r="ES922">
        <v>1659647728.5</v>
      </c>
      <c r="ET922">
        <v>0</v>
      </c>
      <c r="EU922">
        <v>783.2279999999998</v>
      </c>
      <c r="EV922">
        <v>15.95430764282162</v>
      </c>
      <c r="EW922">
        <v>309.1461533309058</v>
      </c>
      <c r="EX922">
        <v>15570.656</v>
      </c>
      <c r="EY922">
        <v>15</v>
      </c>
      <c r="EZ922">
        <v>0</v>
      </c>
      <c r="FA922" t="s">
        <v>419</v>
      </c>
      <c r="FB922">
        <v>1659135797.5</v>
      </c>
      <c r="FC922">
        <v>1659135788</v>
      </c>
      <c r="FD922">
        <v>0</v>
      </c>
      <c r="FE922">
        <v>0.3</v>
      </c>
      <c r="FF922">
        <v>-0.002</v>
      </c>
      <c r="FG922">
        <v>-2.209</v>
      </c>
      <c r="FH922">
        <v>-0.089</v>
      </c>
      <c r="FI922">
        <v>1520</v>
      </c>
      <c r="FJ922">
        <v>20</v>
      </c>
      <c r="FK922">
        <v>0.06</v>
      </c>
      <c r="FL922">
        <v>0.03</v>
      </c>
      <c r="FM922">
        <v>-52.83513170731707</v>
      </c>
      <c r="FN922">
        <v>-8.881900348432062</v>
      </c>
      <c r="FO922">
        <v>0.8770057592043359</v>
      </c>
      <c r="FP922">
        <v>0</v>
      </c>
      <c r="FQ922">
        <v>782.0686176470588</v>
      </c>
      <c r="FR922">
        <v>15.56814361850242</v>
      </c>
      <c r="FS922">
        <v>1.551093580343459</v>
      </c>
      <c r="FT922">
        <v>0</v>
      </c>
      <c r="FU922">
        <v>3.314692195121951</v>
      </c>
      <c r="FV922">
        <v>0.04637247386759145</v>
      </c>
      <c r="FW922">
        <v>0.004719041093270569</v>
      </c>
      <c r="FX922">
        <v>1</v>
      </c>
      <c r="FY922">
        <v>1</v>
      </c>
      <c r="FZ922">
        <v>3</v>
      </c>
      <c r="GA922" t="s">
        <v>429</v>
      </c>
      <c r="GB922">
        <v>2.98325</v>
      </c>
      <c r="GC922">
        <v>2.71575</v>
      </c>
      <c r="GD922">
        <v>0.122076</v>
      </c>
      <c r="GE922">
        <v>0.127928</v>
      </c>
      <c r="GF922">
        <v>0.0897892</v>
      </c>
      <c r="GG922">
        <v>0.07641729999999999</v>
      </c>
      <c r="GH922">
        <v>27761.2</v>
      </c>
      <c r="GI922">
        <v>27723.4</v>
      </c>
      <c r="GJ922">
        <v>29388</v>
      </c>
      <c r="GK922">
        <v>29399.5</v>
      </c>
      <c r="GL922">
        <v>35430</v>
      </c>
      <c r="GM922">
        <v>36103.6</v>
      </c>
      <c r="GN922">
        <v>41381.8</v>
      </c>
      <c r="GO922">
        <v>41892.6</v>
      </c>
      <c r="GP922">
        <v>1.93823</v>
      </c>
      <c r="GQ922">
        <v>2.3805</v>
      </c>
      <c r="GR922">
        <v>0.107691</v>
      </c>
      <c r="GS922">
        <v>0</v>
      </c>
      <c r="GT922">
        <v>23.2138</v>
      </c>
      <c r="GU922">
        <v>999.9</v>
      </c>
      <c r="GV922">
        <v>36.3</v>
      </c>
      <c r="GW922">
        <v>32</v>
      </c>
      <c r="GX922">
        <v>19.2081</v>
      </c>
      <c r="GY922">
        <v>63.5271</v>
      </c>
      <c r="GZ922">
        <v>22.484</v>
      </c>
      <c r="HA922">
        <v>2</v>
      </c>
      <c r="HB922">
        <v>-0.0690168</v>
      </c>
      <c r="HC922">
        <v>1.61178</v>
      </c>
      <c r="HD922">
        <v>20.3273</v>
      </c>
      <c r="HE922">
        <v>5.21669</v>
      </c>
      <c r="HF922">
        <v>12.0099</v>
      </c>
      <c r="HG922">
        <v>4.98885</v>
      </c>
      <c r="HH922">
        <v>3.2885</v>
      </c>
      <c r="HI922">
        <v>9999</v>
      </c>
      <c r="HJ922">
        <v>9999</v>
      </c>
      <c r="HK922">
        <v>9999</v>
      </c>
      <c r="HL922">
        <v>197.4</v>
      </c>
      <c r="HM922">
        <v>1.86739</v>
      </c>
      <c r="HN922">
        <v>1.86646</v>
      </c>
      <c r="HO922">
        <v>1.86591</v>
      </c>
      <c r="HP922">
        <v>1.86584</v>
      </c>
      <c r="HQ922">
        <v>1.86768</v>
      </c>
      <c r="HR922">
        <v>1.87013</v>
      </c>
      <c r="HS922">
        <v>1.86874</v>
      </c>
      <c r="HT922">
        <v>1.87022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-3.615</v>
      </c>
      <c r="II922">
        <v>-0.1431</v>
      </c>
      <c r="IJ922">
        <v>-1.529487217637811</v>
      </c>
      <c r="IK922">
        <v>-0.005072214745875086</v>
      </c>
      <c r="IL922">
        <v>3.316774363808987E-06</v>
      </c>
      <c r="IM922">
        <v>-1.107588672722244E-09</v>
      </c>
      <c r="IN922">
        <v>-0.1603591687652909</v>
      </c>
      <c r="IO922">
        <v>-0.0181951569465493</v>
      </c>
      <c r="IP922">
        <v>0.001659309118516343</v>
      </c>
      <c r="IQ922">
        <v>-3.409663313950778E-05</v>
      </c>
      <c r="IR922">
        <v>19</v>
      </c>
      <c r="IS922">
        <v>2290</v>
      </c>
      <c r="IT922">
        <v>1</v>
      </c>
      <c r="IU922">
        <v>24</v>
      </c>
      <c r="IV922">
        <v>8532.200000000001</v>
      </c>
      <c r="IW922">
        <v>8532.299999999999</v>
      </c>
      <c r="IX922">
        <v>1.8457</v>
      </c>
      <c r="IY922">
        <v>2.21436</v>
      </c>
      <c r="IZ922">
        <v>1.94702</v>
      </c>
      <c r="JA922">
        <v>2.64648</v>
      </c>
      <c r="JB922">
        <v>2.19482</v>
      </c>
      <c r="JC922">
        <v>2.35718</v>
      </c>
      <c r="JD922">
        <v>36.6233</v>
      </c>
      <c r="JE922">
        <v>24.035</v>
      </c>
      <c r="JF922">
        <v>18</v>
      </c>
      <c r="JG922">
        <v>506.075</v>
      </c>
      <c r="JH922">
        <v>815.182</v>
      </c>
      <c r="JI922">
        <v>21.2254</v>
      </c>
      <c r="JJ922">
        <v>26.4109</v>
      </c>
      <c r="JK922">
        <v>29.9998</v>
      </c>
      <c r="JL922">
        <v>26.445</v>
      </c>
      <c r="JM922">
        <v>26.375</v>
      </c>
      <c r="JN922">
        <v>36.9984</v>
      </c>
      <c r="JO922">
        <v>19.5123</v>
      </c>
      <c r="JP922">
        <v>25.0215</v>
      </c>
      <c r="JQ922">
        <v>21.2403</v>
      </c>
      <c r="JR922">
        <v>674.306</v>
      </c>
      <c r="JS922">
        <v>15.3243</v>
      </c>
      <c r="JT922">
        <v>100.478</v>
      </c>
      <c r="JU922">
        <v>100.614</v>
      </c>
    </row>
    <row r="923" spans="1:281">
      <c r="A923">
        <v>907</v>
      </c>
      <c r="B923">
        <v>1659647733.1</v>
      </c>
      <c r="C923">
        <v>19725.09999990463</v>
      </c>
      <c r="D923" t="s">
        <v>2246</v>
      </c>
      <c r="E923" t="s">
        <v>2247</v>
      </c>
      <c r="F923">
        <v>5</v>
      </c>
      <c r="G923" t="s">
        <v>2167</v>
      </c>
      <c r="H923" t="s">
        <v>416</v>
      </c>
      <c r="I923">
        <v>1659647725.314285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666.4259533636842</v>
      </c>
      <c r="AK923">
        <v>621.4558424242425</v>
      </c>
      <c r="AL923">
        <v>3.302405515461156</v>
      </c>
      <c r="AM923">
        <v>65.52191627208158</v>
      </c>
      <c r="AN923">
        <f>(AP923 - AO923 + DI923*1E3/(8.314*(DK923+273.15)) * AR923/DH923 * AQ923) * DH923/(100*CV923) * 1000/(1000 - AP923)</f>
        <v>0</v>
      </c>
      <c r="AO923">
        <v>15.28128090206776</v>
      </c>
      <c r="AP923">
        <v>18.59753636363638</v>
      </c>
      <c r="AQ923">
        <v>3.503367956467871E-05</v>
      </c>
      <c r="AR923">
        <v>82.63160556515291</v>
      </c>
      <c r="AS923">
        <v>3</v>
      </c>
      <c r="AT923">
        <v>1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1659647725.314285</v>
      </c>
      <c r="DB923">
        <v>586.2935357142858</v>
      </c>
      <c r="DC923">
        <v>640.3290357142857</v>
      </c>
      <c r="DD923">
        <v>18.58598928571428</v>
      </c>
      <c r="DE923">
        <v>15.278025</v>
      </c>
      <c r="DF923">
        <v>589.8881071428572</v>
      </c>
      <c r="DG923">
        <v>18.72908571428571</v>
      </c>
      <c r="DH923">
        <v>500.0088571428572</v>
      </c>
      <c r="DI923">
        <v>90.24573928571428</v>
      </c>
      <c r="DJ923">
        <v>0.1000018821428571</v>
      </c>
      <c r="DK923">
        <v>24.62516071428572</v>
      </c>
      <c r="DL923">
        <v>24.98303571428571</v>
      </c>
      <c r="DM923">
        <v>999.9000000000002</v>
      </c>
      <c r="DN923">
        <v>0</v>
      </c>
      <c r="DO923">
        <v>0</v>
      </c>
      <c r="DP923">
        <v>10002.04964285714</v>
      </c>
      <c r="DQ923">
        <v>0</v>
      </c>
      <c r="DR923">
        <v>11.00435</v>
      </c>
      <c r="DS923">
        <v>-54.03557857142857</v>
      </c>
      <c r="DT923">
        <v>597.3968928571429</v>
      </c>
      <c r="DU923">
        <v>650.2641428571429</v>
      </c>
      <c r="DV923">
        <v>3.307963928571429</v>
      </c>
      <c r="DW923">
        <v>640.3290357142857</v>
      </c>
      <c r="DX923">
        <v>15.278025</v>
      </c>
      <c r="DY923">
        <v>1.677306071428571</v>
      </c>
      <c r="DZ923">
        <v>1.378777857142857</v>
      </c>
      <c r="EA923">
        <v>14.68799642857143</v>
      </c>
      <c r="EB923">
        <v>11.68620357142857</v>
      </c>
      <c r="EC923">
        <v>2000.014642857142</v>
      </c>
      <c r="ED923">
        <v>0.9799971071428573</v>
      </c>
      <c r="EE923">
        <v>0.02000289285714285</v>
      </c>
      <c r="EF923">
        <v>0</v>
      </c>
      <c r="EG923">
        <v>784.2976428571429</v>
      </c>
      <c r="EH923">
        <v>5.00097</v>
      </c>
      <c r="EI923">
        <v>15593.5</v>
      </c>
      <c r="EJ923">
        <v>16707.70714285714</v>
      </c>
      <c r="EK923">
        <v>37.937</v>
      </c>
      <c r="EL923">
        <v>38.5</v>
      </c>
      <c r="EM923">
        <v>37.92814285714285</v>
      </c>
      <c r="EN923">
        <v>38.125</v>
      </c>
      <c r="EO923">
        <v>38.375</v>
      </c>
      <c r="EP923">
        <v>1955.104642857143</v>
      </c>
      <c r="EQ923">
        <v>39.90964285714286</v>
      </c>
      <c r="ER923">
        <v>0</v>
      </c>
      <c r="ES923">
        <v>1659647733.9</v>
      </c>
      <c r="ET923">
        <v>0</v>
      </c>
      <c r="EU923">
        <v>784.5521923076923</v>
      </c>
      <c r="EV923">
        <v>14.86034186349516</v>
      </c>
      <c r="EW923">
        <v>308.1196580941935</v>
      </c>
      <c r="EX923">
        <v>15597.09615384615</v>
      </c>
      <c r="EY923">
        <v>15</v>
      </c>
      <c r="EZ923">
        <v>0</v>
      </c>
      <c r="FA923" t="s">
        <v>419</v>
      </c>
      <c r="FB923">
        <v>1659135797.5</v>
      </c>
      <c r="FC923">
        <v>1659135788</v>
      </c>
      <c r="FD923">
        <v>0</v>
      </c>
      <c r="FE923">
        <v>0.3</v>
      </c>
      <c r="FF923">
        <v>-0.002</v>
      </c>
      <c r="FG923">
        <v>-2.209</v>
      </c>
      <c r="FH923">
        <v>-0.089</v>
      </c>
      <c r="FI923">
        <v>1520</v>
      </c>
      <c r="FJ923">
        <v>20</v>
      </c>
      <c r="FK923">
        <v>0.06</v>
      </c>
      <c r="FL923">
        <v>0.03</v>
      </c>
      <c r="FM923">
        <v>-53.6337575</v>
      </c>
      <c r="FN923">
        <v>-7.941099061913588</v>
      </c>
      <c r="FO923">
        <v>0.7656411107325349</v>
      </c>
      <c r="FP923">
        <v>0</v>
      </c>
      <c r="FQ923">
        <v>783.5766176470589</v>
      </c>
      <c r="FR923">
        <v>15.38705881781315</v>
      </c>
      <c r="FS923">
        <v>1.53171678027718</v>
      </c>
      <c r="FT923">
        <v>0</v>
      </c>
      <c r="FU923">
        <v>3.311442</v>
      </c>
      <c r="FV923">
        <v>-0.07782011257037028</v>
      </c>
      <c r="FW923">
        <v>0.01400962280006142</v>
      </c>
      <c r="FX923">
        <v>1</v>
      </c>
      <c r="FY923">
        <v>1</v>
      </c>
      <c r="FZ923">
        <v>3</v>
      </c>
      <c r="GA923" t="s">
        <v>429</v>
      </c>
      <c r="GB923">
        <v>2.98339</v>
      </c>
      <c r="GC923">
        <v>2.71568</v>
      </c>
      <c r="GD923">
        <v>0.124388</v>
      </c>
      <c r="GE923">
        <v>0.130209</v>
      </c>
      <c r="GF923">
        <v>0.08984</v>
      </c>
      <c r="GG923">
        <v>0.07665660000000001</v>
      </c>
      <c r="GH923">
        <v>27687.6</v>
      </c>
      <c r="GI923">
        <v>27651.1</v>
      </c>
      <c r="GJ923">
        <v>29387.4</v>
      </c>
      <c r="GK923">
        <v>29399.7</v>
      </c>
      <c r="GL923">
        <v>35427.6</v>
      </c>
      <c r="GM923">
        <v>36094.5</v>
      </c>
      <c r="GN923">
        <v>41381.3</v>
      </c>
      <c r="GO923">
        <v>41893</v>
      </c>
      <c r="GP923">
        <v>1.93852</v>
      </c>
      <c r="GQ923">
        <v>2.38038</v>
      </c>
      <c r="GR923">
        <v>0.107341</v>
      </c>
      <c r="GS923">
        <v>0</v>
      </c>
      <c r="GT923">
        <v>23.2138</v>
      </c>
      <c r="GU923">
        <v>999.9</v>
      </c>
      <c r="GV923">
        <v>36.3</v>
      </c>
      <c r="GW923">
        <v>32</v>
      </c>
      <c r="GX923">
        <v>19.207</v>
      </c>
      <c r="GY923">
        <v>63.6871</v>
      </c>
      <c r="GZ923">
        <v>22.3438</v>
      </c>
      <c r="HA923">
        <v>2</v>
      </c>
      <c r="HB923">
        <v>-0.0694385</v>
      </c>
      <c r="HC923">
        <v>1.60899</v>
      </c>
      <c r="HD923">
        <v>20.3272</v>
      </c>
      <c r="HE923">
        <v>5.21714</v>
      </c>
      <c r="HF923">
        <v>12.0099</v>
      </c>
      <c r="HG923">
        <v>4.98885</v>
      </c>
      <c r="HH923">
        <v>3.2885</v>
      </c>
      <c r="HI923">
        <v>9999</v>
      </c>
      <c r="HJ923">
        <v>9999</v>
      </c>
      <c r="HK923">
        <v>9999</v>
      </c>
      <c r="HL923">
        <v>197.4</v>
      </c>
      <c r="HM923">
        <v>1.86744</v>
      </c>
      <c r="HN923">
        <v>1.86646</v>
      </c>
      <c r="HO923">
        <v>1.86596</v>
      </c>
      <c r="HP923">
        <v>1.86584</v>
      </c>
      <c r="HQ923">
        <v>1.86768</v>
      </c>
      <c r="HR923">
        <v>1.87012</v>
      </c>
      <c r="HS923">
        <v>1.86875</v>
      </c>
      <c r="HT923">
        <v>1.87022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-3.652</v>
      </c>
      <c r="II923">
        <v>-0.143</v>
      </c>
      <c r="IJ923">
        <v>-1.529487217637811</v>
      </c>
      <c r="IK923">
        <v>-0.005072214745875086</v>
      </c>
      <c r="IL923">
        <v>3.316774363808987E-06</v>
      </c>
      <c r="IM923">
        <v>-1.107588672722244E-09</v>
      </c>
      <c r="IN923">
        <v>-0.1603591687652909</v>
      </c>
      <c r="IO923">
        <v>-0.0181951569465493</v>
      </c>
      <c r="IP923">
        <v>0.001659309118516343</v>
      </c>
      <c r="IQ923">
        <v>-3.409663313950778E-05</v>
      </c>
      <c r="IR923">
        <v>19</v>
      </c>
      <c r="IS923">
        <v>2290</v>
      </c>
      <c r="IT923">
        <v>1</v>
      </c>
      <c r="IU923">
        <v>24</v>
      </c>
      <c r="IV923">
        <v>8532.299999999999</v>
      </c>
      <c r="IW923">
        <v>8532.4</v>
      </c>
      <c r="IX923">
        <v>1.88477</v>
      </c>
      <c r="IY923">
        <v>2.21802</v>
      </c>
      <c r="IZ923">
        <v>1.94702</v>
      </c>
      <c r="JA923">
        <v>2.64648</v>
      </c>
      <c r="JB923">
        <v>2.19482</v>
      </c>
      <c r="JC923">
        <v>2.38159</v>
      </c>
      <c r="JD923">
        <v>36.6233</v>
      </c>
      <c r="JE923">
        <v>24.0437</v>
      </c>
      <c r="JF923">
        <v>18</v>
      </c>
      <c r="JG923">
        <v>506.253</v>
      </c>
      <c r="JH923">
        <v>815.025</v>
      </c>
      <c r="JI923">
        <v>21.2395</v>
      </c>
      <c r="JJ923">
        <v>26.4087</v>
      </c>
      <c r="JK923">
        <v>29.9998</v>
      </c>
      <c r="JL923">
        <v>26.4433</v>
      </c>
      <c r="JM923">
        <v>26.3728</v>
      </c>
      <c r="JN923">
        <v>37.7143</v>
      </c>
      <c r="JO923">
        <v>19.5123</v>
      </c>
      <c r="JP923">
        <v>25.0215</v>
      </c>
      <c r="JQ923">
        <v>21.2535</v>
      </c>
      <c r="JR923">
        <v>694.341</v>
      </c>
      <c r="JS923">
        <v>15.3243</v>
      </c>
      <c r="JT923">
        <v>100.477</v>
      </c>
      <c r="JU923">
        <v>100.615</v>
      </c>
    </row>
    <row r="924" spans="1:281">
      <c r="A924">
        <v>908</v>
      </c>
      <c r="B924">
        <v>1659647737.6</v>
      </c>
      <c r="C924">
        <v>19729.59999990463</v>
      </c>
      <c r="D924" t="s">
        <v>2248</v>
      </c>
      <c r="E924" t="s">
        <v>2249</v>
      </c>
      <c r="F924">
        <v>5</v>
      </c>
      <c r="G924" t="s">
        <v>2167</v>
      </c>
      <c r="H924" t="s">
        <v>416</v>
      </c>
      <c r="I924">
        <v>1659647729.760714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681.8783201295023</v>
      </c>
      <c r="AK924">
        <v>636.325921212121</v>
      </c>
      <c r="AL924">
        <v>3.308983584973396</v>
      </c>
      <c r="AM924">
        <v>65.52191627208158</v>
      </c>
      <c r="AN924">
        <f>(AP924 - AO924 + DI924*1E3/(8.314*(DK924+273.15)) * AR924/DH924 * AQ924) * DH924/(100*CV924) * 1000/(1000 - AP924)</f>
        <v>0</v>
      </c>
      <c r="AO924">
        <v>15.33459575643512</v>
      </c>
      <c r="AP924">
        <v>18.61983566433567</v>
      </c>
      <c r="AQ924">
        <v>0.005453085353253329</v>
      </c>
      <c r="AR924">
        <v>82.63160556515291</v>
      </c>
      <c r="AS924">
        <v>3</v>
      </c>
      <c r="AT924">
        <v>1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1659647729.760714</v>
      </c>
      <c r="DB924">
        <v>600.6965714285715</v>
      </c>
      <c r="DC924">
        <v>655.3054642857143</v>
      </c>
      <c r="DD924">
        <v>18.5943</v>
      </c>
      <c r="DE924">
        <v>15.29828214285715</v>
      </c>
      <c r="DF924">
        <v>604.3242499999999</v>
      </c>
      <c r="DG924">
        <v>18.73733571428571</v>
      </c>
      <c r="DH924">
        <v>500.0053571428571</v>
      </c>
      <c r="DI924">
        <v>90.24446071428572</v>
      </c>
      <c r="DJ924">
        <v>0.09999738214285712</v>
      </c>
      <c r="DK924">
        <v>24.62611071428572</v>
      </c>
      <c r="DL924">
        <v>24.98165714285714</v>
      </c>
      <c r="DM924">
        <v>999.9000000000002</v>
      </c>
      <c r="DN924">
        <v>0</v>
      </c>
      <c r="DO924">
        <v>0</v>
      </c>
      <c r="DP924">
        <v>10003.56607142857</v>
      </c>
      <c r="DQ924">
        <v>0</v>
      </c>
      <c r="DR924">
        <v>10.99632142857143</v>
      </c>
      <c r="DS924">
        <v>-54.60908571428573</v>
      </c>
      <c r="DT924">
        <v>612.0779285714286</v>
      </c>
      <c r="DU924">
        <v>665.4868214285715</v>
      </c>
      <c r="DV924">
        <v>3.296033214285714</v>
      </c>
      <c r="DW924">
        <v>655.3054642857143</v>
      </c>
      <c r="DX924">
        <v>15.29828214285715</v>
      </c>
      <c r="DY924">
        <v>1.678033214285714</v>
      </c>
      <c r="DZ924">
        <v>1.380585714285714</v>
      </c>
      <c r="EA924">
        <v>14.69472142857143</v>
      </c>
      <c r="EB924">
        <v>11.70602857142857</v>
      </c>
      <c r="EC924">
        <v>2000.0125</v>
      </c>
      <c r="ED924">
        <v>0.9799970000000001</v>
      </c>
      <c r="EE924">
        <v>0.020003</v>
      </c>
      <c r="EF924">
        <v>0</v>
      </c>
      <c r="EG924">
        <v>785.4810714285715</v>
      </c>
      <c r="EH924">
        <v>5.00097</v>
      </c>
      <c r="EI924">
        <v>15616.15</v>
      </c>
      <c r="EJ924">
        <v>16707.68571428572</v>
      </c>
      <c r="EK924">
        <v>37.93478571428572</v>
      </c>
      <c r="EL924">
        <v>38.491</v>
      </c>
      <c r="EM924">
        <v>37.91042857142857</v>
      </c>
      <c r="EN924">
        <v>38.125</v>
      </c>
      <c r="EO924">
        <v>38.375</v>
      </c>
      <c r="EP924">
        <v>1955.1025</v>
      </c>
      <c r="EQ924">
        <v>39.91</v>
      </c>
      <c r="ER924">
        <v>0</v>
      </c>
      <c r="ES924">
        <v>1659647738.1</v>
      </c>
      <c r="ET924">
        <v>0</v>
      </c>
      <c r="EU924">
        <v>785.71416</v>
      </c>
      <c r="EV924">
        <v>16.06746154801618</v>
      </c>
      <c r="EW924">
        <v>308.1615389370464</v>
      </c>
      <c r="EX924">
        <v>15620.108</v>
      </c>
      <c r="EY924">
        <v>15</v>
      </c>
      <c r="EZ924">
        <v>0</v>
      </c>
      <c r="FA924" t="s">
        <v>419</v>
      </c>
      <c r="FB924">
        <v>1659135797.5</v>
      </c>
      <c r="FC924">
        <v>1659135788</v>
      </c>
      <c r="FD924">
        <v>0</v>
      </c>
      <c r="FE924">
        <v>0.3</v>
      </c>
      <c r="FF924">
        <v>-0.002</v>
      </c>
      <c r="FG924">
        <v>-2.209</v>
      </c>
      <c r="FH924">
        <v>-0.089</v>
      </c>
      <c r="FI924">
        <v>1520</v>
      </c>
      <c r="FJ924">
        <v>20</v>
      </c>
      <c r="FK924">
        <v>0.06</v>
      </c>
      <c r="FL924">
        <v>0.03</v>
      </c>
      <c r="FM924">
        <v>-54.29748500000001</v>
      </c>
      <c r="FN924">
        <v>-7.62041876172604</v>
      </c>
      <c r="FO924">
        <v>0.7340825108766724</v>
      </c>
      <c r="FP924">
        <v>0</v>
      </c>
      <c r="FQ924">
        <v>784.8867352941177</v>
      </c>
      <c r="FR924">
        <v>15.35042015770813</v>
      </c>
      <c r="FS924">
        <v>1.52668740413052</v>
      </c>
      <c r="FT924">
        <v>0</v>
      </c>
      <c r="FU924">
        <v>3.30110825</v>
      </c>
      <c r="FV924">
        <v>-0.185492195121958</v>
      </c>
      <c r="FW924">
        <v>0.02138719346799625</v>
      </c>
      <c r="FX924">
        <v>0</v>
      </c>
      <c r="FY924">
        <v>0</v>
      </c>
      <c r="FZ924">
        <v>3</v>
      </c>
      <c r="GA924" t="s">
        <v>426</v>
      </c>
      <c r="GB924">
        <v>2.98319</v>
      </c>
      <c r="GC924">
        <v>2.71577</v>
      </c>
      <c r="GD924">
        <v>0.12644</v>
      </c>
      <c r="GE924">
        <v>0.132241</v>
      </c>
      <c r="GF924">
        <v>0.0899157</v>
      </c>
      <c r="GG924">
        <v>0.0766715</v>
      </c>
      <c r="GH924">
        <v>27623.1</v>
      </c>
      <c r="GI924">
        <v>27587.1</v>
      </c>
      <c r="GJ924">
        <v>29387.9</v>
      </c>
      <c r="GK924">
        <v>29400.3</v>
      </c>
      <c r="GL924">
        <v>35425.2</v>
      </c>
      <c r="GM924">
        <v>36094.7</v>
      </c>
      <c r="GN924">
        <v>41381.9</v>
      </c>
      <c r="GO924">
        <v>41893.8</v>
      </c>
      <c r="GP924">
        <v>1.93845</v>
      </c>
      <c r="GQ924">
        <v>2.38063</v>
      </c>
      <c r="GR924">
        <v>0.107668</v>
      </c>
      <c r="GS924">
        <v>0</v>
      </c>
      <c r="GT924">
        <v>23.2138</v>
      </c>
      <c r="GU924">
        <v>999.9</v>
      </c>
      <c r="GV924">
        <v>36.3</v>
      </c>
      <c r="GW924">
        <v>32</v>
      </c>
      <c r="GX924">
        <v>19.2074</v>
      </c>
      <c r="GY924">
        <v>63.7071</v>
      </c>
      <c r="GZ924">
        <v>22.3958</v>
      </c>
      <c r="HA924">
        <v>2</v>
      </c>
      <c r="HB924">
        <v>-0.0695274</v>
      </c>
      <c r="HC924">
        <v>1.58163</v>
      </c>
      <c r="HD924">
        <v>20.3276</v>
      </c>
      <c r="HE924">
        <v>5.21699</v>
      </c>
      <c r="HF924">
        <v>12.0099</v>
      </c>
      <c r="HG924">
        <v>4.98895</v>
      </c>
      <c r="HH924">
        <v>3.28845</v>
      </c>
      <c r="HI924">
        <v>9999</v>
      </c>
      <c r="HJ924">
        <v>9999</v>
      </c>
      <c r="HK924">
        <v>9999</v>
      </c>
      <c r="HL924">
        <v>197.4</v>
      </c>
      <c r="HM924">
        <v>1.86739</v>
      </c>
      <c r="HN924">
        <v>1.86646</v>
      </c>
      <c r="HO924">
        <v>1.86593</v>
      </c>
      <c r="HP924">
        <v>1.86584</v>
      </c>
      <c r="HQ924">
        <v>1.86768</v>
      </c>
      <c r="HR924">
        <v>1.87012</v>
      </c>
      <c r="HS924">
        <v>1.86874</v>
      </c>
      <c r="HT924">
        <v>1.87022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-3.685</v>
      </c>
      <c r="II924">
        <v>-0.1428</v>
      </c>
      <c r="IJ924">
        <v>-1.529487217637811</v>
      </c>
      <c r="IK924">
        <v>-0.005072214745875086</v>
      </c>
      <c r="IL924">
        <v>3.316774363808987E-06</v>
      </c>
      <c r="IM924">
        <v>-1.107588672722244E-09</v>
      </c>
      <c r="IN924">
        <v>-0.1603591687652909</v>
      </c>
      <c r="IO924">
        <v>-0.0181951569465493</v>
      </c>
      <c r="IP924">
        <v>0.001659309118516343</v>
      </c>
      <c r="IQ924">
        <v>-3.409663313950778E-05</v>
      </c>
      <c r="IR924">
        <v>19</v>
      </c>
      <c r="IS924">
        <v>2290</v>
      </c>
      <c r="IT924">
        <v>1</v>
      </c>
      <c r="IU924">
        <v>24</v>
      </c>
      <c r="IV924">
        <v>8532.299999999999</v>
      </c>
      <c r="IW924">
        <v>8532.5</v>
      </c>
      <c r="IX924">
        <v>1.91406</v>
      </c>
      <c r="IY924">
        <v>2.21436</v>
      </c>
      <c r="IZ924">
        <v>1.94702</v>
      </c>
      <c r="JA924">
        <v>2.64648</v>
      </c>
      <c r="JB924">
        <v>2.19482</v>
      </c>
      <c r="JC924">
        <v>2.36938</v>
      </c>
      <c r="JD924">
        <v>36.6233</v>
      </c>
      <c r="JE924">
        <v>24.0437</v>
      </c>
      <c r="JF924">
        <v>18</v>
      </c>
      <c r="JG924">
        <v>506.188</v>
      </c>
      <c r="JH924">
        <v>815.25</v>
      </c>
      <c r="JI924">
        <v>21.2498</v>
      </c>
      <c r="JJ924">
        <v>26.407</v>
      </c>
      <c r="JK924">
        <v>29.9999</v>
      </c>
      <c r="JL924">
        <v>26.4415</v>
      </c>
      <c r="JM924">
        <v>26.3712</v>
      </c>
      <c r="JN924">
        <v>38.4302</v>
      </c>
      <c r="JO924">
        <v>19.5123</v>
      </c>
      <c r="JP924">
        <v>25.0215</v>
      </c>
      <c r="JQ924">
        <v>21.2535</v>
      </c>
      <c r="JR924">
        <v>707.7</v>
      </c>
      <c r="JS924">
        <v>15.3243</v>
      </c>
      <c r="JT924">
        <v>100.478</v>
      </c>
      <c r="JU924">
        <v>100.617</v>
      </c>
    </row>
    <row r="925" spans="1:281">
      <c r="A925">
        <v>909</v>
      </c>
      <c r="B925">
        <v>1659647742.6</v>
      </c>
      <c r="C925">
        <v>19734.59999990463</v>
      </c>
      <c r="D925" t="s">
        <v>2250</v>
      </c>
      <c r="E925" t="s">
        <v>2251</v>
      </c>
      <c r="F925">
        <v>5</v>
      </c>
      <c r="G925" t="s">
        <v>2167</v>
      </c>
      <c r="H925" t="s">
        <v>416</v>
      </c>
      <c r="I925">
        <v>1659647735.062963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699.086320759212</v>
      </c>
      <c r="AK925">
        <v>652.8260181818182</v>
      </c>
      <c r="AL925">
        <v>3.300699394510941</v>
      </c>
      <c r="AM925">
        <v>65.52191627208158</v>
      </c>
      <c r="AN925">
        <f>(AP925 - AO925 + DI925*1E3/(8.314*(DK925+273.15)) * AR925/DH925 * AQ925) * DH925/(100*CV925) * 1000/(1000 - AP925)</f>
        <v>0</v>
      </c>
      <c r="AO925">
        <v>15.33801893373</v>
      </c>
      <c r="AP925">
        <v>18.6344034965035</v>
      </c>
      <c r="AQ925">
        <v>0.001283767014206335</v>
      </c>
      <c r="AR925">
        <v>82.63160556515291</v>
      </c>
      <c r="AS925">
        <v>3</v>
      </c>
      <c r="AT925">
        <v>1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1659647735.062963</v>
      </c>
      <c r="DB925">
        <v>617.8724444444445</v>
      </c>
      <c r="DC925">
        <v>673.1786666666667</v>
      </c>
      <c r="DD925">
        <v>18.60944814814815</v>
      </c>
      <c r="DE925">
        <v>15.32369259259259</v>
      </c>
      <c r="DF925">
        <v>621.5389259259259</v>
      </c>
      <c r="DG925">
        <v>18.75236666666667</v>
      </c>
      <c r="DH925">
        <v>500.0181851851852</v>
      </c>
      <c r="DI925">
        <v>90.24327037037035</v>
      </c>
      <c r="DJ925">
        <v>0.1000469074074074</v>
      </c>
      <c r="DK925">
        <v>24.62666666666667</v>
      </c>
      <c r="DL925">
        <v>24.9805</v>
      </c>
      <c r="DM925">
        <v>999.9000000000001</v>
      </c>
      <c r="DN925">
        <v>0</v>
      </c>
      <c r="DO925">
        <v>0</v>
      </c>
      <c r="DP925">
        <v>10008.90814814815</v>
      </c>
      <c r="DQ925">
        <v>0</v>
      </c>
      <c r="DR925">
        <v>10.99191851851852</v>
      </c>
      <c r="DS925">
        <v>-55.30641111111111</v>
      </c>
      <c r="DT925">
        <v>629.5889999999999</v>
      </c>
      <c r="DU925">
        <v>683.6551111111111</v>
      </c>
      <c r="DV925">
        <v>3.285769259259259</v>
      </c>
      <c r="DW925">
        <v>673.1786666666667</v>
      </c>
      <c r="DX925">
        <v>15.32369259259259</v>
      </c>
      <c r="DY925">
        <v>1.679378148148148</v>
      </c>
      <c r="DZ925">
        <v>1.38285962962963</v>
      </c>
      <c r="EA925">
        <v>14.70712962962963</v>
      </c>
      <c r="EB925">
        <v>11.73096666666666</v>
      </c>
      <c r="EC925">
        <v>1999.993703703704</v>
      </c>
      <c r="ED925">
        <v>0.9799966666666668</v>
      </c>
      <c r="EE925">
        <v>0.02000333333333333</v>
      </c>
      <c r="EF925">
        <v>0</v>
      </c>
      <c r="EG925">
        <v>786.8118148148147</v>
      </c>
      <c r="EH925">
        <v>5.00097</v>
      </c>
      <c r="EI925">
        <v>15643.04444444445</v>
      </c>
      <c r="EJ925">
        <v>16707.52962962963</v>
      </c>
      <c r="EK925">
        <v>37.92781481481481</v>
      </c>
      <c r="EL925">
        <v>38.46966666666666</v>
      </c>
      <c r="EM925">
        <v>37.89107407407408</v>
      </c>
      <c r="EN925">
        <v>38.10866666666666</v>
      </c>
      <c r="EO925">
        <v>38.37266666666666</v>
      </c>
      <c r="EP925">
        <v>1955.083703703704</v>
      </c>
      <c r="EQ925">
        <v>39.91</v>
      </c>
      <c r="ER925">
        <v>0</v>
      </c>
      <c r="ES925">
        <v>1659647742.9</v>
      </c>
      <c r="ET925">
        <v>0</v>
      </c>
      <c r="EU925">
        <v>786.9134400000002</v>
      </c>
      <c r="EV925">
        <v>15.3572307288802</v>
      </c>
      <c r="EW925">
        <v>299.4999995687212</v>
      </c>
      <c r="EX925">
        <v>15644.468</v>
      </c>
      <c r="EY925">
        <v>15</v>
      </c>
      <c r="EZ925">
        <v>0</v>
      </c>
      <c r="FA925" t="s">
        <v>419</v>
      </c>
      <c r="FB925">
        <v>1659135797.5</v>
      </c>
      <c r="FC925">
        <v>1659135788</v>
      </c>
      <c r="FD925">
        <v>0</v>
      </c>
      <c r="FE925">
        <v>0.3</v>
      </c>
      <c r="FF925">
        <v>-0.002</v>
      </c>
      <c r="FG925">
        <v>-2.209</v>
      </c>
      <c r="FH925">
        <v>-0.089</v>
      </c>
      <c r="FI925">
        <v>1520</v>
      </c>
      <c r="FJ925">
        <v>20</v>
      </c>
      <c r="FK925">
        <v>0.06</v>
      </c>
      <c r="FL925">
        <v>0.03</v>
      </c>
      <c r="FM925">
        <v>-54.83061499999999</v>
      </c>
      <c r="FN925">
        <v>-7.776108067542054</v>
      </c>
      <c r="FO925">
        <v>0.7496526887666046</v>
      </c>
      <c r="FP925">
        <v>0</v>
      </c>
      <c r="FQ925">
        <v>785.9259117647059</v>
      </c>
      <c r="FR925">
        <v>15.52462948864548</v>
      </c>
      <c r="FS925">
        <v>1.538877711145886</v>
      </c>
      <c r="FT925">
        <v>0</v>
      </c>
      <c r="FU925">
        <v>3.29584275</v>
      </c>
      <c r="FV925">
        <v>-0.1492751594746794</v>
      </c>
      <c r="FW925">
        <v>0.02020839107740894</v>
      </c>
      <c r="FX925">
        <v>0</v>
      </c>
      <c r="FY925">
        <v>0</v>
      </c>
      <c r="FZ925">
        <v>3</v>
      </c>
      <c r="GA925" t="s">
        <v>426</v>
      </c>
      <c r="GB925">
        <v>2.98327</v>
      </c>
      <c r="GC925">
        <v>2.71565</v>
      </c>
      <c r="GD925">
        <v>0.128693</v>
      </c>
      <c r="GE925">
        <v>0.134476</v>
      </c>
      <c r="GF925">
        <v>0.0899628</v>
      </c>
      <c r="GG925">
        <v>0.0766725</v>
      </c>
      <c r="GH925">
        <v>27552.4</v>
      </c>
      <c r="GI925">
        <v>27516.2</v>
      </c>
      <c r="GJ925">
        <v>29388.4</v>
      </c>
      <c r="GK925">
        <v>29400.4</v>
      </c>
      <c r="GL925">
        <v>35424</v>
      </c>
      <c r="GM925">
        <v>36094.6</v>
      </c>
      <c r="GN925">
        <v>41382.7</v>
      </c>
      <c r="GO925">
        <v>41893.8</v>
      </c>
      <c r="GP925">
        <v>1.93838</v>
      </c>
      <c r="GQ925">
        <v>2.38075</v>
      </c>
      <c r="GR925">
        <v>0.107165</v>
      </c>
      <c r="GS925">
        <v>0</v>
      </c>
      <c r="GT925">
        <v>23.2119</v>
      </c>
      <c r="GU925">
        <v>999.9</v>
      </c>
      <c r="GV925">
        <v>36.3</v>
      </c>
      <c r="GW925">
        <v>32</v>
      </c>
      <c r="GX925">
        <v>19.208</v>
      </c>
      <c r="GY925">
        <v>63.5671</v>
      </c>
      <c r="GZ925">
        <v>22.3838</v>
      </c>
      <c r="HA925">
        <v>2</v>
      </c>
      <c r="HB925">
        <v>-0.0698399</v>
      </c>
      <c r="HC925">
        <v>1.57146</v>
      </c>
      <c r="HD925">
        <v>20.3276</v>
      </c>
      <c r="HE925">
        <v>5.21714</v>
      </c>
      <c r="HF925">
        <v>12.0099</v>
      </c>
      <c r="HG925">
        <v>4.98865</v>
      </c>
      <c r="HH925">
        <v>3.28842</v>
      </c>
      <c r="HI925">
        <v>9999</v>
      </c>
      <c r="HJ925">
        <v>9999</v>
      </c>
      <c r="HK925">
        <v>9999</v>
      </c>
      <c r="HL925">
        <v>197.4</v>
      </c>
      <c r="HM925">
        <v>1.86739</v>
      </c>
      <c r="HN925">
        <v>1.86646</v>
      </c>
      <c r="HO925">
        <v>1.86593</v>
      </c>
      <c r="HP925">
        <v>1.86584</v>
      </c>
      <c r="HQ925">
        <v>1.86768</v>
      </c>
      <c r="HR925">
        <v>1.87012</v>
      </c>
      <c r="HS925">
        <v>1.86874</v>
      </c>
      <c r="HT925">
        <v>1.87018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-3.72</v>
      </c>
      <c r="II925">
        <v>-0.1427</v>
      </c>
      <c r="IJ925">
        <v>-1.529487217637811</v>
      </c>
      <c r="IK925">
        <v>-0.005072214745875086</v>
      </c>
      <c r="IL925">
        <v>3.316774363808987E-06</v>
      </c>
      <c r="IM925">
        <v>-1.107588672722244E-09</v>
      </c>
      <c r="IN925">
        <v>-0.1603591687652909</v>
      </c>
      <c r="IO925">
        <v>-0.0181951569465493</v>
      </c>
      <c r="IP925">
        <v>0.001659309118516343</v>
      </c>
      <c r="IQ925">
        <v>-3.409663313950778E-05</v>
      </c>
      <c r="IR925">
        <v>19</v>
      </c>
      <c r="IS925">
        <v>2290</v>
      </c>
      <c r="IT925">
        <v>1</v>
      </c>
      <c r="IU925">
        <v>24</v>
      </c>
      <c r="IV925">
        <v>8532.4</v>
      </c>
      <c r="IW925">
        <v>8532.6</v>
      </c>
      <c r="IX925">
        <v>1.9519</v>
      </c>
      <c r="IY925">
        <v>2.21313</v>
      </c>
      <c r="IZ925">
        <v>1.94702</v>
      </c>
      <c r="JA925">
        <v>2.64771</v>
      </c>
      <c r="JB925">
        <v>2.19482</v>
      </c>
      <c r="JC925">
        <v>2.36816</v>
      </c>
      <c r="JD925">
        <v>36.6233</v>
      </c>
      <c r="JE925">
        <v>24.035</v>
      </c>
      <c r="JF925">
        <v>18</v>
      </c>
      <c r="JG925">
        <v>506.12</v>
      </c>
      <c r="JH925">
        <v>815.342</v>
      </c>
      <c r="JI925">
        <v>21.2653</v>
      </c>
      <c r="JJ925">
        <v>26.4047</v>
      </c>
      <c r="JK925">
        <v>29.9998</v>
      </c>
      <c r="JL925">
        <v>26.4392</v>
      </c>
      <c r="JM925">
        <v>26.369</v>
      </c>
      <c r="JN925">
        <v>39.1409</v>
      </c>
      <c r="JO925">
        <v>19.5123</v>
      </c>
      <c r="JP925">
        <v>25.0215</v>
      </c>
      <c r="JQ925">
        <v>21.2679</v>
      </c>
      <c r="JR925">
        <v>721.057</v>
      </c>
      <c r="JS925">
        <v>15.3189</v>
      </c>
      <c r="JT925">
        <v>100.48</v>
      </c>
      <c r="JU925">
        <v>100.617</v>
      </c>
    </row>
    <row r="926" spans="1:281">
      <c r="A926">
        <v>910</v>
      </c>
      <c r="B926">
        <v>1659647747.6</v>
      </c>
      <c r="C926">
        <v>19739.59999990463</v>
      </c>
      <c r="D926" t="s">
        <v>2252</v>
      </c>
      <c r="E926" t="s">
        <v>2253</v>
      </c>
      <c r="F926">
        <v>5</v>
      </c>
      <c r="G926" t="s">
        <v>2167</v>
      </c>
      <c r="H926" t="s">
        <v>416</v>
      </c>
      <c r="I926">
        <v>1659647740.081481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716.1533040360022</v>
      </c>
      <c r="AK926">
        <v>669.2642000000001</v>
      </c>
      <c r="AL926">
        <v>3.287453359528443</v>
      </c>
      <c r="AM926">
        <v>65.52191627208158</v>
      </c>
      <c r="AN926">
        <f>(AP926 - AO926 + DI926*1E3/(8.314*(DK926+273.15)) * AR926/DH926 * AQ926) * DH926/(100*CV926) * 1000/(1000 - AP926)</f>
        <v>0</v>
      </c>
      <c r="AO926">
        <v>15.33837297896331</v>
      </c>
      <c r="AP926">
        <v>18.64309510489511</v>
      </c>
      <c r="AQ926">
        <v>0.0003523705891653782</v>
      </c>
      <c r="AR926">
        <v>82.63160556515291</v>
      </c>
      <c r="AS926">
        <v>3</v>
      </c>
      <c r="AT926">
        <v>1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1659647740.081481</v>
      </c>
      <c r="DB926">
        <v>634.1089999999999</v>
      </c>
      <c r="DC926">
        <v>690.1117037037037</v>
      </c>
      <c r="DD926">
        <v>18.62667037037037</v>
      </c>
      <c r="DE926">
        <v>15.33752592592593</v>
      </c>
      <c r="DF926">
        <v>637.8114814814815</v>
      </c>
      <c r="DG926">
        <v>18.76945925925926</v>
      </c>
      <c r="DH926">
        <v>500.0101111111111</v>
      </c>
      <c r="DI926">
        <v>90.24323333333334</v>
      </c>
      <c r="DJ926">
        <v>0.1000148888888889</v>
      </c>
      <c r="DK926">
        <v>24.62859629629629</v>
      </c>
      <c r="DL926">
        <v>24.97658518518518</v>
      </c>
      <c r="DM926">
        <v>999.9000000000001</v>
      </c>
      <c r="DN926">
        <v>0</v>
      </c>
      <c r="DO926">
        <v>0</v>
      </c>
      <c r="DP926">
        <v>10011.33962962963</v>
      </c>
      <c r="DQ926">
        <v>0</v>
      </c>
      <c r="DR926">
        <v>10.99222962962963</v>
      </c>
      <c r="DS926">
        <v>-56.00294444444445</v>
      </c>
      <c r="DT926">
        <v>646.1446296296295</v>
      </c>
      <c r="DU926">
        <v>700.8612592592593</v>
      </c>
      <c r="DV926">
        <v>3.289156296296296</v>
      </c>
      <c r="DW926">
        <v>690.1117037037037</v>
      </c>
      <c r="DX926">
        <v>15.33752592592593</v>
      </c>
      <c r="DY926">
        <v>1.680931481481482</v>
      </c>
      <c r="DZ926">
        <v>1.384107777777778</v>
      </c>
      <c r="EA926">
        <v>14.72145555555556</v>
      </c>
      <c r="EB926">
        <v>11.74463703703704</v>
      </c>
      <c r="EC926">
        <v>1999.997407407407</v>
      </c>
      <c r="ED926">
        <v>0.9799965555555558</v>
      </c>
      <c r="EE926">
        <v>0.02000344444444444</v>
      </c>
      <c r="EF926">
        <v>0</v>
      </c>
      <c r="EG926">
        <v>788.1128518518518</v>
      </c>
      <c r="EH926">
        <v>5.00097</v>
      </c>
      <c r="EI926">
        <v>15668.14814814815</v>
      </c>
      <c r="EJ926">
        <v>16707.54074074074</v>
      </c>
      <c r="EK926">
        <v>37.91174074074074</v>
      </c>
      <c r="EL926">
        <v>38.44866666666667</v>
      </c>
      <c r="EM926">
        <v>37.87729629629629</v>
      </c>
      <c r="EN926">
        <v>38.08766666666666</v>
      </c>
      <c r="EO926">
        <v>38.361</v>
      </c>
      <c r="EP926">
        <v>1955.087407407407</v>
      </c>
      <c r="EQ926">
        <v>39.91</v>
      </c>
      <c r="ER926">
        <v>0</v>
      </c>
      <c r="ES926">
        <v>1659647747.7</v>
      </c>
      <c r="ET926">
        <v>0</v>
      </c>
      <c r="EU926">
        <v>788.1525200000001</v>
      </c>
      <c r="EV926">
        <v>13.84092306063742</v>
      </c>
      <c r="EW926">
        <v>296.1923077411708</v>
      </c>
      <c r="EX926">
        <v>15668.332</v>
      </c>
      <c r="EY926">
        <v>15</v>
      </c>
      <c r="EZ926">
        <v>0</v>
      </c>
      <c r="FA926" t="s">
        <v>419</v>
      </c>
      <c r="FB926">
        <v>1659135797.5</v>
      </c>
      <c r="FC926">
        <v>1659135788</v>
      </c>
      <c r="FD926">
        <v>0</v>
      </c>
      <c r="FE926">
        <v>0.3</v>
      </c>
      <c r="FF926">
        <v>-0.002</v>
      </c>
      <c r="FG926">
        <v>-2.209</v>
      </c>
      <c r="FH926">
        <v>-0.089</v>
      </c>
      <c r="FI926">
        <v>1520</v>
      </c>
      <c r="FJ926">
        <v>20</v>
      </c>
      <c r="FK926">
        <v>0.06</v>
      </c>
      <c r="FL926">
        <v>0.03</v>
      </c>
      <c r="FM926">
        <v>-55.52154878048781</v>
      </c>
      <c r="FN926">
        <v>-8.28951846689897</v>
      </c>
      <c r="FO926">
        <v>0.8178200798380515</v>
      </c>
      <c r="FP926">
        <v>0</v>
      </c>
      <c r="FQ926">
        <v>787.2839705882352</v>
      </c>
      <c r="FR926">
        <v>15.24297937202543</v>
      </c>
      <c r="FS926">
        <v>1.50995692352452</v>
      </c>
      <c r="FT926">
        <v>0</v>
      </c>
      <c r="FU926">
        <v>3.290925121951219</v>
      </c>
      <c r="FV926">
        <v>0.006191498257834403</v>
      </c>
      <c r="FW926">
        <v>0.01531424796843733</v>
      </c>
      <c r="FX926">
        <v>1</v>
      </c>
      <c r="FY926">
        <v>1</v>
      </c>
      <c r="FZ926">
        <v>3</v>
      </c>
      <c r="GA926" t="s">
        <v>429</v>
      </c>
      <c r="GB926">
        <v>2.98342</v>
      </c>
      <c r="GC926">
        <v>2.71579</v>
      </c>
      <c r="GD926">
        <v>0.130909</v>
      </c>
      <c r="GE926">
        <v>0.136672</v>
      </c>
      <c r="GF926">
        <v>0.0899885</v>
      </c>
      <c r="GG926">
        <v>0.0766753</v>
      </c>
      <c r="GH926">
        <v>27482.8</v>
      </c>
      <c r="GI926">
        <v>27446.4</v>
      </c>
      <c r="GJ926">
        <v>29388.8</v>
      </c>
      <c r="GK926">
        <v>29400.4</v>
      </c>
      <c r="GL926">
        <v>35423.6</v>
      </c>
      <c r="GM926">
        <v>36094.7</v>
      </c>
      <c r="GN926">
        <v>41383.3</v>
      </c>
      <c r="GO926">
        <v>41893.9</v>
      </c>
      <c r="GP926">
        <v>1.9385</v>
      </c>
      <c r="GQ926">
        <v>2.38065</v>
      </c>
      <c r="GR926">
        <v>0.1074</v>
      </c>
      <c r="GS926">
        <v>0</v>
      </c>
      <c r="GT926">
        <v>23.2119</v>
      </c>
      <c r="GU926">
        <v>999.9</v>
      </c>
      <c r="GV926">
        <v>36.3</v>
      </c>
      <c r="GW926">
        <v>32</v>
      </c>
      <c r="GX926">
        <v>19.2073</v>
      </c>
      <c r="GY926">
        <v>63.6071</v>
      </c>
      <c r="GZ926">
        <v>22.3478</v>
      </c>
      <c r="HA926">
        <v>2</v>
      </c>
      <c r="HB926">
        <v>-0.0700229</v>
      </c>
      <c r="HC926">
        <v>1.55809</v>
      </c>
      <c r="HD926">
        <v>20.3277</v>
      </c>
      <c r="HE926">
        <v>5.21684</v>
      </c>
      <c r="HF926">
        <v>12.0099</v>
      </c>
      <c r="HG926">
        <v>4.9888</v>
      </c>
      <c r="HH926">
        <v>3.28842</v>
      </c>
      <c r="HI926">
        <v>9999</v>
      </c>
      <c r="HJ926">
        <v>9999</v>
      </c>
      <c r="HK926">
        <v>9999</v>
      </c>
      <c r="HL926">
        <v>197.4</v>
      </c>
      <c r="HM926">
        <v>1.86739</v>
      </c>
      <c r="HN926">
        <v>1.86646</v>
      </c>
      <c r="HO926">
        <v>1.86598</v>
      </c>
      <c r="HP926">
        <v>1.86584</v>
      </c>
      <c r="HQ926">
        <v>1.86768</v>
      </c>
      <c r="HR926">
        <v>1.87012</v>
      </c>
      <c r="HS926">
        <v>1.86874</v>
      </c>
      <c r="HT926">
        <v>1.87019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-3.755</v>
      </c>
      <c r="II926">
        <v>-0.1426</v>
      </c>
      <c r="IJ926">
        <v>-1.529487217637811</v>
      </c>
      <c r="IK926">
        <v>-0.005072214745875086</v>
      </c>
      <c r="IL926">
        <v>3.316774363808987E-06</v>
      </c>
      <c r="IM926">
        <v>-1.107588672722244E-09</v>
      </c>
      <c r="IN926">
        <v>-0.1603591687652909</v>
      </c>
      <c r="IO926">
        <v>-0.0181951569465493</v>
      </c>
      <c r="IP926">
        <v>0.001659309118516343</v>
      </c>
      <c r="IQ926">
        <v>-3.409663313950778E-05</v>
      </c>
      <c r="IR926">
        <v>19</v>
      </c>
      <c r="IS926">
        <v>2290</v>
      </c>
      <c r="IT926">
        <v>1</v>
      </c>
      <c r="IU926">
        <v>24</v>
      </c>
      <c r="IV926">
        <v>8532.5</v>
      </c>
      <c r="IW926">
        <v>8532.700000000001</v>
      </c>
      <c r="IX926">
        <v>1.9873</v>
      </c>
      <c r="IY926">
        <v>2.22168</v>
      </c>
      <c r="IZ926">
        <v>1.94702</v>
      </c>
      <c r="JA926">
        <v>2.64648</v>
      </c>
      <c r="JB926">
        <v>2.19482</v>
      </c>
      <c r="JC926">
        <v>2.33154</v>
      </c>
      <c r="JD926">
        <v>36.6233</v>
      </c>
      <c r="JE926">
        <v>24.035</v>
      </c>
      <c r="JF926">
        <v>18</v>
      </c>
      <c r="JG926">
        <v>506.181</v>
      </c>
      <c r="JH926">
        <v>815.21</v>
      </c>
      <c r="JI926">
        <v>21.2794</v>
      </c>
      <c r="JJ926">
        <v>26.4025</v>
      </c>
      <c r="JK926">
        <v>30</v>
      </c>
      <c r="JL926">
        <v>26.437</v>
      </c>
      <c r="JM926">
        <v>26.3668</v>
      </c>
      <c r="JN926">
        <v>39.8983</v>
      </c>
      <c r="JO926">
        <v>19.5123</v>
      </c>
      <c r="JP926">
        <v>25.0215</v>
      </c>
      <c r="JQ926">
        <v>21.2827</v>
      </c>
      <c r="JR926">
        <v>741.092</v>
      </c>
      <c r="JS926">
        <v>15.3133</v>
      </c>
      <c r="JT926">
        <v>100.482</v>
      </c>
      <c r="JU926">
        <v>100.617</v>
      </c>
    </row>
    <row r="927" spans="1:281">
      <c r="A927">
        <v>911</v>
      </c>
      <c r="B927">
        <v>1659647752.6</v>
      </c>
      <c r="C927">
        <v>19744.59999990463</v>
      </c>
      <c r="D927" t="s">
        <v>2254</v>
      </c>
      <c r="E927" t="s">
        <v>2255</v>
      </c>
      <c r="F927">
        <v>5</v>
      </c>
      <c r="G927" t="s">
        <v>2167</v>
      </c>
      <c r="H927" t="s">
        <v>416</v>
      </c>
      <c r="I927">
        <v>1659647745.1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733.2218010101195</v>
      </c>
      <c r="AK927">
        <v>685.7466060606062</v>
      </c>
      <c r="AL927">
        <v>3.300106821265689</v>
      </c>
      <c r="AM927">
        <v>65.52191627208158</v>
      </c>
      <c r="AN927">
        <f>(AP927 - AO927 + DI927*1E3/(8.314*(DK927+273.15)) * AR927/DH927 * AQ927) * DH927/(100*CV927) * 1000/(1000 - AP927)</f>
        <v>0</v>
      </c>
      <c r="AO927">
        <v>15.33861630534527</v>
      </c>
      <c r="AP927">
        <v>18.646613986014</v>
      </c>
      <c r="AQ927">
        <v>6.852238344811135E-05</v>
      </c>
      <c r="AR927">
        <v>82.63160556515291</v>
      </c>
      <c r="AS927">
        <v>3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1659647745.1</v>
      </c>
      <c r="DB927">
        <v>650.3337037037037</v>
      </c>
      <c r="DC927">
        <v>707.0194814814814</v>
      </c>
      <c r="DD927">
        <v>18.63835555555556</v>
      </c>
      <c r="DE927">
        <v>15.33833703703704</v>
      </c>
      <c r="DF927">
        <v>654.0715555555554</v>
      </c>
      <c r="DG927">
        <v>18.78104074074074</v>
      </c>
      <c r="DH927">
        <v>499.995037037037</v>
      </c>
      <c r="DI927">
        <v>90.24309259259256</v>
      </c>
      <c r="DJ927">
        <v>0.09999322962962963</v>
      </c>
      <c r="DK927">
        <v>24.62919259259259</v>
      </c>
      <c r="DL927">
        <v>24.97609259259259</v>
      </c>
      <c r="DM927">
        <v>999.9000000000001</v>
      </c>
      <c r="DN927">
        <v>0</v>
      </c>
      <c r="DO927">
        <v>0</v>
      </c>
      <c r="DP927">
        <v>10016.57037037037</v>
      </c>
      <c r="DQ927">
        <v>0</v>
      </c>
      <c r="DR927">
        <v>10.99222962962963</v>
      </c>
      <c r="DS927">
        <v>-56.68588148148148</v>
      </c>
      <c r="DT927">
        <v>662.6851111111109</v>
      </c>
      <c r="DU927">
        <v>718.0328888888888</v>
      </c>
      <c r="DV927">
        <v>3.30001962962963</v>
      </c>
      <c r="DW927">
        <v>707.0194814814814</v>
      </c>
      <c r="DX927">
        <v>15.33833703703704</v>
      </c>
      <c r="DY927">
        <v>1.681984074074074</v>
      </c>
      <c r="DZ927">
        <v>1.384179259259259</v>
      </c>
      <c r="EA927">
        <v>14.73114444444444</v>
      </c>
      <c r="EB927">
        <v>11.74542222222222</v>
      </c>
      <c r="EC927">
        <v>1999.998518518518</v>
      </c>
      <c r="ED927">
        <v>0.9799961111111112</v>
      </c>
      <c r="EE927">
        <v>0.02000388888888889</v>
      </c>
      <c r="EF927">
        <v>0</v>
      </c>
      <c r="EG927">
        <v>789.2851111111113</v>
      </c>
      <c r="EH927">
        <v>5.00097</v>
      </c>
      <c r="EI927">
        <v>15692.70740740741</v>
      </c>
      <c r="EJ927">
        <v>16707.54814814815</v>
      </c>
      <c r="EK927">
        <v>37.89337037037037</v>
      </c>
      <c r="EL927">
        <v>38.437</v>
      </c>
      <c r="EM927">
        <v>37.875</v>
      </c>
      <c r="EN927">
        <v>38.06666666666666</v>
      </c>
      <c r="EO927">
        <v>38.34</v>
      </c>
      <c r="EP927">
        <v>1955.088518518518</v>
      </c>
      <c r="EQ927">
        <v>39.91</v>
      </c>
      <c r="ER927">
        <v>0</v>
      </c>
      <c r="ES927">
        <v>1659647753.1</v>
      </c>
      <c r="ET927">
        <v>0</v>
      </c>
      <c r="EU927">
        <v>789.3241923076923</v>
      </c>
      <c r="EV927">
        <v>14.52037606087353</v>
      </c>
      <c r="EW927">
        <v>288.2632479367282</v>
      </c>
      <c r="EX927">
        <v>15693.16538461538</v>
      </c>
      <c r="EY927">
        <v>15</v>
      </c>
      <c r="EZ927">
        <v>0</v>
      </c>
      <c r="FA927" t="s">
        <v>419</v>
      </c>
      <c r="FB927">
        <v>1659135797.5</v>
      </c>
      <c r="FC927">
        <v>1659135788</v>
      </c>
      <c r="FD927">
        <v>0</v>
      </c>
      <c r="FE927">
        <v>0.3</v>
      </c>
      <c r="FF927">
        <v>-0.002</v>
      </c>
      <c r="FG927">
        <v>-2.209</v>
      </c>
      <c r="FH927">
        <v>-0.089</v>
      </c>
      <c r="FI927">
        <v>1520</v>
      </c>
      <c r="FJ927">
        <v>20</v>
      </c>
      <c r="FK927">
        <v>0.06</v>
      </c>
      <c r="FL927">
        <v>0.03</v>
      </c>
      <c r="FM927">
        <v>-56.30386499999999</v>
      </c>
      <c r="FN927">
        <v>-8.158381238273787</v>
      </c>
      <c r="FO927">
        <v>0.7854985262716919</v>
      </c>
      <c r="FP927">
        <v>0</v>
      </c>
      <c r="FQ927">
        <v>788.6392647058824</v>
      </c>
      <c r="FR927">
        <v>14.09905270623657</v>
      </c>
      <c r="FS927">
        <v>1.396833168463232</v>
      </c>
      <c r="FT927">
        <v>0</v>
      </c>
      <c r="FU927">
        <v>3.29301875</v>
      </c>
      <c r="FV927">
        <v>0.1308563977485927</v>
      </c>
      <c r="FW927">
        <v>0.01308898853760291</v>
      </c>
      <c r="FX927">
        <v>0</v>
      </c>
      <c r="FY927">
        <v>0</v>
      </c>
      <c r="FZ927">
        <v>3</v>
      </c>
      <c r="GA927" t="s">
        <v>426</v>
      </c>
      <c r="GB927">
        <v>2.98341</v>
      </c>
      <c r="GC927">
        <v>2.71582</v>
      </c>
      <c r="GD927">
        <v>0.13311</v>
      </c>
      <c r="GE927">
        <v>0.138832</v>
      </c>
      <c r="GF927">
        <v>0.0900041</v>
      </c>
      <c r="GG927">
        <v>0.0766732</v>
      </c>
      <c r="GH927">
        <v>27412.7</v>
      </c>
      <c r="GI927">
        <v>27377.6</v>
      </c>
      <c r="GJ927">
        <v>29388.3</v>
      </c>
      <c r="GK927">
        <v>29400.3</v>
      </c>
      <c r="GL927">
        <v>35422.6</v>
      </c>
      <c r="GM927">
        <v>36094.3</v>
      </c>
      <c r="GN927">
        <v>41382.8</v>
      </c>
      <c r="GO927">
        <v>41893.3</v>
      </c>
      <c r="GP927">
        <v>1.93858</v>
      </c>
      <c r="GQ927">
        <v>2.38095</v>
      </c>
      <c r="GR927">
        <v>0.10759</v>
      </c>
      <c r="GS927">
        <v>0</v>
      </c>
      <c r="GT927">
        <v>23.2128</v>
      </c>
      <c r="GU927">
        <v>999.9</v>
      </c>
      <c r="GV927">
        <v>36.3</v>
      </c>
      <c r="GW927">
        <v>32</v>
      </c>
      <c r="GX927">
        <v>19.2076</v>
      </c>
      <c r="GY927">
        <v>63.7671</v>
      </c>
      <c r="GZ927">
        <v>22.3438</v>
      </c>
      <c r="HA927">
        <v>2</v>
      </c>
      <c r="HB927">
        <v>-0.07012699999999999</v>
      </c>
      <c r="HC927">
        <v>1.52076</v>
      </c>
      <c r="HD927">
        <v>20.3281</v>
      </c>
      <c r="HE927">
        <v>5.21639</v>
      </c>
      <c r="HF927">
        <v>12.0099</v>
      </c>
      <c r="HG927">
        <v>4.98855</v>
      </c>
      <c r="HH927">
        <v>3.28845</v>
      </c>
      <c r="HI927">
        <v>9999</v>
      </c>
      <c r="HJ927">
        <v>9999</v>
      </c>
      <c r="HK927">
        <v>9999</v>
      </c>
      <c r="HL927">
        <v>197.4</v>
      </c>
      <c r="HM927">
        <v>1.8674</v>
      </c>
      <c r="HN927">
        <v>1.86647</v>
      </c>
      <c r="HO927">
        <v>1.86592</v>
      </c>
      <c r="HP927">
        <v>1.86584</v>
      </c>
      <c r="HQ927">
        <v>1.86768</v>
      </c>
      <c r="HR927">
        <v>1.87012</v>
      </c>
      <c r="HS927">
        <v>1.86874</v>
      </c>
      <c r="HT927">
        <v>1.87021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-3.79</v>
      </c>
      <c r="II927">
        <v>-0.1426</v>
      </c>
      <c r="IJ927">
        <v>-1.529487217637811</v>
      </c>
      <c r="IK927">
        <v>-0.005072214745875086</v>
      </c>
      <c r="IL927">
        <v>3.316774363808987E-06</v>
      </c>
      <c r="IM927">
        <v>-1.107588672722244E-09</v>
      </c>
      <c r="IN927">
        <v>-0.1603591687652909</v>
      </c>
      <c r="IO927">
        <v>-0.0181951569465493</v>
      </c>
      <c r="IP927">
        <v>0.001659309118516343</v>
      </c>
      <c r="IQ927">
        <v>-3.409663313950778E-05</v>
      </c>
      <c r="IR927">
        <v>19</v>
      </c>
      <c r="IS927">
        <v>2290</v>
      </c>
      <c r="IT927">
        <v>1</v>
      </c>
      <c r="IU927">
        <v>24</v>
      </c>
      <c r="IV927">
        <v>8532.6</v>
      </c>
      <c r="IW927">
        <v>8532.700000000001</v>
      </c>
      <c r="IX927">
        <v>2.02515</v>
      </c>
      <c r="IY927">
        <v>2.2229</v>
      </c>
      <c r="IZ927">
        <v>1.94702</v>
      </c>
      <c r="JA927">
        <v>2.64648</v>
      </c>
      <c r="JB927">
        <v>2.19482</v>
      </c>
      <c r="JC927">
        <v>2.34253</v>
      </c>
      <c r="JD927">
        <v>36.6233</v>
      </c>
      <c r="JE927">
        <v>24.0262</v>
      </c>
      <c r="JF927">
        <v>18</v>
      </c>
      <c r="JG927">
        <v>506.21</v>
      </c>
      <c r="JH927">
        <v>815.475</v>
      </c>
      <c r="JI927">
        <v>21.2968</v>
      </c>
      <c r="JJ927">
        <v>26.4003</v>
      </c>
      <c r="JK927">
        <v>29.9999</v>
      </c>
      <c r="JL927">
        <v>26.4348</v>
      </c>
      <c r="JM927">
        <v>26.3646</v>
      </c>
      <c r="JN927">
        <v>40.6021</v>
      </c>
      <c r="JO927">
        <v>19.5123</v>
      </c>
      <c r="JP927">
        <v>25.0215</v>
      </c>
      <c r="JQ927">
        <v>21.3026</v>
      </c>
      <c r="JR927">
        <v>754.447</v>
      </c>
      <c r="JS927">
        <v>15.3043</v>
      </c>
      <c r="JT927">
        <v>100.48</v>
      </c>
      <c r="JU927">
        <v>100.616</v>
      </c>
    </row>
    <row r="928" spans="1:281">
      <c r="A928">
        <v>912</v>
      </c>
      <c r="B928">
        <v>1659647757.6</v>
      </c>
      <c r="C928">
        <v>19749.59999990463</v>
      </c>
      <c r="D928" t="s">
        <v>2256</v>
      </c>
      <c r="E928" t="s">
        <v>2257</v>
      </c>
      <c r="F928">
        <v>5</v>
      </c>
      <c r="G928" t="s">
        <v>2167</v>
      </c>
      <c r="H928" t="s">
        <v>416</v>
      </c>
      <c r="I928">
        <v>1659647749.814285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750.159705418665</v>
      </c>
      <c r="AK928">
        <v>702.244503030303</v>
      </c>
      <c r="AL928">
        <v>3.281426979198635</v>
      </c>
      <c r="AM928">
        <v>65.52191627208158</v>
      </c>
      <c r="AN928">
        <f>(AP928 - AO928 + DI928*1E3/(8.314*(DK928+273.15)) * AR928/DH928 * AQ928) * DH928/(100*CV928) * 1000/(1000 - AP928)</f>
        <v>0</v>
      </c>
      <c r="AO928">
        <v>15.33760402656306</v>
      </c>
      <c r="AP928">
        <v>18.65029930069932</v>
      </c>
      <c r="AQ928">
        <v>0.000132669309461472</v>
      </c>
      <c r="AR928">
        <v>82.63160556515291</v>
      </c>
      <c r="AS928">
        <v>3</v>
      </c>
      <c r="AT928">
        <v>1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1659647749.814285</v>
      </c>
      <c r="DB928">
        <v>665.588642857143</v>
      </c>
      <c r="DC928">
        <v>722.8202499999999</v>
      </c>
      <c r="DD928">
        <v>18.64456785714286</v>
      </c>
      <c r="DE928">
        <v>15.33821071428572</v>
      </c>
      <c r="DF928">
        <v>669.3591071428572</v>
      </c>
      <c r="DG928">
        <v>18.7872</v>
      </c>
      <c r="DH928">
        <v>499.9935</v>
      </c>
      <c r="DI928">
        <v>90.24355714285716</v>
      </c>
      <c r="DJ928">
        <v>0.1000005464285714</v>
      </c>
      <c r="DK928">
        <v>24.62872142857143</v>
      </c>
      <c r="DL928">
        <v>24.97595357142857</v>
      </c>
      <c r="DM928">
        <v>999.9000000000002</v>
      </c>
      <c r="DN928">
        <v>0</v>
      </c>
      <c r="DO928">
        <v>0</v>
      </c>
      <c r="DP928">
        <v>10011.76035714286</v>
      </c>
      <c r="DQ928">
        <v>0</v>
      </c>
      <c r="DR928">
        <v>10.9934</v>
      </c>
      <c r="DS928">
        <v>-57.23178571428571</v>
      </c>
      <c r="DT928">
        <v>678.234</v>
      </c>
      <c r="DU928">
        <v>734.0797857142858</v>
      </c>
      <c r="DV928">
        <v>3.306353928571428</v>
      </c>
      <c r="DW928">
        <v>722.8202499999999</v>
      </c>
      <c r="DX928">
        <v>15.33821071428572</v>
      </c>
      <c r="DY928">
        <v>1.6825525</v>
      </c>
      <c r="DZ928">
        <v>1.384175357142857</v>
      </c>
      <c r="EA928">
        <v>14.73638571428572</v>
      </c>
      <c r="EB928">
        <v>11.745375</v>
      </c>
      <c r="EC928">
        <v>2000.018571428571</v>
      </c>
      <c r="ED928">
        <v>0.979996035714286</v>
      </c>
      <c r="EE928">
        <v>0.02000396428571428</v>
      </c>
      <c r="EF928">
        <v>0</v>
      </c>
      <c r="EG928">
        <v>790.4468928571425</v>
      </c>
      <c r="EH928">
        <v>5.00097</v>
      </c>
      <c r="EI928">
        <v>15714.87142857143</v>
      </c>
      <c r="EJ928">
        <v>16707.71428571428</v>
      </c>
      <c r="EK928">
        <v>37.87942857142857</v>
      </c>
      <c r="EL928">
        <v>38.437</v>
      </c>
      <c r="EM928">
        <v>37.87275</v>
      </c>
      <c r="EN928">
        <v>38.062</v>
      </c>
      <c r="EO928">
        <v>38.32099999999999</v>
      </c>
      <c r="EP928">
        <v>1955.108571428571</v>
      </c>
      <c r="EQ928">
        <v>39.91</v>
      </c>
      <c r="ER928">
        <v>0</v>
      </c>
      <c r="ES928">
        <v>1659647757.9</v>
      </c>
      <c r="ET928">
        <v>0</v>
      </c>
      <c r="EU928">
        <v>790.4999230769229</v>
      </c>
      <c r="EV928">
        <v>15.04191452488796</v>
      </c>
      <c r="EW928">
        <v>273.9384615657889</v>
      </c>
      <c r="EX928">
        <v>15715.73461538461</v>
      </c>
      <c r="EY928">
        <v>15</v>
      </c>
      <c r="EZ928">
        <v>0</v>
      </c>
      <c r="FA928" t="s">
        <v>419</v>
      </c>
      <c r="FB928">
        <v>1659135797.5</v>
      </c>
      <c r="FC928">
        <v>1659135788</v>
      </c>
      <c r="FD928">
        <v>0</v>
      </c>
      <c r="FE928">
        <v>0.3</v>
      </c>
      <c r="FF928">
        <v>-0.002</v>
      </c>
      <c r="FG928">
        <v>-2.209</v>
      </c>
      <c r="FH928">
        <v>-0.089</v>
      </c>
      <c r="FI928">
        <v>1520</v>
      </c>
      <c r="FJ928">
        <v>20</v>
      </c>
      <c r="FK928">
        <v>0.06</v>
      </c>
      <c r="FL928">
        <v>0.03</v>
      </c>
      <c r="FM928">
        <v>-56.92651249999999</v>
      </c>
      <c r="FN928">
        <v>-7.125927579737381</v>
      </c>
      <c r="FO928">
        <v>0.6891523808953653</v>
      </c>
      <c r="FP928">
        <v>0</v>
      </c>
      <c r="FQ928">
        <v>789.9186176470587</v>
      </c>
      <c r="FR928">
        <v>14.79839570474487</v>
      </c>
      <c r="FS928">
        <v>1.466750189538801</v>
      </c>
      <c r="FT928">
        <v>0</v>
      </c>
      <c r="FU928">
        <v>3.3026835</v>
      </c>
      <c r="FV928">
        <v>0.08111707317073337</v>
      </c>
      <c r="FW928">
        <v>0.007980252674571149</v>
      </c>
      <c r="FX928">
        <v>1</v>
      </c>
      <c r="FY928">
        <v>1</v>
      </c>
      <c r="FZ928">
        <v>3</v>
      </c>
      <c r="GA928" t="s">
        <v>429</v>
      </c>
      <c r="GB928">
        <v>2.98352</v>
      </c>
      <c r="GC928">
        <v>2.71563</v>
      </c>
      <c r="GD928">
        <v>0.135285</v>
      </c>
      <c r="GE928">
        <v>0.140964</v>
      </c>
      <c r="GF928">
        <v>0.0900181</v>
      </c>
      <c r="GG928">
        <v>0.0766742</v>
      </c>
      <c r="GH928">
        <v>27343.9</v>
      </c>
      <c r="GI928">
        <v>27309.7</v>
      </c>
      <c r="GJ928">
        <v>29388.2</v>
      </c>
      <c r="GK928">
        <v>29400.1</v>
      </c>
      <c r="GL928">
        <v>35421.7</v>
      </c>
      <c r="GM928">
        <v>36094.1</v>
      </c>
      <c r="GN928">
        <v>41382.5</v>
      </c>
      <c r="GO928">
        <v>41893.2</v>
      </c>
      <c r="GP928">
        <v>1.93867</v>
      </c>
      <c r="GQ928">
        <v>2.38085</v>
      </c>
      <c r="GR928">
        <v>0.107478</v>
      </c>
      <c r="GS928">
        <v>0</v>
      </c>
      <c r="GT928">
        <v>23.2138</v>
      </c>
      <c r="GU928">
        <v>999.9</v>
      </c>
      <c r="GV928">
        <v>36.3</v>
      </c>
      <c r="GW928">
        <v>32</v>
      </c>
      <c r="GX928">
        <v>19.2086</v>
      </c>
      <c r="GY928">
        <v>63.6571</v>
      </c>
      <c r="GZ928">
        <v>22.1995</v>
      </c>
      <c r="HA928">
        <v>2</v>
      </c>
      <c r="HB928">
        <v>-0.0702337</v>
      </c>
      <c r="HC928">
        <v>1.51816</v>
      </c>
      <c r="HD928">
        <v>20.3283</v>
      </c>
      <c r="HE928">
        <v>5.21744</v>
      </c>
      <c r="HF928">
        <v>12.0099</v>
      </c>
      <c r="HG928">
        <v>4.98875</v>
      </c>
      <c r="HH928">
        <v>3.28865</v>
      </c>
      <c r="HI928">
        <v>9999</v>
      </c>
      <c r="HJ928">
        <v>9999</v>
      </c>
      <c r="HK928">
        <v>9999</v>
      </c>
      <c r="HL928">
        <v>197.4</v>
      </c>
      <c r="HM928">
        <v>1.8674</v>
      </c>
      <c r="HN928">
        <v>1.86646</v>
      </c>
      <c r="HO928">
        <v>1.86595</v>
      </c>
      <c r="HP928">
        <v>1.86584</v>
      </c>
      <c r="HQ928">
        <v>1.86768</v>
      </c>
      <c r="HR928">
        <v>1.87012</v>
      </c>
      <c r="HS928">
        <v>1.86876</v>
      </c>
      <c r="HT928">
        <v>1.87019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-3.824</v>
      </c>
      <c r="II928">
        <v>-0.1426</v>
      </c>
      <c r="IJ928">
        <v>-1.529487217637811</v>
      </c>
      <c r="IK928">
        <v>-0.005072214745875086</v>
      </c>
      <c r="IL928">
        <v>3.316774363808987E-06</v>
      </c>
      <c r="IM928">
        <v>-1.107588672722244E-09</v>
      </c>
      <c r="IN928">
        <v>-0.1603591687652909</v>
      </c>
      <c r="IO928">
        <v>-0.0181951569465493</v>
      </c>
      <c r="IP928">
        <v>0.001659309118516343</v>
      </c>
      <c r="IQ928">
        <v>-3.409663313950778E-05</v>
      </c>
      <c r="IR928">
        <v>19</v>
      </c>
      <c r="IS928">
        <v>2290</v>
      </c>
      <c r="IT928">
        <v>1</v>
      </c>
      <c r="IU928">
        <v>24</v>
      </c>
      <c r="IV928">
        <v>8532.700000000001</v>
      </c>
      <c r="IW928">
        <v>8532.799999999999</v>
      </c>
      <c r="IX928">
        <v>2.06055</v>
      </c>
      <c r="IY928">
        <v>2.21558</v>
      </c>
      <c r="IZ928">
        <v>1.94702</v>
      </c>
      <c r="JA928">
        <v>2.64771</v>
      </c>
      <c r="JB928">
        <v>2.19482</v>
      </c>
      <c r="JC928">
        <v>2.35962</v>
      </c>
      <c r="JD928">
        <v>36.6233</v>
      </c>
      <c r="JE928">
        <v>24.0437</v>
      </c>
      <c r="JF928">
        <v>18</v>
      </c>
      <c r="JG928">
        <v>506.259</v>
      </c>
      <c r="JH928">
        <v>815.343</v>
      </c>
      <c r="JI928">
        <v>21.315</v>
      </c>
      <c r="JJ928">
        <v>26.398</v>
      </c>
      <c r="JK928">
        <v>29.9998</v>
      </c>
      <c r="JL928">
        <v>26.4331</v>
      </c>
      <c r="JM928">
        <v>26.3624</v>
      </c>
      <c r="JN928">
        <v>41.3605</v>
      </c>
      <c r="JO928">
        <v>19.5123</v>
      </c>
      <c r="JP928">
        <v>25.0215</v>
      </c>
      <c r="JQ928">
        <v>21.3182</v>
      </c>
      <c r="JR928">
        <v>774.498</v>
      </c>
      <c r="JS928">
        <v>15.2979</v>
      </c>
      <c r="JT928">
        <v>100.479</v>
      </c>
      <c r="JU928">
        <v>100.616</v>
      </c>
    </row>
    <row r="929" spans="1:281">
      <c r="A929">
        <v>913</v>
      </c>
      <c r="B929">
        <v>1659647762.6</v>
      </c>
      <c r="C929">
        <v>19754.59999990463</v>
      </c>
      <c r="D929" t="s">
        <v>2258</v>
      </c>
      <c r="E929" t="s">
        <v>2259</v>
      </c>
      <c r="F929">
        <v>5</v>
      </c>
      <c r="G929" t="s">
        <v>2167</v>
      </c>
      <c r="H929" t="s">
        <v>416</v>
      </c>
      <c r="I929">
        <v>1659647755.1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767.2216299334931</v>
      </c>
      <c r="AK929">
        <v>718.8919030303028</v>
      </c>
      <c r="AL929">
        <v>3.328517239316445</v>
      </c>
      <c r="AM929">
        <v>65.52191627208158</v>
      </c>
      <c r="AN929">
        <f>(AP929 - AO929 + DI929*1E3/(8.314*(DK929+273.15)) * AR929/DH929 * AQ929) * DH929/(100*CV929) * 1000/(1000 - AP929)</f>
        <v>0</v>
      </c>
      <c r="AO929">
        <v>15.33668731361843</v>
      </c>
      <c r="AP929">
        <v>18.65415874125875</v>
      </c>
      <c r="AQ929">
        <v>3.618100086852702E-05</v>
      </c>
      <c r="AR929">
        <v>82.63160556515291</v>
      </c>
      <c r="AS929">
        <v>3</v>
      </c>
      <c r="AT929">
        <v>1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1659647755.1</v>
      </c>
      <c r="DB929">
        <v>682.7165185185185</v>
      </c>
      <c r="DC929">
        <v>740.5302962962961</v>
      </c>
      <c r="DD929">
        <v>18.64904814814815</v>
      </c>
      <c r="DE929">
        <v>15.33739259259259</v>
      </c>
      <c r="DF929">
        <v>686.5231481481482</v>
      </c>
      <c r="DG929">
        <v>18.79162592592592</v>
      </c>
      <c r="DH929">
        <v>500.0119259259259</v>
      </c>
      <c r="DI929">
        <v>90.24472222222222</v>
      </c>
      <c r="DJ929">
        <v>0.1000131555555556</v>
      </c>
      <c r="DK929">
        <v>24.62933703703704</v>
      </c>
      <c r="DL929">
        <v>24.97947777777778</v>
      </c>
      <c r="DM929">
        <v>999.9000000000001</v>
      </c>
      <c r="DN929">
        <v>0</v>
      </c>
      <c r="DO929">
        <v>0</v>
      </c>
      <c r="DP929">
        <v>10010.25148148148</v>
      </c>
      <c r="DQ929">
        <v>0</v>
      </c>
      <c r="DR929">
        <v>10.99248888888889</v>
      </c>
      <c r="DS929">
        <v>-57.81379259259259</v>
      </c>
      <c r="DT929">
        <v>695.6905555555554</v>
      </c>
      <c r="DU929">
        <v>752.0649999999999</v>
      </c>
      <c r="DV929">
        <v>3.311647777777778</v>
      </c>
      <c r="DW929">
        <v>740.5302962962961</v>
      </c>
      <c r="DX929">
        <v>15.33739259259259</v>
      </c>
      <c r="DY929">
        <v>1.682978518518519</v>
      </c>
      <c r="DZ929">
        <v>1.384118148148148</v>
      </c>
      <c r="EA929">
        <v>14.7403</v>
      </c>
      <c r="EB929">
        <v>11.74475185185185</v>
      </c>
      <c r="EC929">
        <v>2000.011111111111</v>
      </c>
      <c r="ED929">
        <v>0.9799954444444445</v>
      </c>
      <c r="EE929">
        <v>0.02000455555555555</v>
      </c>
      <c r="EF929">
        <v>0</v>
      </c>
      <c r="EG929">
        <v>791.639888888889</v>
      </c>
      <c r="EH929">
        <v>5.00097</v>
      </c>
      <c r="EI929">
        <v>15738.47037037037</v>
      </c>
      <c r="EJ929">
        <v>16707.64814814815</v>
      </c>
      <c r="EK929">
        <v>37.87266666666667</v>
      </c>
      <c r="EL929">
        <v>38.42551851851852</v>
      </c>
      <c r="EM929">
        <v>37.85633333333333</v>
      </c>
      <c r="EN929">
        <v>38.062</v>
      </c>
      <c r="EO929">
        <v>38.312</v>
      </c>
      <c r="EP929">
        <v>1955.10037037037</v>
      </c>
      <c r="EQ929">
        <v>39.91</v>
      </c>
      <c r="ER929">
        <v>0</v>
      </c>
      <c r="ES929">
        <v>1659647762.7</v>
      </c>
      <c r="ET929">
        <v>0</v>
      </c>
      <c r="EU929">
        <v>791.5859615384616</v>
      </c>
      <c r="EV929">
        <v>13.86369232715593</v>
      </c>
      <c r="EW929">
        <v>261.0222224073452</v>
      </c>
      <c r="EX929">
        <v>15737.28846153846</v>
      </c>
      <c r="EY929">
        <v>15</v>
      </c>
      <c r="EZ929">
        <v>0</v>
      </c>
      <c r="FA929" t="s">
        <v>419</v>
      </c>
      <c r="FB929">
        <v>1659135797.5</v>
      </c>
      <c r="FC929">
        <v>1659135788</v>
      </c>
      <c r="FD929">
        <v>0</v>
      </c>
      <c r="FE929">
        <v>0.3</v>
      </c>
      <c r="FF929">
        <v>-0.002</v>
      </c>
      <c r="FG929">
        <v>-2.209</v>
      </c>
      <c r="FH929">
        <v>-0.089</v>
      </c>
      <c r="FI929">
        <v>1520</v>
      </c>
      <c r="FJ929">
        <v>20</v>
      </c>
      <c r="FK929">
        <v>0.06</v>
      </c>
      <c r="FL929">
        <v>0.03</v>
      </c>
      <c r="FM929">
        <v>-57.42136341463414</v>
      </c>
      <c r="FN929">
        <v>-6.568507317073117</v>
      </c>
      <c r="FO929">
        <v>0.6500919146105408</v>
      </c>
      <c r="FP929">
        <v>0</v>
      </c>
      <c r="FQ929">
        <v>790.8829117647059</v>
      </c>
      <c r="FR929">
        <v>14.0042628036514</v>
      </c>
      <c r="FS929">
        <v>1.393014597441512</v>
      </c>
      <c r="FT929">
        <v>0</v>
      </c>
      <c r="FU929">
        <v>3.307931463414634</v>
      </c>
      <c r="FV929">
        <v>0.06209979094077273</v>
      </c>
      <c r="FW929">
        <v>0.006189380977352071</v>
      </c>
      <c r="FX929">
        <v>1</v>
      </c>
      <c r="FY929">
        <v>1</v>
      </c>
      <c r="FZ929">
        <v>3</v>
      </c>
      <c r="GA929" t="s">
        <v>429</v>
      </c>
      <c r="GB929">
        <v>2.98354</v>
      </c>
      <c r="GC929">
        <v>2.71571</v>
      </c>
      <c r="GD929">
        <v>0.137447</v>
      </c>
      <c r="GE929">
        <v>0.143086</v>
      </c>
      <c r="GF929">
        <v>0.0900292</v>
      </c>
      <c r="GG929">
        <v>0.0766691</v>
      </c>
      <c r="GH929">
        <v>27276.6</v>
      </c>
      <c r="GI929">
        <v>27242.6</v>
      </c>
      <c r="GJ929">
        <v>29389.3</v>
      </c>
      <c r="GK929">
        <v>29400.5</v>
      </c>
      <c r="GL929">
        <v>35422.7</v>
      </c>
      <c r="GM929">
        <v>36094.8</v>
      </c>
      <c r="GN929">
        <v>41384.1</v>
      </c>
      <c r="GO929">
        <v>41893.6</v>
      </c>
      <c r="GP929">
        <v>1.93867</v>
      </c>
      <c r="GQ929">
        <v>2.38095</v>
      </c>
      <c r="GR929">
        <v>0.107899</v>
      </c>
      <c r="GS929">
        <v>0</v>
      </c>
      <c r="GT929">
        <v>23.2119</v>
      </c>
      <c r="GU929">
        <v>999.9</v>
      </c>
      <c r="GV929">
        <v>36.3</v>
      </c>
      <c r="GW929">
        <v>32</v>
      </c>
      <c r="GX929">
        <v>19.208</v>
      </c>
      <c r="GY929">
        <v>63.4571</v>
      </c>
      <c r="GZ929">
        <v>22.2556</v>
      </c>
      <c r="HA929">
        <v>2</v>
      </c>
      <c r="HB929">
        <v>-0.135424</v>
      </c>
      <c r="HC929">
        <v>1.57888</v>
      </c>
      <c r="HD929">
        <v>20.3283</v>
      </c>
      <c r="HE929">
        <v>5.21669</v>
      </c>
      <c r="HF929">
        <v>12.0099</v>
      </c>
      <c r="HG929">
        <v>4.9886</v>
      </c>
      <c r="HH929">
        <v>3.28845</v>
      </c>
      <c r="HI929">
        <v>9999</v>
      </c>
      <c r="HJ929">
        <v>9999</v>
      </c>
      <c r="HK929">
        <v>9999</v>
      </c>
      <c r="HL929">
        <v>197.4</v>
      </c>
      <c r="HM929">
        <v>1.8674</v>
      </c>
      <c r="HN929">
        <v>1.86646</v>
      </c>
      <c r="HO929">
        <v>1.86591</v>
      </c>
      <c r="HP929">
        <v>1.86584</v>
      </c>
      <c r="HQ929">
        <v>1.86768</v>
      </c>
      <c r="HR929">
        <v>1.87012</v>
      </c>
      <c r="HS929">
        <v>1.86875</v>
      </c>
      <c r="HT929">
        <v>1.87021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-3.857</v>
      </c>
      <c r="II929">
        <v>-0.1425</v>
      </c>
      <c r="IJ929">
        <v>-1.529487217637811</v>
      </c>
      <c r="IK929">
        <v>-0.005072214745875086</v>
      </c>
      <c r="IL929">
        <v>3.316774363808987E-06</v>
      </c>
      <c r="IM929">
        <v>-1.107588672722244E-09</v>
      </c>
      <c r="IN929">
        <v>-0.1603591687652909</v>
      </c>
      <c r="IO929">
        <v>-0.0181951569465493</v>
      </c>
      <c r="IP929">
        <v>0.001659309118516343</v>
      </c>
      <c r="IQ929">
        <v>-3.409663313950778E-05</v>
      </c>
      <c r="IR929">
        <v>19</v>
      </c>
      <c r="IS929">
        <v>2290</v>
      </c>
      <c r="IT929">
        <v>1</v>
      </c>
      <c r="IU929">
        <v>24</v>
      </c>
      <c r="IV929">
        <v>8532.799999999999</v>
      </c>
      <c r="IW929">
        <v>8532.9</v>
      </c>
      <c r="IX929">
        <v>2.09839</v>
      </c>
      <c r="IY929">
        <v>2.20947</v>
      </c>
      <c r="IZ929">
        <v>1.94702</v>
      </c>
      <c r="JA929">
        <v>2.64648</v>
      </c>
      <c r="JB929">
        <v>2.19482</v>
      </c>
      <c r="JC929">
        <v>2.35718</v>
      </c>
      <c r="JD929">
        <v>36.6233</v>
      </c>
      <c r="JE929">
        <v>24.035</v>
      </c>
      <c r="JF929">
        <v>18</v>
      </c>
      <c r="JG929">
        <v>506.24</v>
      </c>
      <c r="JH929">
        <v>815.41</v>
      </c>
      <c r="JI929">
        <v>21.33</v>
      </c>
      <c r="JJ929">
        <v>26.3964</v>
      </c>
      <c r="JK929">
        <v>29.9999</v>
      </c>
      <c r="JL929">
        <v>26.4309</v>
      </c>
      <c r="JM929">
        <v>26.3602</v>
      </c>
      <c r="JN929">
        <v>42.0622</v>
      </c>
      <c r="JO929">
        <v>19.5123</v>
      </c>
      <c r="JP929">
        <v>25.0215</v>
      </c>
      <c r="JQ929">
        <v>21.3318</v>
      </c>
      <c r="JR929">
        <v>787.855</v>
      </c>
      <c r="JS929">
        <v>15.2903</v>
      </c>
      <c r="JT929">
        <v>100.483</v>
      </c>
      <c r="JU929">
        <v>100.617</v>
      </c>
    </row>
    <row r="930" spans="1:281">
      <c r="A930">
        <v>914</v>
      </c>
      <c r="B930">
        <v>1659647767.6</v>
      </c>
      <c r="C930">
        <v>19759.59999990463</v>
      </c>
      <c r="D930" t="s">
        <v>2260</v>
      </c>
      <c r="E930" t="s">
        <v>2261</v>
      </c>
      <c r="F930">
        <v>5</v>
      </c>
      <c r="G930" t="s">
        <v>2167</v>
      </c>
      <c r="H930" t="s">
        <v>416</v>
      </c>
      <c r="I930">
        <v>1659647759.814285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784.2362163842478</v>
      </c>
      <c r="AK930">
        <v>735.3888727272729</v>
      </c>
      <c r="AL930">
        <v>3.291073013800137</v>
      </c>
      <c r="AM930">
        <v>65.52191627208158</v>
      </c>
      <c r="AN930">
        <f>(AP930 - AO930 + DI930*1E3/(8.314*(DK930+273.15)) * AR930/DH930 * AQ930) * DH930/(100*CV930) * 1000/(1000 - AP930)</f>
        <v>0</v>
      </c>
      <c r="AO930">
        <v>15.33488968543675</v>
      </c>
      <c r="AP930">
        <v>18.65109160839161</v>
      </c>
      <c r="AQ930">
        <v>-6.025956426458205E-05</v>
      </c>
      <c r="AR930">
        <v>82.63160556515291</v>
      </c>
      <c r="AS930">
        <v>3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1659647759.814285</v>
      </c>
      <c r="DB930">
        <v>698.0329642857142</v>
      </c>
      <c r="DC930">
        <v>756.3273571428571</v>
      </c>
      <c r="DD930">
        <v>18.65118214285715</v>
      </c>
      <c r="DE930">
        <v>15.33587142857143</v>
      </c>
      <c r="DF930">
        <v>701.8712499999999</v>
      </c>
      <c r="DG930">
        <v>18.79375714285714</v>
      </c>
      <c r="DH930">
        <v>500.0322142857143</v>
      </c>
      <c r="DI930">
        <v>90.24574285714287</v>
      </c>
      <c r="DJ930">
        <v>0.1000382785714286</v>
      </c>
      <c r="DK930">
        <v>24.63016428571428</v>
      </c>
      <c r="DL930">
        <v>24.984625</v>
      </c>
      <c r="DM930">
        <v>999.9000000000002</v>
      </c>
      <c r="DN930">
        <v>0</v>
      </c>
      <c r="DO930">
        <v>0</v>
      </c>
      <c r="DP930">
        <v>9998.169285714286</v>
      </c>
      <c r="DQ930">
        <v>0</v>
      </c>
      <c r="DR930">
        <v>10.988975</v>
      </c>
      <c r="DS930">
        <v>-58.29445357142857</v>
      </c>
      <c r="DT930">
        <v>711.2995000000001</v>
      </c>
      <c r="DU930">
        <v>768.1069285714285</v>
      </c>
      <c r="DV930">
        <v>3.315303928571428</v>
      </c>
      <c r="DW930">
        <v>756.3273571428571</v>
      </c>
      <c r="DX930">
        <v>15.33587142857143</v>
      </c>
      <c r="DY930">
        <v>1.683189285714286</v>
      </c>
      <c r="DZ930">
        <v>1.383996785714286</v>
      </c>
      <c r="EA930">
        <v>14.74224642857143</v>
      </c>
      <c r="EB930">
        <v>11.743425</v>
      </c>
      <c r="EC930">
        <v>1999.986071428571</v>
      </c>
      <c r="ED930">
        <v>0.9799951785714287</v>
      </c>
      <c r="EE930">
        <v>0.02000482142857143</v>
      </c>
      <c r="EF930">
        <v>0</v>
      </c>
      <c r="EG930">
        <v>792.7521785714287</v>
      </c>
      <c r="EH930">
        <v>5.00097</v>
      </c>
      <c r="EI930">
        <v>15758.23214285714</v>
      </c>
      <c r="EJ930">
        <v>16707.43928571428</v>
      </c>
      <c r="EK930">
        <v>37.866</v>
      </c>
      <c r="EL930">
        <v>38.406</v>
      </c>
      <c r="EM930">
        <v>37.83674999999999</v>
      </c>
      <c r="EN930">
        <v>38.05757142857142</v>
      </c>
      <c r="EO930">
        <v>38.312</v>
      </c>
      <c r="EP930">
        <v>1955.075357142857</v>
      </c>
      <c r="EQ930">
        <v>39.91</v>
      </c>
      <c r="ER930">
        <v>0</v>
      </c>
      <c r="ES930">
        <v>1659647768.1</v>
      </c>
      <c r="ET930">
        <v>0</v>
      </c>
      <c r="EU930">
        <v>792.9084799999999</v>
      </c>
      <c r="EV930">
        <v>13.2758461850533</v>
      </c>
      <c r="EW930">
        <v>244.6692310989143</v>
      </c>
      <c r="EX930">
        <v>15761.34</v>
      </c>
      <c r="EY930">
        <v>15</v>
      </c>
      <c r="EZ930">
        <v>0</v>
      </c>
      <c r="FA930" t="s">
        <v>419</v>
      </c>
      <c r="FB930">
        <v>1659135797.5</v>
      </c>
      <c r="FC930">
        <v>1659135788</v>
      </c>
      <c r="FD930">
        <v>0</v>
      </c>
      <c r="FE930">
        <v>0.3</v>
      </c>
      <c r="FF930">
        <v>-0.002</v>
      </c>
      <c r="FG930">
        <v>-2.209</v>
      </c>
      <c r="FH930">
        <v>-0.089</v>
      </c>
      <c r="FI930">
        <v>1520</v>
      </c>
      <c r="FJ930">
        <v>20</v>
      </c>
      <c r="FK930">
        <v>0.06</v>
      </c>
      <c r="FL930">
        <v>0.03</v>
      </c>
      <c r="FM930">
        <v>-58.048085</v>
      </c>
      <c r="FN930">
        <v>-6.191437148217465</v>
      </c>
      <c r="FO930">
        <v>0.5977089197719906</v>
      </c>
      <c r="FP930">
        <v>0</v>
      </c>
      <c r="FQ930">
        <v>792.1537941176472</v>
      </c>
      <c r="FR930">
        <v>14.04475172227201</v>
      </c>
      <c r="FS930">
        <v>1.393660938160219</v>
      </c>
      <c r="FT930">
        <v>0</v>
      </c>
      <c r="FU930">
        <v>3.313152</v>
      </c>
      <c r="FV930">
        <v>0.04701365853657286</v>
      </c>
      <c r="FW930">
        <v>0.00463721802377245</v>
      </c>
      <c r="FX930">
        <v>1</v>
      </c>
      <c r="FY930">
        <v>1</v>
      </c>
      <c r="FZ930">
        <v>3</v>
      </c>
      <c r="GA930" t="s">
        <v>429</v>
      </c>
      <c r="GB930">
        <v>2.98323</v>
      </c>
      <c r="GC930">
        <v>2.71548</v>
      </c>
      <c r="GD930">
        <v>0.139571</v>
      </c>
      <c r="GE930">
        <v>0.145194</v>
      </c>
      <c r="GF930">
        <v>0.0900246</v>
      </c>
      <c r="GG930">
        <v>0.0766575</v>
      </c>
      <c r="GH930">
        <v>27209</v>
      </c>
      <c r="GI930">
        <v>27176.1</v>
      </c>
      <c r="GJ930">
        <v>29388.8</v>
      </c>
      <c r="GK930">
        <v>29400.9</v>
      </c>
      <c r="GL930">
        <v>35422.3</v>
      </c>
      <c r="GM930">
        <v>36095.8</v>
      </c>
      <c r="GN930">
        <v>41383.3</v>
      </c>
      <c r="GO930">
        <v>41894.2</v>
      </c>
      <c r="GP930">
        <v>1.93852</v>
      </c>
      <c r="GQ930">
        <v>2.3812</v>
      </c>
      <c r="GR930">
        <v>0.108406</v>
      </c>
      <c r="GS930">
        <v>0</v>
      </c>
      <c r="GT930">
        <v>23.2119</v>
      </c>
      <c r="GU930">
        <v>999.9</v>
      </c>
      <c r="GV930">
        <v>36.3</v>
      </c>
      <c r="GW930">
        <v>32</v>
      </c>
      <c r="GX930">
        <v>19.2055</v>
      </c>
      <c r="GY930">
        <v>63.5871</v>
      </c>
      <c r="GZ930">
        <v>22.3958</v>
      </c>
      <c r="HA930">
        <v>2</v>
      </c>
      <c r="HB930">
        <v>-0.0706936</v>
      </c>
      <c r="HC930">
        <v>1.51402</v>
      </c>
      <c r="HD930">
        <v>20.3282</v>
      </c>
      <c r="HE930">
        <v>5.21699</v>
      </c>
      <c r="HF930">
        <v>12.0099</v>
      </c>
      <c r="HG930">
        <v>4.989</v>
      </c>
      <c r="HH930">
        <v>3.2885</v>
      </c>
      <c r="HI930">
        <v>9999</v>
      </c>
      <c r="HJ930">
        <v>9999</v>
      </c>
      <c r="HK930">
        <v>9999</v>
      </c>
      <c r="HL930">
        <v>197.4</v>
      </c>
      <c r="HM930">
        <v>1.86739</v>
      </c>
      <c r="HN930">
        <v>1.86646</v>
      </c>
      <c r="HO930">
        <v>1.86593</v>
      </c>
      <c r="HP930">
        <v>1.86584</v>
      </c>
      <c r="HQ930">
        <v>1.86768</v>
      </c>
      <c r="HR930">
        <v>1.87013</v>
      </c>
      <c r="HS930">
        <v>1.86875</v>
      </c>
      <c r="HT930">
        <v>1.87023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-3.89</v>
      </c>
      <c r="II930">
        <v>-0.1425</v>
      </c>
      <c r="IJ930">
        <v>-1.529487217637811</v>
      </c>
      <c r="IK930">
        <v>-0.005072214745875086</v>
      </c>
      <c r="IL930">
        <v>3.316774363808987E-06</v>
      </c>
      <c r="IM930">
        <v>-1.107588672722244E-09</v>
      </c>
      <c r="IN930">
        <v>-0.1603591687652909</v>
      </c>
      <c r="IO930">
        <v>-0.0181951569465493</v>
      </c>
      <c r="IP930">
        <v>0.001659309118516343</v>
      </c>
      <c r="IQ930">
        <v>-3.409663313950778E-05</v>
      </c>
      <c r="IR930">
        <v>19</v>
      </c>
      <c r="IS930">
        <v>2290</v>
      </c>
      <c r="IT930">
        <v>1</v>
      </c>
      <c r="IU930">
        <v>24</v>
      </c>
      <c r="IV930">
        <v>8532.799999999999</v>
      </c>
      <c r="IW930">
        <v>8533</v>
      </c>
      <c r="IX930">
        <v>2.13257</v>
      </c>
      <c r="IY930">
        <v>2.21191</v>
      </c>
      <c r="IZ930">
        <v>1.94702</v>
      </c>
      <c r="JA930">
        <v>2.64648</v>
      </c>
      <c r="JB930">
        <v>2.19482</v>
      </c>
      <c r="JC930">
        <v>2.37915</v>
      </c>
      <c r="JD930">
        <v>36.6233</v>
      </c>
      <c r="JE930">
        <v>24.035</v>
      </c>
      <c r="JF930">
        <v>18</v>
      </c>
      <c r="JG930">
        <v>506.124</v>
      </c>
      <c r="JH930">
        <v>815.625</v>
      </c>
      <c r="JI930">
        <v>21.3439</v>
      </c>
      <c r="JJ930">
        <v>26.3942</v>
      </c>
      <c r="JK930">
        <v>29.9999</v>
      </c>
      <c r="JL930">
        <v>26.4286</v>
      </c>
      <c r="JM930">
        <v>26.358</v>
      </c>
      <c r="JN930">
        <v>42.8083</v>
      </c>
      <c r="JO930">
        <v>19.5123</v>
      </c>
      <c r="JP930">
        <v>24.6511</v>
      </c>
      <c r="JQ930">
        <v>21.3445</v>
      </c>
      <c r="JR930">
        <v>807.89</v>
      </c>
      <c r="JS930">
        <v>15.2803</v>
      </c>
      <c r="JT930">
        <v>100.482</v>
      </c>
      <c r="JU930">
        <v>100.618</v>
      </c>
    </row>
    <row r="931" spans="1:281">
      <c r="A931">
        <v>915</v>
      </c>
      <c r="B931">
        <v>1659647772.6</v>
      </c>
      <c r="C931">
        <v>19764.59999990463</v>
      </c>
      <c r="D931" t="s">
        <v>2262</v>
      </c>
      <c r="E931" t="s">
        <v>2263</v>
      </c>
      <c r="F931">
        <v>5</v>
      </c>
      <c r="G931" t="s">
        <v>2167</v>
      </c>
      <c r="H931" t="s">
        <v>416</v>
      </c>
      <c r="I931">
        <v>1659647765.1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801.4462937926966</v>
      </c>
      <c r="AK931">
        <v>752.2139818181817</v>
      </c>
      <c r="AL931">
        <v>3.36430785735547</v>
      </c>
      <c r="AM931">
        <v>65.52191627208158</v>
      </c>
      <c r="AN931">
        <f>(AP931 - AO931 + DI931*1E3/(8.314*(DK931+273.15)) * AR931/DH931 * AQ931) * DH931/(100*CV931) * 1000/(1000 - AP931)</f>
        <v>0</v>
      </c>
      <c r="AO931">
        <v>15.33280617074473</v>
      </c>
      <c r="AP931">
        <v>18.65439090909092</v>
      </c>
      <c r="AQ931">
        <v>1.371125675149892E-05</v>
      </c>
      <c r="AR931">
        <v>82.63160556515291</v>
      </c>
      <c r="AS931">
        <v>3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1659647765.1</v>
      </c>
      <c r="DB931">
        <v>715.2479259259259</v>
      </c>
      <c r="DC931">
        <v>774.1218518518517</v>
      </c>
      <c r="DD931">
        <v>18.65245555555556</v>
      </c>
      <c r="DE931">
        <v>15.33413333333333</v>
      </c>
      <c r="DF931">
        <v>719.1213333333333</v>
      </c>
      <c r="DG931">
        <v>18.79501851851852</v>
      </c>
      <c r="DH931">
        <v>500.0262222222223</v>
      </c>
      <c r="DI931">
        <v>90.24585555555554</v>
      </c>
      <c r="DJ931">
        <v>0.1000373777777778</v>
      </c>
      <c r="DK931">
        <v>24.63228888888889</v>
      </c>
      <c r="DL931">
        <v>24.98938518518518</v>
      </c>
      <c r="DM931">
        <v>999.9000000000001</v>
      </c>
      <c r="DN931">
        <v>0</v>
      </c>
      <c r="DO931">
        <v>0</v>
      </c>
      <c r="DP931">
        <v>9996.340740740741</v>
      </c>
      <c r="DQ931">
        <v>0</v>
      </c>
      <c r="DR931">
        <v>10.9848925925926</v>
      </c>
      <c r="DS931">
        <v>-58.87391851851852</v>
      </c>
      <c r="DT931">
        <v>728.8426296296298</v>
      </c>
      <c r="DU931">
        <v>786.1771111111111</v>
      </c>
      <c r="DV931">
        <v>3.318317037037037</v>
      </c>
      <c r="DW931">
        <v>774.1218518518517</v>
      </c>
      <c r="DX931">
        <v>15.33413333333333</v>
      </c>
      <c r="DY931">
        <v>1.683306666666667</v>
      </c>
      <c r="DZ931">
        <v>1.383841481481481</v>
      </c>
      <c r="EA931">
        <v>14.74332592592592</v>
      </c>
      <c r="EB931">
        <v>11.74172592592593</v>
      </c>
      <c r="EC931">
        <v>1999.995185185186</v>
      </c>
      <c r="ED931">
        <v>0.9799950000000002</v>
      </c>
      <c r="EE931">
        <v>0.020005</v>
      </c>
      <c r="EF931">
        <v>0</v>
      </c>
      <c r="EG931">
        <v>793.8295925925927</v>
      </c>
      <c r="EH931">
        <v>5.00097</v>
      </c>
      <c r="EI931">
        <v>15779.71481481481</v>
      </c>
      <c r="EJ931">
        <v>16707.51851851851</v>
      </c>
      <c r="EK931">
        <v>37.84466666666666</v>
      </c>
      <c r="EL931">
        <v>38.38418518518519</v>
      </c>
      <c r="EM931">
        <v>37.81666666666667</v>
      </c>
      <c r="EN931">
        <v>38.04592592592593</v>
      </c>
      <c r="EO931">
        <v>38.3097037037037</v>
      </c>
      <c r="EP931">
        <v>1955.084444444445</v>
      </c>
      <c r="EQ931">
        <v>39.91</v>
      </c>
      <c r="ER931">
        <v>0</v>
      </c>
      <c r="ES931">
        <v>1659647772.9</v>
      </c>
      <c r="ET931">
        <v>0</v>
      </c>
      <c r="EU931">
        <v>793.8718799999999</v>
      </c>
      <c r="EV931">
        <v>12.42392307795209</v>
      </c>
      <c r="EW931">
        <v>233.5999995806858</v>
      </c>
      <c r="EX931">
        <v>15780.652</v>
      </c>
      <c r="EY931">
        <v>15</v>
      </c>
      <c r="EZ931">
        <v>0</v>
      </c>
      <c r="FA931" t="s">
        <v>419</v>
      </c>
      <c r="FB931">
        <v>1659135797.5</v>
      </c>
      <c r="FC931">
        <v>1659135788</v>
      </c>
      <c r="FD931">
        <v>0</v>
      </c>
      <c r="FE931">
        <v>0.3</v>
      </c>
      <c r="FF931">
        <v>-0.002</v>
      </c>
      <c r="FG931">
        <v>-2.209</v>
      </c>
      <c r="FH931">
        <v>-0.089</v>
      </c>
      <c r="FI931">
        <v>1520</v>
      </c>
      <c r="FJ931">
        <v>20</v>
      </c>
      <c r="FK931">
        <v>0.06</v>
      </c>
      <c r="FL931">
        <v>0.03</v>
      </c>
      <c r="FM931">
        <v>-58.49719999999999</v>
      </c>
      <c r="FN931">
        <v>-6.534844599303273</v>
      </c>
      <c r="FO931">
        <v>0.646161098616942</v>
      </c>
      <c r="FP931">
        <v>0</v>
      </c>
      <c r="FQ931">
        <v>793.0503235294118</v>
      </c>
      <c r="FR931">
        <v>12.6112910747344</v>
      </c>
      <c r="FS931">
        <v>1.261487397540001</v>
      </c>
      <c r="FT931">
        <v>0</v>
      </c>
      <c r="FU931">
        <v>3.316110975609756</v>
      </c>
      <c r="FV931">
        <v>0.03569247386759829</v>
      </c>
      <c r="FW931">
        <v>0.003651892796811699</v>
      </c>
      <c r="FX931">
        <v>1</v>
      </c>
      <c r="FY931">
        <v>1</v>
      </c>
      <c r="FZ931">
        <v>3</v>
      </c>
      <c r="GA931" t="s">
        <v>429</v>
      </c>
      <c r="GB931">
        <v>2.98334</v>
      </c>
      <c r="GC931">
        <v>2.7156</v>
      </c>
      <c r="GD931">
        <v>0.141701</v>
      </c>
      <c r="GE931">
        <v>0.147272</v>
      </c>
      <c r="GF931">
        <v>0.09002789999999999</v>
      </c>
      <c r="GG931">
        <v>0.07665130000000001</v>
      </c>
      <c r="GH931">
        <v>27141.5</v>
      </c>
      <c r="GI931">
        <v>27110.1</v>
      </c>
      <c r="GJ931">
        <v>29388.7</v>
      </c>
      <c r="GK931">
        <v>29401</v>
      </c>
      <c r="GL931">
        <v>35421.9</v>
      </c>
      <c r="GM931">
        <v>36096.3</v>
      </c>
      <c r="GN931">
        <v>41383</v>
      </c>
      <c r="GO931">
        <v>41894.5</v>
      </c>
      <c r="GP931">
        <v>1.9386</v>
      </c>
      <c r="GQ931">
        <v>2.38098</v>
      </c>
      <c r="GR931">
        <v>0.108406</v>
      </c>
      <c r="GS931">
        <v>0</v>
      </c>
      <c r="GT931">
        <v>23.2104</v>
      </c>
      <c r="GU931">
        <v>999.9</v>
      </c>
      <c r="GV931">
        <v>36.3</v>
      </c>
      <c r="GW931">
        <v>32</v>
      </c>
      <c r="GX931">
        <v>19.2079</v>
      </c>
      <c r="GY931">
        <v>63.6571</v>
      </c>
      <c r="GZ931">
        <v>22.3077</v>
      </c>
      <c r="HA931">
        <v>2</v>
      </c>
      <c r="HB931">
        <v>-0.0707774</v>
      </c>
      <c r="HC931">
        <v>1.5427</v>
      </c>
      <c r="HD931">
        <v>20.328</v>
      </c>
      <c r="HE931">
        <v>5.21684</v>
      </c>
      <c r="HF931">
        <v>12.0099</v>
      </c>
      <c r="HG931">
        <v>4.9889</v>
      </c>
      <c r="HH931">
        <v>3.2885</v>
      </c>
      <c r="HI931">
        <v>9999</v>
      </c>
      <c r="HJ931">
        <v>9999</v>
      </c>
      <c r="HK931">
        <v>9999</v>
      </c>
      <c r="HL931">
        <v>197.4</v>
      </c>
      <c r="HM931">
        <v>1.8674</v>
      </c>
      <c r="HN931">
        <v>1.86646</v>
      </c>
      <c r="HO931">
        <v>1.86592</v>
      </c>
      <c r="HP931">
        <v>1.86584</v>
      </c>
      <c r="HQ931">
        <v>1.86768</v>
      </c>
      <c r="HR931">
        <v>1.87012</v>
      </c>
      <c r="HS931">
        <v>1.86875</v>
      </c>
      <c r="HT931">
        <v>1.87025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-3.923</v>
      </c>
      <c r="II931">
        <v>-0.1426</v>
      </c>
      <c r="IJ931">
        <v>-1.529487217637811</v>
      </c>
      <c r="IK931">
        <v>-0.005072214745875086</v>
      </c>
      <c r="IL931">
        <v>3.316774363808987E-06</v>
      </c>
      <c r="IM931">
        <v>-1.107588672722244E-09</v>
      </c>
      <c r="IN931">
        <v>-0.1603591687652909</v>
      </c>
      <c r="IO931">
        <v>-0.0181951569465493</v>
      </c>
      <c r="IP931">
        <v>0.001659309118516343</v>
      </c>
      <c r="IQ931">
        <v>-3.409663313950778E-05</v>
      </c>
      <c r="IR931">
        <v>19</v>
      </c>
      <c r="IS931">
        <v>2290</v>
      </c>
      <c r="IT931">
        <v>1</v>
      </c>
      <c r="IU931">
        <v>24</v>
      </c>
      <c r="IV931">
        <v>8532.9</v>
      </c>
      <c r="IW931">
        <v>8533.1</v>
      </c>
      <c r="IX931">
        <v>2.17041</v>
      </c>
      <c r="IY931">
        <v>2.21802</v>
      </c>
      <c r="IZ931">
        <v>1.94702</v>
      </c>
      <c r="JA931">
        <v>2.64648</v>
      </c>
      <c r="JB931">
        <v>2.19482</v>
      </c>
      <c r="JC931">
        <v>2.31812</v>
      </c>
      <c r="JD931">
        <v>36.6233</v>
      </c>
      <c r="JE931">
        <v>24.0262</v>
      </c>
      <c r="JF931">
        <v>18</v>
      </c>
      <c r="JG931">
        <v>506.148</v>
      </c>
      <c r="JH931">
        <v>815.369</v>
      </c>
      <c r="JI931">
        <v>21.352</v>
      </c>
      <c r="JJ931">
        <v>26.3919</v>
      </c>
      <c r="JK931">
        <v>29.9999</v>
      </c>
      <c r="JL931">
        <v>26.4259</v>
      </c>
      <c r="JM931">
        <v>26.3558</v>
      </c>
      <c r="JN931">
        <v>43.4945</v>
      </c>
      <c r="JO931">
        <v>19.5123</v>
      </c>
      <c r="JP931">
        <v>24.6511</v>
      </c>
      <c r="JQ931">
        <v>21.3489</v>
      </c>
      <c r="JR931">
        <v>821.247</v>
      </c>
      <c r="JS931">
        <v>15.2749</v>
      </c>
      <c r="JT931">
        <v>100.481</v>
      </c>
      <c r="JU931">
        <v>100.619</v>
      </c>
    </row>
    <row r="932" spans="1:281">
      <c r="A932">
        <v>916</v>
      </c>
      <c r="B932">
        <v>1659647777.6</v>
      </c>
      <c r="C932">
        <v>19769.59999990463</v>
      </c>
      <c r="D932" t="s">
        <v>2264</v>
      </c>
      <c r="E932" t="s">
        <v>2265</v>
      </c>
      <c r="F932">
        <v>5</v>
      </c>
      <c r="G932" t="s">
        <v>2167</v>
      </c>
      <c r="H932" t="s">
        <v>416</v>
      </c>
      <c r="I932">
        <v>1659647769.814285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818.5011096397773</v>
      </c>
      <c r="AK932">
        <v>768.8707272727271</v>
      </c>
      <c r="AL932">
        <v>3.326730138000873</v>
      </c>
      <c r="AM932">
        <v>65.52191627208158</v>
      </c>
      <c r="AN932">
        <f>(AP932 - AO932 + DI932*1E3/(8.314*(DK932+273.15)) * AR932/DH932 * AQ932) * DH932/(100*CV932) * 1000/(1000 - AP932)</f>
        <v>0</v>
      </c>
      <c r="AO932">
        <v>15.33184902892673</v>
      </c>
      <c r="AP932">
        <v>18.65476153846155</v>
      </c>
      <c r="AQ932">
        <v>6.412243198118806E-06</v>
      </c>
      <c r="AR932">
        <v>82.63160556515291</v>
      </c>
      <c r="AS932">
        <v>4</v>
      </c>
      <c r="AT932">
        <v>1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1659647769.814285</v>
      </c>
      <c r="DB932">
        <v>730.6671785714287</v>
      </c>
      <c r="DC932">
        <v>789.9904285714285</v>
      </c>
      <c r="DD932">
        <v>18.6534</v>
      </c>
      <c r="DE932">
        <v>15.33263214285715</v>
      </c>
      <c r="DF932">
        <v>734.5715357142856</v>
      </c>
      <c r="DG932">
        <v>18.79596785714285</v>
      </c>
      <c r="DH932">
        <v>499.9976071428572</v>
      </c>
      <c r="DI932">
        <v>90.24439285714287</v>
      </c>
      <c r="DJ932">
        <v>0.09997347142857142</v>
      </c>
      <c r="DK932">
        <v>24.63291785714286</v>
      </c>
      <c r="DL932">
        <v>24.99111428571429</v>
      </c>
      <c r="DM932">
        <v>999.9000000000002</v>
      </c>
      <c r="DN932">
        <v>0</v>
      </c>
      <c r="DO932">
        <v>0</v>
      </c>
      <c r="DP932">
        <v>9995.710714285713</v>
      </c>
      <c r="DQ932">
        <v>0</v>
      </c>
      <c r="DR932">
        <v>10.987375</v>
      </c>
      <c r="DS932">
        <v>-59.32330714285714</v>
      </c>
      <c r="DT932">
        <v>744.5555714285714</v>
      </c>
      <c r="DU932">
        <v>802.2916071428573</v>
      </c>
      <c r="DV932">
        <v>3.320775714285714</v>
      </c>
      <c r="DW932">
        <v>789.9904285714285</v>
      </c>
      <c r="DX932">
        <v>15.33263214285715</v>
      </c>
      <c r="DY932">
        <v>1.683365</v>
      </c>
      <c r="DZ932">
        <v>1.383683928571428</v>
      </c>
      <c r="EA932">
        <v>14.74387142857143</v>
      </c>
      <c r="EB932">
        <v>11.74001071428571</v>
      </c>
      <c r="EC932">
        <v>1999.991071428571</v>
      </c>
      <c r="ED932">
        <v>0.9799948571428574</v>
      </c>
      <c r="EE932">
        <v>0.02000514285714285</v>
      </c>
      <c r="EF932">
        <v>0</v>
      </c>
      <c r="EG932">
        <v>794.7946428571428</v>
      </c>
      <c r="EH932">
        <v>5.00097</v>
      </c>
      <c r="EI932">
        <v>15797.9</v>
      </c>
      <c r="EJ932">
        <v>16707.48928571429</v>
      </c>
      <c r="EK932">
        <v>37.8255</v>
      </c>
      <c r="EL932">
        <v>38.375</v>
      </c>
      <c r="EM932">
        <v>37.812</v>
      </c>
      <c r="EN932">
        <v>38.02657142857142</v>
      </c>
      <c r="EO932">
        <v>38.29428571428571</v>
      </c>
      <c r="EP932">
        <v>1955.080714285714</v>
      </c>
      <c r="EQ932">
        <v>39.91</v>
      </c>
      <c r="ER932">
        <v>0</v>
      </c>
      <c r="ES932">
        <v>1659647777.7</v>
      </c>
      <c r="ET932">
        <v>0</v>
      </c>
      <c r="EU932">
        <v>794.8344399999999</v>
      </c>
      <c r="EV932">
        <v>10.59130769855004</v>
      </c>
      <c r="EW932">
        <v>224.4692307160767</v>
      </c>
      <c r="EX932">
        <v>15799.04</v>
      </c>
      <c r="EY932">
        <v>15</v>
      </c>
      <c r="EZ932">
        <v>0</v>
      </c>
      <c r="FA932" t="s">
        <v>419</v>
      </c>
      <c r="FB932">
        <v>1659135797.5</v>
      </c>
      <c r="FC932">
        <v>1659135788</v>
      </c>
      <c r="FD932">
        <v>0</v>
      </c>
      <c r="FE932">
        <v>0.3</v>
      </c>
      <c r="FF932">
        <v>-0.002</v>
      </c>
      <c r="FG932">
        <v>-2.209</v>
      </c>
      <c r="FH932">
        <v>-0.089</v>
      </c>
      <c r="FI932">
        <v>1520</v>
      </c>
      <c r="FJ932">
        <v>20</v>
      </c>
      <c r="FK932">
        <v>0.06</v>
      </c>
      <c r="FL932">
        <v>0.03</v>
      </c>
      <c r="FM932">
        <v>-59.00228048780487</v>
      </c>
      <c r="FN932">
        <v>-6.046731010453122</v>
      </c>
      <c r="FO932">
        <v>0.6001294914004333</v>
      </c>
      <c r="FP932">
        <v>0</v>
      </c>
      <c r="FQ932">
        <v>794.1782941176471</v>
      </c>
      <c r="FR932">
        <v>11.62157373331857</v>
      </c>
      <c r="FS932">
        <v>1.16494002696963</v>
      </c>
      <c r="FT932">
        <v>0</v>
      </c>
      <c r="FU932">
        <v>3.319111707317073</v>
      </c>
      <c r="FV932">
        <v>0.03172850174215616</v>
      </c>
      <c r="FW932">
        <v>0.003230040324779648</v>
      </c>
      <c r="FX932">
        <v>1</v>
      </c>
      <c r="FY932">
        <v>1</v>
      </c>
      <c r="FZ932">
        <v>3</v>
      </c>
      <c r="GA932" t="s">
        <v>429</v>
      </c>
      <c r="GB932">
        <v>2.98322</v>
      </c>
      <c r="GC932">
        <v>2.71575</v>
      </c>
      <c r="GD932">
        <v>0.143803</v>
      </c>
      <c r="GE932">
        <v>0.14931</v>
      </c>
      <c r="GF932">
        <v>0.0900331</v>
      </c>
      <c r="GG932">
        <v>0.07665</v>
      </c>
      <c r="GH932">
        <v>27075</v>
      </c>
      <c r="GI932">
        <v>27045.1</v>
      </c>
      <c r="GJ932">
        <v>29388.6</v>
      </c>
      <c r="GK932">
        <v>29400.8</v>
      </c>
      <c r="GL932">
        <v>35421.6</v>
      </c>
      <c r="GM932">
        <v>36095.9</v>
      </c>
      <c r="GN932">
        <v>41382.8</v>
      </c>
      <c r="GO932">
        <v>41893.9</v>
      </c>
      <c r="GP932">
        <v>1.93815</v>
      </c>
      <c r="GQ932">
        <v>2.38133</v>
      </c>
      <c r="GR932">
        <v>0.107683</v>
      </c>
      <c r="GS932">
        <v>0</v>
      </c>
      <c r="GT932">
        <v>23.2089</v>
      </c>
      <c r="GU932">
        <v>999.9</v>
      </c>
      <c r="GV932">
        <v>36.3</v>
      </c>
      <c r="GW932">
        <v>32</v>
      </c>
      <c r="GX932">
        <v>19.2073</v>
      </c>
      <c r="GY932">
        <v>63.3071</v>
      </c>
      <c r="GZ932">
        <v>22.3117</v>
      </c>
      <c r="HA932">
        <v>2</v>
      </c>
      <c r="HB932">
        <v>-0.0713135</v>
      </c>
      <c r="HC932">
        <v>1.55103</v>
      </c>
      <c r="HD932">
        <v>20.3279</v>
      </c>
      <c r="HE932">
        <v>5.21639</v>
      </c>
      <c r="HF932">
        <v>12.0099</v>
      </c>
      <c r="HG932">
        <v>4.9888</v>
      </c>
      <c r="HH932">
        <v>3.2885</v>
      </c>
      <c r="HI932">
        <v>9999</v>
      </c>
      <c r="HJ932">
        <v>9999</v>
      </c>
      <c r="HK932">
        <v>9999</v>
      </c>
      <c r="HL932">
        <v>197.4</v>
      </c>
      <c r="HM932">
        <v>1.86741</v>
      </c>
      <c r="HN932">
        <v>1.86646</v>
      </c>
      <c r="HO932">
        <v>1.86595</v>
      </c>
      <c r="HP932">
        <v>1.86584</v>
      </c>
      <c r="HQ932">
        <v>1.86768</v>
      </c>
      <c r="HR932">
        <v>1.87012</v>
      </c>
      <c r="HS932">
        <v>1.86874</v>
      </c>
      <c r="HT932">
        <v>1.87026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-3.955</v>
      </c>
      <c r="II932">
        <v>-0.1426</v>
      </c>
      <c r="IJ932">
        <v>-1.529487217637811</v>
      </c>
      <c r="IK932">
        <v>-0.005072214745875086</v>
      </c>
      <c r="IL932">
        <v>3.316774363808987E-06</v>
      </c>
      <c r="IM932">
        <v>-1.107588672722244E-09</v>
      </c>
      <c r="IN932">
        <v>-0.1603591687652909</v>
      </c>
      <c r="IO932">
        <v>-0.0181951569465493</v>
      </c>
      <c r="IP932">
        <v>0.001659309118516343</v>
      </c>
      <c r="IQ932">
        <v>-3.409663313950778E-05</v>
      </c>
      <c r="IR932">
        <v>19</v>
      </c>
      <c r="IS932">
        <v>2290</v>
      </c>
      <c r="IT932">
        <v>1</v>
      </c>
      <c r="IU932">
        <v>24</v>
      </c>
      <c r="IV932">
        <v>8533</v>
      </c>
      <c r="IW932">
        <v>8533.200000000001</v>
      </c>
      <c r="IX932">
        <v>2.20459</v>
      </c>
      <c r="IY932">
        <v>2.2168</v>
      </c>
      <c r="IZ932">
        <v>1.94702</v>
      </c>
      <c r="JA932">
        <v>2.64648</v>
      </c>
      <c r="JB932">
        <v>2.19482</v>
      </c>
      <c r="JC932">
        <v>2.35107</v>
      </c>
      <c r="JD932">
        <v>36.6233</v>
      </c>
      <c r="JE932">
        <v>24.035</v>
      </c>
      <c r="JF932">
        <v>18</v>
      </c>
      <c r="JG932">
        <v>505.846</v>
      </c>
      <c r="JH932">
        <v>815.676</v>
      </c>
      <c r="JI932">
        <v>21.3553</v>
      </c>
      <c r="JJ932">
        <v>26.3897</v>
      </c>
      <c r="JK932">
        <v>29.9999</v>
      </c>
      <c r="JL932">
        <v>26.4242</v>
      </c>
      <c r="JM932">
        <v>26.3531</v>
      </c>
      <c r="JN932">
        <v>44.2374</v>
      </c>
      <c r="JO932">
        <v>19.5123</v>
      </c>
      <c r="JP932">
        <v>24.6511</v>
      </c>
      <c r="JQ932">
        <v>21.3532</v>
      </c>
      <c r="JR932">
        <v>841.284</v>
      </c>
      <c r="JS932">
        <v>15.2674</v>
      </c>
      <c r="JT932">
        <v>100.48</v>
      </c>
      <c r="JU932">
        <v>100.618</v>
      </c>
    </row>
    <row r="933" spans="1:281">
      <c r="A933">
        <v>917</v>
      </c>
      <c r="B933">
        <v>1659647782.6</v>
      </c>
      <c r="C933">
        <v>19774.59999990463</v>
      </c>
      <c r="D933" t="s">
        <v>2266</v>
      </c>
      <c r="E933" t="s">
        <v>2267</v>
      </c>
      <c r="F933">
        <v>5</v>
      </c>
      <c r="G933" t="s">
        <v>2167</v>
      </c>
      <c r="H933" t="s">
        <v>416</v>
      </c>
      <c r="I933">
        <v>1659647775.1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835.3691298729028</v>
      </c>
      <c r="AK933">
        <v>785.5260242424241</v>
      </c>
      <c r="AL933">
        <v>3.337407353694014</v>
      </c>
      <c r="AM933">
        <v>65.52191627208158</v>
      </c>
      <c r="AN933">
        <f>(AP933 - AO933 + DI933*1E3/(8.314*(DK933+273.15)) * AR933/DH933 * AQ933) * DH933/(100*CV933) * 1000/(1000 - AP933)</f>
        <v>0</v>
      </c>
      <c r="AO933">
        <v>15.32992807444031</v>
      </c>
      <c r="AP933">
        <v>18.6549188811189</v>
      </c>
      <c r="AQ933">
        <v>-5.179357053962077E-06</v>
      </c>
      <c r="AR933">
        <v>82.63160556515291</v>
      </c>
      <c r="AS933">
        <v>3</v>
      </c>
      <c r="AT933">
        <v>1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1659647775.1</v>
      </c>
      <c r="DB933">
        <v>747.9659259259258</v>
      </c>
      <c r="DC933">
        <v>807.7387777777777</v>
      </c>
      <c r="DD933">
        <v>18.65428148148148</v>
      </c>
      <c r="DE933">
        <v>15.33115555555556</v>
      </c>
      <c r="DF933">
        <v>751.9045925925925</v>
      </c>
      <c r="DG933">
        <v>18.79684074074074</v>
      </c>
      <c r="DH933">
        <v>499.9961851851852</v>
      </c>
      <c r="DI933">
        <v>90.24404444444443</v>
      </c>
      <c r="DJ933">
        <v>0.09999610370370371</v>
      </c>
      <c r="DK933">
        <v>24.63247777777778</v>
      </c>
      <c r="DL933">
        <v>24.98775185185185</v>
      </c>
      <c r="DM933">
        <v>999.9000000000001</v>
      </c>
      <c r="DN933">
        <v>0</v>
      </c>
      <c r="DO933">
        <v>0</v>
      </c>
      <c r="DP933">
        <v>10003.19</v>
      </c>
      <c r="DQ933">
        <v>0</v>
      </c>
      <c r="DR933">
        <v>11.0004037037037</v>
      </c>
      <c r="DS933">
        <v>-59.77285185185184</v>
      </c>
      <c r="DT933">
        <v>762.1838888888889</v>
      </c>
      <c r="DU933">
        <v>820.3150370370371</v>
      </c>
      <c r="DV933">
        <v>3.323144814814815</v>
      </c>
      <c r="DW933">
        <v>807.7387777777777</v>
      </c>
      <c r="DX933">
        <v>15.33115555555556</v>
      </c>
      <c r="DY933">
        <v>1.683438148148148</v>
      </c>
      <c r="DZ933">
        <v>1.383544814814815</v>
      </c>
      <c r="EA933">
        <v>14.74455555555555</v>
      </c>
      <c r="EB933">
        <v>11.73848518518519</v>
      </c>
      <c r="EC933">
        <v>2000</v>
      </c>
      <c r="ED933">
        <v>0.979994777777778</v>
      </c>
      <c r="EE933">
        <v>0.02000522222222222</v>
      </c>
      <c r="EF933">
        <v>0</v>
      </c>
      <c r="EG933">
        <v>795.8063703703702</v>
      </c>
      <c r="EH933">
        <v>5.00097</v>
      </c>
      <c r="EI933">
        <v>15817.48148148148</v>
      </c>
      <c r="EJ933">
        <v>16707.55555555556</v>
      </c>
      <c r="EK933">
        <v>37.812</v>
      </c>
      <c r="EL933">
        <v>38.36799999999999</v>
      </c>
      <c r="EM933">
        <v>37.80051851851852</v>
      </c>
      <c r="EN933">
        <v>38.00918518518519</v>
      </c>
      <c r="EO933">
        <v>38.27296296296296</v>
      </c>
      <c r="EP933">
        <v>1955.08962962963</v>
      </c>
      <c r="EQ933">
        <v>39.91037037037037</v>
      </c>
      <c r="ER933">
        <v>0</v>
      </c>
      <c r="ES933">
        <v>1659647783.1</v>
      </c>
      <c r="ET933">
        <v>0</v>
      </c>
      <c r="EU933">
        <v>795.824423076923</v>
      </c>
      <c r="EV933">
        <v>12.84967521457589</v>
      </c>
      <c r="EW933">
        <v>216.7247863834324</v>
      </c>
      <c r="EX933">
        <v>15817.9</v>
      </c>
      <c r="EY933">
        <v>15</v>
      </c>
      <c r="EZ933">
        <v>0</v>
      </c>
      <c r="FA933" t="s">
        <v>419</v>
      </c>
      <c r="FB933">
        <v>1659135797.5</v>
      </c>
      <c r="FC933">
        <v>1659135788</v>
      </c>
      <c r="FD933">
        <v>0</v>
      </c>
      <c r="FE933">
        <v>0.3</v>
      </c>
      <c r="FF933">
        <v>-0.002</v>
      </c>
      <c r="FG933">
        <v>-2.209</v>
      </c>
      <c r="FH933">
        <v>-0.089</v>
      </c>
      <c r="FI933">
        <v>1520</v>
      </c>
      <c r="FJ933">
        <v>20</v>
      </c>
      <c r="FK933">
        <v>0.06</v>
      </c>
      <c r="FL933">
        <v>0.03</v>
      </c>
      <c r="FM933">
        <v>-59.4524756097561</v>
      </c>
      <c r="FN933">
        <v>-5.179208362369431</v>
      </c>
      <c r="FO933">
        <v>0.5182874707456707</v>
      </c>
      <c r="FP933">
        <v>0</v>
      </c>
      <c r="FQ933">
        <v>795.1414705882353</v>
      </c>
      <c r="FR933">
        <v>11.95718868614761</v>
      </c>
      <c r="FS933">
        <v>1.199041804581874</v>
      </c>
      <c r="FT933">
        <v>0</v>
      </c>
      <c r="FU933">
        <v>3.321606341463414</v>
      </c>
      <c r="FV933">
        <v>0.02732801393728726</v>
      </c>
      <c r="FW933">
        <v>0.002761019391189553</v>
      </c>
      <c r="FX933">
        <v>1</v>
      </c>
      <c r="FY933">
        <v>1</v>
      </c>
      <c r="FZ933">
        <v>3</v>
      </c>
      <c r="GA933" t="s">
        <v>429</v>
      </c>
      <c r="GB933">
        <v>2.98363</v>
      </c>
      <c r="GC933">
        <v>2.71555</v>
      </c>
      <c r="GD933">
        <v>0.14588</v>
      </c>
      <c r="GE933">
        <v>0.151342</v>
      </c>
      <c r="GF933">
        <v>0.0900353</v>
      </c>
      <c r="GG933">
        <v>0.0766464</v>
      </c>
      <c r="GH933">
        <v>27009.6</v>
      </c>
      <c r="GI933">
        <v>26980.7</v>
      </c>
      <c r="GJ933">
        <v>29388.9</v>
      </c>
      <c r="GK933">
        <v>29400.9</v>
      </c>
      <c r="GL933">
        <v>35421.9</v>
      </c>
      <c r="GM933">
        <v>36096.4</v>
      </c>
      <c r="GN933">
        <v>41383.3</v>
      </c>
      <c r="GO933">
        <v>41894.2</v>
      </c>
      <c r="GP933">
        <v>1.93895</v>
      </c>
      <c r="GQ933">
        <v>2.38102</v>
      </c>
      <c r="GR933">
        <v>0.108425</v>
      </c>
      <c r="GS933">
        <v>0</v>
      </c>
      <c r="GT933">
        <v>23.2079</v>
      </c>
      <c r="GU933">
        <v>999.9</v>
      </c>
      <c r="GV933">
        <v>36.2</v>
      </c>
      <c r="GW933">
        <v>32</v>
      </c>
      <c r="GX933">
        <v>19.153</v>
      </c>
      <c r="GY933">
        <v>63.7071</v>
      </c>
      <c r="GZ933">
        <v>22.1995</v>
      </c>
      <c r="HA933">
        <v>2</v>
      </c>
      <c r="HB933">
        <v>-0.0712932</v>
      </c>
      <c r="HC933">
        <v>1.52617</v>
      </c>
      <c r="HD933">
        <v>20.3281</v>
      </c>
      <c r="HE933">
        <v>5.21714</v>
      </c>
      <c r="HF933">
        <v>12.0099</v>
      </c>
      <c r="HG933">
        <v>4.9889</v>
      </c>
      <c r="HH933">
        <v>3.2885</v>
      </c>
      <c r="HI933">
        <v>9999</v>
      </c>
      <c r="HJ933">
        <v>9999</v>
      </c>
      <c r="HK933">
        <v>9999</v>
      </c>
      <c r="HL933">
        <v>197.4</v>
      </c>
      <c r="HM933">
        <v>1.8674</v>
      </c>
      <c r="HN933">
        <v>1.86646</v>
      </c>
      <c r="HO933">
        <v>1.86595</v>
      </c>
      <c r="HP933">
        <v>1.86584</v>
      </c>
      <c r="HQ933">
        <v>1.86768</v>
      </c>
      <c r="HR933">
        <v>1.87012</v>
      </c>
      <c r="HS933">
        <v>1.86874</v>
      </c>
      <c r="HT933">
        <v>1.87021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-3.987</v>
      </c>
      <c r="II933">
        <v>-0.1425</v>
      </c>
      <c r="IJ933">
        <v>-1.529487217637811</v>
      </c>
      <c r="IK933">
        <v>-0.005072214745875086</v>
      </c>
      <c r="IL933">
        <v>3.316774363808987E-06</v>
      </c>
      <c r="IM933">
        <v>-1.107588672722244E-09</v>
      </c>
      <c r="IN933">
        <v>-0.1603591687652909</v>
      </c>
      <c r="IO933">
        <v>-0.0181951569465493</v>
      </c>
      <c r="IP933">
        <v>0.001659309118516343</v>
      </c>
      <c r="IQ933">
        <v>-3.409663313950778E-05</v>
      </c>
      <c r="IR933">
        <v>19</v>
      </c>
      <c r="IS933">
        <v>2290</v>
      </c>
      <c r="IT933">
        <v>1</v>
      </c>
      <c r="IU933">
        <v>24</v>
      </c>
      <c r="IV933">
        <v>8533.1</v>
      </c>
      <c r="IW933">
        <v>8533.200000000001</v>
      </c>
      <c r="IX933">
        <v>2.24121</v>
      </c>
      <c r="IY933">
        <v>2.21191</v>
      </c>
      <c r="IZ933">
        <v>1.94702</v>
      </c>
      <c r="JA933">
        <v>2.64648</v>
      </c>
      <c r="JB933">
        <v>2.19482</v>
      </c>
      <c r="JC933">
        <v>2.40356</v>
      </c>
      <c r="JD933">
        <v>36.6233</v>
      </c>
      <c r="JE933">
        <v>24.035</v>
      </c>
      <c r="JF933">
        <v>18</v>
      </c>
      <c r="JG933">
        <v>506.333</v>
      </c>
      <c r="JH933">
        <v>815.345</v>
      </c>
      <c r="JI933">
        <v>21.3617</v>
      </c>
      <c r="JJ933">
        <v>26.3875</v>
      </c>
      <c r="JK933">
        <v>29.9999</v>
      </c>
      <c r="JL933">
        <v>26.4215</v>
      </c>
      <c r="JM933">
        <v>26.3508</v>
      </c>
      <c r="JN933">
        <v>44.9179</v>
      </c>
      <c r="JO933">
        <v>19.5123</v>
      </c>
      <c r="JP933">
        <v>24.6511</v>
      </c>
      <c r="JQ933">
        <v>21.3639</v>
      </c>
      <c r="JR933">
        <v>854.641</v>
      </c>
      <c r="JS933">
        <v>15.2588</v>
      </c>
      <c r="JT933">
        <v>100.482</v>
      </c>
      <c r="JU933">
        <v>100.618</v>
      </c>
    </row>
    <row r="934" spans="1:281">
      <c r="A934">
        <v>918</v>
      </c>
      <c r="B934">
        <v>1659647787.6</v>
      </c>
      <c r="C934">
        <v>19779.59999990463</v>
      </c>
      <c r="D934" t="s">
        <v>2268</v>
      </c>
      <c r="E934" t="s">
        <v>2269</v>
      </c>
      <c r="F934">
        <v>5</v>
      </c>
      <c r="G934" t="s">
        <v>2167</v>
      </c>
      <c r="H934" t="s">
        <v>416</v>
      </c>
      <c r="I934">
        <v>1659647779.814285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852.4479629675676</v>
      </c>
      <c r="AK934">
        <v>802.1588969696968</v>
      </c>
      <c r="AL934">
        <v>3.306176041626371</v>
      </c>
      <c r="AM934">
        <v>65.52191627208158</v>
      </c>
      <c r="AN934">
        <f>(AP934 - AO934 + DI934*1E3/(8.314*(DK934+273.15)) * AR934/DH934 * AQ934) * DH934/(100*CV934) * 1000/(1000 - AP934)</f>
        <v>0</v>
      </c>
      <c r="AO934">
        <v>15.32889112722586</v>
      </c>
      <c r="AP934">
        <v>18.65448461538463</v>
      </c>
      <c r="AQ934">
        <v>-2.529202047050014E-05</v>
      </c>
      <c r="AR934">
        <v>82.63160556515291</v>
      </c>
      <c r="AS934">
        <v>3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1659647779.814285</v>
      </c>
      <c r="DB934">
        <v>763.4096785714286</v>
      </c>
      <c r="DC934">
        <v>823.5237857142856</v>
      </c>
      <c r="DD934">
        <v>18.65465357142857</v>
      </c>
      <c r="DE934">
        <v>15.32971785714285</v>
      </c>
      <c r="DF934">
        <v>767.3786071428573</v>
      </c>
      <c r="DG934">
        <v>18.79720714285714</v>
      </c>
      <c r="DH934">
        <v>499.9879999999999</v>
      </c>
      <c r="DI934">
        <v>90.24416428571428</v>
      </c>
      <c r="DJ934">
        <v>0.09994344285714285</v>
      </c>
      <c r="DK934">
        <v>24.63222142857143</v>
      </c>
      <c r="DL934">
        <v>24.98753928571429</v>
      </c>
      <c r="DM934">
        <v>999.9000000000002</v>
      </c>
      <c r="DN934">
        <v>0</v>
      </c>
      <c r="DO934">
        <v>0</v>
      </c>
      <c r="DP934">
        <v>10000.48821428572</v>
      </c>
      <c r="DQ934">
        <v>0</v>
      </c>
      <c r="DR934">
        <v>11.00901428571429</v>
      </c>
      <c r="DS934">
        <v>-60.11410714285714</v>
      </c>
      <c r="DT934">
        <v>777.9214285714287</v>
      </c>
      <c r="DU934">
        <v>836.3446071428572</v>
      </c>
      <c r="DV934">
        <v>3.324952857142857</v>
      </c>
      <c r="DW934">
        <v>823.5237857142856</v>
      </c>
      <c r="DX934">
        <v>15.32971785714285</v>
      </c>
      <c r="DY934">
        <v>1.683473928571428</v>
      </c>
      <c r="DZ934">
        <v>1.383416428571429</v>
      </c>
      <c r="EA934">
        <v>14.74488571428571</v>
      </c>
      <c r="EB934">
        <v>11.73707857142857</v>
      </c>
      <c r="EC934">
        <v>1999.983214285714</v>
      </c>
      <c r="ED934">
        <v>0.979994535714286</v>
      </c>
      <c r="EE934">
        <v>0.02000546428571428</v>
      </c>
      <c r="EF934">
        <v>0</v>
      </c>
      <c r="EG934">
        <v>796.7190714285715</v>
      </c>
      <c r="EH934">
        <v>5.00097</v>
      </c>
      <c r="EI934">
        <v>15833.77142857143</v>
      </c>
      <c r="EJ934">
        <v>16707.41428571428</v>
      </c>
      <c r="EK934">
        <v>37.80092857142857</v>
      </c>
      <c r="EL934">
        <v>38.348</v>
      </c>
      <c r="EM934">
        <v>37.781</v>
      </c>
      <c r="EN934">
        <v>38</v>
      </c>
      <c r="EO934">
        <v>38.25442857142857</v>
      </c>
      <c r="EP934">
        <v>1955.072857142857</v>
      </c>
      <c r="EQ934">
        <v>39.91035714285714</v>
      </c>
      <c r="ER934">
        <v>0</v>
      </c>
      <c r="ES934">
        <v>1659647787.9</v>
      </c>
      <c r="ET934">
        <v>0</v>
      </c>
      <c r="EU934">
        <v>796.7705769230771</v>
      </c>
      <c r="EV934">
        <v>11.54157264013589</v>
      </c>
      <c r="EW934">
        <v>204.5948718382512</v>
      </c>
      <c r="EX934">
        <v>15834.60769230769</v>
      </c>
      <c r="EY934">
        <v>15</v>
      </c>
      <c r="EZ934">
        <v>0</v>
      </c>
      <c r="FA934" t="s">
        <v>419</v>
      </c>
      <c r="FB934">
        <v>1659135797.5</v>
      </c>
      <c r="FC934">
        <v>1659135788</v>
      </c>
      <c r="FD934">
        <v>0</v>
      </c>
      <c r="FE934">
        <v>0.3</v>
      </c>
      <c r="FF934">
        <v>-0.002</v>
      </c>
      <c r="FG934">
        <v>-2.209</v>
      </c>
      <c r="FH934">
        <v>-0.089</v>
      </c>
      <c r="FI934">
        <v>1520</v>
      </c>
      <c r="FJ934">
        <v>20</v>
      </c>
      <c r="FK934">
        <v>0.06</v>
      </c>
      <c r="FL934">
        <v>0.03</v>
      </c>
      <c r="FM934">
        <v>-59.93746000000001</v>
      </c>
      <c r="FN934">
        <v>-4.355669043151702</v>
      </c>
      <c r="FO934">
        <v>0.4205230896157787</v>
      </c>
      <c r="FP934">
        <v>0</v>
      </c>
      <c r="FQ934">
        <v>796.1756470588235</v>
      </c>
      <c r="FR934">
        <v>11.85967914488192</v>
      </c>
      <c r="FS934">
        <v>1.192294078468122</v>
      </c>
      <c r="FT934">
        <v>0</v>
      </c>
      <c r="FU934">
        <v>3.323862</v>
      </c>
      <c r="FV934">
        <v>0.02267707317073183</v>
      </c>
      <c r="FW934">
        <v>0.002312079367149829</v>
      </c>
      <c r="FX934">
        <v>1</v>
      </c>
      <c r="FY934">
        <v>1</v>
      </c>
      <c r="FZ934">
        <v>3</v>
      </c>
      <c r="GA934" t="s">
        <v>429</v>
      </c>
      <c r="GB934">
        <v>2.98331</v>
      </c>
      <c r="GC934">
        <v>2.71556</v>
      </c>
      <c r="GD934">
        <v>0.147919</v>
      </c>
      <c r="GE934">
        <v>0.153348</v>
      </c>
      <c r="GF934">
        <v>0.0900329</v>
      </c>
      <c r="GG934">
        <v>0.0766273</v>
      </c>
      <c r="GH934">
        <v>26945.5</v>
      </c>
      <c r="GI934">
        <v>26916.7</v>
      </c>
      <c r="GJ934">
        <v>29389.2</v>
      </c>
      <c r="GK934">
        <v>29400.7</v>
      </c>
      <c r="GL934">
        <v>35422.7</v>
      </c>
      <c r="GM934">
        <v>36096.7</v>
      </c>
      <c r="GN934">
        <v>41384</v>
      </c>
      <c r="GO934">
        <v>41893.7</v>
      </c>
      <c r="GP934">
        <v>1.9386</v>
      </c>
      <c r="GQ934">
        <v>2.38123</v>
      </c>
      <c r="GR934">
        <v>0.10867</v>
      </c>
      <c r="GS934">
        <v>0</v>
      </c>
      <c r="GT934">
        <v>23.206</v>
      </c>
      <c r="GU934">
        <v>999.9</v>
      </c>
      <c r="GV934">
        <v>36.2</v>
      </c>
      <c r="GW934">
        <v>32</v>
      </c>
      <c r="GX934">
        <v>19.1524</v>
      </c>
      <c r="GY934">
        <v>63.6571</v>
      </c>
      <c r="GZ934">
        <v>22.3478</v>
      </c>
      <c r="HA934">
        <v>2</v>
      </c>
      <c r="HB934">
        <v>-0.0714024</v>
      </c>
      <c r="HC934">
        <v>1.50737</v>
      </c>
      <c r="HD934">
        <v>20.3282</v>
      </c>
      <c r="HE934">
        <v>5.21774</v>
      </c>
      <c r="HF934">
        <v>12.0099</v>
      </c>
      <c r="HG934">
        <v>4.98905</v>
      </c>
      <c r="HH934">
        <v>3.28865</v>
      </c>
      <c r="HI934">
        <v>9999</v>
      </c>
      <c r="HJ934">
        <v>9999</v>
      </c>
      <c r="HK934">
        <v>9999</v>
      </c>
      <c r="HL934">
        <v>197.4</v>
      </c>
      <c r="HM934">
        <v>1.8674</v>
      </c>
      <c r="HN934">
        <v>1.86646</v>
      </c>
      <c r="HO934">
        <v>1.8659</v>
      </c>
      <c r="HP934">
        <v>1.86584</v>
      </c>
      <c r="HQ934">
        <v>1.86768</v>
      </c>
      <c r="HR934">
        <v>1.87012</v>
      </c>
      <c r="HS934">
        <v>1.86874</v>
      </c>
      <c r="HT934">
        <v>1.87023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-4.018</v>
      </c>
      <c r="II934">
        <v>-0.1425</v>
      </c>
      <c r="IJ934">
        <v>-1.529487217637811</v>
      </c>
      <c r="IK934">
        <v>-0.005072214745875086</v>
      </c>
      <c r="IL934">
        <v>3.316774363808987E-06</v>
      </c>
      <c r="IM934">
        <v>-1.107588672722244E-09</v>
      </c>
      <c r="IN934">
        <v>-0.1603591687652909</v>
      </c>
      <c r="IO934">
        <v>-0.0181951569465493</v>
      </c>
      <c r="IP934">
        <v>0.001659309118516343</v>
      </c>
      <c r="IQ934">
        <v>-3.409663313950778E-05</v>
      </c>
      <c r="IR934">
        <v>19</v>
      </c>
      <c r="IS934">
        <v>2290</v>
      </c>
      <c r="IT934">
        <v>1</v>
      </c>
      <c r="IU934">
        <v>24</v>
      </c>
      <c r="IV934">
        <v>8533.200000000001</v>
      </c>
      <c r="IW934">
        <v>8533.299999999999</v>
      </c>
      <c r="IX934">
        <v>2.27539</v>
      </c>
      <c r="IY934">
        <v>2.20947</v>
      </c>
      <c r="IZ934">
        <v>1.94702</v>
      </c>
      <c r="JA934">
        <v>2.64526</v>
      </c>
      <c r="JB934">
        <v>2.19482</v>
      </c>
      <c r="JC934">
        <v>2.36328</v>
      </c>
      <c r="JD934">
        <v>36.6233</v>
      </c>
      <c r="JE934">
        <v>24.035</v>
      </c>
      <c r="JF934">
        <v>18</v>
      </c>
      <c r="JG934">
        <v>506.091</v>
      </c>
      <c r="JH934">
        <v>815.511</v>
      </c>
      <c r="JI934">
        <v>21.3717</v>
      </c>
      <c r="JJ934">
        <v>26.3847</v>
      </c>
      <c r="JK934">
        <v>29.9999</v>
      </c>
      <c r="JL934">
        <v>26.4193</v>
      </c>
      <c r="JM934">
        <v>26.3486</v>
      </c>
      <c r="JN934">
        <v>45.6571</v>
      </c>
      <c r="JO934">
        <v>19.7851</v>
      </c>
      <c r="JP934">
        <v>24.6511</v>
      </c>
      <c r="JQ934">
        <v>21.3751</v>
      </c>
      <c r="JR934">
        <v>874.711</v>
      </c>
      <c r="JS934">
        <v>15.2488</v>
      </c>
      <c r="JT934">
        <v>100.483</v>
      </c>
      <c r="JU934">
        <v>100.617</v>
      </c>
    </row>
    <row r="935" spans="1:281">
      <c r="A935">
        <v>919</v>
      </c>
      <c r="B935">
        <v>1659647792.6</v>
      </c>
      <c r="C935">
        <v>19784.59999990463</v>
      </c>
      <c r="D935" t="s">
        <v>2270</v>
      </c>
      <c r="E935" t="s">
        <v>2271</v>
      </c>
      <c r="F935">
        <v>5</v>
      </c>
      <c r="G935" t="s">
        <v>2167</v>
      </c>
      <c r="H935" t="s">
        <v>416</v>
      </c>
      <c r="I935">
        <v>1659647785.1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869.4870410741059</v>
      </c>
      <c r="AK935">
        <v>819.0169636363629</v>
      </c>
      <c r="AL935">
        <v>3.375324009668226</v>
      </c>
      <c r="AM935">
        <v>65.52191627208158</v>
      </c>
      <c r="AN935">
        <f>(AP935 - AO935 + DI935*1E3/(8.314*(DK935+273.15)) * AR935/DH935 * AQ935) * DH935/(100*CV935) * 1000/(1000 - AP935)</f>
        <v>0</v>
      </c>
      <c r="AO935">
        <v>15.31837722483352</v>
      </c>
      <c r="AP935">
        <v>18.65213356643358</v>
      </c>
      <c r="AQ935">
        <v>2.243482218092477E-05</v>
      </c>
      <c r="AR935">
        <v>82.63160556515291</v>
      </c>
      <c r="AS935">
        <v>3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1659647785.1</v>
      </c>
      <c r="DB935">
        <v>780.7142592592593</v>
      </c>
      <c r="DC935">
        <v>841.2323703703704</v>
      </c>
      <c r="DD935">
        <v>18.65456666666667</v>
      </c>
      <c r="DE935">
        <v>15.3223</v>
      </c>
      <c r="DF935">
        <v>784.7166296296296</v>
      </c>
      <c r="DG935">
        <v>18.79711851851852</v>
      </c>
      <c r="DH935">
        <v>500.015925925926</v>
      </c>
      <c r="DI935">
        <v>90.2444185185185</v>
      </c>
      <c r="DJ935">
        <v>0.1000273</v>
      </c>
      <c r="DK935">
        <v>24.63220740740741</v>
      </c>
      <c r="DL935">
        <v>24.98874444444445</v>
      </c>
      <c r="DM935">
        <v>999.9000000000001</v>
      </c>
      <c r="DN935">
        <v>0</v>
      </c>
      <c r="DO935">
        <v>0</v>
      </c>
      <c r="DP935">
        <v>9996.873333333335</v>
      </c>
      <c r="DQ935">
        <v>0</v>
      </c>
      <c r="DR935">
        <v>11.0167</v>
      </c>
      <c r="DS935">
        <v>-60.51812592592592</v>
      </c>
      <c r="DT935">
        <v>795.5549259259259</v>
      </c>
      <c r="DU935">
        <v>854.3224074074074</v>
      </c>
      <c r="DV935">
        <v>3.332277407407407</v>
      </c>
      <c r="DW935">
        <v>841.2323703703704</v>
      </c>
      <c r="DX935">
        <v>15.3223</v>
      </c>
      <c r="DY935">
        <v>1.683470370370371</v>
      </c>
      <c r="DZ935">
        <v>1.382750740740741</v>
      </c>
      <c r="EA935">
        <v>14.74484814814815</v>
      </c>
      <c r="EB935">
        <v>11.72978148148148</v>
      </c>
      <c r="EC935">
        <v>1999.987037037037</v>
      </c>
      <c r="ED935">
        <v>0.9799944444444447</v>
      </c>
      <c r="EE935">
        <v>0.02000555555555555</v>
      </c>
      <c r="EF935">
        <v>0</v>
      </c>
      <c r="EG935">
        <v>797.6869629629629</v>
      </c>
      <c r="EH935">
        <v>5.00097</v>
      </c>
      <c r="EI935">
        <v>15851.27777777778</v>
      </c>
      <c r="EJ935">
        <v>16707.43703703704</v>
      </c>
      <c r="EK935">
        <v>37.77985185185185</v>
      </c>
      <c r="EL935">
        <v>38.32599999999999</v>
      </c>
      <c r="EM935">
        <v>37.75918518518519</v>
      </c>
      <c r="EN935">
        <v>38</v>
      </c>
      <c r="EO935">
        <v>38.25</v>
      </c>
      <c r="EP935">
        <v>1955.076666666667</v>
      </c>
      <c r="EQ935">
        <v>39.91037037037037</v>
      </c>
      <c r="ER935">
        <v>0</v>
      </c>
      <c r="ES935">
        <v>1659647792.7</v>
      </c>
      <c r="ET935">
        <v>0</v>
      </c>
      <c r="EU935">
        <v>797.6398076923076</v>
      </c>
      <c r="EV935">
        <v>10.06642734227274</v>
      </c>
      <c r="EW935">
        <v>188.6735044567398</v>
      </c>
      <c r="EX935">
        <v>15850.45</v>
      </c>
      <c r="EY935">
        <v>15</v>
      </c>
      <c r="EZ935">
        <v>0</v>
      </c>
      <c r="FA935" t="s">
        <v>419</v>
      </c>
      <c r="FB935">
        <v>1659135797.5</v>
      </c>
      <c r="FC935">
        <v>1659135788</v>
      </c>
      <c r="FD935">
        <v>0</v>
      </c>
      <c r="FE935">
        <v>0.3</v>
      </c>
      <c r="FF935">
        <v>-0.002</v>
      </c>
      <c r="FG935">
        <v>-2.209</v>
      </c>
      <c r="FH935">
        <v>-0.089</v>
      </c>
      <c r="FI935">
        <v>1520</v>
      </c>
      <c r="FJ935">
        <v>20</v>
      </c>
      <c r="FK935">
        <v>0.06</v>
      </c>
      <c r="FL935">
        <v>0.03</v>
      </c>
      <c r="FM935">
        <v>-60.25860243902439</v>
      </c>
      <c r="FN935">
        <v>-4.578884320557624</v>
      </c>
      <c r="FO935">
        <v>0.4531449994006952</v>
      </c>
      <c r="FP935">
        <v>0</v>
      </c>
      <c r="FQ935">
        <v>797.0829999999999</v>
      </c>
      <c r="FR935">
        <v>11.02368219904276</v>
      </c>
      <c r="FS935">
        <v>1.109411264113154</v>
      </c>
      <c r="FT935">
        <v>0</v>
      </c>
      <c r="FU935">
        <v>3.328764146341463</v>
      </c>
      <c r="FV935">
        <v>0.06656027874565065</v>
      </c>
      <c r="FW935">
        <v>0.008380111174421091</v>
      </c>
      <c r="FX935">
        <v>1</v>
      </c>
      <c r="FY935">
        <v>1</v>
      </c>
      <c r="FZ935">
        <v>3</v>
      </c>
      <c r="GA935" t="s">
        <v>429</v>
      </c>
      <c r="GB935">
        <v>2.98348</v>
      </c>
      <c r="GC935">
        <v>2.71565</v>
      </c>
      <c r="GD935">
        <v>0.149969</v>
      </c>
      <c r="GE935">
        <v>0.155345</v>
      </c>
      <c r="GF935">
        <v>0.09002</v>
      </c>
      <c r="GG935">
        <v>0.07653160000000001</v>
      </c>
      <c r="GH935">
        <v>26881</v>
      </c>
      <c r="GI935">
        <v>26853.4</v>
      </c>
      <c r="GJ935">
        <v>29389.6</v>
      </c>
      <c r="GK935">
        <v>29400.8</v>
      </c>
      <c r="GL935">
        <v>35423.6</v>
      </c>
      <c r="GM935">
        <v>36100.7</v>
      </c>
      <c r="GN935">
        <v>41384.4</v>
      </c>
      <c r="GO935">
        <v>41894</v>
      </c>
      <c r="GP935">
        <v>1.93873</v>
      </c>
      <c r="GQ935">
        <v>2.38133</v>
      </c>
      <c r="GR935">
        <v>0.108674</v>
      </c>
      <c r="GS935">
        <v>0</v>
      </c>
      <c r="GT935">
        <v>23.206</v>
      </c>
      <c r="GU935">
        <v>999.9</v>
      </c>
      <c r="GV935">
        <v>36.2</v>
      </c>
      <c r="GW935">
        <v>32</v>
      </c>
      <c r="GX935">
        <v>19.1554</v>
      </c>
      <c r="GY935">
        <v>63.3971</v>
      </c>
      <c r="GZ935">
        <v>22.3678</v>
      </c>
      <c r="HA935">
        <v>2</v>
      </c>
      <c r="HB935">
        <v>-0.071781</v>
      </c>
      <c r="HC935">
        <v>1.52068</v>
      </c>
      <c r="HD935">
        <v>20.328</v>
      </c>
      <c r="HE935">
        <v>5.21684</v>
      </c>
      <c r="HF935">
        <v>12.0099</v>
      </c>
      <c r="HG935">
        <v>4.98885</v>
      </c>
      <c r="HH935">
        <v>3.28858</v>
      </c>
      <c r="HI935">
        <v>9999</v>
      </c>
      <c r="HJ935">
        <v>9999</v>
      </c>
      <c r="HK935">
        <v>9999</v>
      </c>
      <c r="HL935">
        <v>197.4</v>
      </c>
      <c r="HM935">
        <v>1.86742</v>
      </c>
      <c r="HN935">
        <v>1.86646</v>
      </c>
      <c r="HO935">
        <v>1.86594</v>
      </c>
      <c r="HP935">
        <v>1.86584</v>
      </c>
      <c r="HQ935">
        <v>1.86768</v>
      </c>
      <c r="HR935">
        <v>1.87012</v>
      </c>
      <c r="HS935">
        <v>1.86875</v>
      </c>
      <c r="HT935">
        <v>1.87023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-4.049</v>
      </c>
      <c r="II935">
        <v>-0.1425</v>
      </c>
      <c r="IJ935">
        <v>-1.529487217637811</v>
      </c>
      <c r="IK935">
        <v>-0.005072214745875086</v>
      </c>
      <c r="IL935">
        <v>3.316774363808987E-06</v>
      </c>
      <c r="IM935">
        <v>-1.107588672722244E-09</v>
      </c>
      <c r="IN935">
        <v>-0.1603591687652909</v>
      </c>
      <c r="IO935">
        <v>-0.0181951569465493</v>
      </c>
      <c r="IP935">
        <v>0.001659309118516343</v>
      </c>
      <c r="IQ935">
        <v>-3.409663313950778E-05</v>
      </c>
      <c r="IR935">
        <v>19</v>
      </c>
      <c r="IS935">
        <v>2290</v>
      </c>
      <c r="IT935">
        <v>1</v>
      </c>
      <c r="IU935">
        <v>24</v>
      </c>
      <c r="IV935">
        <v>8533.299999999999</v>
      </c>
      <c r="IW935">
        <v>8533.4</v>
      </c>
      <c r="IX935">
        <v>2.31201</v>
      </c>
      <c r="IY935">
        <v>2.21313</v>
      </c>
      <c r="IZ935">
        <v>1.94702</v>
      </c>
      <c r="JA935">
        <v>2.64648</v>
      </c>
      <c r="JB935">
        <v>2.19482</v>
      </c>
      <c r="JC935">
        <v>2.3645</v>
      </c>
      <c r="JD935">
        <v>36.6233</v>
      </c>
      <c r="JE935">
        <v>24.0262</v>
      </c>
      <c r="JF935">
        <v>18</v>
      </c>
      <c r="JG935">
        <v>506.15</v>
      </c>
      <c r="JH935">
        <v>815.578</v>
      </c>
      <c r="JI935">
        <v>21.3804</v>
      </c>
      <c r="JJ935">
        <v>26.383</v>
      </c>
      <c r="JK935">
        <v>29.9998</v>
      </c>
      <c r="JL935">
        <v>26.417</v>
      </c>
      <c r="JM935">
        <v>26.3464</v>
      </c>
      <c r="JN935">
        <v>46.3325</v>
      </c>
      <c r="JO935">
        <v>19.7851</v>
      </c>
      <c r="JP935">
        <v>24.6511</v>
      </c>
      <c r="JQ935">
        <v>21.3798</v>
      </c>
      <c r="JR935">
        <v>888.1130000000001</v>
      </c>
      <c r="JS935">
        <v>15.2499</v>
      </c>
      <c r="JT935">
        <v>100.484</v>
      </c>
      <c r="JU935">
        <v>100.618</v>
      </c>
    </row>
    <row r="936" spans="1:281">
      <c r="A936">
        <v>920</v>
      </c>
      <c r="B936">
        <v>1659647797.6</v>
      </c>
      <c r="C936">
        <v>19789.59999990463</v>
      </c>
      <c r="D936" t="s">
        <v>2272</v>
      </c>
      <c r="E936" t="s">
        <v>2273</v>
      </c>
      <c r="F936">
        <v>5</v>
      </c>
      <c r="G936" t="s">
        <v>2167</v>
      </c>
      <c r="H936" t="s">
        <v>416</v>
      </c>
      <c r="I936">
        <v>1659647789.814285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886.6475484586425</v>
      </c>
      <c r="AK936">
        <v>835.7953151515144</v>
      </c>
      <c r="AL936">
        <v>3.359153016752764</v>
      </c>
      <c r="AM936">
        <v>65.52191627208158</v>
      </c>
      <c r="AN936">
        <f>(AP936 - AO936 + DI936*1E3/(8.314*(DK936+273.15)) * AR936/DH936 * AQ936) * DH936/(100*CV936) * 1000/(1000 - AP936)</f>
        <v>0</v>
      </c>
      <c r="AO936">
        <v>15.29796224089809</v>
      </c>
      <c r="AP936">
        <v>18.64365314685315</v>
      </c>
      <c r="AQ936">
        <v>-5.065108949131802E-05</v>
      </c>
      <c r="AR936">
        <v>82.63160556515291</v>
      </c>
      <c r="AS936">
        <v>3</v>
      </c>
      <c r="AT936">
        <v>1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1659647789.814285</v>
      </c>
      <c r="DB936">
        <v>796.2117142857142</v>
      </c>
      <c r="DC936">
        <v>857.1075357142856</v>
      </c>
      <c r="DD936">
        <v>18.65223571428572</v>
      </c>
      <c r="DE936">
        <v>15.31214642857143</v>
      </c>
      <c r="DF936">
        <v>800.243642857143</v>
      </c>
      <c r="DG936">
        <v>18.79479285714286</v>
      </c>
      <c r="DH936">
        <v>500.0009642857143</v>
      </c>
      <c r="DI936">
        <v>90.24287857142858</v>
      </c>
      <c r="DJ936">
        <v>0.1000014678571429</v>
      </c>
      <c r="DK936">
        <v>24.63280714285714</v>
      </c>
      <c r="DL936">
        <v>24.99108928571428</v>
      </c>
      <c r="DM936">
        <v>999.9000000000002</v>
      </c>
      <c r="DN936">
        <v>0</v>
      </c>
      <c r="DO936">
        <v>0</v>
      </c>
      <c r="DP936">
        <v>9993.008928571429</v>
      </c>
      <c r="DQ936">
        <v>0</v>
      </c>
      <c r="DR936">
        <v>11.0167</v>
      </c>
      <c r="DS936">
        <v>-60.89579285714285</v>
      </c>
      <c r="DT936">
        <v>811.345</v>
      </c>
      <c r="DU936">
        <v>870.4356785714286</v>
      </c>
      <c r="DV936">
        <v>3.340088928571429</v>
      </c>
      <c r="DW936">
        <v>857.1075357142856</v>
      </c>
      <c r="DX936">
        <v>15.31214642857143</v>
      </c>
      <c r="DY936">
        <v>1.683232142857143</v>
      </c>
      <c r="DZ936">
        <v>1.381811428571428</v>
      </c>
      <c r="EA936">
        <v>14.74263571428572</v>
      </c>
      <c r="EB936">
        <v>11.71949285714286</v>
      </c>
      <c r="EC936">
        <v>1999.988571428572</v>
      </c>
      <c r="ED936">
        <v>0.9799944285714288</v>
      </c>
      <c r="EE936">
        <v>0.02000557142857142</v>
      </c>
      <c r="EF936">
        <v>0</v>
      </c>
      <c r="EG936">
        <v>798.4125357142857</v>
      </c>
      <c r="EH936">
        <v>5.00097</v>
      </c>
      <c r="EI936">
        <v>15865.61428571429</v>
      </c>
      <c r="EJ936">
        <v>16707.45</v>
      </c>
      <c r="EK936">
        <v>37.76107142857143</v>
      </c>
      <c r="EL936">
        <v>38.312</v>
      </c>
      <c r="EM936">
        <v>37.75</v>
      </c>
      <c r="EN936">
        <v>38</v>
      </c>
      <c r="EO936">
        <v>38.2455</v>
      </c>
      <c r="EP936">
        <v>1955.078571428571</v>
      </c>
      <c r="EQ936">
        <v>39.91</v>
      </c>
      <c r="ER936">
        <v>0</v>
      </c>
      <c r="ES936">
        <v>1659647798.1</v>
      </c>
      <c r="ET936">
        <v>0</v>
      </c>
      <c r="EU936">
        <v>798.5191200000002</v>
      </c>
      <c r="EV936">
        <v>8.745153844715793</v>
      </c>
      <c r="EW936">
        <v>172.6923079444987</v>
      </c>
      <c r="EX936">
        <v>15867.708</v>
      </c>
      <c r="EY936">
        <v>15</v>
      </c>
      <c r="EZ936">
        <v>0</v>
      </c>
      <c r="FA936" t="s">
        <v>419</v>
      </c>
      <c r="FB936">
        <v>1659135797.5</v>
      </c>
      <c r="FC936">
        <v>1659135788</v>
      </c>
      <c r="FD936">
        <v>0</v>
      </c>
      <c r="FE936">
        <v>0.3</v>
      </c>
      <c r="FF936">
        <v>-0.002</v>
      </c>
      <c r="FG936">
        <v>-2.209</v>
      </c>
      <c r="FH936">
        <v>-0.089</v>
      </c>
      <c r="FI936">
        <v>1520</v>
      </c>
      <c r="FJ936">
        <v>20</v>
      </c>
      <c r="FK936">
        <v>0.06</v>
      </c>
      <c r="FL936">
        <v>0.03</v>
      </c>
      <c r="FM936">
        <v>-60.63947317073171</v>
      </c>
      <c r="FN936">
        <v>-4.821315679442487</v>
      </c>
      <c r="FO936">
        <v>0.4762302758347627</v>
      </c>
      <c r="FP936">
        <v>0</v>
      </c>
      <c r="FQ936">
        <v>797.9026470588236</v>
      </c>
      <c r="FR936">
        <v>9.472268889641096</v>
      </c>
      <c r="FS936">
        <v>0.9616165581167346</v>
      </c>
      <c r="FT936">
        <v>0</v>
      </c>
      <c r="FU936">
        <v>3.335594146341463</v>
      </c>
      <c r="FV936">
        <v>0.1071631358885045</v>
      </c>
      <c r="FW936">
        <v>0.01173587661323275</v>
      </c>
      <c r="FX936">
        <v>0</v>
      </c>
      <c r="FY936">
        <v>0</v>
      </c>
      <c r="FZ936">
        <v>3</v>
      </c>
      <c r="GA936" t="s">
        <v>426</v>
      </c>
      <c r="GB936">
        <v>2.98348</v>
      </c>
      <c r="GC936">
        <v>2.71552</v>
      </c>
      <c r="GD936">
        <v>0.151996</v>
      </c>
      <c r="GE936">
        <v>0.157329</v>
      </c>
      <c r="GF936">
        <v>0.08998970000000001</v>
      </c>
      <c r="GG936">
        <v>0.0765222</v>
      </c>
      <c r="GH936">
        <v>26817</v>
      </c>
      <c r="GI936">
        <v>26790.4</v>
      </c>
      <c r="GJ936">
        <v>29389.6</v>
      </c>
      <c r="GK936">
        <v>29400.9</v>
      </c>
      <c r="GL936">
        <v>35425</v>
      </c>
      <c r="GM936">
        <v>36101.4</v>
      </c>
      <c r="GN936">
        <v>41384.7</v>
      </c>
      <c r="GO936">
        <v>41894.3</v>
      </c>
      <c r="GP936">
        <v>1.9388</v>
      </c>
      <c r="GQ936">
        <v>2.38135</v>
      </c>
      <c r="GR936">
        <v>0.108313</v>
      </c>
      <c r="GS936">
        <v>0</v>
      </c>
      <c r="GT936">
        <v>23.205</v>
      </c>
      <c r="GU936">
        <v>999.9</v>
      </c>
      <c r="GV936">
        <v>36.2</v>
      </c>
      <c r="GW936">
        <v>32</v>
      </c>
      <c r="GX936">
        <v>19.1554</v>
      </c>
      <c r="GY936">
        <v>63.6471</v>
      </c>
      <c r="GZ936">
        <v>22.2436</v>
      </c>
      <c r="HA936">
        <v>2</v>
      </c>
      <c r="HB936">
        <v>-0.0719156</v>
      </c>
      <c r="HC936">
        <v>1.52124</v>
      </c>
      <c r="HD936">
        <v>20.328</v>
      </c>
      <c r="HE936">
        <v>5.21759</v>
      </c>
      <c r="HF936">
        <v>12.0099</v>
      </c>
      <c r="HG936">
        <v>4.98905</v>
      </c>
      <c r="HH936">
        <v>3.28865</v>
      </c>
      <c r="HI936">
        <v>9999</v>
      </c>
      <c r="HJ936">
        <v>9999</v>
      </c>
      <c r="HK936">
        <v>9999</v>
      </c>
      <c r="HL936">
        <v>197.4</v>
      </c>
      <c r="HM936">
        <v>1.8674</v>
      </c>
      <c r="HN936">
        <v>1.86646</v>
      </c>
      <c r="HO936">
        <v>1.86591</v>
      </c>
      <c r="HP936">
        <v>1.86584</v>
      </c>
      <c r="HQ936">
        <v>1.86768</v>
      </c>
      <c r="HR936">
        <v>1.87013</v>
      </c>
      <c r="HS936">
        <v>1.86874</v>
      </c>
      <c r="HT936">
        <v>1.87025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-4.08</v>
      </c>
      <c r="II936">
        <v>-0.1427</v>
      </c>
      <c r="IJ936">
        <v>-1.529487217637811</v>
      </c>
      <c r="IK936">
        <v>-0.005072214745875086</v>
      </c>
      <c r="IL936">
        <v>3.316774363808987E-06</v>
      </c>
      <c r="IM936">
        <v>-1.107588672722244E-09</v>
      </c>
      <c r="IN936">
        <v>-0.1603591687652909</v>
      </c>
      <c r="IO936">
        <v>-0.0181951569465493</v>
      </c>
      <c r="IP936">
        <v>0.001659309118516343</v>
      </c>
      <c r="IQ936">
        <v>-3.409663313950778E-05</v>
      </c>
      <c r="IR936">
        <v>19</v>
      </c>
      <c r="IS936">
        <v>2290</v>
      </c>
      <c r="IT936">
        <v>1</v>
      </c>
      <c r="IU936">
        <v>24</v>
      </c>
      <c r="IV936">
        <v>8533.299999999999</v>
      </c>
      <c r="IW936">
        <v>8533.5</v>
      </c>
      <c r="IX936">
        <v>2.34619</v>
      </c>
      <c r="IY936">
        <v>2.21191</v>
      </c>
      <c r="IZ936">
        <v>1.94702</v>
      </c>
      <c r="JA936">
        <v>2.64648</v>
      </c>
      <c r="JB936">
        <v>2.19482</v>
      </c>
      <c r="JC936">
        <v>2.34619</v>
      </c>
      <c r="JD936">
        <v>36.6233</v>
      </c>
      <c r="JE936">
        <v>24.035</v>
      </c>
      <c r="JF936">
        <v>18</v>
      </c>
      <c r="JG936">
        <v>506.179</v>
      </c>
      <c r="JH936">
        <v>815.568</v>
      </c>
      <c r="JI936">
        <v>21.3863</v>
      </c>
      <c r="JJ936">
        <v>26.3802</v>
      </c>
      <c r="JK936">
        <v>29.9999</v>
      </c>
      <c r="JL936">
        <v>26.4148</v>
      </c>
      <c r="JM936">
        <v>26.3442</v>
      </c>
      <c r="JN936">
        <v>47.0723</v>
      </c>
      <c r="JO936">
        <v>19.7851</v>
      </c>
      <c r="JP936">
        <v>24.6511</v>
      </c>
      <c r="JQ936">
        <v>21.386</v>
      </c>
      <c r="JR936">
        <v>908.484</v>
      </c>
      <c r="JS936">
        <v>15.2551</v>
      </c>
      <c r="JT936">
        <v>100.485</v>
      </c>
      <c r="JU936">
        <v>100.618</v>
      </c>
    </row>
    <row r="937" spans="1:281">
      <c r="A937">
        <v>921</v>
      </c>
      <c r="B937">
        <v>1659647802.6</v>
      </c>
      <c r="C937">
        <v>19794.59999990463</v>
      </c>
      <c r="D937" t="s">
        <v>2274</v>
      </c>
      <c r="E937" t="s">
        <v>2275</v>
      </c>
      <c r="F937">
        <v>5</v>
      </c>
      <c r="G937" t="s">
        <v>2167</v>
      </c>
      <c r="H937" t="s">
        <v>416</v>
      </c>
      <c r="I937">
        <v>1659647795.1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903.8047091452075</v>
      </c>
      <c r="AK937">
        <v>852.7452424242423</v>
      </c>
      <c r="AL937">
        <v>3.404663544013731</v>
      </c>
      <c r="AM937">
        <v>65.52191627208158</v>
      </c>
      <c r="AN937">
        <f>(AP937 - AO937 + DI937*1E3/(8.314*(DK937+273.15)) * AR937/DH937 * AQ937) * DH937/(100*CV937) * 1000/(1000 - AP937)</f>
        <v>0</v>
      </c>
      <c r="AO937">
        <v>15.29519726313978</v>
      </c>
      <c r="AP937">
        <v>18.64012377622378</v>
      </c>
      <c r="AQ937">
        <v>-2.508598456582933E-05</v>
      </c>
      <c r="AR937">
        <v>82.63160556515291</v>
      </c>
      <c r="AS937">
        <v>3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1659647795.1</v>
      </c>
      <c r="DB937">
        <v>813.6311851851851</v>
      </c>
      <c r="DC937">
        <v>874.9274444444445</v>
      </c>
      <c r="DD937">
        <v>18.64773333333333</v>
      </c>
      <c r="DE937">
        <v>15.30061481481482</v>
      </c>
      <c r="DF937">
        <v>817.6958518518519</v>
      </c>
      <c r="DG937">
        <v>18.79033333333333</v>
      </c>
      <c r="DH937">
        <v>500.007037037037</v>
      </c>
      <c r="DI937">
        <v>90.24176666666666</v>
      </c>
      <c r="DJ937">
        <v>0.09997713333333333</v>
      </c>
      <c r="DK937">
        <v>24.63369259259259</v>
      </c>
      <c r="DL937">
        <v>24.98858518518519</v>
      </c>
      <c r="DM937">
        <v>999.9000000000001</v>
      </c>
      <c r="DN937">
        <v>0</v>
      </c>
      <c r="DO937">
        <v>0</v>
      </c>
      <c r="DP937">
        <v>10004.20814814815</v>
      </c>
      <c r="DQ937">
        <v>0</v>
      </c>
      <c r="DR937">
        <v>11.0167</v>
      </c>
      <c r="DS937">
        <v>-61.2962925925926</v>
      </c>
      <c r="DT937">
        <v>829.0917407407406</v>
      </c>
      <c r="DU937">
        <v>888.5224074074074</v>
      </c>
      <c r="DV937">
        <v>3.347117037037038</v>
      </c>
      <c r="DW937">
        <v>874.9274444444445</v>
      </c>
      <c r="DX937">
        <v>15.30061481481482</v>
      </c>
      <c r="DY937">
        <v>1.682805185185185</v>
      </c>
      <c r="DZ937">
        <v>1.380754444444444</v>
      </c>
      <c r="EA937">
        <v>14.7387</v>
      </c>
      <c r="EB937">
        <v>11.70791111111111</v>
      </c>
      <c r="EC937">
        <v>2000.000740740741</v>
      </c>
      <c r="ED937">
        <v>0.9799943333333336</v>
      </c>
      <c r="EE937">
        <v>0.02000566666666666</v>
      </c>
      <c r="EF937">
        <v>0</v>
      </c>
      <c r="EG937">
        <v>799.1113333333334</v>
      </c>
      <c r="EH937">
        <v>5.00097</v>
      </c>
      <c r="EI937">
        <v>15880.48518518518</v>
      </c>
      <c r="EJ937">
        <v>16707.54814814815</v>
      </c>
      <c r="EK937">
        <v>37.75</v>
      </c>
      <c r="EL937">
        <v>38.312</v>
      </c>
      <c r="EM937">
        <v>37.74766666666667</v>
      </c>
      <c r="EN937">
        <v>37.98366666666666</v>
      </c>
      <c r="EO937">
        <v>38.23833333333333</v>
      </c>
      <c r="EP937">
        <v>1955.09074074074</v>
      </c>
      <c r="EQ937">
        <v>39.91</v>
      </c>
      <c r="ER937">
        <v>0</v>
      </c>
      <c r="ES937">
        <v>1659647802.9</v>
      </c>
      <c r="ET937">
        <v>0</v>
      </c>
      <c r="EU937">
        <v>799.1388000000001</v>
      </c>
      <c r="EV937">
        <v>6.926384584060335</v>
      </c>
      <c r="EW937">
        <v>159.0230766742812</v>
      </c>
      <c r="EX937">
        <v>15881.156</v>
      </c>
      <c r="EY937">
        <v>15</v>
      </c>
      <c r="EZ937">
        <v>0</v>
      </c>
      <c r="FA937" t="s">
        <v>419</v>
      </c>
      <c r="FB937">
        <v>1659135797.5</v>
      </c>
      <c r="FC937">
        <v>1659135788</v>
      </c>
      <c r="FD937">
        <v>0</v>
      </c>
      <c r="FE937">
        <v>0.3</v>
      </c>
      <c r="FF937">
        <v>-0.002</v>
      </c>
      <c r="FG937">
        <v>-2.209</v>
      </c>
      <c r="FH937">
        <v>-0.089</v>
      </c>
      <c r="FI937">
        <v>1520</v>
      </c>
      <c r="FJ937">
        <v>20</v>
      </c>
      <c r="FK937">
        <v>0.06</v>
      </c>
      <c r="FL937">
        <v>0.03</v>
      </c>
      <c r="FM937">
        <v>-61.03124878048781</v>
      </c>
      <c r="FN937">
        <v>-4.638407665505371</v>
      </c>
      <c r="FO937">
        <v>0.4588081681721016</v>
      </c>
      <c r="FP937">
        <v>0</v>
      </c>
      <c r="FQ937">
        <v>798.6284999999999</v>
      </c>
      <c r="FR937">
        <v>8.241145909143169</v>
      </c>
      <c r="FS937">
        <v>0.8358412546298445</v>
      </c>
      <c r="FT937">
        <v>0</v>
      </c>
      <c r="FU937">
        <v>3.340787317073171</v>
      </c>
      <c r="FV937">
        <v>0.08371484320558148</v>
      </c>
      <c r="FW937">
        <v>0.01051280659757429</v>
      </c>
      <c r="FX937">
        <v>1</v>
      </c>
      <c r="FY937">
        <v>1</v>
      </c>
      <c r="FZ937">
        <v>3</v>
      </c>
      <c r="GA937" t="s">
        <v>429</v>
      </c>
      <c r="GB937">
        <v>2.98333</v>
      </c>
      <c r="GC937">
        <v>2.71576</v>
      </c>
      <c r="GD937">
        <v>0.154019</v>
      </c>
      <c r="GE937">
        <v>0.159269</v>
      </c>
      <c r="GF937">
        <v>0.089979</v>
      </c>
      <c r="GG937">
        <v>0.0765226</v>
      </c>
      <c r="GH937">
        <v>26753.3</v>
      </c>
      <c r="GI937">
        <v>26728.6</v>
      </c>
      <c r="GJ937">
        <v>29389.9</v>
      </c>
      <c r="GK937">
        <v>29400.7</v>
      </c>
      <c r="GL937">
        <v>35425.8</v>
      </c>
      <c r="GM937">
        <v>36101.5</v>
      </c>
      <c r="GN937">
        <v>41385.1</v>
      </c>
      <c r="GO937">
        <v>41894.4</v>
      </c>
      <c r="GP937">
        <v>1.93858</v>
      </c>
      <c r="GQ937">
        <v>2.38145</v>
      </c>
      <c r="GR937">
        <v>0.108473</v>
      </c>
      <c r="GS937">
        <v>0</v>
      </c>
      <c r="GT937">
        <v>23.204</v>
      </c>
      <c r="GU937">
        <v>999.9</v>
      </c>
      <c r="GV937">
        <v>36.2</v>
      </c>
      <c r="GW937">
        <v>32</v>
      </c>
      <c r="GX937">
        <v>19.1547</v>
      </c>
      <c r="GY937">
        <v>63.5971</v>
      </c>
      <c r="GZ937">
        <v>22.2556</v>
      </c>
      <c r="HA937">
        <v>2</v>
      </c>
      <c r="HB937">
        <v>-0.07203</v>
      </c>
      <c r="HC937">
        <v>1.51132</v>
      </c>
      <c r="HD937">
        <v>20.3281</v>
      </c>
      <c r="HE937">
        <v>5.21759</v>
      </c>
      <c r="HF937">
        <v>12.0099</v>
      </c>
      <c r="HG937">
        <v>4.98915</v>
      </c>
      <c r="HH937">
        <v>3.28865</v>
      </c>
      <c r="HI937">
        <v>9999</v>
      </c>
      <c r="HJ937">
        <v>9999</v>
      </c>
      <c r="HK937">
        <v>9999</v>
      </c>
      <c r="HL937">
        <v>197.4</v>
      </c>
      <c r="HM937">
        <v>1.86742</v>
      </c>
      <c r="HN937">
        <v>1.86646</v>
      </c>
      <c r="HO937">
        <v>1.86596</v>
      </c>
      <c r="HP937">
        <v>1.86584</v>
      </c>
      <c r="HQ937">
        <v>1.86768</v>
      </c>
      <c r="HR937">
        <v>1.87013</v>
      </c>
      <c r="HS937">
        <v>1.86875</v>
      </c>
      <c r="HT937">
        <v>1.87025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-4.111</v>
      </c>
      <c r="II937">
        <v>-0.1427</v>
      </c>
      <c r="IJ937">
        <v>-1.529487217637811</v>
      </c>
      <c r="IK937">
        <v>-0.005072214745875086</v>
      </c>
      <c r="IL937">
        <v>3.316774363808987E-06</v>
      </c>
      <c r="IM937">
        <v>-1.107588672722244E-09</v>
      </c>
      <c r="IN937">
        <v>-0.1603591687652909</v>
      </c>
      <c r="IO937">
        <v>-0.0181951569465493</v>
      </c>
      <c r="IP937">
        <v>0.001659309118516343</v>
      </c>
      <c r="IQ937">
        <v>-3.409663313950778E-05</v>
      </c>
      <c r="IR937">
        <v>19</v>
      </c>
      <c r="IS937">
        <v>2290</v>
      </c>
      <c r="IT937">
        <v>1</v>
      </c>
      <c r="IU937">
        <v>24</v>
      </c>
      <c r="IV937">
        <v>8533.4</v>
      </c>
      <c r="IW937">
        <v>8533.6</v>
      </c>
      <c r="IX937">
        <v>2.38159</v>
      </c>
      <c r="IY937">
        <v>2.20947</v>
      </c>
      <c r="IZ937">
        <v>1.94702</v>
      </c>
      <c r="JA937">
        <v>2.64526</v>
      </c>
      <c r="JB937">
        <v>2.19482</v>
      </c>
      <c r="JC937">
        <v>2.38037</v>
      </c>
      <c r="JD937">
        <v>36.6233</v>
      </c>
      <c r="JE937">
        <v>24.035</v>
      </c>
      <c r="JF937">
        <v>18</v>
      </c>
      <c r="JG937">
        <v>506.016</v>
      </c>
      <c r="JH937">
        <v>815.635</v>
      </c>
      <c r="JI937">
        <v>21.3931</v>
      </c>
      <c r="JJ937">
        <v>26.378</v>
      </c>
      <c r="JK937">
        <v>29.9998</v>
      </c>
      <c r="JL937">
        <v>26.4126</v>
      </c>
      <c r="JM937">
        <v>26.342</v>
      </c>
      <c r="JN937">
        <v>47.7024</v>
      </c>
      <c r="JO937">
        <v>19.7851</v>
      </c>
      <c r="JP937">
        <v>24.6511</v>
      </c>
      <c r="JQ937">
        <v>21.3943</v>
      </c>
      <c r="JR937">
        <v>921.859</v>
      </c>
      <c r="JS937">
        <v>15.2522</v>
      </c>
      <c r="JT937">
        <v>100.486</v>
      </c>
      <c r="JU937">
        <v>100.618</v>
      </c>
    </row>
    <row r="938" spans="1:281">
      <c r="A938">
        <v>922</v>
      </c>
      <c r="B938">
        <v>1659647807.6</v>
      </c>
      <c r="C938">
        <v>19799.59999990463</v>
      </c>
      <c r="D938" t="s">
        <v>2276</v>
      </c>
      <c r="E938" t="s">
        <v>2277</v>
      </c>
      <c r="F938">
        <v>5</v>
      </c>
      <c r="G938" t="s">
        <v>2167</v>
      </c>
      <c r="H938" t="s">
        <v>416</v>
      </c>
      <c r="I938">
        <v>1659647799.814285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920.2621425379949</v>
      </c>
      <c r="AK938">
        <v>869.4326303030302</v>
      </c>
      <c r="AL938">
        <v>3.31280713527428</v>
      </c>
      <c r="AM938">
        <v>65.52191627208158</v>
      </c>
      <c r="AN938">
        <f>(AP938 - AO938 + DI938*1E3/(8.314*(DK938+273.15)) * AR938/DH938 * AQ938) * DH938/(100*CV938) * 1000/(1000 - AP938)</f>
        <v>0</v>
      </c>
      <c r="AO938">
        <v>15.29469921239204</v>
      </c>
      <c r="AP938">
        <v>18.63873706293708</v>
      </c>
      <c r="AQ938">
        <v>-7.0729499282362E-06</v>
      </c>
      <c r="AR938">
        <v>82.63160556515291</v>
      </c>
      <c r="AS938">
        <v>3</v>
      </c>
      <c r="AT938">
        <v>1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1659647799.814285</v>
      </c>
      <c r="DB938">
        <v>829.2273928571428</v>
      </c>
      <c r="DC938">
        <v>890.6166071428572</v>
      </c>
      <c r="DD938">
        <v>18.64286785714286</v>
      </c>
      <c r="DE938">
        <v>15.29555714285714</v>
      </c>
      <c r="DF938">
        <v>833.3212142857144</v>
      </c>
      <c r="DG938">
        <v>18.78550357142857</v>
      </c>
      <c r="DH938">
        <v>499.9972857142857</v>
      </c>
      <c r="DI938">
        <v>90.24156428571428</v>
      </c>
      <c r="DJ938">
        <v>0.09996605357142858</v>
      </c>
      <c r="DK938">
        <v>24.63565357142857</v>
      </c>
      <c r="DL938">
        <v>24.99095</v>
      </c>
      <c r="DM938">
        <v>999.9000000000002</v>
      </c>
      <c r="DN938">
        <v>0</v>
      </c>
      <c r="DO938">
        <v>0</v>
      </c>
      <c r="DP938">
        <v>10003.11928571429</v>
      </c>
      <c r="DQ938">
        <v>0</v>
      </c>
      <c r="DR938">
        <v>11.0167</v>
      </c>
      <c r="DS938">
        <v>-61.38920357142857</v>
      </c>
      <c r="DT938">
        <v>844.98025</v>
      </c>
      <c r="DU938">
        <v>904.4507500000001</v>
      </c>
      <c r="DV938">
        <v>3.347302500000001</v>
      </c>
      <c r="DW938">
        <v>890.6166071428572</v>
      </c>
      <c r="DX938">
        <v>15.29555714285714</v>
      </c>
      <c r="DY938">
        <v>1.682361785714286</v>
      </c>
      <c r="DZ938">
        <v>1.380295357142857</v>
      </c>
      <c r="EA938">
        <v>14.734625</v>
      </c>
      <c r="EB938">
        <v>11.702875</v>
      </c>
      <c r="EC938">
        <v>2000.008928571429</v>
      </c>
      <c r="ED938">
        <v>0.9799942142857146</v>
      </c>
      <c r="EE938">
        <v>0.02000578571428571</v>
      </c>
      <c r="EF938">
        <v>0</v>
      </c>
      <c r="EG938">
        <v>799.7059285714284</v>
      </c>
      <c r="EH938">
        <v>5.00097</v>
      </c>
      <c r="EI938">
        <v>15892.56428571428</v>
      </c>
      <c r="EJ938">
        <v>16707.61428571429</v>
      </c>
      <c r="EK938">
        <v>37.75</v>
      </c>
      <c r="EL938">
        <v>38.312</v>
      </c>
      <c r="EM938">
        <v>37.741</v>
      </c>
      <c r="EN938">
        <v>37.96399999999999</v>
      </c>
      <c r="EO938">
        <v>38.21849999999999</v>
      </c>
      <c r="EP938">
        <v>1955.098928571428</v>
      </c>
      <c r="EQ938">
        <v>39.91</v>
      </c>
      <c r="ER938">
        <v>0</v>
      </c>
      <c r="ES938">
        <v>1659647807.7</v>
      </c>
      <c r="ET938">
        <v>0</v>
      </c>
      <c r="EU938">
        <v>799.7375200000001</v>
      </c>
      <c r="EV938">
        <v>7.043076905348349</v>
      </c>
      <c r="EW938">
        <v>146.4307692111539</v>
      </c>
      <c r="EX938">
        <v>15893.436</v>
      </c>
      <c r="EY938">
        <v>15</v>
      </c>
      <c r="EZ938">
        <v>0</v>
      </c>
      <c r="FA938" t="s">
        <v>419</v>
      </c>
      <c r="FB938">
        <v>1659135797.5</v>
      </c>
      <c r="FC938">
        <v>1659135788</v>
      </c>
      <c r="FD938">
        <v>0</v>
      </c>
      <c r="FE938">
        <v>0.3</v>
      </c>
      <c r="FF938">
        <v>-0.002</v>
      </c>
      <c r="FG938">
        <v>-2.209</v>
      </c>
      <c r="FH938">
        <v>-0.089</v>
      </c>
      <c r="FI938">
        <v>1520</v>
      </c>
      <c r="FJ938">
        <v>20</v>
      </c>
      <c r="FK938">
        <v>0.06</v>
      </c>
      <c r="FL938">
        <v>0.03</v>
      </c>
      <c r="FM938">
        <v>-61.27873</v>
      </c>
      <c r="FN938">
        <v>-1.667545215759913</v>
      </c>
      <c r="FO938">
        <v>0.2782359531045548</v>
      </c>
      <c r="FP938">
        <v>0</v>
      </c>
      <c r="FQ938">
        <v>799.400794117647</v>
      </c>
      <c r="FR938">
        <v>7.370985478159342</v>
      </c>
      <c r="FS938">
        <v>0.7601001009701344</v>
      </c>
      <c r="FT938">
        <v>0</v>
      </c>
      <c r="FU938">
        <v>3.346372249999999</v>
      </c>
      <c r="FV938">
        <v>0.002601613508443745</v>
      </c>
      <c r="FW938">
        <v>0.004750097097691819</v>
      </c>
      <c r="FX938">
        <v>1</v>
      </c>
      <c r="FY938">
        <v>1</v>
      </c>
      <c r="FZ938">
        <v>3</v>
      </c>
      <c r="GA938" t="s">
        <v>429</v>
      </c>
      <c r="GB938">
        <v>2.98325</v>
      </c>
      <c r="GC938">
        <v>2.7157</v>
      </c>
      <c r="GD938">
        <v>0.155989</v>
      </c>
      <c r="GE938">
        <v>0.161111</v>
      </c>
      <c r="GF938">
        <v>0.089977</v>
      </c>
      <c r="GG938">
        <v>0.07651239999999999</v>
      </c>
      <c r="GH938">
        <v>26691.7</v>
      </c>
      <c r="GI938">
        <v>26670.6</v>
      </c>
      <c r="GJ938">
        <v>29390.6</v>
      </c>
      <c r="GK938">
        <v>29401.2</v>
      </c>
      <c r="GL938">
        <v>35426.6</v>
      </c>
      <c r="GM938">
        <v>36102.4</v>
      </c>
      <c r="GN938">
        <v>41385.9</v>
      </c>
      <c r="GO938">
        <v>41894.9</v>
      </c>
      <c r="GP938">
        <v>1.9386</v>
      </c>
      <c r="GQ938">
        <v>2.3815</v>
      </c>
      <c r="GR938">
        <v>0.109341</v>
      </c>
      <c r="GS938">
        <v>0</v>
      </c>
      <c r="GT938">
        <v>23.204</v>
      </c>
      <c r="GU938">
        <v>999.9</v>
      </c>
      <c r="GV938">
        <v>36.2</v>
      </c>
      <c r="GW938">
        <v>32</v>
      </c>
      <c r="GX938">
        <v>19.1545</v>
      </c>
      <c r="GY938">
        <v>63.6071</v>
      </c>
      <c r="GZ938">
        <v>22.3678</v>
      </c>
      <c r="HA938">
        <v>2</v>
      </c>
      <c r="HB938">
        <v>-0.0725686</v>
      </c>
      <c r="HC938">
        <v>1.49592</v>
      </c>
      <c r="HD938">
        <v>20.3282</v>
      </c>
      <c r="HE938">
        <v>5.21774</v>
      </c>
      <c r="HF938">
        <v>12.0099</v>
      </c>
      <c r="HG938">
        <v>4.98865</v>
      </c>
      <c r="HH938">
        <v>3.28865</v>
      </c>
      <c r="HI938">
        <v>9999</v>
      </c>
      <c r="HJ938">
        <v>9999</v>
      </c>
      <c r="HK938">
        <v>9999</v>
      </c>
      <c r="HL938">
        <v>197.4</v>
      </c>
      <c r="HM938">
        <v>1.86739</v>
      </c>
      <c r="HN938">
        <v>1.86646</v>
      </c>
      <c r="HO938">
        <v>1.86593</v>
      </c>
      <c r="HP938">
        <v>1.86584</v>
      </c>
      <c r="HQ938">
        <v>1.86768</v>
      </c>
      <c r="HR938">
        <v>1.87013</v>
      </c>
      <c r="HS938">
        <v>1.86876</v>
      </c>
      <c r="HT938">
        <v>1.87023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-4.141</v>
      </c>
      <c r="II938">
        <v>-0.1427</v>
      </c>
      <c r="IJ938">
        <v>-1.529487217637811</v>
      </c>
      <c r="IK938">
        <v>-0.005072214745875086</v>
      </c>
      <c r="IL938">
        <v>3.316774363808987E-06</v>
      </c>
      <c r="IM938">
        <v>-1.107588672722244E-09</v>
      </c>
      <c r="IN938">
        <v>-0.1603591687652909</v>
      </c>
      <c r="IO938">
        <v>-0.0181951569465493</v>
      </c>
      <c r="IP938">
        <v>0.001659309118516343</v>
      </c>
      <c r="IQ938">
        <v>-3.409663313950778E-05</v>
      </c>
      <c r="IR938">
        <v>19</v>
      </c>
      <c r="IS938">
        <v>2290</v>
      </c>
      <c r="IT938">
        <v>1</v>
      </c>
      <c r="IU938">
        <v>24</v>
      </c>
      <c r="IV938">
        <v>8533.5</v>
      </c>
      <c r="IW938">
        <v>8533.700000000001</v>
      </c>
      <c r="IX938">
        <v>2.41333</v>
      </c>
      <c r="IY938">
        <v>2.20703</v>
      </c>
      <c r="IZ938">
        <v>1.94702</v>
      </c>
      <c r="JA938">
        <v>2.64648</v>
      </c>
      <c r="JB938">
        <v>2.19482</v>
      </c>
      <c r="JC938">
        <v>2.36938</v>
      </c>
      <c r="JD938">
        <v>36.6233</v>
      </c>
      <c r="JE938">
        <v>24.035</v>
      </c>
      <c r="JF938">
        <v>18</v>
      </c>
      <c r="JG938">
        <v>506.013</v>
      </c>
      <c r="JH938">
        <v>815.652</v>
      </c>
      <c r="JI938">
        <v>21.402</v>
      </c>
      <c r="JJ938">
        <v>26.3758</v>
      </c>
      <c r="JK938">
        <v>29.9999</v>
      </c>
      <c r="JL938">
        <v>26.4104</v>
      </c>
      <c r="JM938">
        <v>26.3398</v>
      </c>
      <c r="JN938">
        <v>48.3409</v>
      </c>
      <c r="JO938">
        <v>19.7851</v>
      </c>
      <c r="JP938">
        <v>24.6511</v>
      </c>
      <c r="JQ938">
        <v>21.4042</v>
      </c>
      <c r="JR938">
        <v>941.912</v>
      </c>
      <c r="JS938">
        <v>15.2492</v>
      </c>
      <c r="JT938">
        <v>100.488</v>
      </c>
      <c r="JU938">
        <v>100.62</v>
      </c>
    </row>
    <row r="939" spans="1:281">
      <c r="A939">
        <v>923</v>
      </c>
      <c r="B939">
        <v>1659647812.6</v>
      </c>
      <c r="C939">
        <v>19804.59999990463</v>
      </c>
      <c r="D939" t="s">
        <v>2278</v>
      </c>
      <c r="E939" t="s">
        <v>2279</v>
      </c>
      <c r="F939">
        <v>5</v>
      </c>
      <c r="G939" t="s">
        <v>2167</v>
      </c>
      <c r="H939" t="s">
        <v>416</v>
      </c>
      <c r="I939">
        <v>1659647805.1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936.7334559548877</v>
      </c>
      <c r="AK939">
        <v>885.8184181818184</v>
      </c>
      <c r="AL939">
        <v>3.270744553908405</v>
      </c>
      <c r="AM939">
        <v>65.52191627208158</v>
      </c>
      <c r="AN939">
        <f>(AP939 - AO939 + DI939*1E3/(8.314*(DK939+273.15)) * AR939/DH939 * AQ939) * DH939/(100*CV939) * 1000/(1000 - AP939)</f>
        <v>0</v>
      </c>
      <c r="AO939">
        <v>15.29162601313258</v>
      </c>
      <c r="AP939">
        <v>18.63638461538463</v>
      </c>
      <c r="AQ939">
        <v>-6.794715414253615E-06</v>
      </c>
      <c r="AR939">
        <v>82.63160556515291</v>
      </c>
      <c r="AS939">
        <v>3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1659647805.1</v>
      </c>
      <c r="DB939">
        <v>846.5954444444443</v>
      </c>
      <c r="DC939">
        <v>907.9960740740743</v>
      </c>
      <c r="DD939">
        <v>18.63921851851852</v>
      </c>
      <c r="DE939">
        <v>15.2932037037037</v>
      </c>
      <c r="DF939">
        <v>850.7213703703704</v>
      </c>
      <c r="DG939">
        <v>18.78189259259259</v>
      </c>
      <c r="DH939">
        <v>500.0051481481482</v>
      </c>
      <c r="DI939">
        <v>90.24193703703702</v>
      </c>
      <c r="DJ939">
        <v>0.09996912962962963</v>
      </c>
      <c r="DK939">
        <v>24.63791481481482</v>
      </c>
      <c r="DL939">
        <v>24.99249259259259</v>
      </c>
      <c r="DM939">
        <v>999.9000000000001</v>
      </c>
      <c r="DN939">
        <v>0</v>
      </c>
      <c r="DO939">
        <v>0</v>
      </c>
      <c r="DP939">
        <v>10005.18333333333</v>
      </c>
      <c r="DQ939">
        <v>0</v>
      </c>
      <c r="DR939">
        <v>11.0167</v>
      </c>
      <c r="DS939">
        <v>-61.40061851851851</v>
      </c>
      <c r="DT939">
        <v>862.6751111111114</v>
      </c>
      <c r="DU939">
        <v>922.0979259259259</v>
      </c>
      <c r="DV939">
        <v>3.346012592592592</v>
      </c>
      <c r="DW939">
        <v>907.9960740740743</v>
      </c>
      <c r="DX939">
        <v>15.2932037037037</v>
      </c>
      <c r="DY939">
        <v>1.682039259259259</v>
      </c>
      <c r="DZ939">
        <v>1.380088518518518</v>
      </c>
      <c r="EA939">
        <v>14.73166666666667</v>
      </c>
      <c r="EB939">
        <v>11.70061111111111</v>
      </c>
      <c r="EC939">
        <v>2000.015185185185</v>
      </c>
      <c r="ED939">
        <v>0.9799941111111115</v>
      </c>
      <c r="EE939">
        <v>0.02000588888888889</v>
      </c>
      <c r="EF939">
        <v>0</v>
      </c>
      <c r="EG939">
        <v>800.375185185185</v>
      </c>
      <c r="EH939">
        <v>5.00097</v>
      </c>
      <c r="EI939">
        <v>15905.16296296296</v>
      </c>
      <c r="EJ939">
        <v>16707.66666666666</v>
      </c>
      <c r="EK939">
        <v>37.75</v>
      </c>
      <c r="EL939">
        <v>38.30511111111111</v>
      </c>
      <c r="EM939">
        <v>37.71966666666666</v>
      </c>
      <c r="EN939">
        <v>37.94166666666666</v>
      </c>
      <c r="EO939">
        <v>38.20099999999999</v>
      </c>
      <c r="EP939">
        <v>1955.105185185185</v>
      </c>
      <c r="EQ939">
        <v>39.91</v>
      </c>
      <c r="ER939">
        <v>0</v>
      </c>
      <c r="ES939">
        <v>1659647813.1</v>
      </c>
      <c r="ET939">
        <v>0</v>
      </c>
      <c r="EU939">
        <v>800.3725769230768</v>
      </c>
      <c r="EV939">
        <v>7.967897427447906</v>
      </c>
      <c r="EW939">
        <v>138.19487180019</v>
      </c>
      <c r="EX939">
        <v>15905.54615384615</v>
      </c>
      <c r="EY939">
        <v>15</v>
      </c>
      <c r="EZ939">
        <v>0</v>
      </c>
      <c r="FA939" t="s">
        <v>419</v>
      </c>
      <c r="FB939">
        <v>1659135797.5</v>
      </c>
      <c r="FC939">
        <v>1659135788</v>
      </c>
      <c r="FD939">
        <v>0</v>
      </c>
      <c r="FE939">
        <v>0.3</v>
      </c>
      <c r="FF939">
        <v>-0.002</v>
      </c>
      <c r="FG939">
        <v>-2.209</v>
      </c>
      <c r="FH939">
        <v>-0.089</v>
      </c>
      <c r="FI939">
        <v>1520</v>
      </c>
      <c r="FJ939">
        <v>20</v>
      </c>
      <c r="FK939">
        <v>0.06</v>
      </c>
      <c r="FL939">
        <v>0.03</v>
      </c>
      <c r="FM939">
        <v>-61.35886341463414</v>
      </c>
      <c r="FN939">
        <v>0.06858188153305848</v>
      </c>
      <c r="FO939">
        <v>0.1943085687277405</v>
      </c>
      <c r="FP939">
        <v>1</v>
      </c>
      <c r="FQ939">
        <v>799.9462352941176</v>
      </c>
      <c r="FR939">
        <v>7.278319312236488</v>
      </c>
      <c r="FS939">
        <v>0.7532000772712256</v>
      </c>
      <c r="FT939">
        <v>0</v>
      </c>
      <c r="FU939">
        <v>3.347388536585366</v>
      </c>
      <c r="FV939">
        <v>-0.01798306620208973</v>
      </c>
      <c r="FW939">
        <v>0.002643129668363547</v>
      </c>
      <c r="FX939">
        <v>1</v>
      </c>
      <c r="FY939">
        <v>2</v>
      </c>
      <c r="FZ939">
        <v>3</v>
      </c>
      <c r="GA939" t="s">
        <v>420</v>
      </c>
      <c r="GB939">
        <v>2.98337</v>
      </c>
      <c r="GC939">
        <v>2.71562</v>
      </c>
      <c r="GD939">
        <v>0.157906</v>
      </c>
      <c r="GE939">
        <v>0.162984</v>
      </c>
      <c r="GF939">
        <v>0.0899706</v>
      </c>
      <c r="GG939">
        <v>0.0764999</v>
      </c>
      <c r="GH939">
        <v>26630.6</v>
      </c>
      <c r="GI939">
        <v>26610.8</v>
      </c>
      <c r="GJ939">
        <v>29390</v>
      </c>
      <c r="GK939">
        <v>29400.9</v>
      </c>
      <c r="GL939">
        <v>35426.3</v>
      </c>
      <c r="GM939">
        <v>36102.5</v>
      </c>
      <c r="GN939">
        <v>41385.2</v>
      </c>
      <c r="GO939">
        <v>41894.4</v>
      </c>
      <c r="GP939">
        <v>1.93887</v>
      </c>
      <c r="GQ939">
        <v>2.3815</v>
      </c>
      <c r="GR939">
        <v>0.108741</v>
      </c>
      <c r="GS939">
        <v>0</v>
      </c>
      <c r="GT939">
        <v>23.2049</v>
      </c>
      <c r="GU939">
        <v>999.9</v>
      </c>
      <c r="GV939">
        <v>36.2</v>
      </c>
      <c r="GW939">
        <v>32</v>
      </c>
      <c r="GX939">
        <v>19.154</v>
      </c>
      <c r="GY939">
        <v>63.5571</v>
      </c>
      <c r="GZ939">
        <v>22.3838</v>
      </c>
      <c r="HA939">
        <v>2</v>
      </c>
      <c r="HB939">
        <v>-0.072561</v>
      </c>
      <c r="HC939">
        <v>1.52489</v>
      </c>
      <c r="HD939">
        <v>20.3279</v>
      </c>
      <c r="HE939">
        <v>5.21654</v>
      </c>
      <c r="HF939">
        <v>12.0099</v>
      </c>
      <c r="HG939">
        <v>4.98875</v>
      </c>
      <c r="HH939">
        <v>3.28848</v>
      </c>
      <c r="HI939">
        <v>9999</v>
      </c>
      <c r="HJ939">
        <v>9999</v>
      </c>
      <c r="HK939">
        <v>9999</v>
      </c>
      <c r="HL939">
        <v>197.4</v>
      </c>
      <c r="HM939">
        <v>1.86739</v>
      </c>
      <c r="HN939">
        <v>1.86646</v>
      </c>
      <c r="HO939">
        <v>1.86595</v>
      </c>
      <c r="HP939">
        <v>1.86584</v>
      </c>
      <c r="HQ939">
        <v>1.86768</v>
      </c>
      <c r="HR939">
        <v>1.87013</v>
      </c>
      <c r="HS939">
        <v>1.86876</v>
      </c>
      <c r="HT939">
        <v>1.87024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-4.17</v>
      </c>
      <c r="II939">
        <v>-0.1427</v>
      </c>
      <c r="IJ939">
        <v>-1.529487217637811</v>
      </c>
      <c r="IK939">
        <v>-0.005072214745875086</v>
      </c>
      <c r="IL939">
        <v>3.316774363808987E-06</v>
      </c>
      <c r="IM939">
        <v>-1.107588672722244E-09</v>
      </c>
      <c r="IN939">
        <v>-0.1603591687652909</v>
      </c>
      <c r="IO939">
        <v>-0.0181951569465493</v>
      </c>
      <c r="IP939">
        <v>0.001659309118516343</v>
      </c>
      <c r="IQ939">
        <v>-3.409663313950778E-05</v>
      </c>
      <c r="IR939">
        <v>19</v>
      </c>
      <c r="IS939">
        <v>2290</v>
      </c>
      <c r="IT939">
        <v>1</v>
      </c>
      <c r="IU939">
        <v>24</v>
      </c>
      <c r="IV939">
        <v>8533.6</v>
      </c>
      <c r="IW939">
        <v>8533.700000000001</v>
      </c>
      <c r="IX939">
        <v>2.44873</v>
      </c>
      <c r="IY939">
        <v>2.2168</v>
      </c>
      <c r="IZ939">
        <v>1.94702</v>
      </c>
      <c r="JA939">
        <v>2.64648</v>
      </c>
      <c r="JB939">
        <v>2.19482</v>
      </c>
      <c r="JC939">
        <v>2.3291</v>
      </c>
      <c r="JD939">
        <v>36.6233</v>
      </c>
      <c r="JE939">
        <v>24.0262</v>
      </c>
      <c r="JF939">
        <v>18</v>
      </c>
      <c r="JG939">
        <v>506.169</v>
      </c>
      <c r="JH939">
        <v>815.621</v>
      </c>
      <c r="JI939">
        <v>21.4073</v>
      </c>
      <c r="JJ939">
        <v>26.3736</v>
      </c>
      <c r="JK939">
        <v>29.9999</v>
      </c>
      <c r="JL939">
        <v>26.4081</v>
      </c>
      <c r="JM939">
        <v>26.3376</v>
      </c>
      <c r="JN939">
        <v>49.0657</v>
      </c>
      <c r="JO939">
        <v>19.7851</v>
      </c>
      <c r="JP939">
        <v>24.6511</v>
      </c>
      <c r="JQ939">
        <v>21.4047</v>
      </c>
      <c r="JR939">
        <v>955.271</v>
      </c>
      <c r="JS939">
        <v>15.2519</v>
      </c>
      <c r="JT939">
        <v>100.486</v>
      </c>
      <c r="JU939">
        <v>100.619</v>
      </c>
    </row>
    <row r="940" spans="1:281">
      <c r="A940">
        <v>924</v>
      </c>
      <c r="B940">
        <v>1659647817.6</v>
      </c>
      <c r="C940">
        <v>19809.59999990463</v>
      </c>
      <c r="D940" t="s">
        <v>2280</v>
      </c>
      <c r="E940" t="s">
        <v>2281</v>
      </c>
      <c r="F940">
        <v>5</v>
      </c>
      <c r="G940" t="s">
        <v>2167</v>
      </c>
      <c r="H940" t="s">
        <v>416</v>
      </c>
      <c r="I940">
        <v>1659647809.814285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953.5130210062706</v>
      </c>
      <c r="AK940">
        <v>902.4533575757573</v>
      </c>
      <c r="AL940">
        <v>3.331116276287242</v>
      </c>
      <c r="AM940">
        <v>65.52191627208158</v>
      </c>
      <c r="AN940">
        <f>(AP940 - AO940 + DI940*1E3/(8.314*(DK940+273.15)) * AR940/DH940 * AQ940) * DH940/(100*CV940) * 1000/(1000 - AP940)</f>
        <v>0</v>
      </c>
      <c r="AO940">
        <v>15.28860072464895</v>
      </c>
      <c r="AP940">
        <v>18.63516503496504</v>
      </c>
      <c r="AQ940">
        <v>7.924235252511899E-06</v>
      </c>
      <c r="AR940">
        <v>82.63160556515291</v>
      </c>
      <c r="AS940">
        <v>3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1659647809.814285</v>
      </c>
      <c r="DB940">
        <v>861.9760357142857</v>
      </c>
      <c r="DC940">
        <v>923.3931428571431</v>
      </c>
      <c r="DD940">
        <v>18.63773214285715</v>
      </c>
      <c r="DE940">
        <v>15.29106071428572</v>
      </c>
      <c r="DF940">
        <v>866.1301785714286</v>
      </c>
      <c r="DG940">
        <v>18.78041071428571</v>
      </c>
      <c r="DH940">
        <v>500.0034642857142</v>
      </c>
      <c r="DI940">
        <v>90.24131785714282</v>
      </c>
      <c r="DJ940">
        <v>0.1000018571428571</v>
      </c>
      <c r="DK940">
        <v>24.63957857142858</v>
      </c>
      <c r="DL940">
        <v>24.99533571428571</v>
      </c>
      <c r="DM940">
        <v>999.9000000000002</v>
      </c>
      <c r="DN940">
        <v>0</v>
      </c>
      <c r="DO940">
        <v>0</v>
      </c>
      <c r="DP940">
        <v>10003.85714285714</v>
      </c>
      <c r="DQ940">
        <v>0</v>
      </c>
      <c r="DR940">
        <v>11.0167</v>
      </c>
      <c r="DS940">
        <v>-61.41705357142857</v>
      </c>
      <c r="DT940">
        <v>878.3465714285713</v>
      </c>
      <c r="DU940">
        <v>937.7320357142856</v>
      </c>
      <c r="DV940">
        <v>3.346666785714285</v>
      </c>
      <c r="DW940">
        <v>923.3931428571431</v>
      </c>
      <c r="DX940">
        <v>15.29106071428572</v>
      </c>
      <c r="DY940">
        <v>1.681893928571429</v>
      </c>
      <c r="DZ940">
        <v>1.379885357142857</v>
      </c>
      <c r="EA940">
        <v>14.73032142857143</v>
      </c>
      <c r="EB940">
        <v>11.69838571428571</v>
      </c>
      <c r="EC940">
        <v>2000.013928571429</v>
      </c>
      <c r="ED940">
        <v>0.9799940000000003</v>
      </c>
      <c r="EE940">
        <v>0.020006</v>
      </c>
      <c r="EF940">
        <v>0</v>
      </c>
      <c r="EG940">
        <v>800.9807499999998</v>
      </c>
      <c r="EH940">
        <v>5.00097</v>
      </c>
      <c r="EI940">
        <v>15915.40714285714</v>
      </c>
      <c r="EJ940">
        <v>16707.66785714286</v>
      </c>
      <c r="EK940">
        <v>37.74775</v>
      </c>
      <c r="EL940">
        <v>38.28542857142857</v>
      </c>
      <c r="EM940">
        <v>37.7005</v>
      </c>
      <c r="EN940">
        <v>37.937</v>
      </c>
      <c r="EO940">
        <v>38.187</v>
      </c>
      <c r="EP940">
        <v>1955.103928571428</v>
      </c>
      <c r="EQ940">
        <v>39.91</v>
      </c>
      <c r="ER940">
        <v>0</v>
      </c>
      <c r="ES940">
        <v>1659647817.9</v>
      </c>
      <c r="ET940">
        <v>0</v>
      </c>
      <c r="EU940">
        <v>800.9933846153847</v>
      </c>
      <c r="EV940">
        <v>8.038837609953317</v>
      </c>
      <c r="EW940">
        <v>126.4205128063699</v>
      </c>
      <c r="EX940">
        <v>15915.95384615385</v>
      </c>
      <c r="EY940">
        <v>15</v>
      </c>
      <c r="EZ940">
        <v>0</v>
      </c>
      <c r="FA940" t="s">
        <v>419</v>
      </c>
      <c r="FB940">
        <v>1659135797.5</v>
      </c>
      <c r="FC940">
        <v>1659135788</v>
      </c>
      <c r="FD940">
        <v>0</v>
      </c>
      <c r="FE940">
        <v>0.3</v>
      </c>
      <c r="FF940">
        <v>-0.002</v>
      </c>
      <c r="FG940">
        <v>-2.209</v>
      </c>
      <c r="FH940">
        <v>-0.089</v>
      </c>
      <c r="FI940">
        <v>1520</v>
      </c>
      <c r="FJ940">
        <v>20</v>
      </c>
      <c r="FK940">
        <v>0.06</v>
      </c>
      <c r="FL940">
        <v>0.03</v>
      </c>
      <c r="FM940">
        <v>-61.46640499999999</v>
      </c>
      <c r="FN940">
        <v>-0.170431519699529</v>
      </c>
      <c r="FO940">
        <v>0.2084829344934492</v>
      </c>
      <c r="FP940">
        <v>1</v>
      </c>
      <c r="FQ940">
        <v>800.5994999999999</v>
      </c>
      <c r="FR940">
        <v>7.539388844266028</v>
      </c>
      <c r="FS940">
        <v>0.7721105243193469</v>
      </c>
      <c r="FT940">
        <v>0</v>
      </c>
      <c r="FU940">
        <v>3.34645625</v>
      </c>
      <c r="FV940">
        <v>0.008835534709183541</v>
      </c>
      <c r="FW940">
        <v>0.001281129750454665</v>
      </c>
      <c r="FX940">
        <v>1</v>
      </c>
      <c r="FY940">
        <v>2</v>
      </c>
      <c r="FZ940">
        <v>3</v>
      </c>
      <c r="GA940" t="s">
        <v>420</v>
      </c>
      <c r="GB940">
        <v>2.98329</v>
      </c>
      <c r="GC940">
        <v>2.71578</v>
      </c>
      <c r="GD940">
        <v>0.159835</v>
      </c>
      <c r="GE940">
        <v>0.164867</v>
      </c>
      <c r="GF940">
        <v>0.08996469999999999</v>
      </c>
      <c r="GG940">
        <v>0.0764951</v>
      </c>
      <c r="GH940">
        <v>26570.1</v>
      </c>
      <c r="GI940">
        <v>26551.1</v>
      </c>
      <c r="GJ940">
        <v>29390.5</v>
      </c>
      <c r="GK940">
        <v>29401.1</v>
      </c>
      <c r="GL940">
        <v>35427.1</v>
      </c>
      <c r="GM940">
        <v>36103.1</v>
      </c>
      <c r="GN940">
        <v>41385.9</v>
      </c>
      <c r="GO940">
        <v>41894.9</v>
      </c>
      <c r="GP940">
        <v>1.93885</v>
      </c>
      <c r="GQ940">
        <v>2.38168</v>
      </c>
      <c r="GR940">
        <v>0.109173</v>
      </c>
      <c r="GS940">
        <v>0</v>
      </c>
      <c r="GT940">
        <v>23.206</v>
      </c>
      <c r="GU940">
        <v>999.9</v>
      </c>
      <c r="GV940">
        <v>36.2</v>
      </c>
      <c r="GW940">
        <v>32</v>
      </c>
      <c r="GX940">
        <v>19.1547</v>
      </c>
      <c r="GY940">
        <v>63.8071</v>
      </c>
      <c r="GZ940">
        <v>22.1835</v>
      </c>
      <c r="HA940">
        <v>2</v>
      </c>
      <c r="HB940">
        <v>-0.07276680000000001</v>
      </c>
      <c r="HC940">
        <v>1.51645</v>
      </c>
      <c r="HD940">
        <v>20.3281</v>
      </c>
      <c r="HE940">
        <v>5.21699</v>
      </c>
      <c r="HF940">
        <v>12.0099</v>
      </c>
      <c r="HG940">
        <v>4.9887</v>
      </c>
      <c r="HH940">
        <v>3.28848</v>
      </c>
      <c r="HI940">
        <v>9999</v>
      </c>
      <c r="HJ940">
        <v>9999</v>
      </c>
      <c r="HK940">
        <v>9999</v>
      </c>
      <c r="HL940">
        <v>197.4</v>
      </c>
      <c r="HM940">
        <v>1.8674</v>
      </c>
      <c r="HN940">
        <v>1.86646</v>
      </c>
      <c r="HO940">
        <v>1.86593</v>
      </c>
      <c r="HP940">
        <v>1.86584</v>
      </c>
      <c r="HQ940">
        <v>1.86768</v>
      </c>
      <c r="HR940">
        <v>1.87013</v>
      </c>
      <c r="HS940">
        <v>1.86877</v>
      </c>
      <c r="HT940">
        <v>1.87026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-4.2</v>
      </c>
      <c r="II940">
        <v>-0.1427</v>
      </c>
      <c r="IJ940">
        <v>-1.529487217637811</v>
      </c>
      <c r="IK940">
        <v>-0.005072214745875086</v>
      </c>
      <c r="IL940">
        <v>3.316774363808987E-06</v>
      </c>
      <c r="IM940">
        <v>-1.107588672722244E-09</v>
      </c>
      <c r="IN940">
        <v>-0.1603591687652909</v>
      </c>
      <c r="IO940">
        <v>-0.0181951569465493</v>
      </c>
      <c r="IP940">
        <v>0.001659309118516343</v>
      </c>
      <c r="IQ940">
        <v>-3.409663313950778E-05</v>
      </c>
      <c r="IR940">
        <v>19</v>
      </c>
      <c r="IS940">
        <v>2290</v>
      </c>
      <c r="IT940">
        <v>1</v>
      </c>
      <c r="IU940">
        <v>24</v>
      </c>
      <c r="IV940">
        <v>8533.700000000001</v>
      </c>
      <c r="IW940">
        <v>8533.799999999999</v>
      </c>
      <c r="IX940">
        <v>2.48291</v>
      </c>
      <c r="IY940">
        <v>2.21069</v>
      </c>
      <c r="IZ940">
        <v>1.94702</v>
      </c>
      <c r="JA940">
        <v>2.64526</v>
      </c>
      <c r="JB940">
        <v>2.19482</v>
      </c>
      <c r="JC940">
        <v>2.34375</v>
      </c>
      <c r="JD940">
        <v>36.6233</v>
      </c>
      <c r="JE940">
        <v>24.035</v>
      </c>
      <c r="JF940">
        <v>18</v>
      </c>
      <c r="JG940">
        <v>506.135</v>
      </c>
      <c r="JH940">
        <v>815.76</v>
      </c>
      <c r="JI940">
        <v>21.4095</v>
      </c>
      <c r="JJ940">
        <v>26.3715</v>
      </c>
      <c r="JK940">
        <v>29.9998</v>
      </c>
      <c r="JL940">
        <v>26.406</v>
      </c>
      <c r="JM940">
        <v>26.3354</v>
      </c>
      <c r="JN940">
        <v>49.7206</v>
      </c>
      <c r="JO940">
        <v>19.7851</v>
      </c>
      <c r="JP940">
        <v>24.6511</v>
      </c>
      <c r="JQ940">
        <v>21.4096</v>
      </c>
      <c r="JR940">
        <v>975.397</v>
      </c>
      <c r="JS940">
        <v>15.251</v>
      </c>
      <c r="JT940">
        <v>100.488</v>
      </c>
      <c r="JU940">
        <v>100.619</v>
      </c>
    </row>
    <row r="941" spans="1:281">
      <c r="A941">
        <v>925</v>
      </c>
      <c r="B941">
        <v>1659647822.6</v>
      </c>
      <c r="C941">
        <v>19814.59999990463</v>
      </c>
      <c r="D941" t="s">
        <v>2282</v>
      </c>
      <c r="E941" t="s">
        <v>2283</v>
      </c>
      <c r="F941">
        <v>5</v>
      </c>
      <c r="G941" t="s">
        <v>2167</v>
      </c>
      <c r="H941" t="s">
        <v>416</v>
      </c>
      <c r="I941">
        <v>1659647815.1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970.4505238225031</v>
      </c>
      <c r="AK941">
        <v>919.1745030303028</v>
      </c>
      <c r="AL941">
        <v>3.356780185223494</v>
      </c>
      <c r="AM941">
        <v>65.52191627208158</v>
      </c>
      <c r="AN941">
        <f>(AP941 - AO941 + DI941*1E3/(8.314*(DK941+273.15)) * AR941/DH941 * AQ941) * DH941/(100*CV941) * 1000/(1000 - AP941)</f>
        <v>0</v>
      </c>
      <c r="AO941">
        <v>15.28695090079069</v>
      </c>
      <c r="AP941">
        <v>18.63564125874128</v>
      </c>
      <c r="AQ941">
        <v>-7.645865138578802E-06</v>
      </c>
      <c r="AR941">
        <v>82.63160556515291</v>
      </c>
      <c r="AS941">
        <v>3</v>
      </c>
      <c r="AT941">
        <v>1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1659647815.1</v>
      </c>
      <c r="DB941">
        <v>879.1456296296296</v>
      </c>
      <c r="DC941">
        <v>940.8101481481483</v>
      </c>
      <c r="DD941">
        <v>18.63626296296296</v>
      </c>
      <c r="DE941">
        <v>15.28843703703703</v>
      </c>
      <c r="DF941">
        <v>883.3308888888889</v>
      </c>
      <c r="DG941">
        <v>18.77895555555556</v>
      </c>
      <c r="DH941">
        <v>500.0077777777777</v>
      </c>
      <c r="DI941">
        <v>90.24050740740741</v>
      </c>
      <c r="DJ941">
        <v>0.1000060407407408</v>
      </c>
      <c r="DK941">
        <v>24.63973703703703</v>
      </c>
      <c r="DL941">
        <v>24.99538518518519</v>
      </c>
      <c r="DM941">
        <v>999.9000000000001</v>
      </c>
      <c r="DN941">
        <v>0</v>
      </c>
      <c r="DO941">
        <v>0</v>
      </c>
      <c r="DP941">
        <v>10007.83888888889</v>
      </c>
      <c r="DQ941">
        <v>0</v>
      </c>
      <c r="DR941">
        <v>11.0167</v>
      </c>
      <c r="DS941">
        <v>-61.6644074074074</v>
      </c>
      <c r="DT941">
        <v>895.840888888889</v>
      </c>
      <c r="DU941">
        <v>955.4169629629631</v>
      </c>
      <c r="DV941">
        <v>3.347832592592593</v>
      </c>
      <c r="DW941">
        <v>940.8101481481483</v>
      </c>
      <c r="DX941">
        <v>15.28843703703703</v>
      </c>
      <c r="DY941">
        <v>1.681747037037037</v>
      </c>
      <c r="DZ941">
        <v>1.379635925925926</v>
      </c>
      <c r="EA941">
        <v>14.72896296296296</v>
      </c>
      <c r="EB941">
        <v>11.69564444444445</v>
      </c>
      <c r="EC941">
        <v>2000.012222222223</v>
      </c>
      <c r="ED941">
        <v>0.9799936666666668</v>
      </c>
      <c r="EE941">
        <v>0.02000633333333333</v>
      </c>
      <c r="EF941">
        <v>0</v>
      </c>
      <c r="EG941">
        <v>801.5841851851852</v>
      </c>
      <c r="EH941">
        <v>5.00097</v>
      </c>
      <c r="EI941">
        <v>15925.95185185185</v>
      </c>
      <c r="EJ941">
        <v>16707.65185185186</v>
      </c>
      <c r="EK941">
        <v>37.72666666666667</v>
      </c>
      <c r="EL941">
        <v>38.26377777777778</v>
      </c>
      <c r="EM941">
        <v>37.687</v>
      </c>
      <c r="EN941">
        <v>37.937</v>
      </c>
      <c r="EO941">
        <v>38.187</v>
      </c>
      <c r="EP941">
        <v>1955.101481481481</v>
      </c>
      <c r="EQ941">
        <v>39.91074074074074</v>
      </c>
      <c r="ER941">
        <v>0</v>
      </c>
      <c r="ES941">
        <v>1659647822.7</v>
      </c>
      <c r="ET941">
        <v>0</v>
      </c>
      <c r="EU941">
        <v>801.5409999999999</v>
      </c>
      <c r="EV941">
        <v>6.35637608147243</v>
      </c>
      <c r="EW941">
        <v>111.9794872308016</v>
      </c>
      <c r="EX941">
        <v>15925.45384615385</v>
      </c>
      <c r="EY941">
        <v>15</v>
      </c>
      <c r="EZ941">
        <v>0</v>
      </c>
      <c r="FA941" t="s">
        <v>419</v>
      </c>
      <c r="FB941">
        <v>1659135797.5</v>
      </c>
      <c r="FC941">
        <v>1659135788</v>
      </c>
      <c r="FD941">
        <v>0</v>
      </c>
      <c r="FE941">
        <v>0.3</v>
      </c>
      <c r="FF941">
        <v>-0.002</v>
      </c>
      <c r="FG941">
        <v>-2.209</v>
      </c>
      <c r="FH941">
        <v>-0.089</v>
      </c>
      <c r="FI941">
        <v>1520</v>
      </c>
      <c r="FJ941">
        <v>20</v>
      </c>
      <c r="FK941">
        <v>0.06</v>
      </c>
      <c r="FL941">
        <v>0.03</v>
      </c>
      <c r="FM941">
        <v>-61.53104499999999</v>
      </c>
      <c r="FN941">
        <v>-2.3006656660412</v>
      </c>
      <c r="FO941">
        <v>0.2862469562720276</v>
      </c>
      <c r="FP941">
        <v>0</v>
      </c>
      <c r="FQ941">
        <v>801.11</v>
      </c>
      <c r="FR941">
        <v>7.916424752266172</v>
      </c>
      <c r="FS941">
        <v>0.8109938710147718</v>
      </c>
      <c r="FT941">
        <v>0</v>
      </c>
      <c r="FU941">
        <v>3.346853</v>
      </c>
      <c r="FV941">
        <v>0.01300300187616763</v>
      </c>
      <c r="FW941">
        <v>0.001420971850530482</v>
      </c>
      <c r="FX941">
        <v>1</v>
      </c>
      <c r="FY941">
        <v>1</v>
      </c>
      <c r="FZ941">
        <v>3</v>
      </c>
      <c r="GA941" t="s">
        <v>429</v>
      </c>
      <c r="GB941">
        <v>2.98338</v>
      </c>
      <c r="GC941">
        <v>2.71576</v>
      </c>
      <c r="GD941">
        <v>0.161761</v>
      </c>
      <c r="GE941">
        <v>0.166747</v>
      </c>
      <c r="GF941">
        <v>0.0899668</v>
      </c>
      <c r="GG941">
        <v>0.0764891</v>
      </c>
      <c r="GH941">
        <v>26508.8</v>
      </c>
      <c r="GI941">
        <v>26491.7</v>
      </c>
      <c r="GJ941">
        <v>29390.1</v>
      </c>
      <c r="GK941">
        <v>29401.4</v>
      </c>
      <c r="GL941">
        <v>35426.8</v>
      </c>
      <c r="GM941">
        <v>36103.8</v>
      </c>
      <c r="GN941">
        <v>41385.5</v>
      </c>
      <c r="GO941">
        <v>41895.3</v>
      </c>
      <c r="GP941">
        <v>1.939</v>
      </c>
      <c r="GQ941">
        <v>2.38162</v>
      </c>
      <c r="GR941">
        <v>0.109028</v>
      </c>
      <c r="GS941">
        <v>0</v>
      </c>
      <c r="GT941">
        <v>23.2078</v>
      </c>
      <c r="GU941">
        <v>999.9</v>
      </c>
      <c r="GV941">
        <v>36.2</v>
      </c>
      <c r="GW941">
        <v>32</v>
      </c>
      <c r="GX941">
        <v>19.1548</v>
      </c>
      <c r="GY941">
        <v>63.8171</v>
      </c>
      <c r="GZ941">
        <v>22.3918</v>
      </c>
      <c r="HA941">
        <v>2</v>
      </c>
      <c r="HB941">
        <v>-0.07310469999999999</v>
      </c>
      <c r="HC941">
        <v>1.52087</v>
      </c>
      <c r="HD941">
        <v>20.3281</v>
      </c>
      <c r="HE941">
        <v>5.21684</v>
      </c>
      <c r="HF941">
        <v>12.0099</v>
      </c>
      <c r="HG941">
        <v>4.98875</v>
      </c>
      <c r="HH941">
        <v>3.28842</v>
      </c>
      <c r="HI941">
        <v>9999</v>
      </c>
      <c r="HJ941">
        <v>9999</v>
      </c>
      <c r="HK941">
        <v>9999</v>
      </c>
      <c r="HL941">
        <v>197.4</v>
      </c>
      <c r="HM941">
        <v>1.86739</v>
      </c>
      <c r="HN941">
        <v>1.86646</v>
      </c>
      <c r="HO941">
        <v>1.86594</v>
      </c>
      <c r="HP941">
        <v>1.86584</v>
      </c>
      <c r="HQ941">
        <v>1.86768</v>
      </c>
      <c r="HR941">
        <v>1.87013</v>
      </c>
      <c r="HS941">
        <v>1.86875</v>
      </c>
      <c r="HT941">
        <v>1.87024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-4.23</v>
      </c>
      <c r="II941">
        <v>-0.1427</v>
      </c>
      <c r="IJ941">
        <v>-1.529487217637811</v>
      </c>
      <c r="IK941">
        <v>-0.005072214745875086</v>
      </c>
      <c r="IL941">
        <v>3.316774363808987E-06</v>
      </c>
      <c r="IM941">
        <v>-1.107588672722244E-09</v>
      </c>
      <c r="IN941">
        <v>-0.1603591687652909</v>
      </c>
      <c r="IO941">
        <v>-0.0181951569465493</v>
      </c>
      <c r="IP941">
        <v>0.001659309118516343</v>
      </c>
      <c r="IQ941">
        <v>-3.409663313950778E-05</v>
      </c>
      <c r="IR941">
        <v>19</v>
      </c>
      <c r="IS941">
        <v>2290</v>
      </c>
      <c r="IT941">
        <v>1</v>
      </c>
      <c r="IU941">
        <v>24</v>
      </c>
      <c r="IV941">
        <v>8533.799999999999</v>
      </c>
      <c r="IW941">
        <v>8533.9</v>
      </c>
      <c r="IX941">
        <v>2.51831</v>
      </c>
      <c r="IY941">
        <v>2.20703</v>
      </c>
      <c r="IZ941">
        <v>1.94702</v>
      </c>
      <c r="JA941">
        <v>2.64648</v>
      </c>
      <c r="JB941">
        <v>2.19482</v>
      </c>
      <c r="JC941">
        <v>2.37061</v>
      </c>
      <c r="JD941">
        <v>36.6233</v>
      </c>
      <c r="JE941">
        <v>24.035</v>
      </c>
      <c r="JF941">
        <v>18</v>
      </c>
      <c r="JG941">
        <v>506.211</v>
      </c>
      <c r="JH941">
        <v>815.679</v>
      </c>
      <c r="JI941">
        <v>21.4126</v>
      </c>
      <c r="JJ941">
        <v>26.3686</v>
      </c>
      <c r="JK941">
        <v>30</v>
      </c>
      <c r="JL941">
        <v>26.4037</v>
      </c>
      <c r="JM941">
        <v>26.3332</v>
      </c>
      <c r="JN941">
        <v>50.4476</v>
      </c>
      <c r="JO941">
        <v>19.7851</v>
      </c>
      <c r="JP941">
        <v>24.6511</v>
      </c>
      <c r="JQ941">
        <v>21.4122</v>
      </c>
      <c r="JR941">
        <v>988.7670000000001</v>
      </c>
      <c r="JS941">
        <v>15.2497</v>
      </c>
      <c r="JT941">
        <v>100.486</v>
      </c>
      <c r="JU941">
        <v>100.621</v>
      </c>
    </row>
    <row r="942" spans="1:281">
      <c r="A942">
        <v>926</v>
      </c>
      <c r="B942">
        <v>1659647827.6</v>
      </c>
      <c r="C942">
        <v>19819.59999990463</v>
      </c>
      <c r="D942" t="s">
        <v>2284</v>
      </c>
      <c r="E942" t="s">
        <v>2285</v>
      </c>
      <c r="F942">
        <v>5</v>
      </c>
      <c r="G942" t="s">
        <v>2167</v>
      </c>
      <c r="H942" t="s">
        <v>416</v>
      </c>
      <c r="I942">
        <v>1659647819.814285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987.4255545945603</v>
      </c>
      <c r="AK942">
        <v>936.018472727273</v>
      </c>
      <c r="AL942">
        <v>3.369369387866892</v>
      </c>
      <c r="AM942">
        <v>65.52191627208158</v>
      </c>
      <c r="AN942">
        <f>(AP942 - AO942 + DI942*1E3/(8.314*(DK942+273.15)) * AR942/DH942 * AQ942) * DH942/(100*CV942) * 1000/(1000 - AP942)</f>
        <v>0</v>
      </c>
      <c r="AO942">
        <v>15.28573939334463</v>
      </c>
      <c r="AP942">
        <v>18.63407412587413</v>
      </c>
      <c r="AQ942">
        <v>-1.352476534888391E-05</v>
      </c>
      <c r="AR942">
        <v>82.63160556515291</v>
      </c>
      <c r="AS942">
        <v>3</v>
      </c>
      <c r="AT942">
        <v>1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1659647819.814285</v>
      </c>
      <c r="DB942">
        <v>894.5667500000001</v>
      </c>
      <c r="DC942">
        <v>956.5218571428571</v>
      </c>
      <c r="DD942">
        <v>18.63522142857143</v>
      </c>
      <c r="DE942">
        <v>15.28668928571429</v>
      </c>
      <c r="DF942">
        <v>898.7798571428572</v>
      </c>
      <c r="DG942">
        <v>18.77792142857143</v>
      </c>
      <c r="DH942">
        <v>500.0088214285714</v>
      </c>
      <c r="DI942">
        <v>90.24078214285717</v>
      </c>
      <c r="DJ942">
        <v>0.09999111071428571</v>
      </c>
      <c r="DK942">
        <v>24.638625</v>
      </c>
      <c r="DL942">
        <v>24.99785714285715</v>
      </c>
      <c r="DM942">
        <v>999.9000000000002</v>
      </c>
      <c r="DN942">
        <v>0</v>
      </c>
      <c r="DO942">
        <v>0</v>
      </c>
      <c r="DP942">
        <v>10011.95964285714</v>
      </c>
      <c r="DQ942">
        <v>0</v>
      </c>
      <c r="DR942">
        <v>11.0167</v>
      </c>
      <c r="DS942">
        <v>-61.95502142857143</v>
      </c>
      <c r="DT942">
        <v>911.5538571428572</v>
      </c>
      <c r="DU942">
        <v>971.3708214285715</v>
      </c>
      <c r="DV942">
        <v>3.348531785714286</v>
      </c>
      <c r="DW942">
        <v>956.5218571428571</v>
      </c>
      <c r="DX942">
        <v>15.28668928571429</v>
      </c>
      <c r="DY942">
        <v>1.681658571428571</v>
      </c>
      <c r="DZ942">
        <v>1.379482857142857</v>
      </c>
      <c r="EA942">
        <v>14.72814285714286</v>
      </c>
      <c r="EB942">
        <v>11.69396071428571</v>
      </c>
      <c r="EC942">
        <v>2000.019642857143</v>
      </c>
      <c r="ED942">
        <v>0.9799934642857144</v>
      </c>
      <c r="EE942">
        <v>0.02000653571428571</v>
      </c>
      <c r="EF942">
        <v>0</v>
      </c>
      <c r="EG942">
        <v>802.0493214285714</v>
      </c>
      <c r="EH942">
        <v>5.00097</v>
      </c>
      <c r="EI942">
        <v>15934.26785714286</v>
      </c>
      <c r="EJ942">
        <v>16707.71785714286</v>
      </c>
      <c r="EK942">
        <v>37.70724999999999</v>
      </c>
      <c r="EL942">
        <v>38.25</v>
      </c>
      <c r="EM942">
        <v>37.687</v>
      </c>
      <c r="EN942">
        <v>37.93257142857142</v>
      </c>
      <c r="EO942">
        <v>38.187</v>
      </c>
      <c r="EP942">
        <v>1955.108571428572</v>
      </c>
      <c r="EQ942">
        <v>39.91107142857143</v>
      </c>
      <c r="ER942">
        <v>0</v>
      </c>
      <c r="ES942">
        <v>1659647828.1</v>
      </c>
      <c r="ET942">
        <v>0</v>
      </c>
      <c r="EU942">
        <v>802.1094400000001</v>
      </c>
      <c r="EV942">
        <v>5.046000019829175</v>
      </c>
      <c r="EW942">
        <v>98.9000001305305</v>
      </c>
      <c r="EX942">
        <v>15935.396</v>
      </c>
      <c r="EY942">
        <v>15</v>
      </c>
      <c r="EZ942">
        <v>0</v>
      </c>
      <c r="FA942" t="s">
        <v>419</v>
      </c>
      <c r="FB942">
        <v>1659135797.5</v>
      </c>
      <c r="FC942">
        <v>1659135788</v>
      </c>
      <c r="FD942">
        <v>0</v>
      </c>
      <c r="FE942">
        <v>0.3</v>
      </c>
      <c r="FF942">
        <v>-0.002</v>
      </c>
      <c r="FG942">
        <v>-2.209</v>
      </c>
      <c r="FH942">
        <v>-0.089</v>
      </c>
      <c r="FI942">
        <v>1520</v>
      </c>
      <c r="FJ942">
        <v>20</v>
      </c>
      <c r="FK942">
        <v>0.06</v>
      </c>
      <c r="FL942">
        <v>0.03</v>
      </c>
      <c r="FM942">
        <v>-61.7938225</v>
      </c>
      <c r="FN942">
        <v>-3.741760975609724</v>
      </c>
      <c r="FO942">
        <v>0.3615670805587124</v>
      </c>
      <c r="FP942">
        <v>0</v>
      </c>
      <c r="FQ942">
        <v>801.7783235294116</v>
      </c>
      <c r="FR942">
        <v>6.106233769269348</v>
      </c>
      <c r="FS942">
        <v>0.6402440582717246</v>
      </c>
      <c r="FT942">
        <v>0</v>
      </c>
      <c r="FU942">
        <v>3.348112</v>
      </c>
      <c r="FV942">
        <v>0.009194296435267259</v>
      </c>
      <c r="FW942">
        <v>0.001055227937461887</v>
      </c>
      <c r="FX942">
        <v>1</v>
      </c>
      <c r="FY942">
        <v>1</v>
      </c>
      <c r="FZ942">
        <v>3</v>
      </c>
      <c r="GA942" t="s">
        <v>429</v>
      </c>
      <c r="GB942">
        <v>2.98345</v>
      </c>
      <c r="GC942">
        <v>2.71566</v>
      </c>
      <c r="GD942">
        <v>0.163685</v>
      </c>
      <c r="GE942">
        <v>0.168626</v>
      </c>
      <c r="GF942">
        <v>0.0899691</v>
      </c>
      <c r="GG942">
        <v>0.07648439999999999</v>
      </c>
      <c r="GH942">
        <v>26448.5</v>
      </c>
      <c r="GI942">
        <v>26431.8</v>
      </c>
      <c r="GJ942">
        <v>29390.6</v>
      </c>
      <c r="GK942">
        <v>29401.2</v>
      </c>
      <c r="GL942">
        <v>35427</v>
      </c>
      <c r="GM942">
        <v>36103.9</v>
      </c>
      <c r="GN942">
        <v>41385.9</v>
      </c>
      <c r="GO942">
        <v>41895.1</v>
      </c>
      <c r="GP942">
        <v>1.93883</v>
      </c>
      <c r="GQ942">
        <v>2.38162</v>
      </c>
      <c r="GR942">
        <v>0.109203</v>
      </c>
      <c r="GS942">
        <v>0</v>
      </c>
      <c r="GT942">
        <v>23.2079</v>
      </c>
      <c r="GU942">
        <v>999.9</v>
      </c>
      <c r="GV942">
        <v>36.2</v>
      </c>
      <c r="GW942">
        <v>32</v>
      </c>
      <c r="GX942">
        <v>19.1558</v>
      </c>
      <c r="GY942">
        <v>63.4971</v>
      </c>
      <c r="GZ942">
        <v>22.2396</v>
      </c>
      <c r="HA942">
        <v>2</v>
      </c>
      <c r="HB942">
        <v>-0.07313260000000001</v>
      </c>
      <c r="HC942">
        <v>1.52336</v>
      </c>
      <c r="HD942">
        <v>20.328</v>
      </c>
      <c r="HE942">
        <v>5.21714</v>
      </c>
      <c r="HF942">
        <v>12.0099</v>
      </c>
      <c r="HG942">
        <v>4.98885</v>
      </c>
      <c r="HH942">
        <v>3.28855</v>
      </c>
      <c r="HI942">
        <v>9999</v>
      </c>
      <c r="HJ942">
        <v>9999</v>
      </c>
      <c r="HK942">
        <v>9999</v>
      </c>
      <c r="HL942">
        <v>197.4</v>
      </c>
      <c r="HM942">
        <v>1.86738</v>
      </c>
      <c r="HN942">
        <v>1.86646</v>
      </c>
      <c r="HO942">
        <v>1.86589</v>
      </c>
      <c r="HP942">
        <v>1.86584</v>
      </c>
      <c r="HQ942">
        <v>1.86768</v>
      </c>
      <c r="HR942">
        <v>1.87013</v>
      </c>
      <c r="HS942">
        <v>1.86875</v>
      </c>
      <c r="HT942">
        <v>1.87024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-4.259</v>
      </c>
      <c r="II942">
        <v>-0.1427</v>
      </c>
      <c r="IJ942">
        <v>-1.529487217637811</v>
      </c>
      <c r="IK942">
        <v>-0.005072214745875086</v>
      </c>
      <c r="IL942">
        <v>3.316774363808987E-06</v>
      </c>
      <c r="IM942">
        <v>-1.107588672722244E-09</v>
      </c>
      <c r="IN942">
        <v>-0.1603591687652909</v>
      </c>
      <c r="IO942">
        <v>-0.0181951569465493</v>
      </c>
      <c r="IP942">
        <v>0.001659309118516343</v>
      </c>
      <c r="IQ942">
        <v>-3.409663313950778E-05</v>
      </c>
      <c r="IR942">
        <v>19</v>
      </c>
      <c r="IS942">
        <v>2290</v>
      </c>
      <c r="IT942">
        <v>1</v>
      </c>
      <c r="IU942">
        <v>24</v>
      </c>
      <c r="IV942">
        <v>8533.799999999999</v>
      </c>
      <c r="IW942">
        <v>8534</v>
      </c>
      <c r="IX942">
        <v>2.55127</v>
      </c>
      <c r="IY942">
        <v>2.20337</v>
      </c>
      <c r="IZ942">
        <v>1.94702</v>
      </c>
      <c r="JA942">
        <v>2.64648</v>
      </c>
      <c r="JB942">
        <v>2.19482</v>
      </c>
      <c r="JC942">
        <v>2.36328</v>
      </c>
      <c r="JD942">
        <v>36.6233</v>
      </c>
      <c r="JE942">
        <v>24.035</v>
      </c>
      <c r="JF942">
        <v>18</v>
      </c>
      <c r="JG942">
        <v>506.08</v>
      </c>
      <c r="JH942">
        <v>815.645</v>
      </c>
      <c r="JI942">
        <v>21.4142</v>
      </c>
      <c r="JJ942">
        <v>26.3665</v>
      </c>
      <c r="JK942">
        <v>29.9999</v>
      </c>
      <c r="JL942">
        <v>26.4016</v>
      </c>
      <c r="JM942">
        <v>26.331</v>
      </c>
      <c r="JN942">
        <v>51.0957</v>
      </c>
      <c r="JO942">
        <v>19.7851</v>
      </c>
      <c r="JP942">
        <v>24.6511</v>
      </c>
      <c r="JQ942">
        <v>21.4138</v>
      </c>
      <c r="JR942">
        <v>1008.85</v>
      </c>
      <c r="JS942">
        <v>15.2454</v>
      </c>
      <c r="JT942">
        <v>100.488</v>
      </c>
      <c r="JU942">
        <v>100.62</v>
      </c>
    </row>
    <row r="943" spans="1:281">
      <c r="A943">
        <v>927</v>
      </c>
      <c r="B943">
        <v>1659647832.6</v>
      </c>
      <c r="C943">
        <v>19824.59999990463</v>
      </c>
      <c r="D943" t="s">
        <v>2286</v>
      </c>
      <c r="E943" t="s">
        <v>2287</v>
      </c>
      <c r="F943">
        <v>5</v>
      </c>
      <c r="G943" t="s">
        <v>2167</v>
      </c>
      <c r="H943" t="s">
        <v>416</v>
      </c>
      <c r="I943">
        <v>1659647825.1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1004.640829803724</v>
      </c>
      <c r="AK943">
        <v>952.9980909090909</v>
      </c>
      <c r="AL943">
        <v>3.39319643974514</v>
      </c>
      <c r="AM943">
        <v>65.52191627208158</v>
      </c>
      <c r="AN943">
        <f>(AP943 - AO943 + DI943*1E3/(8.314*(DK943+273.15)) * AR943/DH943 * AQ943) * DH943/(100*CV943) * 1000/(1000 - AP943)</f>
        <v>0</v>
      </c>
      <c r="AO943">
        <v>15.28319419620285</v>
      </c>
      <c r="AP943">
        <v>18.6346104895105</v>
      </c>
      <c r="AQ943">
        <v>1.695002492801115E-05</v>
      </c>
      <c r="AR943">
        <v>82.63160556515291</v>
      </c>
      <c r="AS943">
        <v>3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1659647825.1</v>
      </c>
      <c r="DB943">
        <v>911.9970370370372</v>
      </c>
      <c r="DC943">
        <v>974.2584074074075</v>
      </c>
      <c r="DD943">
        <v>18.63495925925926</v>
      </c>
      <c r="DE943">
        <v>15.28452592592593</v>
      </c>
      <c r="DF943">
        <v>916.2413333333333</v>
      </c>
      <c r="DG943">
        <v>18.77766296296296</v>
      </c>
      <c r="DH943">
        <v>500.011962962963</v>
      </c>
      <c r="DI943">
        <v>90.24168148148148</v>
      </c>
      <c r="DJ943">
        <v>0.1000195481481482</v>
      </c>
      <c r="DK943">
        <v>24.6383037037037</v>
      </c>
      <c r="DL943">
        <v>25.00263333333333</v>
      </c>
      <c r="DM943">
        <v>999.9000000000001</v>
      </c>
      <c r="DN943">
        <v>0</v>
      </c>
      <c r="DO943">
        <v>0</v>
      </c>
      <c r="DP943">
        <v>10000.7137037037</v>
      </c>
      <c r="DQ943">
        <v>0</v>
      </c>
      <c r="DR943">
        <v>11.0167</v>
      </c>
      <c r="DS943">
        <v>-62.26139999999999</v>
      </c>
      <c r="DT943">
        <v>929.3148148148148</v>
      </c>
      <c r="DU943">
        <v>989.3806666666668</v>
      </c>
      <c r="DV943">
        <v>3.35042925925926</v>
      </c>
      <c r="DW943">
        <v>974.2584074074075</v>
      </c>
      <c r="DX943">
        <v>15.28452592592593</v>
      </c>
      <c r="DY943">
        <v>1.68165037037037</v>
      </c>
      <c r="DZ943">
        <v>1.379301111111111</v>
      </c>
      <c r="EA943">
        <v>14.72807407407407</v>
      </c>
      <c r="EB943">
        <v>11.69197037037037</v>
      </c>
      <c r="EC943">
        <v>2000.004074074074</v>
      </c>
      <c r="ED943">
        <v>0.9799945555555554</v>
      </c>
      <c r="EE943">
        <v>0.02000537777777778</v>
      </c>
      <c r="EF943">
        <v>0</v>
      </c>
      <c r="EG943">
        <v>802.4552222222222</v>
      </c>
      <c r="EH943">
        <v>5.00097</v>
      </c>
      <c r="EI943">
        <v>15942.33333333333</v>
      </c>
      <c r="EJ943">
        <v>16707.57777777778</v>
      </c>
      <c r="EK943">
        <v>37.687</v>
      </c>
      <c r="EL943">
        <v>38.25</v>
      </c>
      <c r="EM943">
        <v>37.68240740740741</v>
      </c>
      <c r="EN943">
        <v>37.91633333333333</v>
      </c>
      <c r="EO943">
        <v>38.1824074074074</v>
      </c>
      <c r="EP943">
        <v>1955.095555555556</v>
      </c>
      <c r="EQ943">
        <v>39.90851851851852</v>
      </c>
      <c r="ER943">
        <v>0</v>
      </c>
      <c r="ES943">
        <v>1659647832.9</v>
      </c>
      <c r="ET943">
        <v>0</v>
      </c>
      <c r="EU943">
        <v>802.46676</v>
      </c>
      <c r="EV943">
        <v>4.078230764650316</v>
      </c>
      <c r="EW943">
        <v>86.67692288785238</v>
      </c>
      <c r="EX943">
        <v>15942.68</v>
      </c>
      <c r="EY943">
        <v>15</v>
      </c>
      <c r="EZ943">
        <v>0</v>
      </c>
      <c r="FA943" t="s">
        <v>419</v>
      </c>
      <c r="FB943">
        <v>1659135797.5</v>
      </c>
      <c r="FC943">
        <v>1659135788</v>
      </c>
      <c r="FD943">
        <v>0</v>
      </c>
      <c r="FE943">
        <v>0.3</v>
      </c>
      <c r="FF943">
        <v>-0.002</v>
      </c>
      <c r="FG943">
        <v>-2.209</v>
      </c>
      <c r="FH943">
        <v>-0.089</v>
      </c>
      <c r="FI943">
        <v>1520</v>
      </c>
      <c r="FJ943">
        <v>20</v>
      </c>
      <c r="FK943">
        <v>0.06</v>
      </c>
      <c r="FL943">
        <v>0.03</v>
      </c>
      <c r="FM943">
        <v>-62.041965</v>
      </c>
      <c r="FN943">
        <v>-3.566165853658381</v>
      </c>
      <c r="FO943">
        <v>0.3447402091068</v>
      </c>
      <c r="FP943">
        <v>0</v>
      </c>
      <c r="FQ943">
        <v>802.1480588235293</v>
      </c>
      <c r="FR943">
        <v>4.999205504948216</v>
      </c>
      <c r="FS943">
        <v>0.5502747410679845</v>
      </c>
      <c r="FT943">
        <v>0</v>
      </c>
      <c r="FU943">
        <v>3.3494015</v>
      </c>
      <c r="FV943">
        <v>0.01803827392119518</v>
      </c>
      <c r="FW943">
        <v>0.002085175712020442</v>
      </c>
      <c r="FX943">
        <v>1</v>
      </c>
      <c r="FY943">
        <v>1</v>
      </c>
      <c r="FZ943">
        <v>3</v>
      </c>
      <c r="GA943" t="s">
        <v>429</v>
      </c>
      <c r="GB943">
        <v>2.98336</v>
      </c>
      <c r="GC943">
        <v>2.71549</v>
      </c>
      <c r="GD943">
        <v>0.165601</v>
      </c>
      <c r="GE943">
        <v>0.17048</v>
      </c>
      <c r="GF943">
        <v>0.0899668</v>
      </c>
      <c r="GG943">
        <v>0.0764726</v>
      </c>
      <c r="GH943">
        <v>26388.5</v>
      </c>
      <c r="GI943">
        <v>26373.3</v>
      </c>
      <c r="GJ943">
        <v>29391.3</v>
      </c>
      <c r="GK943">
        <v>29401.7</v>
      </c>
      <c r="GL943">
        <v>35428.3</v>
      </c>
      <c r="GM943">
        <v>36104.8</v>
      </c>
      <c r="GN943">
        <v>41387.2</v>
      </c>
      <c r="GO943">
        <v>41895.6</v>
      </c>
      <c r="GP943">
        <v>1.93905</v>
      </c>
      <c r="GQ943">
        <v>2.38168</v>
      </c>
      <c r="GR943">
        <v>0.109684</v>
      </c>
      <c r="GS943">
        <v>0</v>
      </c>
      <c r="GT943">
        <v>23.2098</v>
      </c>
      <c r="GU943">
        <v>999.9</v>
      </c>
      <c r="GV943">
        <v>36.2</v>
      </c>
      <c r="GW943">
        <v>32</v>
      </c>
      <c r="GX943">
        <v>19.1549</v>
      </c>
      <c r="GY943">
        <v>63.4771</v>
      </c>
      <c r="GZ943">
        <v>22.3598</v>
      </c>
      <c r="HA943">
        <v>2</v>
      </c>
      <c r="HB943">
        <v>-0.07253809999999999</v>
      </c>
      <c r="HC943">
        <v>1.97679</v>
      </c>
      <c r="HD943">
        <v>20.3231</v>
      </c>
      <c r="HE943">
        <v>5.21669</v>
      </c>
      <c r="HF943">
        <v>12.0099</v>
      </c>
      <c r="HG943">
        <v>4.98885</v>
      </c>
      <c r="HH943">
        <v>3.28848</v>
      </c>
      <c r="HI943">
        <v>9999</v>
      </c>
      <c r="HJ943">
        <v>9999</v>
      </c>
      <c r="HK943">
        <v>9999</v>
      </c>
      <c r="HL943">
        <v>197.4</v>
      </c>
      <c r="HM943">
        <v>1.86738</v>
      </c>
      <c r="HN943">
        <v>1.86646</v>
      </c>
      <c r="HO943">
        <v>1.86588</v>
      </c>
      <c r="HP943">
        <v>1.86584</v>
      </c>
      <c r="HQ943">
        <v>1.86768</v>
      </c>
      <c r="HR943">
        <v>1.87012</v>
      </c>
      <c r="HS943">
        <v>1.86874</v>
      </c>
      <c r="HT943">
        <v>1.87024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-4.288</v>
      </c>
      <c r="II943">
        <v>-0.1427</v>
      </c>
      <c r="IJ943">
        <v>-1.529487217637811</v>
      </c>
      <c r="IK943">
        <v>-0.005072214745875086</v>
      </c>
      <c r="IL943">
        <v>3.316774363808987E-06</v>
      </c>
      <c r="IM943">
        <v>-1.107588672722244E-09</v>
      </c>
      <c r="IN943">
        <v>-0.1603591687652909</v>
      </c>
      <c r="IO943">
        <v>-0.0181951569465493</v>
      </c>
      <c r="IP943">
        <v>0.001659309118516343</v>
      </c>
      <c r="IQ943">
        <v>-3.409663313950778E-05</v>
      </c>
      <c r="IR943">
        <v>19</v>
      </c>
      <c r="IS943">
        <v>2290</v>
      </c>
      <c r="IT943">
        <v>1</v>
      </c>
      <c r="IU943">
        <v>24</v>
      </c>
      <c r="IV943">
        <v>8533.9</v>
      </c>
      <c r="IW943">
        <v>8534.1</v>
      </c>
      <c r="IX943">
        <v>2.58667</v>
      </c>
      <c r="IY943">
        <v>2.21558</v>
      </c>
      <c r="IZ943">
        <v>1.94702</v>
      </c>
      <c r="JA943">
        <v>2.64526</v>
      </c>
      <c r="JB943">
        <v>2.19482</v>
      </c>
      <c r="JC943">
        <v>2.32544</v>
      </c>
      <c r="JD943">
        <v>36.6233</v>
      </c>
      <c r="JE943">
        <v>24.0262</v>
      </c>
      <c r="JF943">
        <v>18</v>
      </c>
      <c r="JG943">
        <v>506.204</v>
      </c>
      <c r="JH943">
        <v>815.662</v>
      </c>
      <c r="JI943">
        <v>21.3596</v>
      </c>
      <c r="JJ943">
        <v>26.3641</v>
      </c>
      <c r="JK943">
        <v>30.0004</v>
      </c>
      <c r="JL943">
        <v>26.3993</v>
      </c>
      <c r="JM943">
        <v>26.3288</v>
      </c>
      <c r="JN943">
        <v>51.8148</v>
      </c>
      <c r="JO943">
        <v>19.7851</v>
      </c>
      <c r="JP943">
        <v>24.6511</v>
      </c>
      <c r="JQ943">
        <v>21.3046</v>
      </c>
      <c r="JR943">
        <v>1022.28</v>
      </c>
      <c r="JS943">
        <v>15.2469</v>
      </c>
      <c r="JT943">
        <v>100.491</v>
      </c>
      <c r="JU943">
        <v>100.621</v>
      </c>
    </row>
    <row r="944" spans="1:281">
      <c r="A944">
        <v>928</v>
      </c>
      <c r="B944">
        <v>1659647837.6</v>
      </c>
      <c r="C944">
        <v>19829.59999990463</v>
      </c>
      <c r="D944" t="s">
        <v>2288</v>
      </c>
      <c r="E944" t="s">
        <v>2289</v>
      </c>
      <c r="F944">
        <v>5</v>
      </c>
      <c r="G944" t="s">
        <v>2167</v>
      </c>
      <c r="H944" t="s">
        <v>416</v>
      </c>
      <c r="I944">
        <v>1659647829.814285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1021.648214396409</v>
      </c>
      <c r="AK944">
        <v>970.2334606060604</v>
      </c>
      <c r="AL944">
        <v>3.440362807548928</v>
      </c>
      <c r="AM944">
        <v>65.52191627208158</v>
      </c>
      <c r="AN944">
        <f>(AP944 - AO944 + DI944*1E3/(8.314*(DK944+273.15)) * AR944/DH944 * AQ944) * DH944/(100*CV944) * 1000/(1000 - AP944)</f>
        <v>0</v>
      </c>
      <c r="AO944">
        <v>15.28065501032816</v>
      </c>
      <c r="AP944">
        <v>18.63294545454547</v>
      </c>
      <c r="AQ944">
        <v>-9.221576204215918E-06</v>
      </c>
      <c r="AR944">
        <v>82.63160556515291</v>
      </c>
      <c r="AS944">
        <v>3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1659647829.814285</v>
      </c>
      <c r="DB944">
        <v>927.7006071428571</v>
      </c>
      <c r="DC944">
        <v>990.1043571428572</v>
      </c>
      <c r="DD944">
        <v>18.63451071428571</v>
      </c>
      <c r="DE944">
        <v>15.28268571428571</v>
      </c>
      <c r="DF944">
        <v>931.9729642857144</v>
      </c>
      <c r="DG944">
        <v>18.77721428571429</v>
      </c>
      <c r="DH944">
        <v>500.0022500000001</v>
      </c>
      <c r="DI944">
        <v>90.24222857142858</v>
      </c>
      <c r="DJ944">
        <v>0.09998831428571428</v>
      </c>
      <c r="DK944">
        <v>24.639175</v>
      </c>
      <c r="DL944">
        <v>25.00383928571429</v>
      </c>
      <c r="DM944">
        <v>999.9000000000002</v>
      </c>
      <c r="DN944">
        <v>0</v>
      </c>
      <c r="DO944">
        <v>0</v>
      </c>
      <c r="DP944">
        <v>9994.0625</v>
      </c>
      <c r="DQ944">
        <v>0</v>
      </c>
      <c r="DR944">
        <v>11.0167</v>
      </c>
      <c r="DS944">
        <v>-62.40354642857143</v>
      </c>
      <c r="DT944">
        <v>945.316107142857</v>
      </c>
      <c r="DU944">
        <v>1005.470035714286</v>
      </c>
      <c r="DV944">
        <v>3.351818928571428</v>
      </c>
      <c r="DW944">
        <v>990.1043571428572</v>
      </c>
      <c r="DX944">
        <v>15.28268571428571</v>
      </c>
      <c r="DY944">
        <v>1.68162</v>
      </c>
      <c r="DZ944">
        <v>1.379143214285714</v>
      </c>
      <c r="EA944">
        <v>14.72779285714286</v>
      </c>
      <c r="EB944">
        <v>11.69024285714286</v>
      </c>
      <c r="EC944">
        <v>1999.998928571428</v>
      </c>
      <c r="ED944">
        <v>0.979995392857143</v>
      </c>
      <c r="EE944">
        <v>0.020004525</v>
      </c>
      <c r="EF944">
        <v>0</v>
      </c>
      <c r="EG944">
        <v>802.8022499999998</v>
      </c>
      <c r="EH944">
        <v>5.00097</v>
      </c>
      <c r="EI944">
        <v>15948.72857142857</v>
      </c>
      <c r="EJ944">
        <v>16707.53571428571</v>
      </c>
      <c r="EK944">
        <v>37.687</v>
      </c>
      <c r="EL944">
        <v>38.25</v>
      </c>
      <c r="EM944">
        <v>37.66707142857143</v>
      </c>
      <c r="EN944">
        <v>37.89714285714285</v>
      </c>
      <c r="EO944">
        <v>38.16264285714286</v>
      </c>
      <c r="EP944">
        <v>1955.0925</v>
      </c>
      <c r="EQ944">
        <v>39.90642857142858</v>
      </c>
      <c r="ER944">
        <v>0</v>
      </c>
      <c r="ES944">
        <v>1659647838.3</v>
      </c>
      <c r="ET944">
        <v>0</v>
      </c>
      <c r="EU944">
        <v>802.8616538461538</v>
      </c>
      <c r="EV944">
        <v>4.114017096225582</v>
      </c>
      <c r="EW944">
        <v>76.74871800510154</v>
      </c>
      <c r="EX944">
        <v>15949.59615384616</v>
      </c>
      <c r="EY944">
        <v>15</v>
      </c>
      <c r="EZ944">
        <v>0</v>
      </c>
      <c r="FA944" t="s">
        <v>419</v>
      </c>
      <c r="FB944">
        <v>1659135797.5</v>
      </c>
      <c r="FC944">
        <v>1659135788</v>
      </c>
      <c r="FD944">
        <v>0</v>
      </c>
      <c r="FE944">
        <v>0.3</v>
      </c>
      <c r="FF944">
        <v>-0.002</v>
      </c>
      <c r="FG944">
        <v>-2.209</v>
      </c>
      <c r="FH944">
        <v>-0.089</v>
      </c>
      <c r="FI944">
        <v>1520</v>
      </c>
      <c r="FJ944">
        <v>20</v>
      </c>
      <c r="FK944">
        <v>0.06</v>
      </c>
      <c r="FL944">
        <v>0.03</v>
      </c>
      <c r="FM944">
        <v>-62.30315</v>
      </c>
      <c r="FN944">
        <v>-2.098779737335789</v>
      </c>
      <c r="FO944">
        <v>0.2272921512063268</v>
      </c>
      <c r="FP944">
        <v>0</v>
      </c>
      <c r="FQ944">
        <v>802.6425882352941</v>
      </c>
      <c r="FR944">
        <v>4.189121470526735</v>
      </c>
      <c r="FS944">
        <v>0.4785535262733482</v>
      </c>
      <c r="FT944">
        <v>0</v>
      </c>
      <c r="FU944">
        <v>3.3510095</v>
      </c>
      <c r="FV944">
        <v>0.02137846153844342</v>
      </c>
      <c r="FW944">
        <v>0.002312186140863229</v>
      </c>
      <c r="FX944">
        <v>1</v>
      </c>
      <c r="FY944">
        <v>1</v>
      </c>
      <c r="FZ944">
        <v>3</v>
      </c>
      <c r="GA944" t="s">
        <v>429</v>
      </c>
      <c r="GB944">
        <v>2.9832</v>
      </c>
      <c r="GC944">
        <v>2.71552</v>
      </c>
      <c r="GD944">
        <v>0.167523</v>
      </c>
      <c r="GE944">
        <v>0.172314</v>
      </c>
      <c r="GF944">
        <v>0.0899605</v>
      </c>
      <c r="GG944">
        <v>0.07646799999999999</v>
      </c>
      <c r="GH944">
        <v>26327.8</v>
      </c>
      <c r="GI944">
        <v>26314.8</v>
      </c>
      <c r="GJ944">
        <v>29391.3</v>
      </c>
      <c r="GK944">
        <v>29401.4</v>
      </c>
      <c r="GL944">
        <v>35428.3</v>
      </c>
      <c r="GM944">
        <v>36104.7</v>
      </c>
      <c r="GN944">
        <v>41386.9</v>
      </c>
      <c r="GO944">
        <v>41895.3</v>
      </c>
      <c r="GP944">
        <v>1.93887</v>
      </c>
      <c r="GQ944">
        <v>2.38215</v>
      </c>
      <c r="GR944">
        <v>0.108257</v>
      </c>
      <c r="GS944">
        <v>0</v>
      </c>
      <c r="GT944">
        <v>23.2108</v>
      </c>
      <c r="GU944">
        <v>999.9</v>
      </c>
      <c r="GV944">
        <v>36.2</v>
      </c>
      <c r="GW944">
        <v>32</v>
      </c>
      <c r="GX944">
        <v>19.1561</v>
      </c>
      <c r="GY944">
        <v>63.6971</v>
      </c>
      <c r="GZ944">
        <v>22.3638</v>
      </c>
      <c r="HA944">
        <v>2</v>
      </c>
      <c r="HB944">
        <v>-0.07260419999999999</v>
      </c>
      <c r="HC944">
        <v>1.79742</v>
      </c>
      <c r="HD944">
        <v>20.3251</v>
      </c>
      <c r="HE944">
        <v>5.21729</v>
      </c>
      <c r="HF944">
        <v>12.0099</v>
      </c>
      <c r="HG944">
        <v>4.9889</v>
      </c>
      <c r="HH944">
        <v>3.2885</v>
      </c>
      <c r="HI944">
        <v>9999</v>
      </c>
      <c r="HJ944">
        <v>9999</v>
      </c>
      <c r="HK944">
        <v>9999</v>
      </c>
      <c r="HL944">
        <v>197.4</v>
      </c>
      <c r="HM944">
        <v>1.86739</v>
      </c>
      <c r="HN944">
        <v>1.86646</v>
      </c>
      <c r="HO944">
        <v>1.8659</v>
      </c>
      <c r="HP944">
        <v>1.86584</v>
      </c>
      <c r="HQ944">
        <v>1.86768</v>
      </c>
      <c r="HR944">
        <v>1.87012</v>
      </c>
      <c r="HS944">
        <v>1.86876</v>
      </c>
      <c r="HT944">
        <v>1.87027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-4.319</v>
      </c>
      <c r="II944">
        <v>-0.1427</v>
      </c>
      <c r="IJ944">
        <v>-1.529487217637811</v>
      </c>
      <c r="IK944">
        <v>-0.005072214745875086</v>
      </c>
      <c r="IL944">
        <v>3.316774363808987E-06</v>
      </c>
      <c r="IM944">
        <v>-1.107588672722244E-09</v>
      </c>
      <c r="IN944">
        <v>-0.1603591687652909</v>
      </c>
      <c r="IO944">
        <v>-0.0181951569465493</v>
      </c>
      <c r="IP944">
        <v>0.001659309118516343</v>
      </c>
      <c r="IQ944">
        <v>-3.409663313950778E-05</v>
      </c>
      <c r="IR944">
        <v>19</v>
      </c>
      <c r="IS944">
        <v>2290</v>
      </c>
      <c r="IT944">
        <v>1</v>
      </c>
      <c r="IU944">
        <v>24</v>
      </c>
      <c r="IV944">
        <v>8534</v>
      </c>
      <c r="IW944">
        <v>8534.200000000001</v>
      </c>
      <c r="IX944">
        <v>2.62207</v>
      </c>
      <c r="IY944">
        <v>2.21191</v>
      </c>
      <c r="IZ944">
        <v>1.94702</v>
      </c>
      <c r="JA944">
        <v>2.64526</v>
      </c>
      <c r="JB944">
        <v>2.19482</v>
      </c>
      <c r="JC944">
        <v>2.35596</v>
      </c>
      <c r="JD944">
        <v>36.6233</v>
      </c>
      <c r="JE944">
        <v>24.0262</v>
      </c>
      <c r="JF944">
        <v>18</v>
      </c>
      <c r="JG944">
        <v>506.073</v>
      </c>
      <c r="JH944">
        <v>816.102</v>
      </c>
      <c r="JI944">
        <v>21.2942</v>
      </c>
      <c r="JJ944">
        <v>26.3619</v>
      </c>
      <c r="JK944">
        <v>30.0002</v>
      </c>
      <c r="JL944">
        <v>26.3971</v>
      </c>
      <c r="JM944">
        <v>26.3266</v>
      </c>
      <c r="JN944">
        <v>52.4613</v>
      </c>
      <c r="JO944">
        <v>19.7851</v>
      </c>
      <c r="JP944">
        <v>24.2803</v>
      </c>
      <c r="JQ944">
        <v>21.2949</v>
      </c>
      <c r="JR944">
        <v>1042.32</v>
      </c>
      <c r="JS944">
        <v>15.2477</v>
      </c>
      <c r="JT944">
        <v>100.49</v>
      </c>
      <c r="JU944">
        <v>100.621</v>
      </c>
    </row>
    <row r="945" spans="1:281">
      <c r="A945">
        <v>929</v>
      </c>
      <c r="B945">
        <v>1659647842.6</v>
      </c>
      <c r="C945">
        <v>19834.59999990463</v>
      </c>
      <c r="D945" t="s">
        <v>2290</v>
      </c>
      <c r="E945" t="s">
        <v>2291</v>
      </c>
      <c r="F945">
        <v>5</v>
      </c>
      <c r="G945" t="s">
        <v>2167</v>
      </c>
      <c r="H945" t="s">
        <v>416</v>
      </c>
      <c r="I945">
        <v>1659647835.1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1038.736421593977</v>
      </c>
      <c r="AK945">
        <v>987.2085393939395</v>
      </c>
      <c r="AL945">
        <v>3.409562136000435</v>
      </c>
      <c r="AM945">
        <v>65.52191627208158</v>
      </c>
      <c r="AN945">
        <f>(AP945 - AO945 + DI945*1E3/(8.314*(DK945+273.15)) * AR945/DH945 * AQ945) * DH945/(100*CV945) * 1000/(1000 - AP945)</f>
        <v>0</v>
      </c>
      <c r="AO945">
        <v>15.27890127654134</v>
      </c>
      <c r="AP945">
        <v>18.62965874125875</v>
      </c>
      <c r="AQ945">
        <v>-8.328944338508236E-06</v>
      </c>
      <c r="AR945">
        <v>82.63160556515291</v>
      </c>
      <c r="AS945">
        <v>3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1659647835.1</v>
      </c>
      <c r="DB945">
        <v>945.3691481481482</v>
      </c>
      <c r="DC945">
        <v>1007.908333333333</v>
      </c>
      <c r="DD945">
        <v>18.6334037037037</v>
      </c>
      <c r="DE945">
        <v>15.27966296296296</v>
      </c>
      <c r="DF945">
        <v>949.6728518518519</v>
      </c>
      <c r="DG945">
        <v>18.77611481481481</v>
      </c>
      <c r="DH945">
        <v>499.9963703703704</v>
      </c>
      <c r="DI945">
        <v>90.24257037037036</v>
      </c>
      <c r="DJ945">
        <v>0.09998789999999999</v>
      </c>
      <c r="DK945">
        <v>24.64035555555555</v>
      </c>
      <c r="DL945">
        <v>24.99979629629629</v>
      </c>
      <c r="DM945">
        <v>999.9000000000001</v>
      </c>
      <c r="DN945">
        <v>0</v>
      </c>
      <c r="DO945">
        <v>0</v>
      </c>
      <c r="DP945">
        <v>9992.201851851851</v>
      </c>
      <c r="DQ945">
        <v>0</v>
      </c>
      <c r="DR945">
        <v>11.0167</v>
      </c>
      <c r="DS945">
        <v>-62.53929259259258</v>
      </c>
      <c r="DT945">
        <v>963.3190000000002</v>
      </c>
      <c r="DU945">
        <v>1023.547444444444</v>
      </c>
      <c r="DV945">
        <v>3.353741111111112</v>
      </c>
      <c r="DW945">
        <v>1007.908333333333</v>
      </c>
      <c r="DX945">
        <v>15.27966296296296</v>
      </c>
      <c r="DY945">
        <v>1.681525185185185</v>
      </c>
      <c r="DZ945">
        <v>1.378875185185185</v>
      </c>
      <c r="EA945">
        <v>14.72692962962963</v>
      </c>
      <c r="EB945">
        <v>11.68730370370371</v>
      </c>
      <c r="EC945">
        <v>1999.975185185185</v>
      </c>
      <c r="ED945">
        <v>0.9799974444444445</v>
      </c>
      <c r="EE945">
        <v>0.02000244074074074</v>
      </c>
      <c r="EF945">
        <v>0</v>
      </c>
      <c r="EG945">
        <v>803.1757777777779</v>
      </c>
      <c r="EH945">
        <v>5.00097</v>
      </c>
      <c r="EI945">
        <v>15955.1925925926</v>
      </c>
      <c r="EJ945">
        <v>16707.34814814815</v>
      </c>
      <c r="EK945">
        <v>37.6847037037037</v>
      </c>
      <c r="EL945">
        <v>38.24533333333333</v>
      </c>
      <c r="EM945">
        <v>37.64566666666666</v>
      </c>
      <c r="EN945">
        <v>37.87959259259259</v>
      </c>
      <c r="EO945">
        <v>38.14566666666666</v>
      </c>
      <c r="EP945">
        <v>1955.072222222222</v>
      </c>
      <c r="EQ945">
        <v>39.90148148148149</v>
      </c>
      <c r="ER945">
        <v>0</v>
      </c>
      <c r="ES945">
        <v>1659647843.1</v>
      </c>
      <c r="ET945">
        <v>0</v>
      </c>
      <c r="EU945">
        <v>803.171153846154</v>
      </c>
      <c r="EV945">
        <v>4.564102573814073</v>
      </c>
      <c r="EW945">
        <v>69.3367521411828</v>
      </c>
      <c r="EX945">
        <v>15955.41153846154</v>
      </c>
      <c r="EY945">
        <v>15</v>
      </c>
      <c r="EZ945">
        <v>0</v>
      </c>
      <c r="FA945" t="s">
        <v>419</v>
      </c>
      <c r="FB945">
        <v>1659135797.5</v>
      </c>
      <c r="FC945">
        <v>1659135788</v>
      </c>
      <c r="FD945">
        <v>0</v>
      </c>
      <c r="FE945">
        <v>0.3</v>
      </c>
      <c r="FF945">
        <v>-0.002</v>
      </c>
      <c r="FG945">
        <v>-2.209</v>
      </c>
      <c r="FH945">
        <v>-0.089</v>
      </c>
      <c r="FI945">
        <v>1520</v>
      </c>
      <c r="FJ945">
        <v>20</v>
      </c>
      <c r="FK945">
        <v>0.06</v>
      </c>
      <c r="FL945">
        <v>0.03</v>
      </c>
      <c r="FM945">
        <v>-62.4277025</v>
      </c>
      <c r="FN945">
        <v>-1.378612007504735</v>
      </c>
      <c r="FO945">
        <v>0.1627066923754206</v>
      </c>
      <c r="FP945">
        <v>0</v>
      </c>
      <c r="FQ945">
        <v>802.8975</v>
      </c>
      <c r="FR945">
        <v>4.342108483783205</v>
      </c>
      <c r="FS945">
        <v>0.4922365673487693</v>
      </c>
      <c r="FT945">
        <v>0</v>
      </c>
      <c r="FU945">
        <v>3.35218725</v>
      </c>
      <c r="FV945">
        <v>0.01799606003751491</v>
      </c>
      <c r="FW945">
        <v>0.002094059439820149</v>
      </c>
      <c r="FX945">
        <v>1</v>
      </c>
      <c r="FY945">
        <v>1</v>
      </c>
      <c r="FZ945">
        <v>3</v>
      </c>
      <c r="GA945" t="s">
        <v>429</v>
      </c>
      <c r="GB945">
        <v>2.98345</v>
      </c>
      <c r="GC945">
        <v>2.71559</v>
      </c>
      <c r="GD945">
        <v>0.169413</v>
      </c>
      <c r="GE945">
        <v>0.174155</v>
      </c>
      <c r="GF945">
        <v>0.0899513</v>
      </c>
      <c r="GG945">
        <v>0.0764417</v>
      </c>
      <c r="GH945">
        <v>26267.6</v>
      </c>
      <c r="GI945">
        <v>26256.2</v>
      </c>
      <c r="GJ945">
        <v>29390.8</v>
      </c>
      <c r="GK945">
        <v>29401.3</v>
      </c>
      <c r="GL945">
        <v>35428.1</v>
      </c>
      <c r="GM945">
        <v>36105.6</v>
      </c>
      <c r="GN945">
        <v>41386.2</v>
      </c>
      <c r="GO945">
        <v>41895</v>
      </c>
      <c r="GP945">
        <v>1.93885</v>
      </c>
      <c r="GQ945">
        <v>2.382</v>
      </c>
      <c r="GR945">
        <v>0.107609</v>
      </c>
      <c r="GS945">
        <v>0</v>
      </c>
      <c r="GT945">
        <v>23.2128</v>
      </c>
      <c r="GU945">
        <v>999.9</v>
      </c>
      <c r="GV945">
        <v>36.2</v>
      </c>
      <c r="GW945">
        <v>32</v>
      </c>
      <c r="GX945">
        <v>19.1538</v>
      </c>
      <c r="GY945">
        <v>63.4371</v>
      </c>
      <c r="GZ945">
        <v>22.3878</v>
      </c>
      <c r="HA945">
        <v>2</v>
      </c>
      <c r="HB945">
        <v>-0.0732088</v>
      </c>
      <c r="HC945">
        <v>1.67186</v>
      </c>
      <c r="HD945">
        <v>20.3268</v>
      </c>
      <c r="HE945">
        <v>5.21759</v>
      </c>
      <c r="HF945">
        <v>12.0099</v>
      </c>
      <c r="HG945">
        <v>4.9889</v>
      </c>
      <c r="HH945">
        <v>3.2885</v>
      </c>
      <c r="HI945">
        <v>9999</v>
      </c>
      <c r="HJ945">
        <v>9999</v>
      </c>
      <c r="HK945">
        <v>9999</v>
      </c>
      <c r="HL945">
        <v>197.4</v>
      </c>
      <c r="HM945">
        <v>1.86738</v>
      </c>
      <c r="HN945">
        <v>1.86646</v>
      </c>
      <c r="HO945">
        <v>1.86588</v>
      </c>
      <c r="HP945">
        <v>1.86584</v>
      </c>
      <c r="HQ945">
        <v>1.86768</v>
      </c>
      <c r="HR945">
        <v>1.87012</v>
      </c>
      <c r="HS945">
        <v>1.86875</v>
      </c>
      <c r="HT945">
        <v>1.87026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-4.348</v>
      </c>
      <c r="II945">
        <v>-0.1428</v>
      </c>
      <c r="IJ945">
        <v>-1.529487217637811</v>
      </c>
      <c r="IK945">
        <v>-0.005072214745875086</v>
      </c>
      <c r="IL945">
        <v>3.316774363808987E-06</v>
      </c>
      <c r="IM945">
        <v>-1.107588672722244E-09</v>
      </c>
      <c r="IN945">
        <v>-0.1603591687652909</v>
      </c>
      <c r="IO945">
        <v>-0.0181951569465493</v>
      </c>
      <c r="IP945">
        <v>0.001659309118516343</v>
      </c>
      <c r="IQ945">
        <v>-3.409663313950778E-05</v>
      </c>
      <c r="IR945">
        <v>19</v>
      </c>
      <c r="IS945">
        <v>2290</v>
      </c>
      <c r="IT945">
        <v>1</v>
      </c>
      <c r="IU945">
        <v>24</v>
      </c>
      <c r="IV945">
        <v>8534.1</v>
      </c>
      <c r="IW945">
        <v>8534.200000000001</v>
      </c>
      <c r="IX945">
        <v>2.65381</v>
      </c>
      <c r="IY945">
        <v>2.20703</v>
      </c>
      <c r="IZ945">
        <v>1.94702</v>
      </c>
      <c r="JA945">
        <v>2.64404</v>
      </c>
      <c r="JB945">
        <v>2.19482</v>
      </c>
      <c r="JC945">
        <v>2.37061</v>
      </c>
      <c r="JD945">
        <v>36.6233</v>
      </c>
      <c r="JE945">
        <v>24.035</v>
      </c>
      <c r="JF945">
        <v>18</v>
      </c>
      <c r="JG945">
        <v>506.037</v>
      </c>
      <c r="JH945">
        <v>815.92</v>
      </c>
      <c r="JI945">
        <v>21.2818</v>
      </c>
      <c r="JJ945">
        <v>26.3591</v>
      </c>
      <c r="JK945">
        <v>29.9999</v>
      </c>
      <c r="JL945">
        <v>26.3948</v>
      </c>
      <c r="JM945">
        <v>26.3243</v>
      </c>
      <c r="JN945">
        <v>53.1671</v>
      </c>
      <c r="JO945">
        <v>19.7851</v>
      </c>
      <c r="JP945">
        <v>24.2803</v>
      </c>
      <c r="JQ945">
        <v>21.2977</v>
      </c>
      <c r="JR945">
        <v>1055.69</v>
      </c>
      <c r="JS945">
        <v>15.2483</v>
      </c>
      <c r="JT945">
        <v>100.488</v>
      </c>
      <c r="JU945">
        <v>100.62</v>
      </c>
    </row>
    <row r="946" spans="1:281">
      <c r="A946">
        <v>930</v>
      </c>
      <c r="B946">
        <v>1659647847.6</v>
      </c>
      <c r="C946">
        <v>19839.59999990463</v>
      </c>
      <c r="D946" t="s">
        <v>2292</v>
      </c>
      <c r="E946" t="s">
        <v>2293</v>
      </c>
      <c r="F946">
        <v>5</v>
      </c>
      <c r="G946" t="s">
        <v>2167</v>
      </c>
      <c r="H946" t="s">
        <v>416</v>
      </c>
      <c r="I946">
        <v>1659647839.814285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1055.86591931376</v>
      </c>
      <c r="AK946">
        <v>1004.308</v>
      </c>
      <c r="AL946">
        <v>3.422451593975055</v>
      </c>
      <c r="AM946">
        <v>65.52191627208158</v>
      </c>
      <c r="AN946">
        <f>(AP946 - AO946 + DI946*1E3/(8.314*(DK946+273.15)) * AR946/DH946 * AQ946) * DH946/(100*CV946) * 1000/(1000 - AP946)</f>
        <v>0</v>
      </c>
      <c r="AO946">
        <v>15.27113081663489</v>
      </c>
      <c r="AP946">
        <v>18.62627062937065</v>
      </c>
      <c r="AQ946">
        <v>-1.872478146145401E-05</v>
      </c>
      <c r="AR946">
        <v>82.63160556515291</v>
      </c>
      <c r="AS946">
        <v>3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1659647839.814285</v>
      </c>
      <c r="DB946">
        <v>961.1758571428571</v>
      </c>
      <c r="DC946">
        <v>1023.767785714286</v>
      </c>
      <c r="DD946">
        <v>18.63071071428572</v>
      </c>
      <c r="DE946">
        <v>15.27602142857143</v>
      </c>
      <c r="DF946">
        <v>965.5074999999999</v>
      </c>
      <c r="DG946">
        <v>18.77344285714286</v>
      </c>
      <c r="DH946">
        <v>500.0065357142857</v>
      </c>
      <c r="DI946">
        <v>90.24309642857143</v>
      </c>
      <c r="DJ946">
        <v>0.1000089714285714</v>
      </c>
      <c r="DK946">
        <v>24.63982142857143</v>
      </c>
      <c r="DL946">
        <v>24.99280714285715</v>
      </c>
      <c r="DM946">
        <v>999.9000000000002</v>
      </c>
      <c r="DN946">
        <v>0</v>
      </c>
      <c r="DO946">
        <v>0</v>
      </c>
      <c r="DP946">
        <v>9997.414999999999</v>
      </c>
      <c r="DQ946">
        <v>0</v>
      </c>
      <c r="DR946">
        <v>11.0167</v>
      </c>
      <c r="DS946">
        <v>-62.592125</v>
      </c>
      <c r="DT946">
        <v>979.4231071428569</v>
      </c>
      <c r="DU946">
        <v>1039.648928571429</v>
      </c>
      <c r="DV946">
        <v>3.354691428571429</v>
      </c>
      <c r="DW946">
        <v>1023.767785714286</v>
      </c>
      <c r="DX946">
        <v>15.27602142857143</v>
      </c>
      <c r="DY946">
        <v>1.681291785714286</v>
      </c>
      <c r="DZ946">
        <v>1.378554642857143</v>
      </c>
      <c r="EA946">
        <v>14.72478214285714</v>
      </c>
      <c r="EB946">
        <v>11.683775</v>
      </c>
      <c r="EC946">
        <v>1999.984285714285</v>
      </c>
      <c r="ED946">
        <v>0.979997107142857</v>
      </c>
      <c r="EE946">
        <v>0.02000281428571428</v>
      </c>
      <c r="EF946">
        <v>0</v>
      </c>
      <c r="EG946">
        <v>803.4807142857144</v>
      </c>
      <c r="EH946">
        <v>5.00097</v>
      </c>
      <c r="EI946">
        <v>15960.64642857143</v>
      </c>
      <c r="EJ946">
        <v>16707.43214285715</v>
      </c>
      <c r="EK946">
        <v>37.68035714285714</v>
      </c>
      <c r="EL946">
        <v>38.22975</v>
      </c>
      <c r="EM946">
        <v>37.63164285714286</v>
      </c>
      <c r="EN946">
        <v>37.875</v>
      </c>
      <c r="EO946">
        <v>38.13164285714286</v>
      </c>
      <c r="EP946">
        <v>1955.079285714286</v>
      </c>
      <c r="EQ946">
        <v>39.90214285714286</v>
      </c>
      <c r="ER946">
        <v>0</v>
      </c>
      <c r="ES946">
        <v>1659647847.9</v>
      </c>
      <c r="ET946">
        <v>0</v>
      </c>
      <c r="EU946">
        <v>803.5155384615384</v>
      </c>
      <c r="EV946">
        <v>3.601982920025445</v>
      </c>
      <c r="EW946">
        <v>64.17435899808171</v>
      </c>
      <c r="EX946">
        <v>15960.81923076923</v>
      </c>
      <c r="EY946">
        <v>15</v>
      </c>
      <c r="EZ946">
        <v>0</v>
      </c>
      <c r="FA946" t="s">
        <v>419</v>
      </c>
      <c r="FB946">
        <v>1659135797.5</v>
      </c>
      <c r="FC946">
        <v>1659135788</v>
      </c>
      <c r="FD946">
        <v>0</v>
      </c>
      <c r="FE946">
        <v>0.3</v>
      </c>
      <c r="FF946">
        <v>-0.002</v>
      </c>
      <c r="FG946">
        <v>-2.209</v>
      </c>
      <c r="FH946">
        <v>-0.089</v>
      </c>
      <c r="FI946">
        <v>1520</v>
      </c>
      <c r="FJ946">
        <v>20</v>
      </c>
      <c r="FK946">
        <v>0.06</v>
      </c>
      <c r="FL946">
        <v>0.03</v>
      </c>
      <c r="FM946">
        <v>-62.574045</v>
      </c>
      <c r="FN946">
        <v>-0.7706386491556699</v>
      </c>
      <c r="FO946">
        <v>0.09887143659824144</v>
      </c>
      <c r="FP946">
        <v>0</v>
      </c>
      <c r="FQ946">
        <v>803.2922352941176</v>
      </c>
      <c r="FR946">
        <v>4.126967157491369</v>
      </c>
      <c r="FS946">
        <v>0.464521389289314</v>
      </c>
      <c r="FT946">
        <v>0</v>
      </c>
      <c r="FU946">
        <v>3.35437575</v>
      </c>
      <c r="FV946">
        <v>0.01367493433395407</v>
      </c>
      <c r="FW946">
        <v>0.001676895774191116</v>
      </c>
      <c r="FX946">
        <v>1</v>
      </c>
      <c r="FY946">
        <v>1</v>
      </c>
      <c r="FZ946">
        <v>3</v>
      </c>
      <c r="GA946" t="s">
        <v>429</v>
      </c>
      <c r="GB946">
        <v>2.98341</v>
      </c>
      <c r="GC946">
        <v>2.71573</v>
      </c>
      <c r="GD946">
        <v>0.171293</v>
      </c>
      <c r="GE946">
        <v>0.175959</v>
      </c>
      <c r="GF946">
        <v>0.0899393</v>
      </c>
      <c r="GG946">
        <v>0.0764377</v>
      </c>
      <c r="GH946">
        <v>26208.2</v>
      </c>
      <c r="GI946">
        <v>26199.3</v>
      </c>
      <c r="GJ946">
        <v>29390.9</v>
      </c>
      <c r="GK946">
        <v>29401.8</v>
      </c>
      <c r="GL946">
        <v>35428.5</v>
      </c>
      <c r="GM946">
        <v>36106.4</v>
      </c>
      <c r="GN946">
        <v>41386.1</v>
      </c>
      <c r="GO946">
        <v>41895.7</v>
      </c>
      <c r="GP946">
        <v>1.93893</v>
      </c>
      <c r="GQ946">
        <v>2.38197</v>
      </c>
      <c r="GR946">
        <v>0.108406</v>
      </c>
      <c r="GS946">
        <v>0</v>
      </c>
      <c r="GT946">
        <v>23.2147</v>
      </c>
      <c r="GU946">
        <v>999.9</v>
      </c>
      <c r="GV946">
        <v>36.2</v>
      </c>
      <c r="GW946">
        <v>32</v>
      </c>
      <c r="GX946">
        <v>19.1549</v>
      </c>
      <c r="GY946">
        <v>63.7771</v>
      </c>
      <c r="GZ946">
        <v>22.1955</v>
      </c>
      <c r="HA946">
        <v>2</v>
      </c>
      <c r="HB946">
        <v>-0.138158</v>
      </c>
      <c r="HC946">
        <v>1.64478</v>
      </c>
      <c r="HD946">
        <v>20.3277</v>
      </c>
      <c r="HE946">
        <v>5.21759</v>
      </c>
      <c r="HF946">
        <v>12.0099</v>
      </c>
      <c r="HG946">
        <v>4.989</v>
      </c>
      <c r="HH946">
        <v>3.28848</v>
      </c>
      <c r="HI946">
        <v>9999</v>
      </c>
      <c r="HJ946">
        <v>9999</v>
      </c>
      <c r="HK946">
        <v>9999</v>
      </c>
      <c r="HL946">
        <v>197.4</v>
      </c>
      <c r="HM946">
        <v>1.86737</v>
      </c>
      <c r="HN946">
        <v>1.86646</v>
      </c>
      <c r="HO946">
        <v>1.86592</v>
      </c>
      <c r="HP946">
        <v>1.86584</v>
      </c>
      <c r="HQ946">
        <v>1.86768</v>
      </c>
      <c r="HR946">
        <v>1.87012</v>
      </c>
      <c r="HS946">
        <v>1.86874</v>
      </c>
      <c r="HT946">
        <v>1.87024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-4.378</v>
      </c>
      <c r="II946">
        <v>-0.1428</v>
      </c>
      <c r="IJ946">
        <v>-1.529487217637811</v>
      </c>
      <c r="IK946">
        <v>-0.005072214745875086</v>
      </c>
      <c r="IL946">
        <v>3.316774363808987E-06</v>
      </c>
      <c r="IM946">
        <v>-1.107588672722244E-09</v>
      </c>
      <c r="IN946">
        <v>-0.1603591687652909</v>
      </c>
      <c r="IO946">
        <v>-0.0181951569465493</v>
      </c>
      <c r="IP946">
        <v>0.001659309118516343</v>
      </c>
      <c r="IQ946">
        <v>-3.409663313950778E-05</v>
      </c>
      <c r="IR946">
        <v>19</v>
      </c>
      <c r="IS946">
        <v>2290</v>
      </c>
      <c r="IT946">
        <v>1</v>
      </c>
      <c r="IU946">
        <v>24</v>
      </c>
      <c r="IV946">
        <v>8534.200000000001</v>
      </c>
      <c r="IW946">
        <v>8534.299999999999</v>
      </c>
      <c r="IX946">
        <v>2.68799</v>
      </c>
      <c r="IY946">
        <v>2.20093</v>
      </c>
      <c r="IZ946">
        <v>1.94702</v>
      </c>
      <c r="JA946">
        <v>2.64526</v>
      </c>
      <c r="JB946">
        <v>2.19482</v>
      </c>
      <c r="JC946">
        <v>2.34131</v>
      </c>
      <c r="JD946">
        <v>36.6233</v>
      </c>
      <c r="JE946">
        <v>24.0437</v>
      </c>
      <c r="JF946">
        <v>18</v>
      </c>
      <c r="JG946">
        <v>506.065</v>
      </c>
      <c r="JH946">
        <v>815.856</v>
      </c>
      <c r="JI946">
        <v>21.2893</v>
      </c>
      <c r="JJ946">
        <v>26.357</v>
      </c>
      <c r="JK946">
        <v>29.9997</v>
      </c>
      <c r="JL946">
        <v>26.3926</v>
      </c>
      <c r="JM946">
        <v>26.3217</v>
      </c>
      <c r="JN946">
        <v>53.8023</v>
      </c>
      <c r="JO946">
        <v>19.7851</v>
      </c>
      <c r="JP946">
        <v>24.2803</v>
      </c>
      <c r="JQ946">
        <v>21.3066</v>
      </c>
      <c r="JR946">
        <v>1075.72</v>
      </c>
      <c r="JS946">
        <v>15.2483</v>
      </c>
      <c r="JT946">
        <v>100.488</v>
      </c>
      <c r="JU946">
        <v>100.622</v>
      </c>
    </row>
    <row r="947" spans="1:281">
      <c r="A947">
        <v>931</v>
      </c>
      <c r="B947">
        <v>1659647852.6</v>
      </c>
      <c r="C947">
        <v>19844.59999990463</v>
      </c>
      <c r="D947" t="s">
        <v>2294</v>
      </c>
      <c r="E947" t="s">
        <v>2295</v>
      </c>
      <c r="F947">
        <v>5</v>
      </c>
      <c r="G947" t="s">
        <v>2167</v>
      </c>
      <c r="H947" t="s">
        <v>416</v>
      </c>
      <c r="I947">
        <v>1659647845.1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1072.82780014246</v>
      </c>
      <c r="AK947">
        <v>1021.337636363637</v>
      </c>
      <c r="AL947">
        <v>3.392790399237916</v>
      </c>
      <c r="AM947">
        <v>65.52191627208158</v>
      </c>
      <c r="AN947">
        <f>(AP947 - AO947 + DI947*1E3/(8.314*(DK947+273.15)) * AR947/DH947 * AQ947) * DH947/(100*CV947) * 1000/(1000 - AP947)</f>
        <v>0</v>
      </c>
      <c r="AO947">
        <v>15.27011437612538</v>
      </c>
      <c r="AP947">
        <v>18.62651258741259</v>
      </c>
      <c r="AQ947">
        <v>-2.169482647007225E-06</v>
      </c>
      <c r="AR947">
        <v>82.63160556515291</v>
      </c>
      <c r="AS947">
        <v>3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1659647845.1</v>
      </c>
      <c r="DB947">
        <v>978.8861481481482</v>
      </c>
      <c r="DC947">
        <v>1041.528888888889</v>
      </c>
      <c r="DD947">
        <v>18.62803333333333</v>
      </c>
      <c r="DE947">
        <v>15.27230740740741</v>
      </c>
      <c r="DF947">
        <v>983.2488888888889</v>
      </c>
      <c r="DG947">
        <v>18.77078888888889</v>
      </c>
      <c r="DH947">
        <v>500.0065555555556</v>
      </c>
      <c r="DI947">
        <v>90.24394074074074</v>
      </c>
      <c r="DJ947">
        <v>0.1000003111111111</v>
      </c>
      <c r="DK947">
        <v>24.63862962962963</v>
      </c>
      <c r="DL947">
        <v>24.98943703703704</v>
      </c>
      <c r="DM947">
        <v>999.9000000000001</v>
      </c>
      <c r="DN947">
        <v>0</v>
      </c>
      <c r="DO947">
        <v>0</v>
      </c>
      <c r="DP947">
        <v>10007.06518518519</v>
      </c>
      <c r="DQ947">
        <v>0</v>
      </c>
      <c r="DR947">
        <v>11.0167</v>
      </c>
      <c r="DS947">
        <v>-62.64314814814815</v>
      </c>
      <c r="DT947">
        <v>997.467074074074</v>
      </c>
      <c r="DU947">
        <v>1057.682222222222</v>
      </c>
      <c r="DV947">
        <v>3.355722592592592</v>
      </c>
      <c r="DW947">
        <v>1041.528888888889</v>
      </c>
      <c r="DX947">
        <v>15.27230740740741</v>
      </c>
      <c r="DY947">
        <v>1.681065555555556</v>
      </c>
      <c r="DZ947">
        <v>1.378232962962963</v>
      </c>
      <c r="EA947">
        <v>14.7227</v>
      </c>
      <c r="EB947">
        <v>11.68024444444444</v>
      </c>
      <c r="EC947">
        <v>1999.984444444445</v>
      </c>
      <c r="ED947">
        <v>0.9799985555555556</v>
      </c>
      <c r="EE947">
        <v>0.02000134444444444</v>
      </c>
      <c r="EF947">
        <v>0</v>
      </c>
      <c r="EG947">
        <v>803.826962962963</v>
      </c>
      <c r="EH947">
        <v>5.00097</v>
      </c>
      <c r="EI947">
        <v>15966.27037037037</v>
      </c>
      <c r="EJ947">
        <v>16707.44814814815</v>
      </c>
      <c r="EK947">
        <v>37.66403703703703</v>
      </c>
      <c r="EL947">
        <v>38.208</v>
      </c>
      <c r="EM947">
        <v>37.625</v>
      </c>
      <c r="EN947">
        <v>37.875</v>
      </c>
      <c r="EO947">
        <v>38.12959259259259</v>
      </c>
      <c r="EP947">
        <v>1955.07962962963</v>
      </c>
      <c r="EQ947">
        <v>39.89851851851852</v>
      </c>
      <c r="ER947">
        <v>0</v>
      </c>
      <c r="ES947">
        <v>1659647852.7</v>
      </c>
      <c r="ET947">
        <v>0</v>
      </c>
      <c r="EU947">
        <v>803.7943461538463</v>
      </c>
      <c r="EV947">
        <v>3.484615402738112</v>
      </c>
      <c r="EW947">
        <v>62.24957270408309</v>
      </c>
      <c r="EX947">
        <v>15965.93076923077</v>
      </c>
      <c r="EY947">
        <v>15</v>
      </c>
      <c r="EZ947">
        <v>0</v>
      </c>
      <c r="FA947" t="s">
        <v>419</v>
      </c>
      <c r="FB947">
        <v>1659135797.5</v>
      </c>
      <c r="FC947">
        <v>1659135788</v>
      </c>
      <c r="FD947">
        <v>0</v>
      </c>
      <c r="FE947">
        <v>0.3</v>
      </c>
      <c r="FF947">
        <v>-0.002</v>
      </c>
      <c r="FG947">
        <v>-2.209</v>
      </c>
      <c r="FH947">
        <v>-0.089</v>
      </c>
      <c r="FI947">
        <v>1520</v>
      </c>
      <c r="FJ947">
        <v>20</v>
      </c>
      <c r="FK947">
        <v>0.06</v>
      </c>
      <c r="FL947">
        <v>0.03</v>
      </c>
      <c r="FM947">
        <v>-62.59540999999999</v>
      </c>
      <c r="FN947">
        <v>-0.62015684802994</v>
      </c>
      <c r="FO947">
        <v>0.0937444233008027</v>
      </c>
      <c r="FP947">
        <v>0</v>
      </c>
      <c r="FQ947">
        <v>803.5696470588236</v>
      </c>
      <c r="FR947">
        <v>3.864721167615143</v>
      </c>
      <c r="FS947">
        <v>0.4403489179618483</v>
      </c>
      <c r="FT947">
        <v>0</v>
      </c>
      <c r="FU947">
        <v>3.3548885</v>
      </c>
      <c r="FV947">
        <v>0.01210356472795807</v>
      </c>
      <c r="FW947">
        <v>0.001564992891357664</v>
      </c>
      <c r="FX947">
        <v>1</v>
      </c>
      <c r="FY947">
        <v>1</v>
      </c>
      <c r="FZ947">
        <v>3</v>
      </c>
      <c r="GA947" t="s">
        <v>429</v>
      </c>
      <c r="GB947">
        <v>2.98347</v>
      </c>
      <c r="GC947">
        <v>2.71579</v>
      </c>
      <c r="GD947">
        <v>0.173147</v>
      </c>
      <c r="GE947">
        <v>0.177733</v>
      </c>
      <c r="GF947">
        <v>0.08994199999999999</v>
      </c>
      <c r="GG947">
        <v>0.0764334</v>
      </c>
      <c r="GH947">
        <v>26149.9</v>
      </c>
      <c r="GI947">
        <v>26143</v>
      </c>
      <c r="GJ947">
        <v>29391.1</v>
      </c>
      <c r="GK947">
        <v>29401.9</v>
      </c>
      <c r="GL947">
        <v>35429</v>
      </c>
      <c r="GM947">
        <v>36106.8</v>
      </c>
      <c r="GN947">
        <v>41386.7</v>
      </c>
      <c r="GO947">
        <v>41895.9</v>
      </c>
      <c r="GP947">
        <v>1.939</v>
      </c>
      <c r="GQ947">
        <v>2.38217</v>
      </c>
      <c r="GR947">
        <v>0.108499</v>
      </c>
      <c r="GS947">
        <v>0</v>
      </c>
      <c r="GT947">
        <v>23.2167</v>
      </c>
      <c r="GU947">
        <v>999.9</v>
      </c>
      <c r="GV947">
        <v>36.2</v>
      </c>
      <c r="GW947">
        <v>32</v>
      </c>
      <c r="GX947">
        <v>19.1546</v>
      </c>
      <c r="GY947">
        <v>63.6671</v>
      </c>
      <c r="GZ947">
        <v>22.3037</v>
      </c>
      <c r="HA947">
        <v>2</v>
      </c>
      <c r="HB947">
        <v>-0.07396850000000001</v>
      </c>
      <c r="HC947">
        <v>1.55206</v>
      </c>
      <c r="HD947">
        <v>20.3279</v>
      </c>
      <c r="HE947">
        <v>5.21759</v>
      </c>
      <c r="HF947">
        <v>12.0099</v>
      </c>
      <c r="HG947">
        <v>4.98885</v>
      </c>
      <c r="HH947">
        <v>3.2884</v>
      </c>
      <c r="HI947">
        <v>9999</v>
      </c>
      <c r="HJ947">
        <v>9999</v>
      </c>
      <c r="HK947">
        <v>9999</v>
      </c>
      <c r="HL947">
        <v>197.4</v>
      </c>
      <c r="HM947">
        <v>1.86737</v>
      </c>
      <c r="HN947">
        <v>1.86646</v>
      </c>
      <c r="HO947">
        <v>1.8659</v>
      </c>
      <c r="HP947">
        <v>1.86584</v>
      </c>
      <c r="HQ947">
        <v>1.86768</v>
      </c>
      <c r="HR947">
        <v>1.87012</v>
      </c>
      <c r="HS947">
        <v>1.86875</v>
      </c>
      <c r="HT947">
        <v>1.87022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-4.4</v>
      </c>
      <c r="II947">
        <v>-0.1427</v>
      </c>
      <c r="IJ947">
        <v>-1.529487217637811</v>
      </c>
      <c r="IK947">
        <v>-0.005072214745875086</v>
      </c>
      <c r="IL947">
        <v>3.316774363808987E-06</v>
      </c>
      <c r="IM947">
        <v>-1.107588672722244E-09</v>
      </c>
      <c r="IN947">
        <v>-0.1603591687652909</v>
      </c>
      <c r="IO947">
        <v>-0.0181951569465493</v>
      </c>
      <c r="IP947">
        <v>0.001659309118516343</v>
      </c>
      <c r="IQ947">
        <v>-3.409663313950778E-05</v>
      </c>
      <c r="IR947">
        <v>19</v>
      </c>
      <c r="IS947">
        <v>2290</v>
      </c>
      <c r="IT947">
        <v>1</v>
      </c>
      <c r="IU947">
        <v>24</v>
      </c>
      <c r="IV947">
        <v>8534.299999999999</v>
      </c>
      <c r="IW947">
        <v>8534.4</v>
      </c>
      <c r="IX947">
        <v>2.72095</v>
      </c>
      <c r="IY947">
        <v>2.20703</v>
      </c>
      <c r="IZ947">
        <v>1.94702</v>
      </c>
      <c r="JA947">
        <v>2.64526</v>
      </c>
      <c r="JB947">
        <v>2.19482</v>
      </c>
      <c r="JC947">
        <v>2.36084</v>
      </c>
      <c r="JD947">
        <v>36.6233</v>
      </c>
      <c r="JE947">
        <v>24.035</v>
      </c>
      <c r="JF947">
        <v>18</v>
      </c>
      <c r="JG947">
        <v>506.094</v>
      </c>
      <c r="JH947">
        <v>816.022</v>
      </c>
      <c r="JI947">
        <v>21.3051</v>
      </c>
      <c r="JJ947">
        <v>26.3547</v>
      </c>
      <c r="JK947">
        <v>29.9997</v>
      </c>
      <c r="JL947">
        <v>26.3903</v>
      </c>
      <c r="JM947">
        <v>26.3195</v>
      </c>
      <c r="JN947">
        <v>54.5118</v>
      </c>
      <c r="JO947">
        <v>19.7851</v>
      </c>
      <c r="JP947">
        <v>24.2803</v>
      </c>
      <c r="JQ947">
        <v>21.3149</v>
      </c>
      <c r="JR947">
        <v>1089.08</v>
      </c>
      <c r="JS947">
        <v>15.2483</v>
      </c>
      <c r="JT947">
        <v>100.49</v>
      </c>
      <c r="JU947">
        <v>100.622</v>
      </c>
    </row>
    <row r="948" spans="1:281">
      <c r="A948">
        <v>932</v>
      </c>
      <c r="B948">
        <v>1659647857.6</v>
      </c>
      <c r="C948">
        <v>19849.59999990463</v>
      </c>
      <c r="D948" t="s">
        <v>2296</v>
      </c>
      <c r="E948" t="s">
        <v>2297</v>
      </c>
      <c r="F948">
        <v>5</v>
      </c>
      <c r="G948" t="s">
        <v>2167</v>
      </c>
      <c r="H948" t="s">
        <v>416</v>
      </c>
      <c r="I948">
        <v>1659647849.814285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1089.744201517864</v>
      </c>
      <c r="AK948">
        <v>1038.314909090909</v>
      </c>
      <c r="AL948">
        <v>3.391119865690097</v>
      </c>
      <c r="AM948">
        <v>65.52191627208158</v>
      </c>
      <c r="AN948">
        <f>(AP948 - AO948 + DI948*1E3/(8.314*(DK948+273.15)) * AR948/DH948 * AQ948) * DH948/(100*CV948) * 1000/(1000 - AP948)</f>
        <v>0</v>
      </c>
      <c r="AO948">
        <v>15.26890861180927</v>
      </c>
      <c r="AP948">
        <v>18.62377342657344</v>
      </c>
      <c r="AQ948">
        <v>-1.206862528238256E-05</v>
      </c>
      <c r="AR948">
        <v>82.63160556515291</v>
      </c>
      <c r="AS948">
        <v>3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1659647849.814285</v>
      </c>
      <c r="DB948">
        <v>994.661642857143</v>
      </c>
      <c r="DC948">
        <v>1057.321428571429</v>
      </c>
      <c r="DD948">
        <v>18.62602857142857</v>
      </c>
      <c r="DE948">
        <v>15.26974642857143</v>
      </c>
      <c r="DF948">
        <v>999.0523214285714</v>
      </c>
      <c r="DG948">
        <v>18.76879642857143</v>
      </c>
      <c r="DH948">
        <v>500.013857142857</v>
      </c>
      <c r="DI948">
        <v>90.24358214285715</v>
      </c>
      <c r="DJ948">
        <v>0.09999413571428571</v>
      </c>
      <c r="DK948">
        <v>24.63791071428571</v>
      </c>
      <c r="DL948">
        <v>24.99226428571429</v>
      </c>
      <c r="DM948">
        <v>999.9000000000002</v>
      </c>
      <c r="DN948">
        <v>0</v>
      </c>
      <c r="DO948">
        <v>0</v>
      </c>
      <c r="DP948">
        <v>10007.43428571429</v>
      </c>
      <c r="DQ948">
        <v>0</v>
      </c>
      <c r="DR948">
        <v>11.0167</v>
      </c>
      <c r="DS948">
        <v>-62.65973571428572</v>
      </c>
      <c r="DT948">
        <v>1013.540464285714</v>
      </c>
      <c r="DU948">
        <v>1073.716428571429</v>
      </c>
      <c r="DV948">
        <v>3.356285</v>
      </c>
      <c r="DW948">
        <v>1057.321428571429</v>
      </c>
      <c r="DX948">
        <v>15.26974642857143</v>
      </c>
      <c r="DY948">
        <v>1.680879285714286</v>
      </c>
      <c r="DZ948">
        <v>1.377996785714286</v>
      </c>
      <c r="EA948">
        <v>14.72097142857143</v>
      </c>
      <c r="EB948">
        <v>11.67763928571429</v>
      </c>
      <c r="EC948">
        <v>1999.981785714285</v>
      </c>
      <c r="ED948">
        <v>0.979998607142857</v>
      </c>
      <c r="EE948">
        <v>0.02000125714285714</v>
      </c>
      <c r="EF948">
        <v>0</v>
      </c>
      <c r="EG948">
        <v>804.047857142857</v>
      </c>
      <c r="EH948">
        <v>5.00097</v>
      </c>
      <c r="EI948">
        <v>15970.57142857142</v>
      </c>
      <c r="EJ948">
        <v>16707.42142857143</v>
      </c>
      <c r="EK948">
        <v>37.64492857142857</v>
      </c>
      <c r="EL948">
        <v>38.19374999999999</v>
      </c>
      <c r="EM948">
        <v>37.625</v>
      </c>
      <c r="EN948">
        <v>37.86825</v>
      </c>
      <c r="EO948">
        <v>38.125</v>
      </c>
      <c r="EP948">
        <v>1955.076071428571</v>
      </c>
      <c r="EQ948">
        <v>39.89928571428572</v>
      </c>
      <c r="ER948">
        <v>0</v>
      </c>
      <c r="ES948">
        <v>1659647858.1</v>
      </c>
      <c r="ET948">
        <v>0</v>
      </c>
      <c r="EU948">
        <v>804.0952000000001</v>
      </c>
      <c r="EV948">
        <v>2.51023078866408</v>
      </c>
      <c r="EW948">
        <v>50.60000016202751</v>
      </c>
      <c r="EX948">
        <v>15971.236</v>
      </c>
      <c r="EY948">
        <v>15</v>
      </c>
      <c r="EZ948">
        <v>0</v>
      </c>
      <c r="FA948" t="s">
        <v>419</v>
      </c>
      <c r="FB948">
        <v>1659135797.5</v>
      </c>
      <c r="FC948">
        <v>1659135788</v>
      </c>
      <c r="FD948">
        <v>0</v>
      </c>
      <c r="FE948">
        <v>0.3</v>
      </c>
      <c r="FF948">
        <v>-0.002</v>
      </c>
      <c r="FG948">
        <v>-2.209</v>
      </c>
      <c r="FH948">
        <v>-0.089</v>
      </c>
      <c r="FI948">
        <v>1520</v>
      </c>
      <c r="FJ948">
        <v>20</v>
      </c>
      <c r="FK948">
        <v>0.06</v>
      </c>
      <c r="FL948">
        <v>0.03</v>
      </c>
      <c r="FM948">
        <v>-62.64339</v>
      </c>
      <c r="FN948">
        <v>-0.1582874296433526</v>
      </c>
      <c r="FO948">
        <v>0.06588445871372091</v>
      </c>
      <c r="FP948">
        <v>1</v>
      </c>
      <c r="FQ948">
        <v>803.9244705882352</v>
      </c>
      <c r="FR948">
        <v>3.340229190329716</v>
      </c>
      <c r="FS948">
        <v>0.3831904944245021</v>
      </c>
      <c r="FT948">
        <v>0</v>
      </c>
      <c r="FU948">
        <v>3.355864</v>
      </c>
      <c r="FV948">
        <v>0.00635504690430564</v>
      </c>
      <c r="FW948">
        <v>0.001183190179134386</v>
      </c>
      <c r="FX948">
        <v>1</v>
      </c>
      <c r="FY948">
        <v>2</v>
      </c>
      <c r="FZ948">
        <v>3</v>
      </c>
      <c r="GA948" t="s">
        <v>420</v>
      </c>
      <c r="GB948">
        <v>2.98355</v>
      </c>
      <c r="GC948">
        <v>2.71569</v>
      </c>
      <c r="GD948">
        <v>0.174976</v>
      </c>
      <c r="GE948">
        <v>0.179512</v>
      </c>
      <c r="GF948">
        <v>0.0899312</v>
      </c>
      <c r="GG948">
        <v>0.0764263</v>
      </c>
      <c r="GH948">
        <v>26092.3</v>
      </c>
      <c r="GI948">
        <v>26086.6</v>
      </c>
      <c r="GJ948">
        <v>29391.4</v>
      </c>
      <c r="GK948">
        <v>29402</v>
      </c>
      <c r="GL948">
        <v>35429.6</v>
      </c>
      <c r="GM948">
        <v>36107.1</v>
      </c>
      <c r="GN948">
        <v>41386.9</v>
      </c>
      <c r="GO948">
        <v>41896</v>
      </c>
      <c r="GP948">
        <v>1.93925</v>
      </c>
      <c r="GQ948">
        <v>2.3824</v>
      </c>
      <c r="GR948">
        <v>0.107512</v>
      </c>
      <c r="GS948">
        <v>0</v>
      </c>
      <c r="GT948">
        <v>23.219</v>
      </c>
      <c r="GU948">
        <v>999.9</v>
      </c>
      <c r="GV948">
        <v>36.2</v>
      </c>
      <c r="GW948">
        <v>32</v>
      </c>
      <c r="GX948">
        <v>19.1547</v>
      </c>
      <c r="GY948">
        <v>63.5571</v>
      </c>
      <c r="GZ948">
        <v>22.1755</v>
      </c>
      <c r="HA948">
        <v>2</v>
      </c>
      <c r="HB948">
        <v>-0.07436230000000001</v>
      </c>
      <c r="HC948">
        <v>1.56106</v>
      </c>
      <c r="HD948">
        <v>20.3278</v>
      </c>
      <c r="HE948">
        <v>5.21774</v>
      </c>
      <c r="HF948">
        <v>12.0099</v>
      </c>
      <c r="HG948">
        <v>4.98885</v>
      </c>
      <c r="HH948">
        <v>3.28845</v>
      </c>
      <c r="HI948">
        <v>9999</v>
      </c>
      <c r="HJ948">
        <v>9999</v>
      </c>
      <c r="HK948">
        <v>9999</v>
      </c>
      <c r="HL948">
        <v>197.4</v>
      </c>
      <c r="HM948">
        <v>1.86737</v>
      </c>
      <c r="HN948">
        <v>1.86646</v>
      </c>
      <c r="HO948">
        <v>1.8659</v>
      </c>
      <c r="HP948">
        <v>1.86584</v>
      </c>
      <c r="HQ948">
        <v>1.86768</v>
      </c>
      <c r="HR948">
        <v>1.87012</v>
      </c>
      <c r="HS948">
        <v>1.86875</v>
      </c>
      <c r="HT948">
        <v>1.87026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-4.44</v>
      </c>
      <c r="II948">
        <v>-0.1428</v>
      </c>
      <c r="IJ948">
        <v>-1.529487217637811</v>
      </c>
      <c r="IK948">
        <v>-0.005072214745875086</v>
      </c>
      <c r="IL948">
        <v>3.316774363808987E-06</v>
      </c>
      <c r="IM948">
        <v>-1.107588672722244E-09</v>
      </c>
      <c r="IN948">
        <v>-0.1603591687652909</v>
      </c>
      <c r="IO948">
        <v>-0.0181951569465493</v>
      </c>
      <c r="IP948">
        <v>0.001659309118516343</v>
      </c>
      <c r="IQ948">
        <v>-3.409663313950778E-05</v>
      </c>
      <c r="IR948">
        <v>19</v>
      </c>
      <c r="IS948">
        <v>2290</v>
      </c>
      <c r="IT948">
        <v>1</v>
      </c>
      <c r="IU948">
        <v>24</v>
      </c>
      <c r="IV948">
        <v>8534.299999999999</v>
      </c>
      <c r="IW948">
        <v>8534.5</v>
      </c>
      <c r="IX948">
        <v>2.75635</v>
      </c>
      <c r="IY948">
        <v>2.20581</v>
      </c>
      <c r="IZ948">
        <v>1.94702</v>
      </c>
      <c r="JA948">
        <v>2.64526</v>
      </c>
      <c r="JB948">
        <v>2.19482</v>
      </c>
      <c r="JC948">
        <v>2.34253</v>
      </c>
      <c r="JD948">
        <v>36.6233</v>
      </c>
      <c r="JE948">
        <v>24.035</v>
      </c>
      <c r="JF948">
        <v>18</v>
      </c>
      <c r="JG948">
        <v>506.235</v>
      </c>
      <c r="JH948">
        <v>816.2140000000001</v>
      </c>
      <c r="JI948">
        <v>21.316</v>
      </c>
      <c r="JJ948">
        <v>26.3525</v>
      </c>
      <c r="JK948">
        <v>29.9998</v>
      </c>
      <c r="JL948">
        <v>26.3882</v>
      </c>
      <c r="JM948">
        <v>26.3173</v>
      </c>
      <c r="JN948">
        <v>55.1425</v>
      </c>
      <c r="JO948">
        <v>19.7851</v>
      </c>
      <c r="JP948">
        <v>24.2803</v>
      </c>
      <c r="JQ948">
        <v>21.3186</v>
      </c>
      <c r="JR948">
        <v>1109.13</v>
      </c>
      <c r="JS948">
        <v>15.2483</v>
      </c>
      <c r="JT948">
        <v>100.49</v>
      </c>
      <c r="JU948">
        <v>100.622</v>
      </c>
    </row>
    <row r="949" spans="1:281">
      <c r="A949">
        <v>933</v>
      </c>
      <c r="B949">
        <v>1659647862.6</v>
      </c>
      <c r="C949">
        <v>19854.59999990463</v>
      </c>
      <c r="D949" t="s">
        <v>2298</v>
      </c>
      <c r="E949" t="s">
        <v>2299</v>
      </c>
      <c r="F949">
        <v>5</v>
      </c>
      <c r="G949" t="s">
        <v>2167</v>
      </c>
      <c r="H949" t="s">
        <v>416</v>
      </c>
      <c r="I949">
        <v>1659647855.1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1106.849459561028</v>
      </c>
      <c r="AK949">
        <v>1055.364181818182</v>
      </c>
      <c r="AL949">
        <v>3.413525643864953</v>
      </c>
      <c r="AM949">
        <v>65.52191627208158</v>
      </c>
      <c r="AN949">
        <f>(AP949 - AO949 + DI949*1E3/(8.314*(DK949+273.15)) * AR949/DH949 * AQ949) * DH949/(100*CV949) * 1000/(1000 - AP949)</f>
        <v>0</v>
      </c>
      <c r="AO949">
        <v>15.2675121170636</v>
      </c>
      <c r="AP949">
        <v>18.62123216783218</v>
      </c>
      <c r="AQ949">
        <v>-1.19252892502795E-05</v>
      </c>
      <c r="AR949">
        <v>82.63160556515291</v>
      </c>
      <c r="AS949">
        <v>3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1659647855.1</v>
      </c>
      <c r="DB949">
        <v>1012.330814814815</v>
      </c>
      <c r="DC949">
        <v>1075.012222222222</v>
      </c>
      <c r="DD949">
        <v>18.62423333333333</v>
      </c>
      <c r="DE949">
        <v>15.26858888888889</v>
      </c>
      <c r="DF949">
        <v>1016.752592592593</v>
      </c>
      <c r="DG949">
        <v>18.76701851851852</v>
      </c>
      <c r="DH949">
        <v>499.9975555555556</v>
      </c>
      <c r="DI949">
        <v>90.24170370370369</v>
      </c>
      <c r="DJ949">
        <v>0.09995795185185186</v>
      </c>
      <c r="DK949">
        <v>24.6373925925926</v>
      </c>
      <c r="DL949">
        <v>24.99490740740741</v>
      </c>
      <c r="DM949">
        <v>999.9000000000001</v>
      </c>
      <c r="DN949">
        <v>0</v>
      </c>
      <c r="DO949">
        <v>0</v>
      </c>
      <c r="DP949">
        <v>10006.57592592592</v>
      </c>
      <c r="DQ949">
        <v>0</v>
      </c>
      <c r="DR949">
        <v>11.0167</v>
      </c>
      <c r="DS949">
        <v>-62.68068518518518</v>
      </c>
      <c r="DT949">
        <v>1031.542962962963</v>
      </c>
      <c r="DU949">
        <v>1091.68</v>
      </c>
      <c r="DV949">
        <v>3.355645925925926</v>
      </c>
      <c r="DW949">
        <v>1075.012222222222</v>
      </c>
      <c r="DX949">
        <v>15.26858888888889</v>
      </c>
      <c r="DY949">
        <v>1.680682962962963</v>
      </c>
      <c r="DZ949">
        <v>1.377864814814815</v>
      </c>
      <c r="EA949">
        <v>14.71915185185185</v>
      </c>
      <c r="EB949">
        <v>11.67618518518518</v>
      </c>
      <c r="EC949">
        <v>2000.012962962963</v>
      </c>
      <c r="ED949">
        <v>0.9799984444444446</v>
      </c>
      <c r="EE949">
        <v>0.02000139629629629</v>
      </c>
      <c r="EF949">
        <v>0</v>
      </c>
      <c r="EG949">
        <v>804.3287037037037</v>
      </c>
      <c r="EH949">
        <v>5.00097</v>
      </c>
      <c r="EI949">
        <v>15975.06666666666</v>
      </c>
      <c r="EJ949">
        <v>16707.68148148148</v>
      </c>
      <c r="EK949">
        <v>37.62959259259259</v>
      </c>
      <c r="EL949">
        <v>38.187</v>
      </c>
      <c r="EM949">
        <v>37.625</v>
      </c>
      <c r="EN949">
        <v>37.85166666666667</v>
      </c>
      <c r="EO949">
        <v>38.125</v>
      </c>
      <c r="EP949">
        <v>1955.105185185185</v>
      </c>
      <c r="EQ949">
        <v>39.90148148148148</v>
      </c>
      <c r="ER949">
        <v>0</v>
      </c>
      <c r="ES949">
        <v>1659647862.9</v>
      </c>
      <c r="ET949">
        <v>0</v>
      </c>
      <c r="EU949">
        <v>804.3358800000001</v>
      </c>
      <c r="EV949">
        <v>2.678923089644833</v>
      </c>
      <c r="EW949">
        <v>39.61538461782892</v>
      </c>
      <c r="EX949">
        <v>15975.088</v>
      </c>
      <c r="EY949">
        <v>15</v>
      </c>
      <c r="EZ949">
        <v>0</v>
      </c>
      <c r="FA949" t="s">
        <v>419</v>
      </c>
      <c r="FB949">
        <v>1659135797.5</v>
      </c>
      <c r="FC949">
        <v>1659135788</v>
      </c>
      <c r="FD949">
        <v>0</v>
      </c>
      <c r="FE949">
        <v>0.3</v>
      </c>
      <c r="FF949">
        <v>-0.002</v>
      </c>
      <c r="FG949">
        <v>-2.209</v>
      </c>
      <c r="FH949">
        <v>-0.089</v>
      </c>
      <c r="FI949">
        <v>1520</v>
      </c>
      <c r="FJ949">
        <v>20</v>
      </c>
      <c r="FK949">
        <v>0.06</v>
      </c>
      <c r="FL949">
        <v>0.03</v>
      </c>
      <c r="FM949">
        <v>-62.682635</v>
      </c>
      <c r="FN949">
        <v>-0.220291181988691</v>
      </c>
      <c r="FO949">
        <v>0.06917088820450321</v>
      </c>
      <c r="FP949">
        <v>1</v>
      </c>
      <c r="FQ949">
        <v>804.1303235294117</v>
      </c>
      <c r="FR949">
        <v>2.921482057322488</v>
      </c>
      <c r="FS949">
        <v>0.3601794259228692</v>
      </c>
      <c r="FT949">
        <v>0</v>
      </c>
      <c r="FU949">
        <v>3.356062</v>
      </c>
      <c r="FV949">
        <v>-0.004702964352727037</v>
      </c>
      <c r="FW949">
        <v>0.0007965368792466739</v>
      </c>
      <c r="FX949">
        <v>1</v>
      </c>
      <c r="FY949">
        <v>2</v>
      </c>
      <c r="FZ949">
        <v>3</v>
      </c>
      <c r="GA949" t="s">
        <v>420</v>
      </c>
      <c r="GB949">
        <v>2.98319</v>
      </c>
      <c r="GC949">
        <v>2.71557</v>
      </c>
      <c r="GD949">
        <v>0.176799</v>
      </c>
      <c r="GE949">
        <v>0.18126</v>
      </c>
      <c r="GF949">
        <v>0.08991970000000001</v>
      </c>
      <c r="GG949">
        <v>0.0764249</v>
      </c>
      <c r="GH949">
        <v>26034.6</v>
      </c>
      <c r="GI949">
        <v>26031.3</v>
      </c>
      <c r="GJ949">
        <v>29391.3</v>
      </c>
      <c r="GK949">
        <v>29402.2</v>
      </c>
      <c r="GL949">
        <v>35429.9</v>
      </c>
      <c r="GM949">
        <v>36107.6</v>
      </c>
      <c r="GN949">
        <v>41386.7</v>
      </c>
      <c r="GO949">
        <v>41896.5</v>
      </c>
      <c r="GP949">
        <v>1.9387</v>
      </c>
      <c r="GQ949">
        <v>2.38238</v>
      </c>
      <c r="GR949">
        <v>0.108454</v>
      </c>
      <c r="GS949">
        <v>0</v>
      </c>
      <c r="GT949">
        <v>23.2211</v>
      </c>
      <c r="GU949">
        <v>999.9</v>
      </c>
      <c r="GV949">
        <v>36.1</v>
      </c>
      <c r="GW949">
        <v>32</v>
      </c>
      <c r="GX949">
        <v>19.1023</v>
      </c>
      <c r="GY949">
        <v>63.5971</v>
      </c>
      <c r="GZ949">
        <v>22.4639</v>
      </c>
      <c r="HA949">
        <v>2</v>
      </c>
      <c r="HB949">
        <v>-0.07445880000000001</v>
      </c>
      <c r="HC949">
        <v>1.56848</v>
      </c>
      <c r="HD949">
        <v>20.3277</v>
      </c>
      <c r="HE949">
        <v>5.21789</v>
      </c>
      <c r="HF949">
        <v>12.0099</v>
      </c>
      <c r="HG949">
        <v>4.98925</v>
      </c>
      <c r="HH949">
        <v>3.2886</v>
      </c>
      <c r="HI949">
        <v>9999</v>
      </c>
      <c r="HJ949">
        <v>9999</v>
      </c>
      <c r="HK949">
        <v>9999</v>
      </c>
      <c r="HL949">
        <v>197.5</v>
      </c>
      <c r="HM949">
        <v>1.86737</v>
      </c>
      <c r="HN949">
        <v>1.86646</v>
      </c>
      <c r="HO949">
        <v>1.86592</v>
      </c>
      <c r="HP949">
        <v>1.86584</v>
      </c>
      <c r="HQ949">
        <v>1.86768</v>
      </c>
      <c r="HR949">
        <v>1.87012</v>
      </c>
      <c r="HS949">
        <v>1.86876</v>
      </c>
      <c r="HT949">
        <v>1.87024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-4.46</v>
      </c>
      <c r="II949">
        <v>-0.1429</v>
      </c>
      <c r="IJ949">
        <v>-1.529487217637811</v>
      </c>
      <c r="IK949">
        <v>-0.005072214745875086</v>
      </c>
      <c r="IL949">
        <v>3.316774363808987E-06</v>
      </c>
      <c r="IM949">
        <v>-1.107588672722244E-09</v>
      </c>
      <c r="IN949">
        <v>-0.1603591687652909</v>
      </c>
      <c r="IO949">
        <v>-0.0181951569465493</v>
      </c>
      <c r="IP949">
        <v>0.001659309118516343</v>
      </c>
      <c r="IQ949">
        <v>-3.409663313950778E-05</v>
      </c>
      <c r="IR949">
        <v>19</v>
      </c>
      <c r="IS949">
        <v>2290</v>
      </c>
      <c r="IT949">
        <v>1</v>
      </c>
      <c r="IU949">
        <v>24</v>
      </c>
      <c r="IV949">
        <v>8534.4</v>
      </c>
      <c r="IW949">
        <v>8534.6</v>
      </c>
      <c r="IX949">
        <v>2.78809</v>
      </c>
      <c r="IY949">
        <v>2.20459</v>
      </c>
      <c r="IZ949">
        <v>1.94702</v>
      </c>
      <c r="JA949">
        <v>2.64404</v>
      </c>
      <c r="JB949">
        <v>2.19482</v>
      </c>
      <c r="JC949">
        <v>2.33398</v>
      </c>
      <c r="JD949">
        <v>36.6233</v>
      </c>
      <c r="JE949">
        <v>24.0262</v>
      </c>
      <c r="JF949">
        <v>18</v>
      </c>
      <c r="JG949">
        <v>505.863</v>
      </c>
      <c r="JH949">
        <v>816.155</v>
      </c>
      <c r="JI949">
        <v>21.3217</v>
      </c>
      <c r="JJ949">
        <v>26.3496</v>
      </c>
      <c r="JK949">
        <v>29.9998</v>
      </c>
      <c r="JL949">
        <v>26.3859</v>
      </c>
      <c r="JM949">
        <v>26.3151</v>
      </c>
      <c r="JN949">
        <v>55.8468</v>
      </c>
      <c r="JO949">
        <v>19.7851</v>
      </c>
      <c r="JP949">
        <v>24.2803</v>
      </c>
      <c r="JQ949">
        <v>21.3217</v>
      </c>
      <c r="JR949">
        <v>1122.51</v>
      </c>
      <c r="JS949">
        <v>15.2483</v>
      </c>
      <c r="JT949">
        <v>100.49</v>
      </c>
      <c r="JU949">
        <v>100.623</v>
      </c>
    </row>
    <row r="950" spans="1:281">
      <c r="A950">
        <v>934</v>
      </c>
      <c r="B950">
        <v>1659647867.6</v>
      </c>
      <c r="C950">
        <v>19859.59999990463</v>
      </c>
      <c r="D950" t="s">
        <v>2300</v>
      </c>
      <c r="E950" t="s">
        <v>2301</v>
      </c>
      <c r="F950">
        <v>5</v>
      </c>
      <c r="G950" t="s">
        <v>2167</v>
      </c>
      <c r="H950" t="s">
        <v>416</v>
      </c>
      <c r="I950">
        <v>1659647859.814285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1123.79943796699</v>
      </c>
      <c r="AK950">
        <v>1072.382242424242</v>
      </c>
      <c r="AL950">
        <v>3.406159918080517</v>
      </c>
      <c r="AM950">
        <v>65.52191627208158</v>
      </c>
      <c r="AN950">
        <f>(AP950 - AO950 + DI950*1E3/(8.314*(DK950+273.15)) * AR950/DH950 * AQ950) * DH950/(100*CV950) * 1000/(1000 - AP950)</f>
        <v>0</v>
      </c>
      <c r="AO950">
        <v>15.26724560144683</v>
      </c>
      <c r="AP950">
        <v>18.62238601398602</v>
      </c>
      <c r="AQ950">
        <v>3.525811350687112E-06</v>
      </c>
      <c r="AR950">
        <v>82.63160556515291</v>
      </c>
      <c r="AS950">
        <v>4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1659647859.814285</v>
      </c>
      <c r="DB950">
        <v>1028.061785714286</v>
      </c>
      <c r="DC950">
        <v>1090.794285714286</v>
      </c>
      <c r="DD950">
        <v>18.623025</v>
      </c>
      <c r="DE950">
        <v>15.26764285714286</v>
      </c>
      <c r="DF950">
        <v>1032.511071428571</v>
      </c>
      <c r="DG950">
        <v>18.765825</v>
      </c>
      <c r="DH950">
        <v>500.0005357142858</v>
      </c>
      <c r="DI950">
        <v>90.24006785714282</v>
      </c>
      <c r="DJ950">
        <v>0.09999137142857141</v>
      </c>
      <c r="DK950">
        <v>24.63599642857143</v>
      </c>
      <c r="DL950">
        <v>24.993775</v>
      </c>
      <c r="DM950">
        <v>999.9000000000002</v>
      </c>
      <c r="DN950">
        <v>0</v>
      </c>
      <c r="DO950">
        <v>0</v>
      </c>
      <c r="DP950">
        <v>10003.21428571429</v>
      </c>
      <c r="DQ950">
        <v>0</v>
      </c>
      <c r="DR950">
        <v>11.0167</v>
      </c>
      <c r="DS950">
        <v>-62.73243214285714</v>
      </c>
      <c r="DT950">
        <v>1047.570357142857</v>
      </c>
      <c r="DU950">
        <v>1107.706428571428</v>
      </c>
      <c r="DV950">
        <v>3.355388571428571</v>
      </c>
      <c r="DW950">
        <v>1090.794285714286</v>
      </c>
      <c r="DX950">
        <v>15.26764285714286</v>
      </c>
      <c r="DY950">
        <v>1.680544642857143</v>
      </c>
      <c r="DZ950">
        <v>1.377753571428572</v>
      </c>
      <c r="EA950">
        <v>14.71786428571429</v>
      </c>
      <c r="EB950">
        <v>11.67497142857143</v>
      </c>
      <c r="EC950">
        <v>2000.020357142857</v>
      </c>
      <c r="ED950">
        <v>0.979998607142857</v>
      </c>
      <c r="EE950">
        <v>0.02000122142857143</v>
      </c>
      <c r="EF950">
        <v>0</v>
      </c>
      <c r="EG950">
        <v>804.4565</v>
      </c>
      <c r="EH950">
        <v>5.00097</v>
      </c>
      <c r="EI950">
        <v>15978.3</v>
      </c>
      <c r="EJ950">
        <v>16707.73928571429</v>
      </c>
      <c r="EK950">
        <v>37.625</v>
      </c>
      <c r="EL950">
        <v>38.187</v>
      </c>
      <c r="EM950">
        <v>37.6205</v>
      </c>
      <c r="EN950">
        <v>37.83224999999999</v>
      </c>
      <c r="EO950">
        <v>38.116</v>
      </c>
      <c r="EP950">
        <v>1955.113214285714</v>
      </c>
      <c r="EQ950">
        <v>39.90250000000001</v>
      </c>
      <c r="ER950">
        <v>0</v>
      </c>
      <c r="ES950">
        <v>1659647868.3</v>
      </c>
      <c r="ET950">
        <v>0</v>
      </c>
      <c r="EU950">
        <v>804.5005000000001</v>
      </c>
      <c r="EV950">
        <v>2.068752146933001</v>
      </c>
      <c r="EW950">
        <v>35.84273502020396</v>
      </c>
      <c r="EX950">
        <v>15978.40769230769</v>
      </c>
      <c r="EY950">
        <v>15</v>
      </c>
      <c r="EZ950">
        <v>0</v>
      </c>
      <c r="FA950" t="s">
        <v>419</v>
      </c>
      <c r="FB950">
        <v>1659135797.5</v>
      </c>
      <c r="FC950">
        <v>1659135788</v>
      </c>
      <c r="FD950">
        <v>0</v>
      </c>
      <c r="FE950">
        <v>0.3</v>
      </c>
      <c r="FF950">
        <v>-0.002</v>
      </c>
      <c r="FG950">
        <v>-2.209</v>
      </c>
      <c r="FH950">
        <v>-0.089</v>
      </c>
      <c r="FI950">
        <v>1520</v>
      </c>
      <c r="FJ950">
        <v>20</v>
      </c>
      <c r="FK950">
        <v>0.06</v>
      </c>
      <c r="FL950">
        <v>0.03</v>
      </c>
      <c r="FM950">
        <v>-62.7036525</v>
      </c>
      <c r="FN950">
        <v>-0.6900934333957763</v>
      </c>
      <c r="FO950">
        <v>0.0831254202620948</v>
      </c>
      <c r="FP950">
        <v>0</v>
      </c>
      <c r="FQ950">
        <v>804.3758235294117</v>
      </c>
      <c r="FR950">
        <v>1.965469830460298</v>
      </c>
      <c r="FS950">
        <v>0.2846743723447837</v>
      </c>
      <c r="FT950">
        <v>0</v>
      </c>
      <c r="FU950">
        <v>3.355501250000001</v>
      </c>
      <c r="FV950">
        <v>-0.005244540337722963</v>
      </c>
      <c r="FW950">
        <v>0.0009960526780747989</v>
      </c>
      <c r="FX950">
        <v>1</v>
      </c>
      <c r="FY950">
        <v>1</v>
      </c>
      <c r="FZ950">
        <v>3</v>
      </c>
      <c r="GA950" t="s">
        <v>429</v>
      </c>
      <c r="GB950">
        <v>2.98346</v>
      </c>
      <c r="GC950">
        <v>2.71561</v>
      </c>
      <c r="GD950">
        <v>0.178609</v>
      </c>
      <c r="GE950">
        <v>0.183017</v>
      </c>
      <c r="GF950">
        <v>0.0899208</v>
      </c>
      <c r="GG950">
        <v>0.0764209</v>
      </c>
      <c r="GH950">
        <v>25977.6</v>
      </c>
      <c r="GI950">
        <v>25975.7</v>
      </c>
      <c r="GJ950">
        <v>29391.5</v>
      </c>
      <c r="GK950">
        <v>29402.5</v>
      </c>
      <c r="GL950">
        <v>35430.1</v>
      </c>
      <c r="GM950">
        <v>36108.2</v>
      </c>
      <c r="GN950">
        <v>41387</v>
      </c>
      <c r="GO950">
        <v>41896.9</v>
      </c>
      <c r="GP950">
        <v>1.93893</v>
      </c>
      <c r="GQ950">
        <v>2.38228</v>
      </c>
      <c r="GR950">
        <v>0.107389</v>
      </c>
      <c r="GS950">
        <v>0</v>
      </c>
      <c r="GT950">
        <v>23.2217</v>
      </c>
      <c r="GU950">
        <v>999.9</v>
      </c>
      <c r="GV950">
        <v>36.2</v>
      </c>
      <c r="GW950">
        <v>32</v>
      </c>
      <c r="GX950">
        <v>19.1535</v>
      </c>
      <c r="GY950">
        <v>63.6971</v>
      </c>
      <c r="GZ950">
        <v>22.2476</v>
      </c>
      <c r="HA950">
        <v>2</v>
      </c>
      <c r="HB950">
        <v>-0.0746824</v>
      </c>
      <c r="HC950">
        <v>1.57236</v>
      </c>
      <c r="HD950">
        <v>20.3277</v>
      </c>
      <c r="HE950">
        <v>5.21654</v>
      </c>
      <c r="HF950">
        <v>12.0099</v>
      </c>
      <c r="HG950">
        <v>4.9889</v>
      </c>
      <c r="HH950">
        <v>3.28855</v>
      </c>
      <c r="HI950">
        <v>9999</v>
      </c>
      <c r="HJ950">
        <v>9999</v>
      </c>
      <c r="HK950">
        <v>9999</v>
      </c>
      <c r="HL950">
        <v>197.5</v>
      </c>
      <c r="HM950">
        <v>1.86737</v>
      </c>
      <c r="HN950">
        <v>1.86646</v>
      </c>
      <c r="HO950">
        <v>1.86595</v>
      </c>
      <c r="HP950">
        <v>1.86584</v>
      </c>
      <c r="HQ950">
        <v>1.86768</v>
      </c>
      <c r="HR950">
        <v>1.87012</v>
      </c>
      <c r="HS950">
        <v>1.86878</v>
      </c>
      <c r="HT950">
        <v>1.87025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-4.5</v>
      </c>
      <c r="II950">
        <v>-0.1428</v>
      </c>
      <c r="IJ950">
        <v>-1.529487217637811</v>
      </c>
      <c r="IK950">
        <v>-0.005072214745875086</v>
      </c>
      <c r="IL950">
        <v>3.316774363808987E-06</v>
      </c>
      <c r="IM950">
        <v>-1.107588672722244E-09</v>
      </c>
      <c r="IN950">
        <v>-0.1603591687652909</v>
      </c>
      <c r="IO950">
        <v>-0.0181951569465493</v>
      </c>
      <c r="IP950">
        <v>0.001659309118516343</v>
      </c>
      <c r="IQ950">
        <v>-3.409663313950778E-05</v>
      </c>
      <c r="IR950">
        <v>19</v>
      </c>
      <c r="IS950">
        <v>2290</v>
      </c>
      <c r="IT950">
        <v>1</v>
      </c>
      <c r="IU950">
        <v>24</v>
      </c>
      <c r="IV950">
        <v>8534.5</v>
      </c>
      <c r="IW950">
        <v>8534.700000000001</v>
      </c>
      <c r="IX950">
        <v>2.82227</v>
      </c>
      <c r="IY950">
        <v>2.20337</v>
      </c>
      <c r="IZ950">
        <v>1.94702</v>
      </c>
      <c r="JA950">
        <v>2.64526</v>
      </c>
      <c r="JB950">
        <v>2.19482</v>
      </c>
      <c r="JC950">
        <v>2.36938</v>
      </c>
      <c r="JD950">
        <v>36.6233</v>
      </c>
      <c r="JE950">
        <v>24.0262</v>
      </c>
      <c r="JF950">
        <v>18</v>
      </c>
      <c r="JG950">
        <v>505.988</v>
      </c>
      <c r="JH950">
        <v>816.022</v>
      </c>
      <c r="JI950">
        <v>21.3253</v>
      </c>
      <c r="JJ950">
        <v>26.3473</v>
      </c>
      <c r="JK950">
        <v>29.9998</v>
      </c>
      <c r="JL950">
        <v>26.3836</v>
      </c>
      <c r="JM950">
        <v>26.3128</v>
      </c>
      <c r="JN950">
        <v>56.4778</v>
      </c>
      <c r="JO950">
        <v>19.7851</v>
      </c>
      <c r="JP950">
        <v>24.2803</v>
      </c>
      <c r="JQ950">
        <v>21.3249</v>
      </c>
      <c r="JR950">
        <v>1142.64</v>
      </c>
      <c r="JS950">
        <v>15.2483</v>
      </c>
      <c r="JT950">
        <v>100.491</v>
      </c>
      <c r="JU950">
        <v>100.624</v>
      </c>
    </row>
    <row r="951" spans="1:281">
      <c r="A951">
        <v>935</v>
      </c>
      <c r="B951">
        <v>1659647872.6</v>
      </c>
      <c r="C951">
        <v>19864.59999990463</v>
      </c>
      <c r="D951" t="s">
        <v>2302</v>
      </c>
      <c r="E951" t="s">
        <v>2303</v>
      </c>
      <c r="F951">
        <v>5</v>
      </c>
      <c r="G951" t="s">
        <v>2167</v>
      </c>
      <c r="H951" t="s">
        <v>416</v>
      </c>
      <c r="I951">
        <v>1659647865.1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1140.977329717215</v>
      </c>
      <c r="AK951">
        <v>1089.543272727273</v>
      </c>
      <c r="AL951">
        <v>3.427641351193758</v>
      </c>
      <c r="AM951">
        <v>65.52191627208158</v>
      </c>
      <c r="AN951">
        <f>(AP951 - AO951 + DI951*1E3/(8.314*(DK951+273.15)) * AR951/DH951 * AQ951) * DH951/(100*CV951) * 1000/(1000 - AP951)</f>
        <v>0</v>
      </c>
      <c r="AO951">
        <v>15.26612865430962</v>
      </c>
      <c r="AP951">
        <v>18.62268461538462</v>
      </c>
      <c r="AQ951">
        <v>-1.828221443145245E-05</v>
      </c>
      <c r="AR951">
        <v>82.63160556515291</v>
      </c>
      <c r="AS951">
        <v>3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1659647865.1</v>
      </c>
      <c r="DB951">
        <v>1045.754074074074</v>
      </c>
      <c r="DC951">
        <v>1108.556296296296</v>
      </c>
      <c r="DD951">
        <v>18.62155925925926</v>
      </c>
      <c r="DE951">
        <v>15.26666296296296</v>
      </c>
      <c r="DF951">
        <v>1050.234814814815</v>
      </c>
      <c r="DG951">
        <v>18.76436666666667</v>
      </c>
      <c r="DH951">
        <v>499.9960740740741</v>
      </c>
      <c r="DI951">
        <v>90.23920370370371</v>
      </c>
      <c r="DJ951">
        <v>0.09997872222222223</v>
      </c>
      <c r="DK951">
        <v>24.63473703703703</v>
      </c>
      <c r="DL951">
        <v>24.99067777777777</v>
      </c>
      <c r="DM951">
        <v>999.9000000000001</v>
      </c>
      <c r="DN951">
        <v>0</v>
      </c>
      <c r="DO951">
        <v>0</v>
      </c>
      <c r="DP951">
        <v>9999.117777777779</v>
      </c>
      <c r="DQ951">
        <v>0</v>
      </c>
      <c r="DR951">
        <v>11.0167</v>
      </c>
      <c r="DS951">
        <v>-62.80255925925925</v>
      </c>
      <c r="DT951">
        <v>1065.596296296296</v>
      </c>
      <c r="DU951">
        <v>1125.743703703703</v>
      </c>
      <c r="DV951">
        <v>3.354893703703704</v>
      </c>
      <c r="DW951">
        <v>1108.556296296296</v>
      </c>
      <c r="DX951">
        <v>15.26666296296296</v>
      </c>
      <c r="DY951">
        <v>1.680395185185185</v>
      </c>
      <c r="DZ951">
        <v>1.377652222222222</v>
      </c>
      <c r="EA951">
        <v>14.71648518518519</v>
      </c>
      <c r="EB951">
        <v>11.67385925925926</v>
      </c>
      <c r="EC951">
        <v>1999.998148148148</v>
      </c>
      <c r="ED951">
        <v>0.9799979999999998</v>
      </c>
      <c r="EE951">
        <v>0.0200018</v>
      </c>
      <c r="EF951">
        <v>0</v>
      </c>
      <c r="EG951">
        <v>804.6526296296296</v>
      </c>
      <c r="EH951">
        <v>5.00097</v>
      </c>
      <c r="EI951">
        <v>15980.94074074074</v>
      </c>
      <c r="EJ951">
        <v>16707.54814814815</v>
      </c>
      <c r="EK951">
        <v>37.625</v>
      </c>
      <c r="EL951">
        <v>38.187</v>
      </c>
      <c r="EM951">
        <v>37.59933333333333</v>
      </c>
      <c r="EN951">
        <v>37.81666666666667</v>
      </c>
      <c r="EO951">
        <v>38.10633333333334</v>
      </c>
      <c r="EP951">
        <v>1955.09037037037</v>
      </c>
      <c r="EQ951">
        <v>39.90481481481482</v>
      </c>
      <c r="ER951">
        <v>0</v>
      </c>
      <c r="ES951">
        <v>1659647873.1</v>
      </c>
      <c r="ET951">
        <v>0</v>
      </c>
      <c r="EU951">
        <v>804.6488846153844</v>
      </c>
      <c r="EV951">
        <v>2.260683776962875</v>
      </c>
      <c r="EW951">
        <v>28.66324778081816</v>
      </c>
      <c r="EX951">
        <v>15981.01538461538</v>
      </c>
      <c r="EY951">
        <v>15</v>
      </c>
      <c r="EZ951">
        <v>0</v>
      </c>
      <c r="FA951" t="s">
        <v>419</v>
      </c>
      <c r="FB951">
        <v>1659135797.5</v>
      </c>
      <c r="FC951">
        <v>1659135788</v>
      </c>
      <c r="FD951">
        <v>0</v>
      </c>
      <c r="FE951">
        <v>0.3</v>
      </c>
      <c r="FF951">
        <v>-0.002</v>
      </c>
      <c r="FG951">
        <v>-2.209</v>
      </c>
      <c r="FH951">
        <v>-0.089</v>
      </c>
      <c r="FI951">
        <v>1520</v>
      </c>
      <c r="FJ951">
        <v>20</v>
      </c>
      <c r="FK951">
        <v>0.06</v>
      </c>
      <c r="FL951">
        <v>0.03</v>
      </c>
      <c r="FM951">
        <v>-62.752135</v>
      </c>
      <c r="FN951">
        <v>-0.8132375234520031</v>
      </c>
      <c r="FO951">
        <v>0.09011056416980197</v>
      </c>
      <c r="FP951">
        <v>0</v>
      </c>
      <c r="FQ951">
        <v>804.4950588235292</v>
      </c>
      <c r="FR951">
        <v>2.204644773237061</v>
      </c>
      <c r="FS951">
        <v>0.3118333775645648</v>
      </c>
      <c r="FT951">
        <v>0</v>
      </c>
      <c r="FU951">
        <v>3.3552145</v>
      </c>
      <c r="FV951">
        <v>-0.007853583489691356</v>
      </c>
      <c r="FW951">
        <v>0.001094977054554101</v>
      </c>
      <c r="FX951">
        <v>1</v>
      </c>
      <c r="FY951">
        <v>1</v>
      </c>
      <c r="FZ951">
        <v>3</v>
      </c>
      <c r="GA951" t="s">
        <v>429</v>
      </c>
      <c r="GB951">
        <v>2.98342</v>
      </c>
      <c r="GC951">
        <v>2.71553</v>
      </c>
      <c r="GD951">
        <v>0.180419</v>
      </c>
      <c r="GE951">
        <v>0.184756</v>
      </c>
      <c r="GF951">
        <v>0.08992790000000001</v>
      </c>
      <c r="GG951">
        <v>0.0764131</v>
      </c>
      <c r="GH951">
        <v>25920.5</v>
      </c>
      <c r="GI951">
        <v>25920.7</v>
      </c>
      <c r="GJ951">
        <v>29391.6</v>
      </c>
      <c r="GK951">
        <v>29402.8</v>
      </c>
      <c r="GL951">
        <v>35430.1</v>
      </c>
      <c r="GM951">
        <v>36109.1</v>
      </c>
      <c r="GN951">
        <v>41387.2</v>
      </c>
      <c r="GO951">
        <v>41897.5</v>
      </c>
      <c r="GP951">
        <v>1.93922</v>
      </c>
      <c r="GQ951">
        <v>2.38223</v>
      </c>
      <c r="GR951">
        <v>0.107683</v>
      </c>
      <c r="GS951">
        <v>0</v>
      </c>
      <c r="GT951">
        <v>23.2236</v>
      </c>
      <c r="GU951">
        <v>999.9</v>
      </c>
      <c r="GV951">
        <v>36.1</v>
      </c>
      <c r="GW951">
        <v>32</v>
      </c>
      <c r="GX951">
        <v>19.101</v>
      </c>
      <c r="GY951">
        <v>63.4971</v>
      </c>
      <c r="GZ951">
        <v>22.3678</v>
      </c>
      <c r="HA951">
        <v>2</v>
      </c>
      <c r="HB951">
        <v>-0.139715</v>
      </c>
      <c r="HC951">
        <v>1.60977</v>
      </c>
      <c r="HD951">
        <v>20.3279</v>
      </c>
      <c r="HE951">
        <v>5.21654</v>
      </c>
      <c r="HF951">
        <v>12.0099</v>
      </c>
      <c r="HG951">
        <v>4.989</v>
      </c>
      <c r="HH951">
        <v>3.28848</v>
      </c>
      <c r="HI951">
        <v>9999</v>
      </c>
      <c r="HJ951">
        <v>9999</v>
      </c>
      <c r="HK951">
        <v>9999</v>
      </c>
      <c r="HL951">
        <v>197.5</v>
      </c>
      <c r="HM951">
        <v>1.86737</v>
      </c>
      <c r="HN951">
        <v>1.86646</v>
      </c>
      <c r="HO951">
        <v>1.86591</v>
      </c>
      <c r="HP951">
        <v>1.86584</v>
      </c>
      <c r="HQ951">
        <v>1.86768</v>
      </c>
      <c r="HR951">
        <v>1.87012</v>
      </c>
      <c r="HS951">
        <v>1.86876</v>
      </c>
      <c r="HT951">
        <v>1.87023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-4.52</v>
      </c>
      <c r="II951">
        <v>-0.1428</v>
      </c>
      <c r="IJ951">
        <v>-1.529487217637811</v>
      </c>
      <c r="IK951">
        <v>-0.005072214745875086</v>
      </c>
      <c r="IL951">
        <v>3.316774363808987E-06</v>
      </c>
      <c r="IM951">
        <v>-1.107588672722244E-09</v>
      </c>
      <c r="IN951">
        <v>-0.1603591687652909</v>
      </c>
      <c r="IO951">
        <v>-0.0181951569465493</v>
      </c>
      <c r="IP951">
        <v>0.001659309118516343</v>
      </c>
      <c r="IQ951">
        <v>-3.409663313950778E-05</v>
      </c>
      <c r="IR951">
        <v>19</v>
      </c>
      <c r="IS951">
        <v>2290</v>
      </c>
      <c r="IT951">
        <v>1</v>
      </c>
      <c r="IU951">
        <v>24</v>
      </c>
      <c r="IV951">
        <v>8534.6</v>
      </c>
      <c r="IW951">
        <v>8534.700000000001</v>
      </c>
      <c r="IX951">
        <v>2.85522</v>
      </c>
      <c r="IY951">
        <v>2.19971</v>
      </c>
      <c r="IZ951">
        <v>1.94702</v>
      </c>
      <c r="JA951">
        <v>2.64526</v>
      </c>
      <c r="JB951">
        <v>2.19482</v>
      </c>
      <c r="JC951">
        <v>2.35596</v>
      </c>
      <c r="JD951">
        <v>36.6233</v>
      </c>
      <c r="JE951">
        <v>24.035</v>
      </c>
      <c r="JF951">
        <v>18</v>
      </c>
      <c r="JG951">
        <v>506.156</v>
      </c>
      <c r="JH951">
        <v>815.933</v>
      </c>
      <c r="JI951">
        <v>21.3299</v>
      </c>
      <c r="JJ951">
        <v>26.3452</v>
      </c>
      <c r="JK951">
        <v>29.9999</v>
      </c>
      <c r="JL951">
        <v>26.3809</v>
      </c>
      <c r="JM951">
        <v>26.3101</v>
      </c>
      <c r="JN951">
        <v>57.178</v>
      </c>
      <c r="JO951">
        <v>19.7851</v>
      </c>
      <c r="JP951">
        <v>24.2803</v>
      </c>
      <c r="JQ951">
        <v>21.3332</v>
      </c>
      <c r="JR951">
        <v>1156.07</v>
      </c>
      <c r="JS951">
        <v>15.2483</v>
      </c>
      <c r="JT951">
        <v>100.491</v>
      </c>
      <c r="JU951">
        <v>100.626</v>
      </c>
    </row>
    <row r="952" spans="1:281">
      <c r="A952">
        <v>936</v>
      </c>
      <c r="B952">
        <v>1659647877.6</v>
      </c>
      <c r="C952">
        <v>19869.59999990463</v>
      </c>
      <c r="D952" t="s">
        <v>2304</v>
      </c>
      <c r="E952" t="s">
        <v>2305</v>
      </c>
      <c r="F952">
        <v>5</v>
      </c>
      <c r="G952" t="s">
        <v>2167</v>
      </c>
      <c r="H952" t="s">
        <v>416</v>
      </c>
      <c r="I952">
        <v>1659647869.814285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1158.028871724582</v>
      </c>
      <c r="AK952">
        <v>1106.737212121212</v>
      </c>
      <c r="AL952">
        <v>3.436459619217748</v>
      </c>
      <c r="AM952">
        <v>65.52191627208158</v>
      </c>
      <c r="AN952">
        <f>(AP952 - AO952 + DI952*1E3/(8.314*(DK952+273.15)) * AR952/DH952 * AQ952) * DH952/(100*CV952) * 1000/(1000 - AP952)</f>
        <v>0</v>
      </c>
      <c r="AO952">
        <v>15.26382904284641</v>
      </c>
      <c r="AP952">
        <v>18.61954895104896</v>
      </c>
      <c r="AQ952">
        <v>-6.997666028912979E-06</v>
      </c>
      <c r="AR952">
        <v>82.63160556515291</v>
      </c>
      <c r="AS952">
        <v>3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1659647869.814285</v>
      </c>
      <c r="DB952">
        <v>1061.587142857143</v>
      </c>
      <c r="DC952">
        <v>1124.404285714286</v>
      </c>
      <c r="DD952">
        <v>18.62129285714286</v>
      </c>
      <c r="DE952">
        <v>15.26551785714286</v>
      </c>
      <c r="DF952">
        <v>1066.096428571429</v>
      </c>
      <c r="DG952">
        <v>18.76410357142857</v>
      </c>
      <c r="DH952">
        <v>500.0073571428571</v>
      </c>
      <c r="DI952">
        <v>90.23927142857143</v>
      </c>
      <c r="DJ952">
        <v>0.1000117035714286</v>
      </c>
      <c r="DK952">
        <v>24.63453928571429</v>
      </c>
      <c r="DL952">
        <v>24.99234285714286</v>
      </c>
      <c r="DM952">
        <v>999.9000000000002</v>
      </c>
      <c r="DN952">
        <v>0</v>
      </c>
      <c r="DO952">
        <v>0</v>
      </c>
      <c r="DP952">
        <v>9994.126785714285</v>
      </c>
      <c r="DQ952">
        <v>0</v>
      </c>
      <c r="DR952">
        <v>11.0167</v>
      </c>
      <c r="DS952">
        <v>-62.81793214285715</v>
      </c>
      <c r="DT952">
        <v>1081.729642857143</v>
      </c>
      <c r="DU952">
        <v>1141.835714285714</v>
      </c>
      <c r="DV952">
        <v>3.355776785714286</v>
      </c>
      <c r="DW952">
        <v>1124.404285714286</v>
      </c>
      <c r="DX952">
        <v>15.26551785714286</v>
      </c>
      <c r="DY952">
        <v>1.6803725</v>
      </c>
      <c r="DZ952">
        <v>1.377548928571428</v>
      </c>
      <c r="EA952">
        <v>14.71628214285714</v>
      </c>
      <c r="EB952">
        <v>11.67273571428571</v>
      </c>
      <c r="EC952">
        <v>1999.983214285714</v>
      </c>
      <c r="ED952">
        <v>0.97999925</v>
      </c>
      <c r="EE952">
        <v>0.02000051428571429</v>
      </c>
      <c r="EF952">
        <v>0</v>
      </c>
      <c r="EG952">
        <v>804.7782500000002</v>
      </c>
      <c r="EH952">
        <v>5.00097</v>
      </c>
      <c r="EI952">
        <v>15982.94285714286</v>
      </c>
      <c r="EJ952">
        <v>16707.42857142857</v>
      </c>
      <c r="EK952">
        <v>37.62275</v>
      </c>
      <c r="EL952">
        <v>38.17592857142857</v>
      </c>
      <c r="EM952">
        <v>37.58</v>
      </c>
      <c r="EN952">
        <v>37.812</v>
      </c>
      <c r="EO952">
        <v>38.089</v>
      </c>
      <c r="EP952">
        <v>1955.078214285714</v>
      </c>
      <c r="EQ952">
        <v>39.90250000000001</v>
      </c>
      <c r="ER952">
        <v>0</v>
      </c>
      <c r="ES952">
        <v>1659647877.9</v>
      </c>
      <c r="ET952">
        <v>0</v>
      </c>
      <c r="EU952">
        <v>804.8089615384615</v>
      </c>
      <c r="EV952">
        <v>2.149162404329984</v>
      </c>
      <c r="EW952">
        <v>25.24444436139513</v>
      </c>
      <c r="EX952">
        <v>15983.29230769231</v>
      </c>
      <c r="EY952">
        <v>15</v>
      </c>
      <c r="EZ952">
        <v>0</v>
      </c>
      <c r="FA952" t="s">
        <v>419</v>
      </c>
      <c r="FB952">
        <v>1659135797.5</v>
      </c>
      <c r="FC952">
        <v>1659135788</v>
      </c>
      <c r="FD952">
        <v>0</v>
      </c>
      <c r="FE952">
        <v>0.3</v>
      </c>
      <c r="FF952">
        <v>-0.002</v>
      </c>
      <c r="FG952">
        <v>-2.209</v>
      </c>
      <c r="FH952">
        <v>-0.089</v>
      </c>
      <c r="FI952">
        <v>1520</v>
      </c>
      <c r="FJ952">
        <v>20</v>
      </c>
      <c r="FK952">
        <v>0.06</v>
      </c>
      <c r="FL952">
        <v>0.03</v>
      </c>
      <c r="FM952">
        <v>-62.8027463414634</v>
      </c>
      <c r="FN952">
        <v>-0.2990717770035876</v>
      </c>
      <c r="FO952">
        <v>0.04907926936841144</v>
      </c>
      <c r="FP952">
        <v>1</v>
      </c>
      <c r="FQ952">
        <v>804.6817647058824</v>
      </c>
      <c r="FR952">
        <v>1.924216968174607</v>
      </c>
      <c r="FS952">
        <v>0.2898698550590919</v>
      </c>
      <c r="FT952">
        <v>0</v>
      </c>
      <c r="FU952">
        <v>3.355550487804878</v>
      </c>
      <c r="FV952">
        <v>0.008198466898953776</v>
      </c>
      <c r="FW952">
        <v>0.001630630509835804</v>
      </c>
      <c r="FX952">
        <v>1</v>
      </c>
      <c r="FY952">
        <v>2</v>
      </c>
      <c r="FZ952">
        <v>3</v>
      </c>
      <c r="GA952" t="s">
        <v>420</v>
      </c>
      <c r="GB952">
        <v>2.98348</v>
      </c>
      <c r="GC952">
        <v>2.71549</v>
      </c>
      <c r="GD952">
        <v>0.182214</v>
      </c>
      <c r="GE952">
        <v>0.186482</v>
      </c>
      <c r="GF952">
        <v>0.0899204</v>
      </c>
      <c r="GG952">
        <v>0.0764111</v>
      </c>
      <c r="GH952">
        <v>25863.6</v>
      </c>
      <c r="GI952">
        <v>25866</v>
      </c>
      <c r="GJ952">
        <v>29391.5</v>
      </c>
      <c r="GK952">
        <v>29402.9</v>
      </c>
      <c r="GL952">
        <v>35430.2</v>
      </c>
      <c r="GM952">
        <v>36109.4</v>
      </c>
      <c r="GN952">
        <v>41387</v>
      </c>
      <c r="GO952">
        <v>41897.7</v>
      </c>
      <c r="GP952">
        <v>1.93922</v>
      </c>
      <c r="GQ952">
        <v>2.38245</v>
      </c>
      <c r="GR952">
        <v>0.108134</v>
      </c>
      <c r="GS952">
        <v>0</v>
      </c>
      <c r="GT952">
        <v>23.2245</v>
      </c>
      <c r="GU952">
        <v>999.9</v>
      </c>
      <c r="GV952">
        <v>36.1</v>
      </c>
      <c r="GW952">
        <v>32</v>
      </c>
      <c r="GX952">
        <v>19.1008</v>
      </c>
      <c r="GY952">
        <v>63.7171</v>
      </c>
      <c r="GZ952">
        <v>22.2196</v>
      </c>
      <c r="HA952">
        <v>2</v>
      </c>
      <c r="HB952">
        <v>-0.0751245</v>
      </c>
      <c r="HC952">
        <v>1.53949</v>
      </c>
      <c r="HD952">
        <v>20.3279</v>
      </c>
      <c r="HE952">
        <v>5.21624</v>
      </c>
      <c r="HF952">
        <v>12.0099</v>
      </c>
      <c r="HG952">
        <v>4.9892</v>
      </c>
      <c r="HH952">
        <v>3.28858</v>
      </c>
      <c r="HI952">
        <v>9999</v>
      </c>
      <c r="HJ952">
        <v>9999</v>
      </c>
      <c r="HK952">
        <v>9999</v>
      </c>
      <c r="HL952">
        <v>197.5</v>
      </c>
      <c r="HM952">
        <v>1.86737</v>
      </c>
      <c r="HN952">
        <v>1.86646</v>
      </c>
      <c r="HO952">
        <v>1.86591</v>
      </c>
      <c r="HP952">
        <v>1.86584</v>
      </c>
      <c r="HQ952">
        <v>1.86768</v>
      </c>
      <c r="HR952">
        <v>1.87012</v>
      </c>
      <c r="HS952">
        <v>1.86875</v>
      </c>
      <c r="HT952">
        <v>1.87022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-4.55</v>
      </c>
      <c r="II952">
        <v>-0.1428</v>
      </c>
      <c r="IJ952">
        <v>-1.529487217637811</v>
      </c>
      <c r="IK952">
        <v>-0.005072214745875086</v>
      </c>
      <c r="IL952">
        <v>3.316774363808987E-06</v>
      </c>
      <c r="IM952">
        <v>-1.107588672722244E-09</v>
      </c>
      <c r="IN952">
        <v>-0.1603591687652909</v>
      </c>
      <c r="IO952">
        <v>-0.0181951569465493</v>
      </c>
      <c r="IP952">
        <v>0.001659309118516343</v>
      </c>
      <c r="IQ952">
        <v>-3.409663313950778E-05</v>
      </c>
      <c r="IR952">
        <v>19</v>
      </c>
      <c r="IS952">
        <v>2290</v>
      </c>
      <c r="IT952">
        <v>1</v>
      </c>
      <c r="IU952">
        <v>24</v>
      </c>
      <c r="IV952">
        <v>8534.700000000001</v>
      </c>
      <c r="IW952">
        <v>8534.799999999999</v>
      </c>
      <c r="IX952">
        <v>2.88696</v>
      </c>
      <c r="IY952">
        <v>2.20093</v>
      </c>
      <c r="IZ952">
        <v>1.94702</v>
      </c>
      <c r="JA952">
        <v>2.64526</v>
      </c>
      <c r="JB952">
        <v>2.19482</v>
      </c>
      <c r="JC952">
        <v>2.35596</v>
      </c>
      <c r="JD952">
        <v>36.6233</v>
      </c>
      <c r="JE952">
        <v>24.035</v>
      </c>
      <c r="JF952">
        <v>18</v>
      </c>
      <c r="JG952">
        <v>506.136</v>
      </c>
      <c r="JH952">
        <v>816.123</v>
      </c>
      <c r="JI952">
        <v>21.3382</v>
      </c>
      <c r="JJ952">
        <v>26.343</v>
      </c>
      <c r="JK952">
        <v>29.9998</v>
      </c>
      <c r="JL952">
        <v>26.3787</v>
      </c>
      <c r="JM952">
        <v>26.3079</v>
      </c>
      <c r="JN952">
        <v>57.8014</v>
      </c>
      <c r="JO952">
        <v>19.7851</v>
      </c>
      <c r="JP952">
        <v>24.2803</v>
      </c>
      <c r="JQ952">
        <v>21.3401</v>
      </c>
      <c r="JR952">
        <v>1169.48</v>
      </c>
      <c r="JS952">
        <v>15.2483</v>
      </c>
      <c r="JT952">
        <v>100.491</v>
      </c>
      <c r="JU952">
        <v>100.626</v>
      </c>
    </row>
    <row r="953" spans="1:281">
      <c r="A953">
        <v>937</v>
      </c>
      <c r="B953">
        <v>1659647882.6</v>
      </c>
      <c r="C953">
        <v>19874.59999990463</v>
      </c>
      <c r="D953" t="s">
        <v>2306</v>
      </c>
      <c r="E953" t="s">
        <v>2307</v>
      </c>
      <c r="F953">
        <v>5</v>
      </c>
      <c r="G953" t="s">
        <v>2167</v>
      </c>
      <c r="H953" t="s">
        <v>416</v>
      </c>
      <c r="I953">
        <v>1659647875.1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1175.037766080153</v>
      </c>
      <c r="AK953">
        <v>1123.708121212121</v>
      </c>
      <c r="AL953">
        <v>3.394128839197194</v>
      </c>
      <c r="AM953">
        <v>65.52191627208158</v>
      </c>
      <c r="AN953">
        <f>(AP953 - AO953 + DI953*1E3/(8.314*(DK953+273.15)) * AR953/DH953 * AQ953) * DH953/(100*CV953) * 1000/(1000 - AP953)</f>
        <v>0</v>
      </c>
      <c r="AO953">
        <v>15.26297922952251</v>
      </c>
      <c r="AP953">
        <v>18.61639440559441</v>
      </c>
      <c r="AQ953">
        <v>-6.984554101749228E-07</v>
      </c>
      <c r="AR953">
        <v>82.63160556515291</v>
      </c>
      <c r="AS953">
        <v>3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1659647875.1</v>
      </c>
      <c r="DB953">
        <v>1079.345925925926</v>
      </c>
      <c r="DC953">
        <v>1142.183703703704</v>
      </c>
      <c r="DD953">
        <v>18.62036666666667</v>
      </c>
      <c r="DE953">
        <v>15.26398148148148</v>
      </c>
      <c r="DF953">
        <v>1083.886666666667</v>
      </c>
      <c r="DG953">
        <v>18.76318518518519</v>
      </c>
      <c r="DH953">
        <v>500.0022962962962</v>
      </c>
      <c r="DI953">
        <v>90.23984074074075</v>
      </c>
      <c r="DJ953">
        <v>0.09997442592592592</v>
      </c>
      <c r="DK953">
        <v>24.6341925925926</v>
      </c>
      <c r="DL953">
        <v>24.99254814814815</v>
      </c>
      <c r="DM953">
        <v>999.9000000000001</v>
      </c>
      <c r="DN953">
        <v>0</v>
      </c>
      <c r="DO953">
        <v>0</v>
      </c>
      <c r="DP953">
        <v>9997.014814814813</v>
      </c>
      <c r="DQ953">
        <v>0</v>
      </c>
      <c r="DR953">
        <v>11.01424814814815</v>
      </c>
      <c r="DS953">
        <v>-62.83851851851852</v>
      </c>
      <c r="DT953">
        <v>1099.824444444444</v>
      </c>
      <c r="DU953">
        <v>1159.888888888889</v>
      </c>
      <c r="DV953">
        <v>3.356385185185186</v>
      </c>
      <c r="DW953">
        <v>1142.183703703704</v>
      </c>
      <c r="DX953">
        <v>15.26398148148148</v>
      </c>
      <c r="DY953">
        <v>1.680299259259259</v>
      </c>
      <c r="DZ953">
        <v>1.37741962962963</v>
      </c>
      <c r="EA953">
        <v>14.71561481481481</v>
      </c>
      <c r="EB953">
        <v>11.67131111111111</v>
      </c>
      <c r="EC953">
        <v>1999.970740740741</v>
      </c>
      <c r="ED953">
        <v>0.9799993333333333</v>
      </c>
      <c r="EE953">
        <v>0.0200004037037037</v>
      </c>
      <c r="EF953">
        <v>0</v>
      </c>
      <c r="EG953">
        <v>804.8797407407407</v>
      </c>
      <c r="EH953">
        <v>5.00097</v>
      </c>
      <c r="EI953">
        <v>15984.77407407408</v>
      </c>
      <c r="EJ953">
        <v>16707.33333333333</v>
      </c>
      <c r="EK953">
        <v>37.60633333333333</v>
      </c>
      <c r="EL953">
        <v>38.15485185185185</v>
      </c>
      <c r="EM953">
        <v>37.562</v>
      </c>
      <c r="EN953">
        <v>37.812</v>
      </c>
      <c r="EO953">
        <v>38.07599999999999</v>
      </c>
      <c r="EP953">
        <v>1955.066296296296</v>
      </c>
      <c r="EQ953">
        <v>39.90333333333334</v>
      </c>
      <c r="ER953">
        <v>0</v>
      </c>
      <c r="ES953">
        <v>1659647882.7</v>
      </c>
      <c r="ET953">
        <v>0</v>
      </c>
      <c r="EU953">
        <v>804.8777692307691</v>
      </c>
      <c r="EV953">
        <v>0.430564111980086</v>
      </c>
      <c r="EW953">
        <v>23.63076925529502</v>
      </c>
      <c r="EX953">
        <v>15984.99230769231</v>
      </c>
      <c r="EY953">
        <v>15</v>
      </c>
      <c r="EZ953">
        <v>0</v>
      </c>
      <c r="FA953" t="s">
        <v>419</v>
      </c>
      <c r="FB953">
        <v>1659135797.5</v>
      </c>
      <c r="FC953">
        <v>1659135788</v>
      </c>
      <c r="FD953">
        <v>0</v>
      </c>
      <c r="FE953">
        <v>0.3</v>
      </c>
      <c r="FF953">
        <v>-0.002</v>
      </c>
      <c r="FG953">
        <v>-2.209</v>
      </c>
      <c r="FH953">
        <v>-0.089</v>
      </c>
      <c r="FI953">
        <v>1520</v>
      </c>
      <c r="FJ953">
        <v>20</v>
      </c>
      <c r="FK953">
        <v>0.06</v>
      </c>
      <c r="FL953">
        <v>0.03</v>
      </c>
      <c r="FM953">
        <v>-62.82117250000001</v>
      </c>
      <c r="FN953">
        <v>-0.1903463414632348</v>
      </c>
      <c r="FO953">
        <v>0.04200868355173776</v>
      </c>
      <c r="FP953">
        <v>1</v>
      </c>
      <c r="FQ953">
        <v>804.8137647058824</v>
      </c>
      <c r="FR953">
        <v>1.052528653502603</v>
      </c>
      <c r="FS953">
        <v>0.2425853468761726</v>
      </c>
      <c r="FT953">
        <v>0</v>
      </c>
      <c r="FU953">
        <v>3.35604625</v>
      </c>
      <c r="FV953">
        <v>0.009005741088177794</v>
      </c>
      <c r="FW953">
        <v>0.001655710855644793</v>
      </c>
      <c r="FX953">
        <v>1</v>
      </c>
      <c r="FY953">
        <v>2</v>
      </c>
      <c r="FZ953">
        <v>3</v>
      </c>
      <c r="GA953" t="s">
        <v>420</v>
      </c>
      <c r="GB953">
        <v>2.98343</v>
      </c>
      <c r="GC953">
        <v>2.71573</v>
      </c>
      <c r="GD953">
        <v>0.183981</v>
      </c>
      <c r="GE953">
        <v>0.188194</v>
      </c>
      <c r="GF953">
        <v>0.0899097</v>
      </c>
      <c r="GG953">
        <v>0.0764054</v>
      </c>
      <c r="GH953">
        <v>25807.5</v>
      </c>
      <c r="GI953">
        <v>25811.7</v>
      </c>
      <c r="GJ953">
        <v>29391.2</v>
      </c>
      <c r="GK953">
        <v>29403.1</v>
      </c>
      <c r="GL953">
        <v>35430.4</v>
      </c>
      <c r="GM953">
        <v>36109.7</v>
      </c>
      <c r="GN953">
        <v>41386.8</v>
      </c>
      <c r="GO953">
        <v>41897.8</v>
      </c>
      <c r="GP953">
        <v>1.93902</v>
      </c>
      <c r="GQ953">
        <v>2.38242</v>
      </c>
      <c r="GR953">
        <v>0.107203</v>
      </c>
      <c r="GS953">
        <v>0</v>
      </c>
      <c r="GT953">
        <v>23.2255</v>
      </c>
      <c r="GU953">
        <v>999.9</v>
      </c>
      <c r="GV953">
        <v>36.1</v>
      </c>
      <c r="GW953">
        <v>32</v>
      </c>
      <c r="GX953">
        <v>19.1028</v>
      </c>
      <c r="GY953">
        <v>63.7571</v>
      </c>
      <c r="GZ953">
        <v>22.2716</v>
      </c>
      <c r="HA953">
        <v>2</v>
      </c>
      <c r="HB953">
        <v>-0.07554619999999999</v>
      </c>
      <c r="HC953">
        <v>1.55716</v>
      </c>
      <c r="HD953">
        <v>20.3278</v>
      </c>
      <c r="HE953">
        <v>5.21579</v>
      </c>
      <c r="HF953">
        <v>12.0099</v>
      </c>
      <c r="HG953">
        <v>4.98905</v>
      </c>
      <c r="HH953">
        <v>3.2885</v>
      </c>
      <c r="HI953">
        <v>9999</v>
      </c>
      <c r="HJ953">
        <v>9999</v>
      </c>
      <c r="HK953">
        <v>9999</v>
      </c>
      <c r="HL953">
        <v>197.5</v>
      </c>
      <c r="HM953">
        <v>1.86738</v>
      </c>
      <c r="HN953">
        <v>1.86646</v>
      </c>
      <c r="HO953">
        <v>1.86588</v>
      </c>
      <c r="HP953">
        <v>1.86584</v>
      </c>
      <c r="HQ953">
        <v>1.86768</v>
      </c>
      <c r="HR953">
        <v>1.87013</v>
      </c>
      <c r="HS953">
        <v>1.86877</v>
      </c>
      <c r="HT953">
        <v>1.87025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-4.59</v>
      </c>
      <c r="II953">
        <v>-0.1429</v>
      </c>
      <c r="IJ953">
        <v>-1.529487217637811</v>
      </c>
      <c r="IK953">
        <v>-0.005072214745875086</v>
      </c>
      <c r="IL953">
        <v>3.316774363808987E-06</v>
      </c>
      <c r="IM953">
        <v>-1.107588672722244E-09</v>
      </c>
      <c r="IN953">
        <v>-0.1603591687652909</v>
      </c>
      <c r="IO953">
        <v>-0.0181951569465493</v>
      </c>
      <c r="IP953">
        <v>0.001659309118516343</v>
      </c>
      <c r="IQ953">
        <v>-3.409663313950778E-05</v>
      </c>
      <c r="IR953">
        <v>19</v>
      </c>
      <c r="IS953">
        <v>2290</v>
      </c>
      <c r="IT953">
        <v>1</v>
      </c>
      <c r="IU953">
        <v>24</v>
      </c>
      <c r="IV953">
        <v>8534.799999999999</v>
      </c>
      <c r="IW953">
        <v>8534.9</v>
      </c>
      <c r="IX953">
        <v>2.92114</v>
      </c>
      <c r="IY953">
        <v>2.20093</v>
      </c>
      <c r="IZ953">
        <v>1.94702</v>
      </c>
      <c r="JA953">
        <v>2.64526</v>
      </c>
      <c r="JB953">
        <v>2.19482</v>
      </c>
      <c r="JC953">
        <v>2.34863</v>
      </c>
      <c r="JD953">
        <v>36.6233</v>
      </c>
      <c r="JE953">
        <v>24.035</v>
      </c>
      <c r="JF953">
        <v>18</v>
      </c>
      <c r="JG953">
        <v>505.989</v>
      </c>
      <c r="JH953">
        <v>816.066</v>
      </c>
      <c r="JI953">
        <v>21.3431</v>
      </c>
      <c r="JJ953">
        <v>26.3402</v>
      </c>
      <c r="JK953">
        <v>29.9999</v>
      </c>
      <c r="JL953">
        <v>26.3765</v>
      </c>
      <c r="JM953">
        <v>26.3057</v>
      </c>
      <c r="JN953">
        <v>58.4984</v>
      </c>
      <c r="JO953">
        <v>19.7851</v>
      </c>
      <c r="JP953">
        <v>24.2803</v>
      </c>
      <c r="JQ953">
        <v>21.3417</v>
      </c>
      <c r="JR953">
        <v>1189.53</v>
      </c>
      <c r="JS953">
        <v>15.2483</v>
      </c>
      <c r="JT953">
        <v>100.49</v>
      </c>
      <c r="JU953">
        <v>100.626</v>
      </c>
    </row>
    <row r="954" spans="1:281">
      <c r="A954">
        <v>938</v>
      </c>
      <c r="B954">
        <v>1659647887.6</v>
      </c>
      <c r="C954">
        <v>19879.59999990463</v>
      </c>
      <c r="D954" t="s">
        <v>2308</v>
      </c>
      <c r="E954" t="s">
        <v>2309</v>
      </c>
      <c r="F954">
        <v>5</v>
      </c>
      <c r="G954" t="s">
        <v>2167</v>
      </c>
      <c r="H954" t="s">
        <v>416</v>
      </c>
      <c r="I954">
        <v>1659647879.814285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1192.142093303116</v>
      </c>
      <c r="AK954">
        <v>1140.854666666666</v>
      </c>
      <c r="AL954">
        <v>3.408115415847993</v>
      </c>
      <c r="AM954">
        <v>65.52191627208158</v>
      </c>
      <c r="AN954">
        <f>(AP954 - AO954 + DI954*1E3/(8.314*(DK954+273.15)) * AR954/DH954 * AQ954) * DH954/(100*CV954) * 1000/(1000 - AP954)</f>
        <v>0</v>
      </c>
      <c r="AO954">
        <v>15.26096510451177</v>
      </c>
      <c r="AP954">
        <v>18.61367552447553</v>
      </c>
      <c r="AQ954">
        <v>-1.031843845360648E-06</v>
      </c>
      <c r="AR954">
        <v>82.63160556515291</v>
      </c>
      <c r="AS954">
        <v>4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1659647879.814285</v>
      </c>
      <c r="DB954">
        <v>1095.19</v>
      </c>
      <c r="DC954">
        <v>1158.031785714286</v>
      </c>
      <c r="DD954">
        <v>18.61896428571429</v>
      </c>
      <c r="DE954">
        <v>15.26236428571429</v>
      </c>
      <c r="DF954">
        <v>1099.758571428571</v>
      </c>
      <c r="DG954">
        <v>18.76179642857143</v>
      </c>
      <c r="DH954">
        <v>500.0033214285714</v>
      </c>
      <c r="DI954">
        <v>90.23981785714285</v>
      </c>
      <c r="DJ954">
        <v>0.09999158928571428</v>
      </c>
      <c r="DK954">
        <v>24.63418928571429</v>
      </c>
      <c r="DL954">
        <v>24.99363214285714</v>
      </c>
      <c r="DM954">
        <v>999.9000000000002</v>
      </c>
      <c r="DN954">
        <v>0</v>
      </c>
      <c r="DO954">
        <v>0</v>
      </c>
      <c r="DP954">
        <v>10001.14357142857</v>
      </c>
      <c r="DQ954">
        <v>0</v>
      </c>
      <c r="DR954">
        <v>11.00530357142858</v>
      </c>
      <c r="DS954">
        <v>-62.84245</v>
      </c>
      <c r="DT954">
        <v>1115.967857142857</v>
      </c>
      <c r="DU954">
        <v>1175.979642857143</v>
      </c>
      <c r="DV954">
        <v>3.356601785714286</v>
      </c>
      <c r="DW954">
        <v>1158.031785714286</v>
      </c>
      <c r="DX954">
        <v>15.26236428571429</v>
      </c>
      <c r="DY954">
        <v>1.680172857142857</v>
      </c>
      <c r="DZ954">
        <v>1.377272857142858</v>
      </c>
      <c r="EA954">
        <v>14.71444642857143</v>
      </c>
      <c r="EB954">
        <v>11.66970714285714</v>
      </c>
      <c r="EC954">
        <v>1999.981785714286</v>
      </c>
      <c r="ED954">
        <v>0.9800011785714284</v>
      </c>
      <c r="EE954">
        <v>0.01999854285714286</v>
      </c>
      <c r="EF954">
        <v>0</v>
      </c>
      <c r="EG954">
        <v>804.9792499999998</v>
      </c>
      <c r="EH954">
        <v>5.00097</v>
      </c>
      <c r="EI954">
        <v>15986.30357142857</v>
      </c>
      <c r="EJ954">
        <v>16707.43214285715</v>
      </c>
      <c r="EK954">
        <v>37.58674999999999</v>
      </c>
      <c r="EL954">
        <v>38.13607142857143</v>
      </c>
      <c r="EM954">
        <v>37.562</v>
      </c>
      <c r="EN954">
        <v>37.812</v>
      </c>
      <c r="EO954">
        <v>38.0665</v>
      </c>
      <c r="EP954">
        <v>1955.081071428571</v>
      </c>
      <c r="EQ954">
        <v>39.90000000000001</v>
      </c>
      <c r="ER954">
        <v>0</v>
      </c>
      <c r="ES954">
        <v>1659647888.1</v>
      </c>
      <c r="ET954">
        <v>0</v>
      </c>
      <c r="EU954">
        <v>805.0088400000001</v>
      </c>
      <c r="EV954">
        <v>1.570384628112197</v>
      </c>
      <c r="EW954">
        <v>10.63076924189763</v>
      </c>
      <c r="EX954">
        <v>15986.708</v>
      </c>
      <c r="EY954">
        <v>15</v>
      </c>
      <c r="EZ954">
        <v>0</v>
      </c>
      <c r="FA954" t="s">
        <v>419</v>
      </c>
      <c r="FB954">
        <v>1659135797.5</v>
      </c>
      <c r="FC954">
        <v>1659135788</v>
      </c>
      <c r="FD954">
        <v>0</v>
      </c>
      <c r="FE954">
        <v>0.3</v>
      </c>
      <c r="FF954">
        <v>-0.002</v>
      </c>
      <c r="FG954">
        <v>-2.209</v>
      </c>
      <c r="FH954">
        <v>-0.089</v>
      </c>
      <c r="FI954">
        <v>1520</v>
      </c>
      <c r="FJ954">
        <v>20</v>
      </c>
      <c r="FK954">
        <v>0.06</v>
      </c>
      <c r="FL954">
        <v>0.03</v>
      </c>
      <c r="FM954">
        <v>-62.8415512195122</v>
      </c>
      <c r="FN954">
        <v>-0.04887177700352264</v>
      </c>
      <c r="FO954">
        <v>0.03310008563802367</v>
      </c>
      <c r="FP954">
        <v>1</v>
      </c>
      <c r="FQ954">
        <v>804.9351176470587</v>
      </c>
      <c r="FR954">
        <v>1.188632550174155</v>
      </c>
      <c r="FS954">
        <v>0.2375534323431118</v>
      </c>
      <c r="FT954">
        <v>0</v>
      </c>
      <c r="FU954">
        <v>3.356215853658536</v>
      </c>
      <c r="FV954">
        <v>0.0006123344947797052</v>
      </c>
      <c r="FW954">
        <v>0.001537823891103153</v>
      </c>
      <c r="FX954">
        <v>1</v>
      </c>
      <c r="FY954">
        <v>2</v>
      </c>
      <c r="FZ954">
        <v>3</v>
      </c>
      <c r="GA954" t="s">
        <v>420</v>
      </c>
      <c r="GB954">
        <v>2.98344</v>
      </c>
      <c r="GC954">
        <v>2.71557</v>
      </c>
      <c r="GD954">
        <v>0.185743</v>
      </c>
      <c r="GE954">
        <v>0.189902</v>
      </c>
      <c r="GF954">
        <v>0.0899012</v>
      </c>
      <c r="GG954">
        <v>0.0764011</v>
      </c>
      <c r="GH954">
        <v>25752.9</v>
      </c>
      <c r="GI954">
        <v>25757.6</v>
      </c>
      <c r="GJ954">
        <v>29392.3</v>
      </c>
      <c r="GK954">
        <v>29403.2</v>
      </c>
      <c r="GL954">
        <v>35432</v>
      </c>
      <c r="GM954">
        <v>36109.9</v>
      </c>
      <c r="GN954">
        <v>41388.2</v>
      </c>
      <c r="GO954">
        <v>41897.9</v>
      </c>
      <c r="GP954">
        <v>1.93893</v>
      </c>
      <c r="GQ954">
        <v>2.38247</v>
      </c>
      <c r="GR954">
        <v>0.10762</v>
      </c>
      <c r="GS954">
        <v>0</v>
      </c>
      <c r="GT954">
        <v>23.2255</v>
      </c>
      <c r="GU954">
        <v>999.9</v>
      </c>
      <c r="GV954">
        <v>36.1</v>
      </c>
      <c r="GW954">
        <v>32</v>
      </c>
      <c r="GX954">
        <v>19.1029</v>
      </c>
      <c r="GY954">
        <v>63.5571</v>
      </c>
      <c r="GZ954">
        <v>22.2636</v>
      </c>
      <c r="HA954">
        <v>2</v>
      </c>
      <c r="HB954">
        <v>-0.0755971</v>
      </c>
      <c r="HC954">
        <v>1.54219</v>
      </c>
      <c r="HD954">
        <v>20.3279</v>
      </c>
      <c r="HE954">
        <v>5.21519</v>
      </c>
      <c r="HF954">
        <v>12.0099</v>
      </c>
      <c r="HG954">
        <v>4.98915</v>
      </c>
      <c r="HH954">
        <v>3.2885</v>
      </c>
      <c r="HI954">
        <v>9999</v>
      </c>
      <c r="HJ954">
        <v>9999</v>
      </c>
      <c r="HK954">
        <v>9999</v>
      </c>
      <c r="HL954">
        <v>197.5</v>
      </c>
      <c r="HM954">
        <v>1.8674</v>
      </c>
      <c r="HN954">
        <v>1.86646</v>
      </c>
      <c r="HO954">
        <v>1.86591</v>
      </c>
      <c r="HP954">
        <v>1.86584</v>
      </c>
      <c r="HQ954">
        <v>1.86768</v>
      </c>
      <c r="HR954">
        <v>1.87012</v>
      </c>
      <c r="HS954">
        <v>1.86879</v>
      </c>
      <c r="HT954">
        <v>1.87023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-4.61</v>
      </c>
      <c r="II954">
        <v>-0.1429</v>
      </c>
      <c r="IJ954">
        <v>-1.529487217637811</v>
      </c>
      <c r="IK954">
        <v>-0.005072214745875086</v>
      </c>
      <c r="IL954">
        <v>3.316774363808987E-06</v>
      </c>
      <c r="IM954">
        <v>-1.107588672722244E-09</v>
      </c>
      <c r="IN954">
        <v>-0.1603591687652909</v>
      </c>
      <c r="IO954">
        <v>-0.0181951569465493</v>
      </c>
      <c r="IP954">
        <v>0.001659309118516343</v>
      </c>
      <c r="IQ954">
        <v>-3.409663313950778E-05</v>
      </c>
      <c r="IR954">
        <v>19</v>
      </c>
      <c r="IS954">
        <v>2290</v>
      </c>
      <c r="IT954">
        <v>1</v>
      </c>
      <c r="IU954">
        <v>24</v>
      </c>
      <c r="IV954">
        <v>8534.799999999999</v>
      </c>
      <c r="IW954">
        <v>8535</v>
      </c>
      <c r="IX954">
        <v>2.95288</v>
      </c>
      <c r="IY954">
        <v>2.19727</v>
      </c>
      <c r="IZ954">
        <v>1.94702</v>
      </c>
      <c r="JA954">
        <v>2.64526</v>
      </c>
      <c r="JB954">
        <v>2.19482</v>
      </c>
      <c r="JC954">
        <v>2.35107</v>
      </c>
      <c r="JD954">
        <v>36.6233</v>
      </c>
      <c r="JE954">
        <v>24.035</v>
      </c>
      <c r="JF954">
        <v>18</v>
      </c>
      <c r="JG954">
        <v>505.901</v>
      </c>
      <c r="JH954">
        <v>816.075</v>
      </c>
      <c r="JI954">
        <v>21.3471</v>
      </c>
      <c r="JJ954">
        <v>26.338</v>
      </c>
      <c r="JK954">
        <v>29.9999</v>
      </c>
      <c r="JL954">
        <v>26.3737</v>
      </c>
      <c r="JM954">
        <v>26.303</v>
      </c>
      <c r="JN954">
        <v>59.1169</v>
      </c>
      <c r="JO954">
        <v>19.7851</v>
      </c>
      <c r="JP954">
        <v>24.2803</v>
      </c>
      <c r="JQ954">
        <v>21.3485</v>
      </c>
      <c r="JR954">
        <v>1202.89</v>
      </c>
      <c r="JS954">
        <v>15.2483</v>
      </c>
      <c r="JT954">
        <v>100.493</v>
      </c>
      <c r="JU954">
        <v>100.627</v>
      </c>
    </row>
    <row r="955" spans="1:281">
      <c r="A955">
        <v>939</v>
      </c>
      <c r="B955">
        <v>1659647892.6</v>
      </c>
      <c r="C955">
        <v>19884.59999990463</v>
      </c>
      <c r="D955" t="s">
        <v>2310</v>
      </c>
      <c r="E955" t="s">
        <v>2311</v>
      </c>
      <c r="F955">
        <v>5</v>
      </c>
      <c r="G955" t="s">
        <v>2167</v>
      </c>
      <c r="H955" t="s">
        <v>416</v>
      </c>
      <c r="I955">
        <v>1659647885.1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1209.15969523541</v>
      </c>
      <c r="AK955">
        <v>1157.974787878788</v>
      </c>
      <c r="AL955">
        <v>3.432775953801178</v>
      </c>
      <c r="AM955">
        <v>65.52191627208158</v>
      </c>
      <c r="AN955">
        <f>(AP955 - AO955 + DI955*1E3/(8.314*(DK955+273.15)) * AR955/DH955 * AQ955) * DH955/(100*CV955) * 1000/(1000 - AP955)</f>
        <v>0</v>
      </c>
      <c r="AO955">
        <v>15.25996513533025</v>
      </c>
      <c r="AP955">
        <v>18.61439300699301</v>
      </c>
      <c r="AQ955">
        <v>1.100294710721937E-05</v>
      </c>
      <c r="AR955">
        <v>82.63160556515291</v>
      </c>
      <c r="AS955">
        <v>3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1659647885.1</v>
      </c>
      <c r="DB955">
        <v>1112.914074074074</v>
      </c>
      <c r="DC955">
        <v>1175.777037037037</v>
      </c>
      <c r="DD955">
        <v>18.61676296296296</v>
      </c>
      <c r="DE955">
        <v>15.26081481481481</v>
      </c>
      <c r="DF955">
        <v>1117.514444444445</v>
      </c>
      <c r="DG955">
        <v>18.75961111111111</v>
      </c>
      <c r="DH955">
        <v>499.9947777777778</v>
      </c>
      <c r="DI955">
        <v>90.2404074074074</v>
      </c>
      <c r="DJ955">
        <v>0.09996475925925928</v>
      </c>
      <c r="DK955">
        <v>24.635</v>
      </c>
      <c r="DL955">
        <v>24.99124074074074</v>
      </c>
      <c r="DM955">
        <v>999.9000000000001</v>
      </c>
      <c r="DN955">
        <v>0</v>
      </c>
      <c r="DO955">
        <v>0</v>
      </c>
      <c r="DP955">
        <v>10011.58111111111</v>
      </c>
      <c r="DQ955">
        <v>0</v>
      </c>
      <c r="DR955">
        <v>10.99467777777778</v>
      </c>
      <c r="DS955">
        <v>-62.86332962962964</v>
      </c>
      <c r="DT955">
        <v>1134.025925925926</v>
      </c>
      <c r="DU955">
        <v>1193.998148148148</v>
      </c>
      <c r="DV955">
        <v>3.355935185185185</v>
      </c>
      <c r="DW955">
        <v>1175.777037037037</v>
      </c>
      <c r="DX955">
        <v>15.26081481481481</v>
      </c>
      <c r="DY955">
        <v>1.679984074074074</v>
      </c>
      <c r="DZ955">
        <v>1.377142962962963</v>
      </c>
      <c r="EA955">
        <v>14.71270740740741</v>
      </c>
      <c r="EB955">
        <v>11.66827407407408</v>
      </c>
      <c r="EC955">
        <v>2000.001481481482</v>
      </c>
      <c r="ED955">
        <v>0.9799998888888887</v>
      </c>
      <c r="EE955">
        <v>0.01999987777777777</v>
      </c>
      <c r="EF955">
        <v>0</v>
      </c>
      <c r="EG955">
        <v>805.0409259259259</v>
      </c>
      <c r="EH955">
        <v>5.00097</v>
      </c>
      <c r="EI955">
        <v>15987.71481481481</v>
      </c>
      <c r="EJ955">
        <v>16707.58518518518</v>
      </c>
      <c r="EK955">
        <v>37.56666666666667</v>
      </c>
      <c r="EL955">
        <v>38.125</v>
      </c>
      <c r="EM955">
        <v>37.562</v>
      </c>
      <c r="EN955">
        <v>37.812</v>
      </c>
      <c r="EO955">
        <v>38.062</v>
      </c>
      <c r="EP955">
        <v>1955.098148148148</v>
      </c>
      <c r="EQ955">
        <v>39.90333333333334</v>
      </c>
      <c r="ER955">
        <v>0</v>
      </c>
      <c r="ES955">
        <v>1659647892.9</v>
      </c>
      <c r="ET955">
        <v>0</v>
      </c>
      <c r="EU955">
        <v>805.05968</v>
      </c>
      <c r="EV955">
        <v>1.772846142579103</v>
      </c>
      <c r="EW955">
        <v>12.79230771069683</v>
      </c>
      <c r="EX955">
        <v>15987.82</v>
      </c>
      <c r="EY955">
        <v>15</v>
      </c>
      <c r="EZ955">
        <v>0</v>
      </c>
      <c r="FA955" t="s">
        <v>419</v>
      </c>
      <c r="FB955">
        <v>1659135797.5</v>
      </c>
      <c r="FC955">
        <v>1659135788</v>
      </c>
      <c r="FD955">
        <v>0</v>
      </c>
      <c r="FE955">
        <v>0.3</v>
      </c>
      <c r="FF955">
        <v>-0.002</v>
      </c>
      <c r="FG955">
        <v>-2.209</v>
      </c>
      <c r="FH955">
        <v>-0.089</v>
      </c>
      <c r="FI955">
        <v>1520</v>
      </c>
      <c r="FJ955">
        <v>20</v>
      </c>
      <c r="FK955">
        <v>0.06</v>
      </c>
      <c r="FL955">
        <v>0.03</v>
      </c>
      <c r="FM955">
        <v>-62.8538225</v>
      </c>
      <c r="FN955">
        <v>-0.30563639774855</v>
      </c>
      <c r="FO955">
        <v>0.05278517068031537</v>
      </c>
      <c r="FP955">
        <v>1</v>
      </c>
      <c r="FQ955">
        <v>805.0230588235294</v>
      </c>
      <c r="FR955">
        <v>1.077830403820409</v>
      </c>
      <c r="FS955">
        <v>0.2600074593020937</v>
      </c>
      <c r="FT955">
        <v>0</v>
      </c>
      <c r="FU955">
        <v>3.356324</v>
      </c>
      <c r="FV955">
        <v>-0.009996247654793759</v>
      </c>
      <c r="FW955">
        <v>0.001364200864975574</v>
      </c>
      <c r="FX955">
        <v>1</v>
      </c>
      <c r="FY955">
        <v>2</v>
      </c>
      <c r="FZ955">
        <v>3</v>
      </c>
      <c r="GA955" t="s">
        <v>420</v>
      </c>
      <c r="GB955">
        <v>2.9834</v>
      </c>
      <c r="GC955">
        <v>2.71572</v>
      </c>
      <c r="GD955">
        <v>0.187494</v>
      </c>
      <c r="GE955">
        <v>0.191576</v>
      </c>
      <c r="GF955">
        <v>0.0899016</v>
      </c>
      <c r="GG955">
        <v>0.07639650000000001</v>
      </c>
      <c r="GH955">
        <v>25697.3</v>
      </c>
      <c r="GI955">
        <v>25704.3</v>
      </c>
      <c r="GJ955">
        <v>29392</v>
      </c>
      <c r="GK955">
        <v>29403.2</v>
      </c>
      <c r="GL955">
        <v>35432</v>
      </c>
      <c r="GM955">
        <v>36110.4</v>
      </c>
      <c r="GN955">
        <v>41388.1</v>
      </c>
      <c r="GO955">
        <v>41898.2</v>
      </c>
      <c r="GP955">
        <v>1.93922</v>
      </c>
      <c r="GQ955">
        <v>2.38255</v>
      </c>
      <c r="GR955">
        <v>0.107065</v>
      </c>
      <c r="GS955">
        <v>0</v>
      </c>
      <c r="GT955">
        <v>23.2255</v>
      </c>
      <c r="GU955">
        <v>999.9</v>
      </c>
      <c r="GV955">
        <v>36.1</v>
      </c>
      <c r="GW955">
        <v>32</v>
      </c>
      <c r="GX955">
        <v>19.1028</v>
      </c>
      <c r="GY955">
        <v>63.6871</v>
      </c>
      <c r="GZ955">
        <v>22.3998</v>
      </c>
      <c r="HA955">
        <v>2</v>
      </c>
      <c r="HB955">
        <v>-0.0757597</v>
      </c>
      <c r="HC955">
        <v>1.54211</v>
      </c>
      <c r="HD955">
        <v>20.3278</v>
      </c>
      <c r="HE955">
        <v>5.21534</v>
      </c>
      <c r="HF955">
        <v>12.0099</v>
      </c>
      <c r="HG955">
        <v>4.98895</v>
      </c>
      <c r="HH955">
        <v>3.2885</v>
      </c>
      <c r="HI955">
        <v>9999</v>
      </c>
      <c r="HJ955">
        <v>9999</v>
      </c>
      <c r="HK955">
        <v>9999</v>
      </c>
      <c r="HL955">
        <v>197.5</v>
      </c>
      <c r="HM955">
        <v>1.86737</v>
      </c>
      <c r="HN955">
        <v>1.86646</v>
      </c>
      <c r="HO955">
        <v>1.86588</v>
      </c>
      <c r="HP955">
        <v>1.86584</v>
      </c>
      <c r="HQ955">
        <v>1.86768</v>
      </c>
      <c r="HR955">
        <v>1.87012</v>
      </c>
      <c r="HS955">
        <v>1.86876</v>
      </c>
      <c r="HT955">
        <v>1.87023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-4.65</v>
      </c>
      <c r="II955">
        <v>-0.1428</v>
      </c>
      <c r="IJ955">
        <v>-1.529487217637811</v>
      </c>
      <c r="IK955">
        <v>-0.005072214745875086</v>
      </c>
      <c r="IL955">
        <v>3.316774363808987E-06</v>
      </c>
      <c r="IM955">
        <v>-1.107588672722244E-09</v>
      </c>
      <c r="IN955">
        <v>-0.1603591687652909</v>
      </c>
      <c r="IO955">
        <v>-0.0181951569465493</v>
      </c>
      <c r="IP955">
        <v>0.001659309118516343</v>
      </c>
      <c r="IQ955">
        <v>-3.409663313950778E-05</v>
      </c>
      <c r="IR955">
        <v>19</v>
      </c>
      <c r="IS955">
        <v>2290</v>
      </c>
      <c r="IT955">
        <v>1</v>
      </c>
      <c r="IU955">
        <v>24</v>
      </c>
      <c r="IV955">
        <v>8534.9</v>
      </c>
      <c r="IW955">
        <v>8535.1</v>
      </c>
      <c r="IX955">
        <v>2.98584</v>
      </c>
      <c r="IY955">
        <v>2.20459</v>
      </c>
      <c r="IZ955">
        <v>1.94702</v>
      </c>
      <c r="JA955">
        <v>2.64404</v>
      </c>
      <c r="JB955">
        <v>2.19482</v>
      </c>
      <c r="JC955">
        <v>2.35596</v>
      </c>
      <c r="JD955">
        <v>36.6233</v>
      </c>
      <c r="JE955">
        <v>24.0262</v>
      </c>
      <c r="JF955">
        <v>18</v>
      </c>
      <c r="JG955">
        <v>506.074</v>
      </c>
      <c r="JH955">
        <v>816.116</v>
      </c>
      <c r="JI955">
        <v>21.3525</v>
      </c>
      <c r="JJ955">
        <v>26.3357</v>
      </c>
      <c r="JK955">
        <v>29.9999</v>
      </c>
      <c r="JL955">
        <v>26.3715</v>
      </c>
      <c r="JM955">
        <v>26.3008</v>
      </c>
      <c r="JN955">
        <v>59.8034</v>
      </c>
      <c r="JO955">
        <v>19.7851</v>
      </c>
      <c r="JP955">
        <v>24.2803</v>
      </c>
      <c r="JQ955">
        <v>21.353</v>
      </c>
      <c r="JR955">
        <v>1222.93</v>
      </c>
      <c r="JS955">
        <v>15.2483</v>
      </c>
      <c r="JT955">
        <v>100.493</v>
      </c>
      <c r="JU955">
        <v>100.627</v>
      </c>
    </row>
    <row r="956" spans="1:281">
      <c r="A956">
        <v>940</v>
      </c>
      <c r="B956">
        <v>1659647897.6</v>
      </c>
      <c r="C956">
        <v>19889.59999990463</v>
      </c>
      <c r="D956" t="s">
        <v>2312</v>
      </c>
      <c r="E956" t="s">
        <v>2313</v>
      </c>
      <c r="F956">
        <v>5</v>
      </c>
      <c r="G956" t="s">
        <v>2167</v>
      </c>
      <c r="H956" t="s">
        <v>416</v>
      </c>
      <c r="I956">
        <v>1659647889.814285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1226.208550334864</v>
      </c>
      <c r="AK956">
        <v>1175.081090909091</v>
      </c>
      <c r="AL956">
        <v>3.409056102875458</v>
      </c>
      <c r="AM956">
        <v>65.52191627208158</v>
      </c>
      <c r="AN956">
        <f>(AP956 - AO956 + DI956*1E3/(8.314*(DK956+273.15)) * AR956/DH956 * AQ956) * DH956/(100*CV956) * 1000/(1000 - AP956)</f>
        <v>0</v>
      </c>
      <c r="AO956">
        <v>15.25865414625086</v>
      </c>
      <c r="AP956">
        <v>18.60979650349651</v>
      </c>
      <c r="AQ956">
        <v>-1.608323024514631E-05</v>
      </c>
      <c r="AR956">
        <v>82.63160556515291</v>
      </c>
      <c r="AS956">
        <v>4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1659647889.814285</v>
      </c>
      <c r="DB956">
        <v>1128.755357142857</v>
      </c>
      <c r="DC956">
        <v>1191.619285714286</v>
      </c>
      <c r="DD956">
        <v>18.61426785714286</v>
      </c>
      <c r="DE956">
        <v>15.25956785714286</v>
      </c>
      <c r="DF956">
        <v>1133.385357142857</v>
      </c>
      <c r="DG956">
        <v>18.75713928571429</v>
      </c>
      <c r="DH956">
        <v>500.0020357142858</v>
      </c>
      <c r="DI956">
        <v>90.24035714285715</v>
      </c>
      <c r="DJ956">
        <v>0.09999466071428571</v>
      </c>
      <c r="DK956">
        <v>24.63561071428571</v>
      </c>
      <c r="DL956">
        <v>24.98936071428572</v>
      </c>
      <c r="DM956">
        <v>999.9000000000002</v>
      </c>
      <c r="DN956">
        <v>0</v>
      </c>
      <c r="DO956">
        <v>0</v>
      </c>
      <c r="DP956">
        <v>10007.90857142857</v>
      </c>
      <c r="DQ956">
        <v>0</v>
      </c>
      <c r="DR956">
        <v>10.99009285714286</v>
      </c>
      <c r="DS956">
        <v>-62.86329285714286</v>
      </c>
      <c r="DT956">
        <v>1150.165</v>
      </c>
      <c r="DU956">
        <v>1210.083214285714</v>
      </c>
      <c r="DV956">
        <v>3.354692142857143</v>
      </c>
      <c r="DW956">
        <v>1191.619285714286</v>
      </c>
      <c r="DX956">
        <v>15.25956785714286</v>
      </c>
      <c r="DY956">
        <v>1.679757857142857</v>
      </c>
      <c r="DZ956">
        <v>1.377029285714286</v>
      </c>
      <c r="EA956">
        <v>14.71062142857143</v>
      </c>
      <c r="EB956">
        <v>11.667025</v>
      </c>
      <c r="EC956">
        <v>2000.009285714286</v>
      </c>
      <c r="ED956">
        <v>0.9800005357142857</v>
      </c>
      <c r="EE956">
        <v>0.01999922142857143</v>
      </c>
      <c r="EF956">
        <v>0</v>
      </c>
      <c r="EG956">
        <v>805.2181785714287</v>
      </c>
      <c r="EH956">
        <v>5.00097</v>
      </c>
      <c r="EI956">
        <v>15988.55714285714</v>
      </c>
      <c r="EJ956">
        <v>16707.65357142857</v>
      </c>
      <c r="EK956">
        <v>37.562</v>
      </c>
      <c r="EL956">
        <v>38.125</v>
      </c>
      <c r="EM956">
        <v>37.55757142857143</v>
      </c>
      <c r="EN956">
        <v>37.7965</v>
      </c>
      <c r="EO956">
        <v>38.05978571428572</v>
      </c>
      <c r="EP956">
        <v>1955.1075</v>
      </c>
      <c r="EQ956">
        <v>39.90178571428572</v>
      </c>
      <c r="ER956">
        <v>0</v>
      </c>
      <c r="ES956">
        <v>1659647897.7</v>
      </c>
      <c r="ET956">
        <v>0</v>
      </c>
      <c r="EU956">
        <v>805.22992</v>
      </c>
      <c r="EV956">
        <v>0.9956153821943785</v>
      </c>
      <c r="EW956">
        <v>13.98461539011002</v>
      </c>
      <c r="EX956">
        <v>15988.708</v>
      </c>
      <c r="EY956">
        <v>15</v>
      </c>
      <c r="EZ956">
        <v>0</v>
      </c>
      <c r="FA956" t="s">
        <v>419</v>
      </c>
      <c r="FB956">
        <v>1659135797.5</v>
      </c>
      <c r="FC956">
        <v>1659135788</v>
      </c>
      <c r="FD956">
        <v>0</v>
      </c>
      <c r="FE956">
        <v>0.3</v>
      </c>
      <c r="FF956">
        <v>-0.002</v>
      </c>
      <c r="FG956">
        <v>-2.209</v>
      </c>
      <c r="FH956">
        <v>-0.089</v>
      </c>
      <c r="FI956">
        <v>1520</v>
      </c>
      <c r="FJ956">
        <v>20</v>
      </c>
      <c r="FK956">
        <v>0.06</v>
      </c>
      <c r="FL956">
        <v>0.03</v>
      </c>
      <c r="FM956">
        <v>-62.85261000000001</v>
      </c>
      <c r="FN956">
        <v>-0.04155422138834323</v>
      </c>
      <c r="FO956">
        <v>0.0547431539098726</v>
      </c>
      <c r="FP956">
        <v>1</v>
      </c>
      <c r="FQ956">
        <v>805.1270294117647</v>
      </c>
      <c r="FR956">
        <v>1.37935828898812</v>
      </c>
      <c r="FS956">
        <v>0.2824970052203619</v>
      </c>
      <c r="FT956">
        <v>0</v>
      </c>
      <c r="FU956">
        <v>3.355429</v>
      </c>
      <c r="FV956">
        <v>-0.01125951219512623</v>
      </c>
      <c r="FW956">
        <v>0.001480975691900446</v>
      </c>
      <c r="FX956">
        <v>1</v>
      </c>
      <c r="FY956">
        <v>2</v>
      </c>
      <c r="FZ956">
        <v>3</v>
      </c>
      <c r="GA956" t="s">
        <v>420</v>
      </c>
      <c r="GB956">
        <v>2.98344</v>
      </c>
      <c r="GC956">
        <v>2.71556</v>
      </c>
      <c r="GD956">
        <v>0.189225</v>
      </c>
      <c r="GE956">
        <v>0.193254</v>
      </c>
      <c r="GF956">
        <v>0.0898877</v>
      </c>
      <c r="GG956">
        <v>0.0763929</v>
      </c>
      <c r="GH956">
        <v>25642.6</v>
      </c>
      <c r="GI956">
        <v>25650.9</v>
      </c>
      <c r="GJ956">
        <v>29392.1</v>
      </c>
      <c r="GK956">
        <v>29403.1</v>
      </c>
      <c r="GL956">
        <v>35432.5</v>
      </c>
      <c r="GM956">
        <v>36110.7</v>
      </c>
      <c r="GN956">
        <v>41388.1</v>
      </c>
      <c r="GO956">
        <v>41898.3</v>
      </c>
      <c r="GP956">
        <v>1.93905</v>
      </c>
      <c r="GQ956">
        <v>2.3829</v>
      </c>
      <c r="GR956">
        <v>0.107568</v>
      </c>
      <c r="GS956">
        <v>0</v>
      </c>
      <c r="GT956">
        <v>23.2275</v>
      </c>
      <c r="GU956">
        <v>999.9</v>
      </c>
      <c r="GV956">
        <v>36.1</v>
      </c>
      <c r="GW956">
        <v>32</v>
      </c>
      <c r="GX956">
        <v>19.1007</v>
      </c>
      <c r="GY956">
        <v>63.6371</v>
      </c>
      <c r="GZ956">
        <v>22.2035</v>
      </c>
      <c r="HA956">
        <v>2</v>
      </c>
      <c r="HB956">
        <v>-0.0761865</v>
      </c>
      <c r="HC956">
        <v>1.52411</v>
      </c>
      <c r="HD956">
        <v>20.3278</v>
      </c>
      <c r="HE956">
        <v>5.21579</v>
      </c>
      <c r="HF956">
        <v>12.0099</v>
      </c>
      <c r="HG956">
        <v>4.9889</v>
      </c>
      <c r="HH956">
        <v>3.28848</v>
      </c>
      <c r="HI956">
        <v>9999</v>
      </c>
      <c r="HJ956">
        <v>9999</v>
      </c>
      <c r="HK956">
        <v>9999</v>
      </c>
      <c r="HL956">
        <v>197.5</v>
      </c>
      <c r="HM956">
        <v>1.8674</v>
      </c>
      <c r="HN956">
        <v>1.86646</v>
      </c>
      <c r="HO956">
        <v>1.86591</v>
      </c>
      <c r="HP956">
        <v>1.86584</v>
      </c>
      <c r="HQ956">
        <v>1.86768</v>
      </c>
      <c r="HR956">
        <v>1.87013</v>
      </c>
      <c r="HS956">
        <v>1.86876</v>
      </c>
      <c r="HT956">
        <v>1.87022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-4.68</v>
      </c>
      <c r="II956">
        <v>-0.1429</v>
      </c>
      <c r="IJ956">
        <v>-1.529487217637811</v>
      </c>
      <c r="IK956">
        <v>-0.005072214745875086</v>
      </c>
      <c r="IL956">
        <v>3.316774363808987E-06</v>
      </c>
      <c r="IM956">
        <v>-1.107588672722244E-09</v>
      </c>
      <c r="IN956">
        <v>-0.1603591687652909</v>
      </c>
      <c r="IO956">
        <v>-0.0181951569465493</v>
      </c>
      <c r="IP956">
        <v>0.001659309118516343</v>
      </c>
      <c r="IQ956">
        <v>-3.409663313950778E-05</v>
      </c>
      <c r="IR956">
        <v>19</v>
      </c>
      <c r="IS956">
        <v>2290</v>
      </c>
      <c r="IT956">
        <v>1</v>
      </c>
      <c r="IU956">
        <v>24</v>
      </c>
      <c r="IV956">
        <v>8535</v>
      </c>
      <c r="IW956">
        <v>8535.200000000001</v>
      </c>
      <c r="IX956">
        <v>3.01758</v>
      </c>
      <c r="IY956">
        <v>2.20459</v>
      </c>
      <c r="IZ956">
        <v>1.94702</v>
      </c>
      <c r="JA956">
        <v>2.64526</v>
      </c>
      <c r="JB956">
        <v>2.19482</v>
      </c>
      <c r="JC956">
        <v>2.34253</v>
      </c>
      <c r="JD956">
        <v>36.6233</v>
      </c>
      <c r="JE956">
        <v>24.035</v>
      </c>
      <c r="JF956">
        <v>18</v>
      </c>
      <c r="JG956">
        <v>505.942</v>
      </c>
      <c r="JH956">
        <v>816.431</v>
      </c>
      <c r="JI956">
        <v>21.3591</v>
      </c>
      <c r="JJ956">
        <v>26.3336</v>
      </c>
      <c r="JK956">
        <v>29.9999</v>
      </c>
      <c r="JL956">
        <v>26.3693</v>
      </c>
      <c r="JM956">
        <v>26.2986</v>
      </c>
      <c r="JN956">
        <v>60.4162</v>
      </c>
      <c r="JO956">
        <v>19.7851</v>
      </c>
      <c r="JP956">
        <v>24.2803</v>
      </c>
      <c r="JQ956">
        <v>21.3615</v>
      </c>
      <c r="JR956">
        <v>1236.29</v>
      </c>
      <c r="JS956">
        <v>15.2483</v>
      </c>
      <c r="JT956">
        <v>100.493</v>
      </c>
      <c r="JU956">
        <v>100.627</v>
      </c>
    </row>
    <row r="957" spans="1:281">
      <c r="A957">
        <v>941</v>
      </c>
      <c r="B957">
        <v>1659647902.6</v>
      </c>
      <c r="C957">
        <v>19894.59999990463</v>
      </c>
      <c r="D957" t="s">
        <v>2314</v>
      </c>
      <c r="E957" t="s">
        <v>2315</v>
      </c>
      <c r="F957">
        <v>5</v>
      </c>
      <c r="G957" t="s">
        <v>2167</v>
      </c>
      <c r="H957" t="s">
        <v>416</v>
      </c>
      <c r="I957">
        <v>1659647895.1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1243.209946549876</v>
      </c>
      <c r="AK957">
        <v>1192.151757575757</v>
      </c>
      <c r="AL957">
        <v>3.415840081919149</v>
      </c>
      <c r="AM957">
        <v>65.52191627208158</v>
      </c>
      <c r="AN957">
        <f>(AP957 - AO957 + DI957*1E3/(8.314*(DK957+273.15)) * AR957/DH957 * AQ957) * DH957/(100*CV957) * 1000/(1000 - AP957)</f>
        <v>0</v>
      </c>
      <c r="AO957">
        <v>15.25762107470088</v>
      </c>
      <c r="AP957">
        <v>18.60880139860141</v>
      </c>
      <c r="AQ957">
        <v>6.339890877567817E-06</v>
      </c>
      <c r="AR957">
        <v>82.63160556515291</v>
      </c>
      <c r="AS957">
        <v>3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1659647895.1</v>
      </c>
      <c r="DB957">
        <v>1146.491111111111</v>
      </c>
      <c r="DC957">
        <v>1209.282592592593</v>
      </c>
      <c r="DD957">
        <v>18.61227407407408</v>
      </c>
      <c r="DE957">
        <v>15.25847777777778</v>
      </c>
      <c r="DF957">
        <v>1151.154814814815</v>
      </c>
      <c r="DG957">
        <v>18.75516296296296</v>
      </c>
      <c r="DH957">
        <v>500.0095185185186</v>
      </c>
      <c r="DI957">
        <v>90.23989629629627</v>
      </c>
      <c r="DJ957">
        <v>0.09997654814814814</v>
      </c>
      <c r="DK957">
        <v>24.63584074074074</v>
      </c>
      <c r="DL957">
        <v>24.98988888888889</v>
      </c>
      <c r="DM957">
        <v>999.9000000000001</v>
      </c>
      <c r="DN957">
        <v>0</v>
      </c>
      <c r="DO957">
        <v>0</v>
      </c>
      <c r="DP957">
        <v>10002.80703703704</v>
      </c>
      <c r="DQ957">
        <v>0</v>
      </c>
      <c r="DR957">
        <v>10.98493703703704</v>
      </c>
      <c r="DS957">
        <v>-62.7897962962963</v>
      </c>
      <c r="DT957">
        <v>1168.235555555555</v>
      </c>
      <c r="DU957">
        <v>1228.018518518518</v>
      </c>
      <c r="DV957">
        <v>3.353791111111111</v>
      </c>
      <c r="DW957">
        <v>1209.282592592593</v>
      </c>
      <c r="DX957">
        <v>15.25847777777778</v>
      </c>
      <c r="DY957">
        <v>1.67956962962963</v>
      </c>
      <c r="DZ957">
        <v>1.376924074074074</v>
      </c>
      <c r="EA957">
        <v>14.70888518518518</v>
      </c>
      <c r="EB957">
        <v>11.66586296296297</v>
      </c>
      <c r="EC957">
        <v>2000.011851851852</v>
      </c>
      <c r="ED957">
        <v>0.9800018888888888</v>
      </c>
      <c r="EE957">
        <v>0.01999782962962963</v>
      </c>
      <c r="EF957">
        <v>0</v>
      </c>
      <c r="EG957">
        <v>805.2428148148148</v>
      </c>
      <c r="EH957">
        <v>5.00097</v>
      </c>
      <c r="EI957">
        <v>15989.38888888889</v>
      </c>
      <c r="EJ957">
        <v>16707.6962962963</v>
      </c>
      <c r="EK957">
        <v>37.562</v>
      </c>
      <c r="EL957">
        <v>38.125</v>
      </c>
      <c r="EM957">
        <v>37.53674074074074</v>
      </c>
      <c r="EN957">
        <v>37.77985185185185</v>
      </c>
      <c r="EO957">
        <v>38.04822222222223</v>
      </c>
      <c r="EP957">
        <v>1955.112962962963</v>
      </c>
      <c r="EQ957">
        <v>39.8988888888889</v>
      </c>
      <c r="ER957">
        <v>0</v>
      </c>
      <c r="ES957">
        <v>1659647903.1</v>
      </c>
      <c r="ET957">
        <v>0</v>
      </c>
      <c r="EU957">
        <v>805.2276153846153</v>
      </c>
      <c r="EV957">
        <v>0.07377777555359118</v>
      </c>
      <c r="EW957">
        <v>5.859829068900553</v>
      </c>
      <c r="EX957">
        <v>15989.43846153846</v>
      </c>
      <c r="EY957">
        <v>15</v>
      </c>
      <c r="EZ957">
        <v>0</v>
      </c>
      <c r="FA957" t="s">
        <v>419</v>
      </c>
      <c r="FB957">
        <v>1659135797.5</v>
      </c>
      <c r="FC957">
        <v>1659135788</v>
      </c>
      <c r="FD957">
        <v>0</v>
      </c>
      <c r="FE957">
        <v>0.3</v>
      </c>
      <c r="FF957">
        <v>-0.002</v>
      </c>
      <c r="FG957">
        <v>-2.209</v>
      </c>
      <c r="FH957">
        <v>-0.089</v>
      </c>
      <c r="FI957">
        <v>1520</v>
      </c>
      <c r="FJ957">
        <v>20</v>
      </c>
      <c r="FK957">
        <v>0.06</v>
      </c>
      <c r="FL957">
        <v>0.03</v>
      </c>
      <c r="FM957">
        <v>-62.8359024390244</v>
      </c>
      <c r="FN957">
        <v>0.5741916376304793</v>
      </c>
      <c r="FO957">
        <v>0.1259361713819501</v>
      </c>
      <c r="FP957">
        <v>0</v>
      </c>
      <c r="FQ957">
        <v>805.2154705882352</v>
      </c>
      <c r="FR957">
        <v>0.7277922071668599</v>
      </c>
      <c r="FS957">
        <v>0.2445351214151709</v>
      </c>
      <c r="FT957">
        <v>1</v>
      </c>
      <c r="FU957">
        <v>3.354327317073171</v>
      </c>
      <c r="FV957">
        <v>-0.01170919860627703</v>
      </c>
      <c r="FW957">
        <v>0.001532313768400716</v>
      </c>
      <c r="FX957">
        <v>1</v>
      </c>
      <c r="FY957">
        <v>2</v>
      </c>
      <c r="FZ957">
        <v>3</v>
      </c>
      <c r="GA957" t="s">
        <v>420</v>
      </c>
      <c r="GB957">
        <v>2.98338</v>
      </c>
      <c r="GC957">
        <v>2.71559</v>
      </c>
      <c r="GD957">
        <v>0.190936</v>
      </c>
      <c r="GE957">
        <v>0.194825</v>
      </c>
      <c r="GF957">
        <v>0.0898805</v>
      </c>
      <c r="GG957">
        <v>0.0763877</v>
      </c>
      <c r="GH957">
        <v>25588.5</v>
      </c>
      <c r="GI957">
        <v>25600.8</v>
      </c>
      <c r="GJ957">
        <v>29392</v>
      </c>
      <c r="GK957">
        <v>29402.9</v>
      </c>
      <c r="GL957">
        <v>35432.7</v>
      </c>
      <c r="GM957">
        <v>36110.6</v>
      </c>
      <c r="GN957">
        <v>41387.9</v>
      </c>
      <c r="GO957">
        <v>41897.9</v>
      </c>
      <c r="GP957">
        <v>1.9391</v>
      </c>
      <c r="GQ957">
        <v>2.38317</v>
      </c>
      <c r="GR957">
        <v>0.107154</v>
      </c>
      <c r="GS957">
        <v>0</v>
      </c>
      <c r="GT957">
        <v>23.2284</v>
      </c>
      <c r="GU957">
        <v>999.9</v>
      </c>
      <c r="GV957">
        <v>36.1</v>
      </c>
      <c r="GW957">
        <v>32</v>
      </c>
      <c r="GX957">
        <v>19.1027</v>
      </c>
      <c r="GY957">
        <v>63.6771</v>
      </c>
      <c r="GZ957">
        <v>22.3558</v>
      </c>
      <c r="HA957">
        <v>2</v>
      </c>
      <c r="HB957">
        <v>-0.0762678</v>
      </c>
      <c r="HC957">
        <v>1.51315</v>
      </c>
      <c r="HD957">
        <v>20.328</v>
      </c>
      <c r="HE957">
        <v>5.21579</v>
      </c>
      <c r="HF957">
        <v>12.0099</v>
      </c>
      <c r="HG957">
        <v>4.98885</v>
      </c>
      <c r="HH957">
        <v>3.28845</v>
      </c>
      <c r="HI957">
        <v>9999</v>
      </c>
      <c r="HJ957">
        <v>9999</v>
      </c>
      <c r="HK957">
        <v>9999</v>
      </c>
      <c r="HL957">
        <v>197.5</v>
      </c>
      <c r="HM957">
        <v>1.8674</v>
      </c>
      <c r="HN957">
        <v>1.86646</v>
      </c>
      <c r="HO957">
        <v>1.86593</v>
      </c>
      <c r="HP957">
        <v>1.86584</v>
      </c>
      <c r="HQ957">
        <v>1.86768</v>
      </c>
      <c r="HR957">
        <v>1.87012</v>
      </c>
      <c r="HS957">
        <v>1.86875</v>
      </c>
      <c r="HT957">
        <v>1.87022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-4.71</v>
      </c>
      <c r="II957">
        <v>-0.1429</v>
      </c>
      <c r="IJ957">
        <v>-1.529487217637811</v>
      </c>
      <c r="IK957">
        <v>-0.005072214745875086</v>
      </c>
      <c r="IL957">
        <v>3.316774363808987E-06</v>
      </c>
      <c r="IM957">
        <v>-1.107588672722244E-09</v>
      </c>
      <c r="IN957">
        <v>-0.1603591687652909</v>
      </c>
      <c r="IO957">
        <v>-0.0181951569465493</v>
      </c>
      <c r="IP957">
        <v>0.001659309118516343</v>
      </c>
      <c r="IQ957">
        <v>-3.409663313950778E-05</v>
      </c>
      <c r="IR957">
        <v>19</v>
      </c>
      <c r="IS957">
        <v>2290</v>
      </c>
      <c r="IT957">
        <v>1</v>
      </c>
      <c r="IU957">
        <v>24</v>
      </c>
      <c r="IV957">
        <v>8535.1</v>
      </c>
      <c r="IW957">
        <v>8535.200000000001</v>
      </c>
      <c r="IX957">
        <v>3.04688</v>
      </c>
      <c r="IY957">
        <v>2.19849</v>
      </c>
      <c r="IZ957">
        <v>1.94702</v>
      </c>
      <c r="JA957">
        <v>2.64526</v>
      </c>
      <c r="JB957">
        <v>2.19482</v>
      </c>
      <c r="JC957">
        <v>2.35229</v>
      </c>
      <c r="JD957">
        <v>36.6233</v>
      </c>
      <c r="JE957">
        <v>24.035</v>
      </c>
      <c r="JF957">
        <v>18</v>
      </c>
      <c r="JG957">
        <v>505.955</v>
      </c>
      <c r="JH957">
        <v>816.673</v>
      </c>
      <c r="JI957">
        <v>21.3672</v>
      </c>
      <c r="JJ957">
        <v>26.3313</v>
      </c>
      <c r="JK957">
        <v>29.9999</v>
      </c>
      <c r="JL957">
        <v>26.3671</v>
      </c>
      <c r="JM957">
        <v>26.2964</v>
      </c>
      <c r="JN957">
        <v>61.0686</v>
      </c>
      <c r="JO957">
        <v>19.7851</v>
      </c>
      <c r="JP957">
        <v>24.2803</v>
      </c>
      <c r="JQ957">
        <v>21.3697</v>
      </c>
      <c r="JR957">
        <v>1257.1</v>
      </c>
      <c r="JS957">
        <v>15.2483</v>
      </c>
      <c r="JT957">
        <v>100.492</v>
      </c>
      <c r="JU957">
        <v>100.626</v>
      </c>
    </row>
    <row r="958" spans="1:281">
      <c r="A958">
        <v>942</v>
      </c>
      <c r="B958">
        <v>1659647907.6</v>
      </c>
      <c r="C958">
        <v>19899.59999990463</v>
      </c>
      <c r="D958" t="s">
        <v>2316</v>
      </c>
      <c r="E958" t="s">
        <v>2317</v>
      </c>
      <c r="F958">
        <v>5</v>
      </c>
      <c r="G958" t="s">
        <v>2167</v>
      </c>
      <c r="H958" t="s">
        <v>416</v>
      </c>
      <c r="I958">
        <v>1659647899.814285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1259.281322370139</v>
      </c>
      <c r="AK958">
        <v>1208.736121212121</v>
      </c>
      <c r="AL958">
        <v>3.32618939191515</v>
      </c>
      <c r="AM958">
        <v>65.52191627208158</v>
      </c>
      <c r="AN958">
        <f>(AP958 - AO958 + DI958*1E3/(8.314*(DK958+273.15)) * AR958/DH958 * AQ958) * DH958/(100*CV958) * 1000/(1000 - AP958)</f>
        <v>0</v>
      </c>
      <c r="AO958">
        <v>15.25613168404039</v>
      </c>
      <c r="AP958">
        <v>18.60122657342658</v>
      </c>
      <c r="AQ958">
        <v>-1.967857121897226E-05</v>
      </c>
      <c r="AR958">
        <v>82.63160556515291</v>
      </c>
      <c r="AS958">
        <v>4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1659647899.814285</v>
      </c>
      <c r="DB958">
        <v>1162.209642857143</v>
      </c>
      <c r="DC958">
        <v>1224.797857142857</v>
      </c>
      <c r="DD958">
        <v>18.60885357142857</v>
      </c>
      <c r="DE958">
        <v>15.2575</v>
      </c>
      <c r="DF958">
        <v>1166.903214285714</v>
      </c>
      <c r="DG958">
        <v>18.75176428571428</v>
      </c>
      <c r="DH958">
        <v>500.0025714285715</v>
      </c>
      <c r="DI958">
        <v>90.23978928571428</v>
      </c>
      <c r="DJ958">
        <v>0.09996886428571429</v>
      </c>
      <c r="DK958">
        <v>24.63557142857142</v>
      </c>
      <c r="DL958">
        <v>24.99273928571428</v>
      </c>
      <c r="DM958">
        <v>999.9000000000002</v>
      </c>
      <c r="DN958">
        <v>0</v>
      </c>
      <c r="DO958">
        <v>0</v>
      </c>
      <c r="DP958">
        <v>9997.346071428572</v>
      </c>
      <c r="DQ958">
        <v>0</v>
      </c>
      <c r="DR958">
        <v>10.98391071428571</v>
      </c>
      <c r="DS958">
        <v>-62.5865892857143</v>
      </c>
      <c r="DT958">
        <v>1184.248571428572</v>
      </c>
      <c r="DU958">
        <v>1243.773928571429</v>
      </c>
      <c r="DV958">
        <v>3.351356428571428</v>
      </c>
      <c r="DW958">
        <v>1224.797857142857</v>
      </c>
      <c r="DX958">
        <v>15.2575</v>
      </c>
      <c r="DY958">
        <v>1.679258928571429</v>
      </c>
      <c r="DZ958">
        <v>1.376833214285714</v>
      </c>
      <c r="EA958">
        <v>14.706025</v>
      </c>
      <c r="EB958">
        <v>11.66486071428571</v>
      </c>
      <c r="EC958">
        <v>2000.004642857143</v>
      </c>
      <c r="ED958">
        <v>0.9800039642857142</v>
      </c>
      <c r="EE958">
        <v>0.01999569285714286</v>
      </c>
      <c r="EF958">
        <v>0</v>
      </c>
      <c r="EG958">
        <v>805.3069285714284</v>
      </c>
      <c r="EH958">
        <v>5.00097</v>
      </c>
      <c r="EI958">
        <v>15989.77142857143</v>
      </c>
      <c r="EJ958">
        <v>16707.65357142857</v>
      </c>
      <c r="EK958">
        <v>37.55314285714285</v>
      </c>
      <c r="EL958">
        <v>38.125</v>
      </c>
      <c r="EM958">
        <v>37.51771428571429</v>
      </c>
      <c r="EN958">
        <v>37.76107142857143</v>
      </c>
      <c r="EO958">
        <v>38.02878571428572</v>
      </c>
      <c r="EP958">
        <v>1955.110357142858</v>
      </c>
      <c r="EQ958">
        <v>39.89428571428572</v>
      </c>
      <c r="ER958">
        <v>0</v>
      </c>
      <c r="ES958">
        <v>1659647907.9</v>
      </c>
      <c r="ET958">
        <v>0</v>
      </c>
      <c r="EU958">
        <v>805.2843461538462</v>
      </c>
      <c r="EV958">
        <v>-0.4282734841432934</v>
      </c>
      <c r="EW958">
        <v>1.675213654936142</v>
      </c>
      <c r="EX958">
        <v>15989.81538461538</v>
      </c>
      <c r="EY958">
        <v>15</v>
      </c>
      <c r="EZ958">
        <v>0</v>
      </c>
      <c r="FA958" t="s">
        <v>419</v>
      </c>
      <c r="FB958">
        <v>1659135797.5</v>
      </c>
      <c r="FC958">
        <v>1659135788</v>
      </c>
      <c r="FD958">
        <v>0</v>
      </c>
      <c r="FE958">
        <v>0.3</v>
      </c>
      <c r="FF958">
        <v>-0.002</v>
      </c>
      <c r="FG958">
        <v>-2.209</v>
      </c>
      <c r="FH958">
        <v>-0.089</v>
      </c>
      <c r="FI958">
        <v>1520</v>
      </c>
      <c r="FJ958">
        <v>20</v>
      </c>
      <c r="FK958">
        <v>0.06</v>
      </c>
      <c r="FL958">
        <v>0.03</v>
      </c>
      <c r="FM958">
        <v>-62.65784499999999</v>
      </c>
      <c r="FN958">
        <v>2.486294183865129</v>
      </c>
      <c r="FO958">
        <v>0.3009812618336898</v>
      </c>
      <c r="FP958">
        <v>0</v>
      </c>
      <c r="FQ958">
        <v>805.2424117647058</v>
      </c>
      <c r="FR958">
        <v>0.2078838832847028</v>
      </c>
      <c r="FS958">
        <v>0.2563481224069891</v>
      </c>
      <c r="FT958">
        <v>1</v>
      </c>
      <c r="FU958">
        <v>3.3524325</v>
      </c>
      <c r="FV958">
        <v>-0.02714634146341377</v>
      </c>
      <c r="FW958">
        <v>0.003006750530057318</v>
      </c>
      <c r="FX958">
        <v>1</v>
      </c>
      <c r="FY958">
        <v>2</v>
      </c>
      <c r="FZ958">
        <v>3</v>
      </c>
      <c r="GA958" t="s">
        <v>420</v>
      </c>
      <c r="GB958">
        <v>2.9834</v>
      </c>
      <c r="GC958">
        <v>2.71566</v>
      </c>
      <c r="GD958">
        <v>0.192603</v>
      </c>
      <c r="GE958">
        <v>0.196472</v>
      </c>
      <c r="GF958">
        <v>0.08985799999999999</v>
      </c>
      <c r="GG958">
        <v>0.0763923</v>
      </c>
      <c r="GH958">
        <v>25535.9</v>
      </c>
      <c r="GI958">
        <v>25549.2</v>
      </c>
      <c r="GJ958">
        <v>29392.2</v>
      </c>
      <c r="GK958">
        <v>29403.6</v>
      </c>
      <c r="GL958">
        <v>35434</v>
      </c>
      <c r="GM958">
        <v>36111.1</v>
      </c>
      <c r="GN958">
        <v>41388.4</v>
      </c>
      <c r="GO958">
        <v>41898.7</v>
      </c>
      <c r="GP958">
        <v>1.9387</v>
      </c>
      <c r="GQ958">
        <v>2.3831</v>
      </c>
      <c r="GR958">
        <v>0.107728</v>
      </c>
      <c r="GS958">
        <v>0</v>
      </c>
      <c r="GT958">
        <v>23.2294</v>
      </c>
      <c r="GU958">
        <v>999.9</v>
      </c>
      <c r="GV958">
        <v>36.1</v>
      </c>
      <c r="GW958">
        <v>32</v>
      </c>
      <c r="GX958">
        <v>19.1031</v>
      </c>
      <c r="GY958">
        <v>63.6271</v>
      </c>
      <c r="GZ958">
        <v>22.3357</v>
      </c>
      <c r="HA958">
        <v>2</v>
      </c>
      <c r="HB958">
        <v>-0.141092</v>
      </c>
      <c r="HC958">
        <v>1.57851</v>
      </c>
      <c r="HD958">
        <v>20.3279</v>
      </c>
      <c r="HE958">
        <v>5.21699</v>
      </c>
      <c r="HF958">
        <v>12.0099</v>
      </c>
      <c r="HG958">
        <v>4.98945</v>
      </c>
      <c r="HH958">
        <v>3.28863</v>
      </c>
      <c r="HI958">
        <v>9999</v>
      </c>
      <c r="HJ958">
        <v>9999</v>
      </c>
      <c r="HK958">
        <v>9999</v>
      </c>
      <c r="HL958">
        <v>197.5</v>
      </c>
      <c r="HM958">
        <v>1.86742</v>
      </c>
      <c r="HN958">
        <v>1.86647</v>
      </c>
      <c r="HO958">
        <v>1.86593</v>
      </c>
      <c r="HP958">
        <v>1.86584</v>
      </c>
      <c r="HQ958">
        <v>1.86768</v>
      </c>
      <c r="HR958">
        <v>1.87012</v>
      </c>
      <c r="HS958">
        <v>1.86876</v>
      </c>
      <c r="HT958">
        <v>1.87023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-4.74</v>
      </c>
      <c r="II958">
        <v>-0.143</v>
      </c>
      <c r="IJ958">
        <v>-1.529487217637811</v>
      </c>
      <c r="IK958">
        <v>-0.005072214745875086</v>
      </c>
      <c r="IL958">
        <v>3.316774363808987E-06</v>
      </c>
      <c r="IM958">
        <v>-1.107588672722244E-09</v>
      </c>
      <c r="IN958">
        <v>-0.1603591687652909</v>
      </c>
      <c r="IO958">
        <v>-0.0181951569465493</v>
      </c>
      <c r="IP958">
        <v>0.001659309118516343</v>
      </c>
      <c r="IQ958">
        <v>-3.409663313950778E-05</v>
      </c>
      <c r="IR958">
        <v>19</v>
      </c>
      <c r="IS958">
        <v>2290</v>
      </c>
      <c r="IT958">
        <v>1</v>
      </c>
      <c r="IU958">
        <v>24</v>
      </c>
      <c r="IV958">
        <v>8535.200000000001</v>
      </c>
      <c r="IW958">
        <v>8535.299999999999</v>
      </c>
      <c r="IX958">
        <v>3.08105</v>
      </c>
      <c r="IY958">
        <v>2.20581</v>
      </c>
      <c r="IZ958">
        <v>1.94702</v>
      </c>
      <c r="JA958">
        <v>2.64526</v>
      </c>
      <c r="JB958">
        <v>2.19482</v>
      </c>
      <c r="JC958">
        <v>2.33521</v>
      </c>
      <c r="JD958">
        <v>36.6233</v>
      </c>
      <c r="JE958">
        <v>24.035</v>
      </c>
      <c r="JF958">
        <v>18</v>
      </c>
      <c r="JG958">
        <v>505.675</v>
      </c>
      <c r="JH958">
        <v>816.557</v>
      </c>
      <c r="JI958">
        <v>21.3736</v>
      </c>
      <c r="JJ958">
        <v>26.3291</v>
      </c>
      <c r="JK958">
        <v>29.9998</v>
      </c>
      <c r="JL958">
        <v>26.3643</v>
      </c>
      <c r="JM958">
        <v>26.2936</v>
      </c>
      <c r="JN958">
        <v>61.6895</v>
      </c>
      <c r="JO958">
        <v>19.7851</v>
      </c>
      <c r="JP958">
        <v>24.2803</v>
      </c>
      <c r="JQ958">
        <v>21.3745</v>
      </c>
      <c r="JR958">
        <v>1270.51</v>
      </c>
      <c r="JS958">
        <v>15.2483</v>
      </c>
      <c r="JT958">
        <v>100.493</v>
      </c>
      <c r="JU958">
        <v>100.628</v>
      </c>
    </row>
    <row r="959" spans="1:281">
      <c r="A959">
        <v>943</v>
      </c>
      <c r="B959">
        <v>1659647912.6</v>
      </c>
      <c r="C959">
        <v>19904.59999990463</v>
      </c>
      <c r="D959" t="s">
        <v>2318</v>
      </c>
      <c r="E959" t="s">
        <v>2319</v>
      </c>
      <c r="F959">
        <v>5</v>
      </c>
      <c r="G959" t="s">
        <v>2167</v>
      </c>
      <c r="H959" t="s">
        <v>416</v>
      </c>
      <c r="I959">
        <v>1659647905.1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1276.287330232167</v>
      </c>
      <c r="AK959">
        <v>1225.576848484848</v>
      </c>
      <c r="AL959">
        <v>3.372487488003616</v>
      </c>
      <c r="AM959">
        <v>65.52191627208158</v>
      </c>
      <c r="AN959">
        <f>(AP959 - AO959 + DI959*1E3/(8.314*(DK959+273.15)) * AR959/DH959 * AQ959) * DH959/(100*CV959) * 1000/(1000 - AP959)</f>
        <v>0</v>
      </c>
      <c r="AO959">
        <v>15.25690210695857</v>
      </c>
      <c r="AP959">
        <v>18.5992230769231</v>
      </c>
      <c r="AQ959">
        <v>-5.368676964055416E-07</v>
      </c>
      <c r="AR959">
        <v>82.63160556515291</v>
      </c>
      <c r="AS959">
        <v>3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1659647905.1</v>
      </c>
      <c r="DB959">
        <v>1179.708148148148</v>
      </c>
      <c r="DC959">
        <v>1242.184814814815</v>
      </c>
      <c r="DD959">
        <v>18.60498888888889</v>
      </c>
      <c r="DE959">
        <v>15.25686666666667</v>
      </c>
      <c r="DF959">
        <v>1184.432962962963</v>
      </c>
      <c r="DG959">
        <v>18.74792222222222</v>
      </c>
      <c r="DH959">
        <v>500.0091481481482</v>
      </c>
      <c r="DI959">
        <v>90.24031481481481</v>
      </c>
      <c r="DJ959">
        <v>0.09996782962962962</v>
      </c>
      <c r="DK959">
        <v>24.63528148148148</v>
      </c>
      <c r="DL959">
        <v>24.99461111111111</v>
      </c>
      <c r="DM959">
        <v>999.9000000000001</v>
      </c>
      <c r="DN959">
        <v>0</v>
      </c>
      <c r="DO959">
        <v>0</v>
      </c>
      <c r="DP959">
        <v>9998.497037037036</v>
      </c>
      <c r="DQ959">
        <v>0</v>
      </c>
      <c r="DR959">
        <v>10.98004444444445</v>
      </c>
      <c r="DS959">
        <v>-62.47588148148148</v>
      </c>
      <c r="DT959">
        <v>1202.073333333333</v>
      </c>
      <c r="DU959">
        <v>1261.43</v>
      </c>
      <c r="DV959">
        <v>3.34813</v>
      </c>
      <c r="DW959">
        <v>1242.184814814815</v>
      </c>
      <c r="DX959">
        <v>15.25686666666667</v>
      </c>
      <c r="DY959">
        <v>1.67891962962963</v>
      </c>
      <c r="DZ959">
        <v>1.376783703703704</v>
      </c>
      <c r="EA959">
        <v>14.7028962962963</v>
      </c>
      <c r="EB959">
        <v>11.66431111111111</v>
      </c>
      <c r="EC959">
        <v>1999.995185185185</v>
      </c>
      <c r="ED959">
        <v>0.980006</v>
      </c>
      <c r="EE959">
        <v>0.0199936</v>
      </c>
      <c r="EF959">
        <v>0</v>
      </c>
      <c r="EG959">
        <v>805.2536666666667</v>
      </c>
      <c r="EH959">
        <v>5.00097</v>
      </c>
      <c r="EI959">
        <v>15990.01481481481</v>
      </c>
      <c r="EJ959">
        <v>16707.58148148148</v>
      </c>
      <c r="EK959">
        <v>37.53214814814815</v>
      </c>
      <c r="EL959">
        <v>38.10866666666666</v>
      </c>
      <c r="EM959">
        <v>37.5</v>
      </c>
      <c r="EN959">
        <v>37.75459259259259</v>
      </c>
      <c r="EO959">
        <v>38.00918518518519</v>
      </c>
      <c r="EP959">
        <v>1955.105185185185</v>
      </c>
      <c r="EQ959">
        <v>39.89000000000001</v>
      </c>
      <c r="ER959">
        <v>0</v>
      </c>
      <c r="ES959">
        <v>1659647912.7</v>
      </c>
      <c r="ET959">
        <v>0</v>
      </c>
      <c r="EU959">
        <v>805.2371923076925</v>
      </c>
      <c r="EV959">
        <v>-0.4715555353681948</v>
      </c>
      <c r="EW959">
        <v>2.338461528768147</v>
      </c>
      <c r="EX959">
        <v>15990.06153846154</v>
      </c>
      <c r="EY959">
        <v>15</v>
      </c>
      <c r="EZ959">
        <v>0</v>
      </c>
      <c r="FA959" t="s">
        <v>419</v>
      </c>
      <c r="FB959">
        <v>1659135797.5</v>
      </c>
      <c r="FC959">
        <v>1659135788</v>
      </c>
      <c r="FD959">
        <v>0</v>
      </c>
      <c r="FE959">
        <v>0.3</v>
      </c>
      <c r="FF959">
        <v>-0.002</v>
      </c>
      <c r="FG959">
        <v>-2.209</v>
      </c>
      <c r="FH959">
        <v>-0.089</v>
      </c>
      <c r="FI959">
        <v>1520</v>
      </c>
      <c r="FJ959">
        <v>20</v>
      </c>
      <c r="FK959">
        <v>0.06</v>
      </c>
      <c r="FL959">
        <v>0.03</v>
      </c>
      <c r="FM959">
        <v>-62.56531249999999</v>
      </c>
      <c r="FN959">
        <v>1.546918198874302</v>
      </c>
      <c r="FO959">
        <v>0.2700263572204573</v>
      </c>
      <c r="FP959">
        <v>0</v>
      </c>
      <c r="FQ959">
        <v>805.2627647058824</v>
      </c>
      <c r="FR959">
        <v>-0.5364705773985294</v>
      </c>
      <c r="FS959">
        <v>0.2281828548005181</v>
      </c>
      <c r="FT959">
        <v>1</v>
      </c>
      <c r="FU959">
        <v>3.34948</v>
      </c>
      <c r="FV959">
        <v>-0.03977313320826661</v>
      </c>
      <c r="FW959">
        <v>0.004115329269937002</v>
      </c>
      <c r="FX959">
        <v>1</v>
      </c>
      <c r="FY959">
        <v>2</v>
      </c>
      <c r="FZ959">
        <v>3</v>
      </c>
      <c r="GA959" t="s">
        <v>420</v>
      </c>
      <c r="GB959">
        <v>2.98353</v>
      </c>
      <c r="GC959">
        <v>2.7157</v>
      </c>
      <c r="GD959">
        <v>0.194273</v>
      </c>
      <c r="GE959">
        <v>0.198107</v>
      </c>
      <c r="GF959">
        <v>0.0898491</v>
      </c>
      <c r="GG959">
        <v>0.0763904</v>
      </c>
      <c r="GH959">
        <v>25483.3</v>
      </c>
      <c r="GI959">
        <v>25496.9</v>
      </c>
      <c r="GJ959">
        <v>29392.3</v>
      </c>
      <c r="GK959">
        <v>29403.2</v>
      </c>
      <c r="GL959">
        <v>35434.5</v>
      </c>
      <c r="GM959">
        <v>36111</v>
      </c>
      <c r="GN959">
        <v>41388.5</v>
      </c>
      <c r="GO959">
        <v>41898.4</v>
      </c>
      <c r="GP959">
        <v>1.93945</v>
      </c>
      <c r="GQ959">
        <v>2.38305</v>
      </c>
      <c r="GR959">
        <v>0.107482</v>
      </c>
      <c r="GS959">
        <v>0</v>
      </c>
      <c r="GT959">
        <v>23.2298</v>
      </c>
      <c r="GU959">
        <v>999.9</v>
      </c>
      <c r="GV959">
        <v>36.1</v>
      </c>
      <c r="GW959">
        <v>32</v>
      </c>
      <c r="GX959">
        <v>19.1014</v>
      </c>
      <c r="GY959">
        <v>63.6071</v>
      </c>
      <c r="GZ959">
        <v>22.3157</v>
      </c>
      <c r="HA959">
        <v>2</v>
      </c>
      <c r="HB959">
        <v>-0.141555</v>
      </c>
      <c r="HC959">
        <v>1.59412</v>
      </c>
      <c r="HD959">
        <v>20.3277</v>
      </c>
      <c r="HE959">
        <v>5.21684</v>
      </c>
      <c r="HF959">
        <v>12.0099</v>
      </c>
      <c r="HG959">
        <v>4.98935</v>
      </c>
      <c r="HH959">
        <v>3.28863</v>
      </c>
      <c r="HI959">
        <v>9999</v>
      </c>
      <c r="HJ959">
        <v>9999</v>
      </c>
      <c r="HK959">
        <v>9999</v>
      </c>
      <c r="HL959">
        <v>197.5</v>
      </c>
      <c r="HM959">
        <v>1.86738</v>
      </c>
      <c r="HN959">
        <v>1.86646</v>
      </c>
      <c r="HO959">
        <v>1.86588</v>
      </c>
      <c r="HP959">
        <v>1.86584</v>
      </c>
      <c r="HQ959">
        <v>1.86768</v>
      </c>
      <c r="HR959">
        <v>1.87012</v>
      </c>
      <c r="HS959">
        <v>1.86876</v>
      </c>
      <c r="HT959">
        <v>1.87023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-4.77</v>
      </c>
      <c r="II959">
        <v>-0.1429</v>
      </c>
      <c r="IJ959">
        <v>-1.529487217637811</v>
      </c>
      <c r="IK959">
        <v>-0.005072214745875086</v>
      </c>
      <c r="IL959">
        <v>3.316774363808987E-06</v>
      </c>
      <c r="IM959">
        <v>-1.107588672722244E-09</v>
      </c>
      <c r="IN959">
        <v>-0.1603591687652909</v>
      </c>
      <c r="IO959">
        <v>-0.0181951569465493</v>
      </c>
      <c r="IP959">
        <v>0.001659309118516343</v>
      </c>
      <c r="IQ959">
        <v>-3.409663313950778E-05</v>
      </c>
      <c r="IR959">
        <v>19</v>
      </c>
      <c r="IS959">
        <v>2290</v>
      </c>
      <c r="IT959">
        <v>1</v>
      </c>
      <c r="IU959">
        <v>24</v>
      </c>
      <c r="IV959">
        <v>8535.299999999999</v>
      </c>
      <c r="IW959">
        <v>8535.4</v>
      </c>
      <c r="IX959">
        <v>3.11035</v>
      </c>
      <c r="IY959">
        <v>2.20215</v>
      </c>
      <c r="IZ959">
        <v>1.94702</v>
      </c>
      <c r="JA959">
        <v>2.64526</v>
      </c>
      <c r="JB959">
        <v>2.19482</v>
      </c>
      <c r="JC959">
        <v>2.34497</v>
      </c>
      <c r="JD959">
        <v>36.6233</v>
      </c>
      <c r="JE959">
        <v>24.035</v>
      </c>
      <c r="JF959">
        <v>18</v>
      </c>
      <c r="JG959">
        <v>506.135</v>
      </c>
      <c r="JH959">
        <v>816.474</v>
      </c>
      <c r="JI959">
        <v>21.3767</v>
      </c>
      <c r="JJ959">
        <v>26.3264</v>
      </c>
      <c r="JK959">
        <v>29.9999</v>
      </c>
      <c r="JL959">
        <v>26.3621</v>
      </c>
      <c r="JM959">
        <v>26.2914</v>
      </c>
      <c r="JN959">
        <v>62.3551</v>
      </c>
      <c r="JO959">
        <v>19.7851</v>
      </c>
      <c r="JP959">
        <v>24.2803</v>
      </c>
      <c r="JQ959">
        <v>21.375</v>
      </c>
      <c r="JR959">
        <v>1290.55</v>
      </c>
      <c r="JS959">
        <v>15.2483</v>
      </c>
      <c r="JT959">
        <v>100.494</v>
      </c>
      <c r="JU959">
        <v>100.628</v>
      </c>
    </row>
    <row r="960" spans="1:281">
      <c r="A960">
        <v>944</v>
      </c>
      <c r="B960">
        <v>1659647917.6</v>
      </c>
      <c r="C960">
        <v>19909.59999990463</v>
      </c>
      <c r="D960" t="s">
        <v>2320</v>
      </c>
      <c r="E960" t="s">
        <v>2321</v>
      </c>
      <c r="F960">
        <v>5</v>
      </c>
      <c r="G960" t="s">
        <v>2167</v>
      </c>
      <c r="H960" t="s">
        <v>416</v>
      </c>
      <c r="I960">
        <v>1659647909.814285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1293.390955306277</v>
      </c>
      <c r="AK960">
        <v>1242.481878787879</v>
      </c>
      <c r="AL960">
        <v>3.375675640173875</v>
      </c>
      <c r="AM960">
        <v>65.52191627208158</v>
      </c>
      <c r="AN960">
        <f>(AP960 - AO960 + DI960*1E3/(8.314*(DK960+273.15)) * AR960/DH960 * AQ960) * DH960/(100*CV960) * 1000/(1000 - AP960)</f>
        <v>0</v>
      </c>
      <c r="AO960">
        <v>15.2572414029906</v>
      </c>
      <c r="AP960">
        <v>18.5966167832168</v>
      </c>
      <c r="AQ960">
        <v>-5.423015256129746E-06</v>
      </c>
      <c r="AR960">
        <v>82.63160556515291</v>
      </c>
      <c r="AS960">
        <v>3</v>
      </c>
      <c r="AT960">
        <v>1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1659647909.814285</v>
      </c>
      <c r="DB960">
        <v>1195.265</v>
      </c>
      <c r="DC960">
        <v>1257.751071428571</v>
      </c>
      <c r="DD960">
        <v>18.601025</v>
      </c>
      <c r="DE960">
        <v>15.25516071428572</v>
      </c>
      <c r="DF960">
        <v>1200.018571428571</v>
      </c>
      <c r="DG960">
        <v>18.74398928571429</v>
      </c>
      <c r="DH960">
        <v>500.0083928571429</v>
      </c>
      <c r="DI960">
        <v>90.24098928571429</v>
      </c>
      <c r="DJ960">
        <v>0.1000133714285714</v>
      </c>
      <c r="DK960">
        <v>24.63586428571429</v>
      </c>
      <c r="DL960">
        <v>24.99698214285714</v>
      </c>
      <c r="DM960">
        <v>999.9000000000002</v>
      </c>
      <c r="DN960">
        <v>0</v>
      </c>
      <c r="DO960">
        <v>0</v>
      </c>
      <c r="DP960">
        <v>10000.22607142857</v>
      </c>
      <c r="DQ960">
        <v>0</v>
      </c>
      <c r="DR960">
        <v>10.985075</v>
      </c>
      <c r="DS960">
        <v>-62.48636428571428</v>
      </c>
      <c r="DT960">
        <v>1217.918571428572</v>
      </c>
      <c r="DU960">
        <v>1277.235714285714</v>
      </c>
      <c r="DV960">
        <v>3.345865357142857</v>
      </c>
      <c r="DW960">
        <v>1257.751071428571</v>
      </c>
      <c r="DX960">
        <v>15.25516071428572</v>
      </c>
      <c r="DY960">
        <v>1.678574285714286</v>
      </c>
      <c r="DZ960">
        <v>1.376640357142857</v>
      </c>
      <c r="EA960">
        <v>14.6997</v>
      </c>
      <c r="EB960">
        <v>11.66273214285714</v>
      </c>
      <c r="EC960">
        <v>2000.017142857143</v>
      </c>
      <c r="ED960">
        <v>0.980006</v>
      </c>
      <c r="EE960">
        <v>0.0199936</v>
      </c>
      <c r="EF960">
        <v>0</v>
      </c>
      <c r="EG960">
        <v>805.3087500000001</v>
      </c>
      <c r="EH960">
        <v>5.00097</v>
      </c>
      <c r="EI960">
        <v>15990.11071428572</v>
      </c>
      <c r="EJ960">
        <v>16707.76071428572</v>
      </c>
      <c r="EK960">
        <v>37.51328571428571</v>
      </c>
      <c r="EL960">
        <v>38.08899999999999</v>
      </c>
      <c r="EM960">
        <v>37.5</v>
      </c>
      <c r="EN960">
        <v>37.75</v>
      </c>
      <c r="EO960">
        <v>38</v>
      </c>
      <c r="EP960">
        <v>1955.127142857143</v>
      </c>
      <c r="EQ960">
        <v>39.89000000000001</v>
      </c>
      <c r="ER960">
        <v>0</v>
      </c>
      <c r="ES960">
        <v>1659647918.1</v>
      </c>
      <c r="ET960">
        <v>0</v>
      </c>
      <c r="EU960">
        <v>805.3096400000001</v>
      </c>
      <c r="EV960">
        <v>0.2606153941624327</v>
      </c>
      <c r="EW960">
        <v>-0.09230770729701943</v>
      </c>
      <c r="EX960">
        <v>15990.104</v>
      </c>
      <c r="EY960">
        <v>15</v>
      </c>
      <c r="EZ960">
        <v>0</v>
      </c>
      <c r="FA960" t="s">
        <v>419</v>
      </c>
      <c r="FB960">
        <v>1659135797.5</v>
      </c>
      <c r="FC960">
        <v>1659135788</v>
      </c>
      <c r="FD960">
        <v>0</v>
      </c>
      <c r="FE960">
        <v>0.3</v>
      </c>
      <c r="FF960">
        <v>-0.002</v>
      </c>
      <c r="FG960">
        <v>-2.209</v>
      </c>
      <c r="FH960">
        <v>-0.089</v>
      </c>
      <c r="FI960">
        <v>1520</v>
      </c>
      <c r="FJ960">
        <v>20</v>
      </c>
      <c r="FK960">
        <v>0.06</v>
      </c>
      <c r="FL960">
        <v>0.03</v>
      </c>
      <c r="FM960">
        <v>-62.5466625</v>
      </c>
      <c r="FN960">
        <v>0.03677110694195586</v>
      </c>
      <c r="FO960">
        <v>0.2548923583471068</v>
      </c>
      <c r="FP960">
        <v>1</v>
      </c>
      <c r="FQ960">
        <v>805.283</v>
      </c>
      <c r="FR960">
        <v>0.1565775487917707</v>
      </c>
      <c r="FS960">
        <v>0.2470682211097878</v>
      </c>
      <c r="FT960">
        <v>1</v>
      </c>
      <c r="FU960">
        <v>3.34727</v>
      </c>
      <c r="FV960">
        <v>-0.04174266416510537</v>
      </c>
      <c r="FW960">
        <v>0.004384637385234935</v>
      </c>
      <c r="FX960">
        <v>1</v>
      </c>
      <c r="FY960">
        <v>3</v>
      </c>
      <c r="FZ960">
        <v>3</v>
      </c>
      <c r="GA960" t="s">
        <v>814</v>
      </c>
      <c r="GB960">
        <v>2.98338</v>
      </c>
      <c r="GC960">
        <v>2.71568</v>
      </c>
      <c r="GD960">
        <v>0.195943</v>
      </c>
      <c r="GE960">
        <v>0.199724</v>
      </c>
      <c r="GF960">
        <v>0.0898403</v>
      </c>
      <c r="GG960">
        <v>0.07630579999999999</v>
      </c>
      <c r="GH960">
        <v>25430.5</v>
      </c>
      <c r="GI960">
        <v>25445.6</v>
      </c>
      <c r="GJ960">
        <v>29392.3</v>
      </c>
      <c r="GK960">
        <v>29403.4</v>
      </c>
      <c r="GL960">
        <v>35434.9</v>
      </c>
      <c r="GM960">
        <v>36114.4</v>
      </c>
      <c r="GN960">
        <v>41388.5</v>
      </c>
      <c r="GO960">
        <v>41898.4</v>
      </c>
      <c r="GP960">
        <v>1.93955</v>
      </c>
      <c r="GQ960">
        <v>2.38312</v>
      </c>
      <c r="GR960">
        <v>0.108056</v>
      </c>
      <c r="GS960">
        <v>0</v>
      </c>
      <c r="GT960">
        <v>23.2314</v>
      </c>
      <c r="GU960">
        <v>999.9</v>
      </c>
      <c r="GV960">
        <v>36.1</v>
      </c>
      <c r="GW960">
        <v>32</v>
      </c>
      <c r="GX960">
        <v>19.1024</v>
      </c>
      <c r="GY960">
        <v>63.7371</v>
      </c>
      <c r="GZ960">
        <v>22.3998</v>
      </c>
      <c r="HA960">
        <v>2</v>
      </c>
      <c r="HB960">
        <v>-0.07688010000000001</v>
      </c>
      <c r="HC960">
        <v>1.51518</v>
      </c>
      <c r="HD960">
        <v>20.3279</v>
      </c>
      <c r="HE960">
        <v>5.21699</v>
      </c>
      <c r="HF960">
        <v>12.0099</v>
      </c>
      <c r="HG960">
        <v>4.98935</v>
      </c>
      <c r="HH960">
        <v>3.28865</v>
      </c>
      <c r="HI960">
        <v>9999</v>
      </c>
      <c r="HJ960">
        <v>9999</v>
      </c>
      <c r="HK960">
        <v>9999</v>
      </c>
      <c r="HL960">
        <v>197.5</v>
      </c>
      <c r="HM960">
        <v>1.86741</v>
      </c>
      <c r="HN960">
        <v>1.86646</v>
      </c>
      <c r="HO960">
        <v>1.86594</v>
      </c>
      <c r="HP960">
        <v>1.86584</v>
      </c>
      <c r="HQ960">
        <v>1.86768</v>
      </c>
      <c r="HR960">
        <v>1.87012</v>
      </c>
      <c r="HS960">
        <v>1.86874</v>
      </c>
      <c r="HT960">
        <v>1.8702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-4.8</v>
      </c>
      <c r="II960">
        <v>-0.143</v>
      </c>
      <c r="IJ960">
        <v>-1.529487217637811</v>
      </c>
      <c r="IK960">
        <v>-0.005072214745875086</v>
      </c>
      <c r="IL960">
        <v>3.316774363808987E-06</v>
      </c>
      <c r="IM960">
        <v>-1.107588672722244E-09</v>
      </c>
      <c r="IN960">
        <v>-0.1603591687652909</v>
      </c>
      <c r="IO960">
        <v>-0.0181951569465493</v>
      </c>
      <c r="IP960">
        <v>0.001659309118516343</v>
      </c>
      <c r="IQ960">
        <v>-3.409663313950778E-05</v>
      </c>
      <c r="IR960">
        <v>19</v>
      </c>
      <c r="IS960">
        <v>2290</v>
      </c>
      <c r="IT960">
        <v>1</v>
      </c>
      <c r="IU960">
        <v>24</v>
      </c>
      <c r="IV960">
        <v>8535.299999999999</v>
      </c>
      <c r="IW960">
        <v>8535.5</v>
      </c>
      <c r="IX960">
        <v>3.14453</v>
      </c>
      <c r="IY960">
        <v>2.20093</v>
      </c>
      <c r="IZ960">
        <v>1.94702</v>
      </c>
      <c r="JA960">
        <v>2.64526</v>
      </c>
      <c r="JB960">
        <v>2.19482</v>
      </c>
      <c r="JC960">
        <v>2.36938</v>
      </c>
      <c r="JD960">
        <v>36.6233</v>
      </c>
      <c r="JE960">
        <v>24.035</v>
      </c>
      <c r="JF960">
        <v>18</v>
      </c>
      <c r="JG960">
        <v>506.175</v>
      </c>
      <c r="JH960">
        <v>816.508</v>
      </c>
      <c r="JI960">
        <v>21.3795</v>
      </c>
      <c r="JJ960">
        <v>26.3241</v>
      </c>
      <c r="JK960">
        <v>29.9999</v>
      </c>
      <c r="JL960">
        <v>26.3593</v>
      </c>
      <c r="JM960">
        <v>26.2887</v>
      </c>
      <c r="JN960">
        <v>62.9746</v>
      </c>
      <c r="JO960">
        <v>19.7851</v>
      </c>
      <c r="JP960">
        <v>23.9084</v>
      </c>
      <c r="JQ960">
        <v>21.3809</v>
      </c>
      <c r="JR960">
        <v>1303.9</v>
      </c>
      <c r="JS960">
        <v>15.2483</v>
      </c>
      <c r="JT960">
        <v>100.494</v>
      </c>
      <c r="JU960">
        <v>100.628</v>
      </c>
    </row>
    <row r="961" spans="1:281">
      <c r="A961">
        <v>945</v>
      </c>
      <c r="B961">
        <v>1659647922.6</v>
      </c>
      <c r="C961">
        <v>19914.59999990463</v>
      </c>
      <c r="D961" t="s">
        <v>2322</v>
      </c>
      <c r="E961" t="s">
        <v>2323</v>
      </c>
      <c r="F961">
        <v>5</v>
      </c>
      <c r="G961" t="s">
        <v>2167</v>
      </c>
      <c r="H961" t="s">
        <v>416</v>
      </c>
      <c r="I961">
        <v>1659647915.1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1310.408884496336</v>
      </c>
      <c r="AK961">
        <v>1259.591090909091</v>
      </c>
      <c r="AL961">
        <v>3.424410884800782</v>
      </c>
      <c r="AM961">
        <v>65.52191627208158</v>
      </c>
      <c r="AN961">
        <f>(AP961 - AO961 + DI961*1E3/(8.314*(DK961+273.15)) * AR961/DH961 * AQ961) * DH961/(100*CV961) * 1000/(1000 - AP961)</f>
        <v>0</v>
      </c>
      <c r="AO961">
        <v>15.21965005780151</v>
      </c>
      <c r="AP961">
        <v>18.57928671328672</v>
      </c>
      <c r="AQ961">
        <v>-2.777629561078568E-05</v>
      </c>
      <c r="AR961">
        <v>82.63160556515291</v>
      </c>
      <c r="AS961">
        <v>3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1659647915.1</v>
      </c>
      <c r="DB961">
        <v>1212.786296296296</v>
      </c>
      <c r="DC961">
        <v>1275.483703703704</v>
      </c>
      <c r="DD961">
        <v>18.59504814814815</v>
      </c>
      <c r="DE961">
        <v>15.23995925925926</v>
      </c>
      <c r="DF961">
        <v>1217.572222222222</v>
      </c>
      <c r="DG961">
        <v>18.73806666666667</v>
      </c>
      <c r="DH961">
        <v>500.0226296296296</v>
      </c>
      <c r="DI961">
        <v>90.24201481481484</v>
      </c>
      <c r="DJ961">
        <v>0.1000628444444444</v>
      </c>
      <c r="DK961">
        <v>24.63548148148148</v>
      </c>
      <c r="DL961">
        <v>25.00211851851852</v>
      </c>
      <c r="DM961">
        <v>999.9000000000001</v>
      </c>
      <c r="DN961">
        <v>0</v>
      </c>
      <c r="DO961">
        <v>0</v>
      </c>
      <c r="DP961">
        <v>9997.875185185185</v>
      </c>
      <c r="DQ961">
        <v>0</v>
      </c>
      <c r="DR961">
        <v>10.9872925925926</v>
      </c>
      <c r="DS961">
        <v>-62.69825555555556</v>
      </c>
      <c r="DT961">
        <v>1235.762962962963</v>
      </c>
      <c r="DU961">
        <v>1295.221851851852</v>
      </c>
      <c r="DV961">
        <v>3.355090370370371</v>
      </c>
      <c r="DW961">
        <v>1275.483703703704</v>
      </c>
      <c r="DX961">
        <v>15.23995925925926</v>
      </c>
      <c r="DY961">
        <v>1.678054074074074</v>
      </c>
      <c r="DZ961">
        <v>1.375284074074074</v>
      </c>
      <c r="EA961">
        <v>14.69488148148148</v>
      </c>
      <c r="EB961">
        <v>11.64781111111111</v>
      </c>
      <c r="EC961">
        <v>2000.004444444445</v>
      </c>
      <c r="ED961">
        <v>0.9800056666666668</v>
      </c>
      <c r="EE961">
        <v>0.01999393333333333</v>
      </c>
      <c r="EF961">
        <v>0</v>
      </c>
      <c r="EG961">
        <v>805.3064444444445</v>
      </c>
      <c r="EH961">
        <v>5.00097</v>
      </c>
      <c r="EI961">
        <v>15989.67777777778</v>
      </c>
      <c r="EJ961">
        <v>16707.65185185185</v>
      </c>
      <c r="EK961">
        <v>37.5</v>
      </c>
      <c r="EL961">
        <v>38.06666666666666</v>
      </c>
      <c r="EM961">
        <v>37.5</v>
      </c>
      <c r="EN961">
        <v>37.75</v>
      </c>
      <c r="EO961">
        <v>38</v>
      </c>
      <c r="EP961">
        <v>1955.114444444445</v>
      </c>
      <c r="EQ961">
        <v>39.89000000000001</v>
      </c>
      <c r="ER961">
        <v>0</v>
      </c>
      <c r="ES961">
        <v>1659647922.9</v>
      </c>
      <c r="ET961">
        <v>0</v>
      </c>
      <c r="EU961">
        <v>805.31564</v>
      </c>
      <c r="EV961">
        <v>0.4266153732813803</v>
      </c>
      <c r="EW961">
        <v>-8.623076889360606</v>
      </c>
      <c r="EX961">
        <v>15989.74</v>
      </c>
      <c r="EY961">
        <v>15</v>
      </c>
      <c r="EZ961">
        <v>0</v>
      </c>
      <c r="FA961" t="s">
        <v>419</v>
      </c>
      <c r="FB961">
        <v>1659135797.5</v>
      </c>
      <c r="FC961">
        <v>1659135788</v>
      </c>
      <c r="FD961">
        <v>0</v>
      </c>
      <c r="FE961">
        <v>0.3</v>
      </c>
      <c r="FF961">
        <v>-0.002</v>
      </c>
      <c r="FG961">
        <v>-2.209</v>
      </c>
      <c r="FH961">
        <v>-0.089</v>
      </c>
      <c r="FI961">
        <v>1520</v>
      </c>
      <c r="FJ961">
        <v>20</v>
      </c>
      <c r="FK961">
        <v>0.06</v>
      </c>
      <c r="FL961">
        <v>0.03</v>
      </c>
      <c r="FM961">
        <v>-62.55588292682927</v>
      </c>
      <c r="FN961">
        <v>-2.404045296167256</v>
      </c>
      <c r="FO961">
        <v>0.248626766903127</v>
      </c>
      <c r="FP961">
        <v>0</v>
      </c>
      <c r="FQ961">
        <v>805.2881764705882</v>
      </c>
      <c r="FR961">
        <v>0.5650114618890787</v>
      </c>
      <c r="FS961">
        <v>0.2555255795401136</v>
      </c>
      <c r="FT961">
        <v>1</v>
      </c>
      <c r="FU961">
        <v>3.352386829268292</v>
      </c>
      <c r="FV961">
        <v>0.07937540069686398</v>
      </c>
      <c r="FW961">
        <v>0.01281929898753542</v>
      </c>
      <c r="FX961">
        <v>1</v>
      </c>
      <c r="FY961">
        <v>2</v>
      </c>
      <c r="FZ961">
        <v>3</v>
      </c>
      <c r="GA961" t="s">
        <v>420</v>
      </c>
      <c r="GB961">
        <v>2.98348</v>
      </c>
      <c r="GC961">
        <v>2.71546</v>
      </c>
      <c r="GD961">
        <v>0.197621</v>
      </c>
      <c r="GE961">
        <v>0.201349</v>
      </c>
      <c r="GF961">
        <v>0.0897809</v>
      </c>
      <c r="GG961">
        <v>0.0762058</v>
      </c>
      <c r="GH961">
        <v>25377.6</v>
      </c>
      <c r="GI961">
        <v>25394.8</v>
      </c>
      <c r="GJ961">
        <v>29392.5</v>
      </c>
      <c r="GK961">
        <v>29404.2</v>
      </c>
      <c r="GL961">
        <v>35437.3</v>
      </c>
      <c r="GM961">
        <v>36119.2</v>
      </c>
      <c r="GN961">
        <v>41388.5</v>
      </c>
      <c r="GO961">
        <v>41899.4</v>
      </c>
      <c r="GP961">
        <v>1.93948</v>
      </c>
      <c r="GQ961">
        <v>2.3833</v>
      </c>
      <c r="GR961">
        <v>0.108685</v>
      </c>
      <c r="GS961">
        <v>0</v>
      </c>
      <c r="GT961">
        <v>23.2314</v>
      </c>
      <c r="GU961">
        <v>999.9</v>
      </c>
      <c r="GV961">
        <v>36.1</v>
      </c>
      <c r="GW961">
        <v>32</v>
      </c>
      <c r="GX961">
        <v>19.1003</v>
      </c>
      <c r="GY961">
        <v>63.7771</v>
      </c>
      <c r="GZ961">
        <v>22.2516</v>
      </c>
      <c r="HA961">
        <v>2</v>
      </c>
      <c r="HB961">
        <v>-0.0771773</v>
      </c>
      <c r="HC961">
        <v>1.70719</v>
      </c>
      <c r="HD961">
        <v>20.3264</v>
      </c>
      <c r="HE961">
        <v>5.21669</v>
      </c>
      <c r="HF961">
        <v>12.0099</v>
      </c>
      <c r="HG961">
        <v>4.98915</v>
      </c>
      <c r="HH961">
        <v>3.28863</v>
      </c>
      <c r="HI961">
        <v>9999</v>
      </c>
      <c r="HJ961">
        <v>9999</v>
      </c>
      <c r="HK961">
        <v>9999</v>
      </c>
      <c r="HL961">
        <v>197.5</v>
      </c>
      <c r="HM961">
        <v>1.86739</v>
      </c>
      <c r="HN961">
        <v>1.86646</v>
      </c>
      <c r="HO961">
        <v>1.86589</v>
      </c>
      <c r="HP961">
        <v>1.86584</v>
      </c>
      <c r="HQ961">
        <v>1.86768</v>
      </c>
      <c r="HR961">
        <v>1.87012</v>
      </c>
      <c r="HS961">
        <v>1.86874</v>
      </c>
      <c r="HT961">
        <v>1.87018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-4.84</v>
      </c>
      <c r="II961">
        <v>-0.1432</v>
      </c>
      <c r="IJ961">
        <v>-1.529487217637811</v>
      </c>
      <c r="IK961">
        <v>-0.005072214745875086</v>
      </c>
      <c r="IL961">
        <v>3.316774363808987E-06</v>
      </c>
      <c r="IM961">
        <v>-1.107588672722244E-09</v>
      </c>
      <c r="IN961">
        <v>-0.1603591687652909</v>
      </c>
      <c r="IO961">
        <v>-0.0181951569465493</v>
      </c>
      <c r="IP961">
        <v>0.001659309118516343</v>
      </c>
      <c r="IQ961">
        <v>-3.409663313950778E-05</v>
      </c>
      <c r="IR961">
        <v>19</v>
      </c>
      <c r="IS961">
        <v>2290</v>
      </c>
      <c r="IT961">
        <v>1</v>
      </c>
      <c r="IU961">
        <v>24</v>
      </c>
      <c r="IV961">
        <v>8535.4</v>
      </c>
      <c r="IW961">
        <v>8535.6</v>
      </c>
      <c r="IX961">
        <v>3.17505</v>
      </c>
      <c r="IY961">
        <v>2.20581</v>
      </c>
      <c r="IZ961">
        <v>1.94702</v>
      </c>
      <c r="JA961">
        <v>2.64526</v>
      </c>
      <c r="JB961">
        <v>2.19482</v>
      </c>
      <c r="JC961">
        <v>2.33521</v>
      </c>
      <c r="JD961">
        <v>36.6233</v>
      </c>
      <c r="JE961">
        <v>24.035</v>
      </c>
      <c r="JF961">
        <v>18</v>
      </c>
      <c r="JG961">
        <v>506.108</v>
      </c>
      <c r="JH961">
        <v>816.6420000000001</v>
      </c>
      <c r="JI961">
        <v>21.3622</v>
      </c>
      <c r="JJ961">
        <v>26.3219</v>
      </c>
      <c r="JK961">
        <v>30</v>
      </c>
      <c r="JL961">
        <v>26.3571</v>
      </c>
      <c r="JM961">
        <v>26.2859</v>
      </c>
      <c r="JN961">
        <v>63.6385</v>
      </c>
      <c r="JO961">
        <v>19.7851</v>
      </c>
      <c r="JP961">
        <v>23.9084</v>
      </c>
      <c r="JQ961">
        <v>21.3388</v>
      </c>
      <c r="JR961">
        <v>1323.94</v>
      </c>
      <c r="JS961">
        <v>15.2518</v>
      </c>
      <c r="JT961">
        <v>100.494</v>
      </c>
      <c r="JU961">
        <v>100.63</v>
      </c>
    </row>
    <row r="962" spans="1:281">
      <c r="A962">
        <v>946</v>
      </c>
      <c r="B962">
        <v>1659647927.6</v>
      </c>
      <c r="C962">
        <v>19919.59999990463</v>
      </c>
      <c r="D962" t="s">
        <v>2324</v>
      </c>
      <c r="E962" t="s">
        <v>2325</v>
      </c>
      <c r="F962">
        <v>5</v>
      </c>
      <c r="G962" t="s">
        <v>2167</v>
      </c>
      <c r="H962" t="s">
        <v>416</v>
      </c>
      <c r="I962">
        <v>1659647919.814285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1327.347578126841</v>
      </c>
      <c r="AK962">
        <v>1276.548909090909</v>
      </c>
      <c r="AL962">
        <v>3.39021857426921</v>
      </c>
      <c r="AM962">
        <v>65.52191627208158</v>
      </c>
      <c r="AN962">
        <f>(AP962 - AO962 + DI962*1E3/(8.314*(DK962+273.15)) * AR962/DH962 * AQ962) * DH962/(100*CV962) * 1000/(1000 - AP962)</f>
        <v>0</v>
      </c>
      <c r="AO962">
        <v>15.20499056349402</v>
      </c>
      <c r="AP962">
        <v>18.5602118881119</v>
      </c>
      <c r="AQ962">
        <v>-4.405541794192851E-05</v>
      </c>
      <c r="AR962">
        <v>82.63160556515291</v>
      </c>
      <c r="AS962">
        <v>3</v>
      </c>
      <c r="AT962">
        <v>1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1659647919.814285</v>
      </c>
      <c r="DB962">
        <v>1228.51</v>
      </c>
      <c r="DC962">
        <v>1291.305714285714</v>
      </c>
      <c r="DD962">
        <v>18.58452857142857</v>
      </c>
      <c r="DE962">
        <v>15.22395357142857</v>
      </c>
      <c r="DF962">
        <v>1233.327142857143</v>
      </c>
      <c r="DG962">
        <v>18.72763214285714</v>
      </c>
      <c r="DH962">
        <v>500.0121428571429</v>
      </c>
      <c r="DI962">
        <v>90.24262142857141</v>
      </c>
      <c r="DJ962">
        <v>0.100033525</v>
      </c>
      <c r="DK962">
        <v>24.63531785714286</v>
      </c>
      <c r="DL962">
        <v>25.00736785714286</v>
      </c>
      <c r="DM962">
        <v>999.9000000000002</v>
      </c>
      <c r="DN962">
        <v>0</v>
      </c>
      <c r="DO962">
        <v>0</v>
      </c>
      <c r="DP962">
        <v>9998.076071428572</v>
      </c>
      <c r="DQ962">
        <v>0</v>
      </c>
      <c r="DR962">
        <v>10.99627142857143</v>
      </c>
      <c r="DS962">
        <v>-62.7971</v>
      </c>
      <c r="DT962">
        <v>1251.771428571428</v>
      </c>
      <c r="DU962">
        <v>1311.267857142857</v>
      </c>
      <c r="DV962">
        <v>3.360570714285714</v>
      </c>
      <c r="DW962">
        <v>1291.305714285714</v>
      </c>
      <c r="DX962">
        <v>15.22395357142857</v>
      </c>
      <c r="DY962">
        <v>1.677115714285714</v>
      </c>
      <c r="DZ962">
        <v>1.373849285714286</v>
      </c>
      <c r="EA962">
        <v>14.68621071428572</v>
      </c>
      <c r="EB962">
        <v>11.63201428571429</v>
      </c>
      <c r="EC962">
        <v>2000.0075</v>
      </c>
      <c r="ED962">
        <v>0.9800054642857142</v>
      </c>
      <c r="EE962">
        <v>0.01999413571428572</v>
      </c>
      <c r="EF962">
        <v>0</v>
      </c>
      <c r="EG962">
        <v>805.3552857142857</v>
      </c>
      <c r="EH962">
        <v>5.00097</v>
      </c>
      <c r="EI962">
        <v>15989.12857142857</v>
      </c>
      <c r="EJ962">
        <v>16707.67857142857</v>
      </c>
      <c r="EK962">
        <v>37.5</v>
      </c>
      <c r="EL962">
        <v>38.062</v>
      </c>
      <c r="EM962">
        <v>37.491</v>
      </c>
      <c r="EN962">
        <v>37.7455</v>
      </c>
      <c r="EO962">
        <v>37.991</v>
      </c>
      <c r="EP962">
        <v>1955.117142857143</v>
      </c>
      <c r="EQ962">
        <v>39.89000000000001</v>
      </c>
      <c r="ER962">
        <v>0</v>
      </c>
      <c r="ES962">
        <v>1659647927.7</v>
      </c>
      <c r="ET962">
        <v>0</v>
      </c>
      <c r="EU962">
        <v>805.3694800000001</v>
      </c>
      <c r="EV962">
        <v>-0.2898461656995369</v>
      </c>
      <c r="EW962">
        <v>-7.95384612757325</v>
      </c>
      <c r="EX962">
        <v>15989.184</v>
      </c>
      <c r="EY962">
        <v>15</v>
      </c>
      <c r="EZ962">
        <v>0</v>
      </c>
      <c r="FA962" t="s">
        <v>419</v>
      </c>
      <c r="FB962">
        <v>1659135797.5</v>
      </c>
      <c r="FC962">
        <v>1659135788</v>
      </c>
      <c r="FD962">
        <v>0</v>
      </c>
      <c r="FE962">
        <v>0.3</v>
      </c>
      <c r="FF962">
        <v>-0.002</v>
      </c>
      <c r="FG962">
        <v>-2.209</v>
      </c>
      <c r="FH962">
        <v>-0.089</v>
      </c>
      <c r="FI962">
        <v>1520</v>
      </c>
      <c r="FJ962">
        <v>20</v>
      </c>
      <c r="FK962">
        <v>0.06</v>
      </c>
      <c r="FL962">
        <v>0.03</v>
      </c>
      <c r="FM962">
        <v>-62.7284125</v>
      </c>
      <c r="FN962">
        <v>-1.291489305816099</v>
      </c>
      <c r="FO962">
        <v>0.1390459387891283</v>
      </c>
      <c r="FP962">
        <v>0</v>
      </c>
      <c r="FQ962">
        <v>805.3292647058822</v>
      </c>
      <c r="FR962">
        <v>0.3261268127097861</v>
      </c>
      <c r="FS962">
        <v>0.2447652307132117</v>
      </c>
      <c r="FT962">
        <v>1</v>
      </c>
      <c r="FU962">
        <v>3.356673</v>
      </c>
      <c r="FV962">
        <v>0.1008520075046892</v>
      </c>
      <c r="FW962">
        <v>0.01387813589787908</v>
      </c>
      <c r="FX962">
        <v>0</v>
      </c>
      <c r="FY962">
        <v>1</v>
      </c>
      <c r="FZ962">
        <v>3</v>
      </c>
      <c r="GA962" t="s">
        <v>429</v>
      </c>
      <c r="GB962">
        <v>2.9834</v>
      </c>
      <c r="GC962">
        <v>2.71559</v>
      </c>
      <c r="GD962">
        <v>0.199274</v>
      </c>
      <c r="GE962">
        <v>0.202947</v>
      </c>
      <c r="GF962">
        <v>0.08971759999999999</v>
      </c>
      <c r="GG962">
        <v>0.076208</v>
      </c>
      <c r="GH962">
        <v>25325.6</v>
      </c>
      <c r="GI962">
        <v>25344</v>
      </c>
      <c r="GJ962">
        <v>29392.8</v>
      </c>
      <c r="GK962">
        <v>29404.2</v>
      </c>
      <c r="GL962">
        <v>35440.3</v>
      </c>
      <c r="GM962">
        <v>36119.2</v>
      </c>
      <c r="GN962">
        <v>41389.1</v>
      </c>
      <c r="GO962">
        <v>41899.5</v>
      </c>
      <c r="GP962">
        <v>1.93943</v>
      </c>
      <c r="GQ962">
        <v>2.38333</v>
      </c>
      <c r="GR962">
        <v>0.108052</v>
      </c>
      <c r="GS962">
        <v>0</v>
      </c>
      <c r="GT962">
        <v>23.2314</v>
      </c>
      <c r="GU962">
        <v>999.9</v>
      </c>
      <c r="GV962">
        <v>36</v>
      </c>
      <c r="GW962">
        <v>32</v>
      </c>
      <c r="GX962">
        <v>19.05</v>
      </c>
      <c r="GY962">
        <v>63.5771</v>
      </c>
      <c r="GZ962">
        <v>22.2516</v>
      </c>
      <c r="HA962">
        <v>2</v>
      </c>
      <c r="HB962">
        <v>-0.0770808</v>
      </c>
      <c r="HC962">
        <v>1.68284</v>
      </c>
      <c r="HD962">
        <v>20.3265</v>
      </c>
      <c r="HE962">
        <v>5.21609</v>
      </c>
      <c r="HF962">
        <v>12.0099</v>
      </c>
      <c r="HG962">
        <v>4.9889</v>
      </c>
      <c r="HH962">
        <v>3.2885</v>
      </c>
      <c r="HI962">
        <v>9999</v>
      </c>
      <c r="HJ962">
        <v>9999</v>
      </c>
      <c r="HK962">
        <v>9999</v>
      </c>
      <c r="HL962">
        <v>197.5</v>
      </c>
      <c r="HM962">
        <v>1.86743</v>
      </c>
      <c r="HN962">
        <v>1.86646</v>
      </c>
      <c r="HO962">
        <v>1.86595</v>
      </c>
      <c r="HP962">
        <v>1.86584</v>
      </c>
      <c r="HQ962">
        <v>1.86768</v>
      </c>
      <c r="HR962">
        <v>1.87012</v>
      </c>
      <c r="HS962">
        <v>1.86876</v>
      </c>
      <c r="HT962">
        <v>1.87024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-4.87</v>
      </c>
      <c r="II962">
        <v>-0.1433</v>
      </c>
      <c r="IJ962">
        <v>-1.529487217637811</v>
      </c>
      <c r="IK962">
        <v>-0.005072214745875086</v>
      </c>
      <c r="IL962">
        <v>3.316774363808987E-06</v>
      </c>
      <c r="IM962">
        <v>-1.107588672722244E-09</v>
      </c>
      <c r="IN962">
        <v>-0.1603591687652909</v>
      </c>
      <c r="IO962">
        <v>-0.0181951569465493</v>
      </c>
      <c r="IP962">
        <v>0.001659309118516343</v>
      </c>
      <c r="IQ962">
        <v>-3.409663313950778E-05</v>
      </c>
      <c r="IR962">
        <v>19</v>
      </c>
      <c r="IS962">
        <v>2290</v>
      </c>
      <c r="IT962">
        <v>1</v>
      </c>
      <c r="IU962">
        <v>24</v>
      </c>
      <c r="IV962">
        <v>8535.5</v>
      </c>
      <c r="IW962">
        <v>8535.700000000001</v>
      </c>
      <c r="IX962">
        <v>3.20801</v>
      </c>
      <c r="IY962">
        <v>2.19604</v>
      </c>
      <c r="IZ962">
        <v>1.94702</v>
      </c>
      <c r="JA962">
        <v>2.64526</v>
      </c>
      <c r="JB962">
        <v>2.19482</v>
      </c>
      <c r="JC962">
        <v>2.38159</v>
      </c>
      <c r="JD962">
        <v>36.6233</v>
      </c>
      <c r="JE962">
        <v>24.035</v>
      </c>
      <c r="JF962">
        <v>18</v>
      </c>
      <c r="JG962">
        <v>506.051</v>
      </c>
      <c r="JH962">
        <v>816.626</v>
      </c>
      <c r="JI962">
        <v>21.3306</v>
      </c>
      <c r="JJ962">
        <v>26.3191</v>
      </c>
      <c r="JK962">
        <v>30</v>
      </c>
      <c r="JL962">
        <v>26.3543</v>
      </c>
      <c r="JM962">
        <v>26.2832</v>
      </c>
      <c r="JN962">
        <v>64.247</v>
      </c>
      <c r="JO962">
        <v>19.7851</v>
      </c>
      <c r="JP962">
        <v>23.9084</v>
      </c>
      <c r="JQ962">
        <v>21.3245</v>
      </c>
      <c r="JR962">
        <v>1337.3</v>
      </c>
      <c r="JS962">
        <v>15.2662</v>
      </c>
      <c r="JT962">
        <v>100.495</v>
      </c>
      <c r="JU962">
        <v>100.63</v>
      </c>
    </row>
    <row r="963" spans="1:281">
      <c r="A963">
        <v>947</v>
      </c>
      <c r="B963">
        <v>1659647932.6</v>
      </c>
      <c r="C963">
        <v>19924.59999990463</v>
      </c>
      <c r="D963" t="s">
        <v>2326</v>
      </c>
      <c r="E963" t="s">
        <v>2327</v>
      </c>
      <c r="F963">
        <v>5</v>
      </c>
      <c r="G963" t="s">
        <v>2167</v>
      </c>
      <c r="H963" t="s">
        <v>416</v>
      </c>
      <c r="I963">
        <v>1659647925.1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1344.39759175206</v>
      </c>
      <c r="AK963">
        <v>1293.683939393939</v>
      </c>
      <c r="AL963">
        <v>3.396071496576742</v>
      </c>
      <c r="AM963">
        <v>65.52191627208158</v>
      </c>
      <c r="AN963">
        <f>(AP963 - AO963 + DI963*1E3/(8.314*(DK963+273.15)) * AR963/DH963 * AQ963) * DH963/(100*CV963) * 1000/(1000 - AP963)</f>
        <v>0</v>
      </c>
      <c r="AO963">
        <v>15.20599393025588</v>
      </c>
      <c r="AP963">
        <v>18.54580419580421</v>
      </c>
      <c r="AQ963">
        <v>-3.132711399925655E-05</v>
      </c>
      <c r="AR963">
        <v>82.63160556515291</v>
      </c>
      <c r="AS963">
        <v>3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1659647925.1</v>
      </c>
      <c r="DB963">
        <v>1246.222222222222</v>
      </c>
      <c r="DC963">
        <v>1309.04037037037</v>
      </c>
      <c r="DD963">
        <v>18.56857777777778</v>
      </c>
      <c r="DE963">
        <v>15.20733333333333</v>
      </c>
      <c r="DF963">
        <v>1251.074074074074</v>
      </c>
      <c r="DG963">
        <v>18.7118037037037</v>
      </c>
      <c r="DH963">
        <v>499.9971111111111</v>
      </c>
      <c r="DI963">
        <v>90.24334444444445</v>
      </c>
      <c r="DJ963">
        <v>0.1000126185185185</v>
      </c>
      <c r="DK963">
        <v>24.63375925925926</v>
      </c>
      <c r="DL963">
        <v>25.0107</v>
      </c>
      <c r="DM963">
        <v>999.9000000000001</v>
      </c>
      <c r="DN963">
        <v>0</v>
      </c>
      <c r="DO963">
        <v>0</v>
      </c>
      <c r="DP963">
        <v>9998.924814814814</v>
      </c>
      <c r="DQ963">
        <v>0</v>
      </c>
      <c r="DR963">
        <v>11.00592222222222</v>
      </c>
      <c r="DS963">
        <v>-62.81947037037038</v>
      </c>
      <c r="DT963">
        <v>1269.799629629629</v>
      </c>
      <c r="DU963">
        <v>1329.254444444444</v>
      </c>
      <c r="DV963">
        <v>3.361241481481482</v>
      </c>
      <c r="DW963">
        <v>1309.04037037037</v>
      </c>
      <c r="DX963">
        <v>15.20733333333333</v>
      </c>
      <c r="DY963">
        <v>1.67569</v>
      </c>
      <c r="DZ963">
        <v>1.37236037037037</v>
      </c>
      <c r="EA963">
        <v>14.67303333333333</v>
      </c>
      <c r="EB963">
        <v>11.61563703703704</v>
      </c>
      <c r="EC963">
        <v>1999.992592592593</v>
      </c>
      <c r="ED963">
        <v>0.9800052222222222</v>
      </c>
      <c r="EE963">
        <v>0.01999437777777778</v>
      </c>
      <c r="EF963">
        <v>0</v>
      </c>
      <c r="EG963">
        <v>805.368111111111</v>
      </c>
      <c r="EH963">
        <v>5.00097</v>
      </c>
      <c r="EI963">
        <v>15988.31111111111</v>
      </c>
      <c r="EJ963">
        <v>16707.54814814814</v>
      </c>
      <c r="EK963">
        <v>37.486</v>
      </c>
      <c r="EL963">
        <v>38.062</v>
      </c>
      <c r="EM963">
        <v>37.47433333333334</v>
      </c>
      <c r="EN963">
        <v>37.729</v>
      </c>
      <c r="EO963">
        <v>37.97433333333333</v>
      </c>
      <c r="EP963">
        <v>1955.102222222222</v>
      </c>
      <c r="EQ963">
        <v>39.89000000000001</v>
      </c>
      <c r="ER963">
        <v>0</v>
      </c>
      <c r="ES963">
        <v>1659647933.1</v>
      </c>
      <c r="ET963">
        <v>0</v>
      </c>
      <c r="EU963">
        <v>805.3943076923077</v>
      </c>
      <c r="EV963">
        <v>0.5400341766942707</v>
      </c>
      <c r="EW963">
        <v>-8.834188013451316</v>
      </c>
      <c r="EX963">
        <v>15988.36153846154</v>
      </c>
      <c r="EY963">
        <v>15</v>
      </c>
      <c r="EZ963">
        <v>0</v>
      </c>
      <c r="FA963" t="s">
        <v>419</v>
      </c>
      <c r="FB963">
        <v>1659135797.5</v>
      </c>
      <c r="FC963">
        <v>1659135788</v>
      </c>
      <c r="FD963">
        <v>0</v>
      </c>
      <c r="FE963">
        <v>0.3</v>
      </c>
      <c r="FF963">
        <v>-0.002</v>
      </c>
      <c r="FG963">
        <v>-2.209</v>
      </c>
      <c r="FH963">
        <v>-0.089</v>
      </c>
      <c r="FI963">
        <v>1520</v>
      </c>
      <c r="FJ963">
        <v>20</v>
      </c>
      <c r="FK963">
        <v>0.06</v>
      </c>
      <c r="FL963">
        <v>0.03</v>
      </c>
      <c r="FM963">
        <v>-62.79008</v>
      </c>
      <c r="FN963">
        <v>-0.231242026266224</v>
      </c>
      <c r="FO963">
        <v>0.06766502863370409</v>
      </c>
      <c r="FP963">
        <v>1</v>
      </c>
      <c r="FQ963">
        <v>805.3806764705882</v>
      </c>
      <c r="FR963">
        <v>0.1894423166509878</v>
      </c>
      <c r="FS963">
        <v>0.241310602944478</v>
      </c>
      <c r="FT963">
        <v>1</v>
      </c>
      <c r="FU963">
        <v>3.35727175</v>
      </c>
      <c r="FV963">
        <v>-0.01018277673545119</v>
      </c>
      <c r="FW963">
        <v>0.01350224016367283</v>
      </c>
      <c r="FX963">
        <v>1</v>
      </c>
      <c r="FY963">
        <v>3</v>
      </c>
      <c r="FZ963">
        <v>3</v>
      </c>
      <c r="GA963" t="s">
        <v>814</v>
      </c>
      <c r="GB963">
        <v>2.98374</v>
      </c>
      <c r="GC963">
        <v>2.71581</v>
      </c>
      <c r="GD963">
        <v>0.200925</v>
      </c>
      <c r="GE963">
        <v>0.204544</v>
      </c>
      <c r="GF963">
        <v>0.08967020000000001</v>
      </c>
      <c r="GG963">
        <v>0.0762089</v>
      </c>
      <c r="GH963">
        <v>25273.3</v>
      </c>
      <c r="GI963">
        <v>25293.4</v>
      </c>
      <c r="GJ963">
        <v>29392.5</v>
      </c>
      <c r="GK963">
        <v>29404.4</v>
      </c>
      <c r="GL963">
        <v>35441.9</v>
      </c>
      <c r="GM963">
        <v>36119.3</v>
      </c>
      <c r="GN963">
        <v>41388.8</v>
      </c>
      <c r="GO963">
        <v>41899.6</v>
      </c>
      <c r="GP963">
        <v>1.93983</v>
      </c>
      <c r="GQ963">
        <v>2.3834</v>
      </c>
      <c r="GR963">
        <v>0.107806</v>
      </c>
      <c r="GS963">
        <v>0</v>
      </c>
      <c r="GT963">
        <v>23.2299</v>
      </c>
      <c r="GU963">
        <v>999.9</v>
      </c>
      <c r="GV963">
        <v>36</v>
      </c>
      <c r="GW963">
        <v>32</v>
      </c>
      <c r="GX963">
        <v>19.0491</v>
      </c>
      <c r="GY963">
        <v>63.5271</v>
      </c>
      <c r="GZ963">
        <v>22.2556</v>
      </c>
      <c r="HA963">
        <v>2</v>
      </c>
      <c r="HB963">
        <v>-0.206677</v>
      </c>
      <c r="HC963">
        <v>1.77751</v>
      </c>
      <c r="HD963">
        <v>20.3268</v>
      </c>
      <c r="HE963">
        <v>5.21639</v>
      </c>
      <c r="HF963">
        <v>12.0099</v>
      </c>
      <c r="HG963">
        <v>4.9888</v>
      </c>
      <c r="HH963">
        <v>3.2885</v>
      </c>
      <c r="HI963">
        <v>9999</v>
      </c>
      <c r="HJ963">
        <v>9999</v>
      </c>
      <c r="HK963">
        <v>9999</v>
      </c>
      <c r="HL963">
        <v>197.5</v>
      </c>
      <c r="HM963">
        <v>1.86743</v>
      </c>
      <c r="HN963">
        <v>1.86646</v>
      </c>
      <c r="HO963">
        <v>1.86593</v>
      </c>
      <c r="HP963">
        <v>1.86584</v>
      </c>
      <c r="HQ963">
        <v>1.86768</v>
      </c>
      <c r="HR963">
        <v>1.87013</v>
      </c>
      <c r="HS963">
        <v>1.86874</v>
      </c>
      <c r="HT963">
        <v>1.87022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-4.91</v>
      </c>
      <c r="II963">
        <v>-0.1434</v>
      </c>
      <c r="IJ963">
        <v>-1.529487217637811</v>
      </c>
      <c r="IK963">
        <v>-0.005072214745875086</v>
      </c>
      <c r="IL963">
        <v>3.316774363808987E-06</v>
      </c>
      <c r="IM963">
        <v>-1.107588672722244E-09</v>
      </c>
      <c r="IN963">
        <v>-0.1603591687652909</v>
      </c>
      <c r="IO963">
        <v>-0.0181951569465493</v>
      </c>
      <c r="IP963">
        <v>0.001659309118516343</v>
      </c>
      <c r="IQ963">
        <v>-3.409663313950778E-05</v>
      </c>
      <c r="IR963">
        <v>19</v>
      </c>
      <c r="IS963">
        <v>2290</v>
      </c>
      <c r="IT963">
        <v>1</v>
      </c>
      <c r="IU963">
        <v>24</v>
      </c>
      <c r="IV963">
        <v>8535.6</v>
      </c>
      <c r="IW963">
        <v>8535.700000000001</v>
      </c>
      <c r="IX963">
        <v>3.2373</v>
      </c>
      <c r="IY963">
        <v>2.20093</v>
      </c>
      <c r="IZ963">
        <v>1.94702</v>
      </c>
      <c r="JA963">
        <v>2.64404</v>
      </c>
      <c r="JB963">
        <v>2.19482</v>
      </c>
      <c r="JC963">
        <v>2.32178</v>
      </c>
      <c r="JD963">
        <v>36.6233</v>
      </c>
      <c r="JE963">
        <v>24.035</v>
      </c>
      <c r="JF963">
        <v>18</v>
      </c>
      <c r="JG963">
        <v>506.283</v>
      </c>
      <c r="JH963">
        <v>816.667</v>
      </c>
      <c r="JI963">
        <v>21.3151</v>
      </c>
      <c r="JJ963">
        <v>26.3168</v>
      </c>
      <c r="JK963">
        <v>30.0001</v>
      </c>
      <c r="JL963">
        <v>26.3516</v>
      </c>
      <c r="JM963">
        <v>26.281</v>
      </c>
      <c r="JN963">
        <v>64.90049999999999</v>
      </c>
      <c r="JO963">
        <v>19.7851</v>
      </c>
      <c r="JP963">
        <v>23.9084</v>
      </c>
      <c r="JQ963">
        <v>21.3168</v>
      </c>
      <c r="JR963">
        <v>1357.33</v>
      </c>
      <c r="JS963">
        <v>15.2881</v>
      </c>
      <c r="JT963">
        <v>100.495</v>
      </c>
      <c r="JU963">
        <v>100.631</v>
      </c>
    </row>
    <row r="964" spans="1:281">
      <c r="A964">
        <v>948</v>
      </c>
      <c r="B964">
        <v>1659647937.6</v>
      </c>
      <c r="C964">
        <v>19929.59999990463</v>
      </c>
      <c r="D964" t="s">
        <v>2328</v>
      </c>
      <c r="E964" t="s">
        <v>2329</v>
      </c>
      <c r="F964">
        <v>5</v>
      </c>
      <c r="G964" t="s">
        <v>2167</v>
      </c>
      <c r="H964" t="s">
        <v>416</v>
      </c>
      <c r="I964">
        <v>1659647929.814285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1361.408103781046</v>
      </c>
      <c r="AK964">
        <v>1310.765999999999</v>
      </c>
      <c r="AL964">
        <v>3.423118260641514</v>
      </c>
      <c r="AM964">
        <v>65.52191627208158</v>
      </c>
      <c r="AN964">
        <f>(AP964 - AO964 + DI964*1E3/(8.314*(DK964+273.15)) * AR964/DH964 * AQ964) * DH964/(100*CV964) * 1000/(1000 - AP964)</f>
        <v>0</v>
      </c>
      <c r="AO964">
        <v>15.20521892774543</v>
      </c>
      <c r="AP964">
        <v>18.53756923076924</v>
      </c>
      <c r="AQ964">
        <v>-1.872084629215338E-05</v>
      </c>
      <c r="AR964">
        <v>82.63160556515291</v>
      </c>
      <c r="AS964">
        <v>3</v>
      </c>
      <c r="AT964">
        <v>1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1659647929.814285</v>
      </c>
      <c r="DB964">
        <v>1262.026785714286</v>
      </c>
      <c r="DC964">
        <v>1324.824285714286</v>
      </c>
      <c r="DD964">
        <v>18.55380357142857</v>
      </c>
      <c r="DE964">
        <v>15.20563571428572</v>
      </c>
      <c r="DF964">
        <v>1266.911428571428</v>
      </c>
      <c r="DG964">
        <v>18.69715714285714</v>
      </c>
      <c r="DH964">
        <v>499.9937857142858</v>
      </c>
      <c r="DI964">
        <v>90.24334642857143</v>
      </c>
      <c r="DJ964">
        <v>0.09997307857142859</v>
      </c>
      <c r="DK964">
        <v>24.63238214285714</v>
      </c>
      <c r="DL964">
        <v>25.00612857142857</v>
      </c>
      <c r="DM964">
        <v>999.9000000000002</v>
      </c>
      <c r="DN964">
        <v>0</v>
      </c>
      <c r="DO964">
        <v>0</v>
      </c>
      <c r="DP964">
        <v>10002.75821428571</v>
      </c>
      <c r="DQ964">
        <v>0</v>
      </c>
      <c r="DR964">
        <v>11.01433571428572</v>
      </c>
      <c r="DS964">
        <v>-62.79855357142856</v>
      </c>
      <c r="DT964">
        <v>1285.885357142857</v>
      </c>
      <c r="DU964">
        <v>1345.280357142857</v>
      </c>
      <c r="DV964">
        <v>3.348176428571429</v>
      </c>
      <c r="DW964">
        <v>1324.824285714286</v>
      </c>
      <c r="DX964">
        <v>15.20563571428572</v>
      </c>
      <c r="DY964">
        <v>1.674357857142857</v>
      </c>
      <c r="DZ964">
        <v>1.372207142857143</v>
      </c>
      <c r="EA964">
        <v>14.66071428571429</v>
      </c>
      <c r="EB964">
        <v>11.61395</v>
      </c>
      <c r="EC964">
        <v>2000.011785714285</v>
      </c>
      <c r="ED964">
        <v>0.9800053571428571</v>
      </c>
      <c r="EE964">
        <v>0.01999424285714286</v>
      </c>
      <c r="EF964">
        <v>0</v>
      </c>
      <c r="EG964">
        <v>805.3998928571428</v>
      </c>
      <c r="EH964">
        <v>5.00097</v>
      </c>
      <c r="EI964">
        <v>15987.60357142857</v>
      </c>
      <c r="EJ964">
        <v>16707.70714285714</v>
      </c>
      <c r="EK964">
        <v>37.47075</v>
      </c>
      <c r="EL964">
        <v>38.05535714285714</v>
      </c>
      <c r="EM964">
        <v>37.455</v>
      </c>
      <c r="EN964">
        <v>37.7095</v>
      </c>
      <c r="EO964">
        <v>37.95499999999999</v>
      </c>
      <c r="EP964">
        <v>1955.121428571429</v>
      </c>
      <c r="EQ964">
        <v>39.89000000000001</v>
      </c>
      <c r="ER964">
        <v>0</v>
      </c>
      <c r="ES964">
        <v>1659647937.9</v>
      </c>
      <c r="ET964">
        <v>0</v>
      </c>
      <c r="EU964">
        <v>805.3883846153846</v>
      </c>
      <c r="EV964">
        <v>0.531829047077518</v>
      </c>
      <c r="EW964">
        <v>-12.2974358861196</v>
      </c>
      <c r="EX964">
        <v>15987.65769230769</v>
      </c>
      <c r="EY964">
        <v>15</v>
      </c>
      <c r="EZ964">
        <v>0</v>
      </c>
      <c r="FA964" t="s">
        <v>419</v>
      </c>
      <c r="FB964">
        <v>1659135797.5</v>
      </c>
      <c r="FC964">
        <v>1659135788</v>
      </c>
      <c r="FD964">
        <v>0</v>
      </c>
      <c r="FE964">
        <v>0.3</v>
      </c>
      <c r="FF964">
        <v>-0.002</v>
      </c>
      <c r="FG964">
        <v>-2.209</v>
      </c>
      <c r="FH964">
        <v>-0.089</v>
      </c>
      <c r="FI964">
        <v>1520</v>
      </c>
      <c r="FJ964">
        <v>20</v>
      </c>
      <c r="FK964">
        <v>0.06</v>
      </c>
      <c r="FL964">
        <v>0.03</v>
      </c>
      <c r="FM964">
        <v>-62.80724499999999</v>
      </c>
      <c r="FN964">
        <v>0.03947166979367572</v>
      </c>
      <c r="FO964">
        <v>0.05896254722279212</v>
      </c>
      <c r="FP964">
        <v>1</v>
      </c>
      <c r="FQ964">
        <v>805.3944411764705</v>
      </c>
      <c r="FR964">
        <v>0.6382123664277461</v>
      </c>
      <c r="FS964">
        <v>0.2399995332319627</v>
      </c>
      <c r="FT964">
        <v>1</v>
      </c>
      <c r="FU964">
        <v>3.355974</v>
      </c>
      <c r="FV964">
        <v>-0.1370557598499103</v>
      </c>
      <c r="FW964">
        <v>0.0150778768067656</v>
      </c>
      <c r="FX964">
        <v>0</v>
      </c>
      <c r="FY964">
        <v>2</v>
      </c>
      <c r="FZ964">
        <v>3</v>
      </c>
      <c r="GA964" t="s">
        <v>420</v>
      </c>
      <c r="GB964">
        <v>2.98341</v>
      </c>
      <c r="GC964">
        <v>2.71566</v>
      </c>
      <c r="GD964">
        <v>0.202554</v>
      </c>
      <c r="GE964">
        <v>0.206111</v>
      </c>
      <c r="GF964">
        <v>0.0896414</v>
      </c>
      <c r="GG964">
        <v>0.07623340000000001</v>
      </c>
      <c r="GH964">
        <v>25221.5</v>
      </c>
      <c r="GI964">
        <v>25243.5</v>
      </c>
      <c r="GJ964">
        <v>29392.2</v>
      </c>
      <c r="GK964">
        <v>29404.2</v>
      </c>
      <c r="GL964">
        <v>35442.6</v>
      </c>
      <c r="GM964">
        <v>36118.4</v>
      </c>
      <c r="GN964">
        <v>41388.2</v>
      </c>
      <c r="GO964">
        <v>41899.6</v>
      </c>
      <c r="GP964">
        <v>1.93943</v>
      </c>
      <c r="GQ964">
        <v>2.38368</v>
      </c>
      <c r="GR964">
        <v>0.107389</v>
      </c>
      <c r="GS964">
        <v>0</v>
      </c>
      <c r="GT964">
        <v>23.2294</v>
      </c>
      <c r="GU964">
        <v>999.9</v>
      </c>
      <c r="GV964">
        <v>36</v>
      </c>
      <c r="GW964">
        <v>32</v>
      </c>
      <c r="GX964">
        <v>19.0485</v>
      </c>
      <c r="GY964">
        <v>63.5671</v>
      </c>
      <c r="GZ964">
        <v>22.2035</v>
      </c>
      <c r="HA964">
        <v>2</v>
      </c>
      <c r="HB964">
        <v>-0.0774111</v>
      </c>
      <c r="HC964">
        <v>1.64109</v>
      </c>
      <c r="HD964">
        <v>20.3268</v>
      </c>
      <c r="HE964">
        <v>5.21639</v>
      </c>
      <c r="HF964">
        <v>12.0099</v>
      </c>
      <c r="HG964">
        <v>4.9889</v>
      </c>
      <c r="HH964">
        <v>3.2885</v>
      </c>
      <c r="HI964">
        <v>9999</v>
      </c>
      <c r="HJ964">
        <v>9999</v>
      </c>
      <c r="HK964">
        <v>9999</v>
      </c>
      <c r="HL964">
        <v>197.5</v>
      </c>
      <c r="HM964">
        <v>1.86744</v>
      </c>
      <c r="HN964">
        <v>1.86646</v>
      </c>
      <c r="HO964">
        <v>1.86591</v>
      </c>
      <c r="HP964">
        <v>1.86584</v>
      </c>
      <c r="HQ964">
        <v>1.86768</v>
      </c>
      <c r="HR964">
        <v>1.87012</v>
      </c>
      <c r="HS964">
        <v>1.86875</v>
      </c>
      <c r="HT964">
        <v>1.87022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-4.94</v>
      </c>
      <c r="II964">
        <v>-0.1435</v>
      </c>
      <c r="IJ964">
        <v>-1.529487217637811</v>
      </c>
      <c r="IK964">
        <v>-0.005072214745875086</v>
      </c>
      <c r="IL964">
        <v>3.316774363808987E-06</v>
      </c>
      <c r="IM964">
        <v>-1.107588672722244E-09</v>
      </c>
      <c r="IN964">
        <v>-0.1603591687652909</v>
      </c>
      <c r="IO964">
        <v>-0.0181951569465493</v>
      </c>
      <c r="IP964">
        <v>0.001659309118516343</v>
      </c>
      <c r="IQ964">
        <v>-3.409663313950778E-05</v>
      </c>
      <c r="IR964">
        <v>19</v>
      </c>
      <c r="IS964">
        <v>2290</v>
      </c>
      <c r="IT964">
        <v>1</v>
      </c>
      <c r="IU964">
        <v>24</v>
      </c>
      <c r="IV964">
        <v>8535.700000000001</v>
      </c>
      <c r="IW964">
        <v>8535.799999999999</v>
      </c>
      <c r="IX964">
        <v>3.27148</v>
      </c>
      <c r="IY964">
        <v>2.19727</v>
      </c>
      <c r="IZ964">
        <v>1.94702</v>
      </c>
      <c r="JA964">
        <v>2.64526</v>
      </c>
      <c r="JB964">
        <v>2.19482</v>
      </c>
      <c r="JC964">
        <v>2.36938</v>
      </c>
      <c r="JD964">
        <v>36.6233</v>
      </c>
      <c r="JE964">
        <v>24.035</v>
      </c>
      <c r="JF964">
        <v>18</v>
      </c>
      <c r="JG964">
        <v>506.008</v>
      </c>
      <c r="JH964">
        <v>816.908</v>
      </c>
      <c r="JI964">
        <v>21.306</v>
      </c>
      <c r="JJ964">
        <v>26.3147</v>
      </c>
      <c r="JK964">
        <v>29.9999</v>
      </c>
      <c r="JL964">
        <v>26.3494</v>
      </c>
      <c r="JM964">
        <v>26.2788</v>
      </c>
      <c r="JN964">
        <v>65.5125</v>
      </c>
      <c r="JO964">
        <v>19.507</v>
      </c>
      <c r="JP964">
        <v>23.9084</v>
      </c>
      <c r="JQ964">
        <v>21.3081</v>
      </c>
      <c r="JR964">
        <v>1370.69</v>
      </c>
      <c r="JS964">
        <v>15.3002</v>
      </c>
      <c r="JT964">
        <v>100.493</v>
      </c>
      <c r="JU964">
        <v>100.631</v>
      </c>
    </row>
    <row r="965" spans="1:281">
      <c r="A965">
        <v>949</v>
      </c>
      <c r="B965">
        <v>1659647942.1</v>
      </c>
      <c r="C965">
        <v>19934.09999990463</v>
      </c>
      <c r="D965" t="s">
        <v>2330</v>
      </c>
      <c r="E965" t="s">
        <v>2331</v>
      </c>
      <c r="F965">
        <v>5</v>
      </c>
      <c r="G965" t="s">
        <v>2167</v>
      </c>
      <c r="H965" t="s">
        <v>416</v>
      </c>
      <c r="I965">
        <v>1659647934.260714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1376.639824847905</v>
      </c>
      <c r="AK965">
        <v>1326.114848484848</v>
      </c>
      <c r="AL965">
        <v>3.412387831160233</v>
      </c>
      <c r="AM965">
        <v>65.52191627208158</v>
      </c>
      <c r="AN965">
        <f>(AP965 - AO965 + DI965*1E3/(8.314*(DK965+273.15)) * AR965/DH965 * AQ965) * DH965/(100*CV965) * 1000/(1000 - AP965)</f>
        <v>0</v>
      </c>
      <c r="AO965">
        <v>15.2163506782558</v>
      </c>
      <c r="AP965">
        <v>18.53604265734267</v>
      </c>
      <c r="AQ965">
        <v>-1.503622101603889E-05</v>
      </c>
      <c r="AR965">
        <v>82.63160556515291</v>
      </c>
      <c r="AS965">
        <v>3</v>
      </c>
      <c r="AT965">
        <v>1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1659647934.260714</v>
      </c>
      <c r="DB965">
        <v>1276.943928571429</v>
      </c>
      <c r="DC965">
        <v>1339.698571428571</v>
      </c>
      <c r="DD965">
        <v>18.54381428571428</v>
      </c>
      <c r="DE965">
        <v>15.21202142857143</v>
      </c>
      <c r="DF965">
        <v>1281.858214285714</v>
      </c>
      <c r="DG965">
        <v>18.68724642857143</v>
      </c>
      <c r="DH965">
        <v>499.9805000000001</v>
      </c>
      <c r="DI965">
        <v>90.24287500000003</v>
      </c>
      <c r="DJ965">
        <v>0.0999398392857143</v>
      </c>
      <c r="DK965">
        <v>24.63073214285714</v>
      </c>
      <c r="DL965">
        <v>24.99950357142857</v>
      </c>
      <c r="DM965">
        <v>999.9000000000002</v>
      </c>
      <c r="DN965">
        <v>0</v>
      </c>
      <c r="DO965">
        <v>0</v>
      </c>
      <c r="DP965">
        <v>10004.18928571429</v>
      </c>
      <c r="DQ965">
        <v>0</v>
      </c>
      <c r="DR965">
        <v>11.0167</v>
      </c>
      <c r="DS965">
        <v>-62.75576428571429</v>
      </c>
      <c r="DT965">
        <v>1301.071071428572</v>
      </c>
      <c r="DU965">
        <v>1360.393214285714</v>
      </c>
      <c r="DV965">
        <v>3.3318025</v>
      </c>
      <c r="DW965">
        <v>1339.698571428571</v>
      </c>
      <c r="DX965">
        <v>15.21202142857143</v>
      </c>
      <c r="DY965">
        <v>1.673447857142857</v>
      </c>
      <c r="DZ965">
        <v>1.372776428571428</v>
      </c>
      <c r="EA965">
        <v>14.65228571428571</v>
      </c>
      <c r="EB965">
        <v>11.62022142857143</v>
      </c>
      <c r="EC965">
        <v>1999.998214285715</v>
      </c>
      <c r="ED965">
        <v>0.980005357142857</v>
      </c>
      <c r="EE965">
        <v>0.01999424285714286</v>
      </c>
      <c r="EF965">
        <v>0</v>
      </c>
      <c r="EG965">
        <v>805.3592142857141</v>
      </c>
      <c r="EH965">
        <v>5.00097</v>
      </c>
      <c r="EI965">
        <v>15986.74642857143</v>
      </c>
      <c r="EJ965">
        <v>16707.59285714286</v>
      </c>
      <c r="EK965">
        <v>37.45724999999999</v>
      </c>
      <c r="EL965">
        <v>38.03764285714286</v>
      </c>
      <c r="EM965">
        <v>37.44375</v>
      </c>
      <c r="EN965">
        <v>37.69375</v>
      </c>
      <c r="EO965">
        <v>37.94375</v>
      </c>
      <c r="EP965">
        <v>1955.108214285715</v>
      </c>
      <c r="EQ965">
        <v>39.89000000000001</v>
      </c>
      <c r="ER965">
        <v>0</v>
      </c>
      <c r="ES965">
        <v>1659647943.3</v>
      </c>
      <c r="ET965">
        <v>0</v>
      </c>
      <c r="EU965">
        <v>805.34216</v>
      </c>
      <c r="EV965">
        <v>-0.8873846311852637</v>
      </c>
      <c r="EW965">
        <v>-10.6923077316974</v>
      </c>
      <c r="EX965">
        <v>15986.552</v>
      </c>
      <c r="EY965">
        <v>15</v>
      </c>
      <c r="EZ965">
        <v>0</v>
      </c>
      <c r="FA965" t="s">
        <v>419</v>
      </c>
      <c r="FB965">
        <v>1659135797.5</v>
      </c>
      <c r="FC965">
        <v>1659135788</v>
      </c>
      <c r="FD965">
        <v>0</v>
      </c>
      <c r="FE965">
        <v>0.3</v>
      </c>
      <c r="FF965">
        <v>-0.002</v>
      </c>
      <c r="FG965">
        <v>-2.209</v>
      </c>
      <c r="FH965">
        <v>-0.089</v>
      </c>
      <c r="FI965">
        <v>1520</v>
      </c>
      <c r="FJ965">
        <v>20</v>
      </c>
      <c r="FK965">
        <v>0.06</v>
      </c>
      <c r="FL965">
        <v>0.03</v>
      </c>
      <c r="FM965">
        <v>-62.788005</v>
      </c>
      <c r="FN965">
        <v>0.4907504690433637</v>
      </c>
      <c r="FO965">
        <v>0.06927315840208242</v>
      </c>
      <c r="FP965">
        <v>1</v>
      </c>
      <c r="FQ965">
        <v>805.3580588235294</v>
      </c>
      <c r="FR965">
        <v>0.1600916651849919</v>
      </c>
      <c r="FS965">
        <v>0.239695142307217</v>
      </c>
      <c r="FT965">
        <v>1</v>
      </c>
      <c r="FU965">
        <v>3.34578825</v>
      </c>
      <c r="FV965">
        <v>-0.1997721951219588</v>
      </c>
      <c r="FW965">
        <v>0.01948400034483422</v>
      </c>
      <c r="FX965">
        <v>0</v>
      </c>
      <c r="FY965">
        <v>2</v>
      </c>
      <c r="FZ965">
        <v>3</v>
      </c>
      <c r="GA965" t="s">
        <v>420</v>
      </c>
      <c r="GB965">
        <v>2.98313</v>
      </c>
      <c r="GC965">
        <v>2.71515</v>
      </c>
      <c r="GD965">
        <v>0.204018</v>
      </c>
      <c r="GE965">
        <v>0.207507</v>
      </c>
      <c r="GF965">
        <v>0.0896419</v>
      </c>
      <c r="GG965">
        <v>0.07632</v>
      </c>
      <c r="GH965">
        <v>25176.1</v>
      </c>
      <c r="GI965">
        <v>25199.1</v>
      </c>
      <c r="GJ965">
        <v>29393.2</v>
      </c>
      <c r="GK965">
        <v>29404.2</v>
      </c>
      <c r="GL965">
        <v>35443.8</v>
      </c>
      <c r="GM965">
        <v>36114.9</v>
      </c>
      <c r="GN965">
        <v>41389.7</v>
      </c>
      <c r="GO965">
        <v>41899.5</v>
      </c>
      <c r="GP965">
        <v>1.93922</v>
      </c>
      <c r="GQ965">
        <v>2.38357</v>
      </c>
      <c r="GR965">
        <v>0.107143</v>
      </c>
      <c r="GS965">
        <v>0</v>
      </c>
      <c r="GT965">
        <v>23.2294</v>
      </c>
      <c r="GU965">
        <v>999.9</v>
      </c>
      <c r="GV965">
        <v>36</v>
      </c>
      <c r="GW965">
        <v>32</v>
      </c>
      <c r="GX965">
        <v>19.0488</v>
      </c>
      <c r="GY965">
        <v>63.3371</v>
      </c>
      <c r="GZ965">
        <v>22.484</v>
      </c>
      <c r="HA965">
        <v>2</v>
      </c>
      <c r="HB965">
        <v>-0.07779469999999999</v>
      </c>
      <c r="HC965">
        <v>1.54718</v>
      </c>
      <c r="HD965">
        <v>20.3271</v>
      </c>
      <c r="HE965">
        <v>5.21429</v>
      </c>
      <c r="HF965">
        <v>12.0099</v>
      </c>
      <c r="HG965">
        <v>4.98745</v>
      </c>
      <c r="HH965">
        <v>3.28788</v>
      </c>
      <c r="HI965">
        <v>9999</v>
      </c>
      <c r="HJ965">
        <v>9999</v>
      </c>
      <c r="HK965">
        <v>9999</v>
      </c>
      <c r="HL965">
        <v>197.5</v>
      </c>
      <c r="HM965">
        <v>1.86743</v>
      </c>
      <c r="HN965">
        <v>1.86647</v>
      </c>
      <c r="HO965">
        <v>1.86594</v>
      </c>
      <c r="HP965">
        <v>1.86584</v>
      </c>
      <c r="HQ965">
        <v>1.86768</v>
      </c>
      <c r="HR965">
        <v>1.87014</v>
      </c>
      <c r="HS965">
        <v>1.86874</v>
      </c>
      <c r="HT965">
        <v>1.87025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-4.97</v>
      </c>
      <c r="II965">
        <v>-0.1435</v>
      </c>
      <c r="IJ965">
        <v>-1.529487217637811</v>
      </c>
      <c r="IK965">
        <v>-0.005072214745875086</v>
      </c>
      <c r="IL965">
        <v>3.316774363808987E-06</v>
      </c>
      <c r="IM965">
        <v>-1.107588672722244E-09</v>
      </c>
      <c r="IN965">
        <v>-0.1603591687652909</v>
      </c>
      <c r="IO965">
        <v>-0.0181951569465493</v>
      </c>
      <c r="IP965">
        <v>0.001659309118516343</v>
      </c>
      <c r="IQ965">
        <v>-3.409663313950778E-05</v>
      </c>
      <c r="IR965">
        <v>19</v>
      </c>
      <c r="IS965">
        <v>2290</v>
      </c>
      <c r="IT965">
        <v>1</v>
      </c>
      <c r="IU965">
        <v>24</v>
      </c>
      <c r="IV965">
        <v>8535.700000000001</v>
      </c>
      <c r="IW965">
        <v>8535.9</v>
      </c>
      <c r="IX965">
        <v>3.30078</v>
      </c>
      <c r="IY965">
        <v>2.19727</v>
      </c>
      <c r="IZ965">
        <v>1.94702</v>
      </c>
      <c r="JA965">
        <v>2.64648</v>
      </c>
      <c r="JB965">
        <v>2.19482</v>
      </c>
      <c r="JC965">
        <v>2.34985</v>
      </c>
      <c r="JD965">
        <v>36.6233</v>
      </c>
      <c r="JE965">
        <v>24.035</v>
      </c>
      <c r="JF965">
        <v>18</v>
      </c>
      <c r="JG965">
        <v>505.866</v>
      </c>
      <c r="JH965">
        <v>816.785</v>
      </c>
      <c r="JI965">
        <v>21.3096</v>
      </c>
      <c r="JJ965">
        <v>26.3129</v>
      </c>
      <c r="JK965">
        <v>29.9996</v>
      </c>
      <c r="JL965">
        <v>26.3477</v>
      </c>
      <c r="JM965">
        <v>26.2772</v>
      </c>
      <c r="JN965">
        <v>66.0639</v>
      </c>
      <c r="JO965">
        <v>19.507</v>
      </c>
      <c r="JP965">
        <v>23.9084</v>
      </c>
      <c r="JQ965">
        <v>21.3221</v>
      </c>
      <c r="JR965">
        <v>1390.72</v>
      </c>
      <c r="JS965">
        <v>15.3132</v>
      </c>
      <c r="JT965">
        <v>100.497</v>
      </c>
      <c r="JU965">
        <v>100.63</v>
      </c>
    </row>
    <row r="966" spans="1:281">
      <c r="A966">
        <v>950</v>
      </c>
      <c r="B966">
        <v>1659647947.6</v>
      </c>
      <c r="C966">
        <v>19939.59999990463</v>
      </c>
      <c r="D966" t="s">
        <v>2332</v>
      </c>
      <c r="E966" t="s">
        <v>2333</v>
      </c>
      <c r="F966">
        <v>5</v>
      </c>
      <c r="G966" t="s">
        <v>2167</v>
      </c>
      <c r="H966" t="s">
        <v>416</v>
      </c>
      <c r="I966">
        <v>1659647939.832142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1394.705317278489</v>
      </c>
      <c r="AK966">
        <v>1344.55206060606</v>
      </c>
      <c r="AL966">
        <v>3.329181731975838</v>
      </c>
      <c r="AM966">
        <v>65.52191627208158</v>
      </c>
      <c r="AN966">
        <f>(AP966 - AO966 + DI966*1E3/(8.314*(DK966+273.15)) * AR966/DH966 * AQ966) * DH966/(100*CV966) * 1000/(1000 - AP966)</f>
        <v>0</v>
      </c>
      <c r="AO966">
        <v>15.23641743134027</v>
      </c>
      <c r="AP966">
        <v>18.53647552447554</v>
      </c>
      <c r="AQ966">
        <v>3.896936267564813E-06</v>
      </c>
      <c r="AR966">
        <v>82.63160556515291</v>
      </c>
      <c r="AS966">
        <v>4</v>
      </c>
      <c r="AT966">
        <v>1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1659647939.832142</v>
      </c>
      <c r="DB966">
        <v>1295.556785714286</v>
      </c>
      <c r="DC966">
        <v>1358.175357142857</v>
      </c>
      <c r="DD966">
        <v>18.53766071428571</v>
      </c>
      <c r="DE966">
        <v>15.22304285714286</v>
      </c>
      <c r="DF966">
        <v>1300.509285714286</v>
      </c>
      <c r="DG966">
        <v>18.68115</v>
      </c>
      <c r="DH966">
        <v>499.9849285714286</v>
      </c>
      <c r="DI966">
        <v>90.24249999999999</v>
      </c>
      <c r="DJ966">
        <v>0.09996222142857143</v>
      </c>
      <c r="DK966">
        <v>24.62931071428571</v>
      </c>
      <c r="DL966">
        <v>24.99473214285714</v>
      </c>
      <c r="DM966">
        <v>999.9000000000002</v>
      </c>
      <c r="DN966">
        <v>0</v>
      </c>
      <c r="DO966">
        <v>0</v>
      </c>
      <c r="DP966">
        <v>9986.271428571428</v>
      </c>
      <c r="DQ966">
        <v>0</v>
      </c>
      <c r="DR966">
        <v>11.0167</v>
      </c>
      <c r="DS966">
        <v>-62.61939642857142</v>
      </c>
      <c r="DT966">
        <v>1320.026071428572</v>
      </c>
      <c r="DU966">
        <v>1379.170714285714</v>
      </c>
      <c r="DV966">
        <v>3.314625357142857</v>
      </c>
      <c r="DW966">
        <v>1358.175357142857</v>
      </c>
      <c r="DX966">
        <v>15.22304285714286</v>
      </c>
      <c r="DY966">
        <v>1.672885714285714</v>
      </c>
      <c r="DZ966">
        <v>1.373766428571429</v>
      </c>
      <c r="EA966">
        <v>14.64708928571429</v>
      </c>
      <c r="EB966">
        <v>11.63111428571429</v>
      </c>
      <c r="EC966">
        <v>1999.991785714286</v>
      </c>
      <c r="ED966">
        <v>0.9800052499999998</v>
      </c>
      <c r="EE966">
        <v>0.01999435</v>
      </c>
      <c r="EF966">
        <v>0</v>
      </c>
      <c r="EG966">
        <v>805.2796428571428</v>
      </c>
      <c r="EH966">
        <v>5.00097</v>
      </c>
      <c r="EI966">
        <v>15985.36071428572</v>
      </c>
      <c r="EJ966">
        <v>16707.53928571428</v>
      </c>
      <c r="EK966">
        <v>37.44824999999999</v>
      </c>
      <c r="EL966">
        <v>38.0155</v>
      </c>
      <c r="EM966">
        <v>37.437</v>
      </c>
      <c r="EN966">
        <v>37.687</v>
      </c>
      <c r="EO966">
        <v>37.937</v>
      </c>
      <c r="EP966">
        <v>1955.101428571429</v>
      </c>
      <c r="EQ966">
        <v>39.89000000000001</v>
      </c>
      <c r="ER966">
        <v>0</v>
      </c>
      <c r="ES966">
        <v>1659647948.1</v>
      </c>
      <c r="ET966">
        <v>0</v>
      </c>
      <c r="EU966">
        <v>805.2418400000001</v>
      </c>
      <c r="EV966">
        <v>-1.777076939659289</v>
      </c>
      <c r="EW966">
        <v>-14.63846158866687</v>
      </c>
      <c r="EX966">
        <v>15985.46</v>
      </c>
      <c r="EY966">
        <v>15</v>
      </c>
      <c r="EZ966">
        <v>0</v>
      </c>
      <c r="FA966" t="s">
        <v>419</v>
      </c>
      <c r="FB966">
        <v>1659135797.5</v>
      </c>
      <c r="FC966">
        <v>1659135788</v>
      </c>
      <c r="FD966">
        <v>0</v>
      </c>
      <c r="FE966">
        <v>0.3</v>
      </c>
      <c r="FF966">
        <v>-0.002</v>
      </c>
      <c r="FG966">
        <v>-2.209</v>
      </c>
      <c r="FH966">
        <v>-0.089</v>
      </c>
      <c r="FI966">
        <v>1520</v>
      </c>
      <c r="FJ966">
        <v>20</v>
      </c>
      <c r="FK966">
        <v>0.06</v>
      </c>
      <c r="FL966">
        <v>0.03</v>
      </c>
      <c r="FM966">
        <v>-62.65961951219513</v>
      </c>
      <c r="FN966">
        <v>1.560096167247442</v>
      </c>
      <c r="FO966">
        <v>0.2045868295829092</v>
      </c>
      <c r="FP966">
        <v>0</v>
      </c>
      <c r="FQ966">
        <v>805.3207058823529</v>
      </c>
      <c r="FR966">
        <v>-1.274285719144322</v>
      </c>
      <c r="FS966">
        <v>0.2427961538376239</v>
      </c>
      <c r="FT966">
        <v>0</v>
      </c>
      <c r="FU966">
        <v>3.32455</v>
      </c>
      <c r="FV966">
        <v>-0.1979366550522642</v>
      </c>
      <c r="FW966">
        <v>0.02004763266846628</v>
      </c>
      <c r="FX966">
        <v>0</v>
      </c>
      <c r="FY966">
        <v>0</v>
      </c>
      <c r="FZ966">
        <v>3</v>
      </c>
      <c r="GA966" t="s">
        <v>426</v>
      </c>
      <c r="GB966">
        <v>2.98403</v>
      </c>
      <c r="GC966">
        <v>2.71584</v>
      </c>
      <c r="GD966">
        <v>0.205758</v>
      </c>
      <c r="GE966">
        <v>0.209243</v>
      </c>
      <c r="GF966">
        <v>0.08963980000000001</v>
      </c>
      <c r="GG966">
        <v>0.0763366</v>
      </c>
      <c r="GH966">
        <v>25121.4</v>
      </c>
      <c r="GI966">
        <v>25143.8</v>
      </c>
      <c r="GJ966">
        <v>29393.6</v>
      </c>
      <c r="GK966">
        <v>29404.1</v>
      </c>
      <c r="GL966">
        <v>35444.3</v>
      </c>
      <c r="GM966">
        <v>36113.9</v>
      </c>
      <c r="GN966">
        <v>41390.1</v>
      </c>
      <c r="GO966">
        <v>41899.1</v>
      </c>
      <c r="GP966">
        <v>1.93985</v>
      </c>
      <c r="GQ966">
        <v>2.38342</v>
      </c>
      <c r="GR966">
        <v>0.107266</v>
      </c>
      <c r="GS966">
        <v>0</v>
      </c>
      <c r="GT966">
        <v>23.2294</v>
      </c>
      <c r="GU966">
        <v>999.9</v>
      </c>
      <c r="GV966">
        <v>36</v>
      </c>
      <c r="GW966">
        <v>32</v>
      </c>
      <c r="GX966">
        <v>19.0492</v>
      </c>
      <c r="GY966">
        <v>63.6471</v>
      </c>
      <c r="GZ966">
        <v>22.3037</v>
      </c>
      <c r="HA966">
        <v>2</v>
      </c>
      <c r="HB966">
        <v>-0.0782825</v>
      </c>
      <c r="HC966">
        <v>1.53131</v>
      </c>
      <c r="HD966">
        <v>20.3276</v>
      </c>
      <c r="HE966">
        <v>5.21549</v>
      </c>
      <c r="HF966">
        <v>12.0099</v>
      </c>
      <c r="HG966">
        <v>4.98815</v>
      </c>
      <c r="HH966">
        <v>3.28815</v>
      </c>
      <c r="HI966">
        <v>9999</v>
      </c>
      <c r="HJ966">
        <v>9999</v>
      </c>
      <c r="HK966">
        <v>9999</v>
      </c>
      <c r="HL966">
        <v>197.5</v>
      </c>
      <c r="HM966">
        <v>1.86739</v>
      </c>
      <c r="HN966">
        <v>1.86646</v>
      </c>
      <c r="HO966">
        <v>1.86587</v>
      </c>
      <c r="HP966">
        <v>1.86584</v>
      </c>
      <c r="HQ966">
        <v>1.86768</v>
      </c>
      <c r="HR966">
        <v>1.87014</v>
      </c>
      <c r="HS966">
        <v>1.86874</v>
      </c>
      <c r="HT966">
        <v>1.87022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-5</v>
      </c>
      <c r="II966">
        <v>-0.1435</v>
      </c>
      <c r="IJ966">
        <v>-1.529487217637811</v>
      </c>
      <c r="IK966">
        <v>-0.005072214745875086</v>
      </c>
      <c r="IL966">
        <v>3.316774363808987E-06</v>
      </c>
      <c r="IM966">
        <v>-1.107588672722244E-09</v>
      </c>
      <c r="IN966">
        <v>-0.1603591687652909</v>
      </c>
      <c r="IO966">
        <v>-0.0181951569465493</v>
      </c>
      <c r="IP966">
        <v>0.001659309118516343</v>
      </c>
      <c r="IQ966">
        <v>-3.409663313950778E-05</v>
      </c>
      <c r="IR966">
        <v>19</v>
      </c>
      <c r="IS966">
        <v>2290</v>
      </c>
      <c r="IT966">
        <v>1</v>
      </c>
      <c r="IU966">
        <v>24</v>
      </c>
      <c r="IV966">
        <v>8535.799999999999</v>
      </c>
      <c r="IW966">
        <v>8536</v>
      </c>
      <c r="IX966">
        <v>3.33496</v>
      </c>
      <c r="IY966">
        <v>2.20093</v>
      </c>
      <c r="IZ966">
        <v>1.94702</v>
      </c>
      <c r="JA966">
        <v>2.64526</v>
      </c>
      <c r="JB966">
        <v>2.19482</v>
      </c>
      <c r="JC966">
        <v>2.33398</v>
      </c>
      <c r="JD966">
        <v>36.6233</v>
      </c>
      <c r="JE966">
        <v>24.0262</v>
      </c>
      <c r="JF966">
        <v>18</v>
      </c>
      <c r="JG966">
        <v>506.245</v>
      </c>
      <c r="JH966">
        <v>816.6</v>
      </c>
      <c r="JI966">
        <v>21.3238</v>
      </c>
      <c r="JJ966">
        <v>26.3101</v>
      </c>
      <c r="JK966">
        <v>29.9997</v>
      </c>
      <c r="JL966">
        <v>26.3453</v>
      </c>
      <c r="JM966">
        <v>26.2748</v>
      </c>
      <c r="JN966">
        <v>66.7795</v>
      </c>
      <c r="JO966">
        <v>19.2311</v>
      </c>
      <c r="JP966">
        <v>23.9084</v>
      </c>
      <c r="JQ966">
        <v>21.3304</v>
      </c>
      <c r="JR966">
        <v>1404.08</v>
      </c>
      <c r="JS966">
        <v>15.3256</v>
      </c>
      <c r="JT966">
        <v>100.498</v>
      </c>
      <c r="JU966">
        <v>100.63</v>
      </c>
    </row>
    <row r="967" spans="1:281">
      <c r="A967">
        <v>951</v>
      </c>
      <c r="B967">
        <v>1659647952.1</v>
      </c>
      <c r="C967">
        <v>19944.09999990463</v>
      </c>
      <c r="D967" t="s">
        <v>2334</v>
      </c>
      <c r="E967" t="s">
        <v>2335</v>
      </c>
      <c r="F967">
        <v>5</v>
      </c>
      <c r="G967" t="s">
        <v>2167</v>
      </c>
      <c r="H967" t="s">
        <v>416</v>
      </c>
      <c r="I967">
        <v>1659647944.278571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1411.327626474058</v>
      </c>
      <c r="AK967">
        <v>1360.341151515152</v>
      </c>
      <c r="AL967">
        <v>3.520632669166944</v>
      </c>
      <c r="AM967">
        <v>65.52191627208158</v>
      </c>
      <c r="AN967">
        <f>(AP967 - AO967 + DI967*1E3/(8.314*(DK967+273.15)) * AR967/DH967 * AQ967) * DH967/(100*CV967) * 1000/(1000 - AP967)</f>
        <v>0</v>
      </c>
      <c r="AO967">
        <v>15.24445904988793</v>
      </c>
      <c r="AP967">
        <v>18.54069720279722</v>
      </c>
      <c r="AQ967">
        <v>6.859885605567607E-07</v>
      </c>
      <c r="AR967">
        <v>82.63160556515291</v>
      </c>
      <c r="AS967">
        <v>3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1659647944.278571</v>
      </c>
      <c r="DB967">
        <v>1310.426071428572</v>
      </c>
      <c r="DC967">
        <v>1373.207142857142</v>
      </c>
      <c r="DD967">
        <v>18.536725</v>
      </c>
      <c r="DE967">
        <v>15.23758214285714</v>
      </c>
      <c r="DF967">
        <v>1315.409642857143</v>
      </c>
      <c r="DG967">
        <v>18.68020714285714</v>
      </c>
      <c r="DH967">
        <v>500.0153928571428</v>
      </c>
      <c r="DI967">
        <v>90.242125</v>
      </c>
      <c r="DJ967">
        <v>0.09999312857142857</v>
      </c>
      <c r="DK967">
        <v>24.62846071428572</v>
      </c>
      <c r="DL967">
        <v>24.99143214285715</v>
      </c>
      <c r="DM967">
        <v>999.9000000000002</v>
      </c>
      <c r="DN967">
        <v>0</v>
      </c>
      <c r="DO967">
        <v>0</v>
      </c>
      <c r="DP967">
        <v>9986.357142857143</v>
      </c>
      <c r="DQ967">
        <v>0</v>
      </c>
      <c r="DR967">
        <v>11.0167</v>
      </c>
      <c r="DS967">
        <v>-62.78093928571429</v>
      </c>
      <c r="DT967">
        <v>1335.175</v>
      </c>
      <c r="DU967">
        <v>1394.455357142857</v>
      </c>
      <c r="DV967">
        <v>3.299139285714285</v>
      </c>
      <c r="DW967">
        <v>1373.207142857142</v>
      </c>
      <c r="DX967">
        <v>15.23758214285714</v>
      </c>
      <c r="DY967">
        <v>1.672793571428571</v>
      </c>
      <c r="DZ967">
        <v>1.3750725</v>
      </c>
      <c r="EA967">
        <v>14.64623214285714</v>
      </c>
      <c r="EB967">
        <v>11.64548928571429</v>
      </c>
      <c r="EC967">
        <v>1999.997857142857</v>
      </c>
      <c r="ED967">
        <v>0.9800052499999999</v>
      </c>
      <c r="EE967">
        <v>0.01999435</v>
      </c>
      <c r="EF967">
        <v>0</v>
      </c>
      <c r="EG967">
        <v>805.1358928571427</v>
      </c>
      <c r="EH967">
        <v>5.00097</v>
      </c>
      <c r="EI967">
        <v>15984.29642857143</v>
      </c>
      <c r="EJ967">
        <v>16707.58928571428</v>
      </c>
      <c r="EK967">
        <v>37.4415</v>
      </c>
      <c r="EL967">
        <v>38</v>
      </c>
      <c r="EM967">
        <v>37.437</v>
      </c>
      <c r="EN967">
        <v>37.687</v>
      </c>
      <c r="EO967">
        <v>37.937</v>
      </c>
      <c r="EP967">
        <v>1955.107142857143</v>
      </c>
      <c r="EQ967">
        <v>39.89000000000001</v>
      </c>
      <c r="ER967">
        <v>0</v>
      </c>
      <c r="ES967">
        <v>1659647952.9</v>
      </c>
      <c r="ET967">
        <v>0</v>
      </c>
      <c r="EU967">
        <v>805.1368799999999</v>
      </c>
      <c r="EV967">
        <v>-1.154692301964844</v>
      </c>
      <c r="EW967">
        <v>-18.81538459330602</v>
      </c>
      <c r="EX967">
        <v>15984.12</v>
      </c>
      <c r="EY967">
        <v>15</v>
      </c>
      <c r="EZ967">
        <v>0</v>
      </c>
      <c r="FA967" t="s">
        <v>419</v>
      </c>
      <c r="FB967">
        <v>1659135797.5</v>
      </c>
      <c r="FC967">
        <v>1659135788</v>
      </c>
      <c r="FD967">
        <v>0</v>
      </c>
      <c r="FE967">
        <v>0.3</v>
      </c>
      <c r="FF967">
        <v>-0.002</v>
      </c>
      <c r="FG967">
        <v>-2.209</v>
      </c>
      <c r="FH967">
        <v>-0.089</v>
      </c>
      <c r="FI967">
        <v>1520</v>
      </c>
      <c r="FJ967">
        <v>20</v>
      </c>
      <c r="FK967">
        <v>0.06</v>
      </c>
      <c r="FL967">
        <v>0.03</v>
      </c>
      <c r="FM967">
        <v>-62.78481951219512</v>
      </c>
      <c r="FN967">
        <v>-1.270900348432044</v>
      </c>
      <c r="FO967">
        <v>0.3642425118298965</v>
      </c>
      <c r="FP967">
        <v>0</v>
      </c>
      <c r="FQ967">
        <v>805.2279411764706</v>
      </c>
      <c r="FR967">
        <v>-1.94747135932325</v>
      </c>
      <c r="FS967">
        <v>0.2609351892911029</v>
      </c>
      <c r="FT967">
        <v>0</v>
      </c>
      <c r="FU967">
        <v>3.308871707317073</v>
      </c>
      <c r="FV967">
        <v>-0.1978369337979121</v>
      </c>
      <c r="FW967">
        <v>0.0201242096530085</v>
      </c>
      <c r="FX967">
        <v>0</v>
      </c>
      <c r="FY967">
        <v>0</v>
      </c>
      <c r="FZ967">
        <v>3</v>
      </c>
      <c r="GA967" t="s">
        <v>426</v>
      </c>
      <c r="GB967">
        <v>2.98343</v>
      </c>
      <c r="GC967">
        <v>2.7156</v>
      </c>
      <c r="GD967">
        <v>0.207236</v>
      </c>
      <c r="GE967">
        <v>0.210668</v>
      </c>
      <c r="GF967">
        <v>0.0896595</v>
      </c>
      <c r="GG967">
        <v>0.0764311</v>
      </c>
      <c r="GH967">
        <v>25075.2</v>
      </c>
      <c r="GI967">
        <v>25099.2</v>
      </c>
      <c r="GJ967">
        <v>29394.2</v>
      </c>
      <c r="GK967">
        <v>29404.8</v>
      </c>
      <c r="GL967">
        <v>35444.5</v>
      </c>
      <c r="GM967">
        <v>36110.9</v>
      </c>
      <c r="GN967">
        <v>41391.3</v>
      </c>
      <c r="GO967">
        <v>41900</v>
      </c>
      <c r="GP967">
        <v>1.93948</v>
      </c>
      <c r="GQ967">
        <v>2.38385</v>
      </c>
      <c r="GR967">
        <v>0.107333</v>
      </c>
      <c r="GS967">
        <v>0</v>
      </c>
      <c r="GT967">
        <v>23.2294</v>
      </c>
      <c r="GU967">
        <v>999.9</v>
      </c>
      <c r="GV967">
        <v>36</v>
      </c>
      <c r="GW967">
        <v>32</v>
      </c>
      <c r="GX967">
        <v>19.0492</v>
      </c>
      <c r="GY967">
        <v>63.4771</v>
      </c>
      <c r="GZ967">
        <v>22.2075</v>
      </c>
      <c r="HA967">
        <v>2</v>
      </c>
      <c r="HB967">
        <v>-0.143336</v>
      </c>
      <c r="HC967">
        <v>1.60256</v>
      </c>
      <c r="HD967">
        <v>20.3278</v>
      </c>
      <c r="HE967">
        <v>5.21624</v>
      </c>
      <c r="HF967">
        <v>12.0099</v>
      </c>
      <c r="HG967">
        <v>4.9884</v>
      </c>
      <c r="HH967">
        <v>3.2884</v>
      </c>
      <c r="HI967">
        <v>9999</v>
      </c>
      <c r="HJ967">
        <v>9999</v>
      </c>
      <c r="HK967">
        <v>9999</v>
      </c>
      <c r="HL967">
        <v>197.5</v>
      </c>
      <c r="HM967">
        <v>1.8674</v>
      </c>
      <c r="HN967">
        <v>1.86646</v>
      </c>
      <c r="HO967">
        <v>1.86588</v>
      </c>
      <c r="HP967">
        <v>1.86584</v>
      </c>
      <c r="HQ967">
        <v>1.86768</v>
      </c>
      <c r="HR967">
        <v>1.87014</v>
      </c>
      <c r="HS967">
        <v>1.86875</v>
      </c>
      <c r="HT967">
        <v>1.87023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-5.04</v>
      </c>
      <c r="II967">
        <v>-0.1434</v>
      </c>
      <c r="IJ967">
        <v>-1.529487217637811</v>
      </c>
      <c r="IK967">
        <v>-0.005072214745875086</v>
      </c>
      <c r="IL967">
        <v>3.316774363808987E-06</v>
      </c>
      <c r="IM967">
        <v>-1.107588672722244E-09</v>
      </c>
      <c r="IN967">
        <v>-0.1603591687652909</v>
      </c>
      <c r="IO967">
        <v>-0.0181951569465493</v>
      </c>
      <c r="IP967">
        <v>0.001659309118516343</v>
      </c>
      <c r="IQ967">
        <v>-3.409663313950778E-05</v>
      </c>
      <c r="IR967">
        <v>19</v>
      </c>
      <c r="IS967">
        <v>2290</v>
      </c>
      <c r="IT967">
        <v>1</v>
      </c>
      <c r="IU967">
        <v>24</v>
      </c>
      <c r="IV967">
        <v>8535.9</v>
      </c>
      <c r="IW967">
        <v>8536.1</v>
      </c>
      <c r="IX967">
        <v>3.36426</v>
      </c>
      <c r="IY967">
        <v>2.19727</v>
      </c>
      <c r="IZ967">
        <v>1.94702</v>
      </c>
      <c r="JA967">
        <v>2.64526</v>
      </c>
      <c r="JB967">
        <v>2.19482</v>
      </c>
      <c r="JC967">
        <v>2.37061</v>
      </c>
      <c r="JD967">
        <v>36.6233</v>
      </c>
      <c r="JE967">
        <v>24.0437</v>
      </c>
      <c r="JF967">
        <v>18</v>
      </c>
      <c r="JG967">
        <v>505.988</v>
      </c>
      <c r="JH967">
        <v>816.994</v>
      </c>
      <c r="JI967">
        <v>21.331</v>
      </c>
      <c r="JJ967">
        <v>26.3081</v>
      </c>
      <c r="JK967">
        <v>29.9998</v>
      </c>
      <c r="JL967">
        <v>26.3434</v>
      </c>
      <c r="JM967">
        <v>26.2729</v>
      </c>
      <c r="JN967">
        <v>67.3109</v>
      </c>
      <c r="JO967">
        <v>19.2311</v>
      </c>
      <c r="JP967">
        <v>23.9084</v>
      </c>
      <c r="JQ967">
        <v>21.3331</v>
      </c>
      <c r="JR967">
        <v>1424.12</v>
      </c>
      <c r="JS967">
        <v>15.328</v>
      </c>
      <c r="JT967">
        <v>100.5</v>
      </c>
      <c r="JU967">
        <v>100.632</v>
      </c>
    </row>
    <row r="968" spans="1:281">
      <c r="A968">
        <v>952</v>
      </c>
      <c r="B968">
        <v>1659647957.6</v>
      </c>
      <c r="C968">
        <v>19949.59999990463</v>
      </c>
      <c r="D968" t="s">
        <v>2336</v>
      </c>
      <c r="E968" t="s">
        <v>2337</v>
      </c>
      <c r="F968">
        <v>5</v>
      </c>
      <c r="G968" t="s">
        <v>2167</v>
      </c>
      <c r="H968" t="s">
        <v>416</v>
      </c>
      <c r="I968">
        <v>1659647949.85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1429.758941894637</v>
      </c>
      <c r="AK968">
        <v>1379.243636363636</v>
      </c>
      <c r="AL968">
        <v>3.42320288908715</v>
      </c>
      <c r="AM968">
        <v>65.52191627208158</v>
      </c>
      <c r="AN968">
        <f>(AP968 - AO968 + DI968*1E3/(8.314*(DK968+273.15)) * AR968/DH968 * AQ968) * DH968/(100*CV968) * 1000/(1000 - AP968)</f>
        <v>0</v>
      </c>
      <c r="AO968">
        <v>15.26740214322882</v>
      </c>
      <c r="AP968">
        <v>18.5443090909091</v>
      </c>
      <c r="AQ968">
        <v>6.395882512543505E-06</v>
      </c>
      <c r="AR968">
        <v>82.63160556515291</v>
      </c>
      <c r="AS968">
        <v>4</v>
      </c>
      <c r="AT968">
        <v>1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1659647949.85</v>
      </c>
      <c r="DB968">
        <v>1329.154642857143</v>
      </c>
      <c r="DC968">
        <v>1391.98</v>
      </c>
      <c r="DD968">
        <v>18.53926071428571</v>
      </c>
      <c r="DE968">
        <v>15.25347857142857</v>
      </c>
      <c r="DF968">
        <v>1334.177857142857</v>
      </c>
      <c r="DG968">
        <v>18.682725</v>
      </c>
      <c r="DH968">
        <v>500.0310714285715</v>
      </c>
      <c r="DI968">
        <v>90.24217857142857</v>
      </c>
      <c r="DJ968">
        <v>0.100034425</v>
      </c>
      <c r="DK968">
        <v>24.62743214285714</v>
      </c>
      <c r="DL968">
        <v>24.99565714285714</v>
      </c>
      <c r="DM968">
        <v>999.9000000000002</v>
      </c>
      <c r="DN968">
        <v>0</v>
      </c>
      <c r="DO968">
        <v>0</v>
      </c>
      <c r="DP968">
        <v>9986.131785714286</v>
      </c>
      <c r="DQ968">
        <v>0</v>
      </c>
      <c r="DR968">
        <v>11.0167</v>
      </c>
      <c r="DS968">
        <v>-62.82568928571428</v>
      </c>
      <c r="DT968">
        <v>1354.259642857143</v>
      </c>
      <c r="DU968">
        <v>1413.541785714285</v>
      </c>
      <c r="DV968">
        <v>3.285773571428571</v>
      </c>
      <c r="DW968">
        <v>1391.98</v>
      </c>
      <c r="DX968">
        <v>15.25347857142857</v>
      </c>
      <c r="DY968">
        <v>1.673023571428571</v>
      </c>
      <c r="DZ968">
        <v>1.376508571428571</v>
      </c>
      <c r="EA968">
        <v>14.64836071428572</v>
      </c>
      <c r="EB968">
        <v>11.66127857142857</v>
      </c>
      <c r="EC968">
        <v>2000.016785714286</v>
      </c>
      <c r="ED968">
        <v>0.9800052499999999</v>
      </c>
      <c r="EE968">
        <v>0.01999435</v>
      </c>
      <c r="EF968">
        <v>0</v>
      </c>
      <c r="EG968">
        <v>805.1344285714287</v>
      </c>
      <c r="EH968">
        <v>5.00097</v>
      </c>
      <c r="EI968">
        <v>15982.53214285715</v>
      </c>
      <c r="EJ968">
        <v>16707.75</v>
      </c>
      <c r="EK968">
        <v>37.437</v>
      </c>
      <c r="EL968">
        <v>38</v>
      </c>
      <c r="EM968">
        <v>37.437</v>
      </c>
      <c r="EN968">
        <v>37.687</v>
      </c>
      <c r="EO968">
        <v>37.937</v>
      </c>
      <c r="EP968">
        <v>1955.125714285714</v>
      </c>
      <c r="EQ968">
        <v>39.89000000000001</v>
      </c>
      <c r="ER968">
        <v>0</v>
      </c>
      <c r="ES968">
        <v>1659647957.7</v>
      </c>
      <c r="ET968">
        <v>0</v>
      </c>
      <c r="EU968">
        <v>805.1103600000001</v>
      </c>
      <c r="EV968">
        <v>-0.009692293986002487</v>
      </c>
      <c r="EW968">
        <v>-20.46153844319282</v>
      </c>
      <c r="EX968">
        <v>15982.408</v>
      </c>
      <c r="EY968">
        <v>15</v>
      </c>
      <c r="EZ968">
        <v>0</v>
      </c>
      <c r="FA968" t="s">
        <v>419</v>
      </c>
      <c r="FB968">
        <v>1659135797.5</v>
      </c>
      <c r="FC968">
        <v>1659135788</v>
      </c>
      <c r="FD968">
        <v>0</v>
      </c>
      <c r="FE968">
        <v>0.3</v>
      </c>
      <c r="FF968">
        <v>-0.002</v>
      </c>
      <c r="FG968">
        <v>-2.209</v>
      </c>
      <c r="FH968">
        <v>-0.089</v>
      </c>
      <c r="FI968">
        <v>1520</v>
      </c>
      <c r="FJ968">
        <v>20</v>
      </c>
      <c r="FK968">
        <v>0.06</v>
      </c>
      <c r="FL968">
        <v>0.03</v>
      </c>
      <c r="FM968">
        <v>-62.7933780487805</v>
      </c>
      <c r="FN968">
        <v>-1.484776306620389</v>
      </c>
      <c r="FO968">
        <v>0.3674410007475201</v>
      </c>
      <c r="FP968">
        <v>0</v>
      </c>
      <c r="FQ968">
        <v>805.1388235294118</v>
      </c>
      <c r="FR968">
        <v>-0.4484339144068761</v>
      </c>
      <c r="FS968">
        <v>0.1978296163202677</v>
      </c>
      <c r="FT968">
        <v>1</v>
      </c>
      <c r="FU968">
        <v>3.293717073170731</v>
      </c>
      <c r="FV968">
        <v>-0.157275888501732</v>
      </c>
      <c r="FW968">
        <v>0.01630364634419545</v>
      </c>
      <c r="FX968">
        <v>0</v>
      </c>
      <c r="FY968">
        <v>1</v>
      </c>
      <c r="FZ968">
        <v>3</v>
      </c>
      <c r="GA968" t="s">
        <v>429</v>
      </c>
      <c r="GB968">
        <v>2.98338</v>
      </c>
      <c r="GC968">
        <v>2.71551</v>
      </c>
      <c r="GD968">
        <v>0.209002</v>
      </c>
      <c r="GE968">
        <v>0.212345</v>
      </c>
      <c r="GF968">
        <v>0.08967410000000001</v>
      </c>
      <c r="GG968">
        <v>0.0764435</v>
      </c>
      <c r="GH968">
        <v>25018.7</v>
      </c>
      <c r="GI968">
        <v>25046.1</v>
      </c>
      <c r="GJ968">
        <v>29393.3</v>
      </c>
      <c r="GK968">
        <v>29405</v>
      </c>
      <c r="GL968">
        <v>35442.8</v>
      </c>
      <c r="GM968">
        <v>36110.9</v>
      </c>
      <c r="GN968">
        <v>41389.9</v>
      </c>
      <c r="GO968">
        <v>41900.4</v>
      </c>
      <c r="GP968">
        <v>1.93925</v>
      </c>
      <c r="GQ968">
        <v>2.38385</v>
      </c>
      <c r="GR968">
        <v>0.108115</v>
      </c>
      <c r="GS968">
        <v>0</v>
      </c>
      <c r="GT968">
        <v>23.2294</v>
      </c>
      <c r="GU968">
        <v>999.9</v>
      </c>
      <c r="GV968">
        <v>36</v>
      </c>
      <c r="GW968">
        <v>32</v>
      </c>
      <c r="GX968">
        <v>19.0464</v>
      </c>
      <c r="GY968">
        <v>63.1571</v>
      </c>
      <c r="GZ968">
        <v>22.2796</v>
      </c>
      <c r="HA968">
        <v>2</v>
      </c>
      <c r="HB968">
        <v>-0.0786509</v>
      </c>
      <c r="HC968">
        <v>1.53496</v>
      </c>
      <c r="HD968">
        <v>20.3277</v>
      </c>
      <c r="HE968">
        <v>5.21714</v>
      </c>
      <c r="HF968">
        <v>12.0099</v>
      </c>
      <c r="HG968">
        <v>4.98895</v>
      </c>
      <c r="HH968">
        <v>3.28863</v>
      </c>
      <c r="HI968">
        <v>9999</v>
      </c>
      <c r="HJ968">
        <v>9999</v>
      </c>
      <c r="HK968">
        <v>9999</v>
      </c>
      <c r="HL968">
        <v>197.5</v>
      </c>
      <c r="HM968">
        <v>1.86746</v>
      </c>
      <c r="HN968">
        <v>1.86646</v>
      </c>
      <c r="HO968">
        <v>1.86587</v>
      </c>
      <c r="HP968">
        <v>1.86584</v>
      </c>
      <c r="HQ968">
        <v>1.86768</v>
      </c>
      <c r="HR968">
        <v>1.87013</v>
      </c>
      <c r="HS968">
        <v>1.86876</v>
      </c>
      <c r="HT968">
        <v>1.87026</v>
      </c>
      <c r="HU968">
        <v>0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-5.08</v>
      </c>
      <c r="II968">
        <v>-0.1435</v>
      </c>
      <c r="IJ968">
        <v>-1.529487217637811</v>
      </c>
      <c r="IK968">
        <v>-0.005072214745875086</v>
      </c>
      <c r="IL968">
        <v>3.316774363808987E-06</v>
      </c>
      <c r="IM968">
        <v>-1.107588672722244E-09</v>
      </c>
      <c r="IN968">
        <v>-0.1603591687652909</v>
      </c>
      <c r="IO968">
        <v>-0.0181951569465493</v>
      </c>
      <c r="IP968">
        <v>0.001659309118516343</v>
      </c>
      <c r="IQ968">
        <v>-3.409663313950778E-05</v>
      </c>
      <c r="IR968">
        <v>19</v>
      </c>
      <c r="IS968">
        <v>2290</v>
      </c>
      <c r="IT968">
        <v>1</v>
      </c>
      <c r="IU968">
        <v>24</v>
      </c>
      <c r="IV968">
        <v>8536</v>
      </c>
      <c r="IW968">
        <v>8536.200000000001</v>
      </c>
      <c r="IX968">
        <v>3.396</v>
      </c>
      <c r="IY968">
        <v>2.19238</v>
      </c>
      <c r="IZ968">
        <v>1.94702</v>
      </c>
      <c r="JA968">
        <v>2.64526</v>
      </c>
      <c r="JB968">
        <v>2.19482</v>
      </c>
      <c r="JC968">
        <v>2.37061</v>
      </c>
      <c r="JD968">
        <v>36.6233</v>
      </c>
      <c r="JE968">
        <v>24.035</v>
      </c>
      <c r="JF968">
        <v>18</v>
      </c>
      <c r="JG968">
        <v>505.822</v>
      </c>
      <c r="JH968">
        <v>816.965</v>
      </c>
      <c r="JI968">
        <v>21.3392</v>
      </c>
      <c r="JJ968">
        <v>26.305</v>
      </c>
      <c r="JK968">
        <v>29.9999</v>
      </c>
      <c r="JL968">
        <v>26.3409</v>
      </c>
      <c r="JM968">
        <v>26.2709</v>
      </c>
      <c r="JN968">
        <v>68.0082</v>
      </c>
      <c r="JO968">
        <v>19.2311</v>
      </c>
      <c r="JP968">
        <v>23.9084</v>
      </c>
      <c r="JQ968">
        <v>21.3404</v>
      </c>
      <c r="JR968">
        <v>1437.49</v>
      </c>
      <c r="JS968">
        <v>15.3397</v>
      </c>
      <c r="JT968">
        <v>100.497</v>
      </c>
      <c r="JU968">
        <v>100.633</v>
      </c>
    </row>
    <row r="969" spans="1:281">
      <c r="A969">
        <v>953</v>
      </c>
      <c r="B969">
        <v>1659647962.1</v>
      </c>
      <c r="C969">
        <v>19954.09999990463</v>
      </c>
      <c r="D969" t="s">
        <v>2338</v>
      </c>
      <c r="E969" t="s">
        <v>2339</v>
      </c>
      <c r="F969">
        <v>5</v>
      </c>
      <c r="G969" t="s">
        <v>2167</v>
      </c>
      <c r="H969" t="s">
        <v>416</v>
      </c>
      <c r="I969">
        <v>1659647954.278571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1444.968686706687</v>
      </c>
      <c r="AK969">
        <v>1394.695575757575</v>
      </c>
      <c r="AL969">
        <v>3.438531407274983</v>
      </c>
      <c r="AM969">
        <v>65.52191627208158</v>
      </c>
      <c r="AN969">
        <f>(AP969 - AO969 + DI969*1E3/(8.314*(DK969+273.15)) * AR969/DH969 * AQ969) * DH969/(100*CV969) * 1000/(1000 - AP969)</f>
        <v>0</v>
      </c>
      <c r="AO969">
        <v>15.26977464012962</v>
      </c>
      <c r="AP969">
        <v>18.54242797202799</v>
      </c>
      <c r="AQ969">
        <v>3.818675367316764E-06</v>
      </c>
      <c r="AR969">
        <v>82.63160556515291</v>
      </c>
      <c r="AS969">
        <v>3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1659647954.278571</v>
      </c>
      <c r="DB969">
        <v>1344.092142857143</v>
      </c>
      <c r="DC969">
        <v>1407.025357142857</v>
      </c>
      <c r="DD969">
        <v>18.54140357142857</v>
      </c>
      <c r="DE969">
        <v>15.26321071428572</v>
      </c>
      <c r="DF969">
        <v>1349.147142857143</v>
      </c>
      <c r="DG969">
        <v>18.68485357142857</v>
      </c>
      <c r="DH969">
        <v>500.0414285714286</v>
      </c>
      <c r="DI969">
        <v>90.24237142857143</v>
      </c>
      <c r="DJ969">
        <v>0.1000484714285714</v>
      </c>
      <c r="DK969">
        <v>24.626925</v>
      </c>
      <c r="DL969">
        <v>24.9956</v>
      </c>
      <c r="DM969">
        <v>999.9000000000002</v>
      </c>
      <c r="DN969">
        <v>0</v>
      </c>
      <c r="DO969">
        <v>0</v>
      </c>
      <c r="DP969">
        <v>9999.346428571429</v>
      </c>
      <c r="DQ969">
        <v>0</v>
      </c>
      <c r="DR969">
        <v>11.0167</v>
      </c>
      <c r="DS969">
        <v>-62.93374285714287</v>
      </c>
      <c r="DT969">
        <v>1369.482857142857</v>
      </c>
      <c r="DU969">
        <v>1428.834642857143</v>
      </c>
      <c r="DV969">
        <v>3.278188571428572</v>
      </c>
      <c r="DW969">
        <v>1407.025357142857</v>
      </c>
      <c r="DX969">
        <v>15.26321071428572</v>
      </c>
      <c r="DY969">
        <v>1.673220357142857</v>
      </c>
      <c r="DZ969">
        <v>1.377389285714286</v>
      </c>
      <c r="EA969">
        <v>14.65018571428572</v>
      </c>
      <c r="EB969">
        <v>11.67095714285714</v>
      </c>
      <c r="EC969">
        <v>2000.011071428571</v>
      </c>
      <c r="ED969">
        <v>0.9800050357142857</v>
      </c>
      <c r="EE969">
        <v>0.01999456428571428</v>
      </c>
      <c r="EF969">
        <v>0</v>
      </c>
      <c r="EG969">
        <v>805.1117857142857</v>
      </c>
      <c r="EH969">
        <v>5.00097</v>
      </c>
      <c r="EI969">
        <v>15980.82142857143</v>
      </c>
      <c r="EJ969">
        <v>16707.69285714286</v>
      </c>
      <c r="EK969">
        <v>37.437</v>
      </c>
      <c r="EL969">
        <v>38</v>
      </c>
      <c r="EM969">
        <v>37.43257142857143</v>
      </c>
      <c r="EN969">
        <v>37.687</v>
      </c>
      <c r="EO969">
        <v>37.937</v>
      </c>
      <c r="EP969">
        <v>1955.12</v>
      </c>
      <c r="EQ969">
        <v>39.89000000000001</v>
      </c>
      <c r="ER969">
        <v>0</v>
      </c>
      <c r="ES969">
        <v>1659647962.5</v>
      </c>
      <c r="ET969">
        <v>0</v>
      </c>
      <c r="EU969">
        <v>805.1340399999999</v>
      </c>
      <c r="EV969">
        <v>0.8935384704636142</v>
      </c>
      <c r="EW969">
        <v>-25.9384615350513</v>
      </c>
      <c r="EX969">
        <v>15980.492</v>
      </c>
      <c r="EY969">
        <v>15</v>
      </c>
      <c r="EZ969">
        <v>0</v>
      </c>
      <c r="FA969" t="s">
        <v>419</v>
      </c>
      <c r="FB969">
        <v>1659135797.5</v>
      </c>
      <c r="FC969">
        <v>1659135788</v>
      </c>
      <c r="FD969">
        <v>0</v>
      </c>
      <c r="FE969">
        <v>0.3</v>
      </c>
      <c r="FF969">
        <v>-0.002</v>
      </c>
      <c r="FG969">
        <v>-2.209</v>
      </c>
      <c r="FH969">
        <v>-0.089</v>
      </c>
      <c r="FI969">
        <v>1520</v>
      </c>
      <c r="FJ969">
        <v>20</v>
      </c>
      <c r="FK969">
        <v>0.06</v>
      </c>
      <c r="FL969">
        <v>0.03</v>
      </c>
      <c r="FM969">
        <v>-62.7892512195122</v>
      </c>
      <c r="FN969">
        <v>-0.5248536585366756</v>
      </c>
      <c r="FO969">
        <v>0.368614069528837</v>
      </c>
      <c r="FP969">
        <v>0</v>
      </c>
      <c r="FQ969">
        <v>805.1316764705882</v>
      </c>
      <c r="FR969">
        <v>0.3350802170117693</v>
      </c>
      <c r="FS969">
        <v>0.2021600589789344</v>
      </c>
      <c r="FT969">
        <v>1</v>
      </c>
      <c r="FU969">
        <v>3.28377756097561</v>
      </c>
      <c r="FV969">
        <v>-0.1053031358885015</v>
      </c>
      <c r="FW969">
        <v>0.0115035434160232</v>
      </c>
      <c r="FX969">
        <v>0</v>
      </c>
      <c r="FY969">
        <v>1</v>
      </c>
      <c r="FZ969">
        <v>3</v>
      </c>
      <c r="GA969" t="s">
        <v>429</v>
      </c>
      <c r="GB969">
        <v>2.98355</v>
      </c>
      <c r="GC969">
        <v>2.71572</v>
      </c>
      <c r="GD969">
        <v>0.210427</v>
      </c>
      <c r="GE969">
        <v>0.213716</v>
      </c>
      <c r="GF969">
        <v>0.08966349999999999</v>
      </c>
      <c r="GG969">
        <v>0.07644869999999999</v>
      </c>
      <c r="GH969">
        <v>24973.7</v>
      </c>
      <c r="GI969">
        <v>25002.6</v>
      </c>
      <c r="GJ969">
        <v>29393.4</v>
      </c>
      <c r="GK969">
        <v>29405.1</v>
      </c>
      <c r="GL969">
        <v>35443.5</v>
      </c>
      <c r="GM969">
        <v>36110.9</v>
      </c>
      <c r="GN969">
        <v>41390.2</v>
      </c>
      <c r="GO969">
        <v>41900.6</v>
      </c>
      <c r="GP969">
        <v>1.9396</v>
      </c>
      <c r="GQ969">
        <v>2.38392</v>
      </c>
      <c r="GR969">
        <v>0.107013</v>
      </c>
      <c r="GS969">
        <v>0</v>
      </c>
      <c r="GT969">
        <v>23.2294</v>
      </c>
      <c r="GU969">
        <v>999.9</v>
      </c>
      <c r="GV969">
        <v>36</v>
      </c>
      <c r="GW969">
        <v>32</v>
      </c>
      <c r="GX969">
        <v>19.0489</v>
      </c>
      <c r="GY969">
        <v>63.5871</v>
      </c>
      <c r="GZ969">
        <v>22.2155</v>
      </c>
      <c r="HA969">
        <v>2</v>
      </c>
      <c r="HB969">
        <v>-0.0786331</v>
      </c>
      <c r="HC969">
        <v>1.59617</v>
      </c>
      <c r="HD969">
        <v>20.3272</v>
      </c>
      <c r="HE969">
        <v>5.21714</v>
      </c>
      <c r="HF969">
        <v>12.0099</v>
      </c>
      <c r="HG969">
        <v>4.98925</v>
      </c>
      <c r="HH969">
        <v>3.28865</v>
      </c>
      <c r="HI969">
        <v>9999</v>
      </c>
      <c r="HJ969">
        <v>9999</v>
      </c>
      <c r="HK969">
        <v>9999</v>
      </c>
      <c r="HL969">
        <v>197.5</v>
      </c>
      <c r="HM969">
        <v>1.86746</v>
      </c>
      <c r="HN969">
        <v>1.86647</v>
      </c>
      <c r="HO969">
        <v>1.86592</v>
      </c>
      <c r="HP969">
        <v>1.86584</v>
      </c>
      <c r="HQ969">
        <v>1.86768</v>
      </c>
      <c r="HR969">
        <v>1.87014</v>
      </c>
      <c r="HS969">
        <v>1.86875</v>
      </c>
      <c r="HT969">
        <v>1.87024</v>
      </c>
      <c r="HU969">
        <v>0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-5.11</v>
      </c>
      <c r="II969">
        <v>-0.1435</v>
      </c>
      <c r="IJ969">
        <v>-1.529487217637811</v>
      </c>
      <c r="IK969">
        <v>-0.005072214745875086</v>
      </c>
      <c r="IL969">
        <v>3.316774363808987E-06</v>
      </c>
      <c r="IM969">
        <v>-1.107588672722244E-09</v>
      </c>
      <c r="IN969">
        <v>-0.1603591687652909</v>
      </c>
      <c r="IO969">
        <v>-0.0181951569465493</v>
      </c>
      <c r="IP969">
        <v>0.001659309118516343</v>
      </c>
      <c r="IQ969">
        <v>-3.409663313950778E-05</v>
      </c>
      <c r="IR969">
        <v>19</v>
      </c>
      <c r="IS969">
        <v>2290</v>
      </c>
      <c r="IT969">
        <v>1</v>
      </c>
      <c r="IU969">
        <v>24</v>
      </c>
      <c r="IV969">
        <v>8536.1</v>
      </c>
      <c r="IW969">
        <v>8536.200000000001</v>
      </c>
      <c r="IX969">
        <v>3.42529</v>
      </c>
      <c r="IY969">
        <v>2.20215</v>
      </c>
      <c r="IZ969">
        <v>1.94702</v>
      </c>
      <c r="JA969">
        <v>2.64526</v>
      </c>
      <c r="JB969">
        <v>2.19482</v>
      </c>
      <c r="JC969">
        <v>2.31445</v>
      </c>
      <c r="JD969">
        <v>36.6233</v>
      </c>
      <c r="JE969">
        <v>24.035</v>
      </c>
      <c r="JF969">
        <v>18</v>
      </c>
      <c r="JG969">
        <v>506.03</v>
      </c>
      <c r="JH969">
        <v>817.0119999999999</v>
      </c>
      <c r="JI969">
        <v>21.3394</v>
      </c>
      <c r="JJ969">
        <v>26.3037</v>
      </c>
      <c r="JK969">
        <v>29.9999</v>
      </c>
      <c r="JL969">
        <v>26.339</v>
      </c>
      <c r="JM969">
        <v>26.2691</v>
      </c>
      <c r="JN969">
        <v>68.5432</v>
      </c>
      <c r="JO969">
        <v>18.9586</v>
      </c>
      <c r="JP969">
        <v>23.9084</v>
      </c>
      <c r="JQ969">
        <v>21.331</v>
      </c>
      <c r="JR969">
        <v>1457.53</v>
      </c>
      <c r="JS969">
        <v>15.3514</v>
      </c>
      <c r="JT969">
        <v>100.498</v>
      </c>
      <c r="JU969">
        <v>100.633</v>
      </c>
    </row>
    <row r="970" spans="1:281">
      <c r="A970">
        <v>954</v>
      </c>
      <c r="B970">
        <v>1659647967.6</v>
      </c>
      <c r="C970">
        <v>19959.59999990463</v>
      </c>
      <c r="D970" t="s">
        <v>2340</v>
      </c>
      <c r="E970" t="s">
        <v>2341</v>
      </c>
      <c r="F970">
        <v>5</v>
      </c>
      <c r="G970" t="s">
        <v>2167</v>
      </c>
      <c r="H970" t="s">
        <v>416</v>
      </c>
      <c r="I970">
        <v>1659647959.85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1463.630129926446</v>
      </c>
      <c r="AK970">
        <v>1413.301090909091</v>
      </c>
      <c r="AL970">
        <v>3.385038447341679</v>
      </c>
      <c r="AM970">
        <v>65.52191627208158</v>
      </c>
      <c r="AN970">
        <f>(AP970 - AO970 + DI970*1E3/(8.314*(DK970+273.15)) * AR970/DH970 * AQ970) * DH970/(100*CV970) * 1000/(1000 - AP970)</f>
        <v>0</v>
      </c>
      <c r="AO970">
        <v>15.27955928297635</v>
      </c>
      <c r="AP970">
        <v>18.54172447552448</v>
      </c>
      <c r="AQ970">
        <v>-1.045957024584721E-05</v>
      </c>
      <c r="AR970">
        <v>82.63160556515291</v>
      </c>
      <c r="AS970">
        <v>3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1659647959.85</v>
      </c>
      <c r="DB970">
        <v>1362.880357142857</v>
      </c>
      <c r="DC970">
        <v>1425.593928571428</v>
      </c>
      <c r="DD970">
        <v>18.54229285714286</v>
      </c>
      <c r="DE970">
        <v>15.27600357142857</v>
      </c>
      <c r="DF970">
        <v>1367.976428571428</v>
      </c>
      <c r="DG970">
        <v>18.68573928571428</v>
      </c>
      <c r="DH970">
        <v>500.0026785714286</v>
      </c>
      <c r="DI970">
        <v>90.24204642857141</v>
      </c>
      <c r="DJ970">
        <v>0.100039725</v>
      </c>
      <c r="DK970">
        <v>24.6269</v>
      </c>
      <c r="DL970">
        <v>24.99816785714285</v>
      </c>
      <c r="DM970">
        <v>999.9000000000002</v>
      </c>
      <c r="DN970">
        <v>0</v>
      </c>
      <c r="DO970">
        <v>0</v>
      </c>
      <c r="DP970">
        <v>9994.037857142857</v>
      </c>
      <c r="DQ970">
        <v>0</v>
      </c>
      <c r="DR970">
        <v>11.0167</v>
      </c>
      <c r="DS970">
        <v>-62.71406071428571</v>
      </c>
      <c r="DT970">
        <v>1388.628571428571</v>
      </c>
      <c r="DU970">
        <v>1447.710357142857</v>
      </c>
      <c r="DV970">
        <v>3.266282142857143</v>
      </c>
      <c r="DW970">
        <v>1425.593928571428</v>
      </c>
      <c r="DX970">
        <v>15.27600357142857</v>
      </c>
      <c r="DY970">
        <v>1.673294642857143</v>
      </c>
      <c r="DZ970">
        <v>1.378538928571429</v>
      </c>
      <c r="EA970">
        <v>14.650875</v>
      </c>
      <c r="EB970">
        <v>11.68358928571429</v>
      </c>
      <c r="EC970">
        <v>2000.013928571429</v>
      </c>
      <c r="ED970">
        <v>0.9800047142857142</v>
      </c>
      <c r="EE970">
        <v>0.01999488571428571</v>
      </c>
      <c r="EF970">
        <v>0</v>
      </c>
      <c r="EG970">
        <v>805.1096428571429</v>
      </c>
      <c r="EH970">
        <v>5.00097</v>
      </c>
      <c r="EI970">
        <v>15978.38571428571</v>
      </c>
      <c r="EJ970">
        <v>16707.71428571429</v>
      </c>
      <c r="EK970">
        <v>37.437</v>
      </c>
      <c r="EL970">
        <v>38</v>
      </c>
      <c r="EM970">
        <v>37.41042857142857</v>
      </c>
      <c r="EN970">
        <v>37.687</v>
      </c>
      <c r="EO970">
        <v>37.937</v>
      </c>
      <c r="EP970">
        <v>1955.1225</v>
      </c>
      <c r="EQ970">
        <v>39.8907142857143</v>
      </c>
      <c r="ER970">
        <v>0</v>
      </c>
      <c r="ES970">
        <v>1659647967.9</v>
      </c>
      <c r="ET970">
        <v>0</v>
      </c>
      <c r="EU970">
        <v>805.1278076923079</v>
      </c>
      <c r="EV970">
        <v>-1.165709389469953</v>
      </c>
      <c r="EW970">
        <v>-27.37094022910313</v>
      </c>
      <c r="EX970">
        <v>15978.25384615385</v>
      </c>
      <c r="EY970">
        <v>15</v>
      </c>
      <c r="EZ970">
        <v>0</v>
      </c>
      <c r="FA970" t="s">
        <v>419</v>
      </c>
      <c r="FB970">
        <v>1659135797.5</v>
      </c>
      <c r="FC970">
        <v>1659135788</v>
      </c>
      <c r="FD970">
        <v>0</v>
      </c>
      <c r="FE970">
        <v>0.3</v>
      </c>
      <c r="FF970">
        <v>-0.002</v>
      </c>
      <c r="FG970">
        <v>-2.209</v>
      </c>
      <c r="FH970">
        <v>-0.089</v>
      </c>
      <c r="FI970">
        <v>1520</v>
      </c>
      <c r="FJ970">
        <v>20</v>
      </c>
      <c r="FK970">
        <v>0.06</v>
      </c>
      <c r="FL970">
        <v>0.03</v>
      </c>
      <c r="FM970">
        <v>-62.86387317073171</v>
      </c>
      <c r="FN970">
        <v>2.230712195121988</v>
      </c>
      <c r="FO970">
        <v>0.2843847814394025</v>
      </c>
      <c r="FP970">
        <v>0</v>
      </c>
      <c r="FQ970">
        <v>805.1005588235294</v>
      </c>
      <c r="FR970">
        <v>0.1299465289224552</v>
      </c>
      <c r="FS970">
        <v>0.2140854957276895</v>
      </c>
      <c r="FT970">
        <v>1</v>
      </c>
      <c r="FU970">
        <v>3.272810487804878</v>
      </c>
      <c r="FV970">
        <v>-0.117478954703831</v>
      </c>
      <c r="FW970">
        <v>0.01318348689047455</v>
      </c>
      <c r="FX970">
        <v>0</v>
      </c>
      <c r="FY970">
        <v>1</v>
      </c>
      <c r="FZ970">
        <v>3</v>
      </c>
      <c r="GA970" t="s">
        <v>429</v>
      </c>
      <c r="GB970">
        <v>2.98354</v>
      </c>
      <c r="GC970">
        <v>2.7155</v>
      </c>
      <c r="GD970">
        <v>0.212126</v>
      </c>
      <c r="GE970">
        <v>0.215374</v>
      </c>
      <c r="GF970">
        <v>0.0896624</v>
      </c>
      <c r="GG970">
        <v>0.07656019999999999</v>
      </c>
      <c r="GH970">
        <v>24920.7</v>
      </c>
      <c r="GI970">
        <v>24950.7</v>
      </c>
      <c r="GJ970">
        <v>29394.2</v>
      </c>
      <c r="GK970">
        <v>29406</v>
      </c>
      <c r="GL970">
        <v>35444.4</v>
      </c>
      <c r="GM970">
        <v>36107.5</v>
      </c>
      <c r="GN970">
        <v>41391.1</v>
      </c>
      <c r="GO970">
        <v>41901.8</v>
      </c>
      <c r="GP970">
        <v>1.93978</v>
      </c>
      <c r="GQ970">
        <v>2.38412</v>
      </c>
      <c r="GR970">
        <v>0.108056</v>
      </c>
      <c r="GS970">
        <v>0</v>
      </c>
      <c r="GT970">
        <v>23.2314</v>
      </c>
      <c r="GU970">
        <v>999.9</v>
      </c>
      <c r="GV970">
        <v>36</v>
      </c>
      <c r="GW970">
        <v>32</v>
      </c>
      <c r="GX970">
        <v>19.0497</v>
      </c>
      <c r="GY970">
        <v>63.8371</v>
      </c>
      <c r="GZ970">
        <v>22.1835</v>
      </c>
      <c r="HA970">
        <v>2</v>
      </c>
      <c r="HB970">
        <v>-0.0791031</v>
      </c>
      <c r="HC970">
        <v>1.57276</v>
      </c>
      <c r="HD970">
        <v>20.3275</v>
      </c>
      <c r="HE970">
        <v>5.21729</v>
      </c>
      <c r="HF970">
        <v>12.0099</v>
      </c>
      <c r="HG970">
        <v>4.9892</v>
      </c>
      <c r="HH970">
        <v>3.28865</v>
      </c>
      <c r="HI970">
        <v>9999</v>
      </c>
      <c r="HJ970">
        <v>9999</v>
      </c>
      <c r="HK970">
        <v>9999</v>
      </c>
      <c r="HL970">
        <v>197.5</v>
      </c>
      <c r="HM970">
        <v>1.86743</v>
      </c>
      <c r="HN970">
        <v>1.86646</v>
      </c>
      <c r="HO970">
        <v>1.86588</v>
      </c>
      <c r="HP970">
        <v>1.86584</v>
      </c>
      <c r="HQ970">
        <v>1.86768</v>
      </c>
      <c r="HR970">
        <v>1.87013</v>
      </c>
      <c r="HS970">
        <v>1.86877</v>
      </c>
      <c r="HT970">
        <v>1.87025</v>
      </c>
      <c r="HU970">
        <v>0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-5.16</v>
      </c>
      <c r="II970">
        <v>-0.1434</v>
      </c>
      <c r="IJ970">
        <v>-1.529487217637811</v>
      </c>
      <c r="IK970">
        <v>-0.005072214745875086</v>
      </c>
      <c r="IL970">
        <v>3.316774363808987E-06</v>
      </c>
      <c r="IM970">
        <v>-1.107588672722244E-09</v>
      </c>
      <c r="IN970">
        <v>-0.1603591687652909</v>
      </c>
      <c r="IO970">
        <v>-0.0181951569465493</v>
      </c>
      <c r="IP970">
        <v>0.001659309118516343</v>
      </c>
      <c r="IQ970">
        <v>-3.409663313950778E-05</v>
      </c>
      <c r="IR970">
        <v>19</v>
      </c>
      <c r="IS970">
        <v>2290</v>
      </c>
      <c r="IT970">
        <v>1</v>
      </c>
      <c r="IU970">
        <v>24</v>
      </c>
      <c r="IV970">
        <v>8536.200000000001</v>
      </c>
      <c r="IW970">
        <v>8536.299999999999</v>
      </c>
      <c r="IX970">
        <v>3.45825</v>
      </c>
      <c r="IY970">
        <v>2.19727</v>
      </c>
      <c r="IZ970">
        <v>1.94702</v>
      </c>
      <c r="JA970">
        <v>2.64526</v>
      </c>
      <c r="JB970">
        <v>2.19482</v>
      </c>
      <c r="JC970">
        <v>2.36084</v>
      </c>
      <c r="JD970">
        <v>36.6233</v>
      </c>
      <c r="JE970">
        <v>24.035</v>
      </c>
      <c r="JF970">
        <v>18</v>
      </c>
      <c r="JG970">
        <v>506.119</v>
      </c>
      <c r="JH970">
        <v>817.174</v>
      </c>
      <c r="JI970">
        <v>21.3339</v>
      </c>
      <c r="JJ970">
        <v>26.3012</v>
      </c>
      <c r="JK970">
        <v>30</v>
      </c>
      <c r="JL970">
        <v>26.3365</v>
      </c>
      <c r="JM970">
        <v>26.2666</v>
      </c>
      <c r="JN970">
        <v>69.2433</v>
      </c>
      <c r="JO970">
        <v>18.9586</v>
      </c>
      <c r="JP970">
        <v>23.9084</v>
      </c>
      <c r="JQ970">
        <v>21.334</v>
      </c>
      <c r="JR970">
        <v>1470.89</v>
      </c>
      <c r="JS970">
        <v>15.3594</v>
      </c>
      <c r="JT970">
        <v>100.5</v>
      </c>
      <c r="JU970">
        <v>100.636</v>
      </c>
    </row>
    <row r="971" spans="1:281">
      <c r="A971">
        <v>955</v>
      </c>
      <c r="B971">
        <v>1659647972.1</v>
      </c>
      <c r="C971">
        <v>19964.09999990463</v>
      </c>
      <c r="D971" t="s">
        <v>2342</v>
      </c>
      <c r="E971" t="s">
        <v>2343</v>
      </c>
      <c r="F971">
        <v>5</v>
      </c>
      <c r="G971" t="s">
        <v>2167</v>
      </c>
      <c r="H971" t="s">
        <v>416</v>
      </c>
      <c r="I971">
        <v>1659647964.278571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1478.909578145208</v>
      </c>
      <c r="AK971">
        <v>1428.599272727272</v>
      </c>
      <c r="AL971">
        <v>3.413897424539889</v>
      </c>
      <c r="AM971">
        <v>65.52191627208158</v>
      </c>
      <c r="AN971">
        <f>(AP971 - AO971 + DI971*1E3/(8.314*(DK971+273.15)) * AR971/DH971 * AQ971) * DH971/(100*CV971) * 1000/(1000 - AP971)</f>
        <v>0</v>
      </c>
      <c r="AO971">
        <v>15.3033113510279</v>
      </c>
      <c r="AP971">
        <v>18.54307412587413</v>
      </c>
      <c r="AQ971">
        <v>4.716917704698946E-06</v>
      </c>
      <c r="AR971">
        <v>82.63160556515291</v>
      </c>
      <c r="AS971">
        <v>4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1659647964.278571</v>
      </c>
      <c r="DB971">
        <v>1377.680714285714</v>
      </c>
      <c r="DC971">
        <v>1440.361071428571</v>
      </c>
      <c r="DD971">
        <v>18.54235714285715</v>
      </c>
      <c r="DE971">
        <v>15.2866</v>
      </c>
      <c r="DF971">
        <v>1382.810714285714</v>
      </c>
      <c r="DG971">
        <v>18.6858</v>
      </c>
      <c r="DH971">
        <v>499.99375</v>
      </c>
      <c r="DI971">
        <v>90.24095714285714</v>
      </c>
      <c r="DJ971">
        <v>0.09996282500000001</v>
      </c>
      <c r="DK971">
        <v>24.62693571428571</v>
      </c>
      <c r="DL971">
        <v>24.99807142857142</v>
      </c>
      <c r="DM971">
        <v>999.9000000000002</v>
      </c>
      <c r="DN971">
        <v>0</v>
      </c>
      <c r="DO971">
        <v>0</v>
      </c>
      <c r="DP971">
        <v>9998.971785714286</v>
      </c>
      <c r="DQ971">
        <v>0</v>
      </c>
      <c r="DR971">
        <v>11.01001428571428</v>
      </c>
      <c r="DS971">
        <v>-62.67979642857144</v>
      </c>
      <c r="DT971">
        <v>1403.710357142857</v>
      </c>
      <c r="DU971">
        <v>1462.722142857143</v>
      </c>
      <c r="DV971">
        <v>3.255749642857143</v>
      </c>
      <c r="DW971">
        <v>1440.361071428571</v>
      </c>
      <c r="DX971">
        <v>15.2866</v>
      </c>
      <c r="DY971">
        <v>1.673279642857143</v>
      </c>
      <c r="DZ971">
        <v>1.379478214285714</v>
      </c>
      <c r="EA971">
        <v>14.65075</v>
      </c>
      <c r="EB971">
        <v>11.6939</v>
      </c>
      <c r="EC971">
        <v>2000.001785714285</v>
      </c>
      <c r="ED971">
        <v>0.9800042857142858</v>
      </c>
      <c r="EE971">
        <v>0.01999531428571429</v>
      </c>
      <c r="EF971">
        <v>0</v>
      </c>
      <c r="EG971">
        <v>804.9957857142855</v>
      </c>
      <c r="EH971">
        <v>5.00097</v>
      </c>
      <c r="EI971">
        <v>15976.38214285714</v>
      </c>
      <c r="EJ971">
        <v>16707.61428571429</v>
      </c>
      <c r="EK971">
        <v>37.437</v>
      </c>
      <c r="EL971">
        <v>38</v>
      </c>
      <c r="EM971">
        <v>37.39271428571429</v>
      </c>
      <c r="EN971">
        <v>37.67814285714286</v>
      </c>
      <c r="EO971">
        <v>37.93257142857142</v>
      </c>
      <c r="EP971">
        <v>1955.11</v>
      </c>
      <c r="EQ971">
        <v>39.89107142857144</v>
      </c>
      <c r="ER971">
        <v>0</v>
      </c>
      <c r="ES971">
        <v>1659647972.7</v>
      </c>
      <c r="ET971">
        <v>0</v>
      </c>
      <c r="EU971">
        <v>805.0261153846154</v>
      </c>
      <c r="EV971">
        <v>-1.886256404200113</v>
      </c>
      <c r="EW971">
        <v>-27.05641036784685</v>
      </c>
      <c r="EX971">
        <v>15976.15384615385</v>
      </c>
      <c r="EY971">
        <v>15</v>
      </c>
      <c r="EZ971">
        <v>0</v>
      </c>
      <c r="FA971" t="s">
        <v>419</v>
      </c>
      <c r="FB971">
        <v>1659135797.5</v>
      </c>
      <c r="FC971">
        <v>1659135788</v>
      </c>
      <c r="FD971">
        <v>0</v>
      </c>
      <c r="FE971">
        <v>0.3</v>
      </c>
      <c r="FF971">
        <v>-0.002</v>
      </c>
      <c r="FG971">
        <v>-2.209</v>
      </c>
      <c r="FH971">
        <v>-0.089</v>
      </c>
      <c r="FI971">
        <v>1520</v>
      </c>
      <c r="FJ971">
        <v>20</v>
      </c>
      <c r="FK971">
        <v>0.06</v>
      </c>
      <c r="FL971">
        <v>0.03</v>
      </c>
      <c r="FM971">
        <v>-62.7280731707317</v>
      </c>
      <c r="FN971">
        <v>0.6038801393728332</v>
      </c>
      <c r="FO971">
        <v>0.1068156447488717</v>
      </c>
      <c r="FP971">
        <v>0</v>
      </c>
      <c r="FQ971">
        <v>805.0734411764706</v>
      </c>
      <c r="FR971">
        <v>-1.319770808767103</v>
      </c>
      <c r="FS971">
        <v>0.2593319688530644</v>
      </c>
      <c r="FT971">
        <v>0</v>
      </c>
      <c r="FU971">
        <v>3.260841707317073</v>
      </c>
      <c r="FV971">
        <v>-0.1472627874564414</v>
      </c>
      <c r="FW971">
        <v>0.01588078819424383</v>
      </c>
      <c r="FX971">
        <v>0</v>
      </c>
      <c r="FY971">
        <v>0</v>
      </c>
      <c r="FZ971">
        <v>3</v>
      </c>
      <c r="GA971" t="s">
        <v>426</v>
      </c>
      <c r="GB971">
        <v>2.98339</v>
      </c>
      <c r="GC971">
        <v>2.7157</v>
      </c>
      <c r="GD971">
        <v>0.213525</v>
      </c>
      <c r="GE971">
        <v>0.21672</v>
      </c>
      <c r="GF971">
        <v>0.089667</v>
      </c>
      <c r="GG971">
        <v>0.07657310000000001</v>
      </c>
      <c r="GH971">
        <v>24876.2</v>
      </c>
      <c r="GI971">
        <v>24907.9</v>
      </c>
      <c r="GJ971">
        <v>29393.9</v>
      </c>
      <c r="GK971">
        <v>29405.9</v>
      </c>
      <c r="GL971">
        <v>35443.7</v>
      </c>
      <c r="GM971">
        <v>36106.9</v>
      </c>
      <c r="GN971">
        <v>41390.5</v>
      </c>
      <c r="GO971">
        <v>41901.6</v>
      </c>
      <c r="GP971">
        <v>1.9392</v>
      </c>
      <c r="GQ971">
        <v>2.38425</v>
      </c>
      <c r="GR971">
        <v>0.107534</v>
      </c>
      <c r="GS971">
        <v>0</v>
      </c>
      <c r="GT971">
        <v>23.2314</v>
      </c>
      <c r="GU971">
        <v>999.9</v>
      </c>
      <c r="GV971">
        <v>36</v>
      </c>
      <c r="GW971">
        <v>32</v>
      </c>
      <c r="GX971">
        <v>19.0486</v>
      </c>
      <c r="GY971">
        <v>63.4271</v>
      </c>
      <c r="GZ971">
        <v>22.2035</v>
      </c>
      <c r="HA971">
        <v>2</v>
      </c>
      <c r="HB971">
        <v>-0.079093</v>
      </c>
      <c r="HC971">
        <v>1.57291</v>
      </c>
      <c r="HD971">
        <v>20.3276</v>
      </c>
      <c r="HE971">
        <v>5.21789</v>
      </c>
      <c r="HF971">
        <v>12.0099</v>
      </c>
      <c r="HG971">
        <v>4.98885</v>
      </c>
      <c r="HH971">
        <v>3.28863</v>
      </c>
      <c r="HI971">
        <v>9999</v>
      </c>
      <c r="HJ971">
        <v>9999</v>
      </c>
      <c r="HK971">
        <v>9999</v>
      </c>
      <c r="HL971">
        <v>197.5</v>
      </c>
      <c r="HM971">
        <v>1.86746</v>
      </c>
      <c r="HN971">
        <v>1.86646</v>
      </c>
      <c r="HO971">
        <v>1.86593</v>
      </c>
      <c r="HP971">
        <v>1.86584</v>
      </c>
      <c r="HQ971">
        <v>1.86768</v>
      </c>
      <c r="HR971">
        <v>1.87012</v>
      </c>
      <c r="HS971">
        <v>1.86877</v>
      </c>
      <c r="HT971">
        <v>1.87025</v>
      </c>
      <c r="HU971">
        <v>0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-5.19</v>
      </c>
      <c r="II971">
        <v>-0.1434</v>
      </c>
      <c r="IJ971">
        <v>-1.529487217637811</v>
      </c>
      <c r="IK971">
        <v>-0.005072214745875086</v>
      </c>
      <c r="IL971">
        <v>3.316774363808987E-06</v>
      </c>
      <c r="IM971">
        <v>-1.107588672722244E-09</v>
      </c>
      <c r="IN971">
        <v>-0.1603591687652909</v>
      </c>
      <c r="IO971">
        <v>-0.0181951569465493</v>
      </c>
      <c r="IP971">
        <v>0.001659309118516343</v>
      </c>
      <c r="IQ971">
        <v>-3.409663313950778E-05</v>
      </c>
      <c r="IR971">
        <v>19</v>
      </c>
      <c r="IS971">
        <v>2290</v>
      </c>
      <c r="IT971">
        <v>1</v>
      </c>
      <c r="IU971">
        <v>24</v>
      </c>
      <c r="IV971">
        <v>8536.200000000001</v>
      </c>
      <c r="IW971">
        <v>8536.4</v>
      </c>
      <c r="IX971">
        <v>3.48755</v>
      </c>
      <c r="IY971">
        <v>2.19116</v>
      </c>
      <c r="IZ971">
        <v>1.94702</v>
      </c>
      <c r="JA971">
        <v>2.64526</v>
      </c>
      <c r="JB971">
        <v>2.19482</v>
      </c>
      <c r="JC971">
        <v>2.36572</v>
      </c>
      <c r="JD971">
        <v>36.6233</v>
      </c>
      <c r="JE971">
        <v>24.035</v>
      </c>
      <c r="JF971">
        <v>18</v>
      </c>
      <c r="JG971">
        <v>505.735</v>
      </c>
      <c r="JH971">
        <v>817.27</v>
      </c>
      <c r="JI971">
        <v>21.3338</v>
      </c>
      <c r="JJ971">
        <v>26.2997</v>
      </c>
      <c r="JK971">
        <v>30</v>
      </c>
      <c r="JL971">
        <v>26.3346</v>
      </c>
      <c r="JM971">
        <v>26.2647</v>
      </c>
      <c r="JN971">
        <v>69.7766</v>
      </c>
      <c r="JO971">
        <v>18.9586</v>
      </c>
      <c r="JP971">
        <v>23.9084</v>
      </c>
      <c r="JQ971">
        <v>21.334</v>
      </c>
      <c r="JR971">
        <v>1490.92</v>
      </c>
      <c r="JS971">
        <v>15.3663</v>
      </c>
      <c r="JT971">
        <v>100.499</v>
      </c>
      <c r="JU971">
        <v>100.636</v>
      </c>
    </row>
    <row r="972" spans="1:281">
      <c r="A972">
        <v>956</v>
      </c>
      <c r="B972">
        <v>1659647977.6</v>
      </c>
      <c r="C972">
        <v>19969.59999990463</v>
      </c>
      <c r="D972" t="s">
        <v>2344</v>
      </c>
      <c r="E972" t="s">
        <v>2345</v>
      </c>
      <c r="F972">
        <v>5</v>
      </c>
      <c r="G972" t="s">
        <v>2167</v>
      </c>
      <c r="H972" t="s">
        <v>416</v>
      </c>
      <c r="I972">
        <v>1659647969.85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1497.662611469912</v>
      </c>
      <c r="AK972">
        <v>1447.377454545453</v>
      </c>
      <c r="AL972">
        <v>3.418991026492472</v>
      </c>
      <c r="AM972">
        <v>65.52191627208158</v>
      </c>
      <c r="AN972">
        <f>(AP972 - AO972 + DI972*1E3/(8.314*(DK972+273.15)) * AR972/DH972 * AQ972) * DH972/(100*CV972) * 1000/(1000 - AP972)</f>
        <v>0</v>
      </c>
      <c r="AO972">
        <v>15.30674626442491</v>
      </c>
      <c r="AP972">
        <v>18.53773986013987</v>
      </c>
      <c r="AQ972">
        <v>-5.695398025000139E-06</v>
      </c>
      <c r="AR972">
        <v>82.63160556515291</v>
      </c>
      <c r="AS972">
        <v>4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1659647969.85</v>
      </c>
      <c r="DB972">
        <v>1396.283214285714</v>
      </c>
      <c r="DC972">
        <v>1458.976071428571</v>
      </c>
      <c r="DD972">
        <v>18.54155</v>
      </c>
      <c r="DE972">
        <v>15.29968928571428</v>
      </c>
      <c r="DF972">
        <v>1401.456428571429</v>
      </c>
      <c r="DG972">
        <v>18.68499285714286</v>
      </c>
      <c r="DH972">
        <v>500.0142142857143</v>
      </c>
      <c r="DI972">
        <v>90.23863571428569</v>
      </c>
      <c r="DJ972">
        <v>0.1000210464285714</v>
      </c>
      <c r="DK972">
        <v>24.62610714285714</v>
      </c>
      <c r="DL972">
        <v>24.99815357142857</v>
      </c>
      <c r="DM972">
        <v>999.9000000000002</v>
      </c>
      <c r="DN972">
        <v>0</v>
      </c>
      <c r="DO972">
        <v>0</v>
      </c>
      <c r="DP972">
        <v>9993.011785714287</v>
      </c>
      <c r="DQ972">
        <v>0</v>
      </c>
      <c r="DR972">
        <v>10.99049285714286</v>
      </c>
      <c r="DS972">
        <v>-62.69170357142858</v>
      </c>
      <c r="DT972">
        <v>1422.663571428571</v>
      </c>
      <c r="DU972">
        <v>1481.645714285714</v>
      </c>
      <c r="DV972">
        <v>3.241851071428571</v>
      </c>
      <c r="DW972">
        <v>1458.976071428571</v>
      </c>
      <c r="DX972">
        <v>15.29968928571428</v>
      </c>
      <c r="DY972">
        <v>1.673163928571429</v>
      </c>
      <c r="DZ972">
        <v>1.380624285714286</v>
      </c>
      <c r="EA972">
        <v>14.64966785714286</v>
      </c>
      <c r="EB972">
        <v>11.70647857142857</v>
      </c>
      <c r="EC972">
        <v>1999.995357142857</v>
      </c>
      <c r="ED972">
        <v>0.9800041785714285</v>
      </c>
      <c r="EE972">
        <v>0.01999542142857143</v>
      </c>
      <c r="EF972">
        <v>0</v>
      </c>
      <c r="EG972">
        <v>804.835</v>
      </c>
      <c r="EH972">
        <v>5.00097</v>
      </c>
      <c r="EI972">
        <v>15973.75</v>
      </c>
      <c r="EJ972">
        <v>16707.56428571428</v>
      </c>
      <c r="EK972">
        <v>37.41928571428571</v>
      </c>
      <c r="EL972">
        <v>38</v>
      </c>
      <c r="EM972">
        <v>37.375</v>
      </c>
      <c r="EN972">
        <v>37.656</v>
      </c>
      <c r="EO972">
        <v>37.92371428571429</v>
      </c>
      <c r="EP972">
        <v>1955.104285714286</v>
      </c>
      <c r="EQ972">
        <v>39.89107142857144</v>
      </c>
      <c r="ER972">
        <v>0</v>
      </c>
      <c r="ES972">
        <v>1659647978.1</v>
      </c>
      <c r="ET972">
        <v>0</v>
      </c>
      <c r="EU972">
        <v>804.8545600000001</v>
      </c>
      <c r="EV972">
        <v>-2.394692305781835</v>
      </c>
      <c r="EW972">
        <v>-24.52307706405903</v>
      </c>
      <c r="EX972">
        <v>15973.632</v>
      </c>
      <c r="EY972">
        <v>15</v>
      </c>
      <c r="EZ972">
        <v>0</v>
      </c>
      <c r="FA972" t="s">
        <v>419</v>
      </c>
      <c r="FB972">
        <v>1659135797.5</v>
      </c>
      <c r="FC972">
        <v>1659135788</v>
      </c>
      <c r="FD972">
        <v>0</v>
      </c>
      <c r="FE972">
        <v>0.3</v>
      </c>
      <c r="FF972">
        <v>-0.002</v>
      </c>
      <c r="FG972">
        <v>-2.209</v>
      </c>
      <c r="FH972">
        <v>-0.089</v>
      </c>
      <c r="FI972">
        <v>1520</v>
      </c>
      <c r="FJ972">
        <v>20</v>
      </c>
      <c r="FK972">
        <v>0.06</v>
      </c>
      <c r="FL972">
        <v>0.03</v>
      </c>
      <c r="FM972">
        <v>-62.68624634146341</v>
      </c>
      <c r="FN972">
        <v>-0.1809825783973562</v>
      </c>
      <c r="FO972">
        <v>0.04906746026998819</v>
      </c>
      <c r="FP972">
        <v>1</v>
      </c>
      <c r="FQ972">
        <v>804.9582941176471</v>
      </c>
      <c r="FR972">
        <v>-1.652589756792937</v>
      </c>
      <c r="FS972">
        <v>0.2586432393462434</v>
      </c>
      <c r="FT972">
        <v>0</v>
      </c>
      <c r="FU972">
        <v>3.251273658536586</v>
      </c>
      <c r="FV972">
        <v>-0.1566635540069666</v>
      </c>
      <c r="FW972">
        <v>0.01646448620902897</v>
      </c>
      <c r="FX972">
        <v>0</v>
      </c>
      <c r="FY972">
        <v>1</v>
      </c>
      <c r="FZ972">
        <v>3</v>
      </c>
      <c r="GA972" t="s">
        <v>429</v>
      </c>
      <c r="GB972">
        <v>2.98358</v>
      </c>
      <c r="GC972">
        <v>2.71554</v>
      </c>
      <c r="GD972">
        <v>0.215222</v>
      </c>
      <c r="GE972">
        <v>0.21836</v>
      </c>
      <c r="GF972">
        <v>0.0896426</v>
      </c>
      <c r="GG972">
        <v>0.07657410000000001</v>
      </c>
      <c r="GH972">
        <v>24821.9</v>
      </c>
      <c r="GI972">
        <v>24855.3</v>
      </c>
      <c r="GJ972">
        <v>29393.1</v>
      </c>
      <c r="GK972">
        <v>29405.4</v>
      </c>
      <c r="GL972">
        <v>35443.6</v>
      </c>
      <c r="GM972">
        <v>36106.3</v>
      </c>
      <c r="GN972">
        <v>41389.2</v>
      </c>
      <c r="GO972">
        <v>41900.9</v>
      </c>
      <c r="GP972">
        <v>1.93967</v>
      </c>
      <c r="GQ972">
        <v>2.3842</v>
      </c>
      <c r="GR972">
        <v>0.107981</v>
      </c>
      <c r="GS972">
        <v>0</v>
      </c>
      <c r="GT972">
        <v>23.2314</v>
      </c>
      <c r="GU972">
        <v>999.9</v>
      </c>
      <c r="GV972">
        <v>36</v>
      </c>
      <c r="GW972">
        <v>32</v>
      </c>
      <c r="GX972">
        <v>19.0506</v>
      </c>
      <c r="GY972">
        <v>63.5871</v>
      </c>
      <c r="GZ972">
        <v>22.2516</v>
      </c>
      <c r="HA972">
        <v>2</v>
      </c>
      <c r="HB972">
        <v>-0.0791743</v>
      </c>
      <c r="HC972">
        <v>1.56986</v>
      </c>
      <c r="HD972">
        <v>20.3275</v>
      </c>
      <c r="HE972">
        <v>5.21729</v>
      </c>
      <c r="HF972">
        <v>12.0099</v>
      </c>
      <c r="HG972">
        <v>4.98885</v>
      </c>
      <c r="HH972">
        <v>3.2885</v>
      </c>
      <c r="HI972">
        <v>9999</v>
      </c>
      <c r="HJ972">
        <v>9999</v>
      </c>
      <c r="HK972">
        <v>9999</v>
      </c>
      <c r="HL972">
        <v>197.5</v>
      </c>
      <c r="HM972">
        <v>1.86743</v>
      </c>
      <c r="HN972">
        <v>1.86646</v>
      </c>
      <c r="HO972">
        <v>1.86594</v>
      </c>
      <c r="HP972">
        <v>1.86584</v>
      </c>
      <c r="HQ972">
        <v>1.86768</v>
      </c>
      <c r="HR972">
        <v>1.87012</v>
      </c>
      <c r="HS972">
        <v>1.86879</v>
      </c>
      <c r="HT972">
        <v>1.87022</v>
      </c>
      <c r="HU972">
        <v>0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-5.23</v>
      </c>
      <c r="II972">
        <v>-0.1435</v>
      </c>
      <c r="IJ972">
        <v>-1.529487217637811</v>
      </c>
      <c r="IK972">
        <v>-0.005072214745875086</v>
      </c>
      <c r="IL972">
        <v>3.316774363808987E-06</v>
      </c>
      <c r="IM972">
        <v>-1.107588672722244E-09</v>
      </c>
      <c r="IN972">
        <v>-0.1603591687652909</v>
      </c>
      <c r="IO972">
        <v>-0.0181951569465493</v>
      </c>
      <c r="IP972">
        <v>0.001659309118516343</v>
      </c>
      <c r="IQ972">
        <v>-3.409663313950778E-05</v>
      </c>
      <c r="IR972">
        <v>19</v>
      </c>
      <c r="IS972">
        <v>2290</v>
      </c>
      <c r="IT972">
        <v>1</v>
      </c>
      <c r="IU972">
        <v>24</v>
      </c>
      <c r="IV972">
        <v>8536.299999999999</v>
      </c>
      <c r="IW972">
        <v>8536.5</v>
      </c>
      <c r="IX972">
        <v>3.51929</v>
      </c>
      <c r="IY972">
        <v>2.20093</v>
      </c>
      <c r="IZ972">
        <v>1.94702</v>
      </c>
      <c r="JA972">
        <v>2.64648</v>
      </c>
      <c r="JB972">
        <v>2.19482</v>
      </c>
      <c r="JC972">
        <v>2.33032</v>
      </c>
      <c r="JD972">
        <v>36.6233</v>
      </c>
      <c r="JE972">
        <v>24.0262</v>
      </c>
      <c r="JF972">
        <v>18</v>
      </c>
      <c r="JG972">
        <v>506.016</v>
      </c>
      <c r="JH972">
        <v>817.183</v>
      </c>
      <c r="JI972">
        <v>21.3334</v>
      </c>
      <c r="JJ972">
        <v>26.2973</v>
      </c>
      <c r="JK972">
        <v>30</v>
      </c>
      <c r="JL972">
        <v>26.332</v>
      </c>
      <c r="JM972">
        <v>26.2622</v>
      </c>
      <c r="JN972">
        <v>70.4766</v>
      </c>
      <c r="JO972">
        <v>18.9586</v>
      </c>
      <c r="JP972">
        <v>23.9084</v>
      </c>
      <c r="JQ972">
        <v>21.3339</v>
      </c>
      <c r="JR972">
        <v>1504.29</v>
      </c>
      <c r="JS972">
        <v>15.3885</v>
      </c>
      <c r="JT972">
        <v>100.496</v>
      </c>
      <c r="JU972">
        <v>100.634</v>
      </c>
    </row>
    <row r="973" spans="1:281">
      <c r="A973">
        <v>957</v>
      </c>
      <c r="B973">
        <v>1659647982.1</v>
      </c>
      <c r="C973">
        <v>19974.09999990463</v>
      </c>
      <c r="D973" t="s">
        <v>2346</v>
      </c>
      <c r="E973" t="s">
        <v>2347</v>
      </c>
      <c r="F973">
        <v>5</v>
      </c>
      <c r="G973" t="s">
        <v>2167</v>
      </c>
      <c r="H973" t="s">
        <v>416</v>
      </c>
      <c r="I973">
        <v>1659647974.278571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1512.812189600205</v>
      </c>
      <c r="AK973">
        <v>1462.506545454545</v>
      </c>
      <c r="AL973">
        <v>3.379521120199789</v>
      </c>
      <c r="AM973">
        <v>65.52191627208158</v>
      </c>
      <c r="AN973">
        <f>(AP973 - AO973 + DI973*1E3/(8.314*(DK973+273.15)) * AR973/DH973 * AQ973) * DH973/(100*CV973) * 1000/(1000 - AP973)</f>
        <v>0</v>
      </c>
      <c r="AO973">
        <v>15.30595970307722</v>
      </c>
      <c r="AP973">
        <v>18.53306223776224</v>
      </c>
      <c r="AQ973">
        <v>-1.306992129096589E-05</v>
      </c>
      <c r="AR973">
        <v>82.63160556515291</v>
      </c>
      <c r="AS973">
        <v>4</v>
      </c>
      <c r="AT973">
        <v>1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1659647974.278571</v>
      </c>
      <c r="DB973">
        <v>1411.029285714286</v>
      </c>
      <c r="DC973">
        <v>1473.767857142857</v>
      </c>
      <c r="DD973">
        <v>18.53997142857143</v>
      </c>
      <c r="DE973">
        <v>15.30935714285714</v>
      </c>
      <c r="DF973">
        <v>1416.2375</v>
      </c>
      <c r="DG973">
        <v>18.683425</v>
      </c>
      <c r="DH973">
        <v>500.0098571428571</v>
      </c>
      <c r="DI973">
        <v>90.23753928571429</v>
      </c>
      <c r="DJ973">
        <v>0.09997789999999999</v>
      </c>
      <c r="DK973">
        <v>24.62397857142857</v>
      </c>
      <c r="DL973">
        <v>25.00137142857143</v>
      </c>
      <c r="DM973">
        <v>999.9000000000002</v>
      </c>
      <c r="DN973">
        <v>0</v>
      </c>
      <c r="DO973">
        <v>0</v>
      </c>
      <c r="DP973">
        <v>9994.24</v>
      </c>
      <c r="DQ973">
        <v>0</v>
      </c>
      <c r="DR973">
        <v>10.97443571428572</v>
      </c>
      <c r="DS973">
        <v>-62.73763928571429</v>
      </c>
      <c r="DT973">
        <v>1437.685</v>
      </c>
      <c r="DU973">
        <v>1496.681428571429</v>
      </c>
      <c r="DV973">
        <v>3.230607142857143</v>
      </c>
      <c r="DW973">
        <v>1473.767857142857</v>
      </c>
      <c r="DX973">
        <v>15.30935714285714</v>
      </c>
      <c r="DY973">
        <v>1.673001071428571</v>
      </c>
      <c r="DZ973">
        <v>1.38148</v>
      </c>
      <c r="EA973">
        <v>14.64816071428571</v>
      </c>
      <c r="EB973">
        <v>11.71585357142857</v>
      </c>
      <c r="EC973">
        <v>1999.971071428571</v>
      </c>
      <c r="ED973">
        <v>0.9800038571428571</v>
      </c>
      <c r="EE973">
        <v>0.01999574285714286</v>
      </c>
      <c r="EF973">
        <v>0</v>
      </c>
      <c r="EG973">
        <v>804.7599285714288</v>
      </c>
      <c r="EH973">
        <v>5.00097</v>
      </c>
      <c r="EI973">
        <v>15971.50714285714</v>
      </c>
      <c r="EJ973">
        <v>16707.36428571429</v>
      </c>
      <c r="EK973">
        <v>37.40157142857142</v>
      </c>
      <c r="EL973">
        <v>38</v>
      </c>
      <c r="EM973">
        <v>37.375</v>
      </c>
      <c r="EN973">
        <v>37.63828571428571</v>
      </c>
      <c r="EO973">
        <v>37.906</v>
      </c>
      <c r="EP973">
        <v>1955.080357142857</v>
      </c>
      <c r="EQ973">
        <v>39.8907142857143</v>
      </c>
      <c r="ER973">
        <v>0</v>
      </c>
      <c r="ES973">
        <v>1659647982.9</v>
      </c>
      <c r="ET973">
        <v>0</v>
      </c>
      <c r="EU973">
        <v>804.73396</v>
      </c>
      <c r="EV973">
        <v>-1.565769213395743</v>
      </c>
      <c r="EW973">
        <v>-31.77692313500194</v>
      </c>
      <c r="EX973">
        <v>15971.236</v>
      </c>
      <c r="EY973">
        <v>15</v>
      </c>
      <c r="EZ973">
        <v>0</v>
      </c>
      <c r="FA973" t="s">
        <v>419</v>
      </c>
      <c r="FB973">
        <v>1659135797.5</v>
      </c>
      <c r="FC973">
        <v>1659135788</v>
      </c>
      <c r="FD973">
        <v>0</v>
      </c>
      <c r="FE973">
        <v>0.3</v>
      </c>
      <c r="FF973">
        <v>-0.002</v>
      </c>
      <c r="FG973">
        <v>-2.209</v>
      </c>
      <c r="FH973">
        <v>-0.089</v>
      </c>
      <c r="FI973">
        <v>1520</v>
      </c>
      <c r="FJ973">
        <v>20</v>
      </c>
      <c r="FK973">
        <v>0.06</v>
      </c>
      <c r="FL973">
        <v>0.03</v>
      </c>
      <c r="FM973">
        <v>-62.7087731707317</v>
      </c>
      <c r="FN973">
        <v>-0.4614689895470275</v>
      </c>
      <c r="FO973">
        <v>0.07754533850653347</v>
      </c>
      <c r="FP973">
        <v>1</v>
      </c>
      <c r="FQ973">
        <v>804.8577941176471</v>
      </c>
      <c r="FR973">
        <v>-1.456027494274738</v>
      </c>
      <c r="FS973">
        <v>0.2489971390589005</v>
      </c>
      <c r="FT973">
        <v>0</v>
      </c>
      <c r="FU973">
        <v>3.237737317073171</v>
      </c>
      <c r="FV973">
        <v>-0.1473832055749086</v>
      </c>
      <c r="FW973">
        <v>0.01630364451615714</v>
      </c>
      <c r="FX973">
        <v>0</v>
      </c>
      <c r="FY973">
        <v>1</v>
      </c>
      <c r="FZ973">
        <v>3</v>
      </c>
      <c r="GA973" t="s">
        <v>429</v>
      </c>
      <c r="GB973">
        <v>2.98324</v>
      </c>
      <c r="GC973">
        <v>2.71547</v>
      </c>
      <c r="GD973">
        <v>0.216591</v>
      </c>
      <c r="GE973">
        <v>0.219709</v>
      </c>
      <c r="GF973">
        <v>0.08963069999999999</v>
      </c>
      <c r="GG973">
        <v>0.07673960000000001</v>
      </c>
      <c r="GH973">
        <v>24779</v>
      </c>
      <c r="GI973">
        <v>24812.4</v>
      </c>
      <c r="GJ973">
        <v>29393.4</v>
      </c>
      <c r="GK973">
        <v>29405.3</v>
      </c>
      <c r="GL973">
        <v>35445</v>
      </c>
      <c r="GM973">
        <v>36099.7</v>
      </c>
      <c r="GN973">
        <v>41390.3</v>
      </c>
      <c r="GO973">
        <v>41900.9</v>
      </c>
      <c r="GP973">
        <v>1.93943</v>
      </c>
      <c r="GQ973">
        <v>2.38447</v>
      </c>
      <c r="GR973">
        <v>0.107966</v>
      </c>
      <c r="GS973">
        <v>0</v>
      </c>
      <c r="GT973">
        <v>23.2314</v>
      </c>
      <c r="GU973">
        <v>999.9</v>
      </c>
      <c r="GV973">
        <v>36</v>
      </c>
      <c r="GW973">
        <v>32</v>
      </c>
      <c r="GX973">
        <v>19.0493</v>
      </c>
      <c r="GY973">
        <v>63.5672</v>
      </c>
      <c r="GZ973">
        <v>22.1635</v>
      </c>
      <c r="HA973">
        <v>2</v>
      </c>
      <c r="HB973">
        <v>-0.0792149</v>
      </c>
      <c r="HC973">
        <v>1.5684</v>
      </c>
      <c r="HD973">
        <v>20.3273</v>
      </c>
      <c r="HE973">
        <v>5.21699</v>
      </c>
      <c r="HF973">
        <v>12.0099</v>
      </c>
      <c r="HG973">
        <v>4.9888</v>
      </c>
      <c r="HH973">
        <v>3.28845</v>
      </c>
      <c r="HI973">
        <v>9999</v>
      </c>
      <c r="HJ973">
        <v>9999</v>
      </c>
      <c r="HK973">
        <v>9999</v>
      </c>
      <c r="HL973">
        <v>197.5</v>
      </c>
      <c r="HM973">
        <v>1.86742</v>
      </c>
      <c r="HN973">
        <v>1.86647</v>
      </c>
      <c r="HO973">
        <v>1.86594</v>
      </c>
      <c r="HP973">
        <v>1.86584</v>
      </c>
      <c r="HQ973">
        <v>1.86768</v>
      </c>
      <c r="HR973">
        <v>1.87013</v>
      </c>
      <c r="HS973">
        <v>1.86879</v>
      </c>
      <c r="HT973">
        <v>1.87026</v>
      </c>
      <c r="HU973">
        <v>0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-5.27</v>
      </c>
      <c r="II973">
        <v>-0.1435</v>
      </c>
      <c r="IJ973">
        <v>-1.529487217637811</v>
      </c>
      <c r="IK973">
        <v>-0.005072214745875086</v>
      </c>
      <c r="IL973">
        <v>3.316774363808987E-06</v>
      </c>
      <c r="IM973">
        <v>-1.107588672722244E-09</v>
      </c>
      <c r="IN973">
        <v>-0.1603591687652909</v>
      </c>
      <c r="IO973">
        <v>-0.0181951569465493</v>
      </c>
      <c r="IP973">
        <v>0.001659309118516343</v>
      </c>
      <c r="IQ973">
        <v>-3.409663313950778E-05</v>
      </c>
      <c r="IR973">
        <v>19</v>
      </c>
      <c r="IS973">
        <v>2290</v>
      </c>
      <c r="IT973">
        <v>1</v>
      </c>
      <c r="IU973">
        <v>24</v>
      </c>
      <c r="IV973">
        <v>8536.4</v>
      </c>
      <c r="IW973">
        <v>8536.6</v>
      </c>
      <c r="IX973">
        <v>3.54858</v>
      </c>
      <c r="IY973">
        <v>2.19971</v>
      </c>
      <c r="IZ973">
        <v>1.94702</v>
      </c>
      <c r="JA973">
        <v>2.64526</v>
      </c>
      <c r="JB973">
        <v>2.19482</v>
      </c>
      <c r="JC973">
        <v>2.34253</v>
      </c>
      <c r="JD973">
        <v>36.5996</v>
      </c>
      <c r="JE973">
        <v>24.035</v>
      </c>
      <c r="JF973">
        <v>18</v>
      </c>
      <c r="JG973">
        <v>505.843</v>
      </c>
      <c r="JH973">
        <v>817.426</v>
      </c>
      <c r="JI973">
        <v>21.3333</v>
      </c>
      <c r="JJ973">
        <v>26.2952</v>
      </c>
      <c r="JK973">
        <v>29.9999</v>
      </c>
      <c r="JL973">
        <v>26.3305</v>
      </c>
      <c r="JM973">
        <v>26.2601</v>
      </c>
      <c r="JN973">
        <v>71.0065</v>
      </c>
      <c r="JO973">
        <v>18.6843</v>
      </c>
      <c r="JP973">
        <v>23.9084</v>
      </c>
      <c r="JQ973">
        <v>21.3336</v>
      </c>
      <c r="JR973">
        <v>1524.32</v>
      </c>
      <c r="JS973">
        <v>15.3987</v>
      </c>
      <c r="JT973">
        <v>100.498</v>
      </c>
      <c r="JU973">
        <v>100.634</v>
      </c>
    </row>
    <row r="974" spans="1:281">
      <c r="A974">
        <v>958</v>
      </c>
      <c r="B974">
        <v>1659647987.6</v>
      </c>
      <c r="C974">
        <v>19979.59999990463</v>
      </c>
      <c r="D974" t="s">
        <v>2348</v>
      </c>
      <c r="E974" t="s">
        <v>2349</v>
      </c>
      <c r="F974">
        <v>5</v>
      </c>
      <c r="G974" t="s">
        <v>2167</v>
      </c>
      <c r="H974" t="s">
        <v>416</v>
      </c>
      <c r="I974">
        <v>1659647979.85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1531.755041765949</v>
      </c>
      <c r="AK974">
        <v>1481.433575757575</v>
      </c>
      <c r="AL974">
        <v>3.449100313627162</v>
      </c>
      <c r="AM974">
        <v>65.52191627208158</v>
      </c>
      <c r="AN974">
        <f>(AP974 - AO974 + DI974*1E3/(8.314*(DK974+273.15)) * AR974/DH974 * AQ974) * DH974/(100*CV974) * 1000/(1000 - AP974)</f>
        <v>0</v>
      </c>
      <c r="AO974">
        <v>15.37621987780452</v>
      </c>
      <c r="AP974">
        <v>18.5476118881119</v>
      </c>
      <c r="AQ974">
        <v>1.575381987308337E-05</v>
      </c>
      <c r="AR974">
        <v>82.63160556515291</v>
      </c>
      <c r="AS974">
        <v>3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1659647979.85</v>
      </c>
      <c r="DB974">
        <v>1429.641428571429</v>
      </c>
      <c r="DC974">
        <v>1492.432857142857</v>
      </c>
      <c r="DD974">
        <v>18.539025</v>
      </c>
      <c r="DE974">
        <v>15.33643571428571</v>
      </c>
      <c r="DF974">
        <v>1434.893214285714</v>
      </c>
      <c r="DG974">
        <v>18.68249285714285</v>
      </c>
      <c r="DH974">
        <v>500.0159642857143</v>
      </c>
      <c r="DI974">
        <v>90.23669285714284</v>
      </c>
      <c r="DJ974">
        <v>0.1000378892857143</v>
      </c>
      <c r="DK974">
        <v>24.62280000000001</v>
      </c>
      <c r="DL974">
        <v>25.00153214285714</v>
      </c>
      <c r="DM974">
        <v>999.9000000000002</v>
      </c>
      <c r="DN974">
        <v>0</v>
      </c>
      <c r="DO974">
        <v>0</v>
      </c>
      <c r="DP974">
        <v>9987.657142857144</v>
      </c>
      <c r="DQ974">
        <v>0</v>
      </c>
      <c r="DR974">
        <v>10.96105</v>
      </c>
      <c r="DS974">
        <v>-62.79143928571428</v>
      </c>
      <c r="DT974">
        <v>1456.645714285714</v>
      </c>
      <c r="DU974">
        <v>1515.678928571429</v>
      </c>
      <c r="DV974">
        <v>3.202591428571428</v>
      </c>
      <c r="DW974">
        <v>1492.432857142857</v>
      </c>
      <c r="DX974">
        <v>15.33643571428571</v>
      </c>
      <c r="DY974">
        <v>1.672900714285714</v>
      </c>
      <c r="DZ974">
        <v>1.383909642857143</v>
      </c>
      <c r="EA974">
        <v>14.64721785714286</v>
      </c>
      <c r="EB974">
        <v>11.74243214285714</v>
      </c>
      <c r="EC974">
        <v>1999.9825</v>
      </c>
      <c r="ED974">
        <v>0.9800039642857142</v>
      </c>
      <c r="EE974">
        <v>0.01999563571428572</v>
      </c>
      <c r="EF974">
        <v>0</v>
      </c>
      <c r="EG974">
        <v>804.6153214285714</v>
      </c>
      <c r="EH974">
        <v>5.00097</v>
      </c>
      <c r="EI974">
        <v>15968.76785714286</v>
      </c>
      <c r="EJ974">
        <v>16707.46071428571</v>
      </c>
      <c r="EK974">
        <v>37.37942857142857</v>
      </c>
      <c r="EL974">
        <v>37.9955</v>
      </c>
      <c r="EM974">
        <v>37.375</v>
      </c>
      <c r="EN974">
        <v>37.625</v>
      </c>
      <c r="EO974">
        <v>37.88828571428571</v>
      </c>
      <c r="EP974">
        <v>1955.092142857143</v>
      </c>
      <c r="EQ974">
        <v>39.89035714285716</v>
      </c>
      <c r="ER974">
        <v>0</v>
      </c>
      <c r="ES974">
        <v>1659647987.7</v>
      </c>
      <c r="ET974">
        <v>0</v>
      </c>
      <c r="EU974">
        <v>804.6035600000001</v>
      </c>
      <c r="EV974">
        <v>-1.562153843030134</v>
      </c>
      <c r="EW974">
        <v>-29.79999999510718</v>
      </c>
      <c r="EX974">
        <v>15968.852</v>
      </c>
      <c r="EY974">
        <v>15</v>
      </c>
      <c r="EZ974">
        <v>0</v>
      </c>
      <c r="FA974" t="s">
        <v>419</v>
      </c>
      <c r="FB974">
        <v>1659135797.5</v>
      </c>
      <c r="FC974">
        <v>1659135788</v>
      </c>
      <c r="FD974">
        <v>0</v>
      </c>
      <c r="FE974">
        <v>0.3</v>
      </c>
      <c r="FF974">
        <v>-0.002</v>
      </c>
      <c r="FG974">
        <v>-2.209</v>
      </c>
      <c r="FH974">
        <v>-0.089</v>
      </c>
      <c r="FI974">
        <v>1520</v>
      </c>
      <c r="FJ974">
        <v>20</v>
      </c>
      <c r="FK974">
        <v>0.06</v>
      </c>
      <c r="FL974">
        <v>0.03</v>
      </c>
      <c r="FM974">
        <v>-62.7641975609756</v>
      </c>
      <c r="FN974">
        <v>-0.5787010452962091</v>
      </c>
      <c r="FO974">
        <v>0.0868692611378533</v>
      </c>
      <c r="FP974">
        <v>0</v>
      </c>
      <c r="FQ974">
        <v>804.6884705882354</v>
      </c>
      <c r="FR974">
        <v>-1.64531703131239</v>
      </c>
      <c r="FS974">
        <v>0.2607480455393645</v>
      </c>
      <c r="FT974">
        <v>0</v>
      </c>
      <c r="FU974">
        <v>3.214249024390245</v>
      </c>
      <c r="FV974">
        <v>-0.281231498257837</v>
      </c>
      <c r="FW974">
        <v>0.03168457282567886</v>
      </c>
      <c r="FX974">
        <v>0</v>
      </c>
      <c r="FY974">
        <v>0</v>
      </c>
      <c r="FZ974">
        <v>3</v>
      </c>
      <c r="GA974" t="s">
        <v>426</v>
      </c>
      <c r="GB974">
        <v>2.98357</v>
      </c>
      <c r="GC974">
        <v>2.71554</v>
      </c>
      <c r="GD974">
        <v>0.218281</v>
      </c>
      <c r="GE974">
        <v>0.221348</v>
      </c>
      <c r="GF974">
        <v>0.0896801</v>
      </c>
      <c r="GG974">
        <v>0.076866</v>
      </c>
      <c r="GH974">
        <v>24725.3</v>
      </c>
      <c r="GI974">
        <v>24760.6</v>
      </c>
      <c r="GJ974">
        <v>29393.1</v>
      </c>
      <c r="GK974">
        <v>29405.6</v>
      </c>
      <c r="GL974">
        <v>35442.5</v>
      </c>
      <c r="GM974">
        <v>36095.1</v>
      </c>
      <c r="GN974">
        <v>41389.6</v>
      </c>
      <c r="GO974">
        <v>41901.3</v>
      </c>
      <c r="GP974">
        <v>1.93978</v>
      </c>
      <c r="GQ974">
        <v>2.3845</v>
      </c>
      <c r="GR974">
        <v>0.108331</v>
      </c>
      <c r="GS974">
        <v>0</v>
      </c>
      <c r="GT974">
        <v>23.2313</v>
      </c>
      <c r="GU974">
        <v>999.9</v>
      </c>
      <c r="GV974">
        <v>36</v>
      </c>
      <c r="GW974">
        <v>32</v>
      </c>
      <c r="GX974">
        <v>19.0487</v>
      </c>
      <c r="GY974">
        <v>63.6371</v>
      </c>
      <c r="GZ974">
        <v>22.2276</v>
      </c>
      <c r="HA974">
        <v>2</v>
      </c>
      <c r="HB974">
        <v>-0.0793267</v>
      </c>
      <c r="HC974">
        <v>1.58362</v>
      </c>
      <c r="HD974">
        <v>20.3279</v>
      </c>
      <c r="HE974">
        <v>5.21654</v>
      </c>
      <c r="HF974">
        <v>12.0099</v>
      </c>
      <c r="HG974">
        <v>4.9888</v>
      </c>
      <c r="HH974">
        <v>3.2885</v>
      </c>
      <c r="HI974">
        <v>9999</v>
      </c>
      <c r="HJ974">
        <v>9999</v>
      </c>
      <c r="HK974">
        <v>9999</v>
      </c>
      <c r="HL974">
        <v>197.5</v>
      </c>
      <c r="HM974">
        <v>1.86745</v>
      </c>
      <c r="HN974">
        <v>1.86647</v>
      </c>
      <c r="HO974">
        <v>1.86593</v>
      </c>
      <c r="HP974">
        <v>1.86584</v>
      </c>
      <c r="HQ974">
        <v>1.86768</v>
      </c>
      <c r="HR974">
        <v>1.87013</v>
      </c>
      <c r="HS974">
        <v>1.86879</v>
      </c>
      <c r="HT974">
        <v>1.87027</v>
      </c>
      <c r="HU974">
        <v>0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-5.31</v>
      </c>
      <c r="II974">
        <v>-0.1434</v>
      </c>
      <c r="IJ974">
        <v>-1.529487217637811</v>
      </c>
      <c r="IK974">
        <v>-0.005072214745875086</v>
      </c>
      <c r="IL974">
        <v>3.316774363808987E-06</v>
      </c>
      <c r="IM974">
        <v>-1.107588672722244E-09</v>
      </c>
      <c r="IN974">
        <v>-0.1603591687652909</v>
      </c>
      <c r="IO974">
        <v>-0.0181951569465493</v>
      </c>
      <c r="IP974">
        <v>0.001659309118516343</v>
      </c>
      <c r="IQ974">
        <v>-3.409663313950778E-05</v>
      </c>
      <c r="IR974">
        <v>19</v>
      </c>
      <c r="IS974">
        <v>2290</v>
      </c>
      <c r="IT974">
        <v>1</v>
      </c>
      <c r="IU974">
        <v>24</v>
      </c>
      <c r="IV974">
        <v>8536.5</v>
      </c>
      <c r="IW974">
        <v>8536.700000000001</v>
      </c>
      <c r="IX974">
        <v>3.58032</v>
      </c>
      <c r="IY974">
        <v>2.1936</v>
      </c>
      <c r="IZ974">
        <v>1.94702</v>
      </c>
      <c r="JA974">
        <v>2.64526</v>
      </c>
      <c r="JB974">
        <v>2.19482</v>
      </c>
      <c r="JC974">
        <v>2.36694</v>
      </c>
      <c r="JD974">
        <v>36.6233</v>
      </c>
      <c r="JE974">
        <v>24.0437</v>
      </c>
      <c r="JF974">
        <v>18</v>
      </c>
      <c r="JG974">
        <v>506.042</v>
      </c>
      <c r="JH974">
        <v>817.4160000000001</v>
      </c>
      <c r="JI974">
        <v>21.3308</v>
      </c>
      <c r="JJ974">
        <v>26.2928</v>
      </c>
      <c r="JK974">
        <v>29.9999</v>
      </c>
      <c r="JL974">
        <v>26.3276</v>
      </c>
      <c r="JM974">
        <v>26.2578</v>
      </c>
      <c r="JN974">
        <v>71.69750000000001</v>
      </c>
      <c r="JO974">
        <v>18.6843</v>
      </c>
      <c r="JP974">
        <v>23.9084</v>
      </c>
      <c r="JQ974">
        <v>21.3292</v>
      </c>
      <c r="JR974">
        <v>1537.7</v>
      </c>
      <c r="JS974">
        <v>15.3988</v>
      </c>
      <c r="JT974">
        <v>100.496</v>
      </c>
      <c r="JU974">
        <v>100.635</v>
      </c>
    </row>
    <row r="975" spans="1:281">
      <c r="A975">
        <v>959</v>
      </c>
      <c r="B975">
        <v>1659647992.1</v>
      </c>
      <c r="C975">
        <v>19984.09999990463</v>
      </c>
      <c r="D975" t="s">
        <v>2350</v>
      </c>
      <c r="E975" t="s">
        <v>2351</v>
      </c>
      <c r="F975">
        <v>5</v>
      </c>
      <c r="G975" t="s">
        <v>2167</v>
      </c>
      <c r="H975" t="s">
        <v>416</v>
      </c>
      <c r="I975">
        <v>1659647984.278571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1547.18556677964</v>
      </c>
      <c r="AK975">
        <v>1496.88503030303</v>
      </c>
      <c r="AL975">
        <v>3.437678850270768</v>
      </c>
      <c r="AM975">
        <v>65.52191627208158</v>
      </c>
      <c r="AN975">
        <f>(AP975 - AO975 + DI975*1E3/(8.314*(DK975+273.15)) * AR975/DH975 * AQ975) * DH975/(100*CV975) * 1000/(1000 - AP975)</f>
        <v>0</v>
      </c>
      <c r="AO975">
        <v>15.38780262636162</v>
      </c>
      <c r="AP975">
        <v>18.55196293706295</v>
      </c>
      <c r="AQ975">
        <v>1.330178208391594E-05</v>
      </c>
      <c r="AR975">
        <v>82.63160556515291</v>
      </c>
      <c r="AS975">
        <v>4</v>
      </c>
      <c r="AT975">
        <v>1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1659647984.278571</v>
      </c>
      <c r="DB975">
        <v>1444.469642857143</v>
      </c>
      <c r="DC975">
        <v>1507.290357142857</v>
      </c>
      <c r="DD975">
        <v>18.54127857142857</v>
      </c>
      <c r="DE975">
        <v>15.35989642857143</v>
      </c>
      <c r="DF975">
        <v>1449.7575</v>
      </c>
      <c r="DG975">
        <v>18.68473571428572</v>
      </c>
      <c r="DH975">
        <v>500.0054285714286</v>
      </c>
      <c r="DI975">
        <v>90.23637857142856</v>
      </c>
      <c r="DJ975">
        <v>0.09997802499999997</v>
      </c>
      <c r="DK975">
        <v>24.62241071428572</v>
      </c>
      <c r="DL975">
        <v>25.00586428571428</v>
      </c>
      <c r="DM975">
        <v>999.9000000000002</v>
      </c>
      <c r="DN975">
        <v>0</v>
      </c>
      <c r="DO975">
        <v>0</v>
      </c>
      <c r="DP975">
        <v>9991.000714285712</v>
      </c>
      <c r="DQ975">
        <v>0</v>
      </c>
      <c r="DR975">
        <v>10.96050000000001</v>
      </c>
      <c r="DS975">
        <v>-62.82131785714286</v>
      </c>
      <c r="DT975">
        <v>1471.7575</v>
      </c>
      <c r="DU975">
        <v>1530.803571428571</v>
      </c>
      <c r="DV975">
        <v>3.181390357142857</v>
      </c>
      <c r="DW975">
        <v>1507.290357142857</v>
      </c>
      <c r="DX975">
        <v>15.35989642857143</v>
      </c>
      <c r="DY975">
        <v>1.673098928571429</v>
      </c>
      <c r="DZ975">
        <v>1.386021071428571</v>
      </c>
      <c r="EA975">
        <v>14.64905357142857</v>
      </c>
      <c r="EB975">
        <v>11.76551785714286</v>
      </c>
      <c r="EC975">
        <v>1999.956785714285</v>
      </c>
      <c r="ED975">
        <v>0.9800041785714283</v>
      </c>
      <c r="EE975">
        <v>0.01999542142857143</v>
      </c>
      <c r="EF975">
        <v>0</v>
      </c>
      <c r="EG975">
        <v>804.5477142857143</v>
      </c>
      <c r="EH975">
        <v>5.00097</v>
      </c>
      <c r="EI975">
        <v>15966.43928571428</v>
      </c>
      <c r="EJ975">
        <v>16707.24642857143</v>
      </c>
      <c r="EK975">
        <v>37.38385714285715</v>
      </c>
      <c r="EL975">
        <v>38.01778571428571</v>
      </c>
      <c r="EM975">
        <v>37.39278571428571</v>
      </c>
      <c r="EN975">
        <v>37.66064285714286</v>
      </c>
      <c r="EO975">
        <v>37.92178571428571</v>
      </c>
      <c r="EP975">
        <v>1955.066428571428</v>
      </c>
      <c r="EQ975">
        <v>39.88964285714287</v>
      </c>
      <c r="ER975">
        <v>0</v>
      </c>
      <c r="ES975">
        <v>1659647992.5</v>
      </c>
      <c r="ET975">
        <v>0</v>
      </c>
      <c r="EU975">
        <v>804.49292</v>
      </c>
      <c r="EV975">
        <v>-2.194384607603129</v>
      </c>
      <c r="EW975">
        <v>-31.64615376965194</v>
      </c>
      <c r="EX975">
        <v>15966.164</v>
      </c>
      <c r="EY975">
        <v>15</v>
      </c>
      <c r="EZ975">
        <v>0</v>
      </c>
      <c r="FA975" t="s">
        <v>419</v>
      </c>
      <c r="FB975">
        <v>1659135797.5</v>
      </c>
      <c r="FC975">
        <v>1659135788</v>
      </c>
      <c r="FD975">
        <v>0</v>
      </c>
      <c r="FE975">
        <v>0.3</v>
      </c>
      <c r="FF975">
        <v>-0.002</v>
      </c>
      <c r="FG975">
        <v>-2.209</v>
      </c>
      <c r="FH975">
        <v>-0.089</v>
      </c>
      <c r="FI975">
        <v>1520</v>
      </c>
      <c r="FJ975">
        <v>20</v>
      </c>
      <c r="FK975">
        <v>0.06</v>
      </c>
      <c r="FL975">
        <v>0.03</v>
      </c>
      <c r="FM975">
        <v>-62.79446585365854</v>
      </c>
      <c r="FN975">
        <v>-0.5841282229964102</v>
      </c>
      <c r="FO975">
        <v>0.091234334063861</v>
      </c>
      <c r="FP975">
        <v>0</v>
      </c>
      <c r="FQ975">
        <v>804.5604705882353</v>
      </c>
      <c r="FR975">
        <v>-1.211214663563841</v>
      </c>
      <c r="FS975">
        <v>0.2789938050434084</v>
      </c>
      <c r="FT975">
        <v>0</v>
      </c>
      <c r="FU975">
        <v>3.195412195121951</v>
      </c>
      <c r="FV975">
        <v>-0.3219982578397104</v>
      </c>
      <c r="FW975">
        <v>0.03445096115422228</v>
      </c>
      <c r="FX975">
        <v>0</v>
      </c>
      <c r="FY975">
        <v>0</v>
      </c>
      <c r="FZ975">
        <v>3</v>
      </c>
      <c r="GA975" t="s">
        <v>426</v>
      </c>
      <c r="GB975">
        <v>2.9835</v>
      </c>
      <c r="GC975">
        <v>2.71567</v>
      </c>
      <c r="GD975">
        <v>0.21965</v>
      </c>
      <c r="GE975">
        <v>0.222662</v>
      </c>
      <c r="GF975">
        <v>0.0896957</v>
      </c>
      <c r="GG975">
        <v>0.0768749</v>
      </c>
      <c r="GH975">
        <v>24682.4</v>
      </c>
      <c r="GI975">
        <v>24719</v>
      </c>
      <c r="GJ975">
        <v>29393.5</v>
      </c>
      <c r="GK975">
        <v>29405.8</v>
      </c>
      <c r="GL975">
        <v>35442.5</v>
      </c>
      <c r="GM975">
        <v>36095.1</v>
      </c>
      <c r="GN975">
        <v>41390.4</v>
      </c>
      <c r="GO975">
        <v>41901.7</v>
      </c>
      <c r="GP975">
        <v>1.93955</v>
      </c>
      <c r="GQ975">
        <v>2.3845</v>
      </c>
      <c r="GR975">
        <v>0.108171</v>
      </c>
      <c r="GS975">
        <v>0</v>
      </c>
      <c r="GT975">
        <v>23.2294</v>
      </c>
      <c r="GU975">
        <v>999.9</v>
      </c>
      <c r="GV975">
        <v>36</v>
      </c>
      <c r="GW975">
        <v>32</v>
      </c>
      <c r="GX975">
        <v>19.0512</v>
      </c>
      <c r="GY975">
        <v>63.6772</v>
      </c>
      <c r="GZ975">
        <v>22.2075</v>
      </c>
      <c r="HA975">
        <v>2</v>
      </c>
      <c r="HB975">
        <v>-0.0797561</v>
      </c>
      <c r="HC975">
        <v>1.59327</v>
      </c>
      <c r="HD975">
        <v>20.329</v>
      </c>
      <c r="HE975">
        <v>5.21759</v>
      </c>
      <c r="HF975">
        <v>12.0099</v>
      </c>
      <c r="HG975">
        <v>4.9887</v>
      </c>
      <c r="HH975">
        <v>3.28848</v>
      </c>
      <c r="HI975">
        <v>9999</v>
      </c>
      <c r="HJ975">
        <v>9999</v>
      </c>
      <c r="HK975">
        <v>9999</v>
      </c>
      <c r="HL975">
        <v>197.5</v>
      </c>
      <c r="HM975">
        <v>1.86745</v>
      </c>
      <c r="HN975">
        <v>1.86647</v>
      </c>
      <c r="HO975">
        <v>1.86594</v>
      </c>
      <c r="HP975">
        <v>1.86584</v>
      </c>
      <c r="HQ975">
        <v>1.86768</v>
      </c>
      <c r="HR975">
        <v>1.87013</v>
      </c>
      <c r="HS975">
        <v>1.86879</v>
      </c>
      <c r="HT975">
        <v>1.87027</v>
      </c>
      <c r="HU975">
        <v>0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-5.35</v>
      </c>
      <c r="II975">
        <v>-0.1433</v>
      </c>
      <c r="IJ975">
        <v>-1.529487217637811</v>
      </c>
      <c r="IK975">
        <v>-0.005072214745875086</v>
      </c>
      <c r="IL975">
        <v>3.316774363808987E-06</v>
      </c>
      <c r="IM975">
        <v>-1.107588672722244E-09</v>
      </c>
      <c r="IN975">
        <v>-0.1603591687652909</v>
      </c>
      <c r="IO975">
        <v>-0.0181951569465493</v>
      </c>
      <c r="IP975">
        <v>0.001659309118516343</v>
      </c>
      <c r="IQ975">
        <v>-3.409663313950778E-05</v>
      </c>
      <c r="IR975">
        <v>19</v>
      </c>
      <c r="IS975">
        <v>2290</v>
      </c>
      <c r="IT975">
        <v>1</v>
      </c>
      <c r="IU975">
        <v>24</v>
      </c>
      <c r="IV975">
        <v>8536.6</v>
      </c>
      <c r="IW975">
        <v>8536.700000000001</v>
      </c>
      <c r="IX975">
        <v>3.60962</v>
      </c>
      <c r="IY975">
        <v>2.1936</v>
      </c>
      <c r="IZ975">
        <v>1.94702</v>
      </c>
      <c r="JA975">
        <v>2.64648</v>
      </c>
      <c r="JB975">
        <v>2.19482</v>
      </c>
      <c r="JC975">
        <v>2.37305</v>
      </c>
      <c r="JD975">
        <v>36.6233</v>
      </c>
      <c r="JE975">
        <v>24.0437</v>
      </c>
      <c r="JF975">
        <v>18</v>
      </c>
      <c r="JG975">
        <v>505.881</v>
      </c>
      <c r="JH975">
        <v>817.388</v>
      </c>
      <c r="JI975">
        <v>21.3281</v>
      </c>
      <c r="JJ975">
        <v>26.2909</v>
      </c>
      <c r="JK975">
        <v>29.9999</v>
      </c>
      <c r="JL975">
        <v>26.3257</v>
      </c>
      <c r="JM975">
        <v>26.2559</v>
      </c>
      <c r="JN975">
        <v>72.2242</v>
      </c>
      <c r="JO975">
        <v>18.6843</v>
      </c>
      <c r="JP975">
        <v>23.9084</v>
      </c>
      <c r="JQ975">
        <v>21.3258</v>
      </c>
      <c r="JR975">
        <v>1557.73</v>
      </c>
      <c r="JS975">
        <v>15.3991</v>
      </c>
      <c r="JT975">
        <v>100.498</v>
      </c>
      <c r="JU975">
        <v>100.636</v>
      </c>
    </row>
    <row r="976" spans="1:281">
      <c r="A976">
        <v>960</v>
      </c>
      <c r="B976">
        <v>1659647997.6</v>
      </c>
      <c r="C976">
        <v>19989.59999990463</v>
      </c>
      <c r="D976" t="s">
        <v>2352</v>
      </c>
      <c r="E976" t="s">
        <v>2353</v>
      </c>
      <c r="F976">
        <v>5</v>
      </c>
      <c r="G976" t="s">
        <v>2167</v>
      </c>
      <c r="H976" t="s">
        <v>416</v>
      </c>
      <c r="I976">
        <v>1659647989.85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1565.910010471287</v>
      </c>
      <c r="AK976">
        <v>1515.65509090909</v>
      </c>
      <c r="AL976">
        <v>3.417861530511193</v>
      </c>
      <c r="AM976">
        <v>65.52191627208158</v>
      </c>
      <c r="AN976">
        <f>(AP976 - AO976 + DI976*1E3/(8.314*(DK976+273.15)) * AR976/DH976 * AQ976) * DH976/(100*CV976) * 1000/(1000 - AP976)</f>
        <v>0</v>
      </c>
      <c r="AO976">
        <v>15.39042675617692</v>
      </c>
      <c r="AP976">
        <v>18.54846853146854</v>
      </c>
      <c r="AQ976">
        <v>-9.744412276447397E-06</v>
      </c>
      <c r="AR976">
        <v>82.63160556515291</v>
      </c>
      <c r="AS976">
        <v>4</v>
      </c>
      <c r="AT976">
        <v>1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1659647989.85</v>
      </c>
      <c r="DB976">
        <v>1463.1825</v>
      </c>
      <c r="DC976">
        <v>1526.015714285714</v>
      </c>
      <c r="DD976">
        <v>18.546575</v>
      </c>
      <c r="DE976">
        <v>15.38635</v>
      </c>
      <c r="DF976">
        <v>1468.515357142857</v>
      </c>
      <c r="DG976">
        <v>18.68997857142857</v>
      </c>
      <c r="DH976">
        <v>499.9923571428572</v>
      </c>
      <c r="DI976">
        <v>90.23579285714287</v>
      </c>
      <c r="DJ976">
        <v>0.09994864642857142</v>
      </c>
      <c r="DK976">
        <v>24.62183214285714</v>
      </c>
      <c r="DL976">
        <v>25.00742857142857</v>
      </c>
      <c r="DM976">
        <v>999.9000000000002</v>
      </c>
      <c r="DN976">
        <v>0</v>
      </c>
      <c r="DO976">
        <v>0</v>
      </c>
      <c r="DP976">
        <v>10000.81892857143</v>
      </c>
      <c r="DQ976">
        <v>0</v>
      </c>
      <c r="DR976">
        <v>10.96050000000001</v>
      </c>
      <c r="DS976">
        <v>-62.83469999999999</v>
      </c>
      <c r="DT976">
        <v>1490.831785714286</v>
      </c>
      <c r="DU976">
        <v>1549.863214285715</v>
      </c>
      <c r="DV976">
        <v>3.160221785714286</v>
      </c>
      <c r="DW976">
        <v>1526.015714285714</v>
      </c>
      <c r="DX976">
        <v>15.38635</v>
      </c>
      <c r="DY976">
        <v>1.673565357142857</v>
      </c>
      <c r="DZ976">
        <v>1.388398928571428</v>
      </c>
      <c r="EA976">
        <v>14.653375</v>
      </c>
      <c r="EB976">
        <v>11.791525</v>
      </c>
      <c r="EC976">
        <v>1999.935357142857</v>
      </c>
      <c r="ED976">
        <v>0.9800008571428573</v>
      </c>
      <c r="EE976">
        <v>0.019998875</v>
      </c>
      <c r="EF976">
        <v>0</v>
      </c>
      <c r="EG976">
        <v>804.2989285714286</v>
      </c>
      <c r="EH976">
        <v>5.00097</v>
      </c>
      <c r="EI976">
        <v>15964.30714285715</v>
      </c>
      <c r="EJ976">
        <v>16707.04285714286</v>
      </c>
      <c r="EK976">
        <v>37.43957142857143</v>
      </c>
      <c r="EL976">
        <v>38.10025</v>
      </c>
      <c r="EM976">
        <v>37.4485</v>
      </c>
      <c r="EN976">
        <v>37.78775</v>
      </c>
      <c r="EO976">
        <v>38.04667857142856</v>
      </c>
      <c r="EP976">
        <v>1955.0375</v>
      </c>
      <c r="EQ976">
        <v>39.89714285714286</v>
      </c>
      <c r="ER976">
        <v>0</v>
      </c>
      <c r="ES976">
        <v>1659647997.9</v>
      </c>
      <c r="ET976">
        <v>0</v>
      </c>
      <c r="EU976">
        <v>804.235346153846</v>
      </c>
      <c r="EV976">
        <v>-3.440512824819452</v>
      </c>
      <c r="EW976">
        <v>-21.67179481702082</v>
      </c>
      <c r="EX976">
        <v>15964.10384615385</v>
      </c>
      <c r="EY976">
        <v>15</v>
      </c>
      <c r="EZ976">
        <v>0</v>
      </c>
      <c r="FA976" t="s">
        <v>419</v>
      </c>
      <c r="FB976">
        <v>1659135797.5</v>
      </c>
      <c r="FC976">
        <v>1659135788</v>
      </c>
      <c r="FD976">
        <v>0</v>
      </c>
      <c r="FE976">
        <v>0.3</v>
      </c>
      <c r="FF976">
        <v>-0.002</v>
      </c>
      <c r="FG976">
        <v>-2.209</v>
      </c>
      <c r="FH976">
        <v>-0.089</v>
      </c>
      <c r="FI976">
        <v>1520</v>
      </c>
      <c r="FJ976">
        <v>20</v>
      </c>
      <c r="FK976">
        <v>0.06</v>
      </c>
      <c r="FL976">
        <v>0.03</v>
      </c>
      <c r="FM976">
        <v>-62.82543250000001</v>
      </c>
      <c r="FN976">
        <v>-0.01218348968106487</v>
      </c>
      <c r="FO976">
        <v>0.06424353814781668</v>
      </c>
      <c r="FP976">
        <v>1</v>
      </c>
      <c r="FQ976">
        <v>804.3641176470588</v>
      </c>
      <c r="FR976">
        <v>-2.648922838730664</v>
      </c>
      <c r="FS976">
        <v>0.3758996083676289</v>
      </c>
      <c r="FT976">
        <v>0</v>
      </c>
      <c r="FU976">
        <v>3.17365975</v>
      </c>
      <c r="FV976">
        <v>-0.193570919324587</v>
      </c>
      <c r="FW976">
        <v>0.02476518074711952</v>
      </c>
      <c r="FX976">
        <v>0</v>
      </c>
      <c r="FY976">
        <v>1</v>
      </c>
      <c r="FZ976">
        <v>3</v>
      </c>
      <c r="GA976" t="s">
        <v>429</v>
      </c>
      <c r="GB976">
        <v>2.98345</v>
      </c>
      <c r="GC976">
        <v>2.71566</v>
      </c>
      <c r="GD976">
        <v>0.221318</v>
      </c>
      <c r="GE976">
        <v>0.224273</v>
      </c>
      <c r="GF976">
        <v>0.08968189999999999</v>
      </c>
      <c r="GG976">
        <v>0.07688440000000001</v>
      </c>
      <c r="GH976">
        <v>24629.1</v>
      </c>
      <c r="GI976">
        <v>24667.9</v>
      </c>
      <c r="GJ976">
        <v>29392.9</v>
      </c>
      <c r="GK976">
        <v>29405.9</v>
      </c>
      <c r="GL976">
        <v>35442.3</v>
      </c>
      <c r="GM976">
        <v>36095</v>
      </c>
      <c r="GN976">
        <v>41389.4</v>
      </c>
      <c r="GO976">
        <v>41901.9</v>
      </c>
      <c r="GP976">
        <v>1.93943</v>
      </c>
      <c r="GQ976">
        <v>2.38465</v>
      </c>
      <c r="GR976">
        <v>0.108629</v>
      </c>
      <c r="GS976">
        <v>0</v>
      </c>
      <c r="GT976">
        <v>23.2294</v>
      </c>
      <c r="GU976">
        <v>999.9</v>
      </c>
      <c r="GV976">
        <v>36</v>
      </c>
      <c r="GW976">
        <v>32</v>
      </c>
      <c r="GX976">
        <v>19.0485</v>
      </c>
      <c r="GY976">
        <v>63.3872</v>
      </c>
      <c r="GZ976">
        <v>22.2917</v>
      </c>
      <c r="HA976">
        <v>2</v>
      </c>
      <c r="HB976">
        <v>-0.0797713</v>
      </c>
      <c r="HC976">
        <v>1.62168</v>
      </c>
      <c r="HD976">
        <v>20.3287</v>
      </c>
      <c r="HE976">
        <v>5.21774</v>
      </c>
      <c r="HF976">
        <v>12.0099</v>
      </c>
      <c r="HG976">
        <v>4.9892</v>
      </c>
      <c r="HH976">
        <v>3.28855</v>
      </c>
      <c r="HI976">
        <v>9999</v>
      </c>
      <c r="HJ976">
        <v>9999</v>
      </c>
      <c r="HK976">
        <v>9999</v>
      </c>
      <c r="HL976">
        <v>197.5</v>
      </c>
      <c r="HM976">
        <v>1.86746</v>
      </c>
      <c r="HN976">
        <v>1.86647</v>
      </c>
      <c r="HO976">
        <v>1.86591</v>
      </c>
      <c r="HP976">
        <v>1.86584</v>
      </c>
      <c r="HQ976">
        <v>1.86768</v>
      </c>
      <c r="HR976">
        <v>1.87012</v>
      </c>
      <c r="HS976">
        <v>1.86876</v>
      </c>
      <c r="HT976">
        <v>1.87024</v>
      </c>
      <c r="HU976">
        <v>0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-5.4</v>
      </c>
      <c r="II976">
        <v>-0.1434</v>
      </c>
      <c r="IJ976">
        <v>-1.529487217637811</v>
      </c>
      <c r="IK976">
        <v>-0.005072214745875086</v>
      </c>
      <c r="IL976">
        <v>3.316774363808987E-06</v>
      </c>
      <c r="IM976">
        <v>-1.107588672722244E-09</v>
      </c>
      <c r="IN976">
        <v>-0.1603591687652909</v>
      </c>
      <c r="IO976">
        <v>-0.0181951569465493</v>
      </c>
      <c r="IP976">
        <v>0.001659309118516343</v>
      </c>
      <c r="IQ976">
        <v>-3.409663313950778E-05</v>
      </c>
      <c r="IR976">
        <v>19</v>
      </c>
      <c r="IS976">
        <v>2290</v>
      </c>
      <c r="IT976">
        <v>1</v>
      </c>
      <c r="IU976">
        <v>24</v>
      </c>
      <c r="IV976">
        <v>8536.700000000001</v>
      </c>
      <c r="IW976">
        <v>8536.799999999999</v>
      </c>
      <c r="IX976">
        <v>3.64136</v>
      </c>
      <c r="IY976">
        <v>2.19727</v>
      </c>
      <c r="IZ976">
        <v>1.94702</v>
      </c>
      <c r="JA976">
        <v>2.64526</v>
      </c>
      <c r="JB976">
        <v>2.19482</v>
      </c>
      <c r="JC976">
        <v>2.32056</v>
      </c>
      <c r="JD976">
        <v>36.6233</v>
      </c>
      <c r="JE976">
        <v>24.035</v>
      </c>
      <c r="JF976">
        <v>18</v>
      </c>
      <c r="JG976">
        <v>505.784</v>
      </c>
      <c r="JH976">
        <v>817.5</v>
      </c>
      <c r="JI976">
        <v>21.3189</v>
      </c>
      <c r="JJ976">
        <v>26.2886</v>
      </c>
      <c r="JK976">
        <v>30</v>
      </c>
      <c r="JL976">
        <v>26.3237</v>
      </c>
      <c r="JM976">
        <v>26.2534</v>
      </c>
      <c r="JN976">
        <v>72.9115</v>
      </c>
      <c r="JO976">
        <v>18.6843</v>
      </c>
      <c r="JP976">
        <v>23.9084</v>
      </c>
      <c r="JQ976">
        <v>21.3148</v>
      </c>
      <c r="JR976">
        <v>1571.17</v>
      </c>
      <c r="JS976">
        <v>15.4195</v>
      </c>
      <c r="JT976">
        <v>100.496</v>
      </c>
      <c r="JU976">
        <v>100.636</v>
      </c>
    </row>
    <row r="977" spans="1:281">
      <c r="A977">
        <v>961</v>
      </c>
      <c r="B977">
        <v>1659648002.6</v>
      </c>
      <c r="C977">
        <v>19994.59999990463</v>
      </c>
      <c r="D977" t="s">
        <v>2354</v>
      </c>
      <c r="E977" t="s">
        <v>2355</v>
      </c>
      <c r="F977">
        <v>5</v>
      </c>
      <c r="G977" t="s">
        <v>2167</v>
      </c>
      <c r="H977" t="s">
        <v>416</v>
      </c>
      <c r="I977">
        <v>1659647995.118518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1582.905222994962</v>
      </c>
      <c r="AK977">
        <v>1532.750787878788</v>
      </c>
      <c r="AL977">
        <v>3.425991974757339</v>
      </c>
      <c r="AM977">
        <v>65.52191627208158</v>
      </c>
      <c r="AN977">
        <f>(AP977 - AO977 + DI977*1E3/(8.314*(DK977+273.15)) * AR977/DH977 * AQ977) * DH977/(100*CV977) * 1000/(1000 - AP977)</f>
        <v>0</v>
      </c>
      <c r="AO977">
        <v>15.39280331472336</v>
      </c>
      <c r="AP977">
        <v>18.53816853146854</v>
      </c>
      <c r="AQ977">
        <v>-1.543250956693692E-05</v>
      </c>
      <c r="AR977">
        <v>82.63160556515291</v>
      </c>
      <c r="AS977">
        <v>4</v>
      </c>
      <c r="AT977">
        <v>1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1659647995.118518</v>
      </c>
      <c r="DB977">
        <v>1480.888518518518</v>
      </c>
      <c r="DC977">
        <v>1543.707037037037</v>
      </c>
      <c r="DD977">
        <v>18.54780370370371</v>
      </c>
      <c r="DE977">
        <v>15.39097777777778</v>
      </c>
      <c r="DF977">
        <v>1486.266296296296</v>
      </c>
      <c r="DG977">
        <v>18.6912037037037</v>
      </c>
      <c r="DH977">
        <v>500.0148148148147</v>
      </c>
      <c r="DI977">
        <v>90.23654444444445</v>
      </c>
      <c r="DJ977">
        <v>0.09998077407407407</v>
      </c>
      <c r="DK977">
        <v>24.61925185185186</v>
      </c>
      <c r="DL977">
        <v>25.01358518518518</v>
      </c>
      <c r="DM977">
        <v>999.9000000000001</v>
      </c>
      <c r="DN977">
        <v>0</v>
      </c>
      <c r="DO977">
        <v>0</v>
      </c>
      <c r="DP977">
        <v>9999.807407407407</v>
      </c>
      <c r="DQ977">
        <v>0</v>
      </c>
      <c r="DR977">
        <v>10.9605</v>
      </c>
      <c r="DS977">
        <v>-62.82007037037037</v>
      </c>
      <c r="DT977">
        <v>1508.874444444444</v>
      </c>
      <c r="DU977">
        <v>1567.837777777778</v>
      </c>
      <c r="DV977">
        <v>3.15682925925926</v>
      </c>
      <c r="DW977">
        <v>1543.707037037037</v>
      </c>
      <c r="DX977">
        <v>15.39097777777778</v>
      </c>
      <c r="DY977">
        <v>1.67369</v>
      </c>
      <c r="DZ977">
        <v>1.388828148148148</v>
      </c>
      <c r="EA977">
        <v>14.65453703703704</v>
      </c>
      <c r="EB977">
        <v>11.79621111111111</v>
      </c>
      <c r="EC977">
        <v>1999.906296296296</v>
      </c>
      <c r="ED977">
        <v>0.979998888888889</v>
      </c>
      <c r="EE977">
        <v>0.02000098148148148</v>
      </c>
      <c r="EF977">
        <v>0</v>
      </c>
      <c r="EG977">
        <v>803.9825185185186</v>
      </c>
      <c r="EH977">
        <v>5.00097</v>
      </c>
      <c r="EI977">
        <v>15962.62592592593</v>
      </c>
      <c r="EJ977">
        <v>16706.78518518518</v>
      </c>
      <c r="EK977">
        <v>37.54370370370371</v>
      </c>
      <c r="EL977">
        <v>38.24744444444445</v>
      </c>
      <c r="EM977">
        <v>37.54144444444444</v>
      </c>
      <c r="EN977">
        <v>37.965</v>
      </c>
      <c r="EO977">
        <v>38.22651851851852</v>
      </c>
      <c r="EP977">
        <v>1955.005185185185</v>
      </c>
      <c r="EQ977">
        <v>39.90037037037037</v>
      </c>
      <c r="ER977">
        <v>0</v>
      </c>
      <c r="ES977">
        <v>1659648002.7</v>
      </c>
      <c r="ET977">
        <v>0</v>
      </c>
      <c r="EU977">
        <v>803.9267307692309</v>
      </c>
      <c r="EV977">
        <v>-5.190324787911626</v>
      </c>
      <c r="EW977">
        <v>-12.21196580972912</v>
      </c>
      <c r="EX977">
        <v>15962.63076923077</v>
      </c>
      <c r="EY977">
        <v>15</v>
      </c>
      <c r="EZ977">
        <v>0</v>
      </c>
      <c r="FA977" t="s">
        <v>419</v>
      </c>
      <c r="FB977">
        <v>1659135797.5</v>
      </c>
      <c r="FC977">
        <v>1659135788</v>
      </c>
      <c r="FD977">
        <v>0</v>
      </c>
      <c r="FE977">
        <v>0.3</v>
      </c>
      <c r="FF977">
        <v>-0.002</v>
      </c>
      <c r="FG977">
        <v>-2.209</v>
      </c>
      <c r="FH977">
        <v>-0.089</v>
      </c>
      <c r="FI977">
        <v>1520</v>
      </c>
      <c r="FJ977">
        <v>20</v>
      </c>
      <c r="FK977">
        <v>0.06</v>
      </c>
      <c r="FL977">
        <v>0.03</v>
      </c>
      <c r="FM977">
        <v>-62.83171951219512</v>
      </c>
      <c r="FN977">
        <v>0.2736041811846638</v>
      </c>
      <c r="FO977">
        <v>0.06134835048376677</v>
      </c>
      <c r="FP977">
        <v>1</v>
      </c>
      <c r="FQ977">
        <v>804.073</v>
      </c>
      <c r="FR977">
        <v>-3.728403362282528</v>
      </c>
      <c r="FS977">
        <v>0.4638765682681476</v>
      </c>
      <c r="FT977">
        <v>0</v>
      </c>
      <c r="FU977">
        <v>3.159479756097561</v>
      </c>
      <c r="FV977">
        <v>-0.05385365853658544</v>
      </c>
      <c r="FW977">
        <v>0.00781938039083716</v>
      </c>
      <c r="FX977">
        <v>1</v>
      </c>
      <c r="FY977">
        <v>2</v>
      </c>
      <c r="FZ977">
        <v>3</v>
      </c>
      <c r="GA977" t="s">
        <v>420</v>
      </c>
      <c r="GB977">
        <v>2.98351</v>
      </c>
      <c r="GC977">
        <v>2.71562</v>
      </c>
      <c r="GD977">
        <v>0.222825</v>
      </c>
      <c r="GE977">
        <v>0.225748</v>
      </c>
      <c r="GF977">
        <v>0.0896489</v>
      </c>
      <c r="GG977">
        <v>0.07689120000000001</v>
      </c>
      <c r="GH977">
        <v>24582.2</v>
      </c>
      <c r="GI977">
        <v>24620.7</v>
      </c>
      <c r="GJ977">
        <v>29393.7</v>
      </c>
      <c r="GK977">
        <v>29405.5</v>
      </c>
      <c r="GL977">
        <v>35444.9</v>
      </c>
      <c r="GM977">
        <v>36094.1</v>
      </c>
      <c r="GN977">
        <v>41391</v>
      </c>
      <c r="GO977">
        <v>41901.3</v>
      </c>
      <c r="GP977">
        <v>1.93965</v>
      </c>
      <c r="GQ977">
        <v>2.3847</v>
      </c>
      <c r="GR977">
        <v>0.108927</v>
      </c>
      <c r="GS977">
        <v>0</v>
      </c>
      <c r="GT977">
        <v>23.2288</v>
      </c>
      <c r="GU977">
        <v>999.9</v>
      </c>
      <c r="GV977">
        <v>36</v>
      </c>
      <c r="GW977">
        <v>32</v>
      </c>
      <c r="GX977">
        <v>19.05</v>
      </c>
      <c r="GY977">
        <v>63.6072</v>
      </c>
      <c r="GZ977">
        <v>22.1394</v>
      </c>
      <c r="HA977">
        <v>2</v>
      </c>
      <c r="HB977">
        <v>-0.0797281</v>
      </c>
      <c r="HC977">
        <v>1.63413</v>
      </c>
      <c r="HD977">
        <v>20.3286</v>
      </c>
      <c r="HE977">
        <v>5.21759</v>
      </c>
      <c r="HF977">
        <v>12.0099</v>
      </c>
      <c r="HG977">
        <v>4.9891</v>
      </c>
      <c r="HH977">
        <v>3.2885</v>
      </c>
      <c r="HI977">
        <v>9999</v>
      </c>
      <c r="HJ977">
        <v>9999</v>
      </c>
      <c r="HK977">
        <v>9999</v>
      </c>
      <c r="HL977">
        <v>197.5</v>
      </c>
      <c r="HM977">
        <v>1.86744</v>
      </c>
      <c r="HN977">
        <v>1.86647</v>
      </c>
      <c r="HO977">
        <v>1.86591</v>
      </c>
      <c r="HP977">
        <v>1.86584</v>
      </c>
      <c r="HQ977">
        <v>1.86768</v>
      </c>
      <c r="HR977">
        <v>1.87012</v>
      </c>
      <c r="HS977">
        <v>1.86879</v>
      </c>
      <c r="HT977">
        <v>1.87025</v>
      </c>
      <c r="HU977">
        <v>0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-5.45</v>
      </c>
      <c r="II977">
        <v>-0.1435</v>
      </c>
      <c r="IJ977">
        <v>-1.529487217637811</v>
      </c>
      <c r="IK977">
        <v>-0.005072214745875086</v>
      </c>
      <c r="IL977">
        <v>3.316774363808987E-06</v>
      </c>
      <c r="IM977">
        <v>-1.107588672722244E-09</v>
      </c>
      <c r="IN977">
        <v>-0.1603591687652909</v>
      </c>
      <c r="IO977">
        <v>-0.0181951569465493</v>
      </c>
      <c r="IP977">
        <v>0.001659309118516343</v>
      </c>
      <c r="IQ977">
        <v>-3.409663313950778E-05</v>
      </c>
      <c r="IR977">
        <v>19</v>
      </c>
      <c r="IS977">
        <v>2290</v>
      </c>
      <c r="IT977">
        <v>1</v>
      </c>
      <c r="IU977">
        <v>24</v>
      </c>
      <c r="IV977">
        <v>8536.799999999999</v>
      </c>
      <c r="IW977">
        <v>8536.9</v>
      </c>
      <c r="IX977">
        <v>3.66943</v>
      </c>
      <c r="IY977">
        <v>2.18994</v>
      </c>
      <c r="IZ977">
        <v>1.94702</v>
      </c>
      <c r="JA977">
        <v>2.64404</v>
      </c>
      <c r="JB977">
        <v>2.19482</v>
      </c>
      <c r="JC977">
        <v>2.35596</v>
      </c>
      <c r="JD977">
        <v>36.6233</v>
      </c>
      <c r="JE977">
        <v>24.035</v>
      </c>
      <c r="JF977">
        <v>18</v>
      </c>
      <c r="JG977">
        <v>505.909</v>
      </c>
      <c r="JH977">
        <v>817.5170000000001</v>
      </c>
      <c r="JI977">
        <v>21.3071</v>
      </c>
      <c r="JJ977">
        <v>26.2864</v>
      </c>
      <c r="JK977">
        <v>30</v>
      </c>
      <c r="JL977">
        <v>26.3215</v>
      </c>
      <c r="JM977">
        <v>26.2512</v>
      </c>
      <c r="JN977">
        <v>73.53449999999999</v>
      </c>
      <c r="JO977">
        <v>18.6843</v>
      </c>
      <c r="JP977">
        <v>23.9084</v>
      </c>
      <c r="JQ977">
        <v>21.3041</v>
      </c>
      <c r="JR977">
        <v>1591.21</v>
      </c>
      <c r="JS977">
        <v>15.436</v>
      </c>
      <c r="JT977">
        <v>100.499</v>
      </c>
      <c r="JU977">
        <v>100.635</v>
      </c>
    </row>
    <row r="978" spans="1:281">
      <c r="A978">
        <v>962</v>
      </c>
      <c r="B978">
        <v>1659648007.6</v>
      </c>
      <c r="C978">
        <v>19999.59999990463</v>
      </c>
      <c r="D978" t="s">
        <v>2356</v>
      </c>
      <c r="E978" t="s">
        <v>2357</v>
      </c>
      <c r="F978">
        <v>5</v>
      </c>
      <c r="G978" t="s">
        <v>2167</v>
      </c>
      <c r="H978" t="s">
        <v>416</v>
      </c>
      <c r="I978">
        <v>1659647999.832142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1600.019912572171</v>
      </c>
      <c r="AK978">
        <v>1549.840303030302</v>
      </c>
      <c r="AL978">
        <v>3.405085576709709</v>
      </c>
      <c r="AM978">
        <v>65.52191627208158</v>
      </c>
      <c r="AN978">
        <f>(AP978 - AO978 + DI978*1E3/(8.314*(DK978+273.15)) * AR978/DH978 * AQ978) * DH978/(100*CV978) * 1000/(1000 - AP978)</f>
        <v>0</v>
      </c>
      <c r="AO978">
        <v>15.39322389375093</v>
      </c>
      <c r="AP978">
        <v>18.52567062937063</v>
      </c>
      <c r="AQ978">
        <v>-1.756273625186552E-05</v>
      </c>
      <c r="AR978">
        <v>82.63160556515291</v>
      </c>
      <c r="AS978">
        <v>4</v>
      </c>
      <c r="AT978">
        <v>1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1659647999.832142</v>
      </c>
      <c r="DB978">
        <v>1496.720357142858</v>
      </c>
      <c r="DC978">
        <v>1559.531071428571</v>
      </c>
      <c r="DD978">
        <v>18.54175</v>
      </c>
      <c r="DE978">
        <v>15.392475</v>
      </c>
      <c r="DF978">
        <v>1502.139642857142</v>
      </c>
      <c r="DG978">
        <v>18.68519285714286</v>
      </c>
      <c r="DH978">
        <v>500.014</v>
      </c>
      <c r="DI978">
        <v>90.237675</v>
      </c>
      <c r="DJ978">
        <v>0.09999349642857143</v>
      </c>
      <c r="DK978">
        <v>24.61737142857143</v>
      </c>
      <c r="DL978">
        <v>25.01304642857142</v>
      </c>
      <c r="DM978">
        <v>999.9000000000002</v>
      </c>
      <c r="DN978">
        <v>0</v>
      </c>
      <c r="DO978">
        <v>0</v>
      </c>
      <c r="DP978">
        <v>9994.796071428571</v>
      </c>
      <c r="DQ978">
        <v>0</v>
      </c>
      <c r="DR978">
        <v>10.96050000000001</v>
      </c>
      <c r="DS978">
        <v>-62.81148928571428</v>
      </c>
      <c r="DT978">
        <v>1524.996428571429</v>
      </c>
      <c r="DU978">
        <v>1583.9125</v>
      </c>
      <c r="DV978">
        <v>3.149267857142857</v>
      </c>
      <c r="DW978">
        <v>1559.531071428571</v>
      </c>
      <c r="DX978">
        <v>15.392475</v>
      </c>
      <c r="DY978">
        <v>1.673164642857143</v>
      </c>
      <c r="DZ978">
        <v>1.388980714285714</v>
      </c>
      <c r="EA978">
        <v>14.64966785714286</v>
      </c>
      <c r="EB978">
        <v>11.79787857142857</v>
      </c>
      <c r="EC978">
        <v>1999.908928571429</v>
      </c>
      <c r="ED978">
        <v>0.9799976428571429</v>
      </c>
      <c r="EE978">
        <v>0.02000235</v>
      </c>
      <c r="EF978">
        <v>0</v>
      </c>
      <c r="EG978">
        <v>803.530857142857</v>
      </c>
      <c r="EH978">
        <v>5.00097</v>
      </c>
      <c r="EI978">
        <v>15961.53214285714</v>
      </c>
      <c r="EJ978">
        <v>16706.80357142857</v>
      </c>
      <c r="EK978">
        <v>37.67160714285713</v>
      </c>
      <c r="EL978">
        <v>38.41042857142856</v>
      </c>
      <c r="EM978">
        <v>37.63146428571428</v>
      </c>
      <c r="EN978">
        <v>38.14257142857142</v>
      </c>
      <c r="EO978">
        <v>38.38360714285714</v>
      </c>
      <c r="EP978">
        <v>1955.005</v>
      </c>
      <c r="EQ978">
        <v>39.90392857142858</v>
      </c>
      <c r="ER978">
        <v>0</v>
      </c>
      <c r="ES978">
        <v>1659648008.1</v>
      </c>
      <c r="ET978">
        <v>0</v>
      </c>
      <c r="EU978">
        <v>803.41836</v>
      </c>
      <c r="EV978">
        <v>-5.346692313295117</v>
      </c>
      <c r="EW978">
        <v>-18.76923071110674</v>
      </c>
      <c r="EX978">
        <v>15961.128</v>
      </c>
      <c r="EY978">
        <v>15</v>
      </c>
      <c r="EZ978">
        <v>0</v>
      </c>
      <c r="FA978" t="s">
        <v>419</v>
      </c>
      <c r="FB978">
        <v>1659135797.5</v>
      </c>
      <c r="FC978">
        <v>1659135788</v>
      </c>
      <c r="FD978">
        <v>0</v>
      </c>
      <c r="FE978">
        <v>0.3</v>
      </c>
      <c r="FF978">
        <v>-0.002</v>
      </c>
      <c r="FG978">
        <v>-2.209</v>
      </c>
      <c r="FH978">
        <v>-0.089</v>
      </c>
      <c r="FI978">
        <v>1520</v>
      </c>
      <c r="FJ978">
        <v>20</v>
      </c>
      <c r="FK978">
        <v>0.06</v>
      </c>
      <c r="FL978">
        <v>0.03</v>
      </c>
      <c r="FM978">
        <v>-62.81894634146341</v>
      </c>
      <c r="FN978">
        <v>0.105537282229962</v>
      </c>
      <c r="FO978">
        <v>0.06217932405770935</v>
      </c>
      <c r="FP978">
        <v>1</v>
      </c>
      <c r="FQ978">
        <v>803.7694705882353</v>
      </c>
      <c r="FR978">
        <v>-5.318991592033996</v>
      </c>
      <c r="FS978">
        <v>0.5749437432988365</v>
      </c>
      <c r="FT978">
        <v>0</v>
      </c>
      <c r="FU978">
        <v>3.15329243902439</v>
      </c>
      <c r="FV978">
        <v>-0.08539526132403674</v>
      </c>
      <c r="FW978">
        <v>0.009122246936644028</v>
      </c>
      <c r="FX978">
        <v>1</v>
      </c>
      <c r="FY978">
        <v>2</v>
      </c>
      <c r="FZ978">
        <v>3</v>
      </c>
      <c r="GA978" t="s">
        <v>420</v>
      </c>
      <c r="GB978">
        <v>2.98319</v>
      </c>
      <c r="GC978">
        <v>2.71545</v>
      </c>
      <c r="GD978">
        <v>0.224319</v>
      </c>
      <c r="GE978">
        <v>0.227189</v>
      </c>
      <c r="GF978">
        <v>0.0896059</v>
      </c>
      <c r="GG978">
        <v>0.0769022</v>
      </c>
      <c r="GH978">
        <v>24535.2</v>
      </c>
      <c r="GI978">
        <v>24574.9</v>
      </c>
      <c r="GJ978">
        <v>29393.9</v>
      </c>
      <c r="GK978">
        <v>29405.5</v>
      </c>
      <c r="GL978">
        <v>35446.9</v>
      </c>
      <c r="GM978">
        <v>36094</v>
      </c>
      <c r="GN978">
        <v>41391.2</v>
      </c>
      <c r="GO978">
        <v>41901.6</v>
      </c>
      <c r="GP978">
        <v>1.93935</v>
      </c>
      <c r="GQ978">
        <v>2.38497</v>
      </c>
      <c r="GR978">
        <v>0.108212</v>
      </c>
      <c r="GS978">
        <v>0</v>
      </c>
      <c r="GT978">
        <v>23.2275</v>
      </c>
      <c r="GU978">
        <v>999.9</v>
      </c>
      <c r="GV978">
        <v>36</v>
      </c>
      <c r="GW978">
        <v>32</v>
      </c>
      <c r="GX978">
        <v>19.051</v>
      </c>
      <c r="GY978">
        <v>63.4972</v>
      </c>
      <c r="GZ978">
        <v>22.3197</v>
      </c>
      <c r="HA978">
        <v>2</v>
      </c>
      <c r="HB978">
        <v>-0.0798069</v>
      </c>
      <c r="HC978">
        <v>1.67955</v>
      </c>
      <c r="HD978">
        <v>20.3283</v>
      </c>
      <c r="HE978">
        <v>5.21834</v>
      </c>
      <c r="HF978">
        <v>12.0099</v>
      </c>
      <c r="HG978">
        <v>4.989</v>
      </c>
      <c r="HH978">
        <v>3.2885</v>
      </c>
      <c r="HI978">
        <v>9999</v>
      </c>
      <c r="HJ978">
        <v>9999</v>
      </c>
      <c r="HK978">
        <v>9999</v>
      </c>
      <c r="HL978">
        <v>197.5</v>
      </c>
      <c r="HM978">
        <v>1.86741</v>
      </c>
      <c r="HN978">
        <v>1.86646</v>
      </c>
      <c r="HO978">
        <v>1.86592</v>
      </c>
      <c r="HP978">
        <v>1.86584</v>
      </c>
      <c r="HQ978">
        <v>1.86768</v>
      </c>
      <c r="HR978">
        <v>1.87012</v>
      </c>
      <c r="HS978">
        <v>1.86876</v>
      </c>
      <c r="HT978">
        <v>1.87024</v>
      </c>
      <c r="HU978">
        <v>0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-5.49</v>
      </c>
      <c r="II978">
        <v>-0.1436</v>
      </c>
      <c r="IJ978">
        <v>-1.529487217637811</v>
      </c>
      <c r="IK978">
        <v>-0.005072214745875086</v>
      </c>
      <c r="IL978">
        <v>3.316774363808987E-06</v>
      </c>
      <c r="IM978">
        <v>-1.107588672722244E-09</v>
      </c>
      <c r="IN978">
        <v>-0.1603591687652909</v>
      </c>
      <c r="IO978">
        <v>-0.0181951569465493</v>
      </c>
      <c r="IP978">
        <v>0.001659309118516343</v>
      </c>
      <c r="IQ978">
        <v>-3.409663313950778E-05</v>
      </c>
      <c r="IR978">
        <v>19</v>
      </c>
      <c r="IS978">
        <v>2290</v>
      </c>
      <c r="IT978">
        <v>1</v>
      </c>
      <c r="IU978">
        <v>24</v>
      </c>
      <c r="IV978">
        <v>8536.799999999999</v>
      </c>
      <c r="IW978">
        <v>8537</v>
      </c>
      <c r="IX978">
        <v>3.70117</v>
      </c>
      <c r="IY978">
        <v>2.19116</v>
      </c>
      <c r="IZ978">
        <v>1.94702</v>
      </c>
      <c r="JA978">
        <v>2.64648</v>
      </c>
      <c r="JB978">
        <v>2.19482</v>
      </c>
      <c r="JC978">
        <v>2.37671</v>
      </c>
      <c r="JD978">
        <v>36.6233</v>
      </c>
      <c r="JE978">
        <v>24.035</v>
      </c>
      <c r="JF978">
        <v>18</v>
      </c>
      <c r="JG978">
        <v>505.693</v>
      </c>
      <c r="JH978">
        <v>817.75</v>
      </c>
      <c r="JI978">
        <v>21.2913</v>
      </c>
      <c r="JJ978">
        <v>26.2842</v>
      </c>
      <c r="JK978">
        <v>30</v>
      </c>
      <c r="JL978">
        <v>26.3188</v>
      </c>
      <c r="JM978">
        <v>26.2485</v>
      </c>
      <c r="JN978">
        <v>74.1035</v>
      </c>
      <c r="JO978">
        <v>18.6843</v>
      </c>
      <c r="JP978">
        <v>23.9084</v>
      </c>
      <c r="JQ978">
        <v>21.2847</v>
      </c>
      <c r="JR978">
        <v>1604.59</v>
      </c>
      <c r="JS978">
        <v>15.4612</v>
      </c>
      <c r="JT978">
        <v>100.5</v>
      </c>
      <c r="JU978">
        <v>100.635</v>
      </c>
    </row>
    <row r="979" spans="1:281">
      <c r="A979">
        <v>963</v>
      </c>
      <c r="B979">
        <v>1659648012.6</v>
      </c>
      <c r="C979">
        <v>20004.59999990463</v>
      </c>
      <c r="D979" t="s">
        <v>2358</v>
      </c>
      <c r="E979" t="s">
        <v>2359</v>
      </c>
      <c r="F979">
        <v>5</v>
      </c>
      <c r="G979" t="s">
        <v>2167</v>
      </c>
      <c r="H979" t="s">
        <v>416</v>
      </c>
      <c r="I979">
        <v>1659648005.1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1617.092223699021</v>
      </c>
      <c r="AK979">
        <v>1566.962121212121</v>
      </c>
      <c r="AL979">
        <v>3.419657693159214</v>
      </c>
      <c r="AM979">
        <v>65.52191627208158</v>
      </c>
      <c r="AN979">
        <f>(AP979 - AO979 + DI979*1E3/(8.314*(DK979+273.15)) * AR979/DH979 * AQ979) * DH979/(100*CV979) * 1000/(1000 - AP979)</f>
        <v>0</v>
      </c>
      <c r="AO979">
        <v>15.39666886086374</v>
      </c>
      <c r="AP979">
        <v>18.5095153846154</v>
      </c>
      <c r="AQ979">
        <v>-2.361498036662548E-05</v>
      </c>
      <c r="AR979">
        <v>82.63160556515291</v>
      </c>
      <c r="AS979">
        <v>4</v>
      </c>
      <c r="AT979">
        <v>1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1659648005.1</v>
      </c>
      <c r="DB979">
        <v>1514.421851851852</v>
      </c>
      <c r="DC979">
        <v>1577.229259259259</v>
      </c>
      <c r="DD979">
        <v>18.53015185185185</v>
      </c>
      <c r="DE979">
        <v>15.39468518518519</v>
      </c>
      <c r="DF979">
        <v>1519.887777777778</v>
      </c>
      <c r="DG979">
        <v>18.6737037037037</v>
      </c>
      <c r="DH979">
        <v>500.0141481481482</v>
      </c>
      <c r="DI979">
        <v>90.23918888888888</v>
      </c>
      <c r="DJ979">
        <v>0.1000275444444444</v>
      </c>
      <c r="DK979">
        <v>24.61527777777778</v>
      </c>
      <c r="DL979">
        <v>25.01234074074074</v>
      </c>
      <c r="DM979">
        <v>999.9000000000001</v>
      </c>
      <c r="DN979">
        <v>0</v>
      </c>
      <c r="DO979">
        <v>0</v>
      </c>
      <c r="DP979">
        <v>9988.54111111111</v>
      </c>
      <c r="DQ979">
        <v>0</v>
      </c>
      <c r="DR979">
        <v>10.9605</v>
      </c>
      <c r="DS979">
        <v>-62.80835555555555</v>
      </c>
      <c r="DT979">
        <v>1543.014814814815</v>
      </c>
      <c r="DU979">
        <v>1601.891481481482</v>
      </c>
      <c r="DV979">
        <v>3.135473703703704</v>
      </c>
      <c r="DW979">
        <v>1577.229259259259</v>
      </c>
      <c r="DX979">
        <v>15.39468518518519</v>
      </c>
      <c r="DY979">
        <v>1.672146666666667</v>
      </c>
      <c r="DZ979">
        <v>1.389203333333333</v>
      </c>
      <c r="EA979">
        <v>14.64023703703704</v>
      </c>
      <c r="EB979">
        <v>11.8003</v>
      </c>
      <c r="EC979">
        <v>1999.941111111111</v>
      </c>
      <c r="ED979">
        <v>0.9800006666666667</v>
      </c>
      <c r="EE979">
        <v>0.01999937037037037</v>
      </c>
      <c r="EF979">
        <v>0</v>
      </c>
      <c r="EG979">
        <v>803.0457777777779</v>
      </c>
      <c r="EH979">
        <v>5.00097</v>
      </c>
      <c r="EI979">
        <v>15959.79259259259</v>
      </c>
      <c r="EJ979">
        <v>16707.09259259259</v>
      </c>
      <c r="EK979">
        <v>37.80988888888889</v>
      </c>
      <c r="EL979">
        <v>38.59233333333333</v>
      </c>
      <c r="EM979">
        <v>37.73585185185185</v>
      </c>
      <c r="EN979">
        <v>38.32381481481481</v>
      </c>
      <c r="EO979">
        <v>38.53444444444445</v>
      </c>
      <c r="EP979">
        <v>1955.043333333333</v>
      </c>
      <c r="EQ979">
        <v>39.89666666666667</v>
      </c>
      <c r="ER979">
        <v>0</v>
      </c>
      <c r="ES979">
        <v>1659648012.9</v>
      </c>
      <c r="ET979">
        <v>0</v>
      </c>
      <c r="EU979">
        <v>803.0274400000001</v>
      </c>
      <c r="EV979">
        <v>-4.896538442347337</v>
      </c>
      <c r="EW979">
        <v>-26.11538452203605</v>
      </c>
      <c r="EX979">
        <v>15959.508</v>
      </c>
      <c r="EY979">
        <v>15</v>
      </c>
      <c r="EZ979">
        <v>0</v>
      </c>
      <c r="FA979" t="s">
        <v>419</v>
      </c>
      <c r="FB979">
        <v>1659135797.5</v>
      </c>
      <c r="FC979">
        <v>1659135788</v>
      </c>
      <c r="FD979">
        <v>0</v>
      </c>
      <c r="FE979">
        <v>0.3</v>
      </c>
      <c r="FF979">
        <v>-0.002</v>
      </c>
      <c r="FG979">
        <v>-2.209</v>
      </c>
      <c r="FH979">
        <v>-0.089</v>
      </c>
      <c r="FI979">
        <v>1520</v>
      </c>
      <c r="FJ979">
        <v>20</v>
      </c>
      <c r="FK979">
        <v>0.06</v>
      </c>
      <c r="FL979">
        <v>0.03</v>
      </c>
      <c r="FM979">
        <v>-62.80806749999999</v>
      </c>
      <c r="FN979">
        <v>0.007009756097722424</v>
      </c>
      <c r="FO979">
        <v>0.05538847979273318</v>
      </c>
      <c r="FP979">
        <v>1</v>
      </c>
      <c r="FQ979">
        <v>803.292911764706</v>
      </c>
      <c r="FR979">
        <v>-5.22220015000332</v>
      </c>
      <c r="FS979">
        <v>0.5519181188016946</v>
      </c>
      <c r="FT979">
        <v>0</v>
      </c>
      <c r="FU979">
        <v>3.14205025</v>
      </c>
      <c r="FV979">
        <v>-0.1561183114446574</v>
      </c>
      <c r="FW979">
        <v>0.01524399119120386</v>
      </c>
      <c r="FX979">
        <v>0</v>
      </c>
      <c r="FY979">
        <v>1</v>
      </c>
      <c r="FZ979">
        <v>3</v>
      </c>
      <c r="GA979" t="s">
        <v>429</v>
      </c>
      <c r="GB979">
        <v>2.98357</v>
      </c>
      <c r="GC979">
        <v>2.71565</v>
      </c>
      <c r="GD979">
        <v>0.225804</v>
      </c>
      <c r="GE979">
        <v>0.228623</v>
      </c>
      <c r="GF979">
        <v>0.089549</v>
      </c>
      <c r="GG979">
        <v>0.076908</v>
      </c>
      <c r="GH979">
        <v>24488.2</v>
      </c>
      <c r="GI979">
        <v>24529.6</v>
      </c>
      <c r="GJ979">
        <v>29393.8</v>
      </c>
      <c r="GK979">
        <v>29405.7</v>
      </c>
      <c r="GL979">
        <v>35448.7</v>
      </c>
      <c r="GM979">
        <v>36094.1</v>
      </c>
      <c r="GN979">
        <v>41390.6</v>
      </c>
      <c r="GO979">
        <v>41901.9</v>
      </c>
      <c r="GP979">
        <v>1.93953</v>
      </c>
      <c r="GQ979">
        <v>2.38505</v>
      </c>
      <c r="GR979">
        <v>0.10848</v>
      </c>
      <c r="GS979">
        <v>0</v>
      </c>
      <c r="GT979">
        <v>23.2274</v>
      </c>
      <c r="GU979">
        <v>999.9</v>
      </c>
      <c r="GV979">
        <v>36</v>
      </c>
      <c r="GW979">
        <v>32</v>
      </c>
      <c r="GX979">
        <v>19.0491</v>
      </c>
      <c r="GY979">
        <v>63.6272</v>
      </c>
      <c r="GZ979">
        <v>22.2516</v>
      </c>
      <c r="HA979">
        <v>2</v>
      </c>
      <c r="HB979">
        <v>-0.0799339</v>
      </c>
      <c r="HC979">
        <v>1.66462</v>
      </c>
      <c r="HD979">
        <v>20.3285</v>
      </c>
      <c r="HE979">
        <v>5.21909</v>
      </c>
      <c r="HF979">
        <v>12.0099</v>
      </c>
      <c r="HG979">
        <v>4.9893</v>
      </c>
      <c r="HH979">
        <v>3.28865</v>
      </c>
      <c r="HI979">
        <v>9999</v>
      </c>
      <c r="HJ979">
        <v>9999</v>
      </c>
      <c r="HK979">
        <v>9999</v>
      </c>
      <c r="HL979">
        <v>197.5</v>
      </c>
      <c r="HM979">
        <v>1.86747</v>
      </c>
      <c r="HN979">
        <v>1.86647</v>
      </c>
      <c r="HO979">
        <v>1.86592</v>
      </c>
      <c r="HP979">
        <v>1.86584</v>
      </c>
      <c r="HQ979">
        <v>1.86768</v>
      </c>
      <c r="HR979">
        <v>1.87012</v>
      </c>
      <c r="HS979">
        <v>1.86877</v>
      </c>
      <c r="HT979">
        <v>1.87025</v>
      </c>
      <c r="HU979">
        <v>0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-5.53</v>
      </c>
      <c r="II979">
        <v>-0.1437</v>
      </c>
      <c r="IJ979">
        <v>-1.529487217637811</v>
      </c>
      <c r="IK979">
        <v>-0.005072214745875086</v>
      </c>
      <c r="IL979">
        <v>3.316774363808987E-06</v>
      </c>
      <c r="IM979">
        <v>-1.107588672722244E-09</v>
      </c>
      <c r="IN979">
        <v>-0.1603591687652909</v>
      </c>
      <c r="IO979">
        <v>-0.0181951569465493</v>
      </c>
      <c r="IP979">
        <v>0.001659309118516343</v>
      </c>
      <c r="IQ979">
        <v>-3.409663313950778E-05</v>
      </c>
      <c r="IR979">
        <v>19</v>
      </c>
      <c r="IS979">
        <v>2290</v>
      </c>
      <c r="IT979">
        <v>1</v>
      </c>
      <c r="IU979">
        <v>24</v>
      </c>
      <c r="IV979">
        <v>8536.9</v>
      </c>
      <c r="IW979">
        <v>8537.1</v>
      </c>
      <c r="IX979">
        <v>3.72925</v>
      </c>
      <c r="IY979">
        <v>2.1936</v>
      </c>
      <c r="IZ979">
        <v>1.94702</v>
      </c>
      <c r="JA979">
        <v>2.64648</v>
      </c>
      <c r="JB979">
        <v>2.19482</v>
      </c>
      <c r="JC979">
        <v>2.33276</v>
      </c>
      <c r="JD979">
        <v>36.6233</v>
      </c>
      <c r="JE979">
        <v>24.035</v>
      </c>
      <c r="JF979">
        <v>18</v>
      </c>
      <c r="JG979">
        <v>505.786</v>
      </c>
      <c r="JH979">
        <v>817.792</v>
      </c>
      <c r="JI979">
        <v>21.2759</v>
      </c>
      <c r="JJ979">
        <v>26.282</v>
      </c>
      <c r="JK979">
        <v>29.9999</v>
      </c>
      <c r="JL979">
        <v>26.3166</v>
      </c>
      <c r="JM979">
        <v>26.2463</v>
      </c>
      <c r="JN979">
        <v>74.7306</v>
      </c>
      <c r="JO979">
        <v>18.6843</v>
      </c>
      <c r="JP979">
        <v>23.9084</v>
      </c>
      <c r="JQ979">
        <v>21.2754</v>
      </c>
      <c r="JR979">
        <v>1624.76</v>
      </c>
      <c r="JS979">
        <v>15.4933</v>
      </c>
      <c r="JT979">
        <v>100.499</v>
      </c>
      <c r="JU979">
        <v>100.636</v>
      </c>
    </row>
    <row r="980" spans="1:281">
      <c r="A980">
        <v>964</v>
      </c>
      <c r="B980">
        <v>1659649799.5</v>
      </c>
      <c r="C980">
        <v>21791.5</v>
      </c>
      <c r="D980" t="s">
        <v>2360</v>
      </c>
      <c r="E980" t="s">
        <v>2361</v>
      </c>
      <c r="F980">
        <v>5</v>
      </c>
      <c r="G980" t="s">
        <v>2362</v>
      </c>
      <c r="H980" t="s">
        <v>416</v>
      </c>
      <c r="I980">
        <v>1659649791.5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425.5174466837072</v>
      </c>
      <c r="AK980">
        <v>408.3972060606061</v>
      </c>
      <c r="AL980">
        <v>-0.0003724011586209064</v>
      </c>
      <c r="AM980">
        <v>65.5108301527454</v>
      </c>
      <c r="AN980">
        <f>(AP980 - AO980 + DI980*1E3/(8.314*(DK980+273.15)) * AR980/DH980 * AQ980) * DH980/(100*CV980) * 1000/(1000 - AP980)</f>
        <v>0</v>
      </c>
      <c r="AO980">
        <v>12.79319099071624</v>
      </c>
      <c r="AP980">
        <v>18.59747482517484</v>
      </c>
      <c r="AQ980">
        <v>-1.677320521833445E-05</v>
      </c>
      <c r="AR980">
        <v>82.59608482142349</v>
      </c>
      <c r="AS980">
        <v>11</v>
      </c>
      <c r="AT980">
        <v>2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1659649791.5</v>
      </c>
      <c r="DB980">
        <v>400.8127096774194</v>
      </c>
      <c r="DC980">
        <v>420.0592580645161</v>
      </c>
      <c r="DD980">
        <v>18.59424838709677</v>
      </c>
      <c r="DE980">
        <v>12.79058709677419</v>
      </c>
      <c r="DF980">
        <v>403.9228064516129</v>
      </c>
      <c r="DG980">
        <v>18.73727096774194</v>
      </c>
      <c r="DH980">
        <v>499.990935483871</v>
      </c>
      <c r="DI980">
        <v>90.2271064516129</v>
      </c>
      <c r="DJ980">
        <v>0.0999389806451613</v>
      </c>
      <c r="DK980">
        <v>25.21829032258065</v>
      </c>
      <c r="DL980">
        <v>25.00804516129032</v>
      </c>
      <c r="DM980">
        <v>999.9000000000003</v>
      </c>
      <c r="DN980">
        <v>0</v>
      </c>
      <c r="DO980">
        <v>0</v>
      </c>
      <c r="DP980">
        <v>10000.64322580645</v>
      </c>
      <c r="DQ980">
        <v>0</v>
      </c>
      <c r="DR980">
        <v>10.83843225806451</v>
      </c>
      <c r="DS980">
        <v>-19.24657741935484</v>
      </c>
      <c r="DT980">
        <v>408.4067419354838</v>
      </c>
      <c r="DU980">
        <v>425.5017419354838</v>
      </c>
      <c r="DV980">
        <v>5.803657096774193</v>
      </c>
      <c r="DW980">
        <v>420.0592580645161</v>
      </c>
      <c r="DX980">
        <v>12.79058709677419</v>
      </c>
      <c r="DY980">
        <v>1.677705806451613</v>
      </c>
      <c r="DZ980">
        <v>1.154057096774194</v>
      </c>
      <c r="EA980">
        <v>14.69166774193548</v>
      </c>
      <c r="EB980">
        <v>9.021733548387097</v>
      </c>
      <c r="EC980">
        <v>2000.006129032258</v>
      </c>
      <c r="ED980">
        <v>0.9799983548387098</v>
      </c>
      <c r="EE980">
        <v>0.02000163225806451</v>
      </c>
      <c r="EF980">
        <v>0</v>
      </c>
      <c r="EG980">
        <v>711.600935483871</v>
      </c>
      <c r="EH980">
        <v>5.000969999999999</v>
      </c>
      <c r="EI980">
        <v>14144.14516129032</v>
      </c>
      <c r="EJ980">
        <v>16707.61612903226</v>
      </c>
      <c r="EK980">
        <v>38.18699999999998</v>
      </c>
      <c r="EL980">
        <v>38.68699999999998</v>
      </c>
      <c r="EM980">
        <v>38.129</v>
      </c>
      <c r="EN980">
        <v>38.375</v>
      </c>
      <c r="EO980">
        <v>38.625</v>
      </c>
      <c r="EP980">
        <v>1955.099677419355</v>
      </c>
      <c r="EQ980">
        <v>39.90258064516131</v>
      </c>
      <c r="ER980">
        <v>0</v>
      </c>
      <c r="ES980">
        <v>1659649799.7</v>
      </c>
      <c r="ET980">
        <v>0</v>
      </c>
      <c r="EU980">
        <v>711.6124799999999</v>
      </c>
      <c r="EV980">
        <v>0.29684616247789</v>
      </c>
      <c r="EW980">
        <v>-15.11538456038473</v>
      </c>
      <c r="EX980">
        <v>14143.96</v>
      </c>
      <c r="EY980">
        <v>15</v>
      </c>
      <c r="EZ980">
        <v>0</v>
      </c>
      <c r="FA980" t="s">
        <v>419</v>
      </c>
      <c r="FB980">
        <v>1659135797.5</v>
      </c>
      <c r="FC980">
        <v>1659135788</v>
      </c>
      <c r="FD980">
        <v>0</v>
      </c>
      <c r="FE980">
        <v>0.3</v>
      </c>
      <c r="FF980">
        <v>-0.002</v>
      </c>
      <c r="FG980">
        <v>-2.209</v>
      </c>
      <c r="FH980">
        <v>-0.089</v>
      </c>
      <c r="FI980">
        <v>1520</v>
      </c>
      <c r="FJ980">
        <v>20</v>
      </c>
      <c r="FK980">
        <v>0.06</v>
      </c>
      <c r="FL980">
        <v>0.03</v>
      </c>
      <c r="FM980">
        <v>-19.25842</v>
      </c>
      <c r="FN980">
        <v>0.1952735459662778</v>
      </c>
      <c r="FO980">
        <v>0.02791867833548025</v>
      </c>
      <c r="FP980">
        <v>1</v>
      </c>
      <c r="FQ980">
        <v>711.6553529411765</v>
      </c>
      <c r="FR980">
        <v>-0.08543926395833268</v>
      </c>
      <c r="FS980">
        <v>0.217797650604854</v>
      </c>
      <c r="FT980">
        <v>1</v>
      </c>
      <c r="FU980">
        <v>5.801951</v>
      </c>
      <c r="FV980">
        <v>0.02355782363976897</v>
      </c>
      <c r="FW980">
        <v>0.002840540265512911</v>
      </c>
      <c r="FX980">
        <v>1</v>
      </c>
      <c r="FY980">
        <v>3</v>
      </c>
      <c r="FZ980">
        <v>3</v>
      </c>
      <c r="GA980" t="s">
        <v>814</v>
      </c>
      <c r="GB980">
        <v>2.98289</v>
      </c>
      <c r="GC980">
        <v>2.71538</v>
      </c>
      <c r="GD980">
        <v>0.09145159999999999</v>
      </c>
      <c r="GE980">
        <v>0.09328060000000001</v>
      </c>
      <c r="GF980">
        <v>0.089826</v>
      </c>
      <c r="GG980">
        <v>0.0670632</v>
      </c>
      <c r="GH980">
        <v>28724.8</v>
      </c>
      <c r="GI980">
        <v>28819.3</v>
      </c>
      <c r="GJ980">
        <v>29383.5</v>
      </c>
      <c r="GK980">
        <v>29394.2</v>
      </c>
      <c r="GL980">
        <v>35422.8</v>
      </c>
      <c r="GM980">
        <v>36466.1</v>
      </c>
      <c r="GN980">
        <v>41375.7</v>
      </c>
      <c r="GO980">
        <v>41885.4</v>
      </c>
      <c r="GP980">
        <v>1.9231</v>
      </c>
      <c r="GQ980">
        <v>2.37477</v>
      </c>
      <c r="GR980">
        <v>0.0640452</v>
      </c>
      <c r="GS980">
        <v>0</v>
      </c>
      <c r="GT980">
        <v>23.9555</v>
      </c>
      <c r="GU980">
        <v>999.9</v>
      </c>
      <c r="GV980">
        <v>34.3</v>
      </c>
      <c r="GW980">
        <v>31.9</v>
      </c>
      <c r="GX980">
        <v>18.0503</v>
      </c>
      <c r="GY980">
        <v>63.4275</v>
      </c>
      <c r="GZ980">
        <v>22.5721</v>
      </c>
      <c r="HA980">
        <v>2</v>
      </c>
      <c r="HB980">
        <v>-0.065127</v>
      </c>
      <c r="HC980">
        <v>1.47218</v>
      </c>
      <c r="HD980">
        <v>20.3286</v>
      </c>
      <c r="HE980">
        <v>5.21849</v>
      </c>
      <c r="HF980">
        <v>12.0099</v>
      </c>
      <c r="HG980">
        <v>4.9899</v>
      </c>
      <c r="HH980">
        <v>3.289</v>
      </c>
      <c r="HI980">
        <v>9999</v>
      </c>
      <c r="HJ980">
        <v>9999</v>
      </c>
      <c r="HK980">
        <v>9999</v>
      </c>
      <c r="HL980">
        <v>198</v>
      </c>
      <c r="HM980">
        <v>1.86738</v>
      </c>
      <c r="HN980">
        <v>1.86646</v>
      </c>
      <c r="HO980">
        <v>1.86591</v>
      </c>
      <c r="HP980">
        <v>1.86584</v>
      </c>
      <c r="HQ980">
        <v>1.86768</v>
      </c>
      <c r="HR980">
        <v>1.87012</v>
      </c>
      <c r="HS980">
        <v>1.86879</v>
      </c>
      <c r="HT980">
        <v>1.87025</v>
      </c>
      <c r="HU980">
        <v>0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-3.11</v>
      </c>
      <c r="II980">
        <v>-0.1429</v>
      </c>
      <c r="IJ980">
        <v>-1.529487217637811</v>
      </c>
      <c r="IK980">
        <v>-0.005072214745875086</v>
      </c>
      <c r="IL980">
        <v>3.316774363808987E-06</v>
      </c>
      <c r="IM980">
        <v>-1.107588672722244E-09</v>
      </c>
      <c r="IN980">
        <v>-0.1603591687652909</v>
      </c>
      <c r="IO980">
        <v>-0.0181951569465493</v>
      </c>
      <c r="IP980">
        <v>0.001659309118516343</v>
      </c>
      <c r="IQ980">
        <v>-3.409663313950778E-05</v>
      </c>
      <c r="IR980">
        <v>19</v>
      </c>
      <c r="IS980">
        <v>2290</v>
      </c>
      <c r="IT980">
        <v>1</v>
      </c>
      <c r="IU980">
        <v>24</v>
      </c>
      <c r="IV980">
        <v>8566.700000000001</v>
      </c>
      <c r="IW980">
        <v>8566.9</v>
      </c>
      <c r="IX980">
        <v>1.28052</v>
      </c>
      <c r="IY980">
        <v>2.21802</v>
      </c>
      <c r="IZ980">
        <v>1.94702</v>
      </c>
      <c r="JA980">
        <v>2.64893</v>
      </c>
      <c r="JB980">
        <v>2.19482</v>
      </c>
      <c r="JC980">
        <v>2.33643</v>
      </c>
      <c r="JD980">
        <v>36.5287</v>
      </c>
      <c r="JE980">
        <v>24.035</v>
      </c>
      <c r="JF980">
        <v>18</v>
      </c>
      <c r="JG980">
        <v>496.106</v>
      </c>
      <c r="JH980">
        <v>808.6420000000001</v>
      </c>
      <c r="JI980">
        <v>22.0107</v>
      </c>
      <c r="JJ980">
        <v>26.4399</v>
      </c>
      <c r="JK980">
        <v>30.0001</v>
      </c>
      <c r="JL980">
        <v>26.4033</v>
      </c>
      <c r="JM980">
        <v>26.3162</v>
      </c>
      <c r="JN980">
        <v>25.5526</v>
      </c>
      <c r="JO980">
        <v>27.3104</v>
      </c>
      <c r="JP980">
        <v>9.6028</v>
      </c>
      <c r="JQ980">
        <v>22.0495</v>
      </c>
      <c r="JR980">
        <v>413.359</v>
      </c>
      <c r="JS980">
        <v>12.812</v>
      </c>
      <c r="JT980">
        <v>100.463</v>
      </c>
      <c r="JU980">
        <v>100.596</v>
      </c>
    </row>
    <row r="981" spans="1:281">
      <c r="A981">
        <v>965</v>
      </c>
      <c r="B981">
        <v>1659649804.5</v>
      </c>
      <c r="C981">
        <v>21796.5</v>
      </c>
      <c r="D981" t="s">
        <v>2363</v>
      </c>
      <c r="E981" t="s">
        <v>2364</v>
      </c>
      <c r="F981">
        <v>5</v>
      </c>
      <c r="G981" t="s">
        <v>2362</v>
      </c>
      <c r="H981" t="s">
        <v>416</v>
      </c>
      <c r="I981">
        <v>1659649796.655172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425.2327525353654</v>
      </c>
      <c r="AK981">
        <v>408.2619393939394</v>
      </c>
      <c r="AL981">
        <v>-0.04655645696717426</v>
      </c>
      <c r="AM981">
        <v>65.5108301527454</v>
      </c>
      <c r="AN981">
        <f>(AP981 - AO981 + DI981*1E3/(8.314*(DK981+273.15)) * AR981/DH981 * AQ981) * DH981/(100*CV981) * 1000/(1000 - AP981)</f>
        <v>0</v>
      </c>
      <c r="AO981">
        <v>12.7562695405457</v>
      </c>
      <c r="AP981">
        <v>18.58574755244756</v>
      </c>
      <c r="AQ981">
        <v>2.145968176397931E-06</v>
      </c>
      <c r="AR981">
        <v>82.59608482142349</v>
      </c>
      <c r="AS981">
        <v>11</v>
      </c>
      <c r="AT981">
        <v>2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1659649796.655172</v>
      </c>
      <c r="DB981">
        <v>400.806724137931</v>
      </c>
      <c r="DC981">
        <v>419.7771379310345</v>
      </c>
      <c r="DD981">
        <v>18.5951</v>
      </c>
      <c r="DE981">
        <v>12.78029310344828</v>
      </c>
      <c r="DF981">
        <v>403.9168275862069</v>
      </c>
      <c r="DG981">
        <v>18.73811379310345</v>
      </c>
      <c r="DH981">
        <v>499.9588275862068</v>
      </c>
      <c r="DI981">
        <v>90.22692068965519</v>
      </c>
      <c r="DJ981">
        <v>0.09990099999999999</v>
      </c>
      <c r="DK981">
        <v>25.21313448275862</v>
      </c>
      <c r="DL981">
        <v>25.00486206896552</v>
      </c>
      <c r="DM981">
        <v>999.9000000000002</v>
      </c>
      <c r="DN981">
        <v>0</v>
      </c>
      <c r="DO981">
        <v>0</v>
      </c>
      <c r="DP981">
        <v>9999.308275862069</v>
      </c>
      <c r="DQ981">
        <v>0</v>
      </c>
      <c r="DR981">
        <v>10.84017931034482</v>
      </c>
      <c r="DS981">
        <v>-18.97047931034483</v>
      </c>
      <c r="DT981">
        <v>408.4009310344828</v>
      </c>
      <c r="DU981">
        <v>425.2116206896552</v>
      </c>
      <c r="DV981">
        <v>5.814796206896552</v>
      </c>
      <c r="DW981">
        <v>419.7771379310345</v>
      </c>
      <c r="DX981">
        <v>12.78029310344828</v>
      </c>
      <c r="DY981">
        <v>1.677778620689655</v>
      </c>
      <c r="DZ981">
        <v>1.153126551724138</v>
      </c>
      <c r="EA981">
        <v>14.69234827586207</v>
      </c>
      <c r="EB981">
        <v>9.009767931034483</v>
      </c>
      <c r="EC981">
        <v>2000.014137931034</v>
      </c>
      <c r="ED981">
        <v>0.9799986551724138</v>
      </c>
      <c r="EE981">
        <v>0.02000133793103448</v>
      </c>
      <c r="EF981">
        <v>0</v>
      </c>
      <c r="EG981">
        <v>711.6099310344827</v>
      </c>
      <c r="EH981">
        <v>5.000969999999999</v>
      </c>
      <c r="EI981">
        <v>14142.81724137931</v>
      </c>
      <c r="EJ981">
        <v>16707.68620689655</v>
      </c>
      <c r="EK981">
        <v>38.17203448275862</v>
      </c>
      <c r="EL981">
        <v>38.68699999999999</v>
      </c>
      <c r="EM981">
        <v>38.12927586206897</v>
      </c>
      <c r="EN981">
        <v>38.375</v>
      </c>
      <c r="EO981">
        <v>38.625</v>
      </c>
      <c r="EP981">
        <v>1955.107241379311</v>
      </c>
      <c r="EQ981">
        <v>39.90310344827587</v>
      </c>
      <c r="ER981">
        <v>0</v>
      </c>
      <c r="ES981">
        <v>1659649805.1</v>
      </c>
      <c r="ET981">
        <v>0</v>
      </c>
      <c r="EU981">
        <v>711.6050384615386</v>
      </c>
      <c r="EV981">
        <v>-1.326871797920732</v>
      </c>
      <c r="EW981">
        <v>-15.89059823465302</v>
      </c>
      <c r="EX981">
        <v>14142.6</v>
      </c>
      <c r="EY981">
        <v>15</v>
      </c>
      <c r="EZ981">
        <v>0</v>
      </c>
      <c r="FA981" t="s">
        <v>419</v>
      </c>
      <c r="FB981">
        <v>1659135797.5</v>
      </c>
      <c r="FC981">
        <v>1659135788</v>
      </c>
      <c r="FD981">
        <v>0</v>
      </c>
      <c r="FE981">
        <v>0.3</v>
      </c>
      <c r="FF981">
        <v>-0.002</v>
      </c>
      <c r="FG981">
        <v>-2.209</v>
      </c>
      <c r="FH981">
        <v>-0.089</v>
      </c>
      <c r="FI981">
        <v>1520</v>
      </c>
      <c r="FJ981">
        <v>20</v>
      </c>
      <c r="FK981">
        <v>0.06</v>
      </c>
      <c r="FL981">
        <v>0.03</v>
      </c>
      <c r="FM981">
        <v>-19.1146075</v>
      </c>
      <c r="FN981">
        <v>2.200445403377135</v>
      </c>
      <c r="FO981">
        <v>0.3941964899561512</v>
      </c>
      <c r="FP981">
        <v>0</v>
      </c>
      <c r="FQ981">
        <v>711.5884411764705</v>
      </c>
      <c r="FR981">
        <v>-0.4603666916607489</v>
      </c>
      <c r="FS981">
        <v>0.2558531508015578</v>
      </c>
      <c r="FT981">
        <v>1</v>
      </c>
      <c r="FU981">
        <v>5.811622</v>
      </c>
      <c r="FV981">
        <v>0.1208965103189404</v>
      </c>
      <c r="FW981">
        <v>0.0156643736229701</v>
      </c>
      <c r="FX981">
        <v>0</v>
      </c>
      <c r="FY981">
        <v>1</v>
      </c>
      <c r="FZ981">
        <v>3</v>
      </c>
      <c r="GA981" t="s">
        <v>429</v>
      </c>
      <c r="GB981">
        <v>2.98315</v>
      </c>
      <c r="GC981">
        <v>2.71536</v>
      </c>
      <c r="GD981">
        <v>0.0914061</v>
      </c>
      <c r="GE981">
        <v>0.09266489999999999</v>
      </c>
      <c r="GF981">
        <v>0.0897828</v>
      </c>
      <c r="GG981">
        <v>0.0670882</v>
      </c>
      <c r="GH981">
        <v>28725.2</v>
      </c>
      <c r="GI981">
        <v>28839</v>
      </c>
      <c r="GJ981">
        <v>29382.5</v>
      </c>
      <c r="GK981">
        <v>29394.3</v>
      </c>
      <c r="GL981">
        <v>35423.4</v>
      </c>
      <c r="GM981">
        <v>36465.2</v>
      </c>
      <c r="GN981">
        <v>41374.4</v>
      </c>
      <c r="GO981">
        <v>41885.4</v>
      </c>
      <c r="GP981">
        <v>1.92307</v>
      </c>
      <c r="GQ981">
        <v>2.3746</v>
      </c>
      <c r="GR981">
        <v>0.06417929999999999</v>
      </c>
      <c r="GS981">
        <v>0</v>
      </c>
      <c r="GT981">
        <v>23.953</v>
      </c>
      <c r="GU981">
        <v>999.9</v>
      </c>
      <c r="GV981">
        <v>34.2</v>
      </c>
      <c r="GW981">
        <v>31.9</v>
      </c>
      <c r="GX981">
        <v>17.9967</v>
      </c>
      <c r="GY981">
        <v>63.5875</v>
      </c>
      <c r="GZ981">
        <v>22.5721</v>
      </c>
      <c r="HA981">
        <v>2</v>
      </c>
      <c r="HB981">
        <v>-0.0657317</v>
      </c>
      <c r="HC981">
        <v>1.49263</v>
      </c>
      <c r="HD981">
        <v>20.328</v>
      </c>
      <c r="HE981">
        <v>5.21699</v>
      </c>
      <c r="HF981">
        <v>12.0099</v>
      </c>
      <c r="HG981">
        <v>4.9891</v>
      </c>
      <c r="HH981">
        <v>3.28858</v>
      </c>
      <c r="HI981">
        <v>9999</v>
      </c>
      <c r="HJ981">
        <v>9999</v>
      </c>
      <c r="HK981">
        <v>9999</v>
      </c>
      <c r="HL981">
        <v>198</v>
      </c>
      <c r="HM981">
        <v>1.86737</v>
      </c>
      <c r="HN981">
        <v>1.86646</v>
      </c>
      <c r="HO981">
        <v>1.86591</v>
      </c>
      <c r="HP981">
        <v>1.86584</v>
      </c>
      <c r="HQ981">
        <v>1.86768</v>
      </c>
      <c r="HR981">
        <v>1.87012</v>
      </c>
      <c r="HS981">
        <v>1.86876</v>
      </c>
      <c r="HT981">
        <v>1.87024</v>
      </c>
      <c r="HU981">
        <v>0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-3.11</v>
      </c>
      <c r="II981">
        <v>-0.1431</v>
      </c>
      <c r="IJ981">
        <v>-1.529487217637811</v>
      </c>
      <c r="IK981">
        <v>-0.005072214745875086</v>
      </c>
      <c r="IL981">
        <v>3.316774363808987E-06</v>
      </c>
      <c r="IM981">
        <v>-1.107588672722244E-09</v>
      </c>
      <c r="IN981">
        <v>-0.1603591687652909</v>
      </c>
      <c r="IO981">
        <v>-0.0181951569465493</v>
      </c>
      <c r="IP981">
        <v>0.001659309118516343</v>
      </c>
      <c r="IQ981">
        <v>-3.409663313950778E-05</v>
      </c>
      <c r="IR981">
        <v>19</v>
      </c>
      <c r="IS981">
        <v>2290</v>
      </c>
      <c r="IT981">
        <v>1</v>
      </c>
      <c r="IU981">
        <v>24</v>
      </c>
      <c r="IV981">
        <v>8566.799999999999</v>
      </c>
      <c r="IW981">
        <v>8566.9</v>
      </c>
      <c r="IX981">
        <v>1.2561</v>
      </c>
      <c r="IY981">
        <v>2.21436</v>
      </c>
      <c r="IZ981">
        <v>1.94702</v>
      </c>
      <c r="JA981">
        <v>2.64771</v>
      </c>
      <c r="JB981">
        <v>2.19482</v>
      </c>
      <c r="JC981">
        <v>2.35718</v>
      </c>
      <c r="JD981">
        <v>36.5287</v>
      </c>
      <c r="JE981">
        <v>24.035</v>
      </c>
      <c r="JF981">
        <v>18</v>
      </c>
      <c r="JG981">
        <v>496.104</v>
      </c>
      <c r="JH981">
        <v>808.502</v>
      </c>
      <c r="JI981">
        <v>22.0412</v>
      </c>
      <c r="JJ981">
        <v>26.4418</v>
      </c>
      <c r="JK981">
        <v>30</v>
      </c>
      <c r="JL981">
        <v>26.405</v>
      </c>
      <c r="JM981">
        <v>26.3184</v>
      </c>
      <c r="JN981">
        <v>25.0899</v>
      </c>
      <c r="JO981">
        <v>27.0091</v>
      </c>
      <c r="JP981">
        <v>9.6028</v>
      </c>
      <c r="JQ981">
        <v>22.0391</v>
      </c>
      <c r="JR981">
        <v>399.989</v>
      </c>
      <c r="JS981">
        <v>12.812</v>
      </c>
      <c r="JT981">
        <v>100.46</v>
      </c>
      <c r="JU981">
        <v>100.597</v>
      </c>
    </row>
    <row r="982" spans="1:281">
      <c r="A982">
        <v>966</v>
      </c>
      <c r="B982">
        <v>1659649809.5</v>
      </c>
      <c r="C982">
        <v>21801.5</v>
      </c>
      <c r="D982" t="s">
        <v>2365</v>
      </c>
      <c r="E982" t="s">
        <v>2366</v>
      </c>
      <c r="F982">
        <v>5</v>
      </c>
      <c r="G982" t="s">
        <v>2362</v>
      </c>
      <c r="H982" t="s">
        <v>416</v>
      </c>
      <c r="I982">
        <v>1659649801.732143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417.9529861217045</v>
      </c>
      <c r="AK982">
        <v>405.0671999999998</v>
      </c>
      <c r="AL982">
        <v>-0.8022219079147244</v>
      </c>
      <c r="AM982">
        <v>65.5108301527454</v>
      </c>
      <c r="AN982">
        <f>(AP982 - AO982 + DI982*1E3/(8.314*(DK982+273.15)) * AR982/DH982 * AQ982) * DH982/(100*CV982) * 1000/(1000 - AP982)</f>
        <v>0</v>
      </c>
      <c r="AO982">
        <v>12.79310566036096</v>
      </c>
      <c r="AP982">
        <v>18.58955804195806</v>
      </c>
      <c r="AQ982">
        <v>-8.593685323710596E-06</v>
      </c>
      <c r="AR982">
        <v>82.59608482142349</v>
      </c>
      <c r="AS982">
        <v>11</v>
      </c>
      <c r="AT982">
        <v>2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1659649801.732143</v>
      </c>
      <c r="DB982">
        <v>400.2890357142857</v>
      </c>
      <c r="DC982">
        <v>416.9330714285715</v>
      </c>
      <c r="DD982">
        <v>18.59226071428571</v>
      </c>
      <c r="DE982">
        <v>12.78174285714286</v>
      </c>
      <c r="DF982">
        <v>403.3975</v>
      </c>
      <c r="DG982">
        <v>18.7353</v>
      </c>
      <c r="DH982">
        <v>499.9602142857142</v>
      </c>
      <c r="DI982">
        <v>90.22712857142858</v>
      </c>
      <c r="DJ982">
        <v>0.09991034642857143</v>
      </c>
      <c r="DK982">
        <v>25.21040714285714</v>
      </c>
      <c r="DL982">
        <v>25.00521785714286</v>
      </c>
      <c r="DM982">
        <v>999.9000000000002</v>
      </c>
      <c r="DN982">
        <v>0</v>
      </c>
      <c r="DO982">
        <v>0</v>
      </c>
      <c r="DP982">
        <v>9994.061428571427</v>
      </c>
      <c r="DQ982">
        <v>0</v>
      </c>
      <c r="DR982">
        <v>10.84677142857143</v>
      </c>
      <c r="DS982">
        <v>-16.64417464285714</v>
      </c>
      <c r="DT982">
        <v>407.8721785714286</v>
      </c>
      <c r="DU982">
        <v>422.3312857142857</v>
      </c>
      <c r="DV982">
        <v>5.810503928571429</v>
      </c>
      <c r="DW982">
        <v>416.9330714285715</v>
      </c>
      <c r="DX982">
        <v>12.78174285714286</v>
      </c>
      <c r="DY982">
        <v>1.677526428571429</v>
      </c>
      <c r="DZ982">
        <v>1.153261071428572</v>
      </c>
      <c r="EA982">
        <v>14.690025</v>
      </c>
      <c r="EB982">
        <v>9.011488214285714</v>
      </c>
      <c r="EC982">
        <v>2000.004642857143</v>
      </c>
      <c r="ED982">
        <v>0.979999142857143</v>
      </c>
      <c r="EE982">
        <v>0.02000080714285714</v>
      </c>
      <c r="EF982">
        <v>0</v>
      </c>
      <c r="EG982">
        <v>711.4935714285714</v>
      </c>
      <c r="EH982">
        <v>5.00097</v>
      </c>
      <c r="EI982">
        <v>14141.43928571428</v>
      </c>
      <c r="EJ982">
        <v>16707.60357142857</v>
      </c>
      <c r="EK982">
        <v>38.15157142857142</v>
      </c>
      <c r="EL982">
        <v>38.687</v>
      </c>
      <c r="EM982">
        <v>38.125</v>
      </c>
      <c r="EN982">
        <v>38.3705</v>
      </c>
      <c r="EO982">
        <v>38.625</v>
      </c>
      <c r="EP982">
        <v>1955.098571428572</v>
      </c>
      <c r="EQ982">
        <v>39.90142857142858</v>
      </c>
      <c r="ER982">
        <v>0</v>
      </c>
      <c r="ES982">
        <v>1659649809.9</v>
      </c>
      <c r="ET982">
        <v>0</v>
      </c>
      <c r="EU982">
        <v>711.5299615384616</v>
      </c>
      <c r="EV982">
        <v>-0.4690256459882179</v>
      </c>
      <c r="EW982">
        <v>-17.25128204554327</v>
      </c>
      <c r="EX982">
        <v>14141.26923076923</v>
      </c>
      <c r="EY982">
        <v>15</v>
      </c>
      <c r="EZ982">
        <v>0</v>
      </c>
      <c r="FA982" t="s">
        <v>419</v>
      </c>
      <c r="FB982">
        <v>1659135797.5</v>
      </c>
      <c r="FC982">
        <v>1659135788</v>
      </c>
      <c r="FD982">
        <v>0</v>
      </c>
      <c r="FE982">
        <v>0.3</v>
      </c>
      <c r="FF982">
        <v>-0.002</v>
      </c>
      <c r="FG982">
        <v>-2.209</v>
      </c>
      <c r="FH982">
        <v>-0.089</v>
      </c>
      <c r="FI982">
        <v>1520</v>
      </c>
      <c r="FJ982">
        <v>20</v>
      </c>
      <c r="FK982">
        <v>0.06</v>
      </c>
      <c r="FL982">
        <v>0.03</v>
      </c>
      <c r="FM982">
        <v>-17.592766</v>
      </c>
      <c r="FN982">
        <v>22.86136480300201</v>
      </c>
      <c r="FO982">
        <v>2.803438390759461</v>
      </c>
      <c r="FP982">
        <v>0</v>
      </c>
      <c r="FQ982">
        <v>711.5801176470587</v>
      </c>
      <c r="FR982">
        <v>-1.189793739339334</v>
      </c>
      <c r="FS982">
        <v>0.2578442033825682</v>
      </c>
      <c r="FT982">
        <v>0</v>
      </c>
      <c r="FU982">
        <v>5.80934125</v>
      </c>
      <c r="FV982">
        <v>0.002231257035632063</v>
      </c>
      <c r="FW982">
        <v>0.01799017178732602</v>
      </c>
      <c r="FX982">
        <v>1</v>
      </c>
      <c r="FY982">
        <v>1</v>
      </c>
      <c r="FZ982">
        <v>3</v>
      </c>
      <c r="GA982" t="s">
        <v>429</v>
      </c>
      <c r="GB982">
        <v>2.98337</v>
      </c>
      <c r="GC982">
        <v>2.71558</v>
      </c>
      <c r="GD982">
        <v>0.0907809</v>
      </c>
      <c r="GE982">
        <v>0.0907459</v>
      </c>
      <c r="GF982">
        <v>0.0897966</v>
      </c>
      <c r="GG982">
        <v>0.0671692</v>
      </c>
      <c r="GH982">
        <v>28745</v>
      </c>
      <c r="GI982">
        <v>28899.8</v>
      </c>
      <c r="GJ982">
        <v>29382.6</v>
      </c>
      <c r="GK982">
        <v>29394.2</v>
      </c>
      <c r="GL982">
        <v>35422.7</v>
      </c>
      <c r="GM982">
        <v>36461.7</v>
      </c>
      <c r="GN982">
        <v>41374.2</v>
      </c>
      <c r="GO982">
        <v>41885.1</v>
      </c>
      <c r="GP982">
        <v>1.92345</v>
      </c>
      <c r="GQ982">
        <v>2.37453</v>
      </c>
      <c r="GR982">
        <v>0.06420910000000001</v>
      </c>
      <c r="GS982">
        <v>0</v>
      </c>
      <c r="GT982">
        <v>23.9504</v>
      </c>
      <c r="GU982">
        <v>999.9</v>
      </c>
      <c r="GV982">
        <v>34.2</v>
      </c>
      <c r="GW982">
        <v>31.9</v>
      </c>
      <c r="GX982">
        <v>17.9993</v>
      </c>
      <c r="GY982">
        <v>63.4775</v>
      </c>
      <c r="GZ982">
        <v>22.5561</v>
      </c>
      <c r="HA982">
        <v>2</v>
      </c>
      <c r="HB982">
        <v>-0.0650838</v>
      </c>
      <c r="HC982">
        <v>1.54321</v>
      </c>
      <c r="HD982">
        <v>20.3277</v>
      </c>
      <c r="HE982">
        <v>5.21729</v>
      </c>
      <c r="HF982">
        <v>12.0099</v>
      </c>
      <c r="HG982">
        <v>4.9889</v>
      </c>
      <c r="HH982">
        <v>3.28853</v>
      </c>
      <c r="HI982">
        <v>9999</v>
      </c>
      <c r="HJ982">
        <v>9999</v>
      </c>
      <c r="HK982">
        <v>9999</v>
      </c>
      <c r="HL982">
        <v>198</v>
      </c>
      <c r="HM982">
        <v>1.86737</v>
      </c>
      <c r="HN982">
        <v>1.86646</v>
      </c>
      <c r="HO982">
        <v>1.86592</v>
      </c>
      <c r="HP982">
        <v>1.86584</v>
      </c>
      <c r="HQ982">
        <v>1.86768</v>
      </c>
      <c r="HR982">
        <v>1.87012</v>
      </c>
      <c r="HS982">
        <v>1.86874</v>
      </c>
      <c r="HT982">
        <v>1.87022</v>
      </c>
      <c r="HU982">
        <v>0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-3.099</v>
      </c>
      <c r="II982">
        <v>-0.1431</v>
      </c>
      <c r="IJ982">
        <v>-1.529487217637811</v>
      </c>
      <c r="IK982">
        <v>-0.005072214745875086</v>
      </c>
      <c r="IL982">
        <v>3.316774363808987E-06</v>
      </c>
      <c r="IM982">
        <v>-1.107588672722244E-09</v>
      </c>
      <c r="IN982">
        <v>-0.1603591687652909</v>
      </c>
      <c r="IO982">
        <v>-0.0181951569465493</v>
      </c>
      <c r="IP982">
        <v>0.001659309118516343</v>
      </c>
      <c r="IQ982">
        <v>-3.409663313950778E-05</v>
      </c>
      <c r="IR982">
        <v>19</v>
      </c>
      <c r="IS982">
        <v>2290</v>
      </c>
      <c r="IT982">
        <v>1</v>
      </c>
      <c r="IU982">
        <v>24</v>
      </c>
      <c r="IV982">
        <v>8566.9</v>
      </c>
      <c r="IW982">
        <v>8567</v>
      </c>
      <c r="IX982">
        <v>1.22192</v>
      </c>
      <c r="IY982">
        <v>2.21313</v>
      </c>
      <c r="IZ982">
        <v>1.94702</v>
      </c>
      <c r="JA982">
        <v>2.64893</v>
      </c>
      <c r="JB982">
        <v>2.19482</v>
      </c>
      <c r="JC982">
        <v>2.3645</v>
      </c>
      <c r="JD982">
        <v>36.5287</v>
      </c>
      <c r="JE982">
        <v>24.035</v>
      </c>
      <c r="JF982">
        <v>18</v>
      </c>
      <c r="JG982">
        <v>496.36</v>
      </c>
      <c r="JH982">
        <v>808.452</v>
      </c>
      <c r="JI982">
        <v>22.04</v>
      </c>
      <c r="JJ982">
        <v>26.4435</v>
      </c>
      <c r="JK982">
        <v>30.0003</v>
      </c>
      <c r="JL982">
        <v>26.4072</v>
      </c>
      <c r="JM982">
        <v>26.32</v>
      </c>
      <c r="JN982">
        <v>24.4195</v>
      </c>
      <c r="JO982">
        <v>27.0091</v>
      </c>
      <c r="JP982">
        <v>9.6028</v>
      </c>
      <c r="JQ982">
        <v>22.0314</v>
      </c>
      <c r="JR982">
        <v>379.941</v>
      </c>
      <c r="JS982">
        <v>12.812</v>
      </c>
      <c r="JT982">
        <v>100.46</v>
      </c>
      <c r="JU982">
        <v>100.596</v>
      </c>
    </row>
    <row r="983" spans="1:281">
      <c r="A983">
        <v>967</v>
      </c>
      <c r="B983">
        <v>1659649814.5</v>
      </c>
      <c r="C983">
        <v>21806.5</v>
      </c>
      <c r="D983" t="s">
        <v>2367</v>
      </c>
      <c r="E983" t="s">
        <v>2368</v>
      </c>
      <c r="F983">
        <v>5</v>
      </c>
      <c r="G983" t="s">
        <v>2362</v>
      </c>
      <c r="H983" t="s">
        <v>416</v>
      </c>
      <c r="I983">
        <v>1659649807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404.6574559829916</v>
      </c>
      <c r="AK983">
        <v>397.0428181818179</v>
      </c>
      <c r="AL983">
        <v>-1.767005379481055</v>
      </c>
      <c r="AM983">
        <v>65.5108301527454</v>
      </c>
      <c r="AN983">
        <f>(AP983 - AO983 + DI983*1E3/(8.314*(DK983+273.15)) * AR983/DH983 * AQ983) * DH983/(100*CV983) * 1000/(1000 - AP983)</f>
        <v>0</v>
      </c>
      <c r="AO983">
        <v>12.80095492830391</v>
      </c>
      <c r="AP983">
        <v>18.596727972028</v>
      </c>
      <c r="AQ983">
        <v>4.03889773609634E-05</v>
      </c>
      <c r="AR983">
        <v>82.59608482142349</v>
      </c>
      <c r="AS983">
        <v>11</v>
      </c>
      <c r="AT983">
        <v>2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1659649807</v>
      </c>
      <c r="DB983">
        <v>397.7379259259259</v>
      </c>
      <c r="DC983">
        <v>409.4317407407408</v>
      </c>
      <c r="DD983">
        <v>18.5911962962963</v>
      </c>
      <c r="DE983">
        <v>12.78492592592593</v>
      </c>
      <c r="DF983">
        <v>400.838888888889</v>
      </c>
      <c r="DG983">
        <v>18.73424074074074</v>
      </c>
      <c r="DH983">
        <v>499.9834444444444</v>
      </c>
      <c r="DI983">
        <v>90.22700000000002</v>
      </c>
      <c r="DJ983">
        <v>0.09998979629629631</v>
      </c>
      <c r="DK983">
        <v>25.20941851851852</v>
      </c>
      <c r="DL983">
        <v>25.0056962962963</v>
      </c>
      <c r="DM983">
        <v>999.9000000000001</v>
      </c>
      <c r="DN983">
        <v>0</v>
      </c>
      <c r="DO983">
        <v>0</v>
      </c>
      <c r="DP983">
        <v>9992.612962962965</v>
      </c>
      <c r="DQ983">
        <v>0</v>
      </c>
      <c r="DR983">
        <v>10.85395925925926</v>
      </c>
      <c r="DS983">
        <v>-11.69390777777778</v>
      </c>
      <c r="DT983">
        <v>405.2723333333334</v>
      </c>
      <c r="DU983">
        <v>414.7339259259259</v>
      </c>
      <c r="DV983">
        <v>5.806252592592593</v>
      </c>
      <c r="DW983">
        <v>409.4317407407408</v>
      </c>
      <c r="DX983">
        <v>12.78492592592593</v>
      </c>
      <c r="DY983">
        <v>1.677427037037037</v>
      </c>
      <c r="DZ983">
        <v>1.153547037037037</v>
      </c>
      <c r="EA983">
        <v>14.68911111111111</v>
      </c>
      <c r="EB983">
        <v>9.015154444444443</v>
      </c>
      <c r="EC983">
        <v>2000.004444444445</v>
      </c>
      <c r="ED983">
        <v>0.9799993333333333</v>
      </c>
      <c r="EE983">
        <v>0.02000061851851852</v>
      </c>
      <c r="EF983">
        <v>0</v>
      </c>
      <c r="EG983">
        <v>711.3185925925926</v>
      </c>
      <c r="EH983">
        <v>5.00097</v>
      </c>
      <c r="EI983">
        <v>14138.14074074074</v>
      </c>
      <c r="EJ983">
        <v>16707.61111111111</v>
      </c>
      <c r="EK983">
        <v>38.12959259259259</v>
      </c>
      <c r="EL983">
        <v>38.687</v>
      </c>
      <c r="EM983">
        <v>38.125</v>
      </c>
      <c r="EN983">
        <v>38.36799999999999</v>
      </c>
      <c r="EO983">
        <v>38.625</v>
      </c>
      <c r="EP983">
        <v>1955.098888888889</v>
      </c>
      <c r="EQ983">
        <v>39.90074074074074</v>
      </c>
      <c r="ER983">
        <v>0</v>
      </c>
      <c r="ES983">
        <v>1659649814.7</v>
      </c>
      <c r="ET983">
        <v>0</v>
      </c>
      <c r="EU983">
        <v>711.3428846153845</v>
      </c>
      <c r="EV983">
        <v>-1.918666672787014</v>
      </c>
      <c r="EW983">
        <v>-49.06666676002838</v>
      </c>
      <c r="EX983">
        <v>14138.21538461538</v>
      </c>
      <c r="EY983">
        <v>15</v>
      </c>
      <c r="EZ983">
        <v>0</v>
      </c>
      <c r="FA983" t="s">
        <v>419</v>
      </c>
      <c r="FB983">
        <v>1659135797.5</v>
      </c>
      <c r="FC983">
        <v>1659135788</v>
      </c>
      <c r="FD983">
        <v>0</v>
      </c>
      <c r="FE983">
        <v>0.3</v>
      </c>
      <c r="FF983">
        <v>-0.002</v>
      </c>
      <c r="FG983">
        <v>-2.209</v>
      </c>
      <c r="FH983">
        <v>-0.089</v>
      </c>
      <c r="FI983">
        <v>1520</v>
      </c>
      <c r="FJ983">
        <v>20</v>
      </c>
      <c r="FK983">
        <v>0.06</v>
      </c>
      <c r="FL983">
        <v>0.03</v>
      </c>
      <c r="FM983">
        <v>-13.91835341463415</v>
      </c>
      <c r="FN983">
        <v>56.07079400696864</v>
      </c>
      <c r="FO983">
        <v>5.882963428732408</v>
      </c>
      <c r="FP983">
        <v>0</v>
      </c>
      <c r="FQ983">
        <v>711.4131764705882</v>
      </c>
      <c r="FR983">
        <v>-1.857020628334613</v>
      </c>
      <c r="FS983">
        <v>0.3269910477807023</v>
      </c>
      <c r="FT983">
        <v>0</v>
      </c>
      <c r="FU983">
        <v>5.805916341463415</v>
      </c>
      <c r="FV983">
        <v>-0.09112411149825164</v>
      </c>
      <c r="FW983">
        <v>0.01961766336451423</v>
      </c>
      <c r="FX983">
        <v>1</v>
      </c>
      <c r="FY983">
        <v>1</v>
      </c>
      <c r="FZ983">
        <v>3</v>
      </c>
      <c r="GA983" t="s">
        <v>429</v>
      </c>
      <c r="GB983">
        <v>2.98336</v>
      </c>
      <c r="GC983">
        <v>2.71568</v>
      </c>
      <c r="GD983">
        <v>0.0893219</v>
      </c>
      <c r="GE983">
        <v>0.0882566</v>
      </c>
      <c r="GF983">
        <v>0.0898231</v>
      </c>
      <c r="GG983">
        <v>0.0671741</v>
      </c>
      <c r="GH983">
        <v>28791.3</v>
      </c>
      <c r="GI983">
        <v>28978.8</v>
      </c>
      <c r="GJ983">
        <v>29382.7</v>
      </c>
      <c r="GK983">
        <v>29394.1</v>
      </c>
      <c r="GL983">
        <v>35421.9</v>
      </c>
      <c r="GM983">
        <v>36461.6</v>
      </c>
      <c r="GN983">
        <v>41374.6</v>
      </c>
      <c r="GO983">
        <v>41885.3</v>
      </c>
      <c r="GP983">
        <v>1.92325</v>
      </c>
      <c r="GQ983">
        <v>2.37445</v>
      </c>
      <c r="GR983">
        <v>0.06422029999999999</v>
      </c>
      <c r="GS983">
        <v>0</v>
      </c>
      <c r="GT983">
        <v>23.9484</v>
      </c>
      <c r="GU983">
        <v>999.9</v>
      </c>
      <c r="GV983">
        <v>34.2</v>
      </c>
      <c r="GW983">
        <v>31.9</v>
      </c>
      <c r="GX983">
        <v>17.9987</v>
      </c>
      <c r="GY983">
        <v>63.6375</v>
      </c>
      <c r="GZ983">
        <v>22.6562</v>
      </c>
      <c r="HA983">
        <v>2</v>
      </c>
      <c r="HB983">
        <v>-0.0649441</v>
      </c>
      <c r="HC983">
        <v>1.56029</v>
      </c>
      <c r="HD983">
        <v>20.3274</v>
      </c>
      <c r="HE983">
        <v>5.21684</v>
      </c>
      <c r="HF983">
        <v>12.0099</v>
      </c>
      <c r="HG983">
        <v>4.9888</v>
      </c>
      <c r="HH983">
        <v>3.28858</v>
      </c>
      <c r="HI983">
        <v>9999</v>
      </c>
      <c r="HJ983">
        <v>9999</v>
      </c>
      <c r="HK983">
        <v>9999</v>
      </c>
      <c r="HL983">
        <v>198</v>
      </c>
      <c r="HM983">
        <v>1.86737</v>
      </c>
      <c r="HN983">
        <v>1.86646</v>
      </c>
      <c r="HO983">
        <v>1.86591</v>
      </c>
      <c r="HP983">
        <v>1.86584</v>
      </c>
      <c r="HQ983">
        <v>1.86768</v>
      </c>
      <c r="HR983">
        <v>1.87012</v>
      </c>
      <c r="HS983">
        <v>1.86875</v>
      </c>
      <c r="HT983">
        <v>1.87021</v>
      </c>
      <c r="HU983">
        <v>0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-3.074</v>
      </c>
      <c r="II983">
        <v>-0.143</v>
      </c>
      <c r="IJ983">
        <v>-1.529487217637811</v>
      </c>
      <c r="IK983">
        <v>-0.005072214745875086</v>
      </c>
      <c r="IL983">
        <v>3.316774363808987E-06</v>
      </c>
      <c r="IM983">
        <v>-1.107588672722244E-09</v>
      </c>
      <c r="IN983">
        <v>-0.1603591687652909</v>
      </c>
      <c r="IO983">
        <v>-0.0181951569465493</v>
      </c>
      <c r="IP983">
        <v>0.001659309118516343</v>
      </c>
      <c r="IQ983">
        <v>-3.409663313950778E-05</v>
      </c>
      <c r="IR983">
        <v>19</v>
      </c>
      <c r="IS983">
        <v>2290</v>
      </c>
      <c r="IT983">
        <v>1</v>
      </c>
      <c r="IU983">
        <v>24</v>
      </c>
      <c r="IV983">
        <v>8567</v>
      </c>
      <c r="IW983">
        <v>8567.1</v>
      </c>
      <c r="IX983">
        <v>1.18408</v>
      </c>
      <c r="IY983">
        <v>2.21558</v>
      </c>
      <c r="IZ983">
        <v>1.94702</v>
      </c>
      <c r="JA983">
        <v>2.64893</v>
      </c>
      <c r="JB983">
        <v>2.19482</v>
      </c>
      <c r="JC983">
        <v>2.37915</v>
      </c>
      <c r="JD983">
        <v>36.5287</v>
      </c>
      <c r="JE983">
        <v>24.035</v>
      </c>
      <c r="JF983">
        <v>18</v>
      </c>
      <c r="JG983">
        <v>496.248</v>
      </c>
      <c r="JH983">
        <v>808.41</v>
      </c>
      <c r="JI983">
        <v>22.0329</v>
      </c>
      <c r="JJ983">
        <v>26.4452</v>
      </c>
      <c r="JK983">
        <v>30.0003</v>
      </c>
      <c r="JL983">
        <v>26.4089</v>
      </c>
      <c r="JM983">
        <v>26.3221</v>
      </c>
      <c r="JN983">
        <v>23.6405</v>
      </c>
      <c r="JO983">
        <v>27.0091</v>
      </c>
      <c r="JP983">
        <v>9.6028</v>
      </c>
      <c r="JQ983">
        <v>22.027</v>
      </c>
      <c r="JR983">
        <v>366.567</v>
      </c>
      <c r="JS983">
        <v>12.812</v>
      </c>
      <c r="JT983">
        <v>100.46</v>
      </c>
      <c r="JU983">
        <v>100.596</v>
      </c>
    </row>
    <row r="984" spans="1:281">
      <c r="A984">
        <v>968</v>
      </c>
      <c r="B984">
        <v>1659649819.5</v>
      </c>
      <c r="C984">
        <v>21811.5</v>
      </c>
      <c r="D984" t="s">
        <v>2369</v>
      </c>
      <c r="E984" t="s">
        <v>2370</v>
      </c>
      <c r="F984">
        <v>5</v>
      </c>
      <c r="G984" t="s">
        <v>2362</v>
      </c>
      <c r="H984" t="s">
        <v>416</v>
      </c>
      <c r="I984">
        <v>1659649811.714286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389.918552697028</v>
      </c>
      <c r="AK984">
        <v>385.5479818181818</v>
      </c>
      <c r="AL984">
        <v>-2.386547152036236</v>
      </c>
      <c r="AM984">
        <v>65.5108301527454</v>
      </c>
      <c r="AN984">
        <f>(AP984 - AO984 + DI984*1E3/(8.314*(DK984+273.15)) * AR984/DH984 * AQ984) * DH984/(100*CV984) * 1000/(1000 - AP984)</f>
        <v>0</v>
      </c>
      <c r="AO984">
        <v>12.80257059764352</v>
      </c>
      <c r="AP984">
        <v>18.59772727272729</v>
      </c>
      <c r="AQ984">
        <v>2.491718363544211E-05</v>
      </c>
      <c r="AR984">
        <v>82.59608482142349</v>
      </c>
      <c r="AS984">
        <v>11</v>
      </c>
      <c r="AT984">
        <v>2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1659649811.714286</v>
      </c>
      <c r="DB984">
        <v>392.162</v>
      </c>
      <c r="DC984">
        <v>398.1623928571429</v>
      </c>
      <c r="DD984">
        <v>18.59250714285714</v>
      </c>
      <c r="DE984">
        <v>12.799425</v>
      </c>
      <c r="DF984">
        <v>395.2463571428572</v>
      </c>
      <c r="DG984">
        <v>18.73554642857143</v>
      </c>
      <c r="DH984">
        <v>499.9945</v>
      </c>
      <c r="DI984">
        <v>90.22688214285715</v>
      </c>
      <c r="DJ984">
        <v>0.09998890357142858</v>
      </c>
      <c r="DK984">
        <v>25.2075</v>
      </c>
      <c r="DL984">
        <v>25.00605</v>
      </c>
      <c r="DM984">
        <v>999.9000000000002</v>
      </c>
      <c r="DN984">
        <v>0</v>
      </c>
      <c r="DO984">
        <v>0</v>
      </c>
      <c r="DP984">
        <v>9999.644285714287</v>
      </c>
      <c r="DQ984">
        <v>0</v>
      </c>
      <c r="DR984">
        <v>10.85155</v>
      </c>
      <c r="DS984">
        <v>-6.000392757142857</v>
      </c>
      <c r="DT984">
        <v>399.5913214285715</v>
      </c>
      <c r="DU984">
        <v>403.3245714285714</v>
      </c>
      <c r="DV984">
        <v>5.793072857142856</v>
      </c>
      <c r="DW984">
        <v>398.1623928571429</v>
      </c>
      <c r="DX984">
        <v>12.799425</v>
      </c>
      <c r="DY984">
        <v>1.677543928571429</v>
      </c>
      <c r="DZ984">
        <v>1.154853214285714</v>
      </c>
      <c r="EA984">
        <v>14.69018571428571</v>
      </c>
      <c r="EB984">
        <v>9.031940357142856</v>
      </c>
      <c r="EC984">
        <v>1999.995714285714</v>
      </c>
      <c r="ED984">
        <v>0.9799996785714286</v>
      </c>
      <c r="EE984">
        <v>0.02000027142857143</v>
      </c>
      <c r="EF984">
        <v>0</v>
      </c>
      <c r="EG984">
        <v>710.9850714285714</v>
      </c>
      <c r="EH984">
        <v>5.00097</v>
      </c>
      <c r="EI984">
        <v>14129.77142857143</v>
      </c>
      <c r="EJ984">
        <v>16707.55</v>
      </c>
      <c r="EK984">
        <v>38.125</v>
      </c>
      <c r="EL984">
        <v>38.687</v>
      </c>
      <c r="EM984">
        <v>38.125</v>
      </c>
      <c r="EN984">
        <v>38.35700000000001</v>
      </c>
      <c r="EO984">
        <v>38.625</v>
      </c>
      <c r="EP984">
        <v>1955.090714285714</v>
      </c>
      <c r="EQ984">
        <v>39.90000000000001</v>
      </c>
      <c r="ER984">
        <v>0</v>
      </c>
      <c r="ES984">
        <v>1659649820.1</v>
      </c>
      <c r="ET984">
        <v>0</v>
      </c>
      <c r="EU984">
        <v>710.9398400000001</v>
      </c>
      <c r="EV984">
        <v>-6.74500001317665</v>
      </c>
      <c r="EW984">
        <v>-160.1153849611242</v>
      </c>
      <c r="EX984">
        <v>14128.16</v>
      </c>
      <c r="EY984">
        <v>15</v>
      </c>
      <c r="EZ984">
        <v>0</v>
      </c>
      <c r="FA984" t="s">
        <v>419</v>
      </c>
      <c r="FB984">
        <v>1659135797.5</v>
      </c>
      <c r="FC984">
        <v>1659135788</v>
      </c>
      <c r="FD984">
        <v>0</v>
      </c>
      <c r="FE984">
        <v>0.3</v>
      </c>
      <c r="FF984">
        <v>-0.002</v>
      </c>
      <c r="FG984">
        <v>-2.209</v>
      </c>
      <c r="FH984">
        <v>-0.089</v>
      </c>
      <c r="FI984">
        <v>1520</v>
      </c>
      <c r="FJ984">
        <v>20</v>
      </c>
      <c r="FK984">
        <v>0.06</v>
      </c>
      <c r="FL984">
        <v>0.03</v>
      </c>
      <c r="FM984">
        <v>-9.56399643</v>
      </c>
      <c r="FN984">
        <v>73.0750644472796</v>
      </c>
      <c r="FO984">
        <v>7.08647253321905</v>
      </c>
      <c r="FP984">
        <v>0</v>
      </c>
      <c r="FQ984">
        <v>711.1660588235294</v>
      </c>
      <c r="FR984">
        <v>-3.547563027393501</v>
      </c>
      <c r="FS984">
        <v>0.4798582475234404</v>
      </c>
      <c r="FT984">
        <v>0</v>
      </c>
      <c r="FU984">
        <v>5.80419075</v>
      </c>
      <c r="FV984">
        <v>-0.1418187242026497</v>
      </c>
      <c r="FW984">
        <v>0.02028553011231161</v>
      </c>
      <c r="FX984">
        <v>0</v>
      </c>
      <c r="FY984">
        <v>0</v>
      </c>
      <c r="FZ984">
        <v>3</v>
      </c>
      <c r="GA984" t="s">
        <v>426</v>
      </c>
      <c r="GB984">
        <v>2.9833</v>
      </c>
      <c r="GC984">
        <v>2.71573</v>
      </c>
      <c r="GD984">
        <v>0.08727169999999999</v>
      </c>
      <c r="GE984">
        <v>0.08557149999999999</v>
      </c>
      <c r="GF984">
        <v>0.0898217</v>
      </c>
      <c r="GG984">
        <v>0.0671728</v>
      </c>
      <c r="GH984">
        <v>28856.1</v>
      </c>
      <c r="GI984">
        <v>29063.9</v>
      </c>
      <c r="GJ984">
        <v>29382.7</v>
      </c>
      <c r="GK984">
        <v>29393.8</v>
      </c>
      <c r="GL984">
        <v>35421.7</v>
      </c>
      <c r="GM984">
        <v>36461.4</v>
      </c>
      <c r="GN984">
        <v>41374.3</v>
      </c>
      <c r="GO984">
        <v>41885</v>
      </c>
      <c r="GP984">
        <v>1.9235</v>
      </c>
      <c r="GQ984">
        <v>2.37445</v>
      </c>
      <c r="GR984">
        <v>0.0646859</v>
      </c>
      <c r="GS984">
        <v>0</v>
      </c>
      <c r="GT984">
        <v>23.9459</v>
      </c>
      <c r="GU984">
        <v>999.9</v>
      </c>
      <c r="GV984">
        <v>34.2</v>
      </c>
      <c r="GW984">
        <v>31.9</v>
      </c>
      <c r="GX984">
        <v>17.9972</v>
      </c>
      <c r="GY984">
        <v>63.6775</v>
      </c>
      <c r="GZ984">
        <v>22.5841</v>
      </c>
      <c r="HA984">
        <v>2</v>
      </c>
      <c r="HB984">
        <v>-0.129474</v>
      </c>
      <c r="HC984">
        <v>1.63291</v>
      </c>
      <c r="HD984">
        <v>20.3274</v>
      </c>
      <c r="HE984">
        <v>5.21819</v>
      </c>
      <c r="HF984">
        <v>12.0099</v>
      </c>
      <c r="HG984">
        <v>4.989</v>
      </c>
      <c r="HH984">
        <v>3.28865</v>
      </c>
      <c r="HI984">
        <v>9999</v>
      </c>
      <c r="HJ984">
        <v>9999</v>
      </c>
      <c r="HK984">
        <v>9999</v>
      </c>
      <c r="HL984">
        <v>198</v>
      </c>
      <c r="HM984">
        <v>1.86738</v>
      </c>
      <c r="HN984">
        <v>1.86646</v>
      </c>
      <c r="HO984">
        <v>1.86592</v>
      </c>
      <c r="HP984">
        <v>1.86584</v>
      </c>
      <c r="HQ984">
        <v>1.86768</v>
      </c>
      <c r="HR984">
        <v>1.87012</v>
      </c>
      <c r="HS984">
        <v>1.8688</v>
      </c>
      <c r="HT984">
        <v>1.8702</v>
      </c>
      <c r="HU984">
        <v>0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-3.039</v>
      </c>
      <c r="II984">
        <v>-0.143</v>
      </c>
      <c r="IJ984">
        <v>-1.529487217637811</v>
      </c>
      <c r="IK984">
        <v>-0.005072214745875086</v>
      </c>
      <c r="IL984">
        <v>3.316774363808987E-06</v>
      </c>
      <c r="IM984">
        <v>-1.107588672722244E-09</v>
      </c>
      <c r="IN984">
        <v>-0.1603591687652909</v>
      </c>
      <c r="IO984">
        <v>-0.0181951569465493</v>
      </c>
      <c r="IP984">
        <v>0.001659309118516343</v>
      </c>
      <c r="IQ984">
        <v>-3.409663313950778E-05</v>
      </c>
      <c r="IR984">
        <v>19</v>
      </c>
      <c r="IS984">
        <v>2290</v>
      </c>
      <c r="IT984">
        <v>1</v>
      </c>
      <c r="IU984">
        <v>24</v>
      </c>
      <c r="IV984">
        <v>8567</v>
      </c>
      <c r="IW984">
        <v>8567.200000000001</v>
      </c>
      <c r="IX984">
        <v>1.14502</v>
      </c>
      <c r="IY984">
        <v>2.21436</v>
      </c>
      <c r="IZ984">
        <v>1.94702</v>
      </c>
      <c r="JA984">
        <v>2.64771</v>
      </c>
      <c r="JB984">
        <v>2.19482</v>
      </c>
      <c r="JC984">
        <v>2.37183</v>
      </c>
      <c r="JD984">
        <v>36.5287</v>
      </c>
      <c r="JE984">
        <v>24.035</v>
      </c>
      <c r="JF984">
        <v>18</v>
      </c>
      <c r="JG984">
        <v>496.424</v>
      </c>
      <c r="JH984">
        <v>808.443</v>
      </c>
      <c r="JI984">
        <v>22.0269</v>
      </c>
      <c r="JJ984">
        <v>26.4468</v>
      </c>
      <c r="JK984">
        <v>30.0004</v>
      </c>
      <c r="JL984">
        <v>26.4111</v>
      </c>
      <c r="JM984">
        <v>26.3243</v>
      </c>
      <c r="JN984">
        <v>22.8797</v>
      </c>
      <c r="JO984">
        <v>27.0091</v>
      </c>
      <c r="JP984">
        <v>9.6028</v>
      </c>
      <c r="JQ984">
        <v>22.0226</v>
      </c>
      <c r="JR984">
        <v>346.531</v>
      </c>
      <c r="JS984">
        <v>12.812</v>
      </c>
      <c r="JT984">
        <v>100.46</v>
      </c>
      <c r="JU984">
        <v>100.595</v>
      </c>
    </row>
    <row r="985" spans="1:281">
      <c r="A985">
        <v>969</v>
      </c>
      <c r="B985">
        <v>1659649824.5</v>
      </c>
      <c r="C985">
        <v>21816.5</v>
      </c>
      <c r="D985" t="s">
        <v>2371</v>
      </c>
      <c r="E985" t="s">
        <v>2372</v>
      </c>
      <c r="F985">
        <v>5</v>
      </c>
      <c r="G985" t="s">
        <v>2362</v>
      </c>
      <c r="H985" t="s">
        <v>416</v>
      </c>
      <c r="I985">
        <v>1659649817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374.0553432095935</v>
      </c>
      <c r="AK985">
        <v>372.0264363636365</v>
      </c>
      <c r="AL985">
        <v>-2.760562701855453</v>
      </c>
      <c r="AM985">
        <v>65.5108301527454</v>
      </c>
      <c r="AN985">
        <f>(AP985 - AO985 + DI985*1E3/(8.314*(DK985+273.15)) * AR985/DH985 * AQ985) * DH985/(100*CV985) * 1000/(1000 - AP985)</f>
        <v>0</v>
      </c>
      <c r="AO985">
        <v>12.80279397839332</v>
      </c>
      <c r="AP985">
        <v>18.59739650349652</v>
      </c>
      <c r="AQ985">
        <v>1.833815931443119E-05</v>
      </c>
      <c r="AR985">
        <v>82.59608482142349</v>
      </c>
      <c r="AS985">
        <v>11</v>
      </c>
      <c r="AT985">
        <v>2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1659649817</v>
      </c>
      <c r="DB985">
        <v>382.2964074074075</v>
      </c>
      <c r="DC985">
        <v>382.8799999999999</v>
      </c>
      <c r="DD985">
        <v>18.59667777777778</v>
      </c>
      <c r="DE985">
        <v>12.80032222222222</v>
      </c>
      <c r="DF985">
        <v>385.3512222222222</v>
      </c>
      <c r="DG985">
        <v>18.73968888888889</v>
      </c>
      <c r="DH985">
        <v>500.0036666666667</v>
      </c>
      <c r="DI985">
        <v>90.22603703703702</v>
      </c>
      <c r="DJ985">
        <v>0.09998060740740741</v>
      </c>
      <c r="DK985">
        <v>25.20467407407408</v>
      </c>
      <c r="DL985">
        <v>25.00351481481482</v>
      </c>
      <c r="DM985">
        <v>999.9000000000001</v>
      </c>
      <c r="DN985">
        <v>0</v>
      </c>
      <c r="DO985">
        <v>0</v>
      </c>
      <c r="DP985">
        <v>10004.81666666667</v>
      </c>
      <c r="DQ985">
        <v>0</v>
      </c>
      <c r="DR985">
        <v>10.8481</v>
      </c>
      <c r="DS985">
        <v>-0.5834576740740741</v>
      </c>
      <c r="DT985">
        <v>389.5405925925926</v>
      </c>
      <c r="DU985">
        <v>387.8443703703703</v>
      </c>
      <c r="DV985">
        <v>5.796358148148148</v>
      </c>
      <c r="DW985">
        <v>382.8799999999999</v>
      </c>
      <c r="DX985">
        <v>12.80032222222222</v>
      </c>
      <c r="DY985">
        <v>1.677905185185185</v>
      </c>
      <c r="DZ985">
        <v>1.154922962962963</v>
      </c>
      <c r="EA985">
        <v>14.69351481481482</v>
      </c>
      <c r="EB985">
        <v>9.032835925925927</v>
      </c>
      <c r="EC985">
        <v>1999.974444444444</v>
      </c>
      <c r="ED985">
        <v>0.9800003333333334</v>
      </c>
      <c r="EE985">
        <v>0.01999961111111111</v>
      </c>
      <c r="EF985">
        <v>0</v>
      </c>
      <c r="EG985">
        <v>710.1664074074074</v>
      </c>
      <c r="EH985">
        <v>5.00097</v>
      </c>
      <c r="EI985">
        <v>14111.71481481481</v>
      </c>
      <c r="EJ985">
        <v>16707.38518518518</v>
      </c>
      <c r="EK985">
        <v>38.125</v>
      </c>
      <c r="EL985">
        <v>38.687</v>
      </c>
      <c r="EM985">
        <v>38.125</v>
      </c>
      <c r="EN985">
        <v>38.34933333333333</v>
      </c>
      <c r="EO985">
        <v>38.625</v>
      </c>
      <c r="EP985">
        <v>1955.071111111111</v>
      </c>
      <c r="EQ985">
        <v>39.89814814814816</v>
      </c>
      <c r="ER985">
        <v>0</v>
      </c>
      <c r="ES985">
        <v>1659649824.9</v>
      </c>
      <c r="ET985">
        <v>0</v>
      </c>
      <c r="EU985">
        <v>710.0970399999999</v>
      </c>
      <c r="EV985">
        <v>-12.72361537790924</v>
      </c>
      <c r="EW985">
        <v>-278.861538114722</v>
      </c>
      <c r="EX985">
        <v>14110.696</v>
      </c>
      <c r="EY985">
        <v>15</v>
      </c>
      <c r="EZ985">
        <v>0</v>
      </c>
      <c r="FA985" t="s">
        <v>419</v>
      </c>
      <c r="FB985">
        <v>1659135797.5</v>
      </c>
      <c r="FC985">
        <v>1659135788</v>
      </c>
      <c r="FD985">
        <v>0</v>
      </c>
      <c r="FE985">
        <v>0.3</v>
      </c>
      <c r="FF985">
        <v>-0.002</v>
      </c>
      <c r="FG985">
        <v>-2.209</v>
      </c>
      <c r="FH985">
        <v>-0.089</v>
      </c>
      <c r="FI985">
        <v>1520</v>
      </c>
      <c r="FJ985">
        <v>20</v>
      </c>
      <c r="FK985">
        <v>0.06</v>
      </c>
      <c r="FL985">
        <v>0.03</v>
      </c>
      <c r="FM985">
        <v>-4.22340893</v>
      </c>
      <c r="FN985">
        <v>62.91342666866796</v>
      </c>
      <c r="FO985">
        <v>6.16921903357686</v>
      </c>
      <c r="FP985">
        <v>0</v>
      </c>
      <c r="FQ985">
        <v>710.6604117647059</v>
      </c>
      <c r="FR985">
        <v>-8.305210095994907</v>
      </c>
      <c r="FS985">
        <v>0.9014846616308647</v>
      </c>
      <c r="FT985">
        <v>0</v>
      </c>
      <c r="FU985">
        <v>5.79471175</v>
      </c>
      <c r="FV985">
        <v>0.02349939962474542</v>
      </c>
      <c r="FW985">
        <v>0.005993748779978961</v>
      </c>
      <c r="FX985">
        <v>1</v>
      </c>
      <c r="FY985">
        <v>1</v>
      </c>
      <c r="FZ985">
        <v>3</v>
      </c>
      <c r="GA985" t="s">
        <v>429</v>
      </c>
      <c r="GB985">
        <v>2.98323</v>
      </c>
      <c r="GC985">
        <v>2.71555</v>
      </c>
      <c r="GD985">
        <v>0.0848502</v>
      </c>
      <c r="GE985">
        <v>0.0827117</v>
      </c>
      <c r="GF985">
        <v>0.08982</v>
      </c>
      <c r="GG985">
        <v>0.06707399999999999</v>
      </c>
      <c r="GH985">
        <v>28932.6</v>
      </c>
      <c r="GI985">
        <v>29154.8</v>
      </c>
      <c r="GJ985">
        <v>29382.6</v>
      </c>
      <c r="GK985">
        <v>29393.9</v>
      </c>
      <c r="GL985">
        <v>35421.9</v>
      </c>
      <c r="GM985">
        <v>36465.2</v>
      </c>
      <c r="GN985">
        <v>41374.5</v>
      </c>
      <c r="GO985">
        <v>41885</v>
      </c>
      <c r="GP985">
        <v>1.92342</v>
      </c>
      <c r="GQ985">
        <v>2.37425</v>
      </c>
      <c r="GR985">
        <v>0.0640154</v>
      </c>
      <c r="GS985">
        <v>0</v>
      </c>
      <c r="GT985">
        <v>23.9429</v>
      </c>
      <c r="GU985">
        <v>999.9</v>
      </c>
      <c r="GV985">
        <v>34.1</v>
      </c>
      <c r="GW985">
        <v>31.9</v>
      </c>
      <c r="GX985">
        <v>17.945</v>
      </c>
      <c r="GY985">
        <v>63.6875</v>
      </c>
      <c r="GZ985">
        <v>22.5761</v>
      </c>
      <c r="HA985">
        <v>2</v>
      </c>
      <c r="HB985">
        <v>-0.0644131</v>
      </c>
      <c r="HC985">
        <v>1.57505</v>
      </c>
      <c r="HD985">
        <v>20.3274</v>
      </c>
      <c r="HE985">
        <v>5.21834</v>
      </c>
      <c r="HF985">
        <v>12.0099</v>
      </c>
      <c r="HG985">
        <v>4.98905</v>
      </c>
      <c r="HH985">
        <v>3.28865</v>
      </c>
      <c r="HI985">
        <v>9999</v>
      </c>
      <c r="HJ985">
        <v>9999</v>
      </c>
      <c r="HK985">
        <v>9999</v>
      </c>
      <c r="HL985">
        <v>198</v>
      </c>
      <c r="HM985">
        <v>1.86738</v>
      </c>
      <c r="HN985">
        <v>1.86646</v>
      </c>
      <c r="HO985">
        <v>1.86593</v>
      </c>
      <c r="HP985">
        <v>1.86584</v>
      </c>
      <c r="HQ985">
        <v>1.86768</v>
      </c>
      <c r="HR985">
        <v>1.87012</v>
      </c>
      <c r="HS985">
        <v>1.86879</v>
      </c>
      <c r="HT985">
        <v>1.87024</v>
      </c>
      <c r="HU985">
        <v>0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-2.998</v>
      </c>
      <c r="II985">
        <v>-0.143</v>
      </c>
      <c r="IJ985">
        <v>-1.529487217637811</v>
      </c>
      <c r="IK985">
        <v>-0.005072214745875086</v>
      </c>
      <c r="IL985">
        <v>3.316774363808987E-06</v>
      </c>
      <c r="IM985">
        <v>-1.107588672722244E-09</v>
      </c>
      <c r="IN985">
        <v>-0.1603591687652909</v>
      </c>
      <c r="IO985">
        <v>-0.0181951569465493</v>
      </c>
      <c r="IP985">
        <v>0.001659309118516343</v>
      </c>
      <c r="IQ985">
        <v>-3.409663313950778E-05</v>
      </c>
      <c r="IR985">
        <v>19</v>
      </c>
      <c r="IS985">
        <v>2290</v>
      </c>
      <c r="IT985">
        <v>1</v>
      </c>
      <c r="IU985">
        <v>24</v>
      </c>
      <c r="IV985">
        <v>8567.1</v>
      </c>
      <c r="IW985">
        <v>8567.299999999999</v>
      </c>
      <c r="IX985">
        <v>1.10352</v>
      </c>
      <c r="IY985">
        <v>2.2168</v>
      </c>
      <c r="IZ985">
        <v>1.94702</v>
      </c>
      <c r="JA985">
        <v>2.64893</v>
      </c>
      <c r="JB985">
        <v>2.19482</v>
      </c>
      <c r="JC985">
        <v>2.37793</v>
      </c>
      <c r="JD985">
        <v>36.5287</v>
      </c>
      <c r="JE985">
        <v>24.035</v>
      </c>
      <c r="JF985">
        <v>18</v>
      </c>
      <c r="JG985">
        <v>496.391</v>
      </c>
      <c r="JH985">
        <v>808.278</v>
      </c>
      <c r="JI985">
        <v>22.0207</v>
      </c>
      <c r="JJ985">
        <v>26.449</v>
      </c>
      <c r="JK985">
        <v>30.0003</v>
      </c>
      <c r="JL985">
        <v>26.4128</v>
      </c>
      <c r="JM985">
        <v>26.3266</v>
      </c>
      <c r="JN985">
        <v>22.0149</v>
      </c>
      <c r="JO985">
        <v>27.0091</v>
      </c>
      <c r="JP985">
        <v>9.230259999999999</v>
      </c>
      <c r="JQ985">
        <v>22.0165</v>
      </c>
      <c r="JR985">
        <v>333.156</v>
      </c>
      <c r="JS985">
        <v>12.812</v>
      </c>
      <c r="JT985">
        <v>100.46</v>
      </c>
      <c r="JU985">
        <v>100.595</v>
      </c>
    </row>
    <row r="986" spans="1:281">
      <c r="A986">
        <v>970</v>
      </c>
      <c r="B986">
        <v>1659649829.5</v>
      </c>
      <c r="C986">
        <v>21821.5</v>
      </c>
      <c r="D986" t="s">
        <v>2373</v>
      </c>
      <c r="E986" t="s">
        <v>2374</v>
      </c>
      <c r="F986">
        <v>5</v>
      </c>
      <c r="G986" t="s">
        <v>2362</v>
      </c>
      <c r="H986" t="s">
        <v>416</v>
      </c>
      <c r="I986">
        <v>1659649821.714286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357.6820901993101</v>
      </c>
      <c r="AK986">
        <v>357.2407878787877</v>
      </c>
      <c r="AL986">
        <v>-2.989619015403512</v>
      </c>
      <c r="AM986">
        <v>65.5108301527454</v>
      </c>
      <c r="AN986">
        <f>(AP986 - AO986 + DI986*1E3/(8.314*(DK986+273.15)) * AR986/DH986 * AQ986) * DH986/(100*CV986) * 1000/(1000 - AP986)</f>
        <v>0</v>
      </c>
      <c r="AO986">
        <v>12.76503774594884</v>
      </c>
      <c r="AP986">
        <v>18.58109650349651</v>
      </c>
      <c r="AQ986">
        <v>-5.88320464069751E-05</v>
      </c>
      <c r="AR986">
        <v>82.59608482142349</v>
      </c>
      <c r="AS986">
        <v>11</v>
      </c>
      <c r="AT986">
        <v>2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1659649821.714286</v>
      </c>
      <c r="DB986">
        <v>370.7502500000001</v>
      </c>
      <c r="DC986">
        <v>368.23725</v>
      </c>
      <c r="DD986">
        <v>18.59523214285715</v>
      </c>
      <c r="DE986">
        <v>12.78655</v>
      </c>
      <c r="DF986">
        <v>373.7698214285714</v>
      </c>
      <c r="DG986">
        <v>18.73825714285715</v>
      </c>
      <c r="DH986">
        <v>499.9984642857143</v>
      </c>
      <c r="DI986">
        <v>90.22580714285716</v>
      </c>
      <c r="DJ986">
        <v>0.09999715000000001</v>
      </c>
      <c r="DK986">
        <v>25.2014</v>
      </c>
      <c r="DL986">
        <v>25.00298571428571</v>
      </c>
      <c r="DM986">
        <v>999.9000000000002</v>
      </c>
      <c r="DN986">
        <v>0</v>
      </c>
      <c r="DO986">
        <v>0</v>
      </c>
      <c r="DP986">
        <v>10002.37035714286</v>
      </c>
      <c r="DQ986">
        <v>0</v>
      </c>
      <c r="DR986">
        <v>10.8481</v>
      </c>
      <c r="DS986">
        <v>2.513196171428572</v>
      </c>
      <c r="DT986">
        <v>377.7752142857143</v>
      </c>
      <c r="DU986">
        <v>373.0068571428572</v>
      </c>
      <c r="DV986">
        <v>5.808685</v>
      </c>
      <c r="DW986">
        <v>368.23725</v>
      </c>
      <c r="DX986">
        <v>12.78655</v>
      </c>
      <c r="DY986">
        <v>1.677770357142857</v>
      </c>
      <c r="DZ986">
        <v>1.153677142857143</v>
      </c>
      <c r="EA986">
        <v>14.69226428571429</v>
      </c>
      <c r="EB986">
        <v>9.016827142857144</v>
      </c>
      <c r="EC986">
        <v>1999.9775</v>
      </c>
      <c r="ED986">
        <v>0.9800001071428571</v>
      </c>
      <c r="EE986">
        <v>0.01999984642857142</v>
      </c>
      <c r="EF986">
        <v>0</v>
      </c>
      <c r="EG986">
        <v>708.9117500000001</v>
      </c>
      <c r="EH986">
        <v>5.00097</v>
      </c>
      <c r="EI986">
        <v>14086.76428571428</v>
      </c>
      <c r="EJ986">
        <v>16707.39642857142</v>
      </c>
      <c r="EK986">
        <v>38.125</v>
      </c>
      <c r="EL986">
        <v>38.687</v>
      </c>
      <c r="EM986">
        <v>38.125</v>
      </c>
      <c r="EN986">
        <v>38.33674999999999</v>
      </c>
      <c r="EO986">
        <v>38.625</v>
      </c>
      <c r="EP986">
        <v>1955.073571428572</v>
      </c>
      <c r="EQ986">
        <v>39.89892857142858</v>
      </c>
      <c r="ER986">
        <v>0</v>
      </c>
      <c r="ES986">
        <v>1659649830.3</v>
      </c>
      <c r="ET986">
        <v>0</v>
      </c>
      <c r="EU986">
        <v>708.7198846153848</v>
      </c>
      <c r="EV986">
        <v>-19.86594874090817</v>
      </c>
      <c r="EW986">
        <v>-367.9316242705477</v>
      </c>
      <c r="EX986">
        <v>14083.21538461539</v>
      </c>
      <c r="EY986">
        <v>15</v>
      </c>
      <c r="EZ986">
        <v>0</v>
      </c>
      <c r="FA986" t="s">
        <v>419</v>
      </c>
      <c r="FB986">
        <v>1659135797.5</v>
      </c>
      <c r="FC986">
        <v>1659135788</v>
      </c>
      <c r="FD986">
        <v>0</v>
      </c>
      <c r="FE986">
        <v>0.3</v>
      </c>
      <c r="FF986">
        <v>-0.002</v>
      </c>
      <c r="FG986">
        <v>-2.209</v>
      </c>
      <c r="FH986">
        <v>-0.089</v>
      </c>
      <c r="FI986">
        <v>1520</v>
      </c>
      <c r="FJ986">
        <v>20</v>
      </c>
      <c r="FK986">
        <v>0.06</v>
      </c>
      <c r="FL986">
        <v>0.03</v>
      </c>
      <c r="FM986">
        <v>0.4253503121951218</v>
      </c>
      <c r="FN986">
        <v>41.5327434522648</v>
      </c>
      <c r="FO986">
        <v>4.193506607701745</v>
      </c>
      <c r="FP986">
        <v>0</v>
      </c>
      <c r="FQ986">
        <v>709.4295882352941</v>
      </c>
      <c r="FR986">
        <v>-15.99177999423017</v>
      </c>
      <c r="FS986">
        <v>1.618840364139555</v>
      </c>
      <c r="FT986">
        <v>0</v>
      </c>
      <c r="FU986">
        <v>5.803966585365854</v>
      </c>
      <c r="FV986">
        <v>0.1360421602787527</v>
      </c>
      <c r="FW986">
        <v>0.01526953935921817</v>
      </c>
      <c r="FX986">
        <v>0</v>
      </c>
      <c r="FY986">
        <v>0</v>
      </c>
      <c r="FZ986">
        <v>3</v>
      </c>
      <c r="GA986" t="s">
        <v>426</v>
      </c>
      <c r="GB986">
        <v>2.98342</v>
      </c>
      <c r="GC986">
        <v>2.7157</v>
      </c>
      <c r="GD986">
        <v>0.0821702</v>
      </c>
      <c r="GE986">
        <v>0.0797171</v>
      </c>
      <c r="GF986">
        <v>0.0897601</v>
      </c>
      <c r="GG986">
        <v>0.06698079999999999</v>
      </c>
      <c r="GH986">
        <v>29016.8</v>
      </c>
      <c r="GI986">
        <v>29249.6</v>
      </c>
      <c r="GJ986">
        <v>29382.2</v>
      </c>
      <c r="GK986">
        <v>29393.5</v>
      </c>
      <c r="GL986">
        <v>35423.9</v>
      </c>
      <c r="GM986">
        <v>36468.2</v>
      </c>
      <c r="GN986">
        <v>41374.1</v>
      </c>
      <c r="GO986">
        <v>41884.2</v>
      </c>
      <c r="GP986">
        <v>1.9236</v>
      </c>
      <c r="GQ986">
        <v>2.3743</v>
      </c>
      <c r="GR986">
        <v>0.0652075</v>
      </c>
      <c r="GS986">
        <v>0</v>
      </c>
      <c r="GT986">
        <v>23.939</v>
      </c>
      <c r="GU986">
        <v>999.9</v>
      </c>
      <c r="GV986">
        <v>34.1</v>
      </c>
      <c r="GW986">
        <v>31.9</v>
      </c>
      <c r="GX986">
        <v>17.9453</v>
      </c>
      <c r="GY986">
        <v>63.7275</v>
      </c>
      <c r="GZ986">
        <v>22.5401</v>
      </c>
      <c r="HA986">
        <v>2</v>
      </c>
      <c r="HB986">
        <v>-0.06442580000000001</v>
      </c>
      <c r="HC986">
        <v>1.52904</v>
      </c>
      <c r="HD986">
        <v>20.3277</v>
      </c>
      <c r="HE986">
        <v>5.21714</v>
      </c>
      <c r="HF986">
        <v>12.0099</v>
      </c>
      <c r="HG986">
        <v>4.9887</v>
      </c>
      <c r="HH986">
        <v>3.2885</v>
      </c>
      <c r="HI986">
        <v>9999</v>
      </c>
      <c r="HJ986">
        <v>9999</v>
      </c>
      <c r="HK986">
        <v>9999</v>
      </c>
      <c r="HL986">
        <v>198</v>
      </c>
      <c r="HM986">
        <v>1.86738</v>
      </c>
      <c r="HN986">
        <v>1.86646</v>
      </c>
      <c r="HO986">
        <v>1.86596</v>
      </c>
      <c r="HP986">
        <v>1.86584</v>
      </c>
      <c r="HQ986">
        <v>1.86768</v>
      </c>
      <c r="HR986">
        <v>1.87012</v>
      </c>
      <c r="HS986">
        <v>1.8688</v>
      </c>
      <c r="HT986">
        <v>1.87023</v>
      </c>
      <c r="HU986">
        <v>0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-2.953</v>
      </c>
      <c r="II986">
        <v>-0.1431</v>
      </c>
      <c r="IJ986">
        <v>-1.529487217637811</v>
      </c>
      <c r="IK986">
        <v>-0.005072214745875086</v>
      </c>
      <c r="IL986">
        <v>3.316774363808987E-06</v>
      </c>
      <c r="IM986">
        <v>-1.107588672722244E-09</v>
      </c>
      <c r="IN986">
        <v>-0.1603591687652909</v>
      </c>
      <c r="IO986">
        <v>-0.0181951569465493</v>
      </c>
      <c r="IP986">
        <v>0.001659309118516343</v>
      </c>
      <c r="IQ986">
        <v>-3.409663313950778E-05</v>
      </c>
      <c r="IR986">
        <v>19</v>
      </c>
      <c r="IS986">
        <v>2290</v>
      </c>
      <c r="IT986">
        <v>1</v>
      </c>
      <c r="IU986">
        <v>24</v>
      </c>
      <c r="IV986">
        <v>8567.200000000001</v>
      </c>
      <c r="IW986">
        <v>8567.4</v>
      </c>
      <c r="IX986">
        <v>1.06201</v>
      </c>
      <c r="IY986">
        <v>2.22046</v>
      </c>
      <c r="IZ986">
        <v>1.94702</v>
      </c>
      <c r="JA986">
        <v>2.64893</v>
      </c>
      <c r="JB986">
        <v>2.19482</v>
      </c>
      <c r="JC986">
        <v>2.35474</v>
      </c>
      <c r="JD986">
        <v>36.5287</v>
      </c>
      <c r="JE986">
        <v>24.0262</v>
      </c>
      <c r="JF986">
        <v>18</v>
      </c>
      <c r="JG986">
        <v>496.519</v>
      </c>
      <c r="JH986">
        <v>808.3579999999999</v>
      </c>
      <c r="JI986">
        <v>22.016</v>
      </c>
      <c r="JJ986">
        <v>26.4511</v>
      </c>
      <c r="JK986">
        <v>30.0002</v>
      </c>
      <c r="JL986">
        <v>26.4149</v>
      </c>
      <c r="JM986">
        <v>26.3287</v>
      </c>
      <c r="JN986">
        <v>21.2104</v>
      </c>
      <c r="JO986">
        <v>27.0091</v>
      </c>
      <c r="JP986">
        <v>9.230259999999999</v>
      </c>
      <c r="JQ986">
        <v>22.0281</v>
      </c>
      <c r="JR986">
        <v>313.044</v>
      </c>
      <c r="JS986">
        <v>12.812</v>
      </c>
      <c r="JT986">
        <v>100.459</v>
      </c>
      <c r="JU986">
        <v>100.594</v>
      </c>
    </row>
    <row r="987" spans="1:281">
      <c r="A987">
        <v>971</v>
      </c>
      <c r="B987">
        <v>1659649834.5</v>
      </c>
      <c r="C987">
        <v>21826.5</v>
      </c>
      <c r="D987" t="s">
        <v>2375</v>
      </c>
      <c r="E987" t="s">
        <v>2376</v>
      </c>
      <c r="F987">
        <v>5</v>
      </c>
      <c r="G987" t="s">
        <v>2362</v>
      </c>
      <c r="H987" t="s">
        <v>416</v>
      </c>
      <c r="I987">
        <v>1659649827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340.9762761420848</v>
      </c>
      <c r="AK987">
        <v>341.7401757575756</v>
      </c>
      <c r="AL987">
        <v>-3.117675838551</v>
      </c>
      <c r="AM987">
        <v>65.5108301527454</v>
      </c>
      <c r="AN987">
        <f>(AP987 - AO987 + DI987*1E3/(8.314*(DK987+273.15)) * AR987/DH987 * AQ987) * DH987/(100*CV987) * 1000/(1000 - AP987)</f>
        <v>0</v>
      </c>
      <c r="AO987">
        <v>12.75213349155647</v>
      </c>
      <c r="AP987">
        <v>18.56646713286714</v>
      </c>
      <c r="AQ987">
        <v>-6.425929012491547E-05</v>
      </c>
      <c r="AR987">
        <v>82.59608482142349</v>
      </c>
      <c r="AS987">
        <v>11</v>
      </c>
      <c r="AT987">
        <v>2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1659649827</v>
      </c>
      <c r="DB987">
        <v>356.1891481481482</v>
      </c>
      <c r="DC987">
        <v>351.2255925925925</v>
      </c>
      <c r="DD987">
        <v>18.58651111111111</v>
      </c>
      <c r="DE987">
        <v>12.76888148148148</v>
      </c>
      <c r="DF987">
        <v>359.1635925925926</v>
      </c>
      <c r="DG987">
        <v>18.7296</v>
      </c>
      <c r="DH987">
        <v>500.000962962963</v>
      </c>
      <c r="DI987">
        <v>90.22582962962963</v>
      </c>
      <c r="DJ987">
        <v>0.09997448518518519</v>
      </c>
      <c r="DK987">
        <v>25.19891111111111</v>
      </c>
      <c r="DL987">
        <v>25.00246296296296</v>
      </c>
      <c r="DM987">
        <v>999.9000000000001</v>
      </c>
      <c r="DN987">
        <v>0</v>
      </c>
      <c r="DO987">
        <v>0</v>
      </c>
      <c r="DP987">
        <v>9997.845925925927</v>
      </c>
      <c r="DQ987">
        <v>0</v>
      </c>
      <c r="DR987">
        <v>10.8481</v>
      </c>
      <c r="DS987">
        <v>4.963667407407407</v>
      </c>
      <c r="DT987">
        <v>362.9350740740741</v>
      </c>
      <c r="DU987">
        <v>355.7685925925926</v>
      </c>
      <c r="DV987">
        <v>5.817628148148149</v>
      </c>
      <c r="DW987">
        <v>351.2255925925925</v>
      </c>
      <c r="DX987">
        <v>12.76888148148148</v>
      </c>
      <c r="DY987">
        <v>1.676983703703704</v>
      </c>
      <c r="DZ987">
        <v>1.152082592592593</v>
      </c>
      <c r="EA987">
        <v>14.68499259259259</v>
      </c>
      <c r="EB987">
        <v>8.996341851851852</v>
      </c>
      <c r="EC987">
        <v>1999.968518518519</v>
      </c>
      <c r="ED987">
        <v>0.9800004444444446</v>
      </c>
      <c r="EE987">
        <v>0.01999951851851852</v>
      </c>
      <c r="EF987">
        <v>0</v>
      </c>
      <c r="EG987">
        <v>707.21</v>
      </c>
      <c r="EH987">
        <v>5.00097</v>
      </c>
      <c r="EI987">
        <v>14053.1925925926</v>
      </c>
      <c r="EJ987">
        <v>16707.32222222222</v>
      </c>
      <c r="EK987">
        <v>38.125</v>
      </c>
      <c r="EL987">
        <v>38.687</v>
      </c>
      <c r="EM987">
        <v>38.12033333333333</v>
      </c>
      <c r="EN987">
        <v>38.32833333333333</v>
      </c>
      <c r="EO987">
        <v>38.62033333333333</v>
      </c>
      <c r="EP987">
        <v>1955.065185185185</v>
      </c>
      <c r="EQ987">
        <v>39.89851851851853</v>
      </c>
      <c r="ER987">
        <v>0</v>
      </c>
      <c r="ES987">
        <v>1659649835.1</v>
      </c>
      <c r="ET987">
        <v>0</v>
      </c>
      <c r="EU987">
        <v>707.1569230769231</v>
      </c>
      <c r="EV987">
        <v>-20.6744615420927</v>
      </c>
      <c r="EW987">
        <v>-410.2871796183513</v>
      </c>
      <c r="EX987">
        <v>14052.38076923077</v>
      </c>
      <c r="EY987">
        <v>15</v>
      </c>
      <c r="EZ987">
        <v>0</v>
      </c>
      <c r="FA987" t="s">
        <v>419</v>
      </c>
      <c r="FB987">
        <v>1659135797.5</v>
      </c>
      <c r="FC987">
        <v>1659135788</v>
      </c>
      <c r="FD987">
        <v>0</v>
      </c>
      <c r="FE987">
        <v>0.3</v>
      </c>
      <c r="FF987">
        <v>-0.002</v>
      </c>
      <c r="FG987">
        <v>-2.209</v>
      </c>
      <c r="FH987">
        <v>-0.089</v>
      </c>
      <c r="FI987">
        <v>1520</v>
      </c>
      <c r="FJ987">
        <v>20</v>
      </c>
      <c r="FK987">
        <v>0.06</v>
      </c>
      <c r="FL987">
        <v>0.03</v>
      </c>
      <c r="FM987">
        <v>2.924315678048781</v>
      </c>
      <c r="FN987">
        <v>30.20302117212543</v>
      </c>
      <c r="FO987">
        <v>3.031405355007413</v>
      </c>
      <c r="FP987">
        <v>0</v>
      </c>
      <c r="FQ987">
        <v>708.4459117647059</v>
      </c>
      <c r="FR987">
        <v>-19.21764706113322</v>
      </c>
      <c r="FS987">
        <v>1.906997491710717</v>
      </c>
      <c r="FT987">
        <v>0</v>
      </c>
      <c r="FU987">
        <v>5.810353170731707</v>
      </c>
      <c r="FV987">
        <v>0.1304422996515714</v>
      </c>
      <c r="FW987">
        <v>0.0150703363030798</v>
      </c>
      <c r="FX987">
        <v>0</v>
      </c>
      <c r="FY987">
        <v>0</v>
      </c>
      <c r="FZ987">
        <v>3</v>
      </c>
      <c r="GA987" t="s">
        <v>426</v>
      </c>
      <c r="GB987">
        <v>2.98318</v>
      </c>
      <c r="GC987">
        <v>2.71561</v>
      </c>
      <c r="GD987">
        <v>0.0793249</v>
      </c>
      <c r="GE987">
        <v>0.0766449</v>
      </c>
      <c r="GF987">
        <v>0.0897139</v>
      </c>
      <c r="GG987">
        <v>0.06696820000000001</v>
      </c>
      <c r="GH987">
        <v>29106.7</v>
      </c>
      <c r="GI987">
        <v>29347.5</v>
      </c>
      <c r="GJ987">
        <v>29382.1</v>
      </c>
      <c r="GK987">
        <v>29393.7</v>
      </c>
      <c r="GL987">
        <v>35425.2</v>
      </c>
      <c r="GM987">
        <v>36468.8</v>
      </c>
      <c r="GN987">
        <v>41373.5</v>
      </c>
      <c r="GO987">
        <v>41884.5</v>
      </c>
      <c r="GP987">
        <v>1.92325</v>
      </c>
      <c r="GQ987">
        <v>2.3744</v>
      </c>
      <c r="GR987">
        <v>0.0650324</v>
      </c>
      <c r="GS987">
        <v>0</v>
      </c>
      <c r="GT987">
        <v>23.9348</v>
      </c>
      <c r="GU987">
        <v>999.9</v>
      </c>
      <c r="GV987">
        <v>34.1</v>
      </c>
      <c r="GW987">
        <v>31.9</v>
      </c>
      <c r="GX987">
        <v>17.9449</v>
      </c>
      <c r="GY987">
        <v>63.7375</v>
      </c>
      <c r="GZ987">
        <v>22.516</v>
      </c>
      <c r="HA987">
        <v>2</v>
      </c>
      <c r="HB987">
        <v>-0.129052</v>
      </c>
      <c r="HC987">
        <v>1.59333</v>
      </c>
      <c r="HD987">
        <v>20.3277</v>
      </c>
      <c r="HE987">
        <v>5.21729</v>
      </c>
      <c r="HF987">
        <v>12.0099</v>
      </c>
      <c r="HG987">
        <v>4.98905</v>
      </c>
      <c r="HH987">
        <v>3.2885</v>
      </c>
      <c r="HI987">
        <v>9999</v>
      </c>
      <c r="HJ987">
        <v>9999</v>
      </c>
      <c r="HK987">
        <v>9999</v>
      </c>
      <c r="HL987">
        <v>198</v>
      </c>
      <c r="HM987">
        <v>1.86738</v>
      </c>
      <c r="HN987">
        <v>1.86646</v>
      </c>
      <c r="HO987">
        <v>1.86593</v>
      </c>
      <c r="HP987">
        <v>1.86584</v>
      </c>
      <c r="HQ987">
        <v>1.86768</v>
      </c>
      <c r="HR987">
        <v>1.87012</v>
      </c>
      <c r="HS987">
        <v>1.86878</v>
      </c>
      <c r="HT987">
        <v>1.87024</v>
      </c>
      <c r="HU987">
        <v>0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-2.904</v>
      </c>
      <c r="II987">
        <v>-0.1432</v>
      </c>
      <c r="IJ987">
        <v>-1.529487217637811</v>
      </c>
      <c r="IK987">
        <v>-0.005072214745875086</v>
      </c>
      <c r="IL987">
        <v>3.316774363808987E-06</v>
      </c>
      <c r="IM987">
        <v>-1.107588672722244E-09</v>
      </c>
      <c r="IN987">
        <v>-0.1603591687652909</v>
      </c>
      <c r="IO987">
        <v>-0.0181951569465493</v>
      </c>
      <c r="IP987">
        <v>0.001659309118516343</v>
      </c>
      <c r="IQ987">
        <v>-3.409663313950778E-05</v>
      </c>
      <c r="IR987">
        <v>19</v>
      </c>
      <c r="IS987">
        <v>2290</v>
      </c>
      <c r="IT987">
        <v>1</v>
      </c>
      <c r="IU987">
        <v>24</v>
      </c>
      <c r="IV987">
        <v>8567.299999999999</v>
      </c>
      <c r="IW987">
        <v>8567.4</v>
      </c>
      <c r="IX987">
        <v>1.01807</v>
      </c>
      <c r="IY987">
        <v>2.23145</v>
      </c>
      <c r="IZ987">
        <v>1.94702</v>
      </c>
      <c r="JA987">
        <v>2.64893</v>
      </c>
      <c r="JB987">
        <v>2.19482</v>
      </c>
      <c r="JC987">
        <v>2.31079</v>
      </c>
      <c r="JD987">
        <v>36.5287</v>
      </c>
      <c r="JE987">
        <v>24.0262</v>
      </c>
      <c r="JF987">
        <v>18</v>
      </c>
      <c r="JG987">
        <v>496.318</v>
      </c>
      <c r="JH987">
        <v>808.4829999999999</v>
      </c>
      <c r="JI987">
        <v>22.0252</v>
      </c>
      <c r="JJ987">
        <v>26.4533</v>
      </c>
      <c r="JK987">
        <v>30.0002</v>
      </c>
      <c r="JL987">
        <v>26.417</v>
      </c>
      <c r="JM987">
        <v>26.3305</v>
      </c>
      <c r="JN987">
        <v>20.3221</v>
      </c>
      <c r="JO987">
        <v>27.0091</v>
      </c>
      <c r="JP987">
        <v>9.230259999999999</v>
      </c>
      <c r="JQ987">
        <v>22.0248</v>
      </c>
      <c r="JR987">
        <v>299.687</v>
      </c>
      <c r="JS987">
        <v>12.812</v>
      </c>
      <c r="JT987">
        <v>100.458</v>
      </c>
      <c r="JU987">
        <v>100.594</v>
      </c>
    </row>
    <row r="988" spans="1:281">
      <c r="A988">
        <v>972</v>
      </c>
      <c r="B988">
        <v>1659649839.5</v>
      </c>
      <c r="C988">
        <v>21831.5</v>
      </c>
      <c r="D988" t="s">
        <v>2377</v>
      </c>
      <c r="E988" t="s">
        <v>2378</v>
      </c>
      <c r="F988">
        <v>5</v>
      </c>
      <c r="G988" t="s">
        <v>2362</v>
      </c>
      <c r="H988" t="s">
        <v>416</v>
      </c>
      <c r="I988">
        <v>1659649831.714286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324.266633042814</v>
      </c>
      <c r="AK988">
        <v>325.9053272727271</v>
      </c>
      <c r="AL988">
        <v>-3.177449104690633</v>
      </c>
      <c r="AM988">
        <v>65.5108301527454</v>
      </c>
      <c r="AN988">
        <f>(AP988 - AO988 + DI988*1E3/(8.314*(DK988+273.15)) * AR988/DH988 * AQ988) * DH988/(100*CV988) * 1000/(1000 - AP988)</f>
        <v>0</v>
      </c>
      <c r="AO988">
        <v>12.74901377118444</v>
      </c>
      <c r="AP988">
        <v>18.56023496503497</v>
      </c>
      <c r="AQ988">
        <v>-2.585499751635903E-05</v>
      </c>
      <c r="AR988">
        <v>82.59608482142349</v>
      </c>
      <c r="AS988">
        <v>11</v>
      </c>
      <c r="AT988">
        <v>2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1659649831.714286</v>
      </c>
      <c r="DB988">
        <v>342.2166428571427</v>
      </c>
      <c r="DC988">
        <v>335.7684642857143</v>
      </c>
      <c r="DD988">
        <v>18.57545357142857</v>
      </c>
      <c r="DE988">
        <v>12.753825</v>
      </c>
      <c r="DF988">
        <v>345.1468928571429</v>
      </c>
      <c r="DG988">
        <v>18.71862857142857</v>
      </c>
      <c r="DH988">
        <v>499.9892142857143</v>
      </c>
      <c r="DI988">
        <v>90.22590714285717</v>
      </c>
      <c r="DJ988">
        <v>0.09995772857142858</v>
      </c>
      <c r="DK988">
        <v>25.1955</v>
      </c>
      <c r="DL988">
        <v>25.00215</v>
      </c>
      <c r="DM988">
        <v>999.9000000000002</v>
      </c>
      <c r="DN988">
        <v>0</v>
      </c>
      <c r="DO988">
        <v>0</v>
      </c>
      <c r="DP988">
        <v>10000.15642857143</v>
      </c>
      <c r="DQ988">
        <v>0</v>
      </c>
      <c r="DR988">
        <v>10.8481</v>
      </c>
      <c r="DS988">
        <v>6.448227142857143</v>
      </c>
      <c r="DT988">
        <v>348.6940357142857</v>
      </c>
      <c r="DU988">
        <v>340.1062857142857</v>
      </c>
      <c r="DV988">
        <v>5.821628214285714</v>
      </c>
      <c r="DW988">
        <v>335.7684642857143</v>
      </c>
      <c r="DX988">
        <v>12.753825</v>
      </c>
      <c r="DY988">
        <v>1.6759875</v>
      </c>
      <c r="DZ988">
        <v>1.150725</v>
      </c>
      <c r="EA988">
        <v>14.67578571428572</v>
      </c>
      <c r="EB988">
        <v>8.978886785714284</v>
      </c>
      <c r="EC988">
        <v>2000.018571428571</v>
      </c>
      <c r="ED988">
        <v>0.9799980714285714</v>
      </c>
      <c r="EE988">
        <v>0.02000191428571428</v>
      </c>
      <c r="EF988">
        <v>0</v>
      </c>
      <c r="EG988">
        <v>705.5491071428572</v>
      </c>
      <c r="EH988">
        <v>5.00097</v>
      </c>
      <c r="EI988">
        <v>14021.50714285714</v>
      </c>
      <c r="EJ988">
        <v>16707.72857142857</v>
      </c>
      <c r="EK988">
        <v>38.125</v>
      </c>
      <c r="EL988">
        <v>38.687</v>
      </c>
      <c r="EM988">
        <v>38.1205</v>
      </c>
      <c r="EN988">
        <v>38.31875</v>
      </c>
      <c r="EO988">
        <v>38.61825</v>
      </c>
      <c r="EP988">
        <v>1955.110357142857</v>
      </c>
      <c r="EQ988">
        <v>39.90428571428572</v>
      </c>
      <c r="ER988">
        <v>0</v>
      </c>
      <c r="ES988">
        <v>1659649839.9</v>
      </c>
      <c r="ET988">
        <v>0</v>
      </c>
      <c r="EU988">
        <v>705.4838846153846</v>
      </c>
      <c r="EV988">
        <v>-19.95114529607472</v>
      </c>
      <c r="EW988">
        <v>-409.9384616130535</v>
      </c>
      <c r="EX988">
        <v>14020.01153846154</v>
      </c>
      <c r="EY988">
        <v>15</v>
      </c>
      <c r="EZ988">
        <v>0</v>
      </c>
      <c r="FA988" t="s">
        <v>419</v>
      </c>
      <c r="FB988">
        <v>1659135797.5</v>
      </c>
      <c r="FC988">
        <v>1659135788</v>
      </c>
      <c r="FD988">
        <v>0</v>
      </c>
      <c r="FE988">
        <v>0.3</v>
      </c>
      <c r="FF988">
        <v>-0.002</v>
      </c>
      <c r="FG988">
        <v>-2.209</v>
      </c>
      <c r="FH988">
        <v>-0.089</v>
      </c>
      <c r="FI988">
        <v>1520</v>
      </c>
      <c r="FJ988">
        <v>20</v>
      </c>
      <c r="FK988">
        <v>0.06</v>
      </c>
      <c r="FL988">
        <v>0.03</v>
      </c>
      <c r="FM988">
        <v>5.40734425</v>
      </c>
      <c r="FN988">
        <v>19.88263148217637</v>
      </c>
      <c r="FO988">
        <v>1.941395374353055</v>
      </c>
      <c r="FP988">
        <v>0</v>
      </c>
      <c r="FQ988">
        <v>706.7166176470589</v>
      </c>
      <c r="FR988">
        <v>-20.8671505111449</v>
      </c>
      <c r="FS988">
        <v>2.063323190656364</v>
      </c>
      <c r="FT988">
        <v>0</v>
      </c>
      <c r="FU988">
        <v>5.816155999999999</v>
      </c>
      <c r="FV988">
        <v>0.05046754221387717</v>
      </c>
      <c r="FW988">
        <v>0.01177585831266669</v>
      </c>
      <c r="FX988">
        <v>1</v>
      </c>
      <c r="FY988">
        <v>1</v>
      </c>
      <c r="FZ988">
        <v>3</v>
      </c>
      <c r="GA988" t="s">
        <v>429</v>
      </c>
      <c r="GB988">
        <v>2.98324</v>
      </c>
      <c r="GC988">
        <v>2.71566</v>
      </c>
      <c r="GD988">
        <v>0.07635500000000001</v>
      </c>
      <c r="GE988">
        <v>0.0734812</v>
      </c>
      <c r="GF988">
        <v>0.0896942</v>
      </c>
      <c r="GG988">
        <v>0.0669618</v>
      </c>
      <c r="GH988">
        <v>29200</v>
      </c>
      <c r="GI988">
        <v>29448</v>
      </c>
      <c r="GJ988">
        <v>29381.5</v>
      </c>
      <c r="GK988">
        <v>29393.7</v>
      </c>
      <c r="GL988">
        <v>35425.4</v>
      </c>
      <c r="GM988">
        <v>36469.1</v>
      </c>
      <c r="GN988">
        <v>41373</v>
      </c>
      <c r="GO988">
        <v>41884.6</v>
      </c>
      <c r="GP988">
        <v>1.92327</v>
      </c>
      <c r="GQ988">
        <v>2.3743</v>
      </c>
      <c r="GR988">
        <v>0.0650473</v>
      </c>
      <c r="GS988">
        <v>0</v>
      </c>
      <c r="GT988">
        <v>23.9315</v>
      </c>
      <c r="GU988">
        <v>999.9</v>
      </c>
      <c r="GV988">
        <v>34.1</v>
      </c>
      <c r="GW988">
        <v>31.9</v>
      </c>
      <c r="GX988">
        <v>17.9452</v>
      </c>
      <c r="GY988">
        <v>63.2975</v>
      </c>
      <c r="GZ988">
        <v>22.52</v>
      </c>
      <c r="HA988">
        <v>2</v>
      </c>
      <c r="HB988">
        <v>-0.0640218</v>
      </c>
      <c r="HC988">
        <v>1.54369</v>
      </c>
      <c r="HD988">
        <v>20.3274</v>
      </c>
      <c r="HE988">
        <v>5.21729</v>
      </c>
      <c r="HF988">
        <v>12.0099</v>
      </c>
      <c r="HG988">
        <v>4.98885</v>
      </c>
      <c r="HH988">
        <v>3.2885</v>
      </c>
      <c r="HI988">
        <v>9999</v>
      </c>
      <c r="HJ988">
        <v>9999</v>
      </c>
      <c r="HK988">
        <v>9999</v>
      </c>
      <c r="HL988">
        <v>198</v>
      </c>
      <c r="HM988">
        <v>1.86738</v>
      </c>
      <c r="HN988">
        <v>1.86646</v>
      </c>
      <c r="HO988">
        <v>1.86591</v>
      </c>
      <c r="HP988">
        <v>1.86584</v>
      </c>
      <c r="HQ988">
        <v>1.86768</v>
      </c>
      <c r="HR988">
        <v>1.87012</v>
      </c>
      <c r="HS988">
        <v>1.86879</v>
      </c>
      <c r="HT988">
        <v>1.87022</v>
      </c>
      <c r="HU988">
        <v>0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-2.853</v>
      </c>
      <c r="II988">
        <v>-0.1433</v>
      </c>
      <c r="IJ988">
        <v>-1.529487217637811</v>
      </c>
      <c r="IK988">
        <v>-0.005072214745875086</v>
      </c>
      <c r="IL988">
        <v>3.316774363808987E-06</v>
      </c>
      <c r="IM988">
        <v>-1.107588672722244E-09</v>
      </c>
      <c r="IN988">
        <v>-0.1603591687652909</v>
      </c>
      <c r="IO988">
        <v>-0.0181951569465493</v>
      </c>
      <c r="IP988">
        <v>0.001659309118516343</v>
      </c>
      <c r="IQ988">
        <v>-3.409663313950778E-05</v>
      </c>
      <c r="IR988">
        <v>19</v>
      </c>
      <c r="IS988">
        <v>2290</v>
      </c>
      <c r="IT988">
        <v>1</v>
      </c>
      <c r="IU988">
        <v>24</v>
      </c>
      <c r="IV988">
        <v>8567.4</v>
      </c>
      <c r="IW988">
        <v>8567.5</v>
      </c>
      <c r="IX988">
        <v>0.976562</v>
      </c>
      <c r="IY988">
        <v>2.229</v>
      </c>
      <c r="IZ988">
        <v>1.94702</v>
      </c>
      <c r="JA988">
        <v>2.64893</v>
      </c>
      <c r="JB988">
        <v>2.19482</v>
      </c>
      <c r="JC988">
        <v>2.31079</v>
      </c>
      <c r="JD988">
        <v>36.5523</v>
      </c>
      <c r="JE988">
        <v>24.035</v>
      </c>
      <c r="JF988">
        <v>18</v>
      </c>
      <c r="JG988">
        <v>496.353</v>
      </c>
      <c r="JH988">
        <v>808.415</v>
      </c>
      <c r="JI988">
        <v>22.0244</v>
      </c>
      <c r="JJ988">
        <v>26.4556</v>
      </c>
      <c r="JK988">
        <v>30.0003</v>
      </c>
      <c r="JL988">
        <v>26.4193</v>
      </c>
      <c r="JM988">
        <v>26.3325</v>
      </c>
      <c r="JN988">
        <v>19.5048</v>
      </c>
      <c r="JO988">
        <v>27.0091</v>
      </c>
      <c r="JP988">
        <v>9.230259999999999</v>
      </c>
      <c r="JQ988">
        <v>22.0218</v>
      </c>
      <c r="JR988">
        <v>279.648</v>
      </c>
      <c r="JS988">
        <v>12.812</v>
      </c>
      <c r="JT988">
        <v>100.456</v>
      </c>
      <c r="JU988">
        <v>100.595</v>
      </c>
    </row>
    <row r="989" spans="1:281">
      <c r="A989">
        <v>973</v>
      </c>
      <c r="B989">
        <v>1659649844.5</v>
      </c>
      <c r="C989">
        <v>21836.5</v>
      </c>
      <c r="D989" t="s">
        <v>2379</v>
      </c>
      <c r="E989" t="s">
        <v>2380</v>
      </c>
      <c r="F989">
        <v>5</v>
      </c>
      <c r="G989" t="s">
        <v>2362</v>
      </c>
      <c r="H989" t="s">
        <v>416</v>
      </c>
      <c r="I989">
        <v>1659649837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307.5434340360914</v>
      </c>
      <c r="AK989">
        <v>309.9082909090907</v>
      </c>
      <c r="AL989">
        <v>-3.20199168222934</v>
      </c>
      <c r="AM989">
        <v>65.5108301527454</v>
      </c>
      <c r="AN989">
        <f>(AP989 - AO989 + DI989*1E3/(8.314*(DK989+273.15)) * AR989/DH989 * AQ989) * DH989/(100*CV989) * 1000/(1000 - AP989)</f>
        <v>0</v>
      </c>
      <c r="AO989">
        <v>12.74766107999455</v>
      </c>
      <c r="AP989">
        <v>18.55566643356644</v>
      </c>
      <c r="AQ989">
        <v>-2.114823505617958E-05</v>
      </c>
      <c r="AR989">
        <v>82.59608482142349</v>
      </c>
      <c r="AS989">
        <v>11</v>
      </c>
      <c r="AT989">
        <v>2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1659649837</v>
      </c>
      <c r="DB989">
        <v>326.0224074074075</v>
      </c>
      <c r="DC989">
        <v>318.3314074074075</v>
      </c>
      <c r="DD989">
        <v>18.56429629629629</v>
      </c>
      <c r="DE989">
        <v>12.74897777777778</v>
      </c>
      <c r="DF989">
        <v>328.9003703703704</v>
      </c>
      <c r="DG989">
        <v>18.70755925925926</v>
      </c>
      <c r="DH989">
        <v>500.0050370370371</v>
      </c>
      <c r="DI989">
        <v>90.22608518518518</v>
      </c>
      <c r="DJ989">
        <v>0.1000229740740741</v>
      </c>
      <c r="DK989">
        <v>25.19282222222222</v>
      </c>
      <c r="DL989">
        <v>25.00473333333334</v>
      </c>
      <c r="DM989">
        <v>999.9000000000001</v>
      </c>
      <c r="DN989">
        <v>0</v>
      </c>
      <c r="DO989">
        <v>0</v>
      </c>
      <c r="DP989">
        <v>9999.746296296296</v>
      </c>
      <c r="DQ989">
        <v>0</v>
      </c>
      <c r="DR989">
        <v>10.8481</v>
      </c>
      <c r="DS989">
        <v>7.690959259259261</v>
      </c>
      <c r="DT989">
        <v>332.1893333333333</v>
      </c>
      <c r="DU989">
        <v>322.4422592592592</v>
      </c>
      <c r="DV989">
        <v>5.815321851851852</v>
      </c>
      <c r="DW989">
        <v>318.3314074074075</v>
      </c>
      <c r="DX989">
        <v>12.74897777777778</v>
      </c>
      <c r="DY989">
        <v>1.674984074074074</v>
      </c>
      <c r="DZ989">
        <v>1.150290740740741</v>
      </c>
      <c r="EA989">
        <v>14.66651481481481</v>
      </c>
      <c r="EB989">
        <v>8.97328888888889</v>
      </c>
      <c r="EC989">
        <v>2000.008518518519</v>
      </c>
      <c r="ED989">
        <v>0.9799983333333334</v>
      </c>
      <c r="EE989">
        <v>0.02000166296296296</v>
      </c>
      <c r="EF989">
        <v>0</v>
      </c>
      <c r="EG989">
        <v>703.8884814814816</v>
      </c>
      <c r="EH989">
        <v>5.00097</v>
      </c>
      <c r="EI989">
        <v>13986.61111111111</v>
      </c>
      <c r="EJ989">
        <v>16707.65185185185</v>
      </c>
      <c r="EK989">
        <v>38.125</v>
      </c>
      <c r="EL989">
        <v>38.687</v>
      </c>
      <c r="EM989">
        <v>38.11566666666667</v>
      </c>
      <c r="EN989">
        <v>38.312</v>
      </c>
      <c r="EO989">
        <v>38.60633333333333</v>
      </c>
      <c r="EP989">
        <v>1955.101481481481</v>
      </c>
      <c r="EQ989">
        <v>39.90222222222223</v>
      </c>
      <c r="ER989">
        <v>0</v>
      </c>
      <c r="ES989">
        <v>1659649844.7</v>
      </c>
      <c r="ET989">
        <v>0</v>
      </c>
      <c r="EU989">
        <v>703.9943461538461</v>
      </c>
      <c r="EV989">
        <v>-18.22567522080259</v>
      </c>
      <c r="EW989">
        <v>-380.6974362013272</v>
      </c>
      <c r="EX989">
        <v>13988.45384615385</v>
      </c>
      <c r="EY989">
        <v>15</v>
      </c>
      <c r="EZ989">
        <v>0</v>
      </c>
      <c r="FA989" t="s">
        <v>419</v>
      </c>
      <c r="FB989">
        <v>1659135797.5</v>
      </c>
      <c r="FC989">
        <v>1659135788</v>
      </c>
      <c r="FD989">
        <v>0</v>
      </c>
      <c r="FE989">
        <v>0.3</v>
      </c>
      <c r="FF989">
        <v>-0.002</v>
      </c>
      <c r="FG989">
        <v>-2.209</v>
      </c>
      <c r="FH989">
        <v>-0.089</v>
      </c>
      <c r="FI989">
        <v>1520</v>
      </c>
      <c r="FJ989">
        <v>20</v>
      </c>
      <c r="FK989">
        <v>0.06</v>
      </c>
      <c r="FL989">
        <v>0.03</v>
      </c>
      <c r="FM989">
        <v>6.8722625</v>
      </c>
      <c r="FN989">
        <v>14.42339437148216</v>
      </c>
      <c r="FO989">
        <v>1.404484882684307</v>
      </c>
      <c r="FP989">
        <v>0</v>
      </c>
      <c r="FQ989">
        <v>704.9480588235294</v>
      </c>
      <c r="FR989">
        <v>-19.10603514654043</v>
      </c>
      <c r="FS989">
        <v>1.893525453644244</v>
      </c>
      <c r="FT989">
        <v>0</v>
      </c>
      <c r="FU989">
        <v>5.8191745</v>
      </c>
      <c r="FV989">
        <v>-0.06754063789868804</v>
      </c>
      <c r="FW989">
        <v>0.00754393165067122</v>
      </c>
      <c r="FX989">
        <v>1</v>
      </c>
      <c r="FY989">
        <v>1</v>
      </c>
      <c r="FZ989">
        <v>3</v>
      </c>
      <c r="GA989" t="s">
        <v>429</v>
      </c>
      <c r="GB989">
        <v>2.98334</v>
      </c>
      <c r="GC989">
        <v>2.71577</v>
      </c>
      <c r="GD989">
        <v>0.0732981</v>
      </c>
      <c r="GE989">
        <v>0.0702771</v>
      </c>
      <c r="GF989">
        <v>0.08967899999999999</v>
      </c>
      <c r="GG989">
        <v>0.06695619999999999</v>
      </c>
      <c r="GH989">
        <v>29295.8</v>
      </c>
      <c r="GI989">
        <v>29550</v>
      </c>
      <c r="GJ989">
        <v>29380.7</v>
      </c>
      <c r="GK989">
        <v>29393.9</v>
      </c>
      <c r="GL989">
        <v>35424.9</v>
      </c>
      <c r="GM989">
        <v>36469.4</v>
      </c>
      <c r="GN989">
        <v>41371.8</v>
      </c>
      <c r="GO989">
        <v>41884.7</v>
      </c>
      <c r="GP989">
        <v>1.92323</v>
      </c>
      <c r="GQ989">
        <v>2.37398</v>
      </c>
      <c r="GR989">
        <v>0.0651069</v>
      </c>
      <c r="GS989">
        <v>0</v>
      </c>
      <c r="GT989">
        <v>23.9283</v>
      </c>
      <c r="GU989">
        <v>999.9</v>
      </c>
      <c r="GV989">
        <v>34</v>
      </c>
      <c r="GW989">
        <v>31.9</v>
      </c>
      <c r="GX989">
        <v>17.8929</v>
      </c>
      <c r="GY989">
        <v>63.5775</v>
      </c>
      <c r="GZ989">
        <v>22.5721</v>
      </c>
      <c r="HA989">
        <v>2</v>
      </c>
      <c r="HB989">
        <v>-0.06383129999999999</v>
      </c>
      <c r="HC989">
        <v>1.55171</v>
      </c>
      <c r="HD989">
        <v>20.3273</v>
      </c>
      <c r="HE989">
        <v>5.21759</v>
      </c>
      <c r="HF989">
        <v>12.0099</v>
      </c>
      <c r="HG989">
        <v>4.98905</v>
      </c>
      <c r="HH989">
        <v>3.28848</v>
      </c>
      <c r="HI989">
        <v>9999</v>
      </c>
      <c r="HJ989">
        <v>9999</v>
      </c>
      <c r="HK989">
        <v>9999</v>
      </c>
      <c r="HL989">
        <v>198</v>
      </c>
      <c r="HM989">
        <v>1.86738</v>
      </c>
      <c r="HN989">
        <v>1.86646</v>
      </c>
      <c r="HO989">
        <v>1.86593</v>
      </c>
      <c r="HP989">
        <v>1.86584</v>
      </c>
      <c r="HQ989">
        <v>1.86768</v>
      </c>
      <c r="HR989">
        <v>1.87013</v>
      </c>
      <c r="HS989">
        <v>1.86882</v>
      </c>
      <c r="HT989">
        <v>1.87023</v>
      </c>
      <c r="HU989">
        <v>0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-2.801</v>
      </c>
      <c r="II989">
        <v>-0.1434</v>
      </c>
      <c r="IJ989">
        <v>-1.529487217637811</v>
      </c>
      <c r="IK989">
        <v>-0.005072214745875086</v>
      </c>
      <c r="IL989">
        <v>3.316774363808987E-06</v>
      </c>
      <c r="IM989">
        <v>-1.107588672722244E-09</v>
      </c>
      <c r="IN989">
        <v>-0.1603591687652909</v>
      </c>
      <c r="IO989">
        <v>-0.0181951569465493</v>
      </c>
      <c r="IP989">
        <v>0.001659309118516343</v>
      </c>
      <c r="IQ989">
        <v>-3.409663313950778E-05</v>
      </c>
      <c r="IR989">
        <v>19</v>
      </c>
      <c r="IS989">
        <v>2290</v>
      </c>
      <c r="IT989">
        <v>1</v>
      </c>
      <c r="IU989">
        <v>24</v>
      </c>
      <c r="IV989">
        <v>8567.5</v>
      </c>
      <c r="IW989">
        <v>8567.6</v>
      </c>
      <c r="IX989">
        <v>0.932617</v>
      </c>
      <c r="IY989">
        <v>2.23022</v>
      </c>
      <c r="IZ989">
        <v>1.94702</v>
      </c>
      <c r="JA989">
        <v>2.64893</v>
      </c>
      <c r="JB989">
        <v>2.19482</v>
      </c>
      <c r="JC989">
        <v>2.33154</v>
      </c>
      <c r="JD989">
        <v>36.5523</v>
      </c>
      <c r="JE989">
        <v>24.0262</v>
      </c>
      <c r="JF989">
        <v>18</v>
      </c>
      <c r="JG989">
        <v>496.34</v>
      </c>
      <c r="JH989">
        <v>808.12</v>
      </c>
      <c r="JI989">
        <v>22.0217</v>
      </c>
      <c r="JJ989">
        <v>26.4578</v>
      </c>
      <c r="JK989">
        <v>30.0001</v>
      </c>
      <c r="JL989">
        <v>26.4215</v>
      </c>
      <c r="JM989">
        <v>26.3343</v>
      </c>
      <c r="JN989">
        <v>18.6015</v>
      </c>
      <c r="JO989">
        <v>26.7363</v>
      </c>
      <c r="JP989">
        <v>9.230259999999999</v>
      </c>
      <c r="JQ989">
        <v>22.0189</v>
      </c>
      <c r="JR989">
        <v>266.289</v>
      </c>
      <c r="JS989">
        <v>12.8121</v>
      </c>
      <c r="JT989">
        <v>100.454</v>
      </c>
      <c r="JU989">
        <v>100.595</v>
      </c>
    </row>
    <row r="990" spans="1:281">
      <c r="A990">
        <v>974</v>
      </c>
      <c r="B990">
        <v>1659649849.5</v>
      </c>
      <c r="C990">
        <v>21841.5</v>
      </c>
      <c r="D990" t="s">
        <v>2381</v>
      </c>
      <c r="E990" t="s">
        <v>2382</v>
      </c>
      <c r="F990">
        <v>5</v>
      </c>
      <c r="G990" t="s">
        <v>2362</v>
      </c>
      <c r="H990" t="s">
        <v>416</v>
      </c>
      <c r="I990">
        <v>1659649841.714286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290.8217775508293</v>
      </c>
      <c r="AK990">
        <v>293.9375696969697</v>
      </c>
      <c r="AL990">
        <v>-3.197667966604261</v>
      </c>
      <c r="AM990">
        <v>65.5108301527454</v>
      </c>
      <c r="AN990">
        <f>(AP990 - AO990 + DI990*1E3/(8.314*(DK990+273.15)) * AR990/DH990 * AQ990) * DH990/(100*CV990) * 1000/(1000 - AP990)</f>
        <v>0</v>
      </c>
      <c r="AO990">
        <v>12.75234743535084</v>
      </c>
      <c r="AP990">
        <v>18.55796083916085</v>
      </c>
      <c r="AQ990">
        <v>8.146875181287019E-06</v>
      </c>
      <c r="AR990">
        <v>82.59608482142349</v>
      </c>
      <c r="AS990">
        <v>11</v>
      </c>
      <c r="AT990">
        <v>2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1659649841.714286</v>
      </c>
      <c r="DB990">
        <v>311.3266071428571</v>
      </c>
      <c r="DC990">
        <v>302.7663214285714</v>
      </c>
      <c r="DD990">
        <v>18.55952142857143</v>
      </c>
      <c r="DE990">
        <v>12.75298928571428</v>
      </c>
      <c r="DF990">
        <v>314.1560357142857</v>
      </c>
      <c r="DG990">
        <v>18.70283571428572</v>
      </c>
      <c r="DH990">
        <v>500.01075</v>
      </c>
      <c r="DI990">
        <v>90.22629642857144</v>
      </c>
      <c r="DJ990">
        <v>0.1000203785714286</v>
      </c>
      <c r="DK990">
        <v>25.19188214285714</v>
      </c>
      <c r="DL990">
        <v>25.00121428571429</v>
      </c>
      <c r="DM990">
        <v>999.9000000000002</v>
      </c>
      <c r="DN990">
        <v>0</v>
      </c>
      <c r="DO990">
        <v>0</v>
      </c>
      <c r="DP990">
        <v>10002.59214285714</v>
      </c>
      <c r="DQ990">
        <v>0</v>
      </c>
      <c r="DR990">
        <v>10.84448214285714</v>
      </c>
      <c r="DS990">
        <v>8.560194285714287</v>
      </c>
      <c r="DT990">
        <v>317.2138928571429</v>
      </c>
      <c r="DU990">
        <v>306.6772499999999</v>
      </c>
      <c r="DV990">
        <v>5.806534642857143</v>
      </c>
      <c r="DW990">
        <v>302.7663214285714</v>
      </c>
      <c r="DX990">
        <v>12.75298928571428</v>
      </c>
      <c r="DY990">
        <v>1.674557857142857</v>
      </c>
      <c r="DZ990">
        <v>1.150656428571428</v>
      </c>
      <c r="EA990">
        <v>14.66256428571428</v>
      </c>
      <c r="EB990">
        <v>8.977984999999999</v>
      </c>
      <c r="EC990">
        <v>2000.028928571428</v>
      </c>
      <c r="ED990">
        <v>0.979997107142857</v>
      </c>
      <c r="EE990">
        <v>0.02000288571428571</v>
      </c>
      <c r="EF990">
        <v>0</v>
      </c>
      <c r="EG990">
        <v>702.5446785714284</v>
      </c>
      <c r="EH990">
        <v>5.00097</v>
      </c>
      <c r="EI990">
        <v>13959.01071428571</v>
      </c>
      <c r="EJ990">
        <v>16707.80357142857</v>
      </c>
      <c r="EK990">
        <v>38.125</v>
      </c>
      <c r="EL990">
        <v>38.687</v>
      </c>
      <c r="EM990">
        <v>38.116</v>
      </c>
      <c r="EN990">
        <v>38.312</v>
      </c>
      <c r="EO990">
        <v>38.59125</v>
      </c>
      <c r="EP990">
        <v>1955.12</v>
      </c>
      <c r="EQ990">
        <v>39.90392857142858</v>
      </c>
      <c r="ER990">
        <v>0</v>
      </c>
      <c r="ES990">
        <v>1659649850.1</v>
      </c>
      <c r="ET990">
        <v>0</v>
      </c>
      <c r="EU990">
        <v>702.36648</v>
      </c>
      <c r="EV990">
        <v>-14.84076924538952</v>
      </c>
      <c r="EW990">
        <v>-323.1000004582133</v>
      </c>
      <c r="EX990">
        <v>13955.12</v>
      </c>
      <c r="EY990">
        <v>15</v>
      </c>
      <c r="EZ990">
        <v>0</v>
      </c>
      <c r="FA990" t="s">
        <v>419</v>
      </c>
      <c r="FB990">
        <v>1659135797.5</v>
      </c>
      <c r="FC990">
        <v>1659135788</v>
      </c>
      <c r="FD990">
        <v>0</v>
      </c>
      <c r="FE990">
        <v>0.3</v>
      </c>
      <c r="FF990">
        <v>-0.002</v>
      </c>
      <c r="FG990">
        <v>-2.209</v>
      </c>
      <c r="FH990">
        <v>-0.089</v>
      </c>
      <c r="FI990">
        <v>1520</v>
      </c>
      <c r="FJ990">
        <v>20</v>
      </c>
      <c r="FK990">
        <v>0.06</v>
      </c>
      <c r="FL990">
        <v>0.03</v>
      </c>
      <c r="FM990">
        <v>7.98194125</v>
      </c>
      <c r="FN990">
        <v>11.3075314446529</v>
      </c>
      <c r="FO990">
        <v>1.092858944677188</v>
      </c>
      <c r="FP990">
        <v>0</v>
      </c>
      <c r="FQ990">
        <v>703.5148235294117</v>
      </c>
      <c r="FR990">
        <v>-17.17103130275261</v>
      </c>
      <c r="FS990">
        <v>1.709038540690062</v>
      </c>
      <c r="FT990">
        <v>0</v>
      </c>
      <c r="FU990">
        <v>5.81170575</v>
      </c>
      <c r="FV990">
        <v>-0.09853249530958094</v>
      </c>
      <c r="FW990">
        <v>0.01040654190581576</v>
      </c>
      <c r="FX990">
        <v>1</v>
      </c>
      <c r="FY990">
        <v>1</v>
      </c>
      <c r="FZ990">
        <v>3</v>
      </c>
      <c r="GA990" t="s">
        <v>429</v>
      </c>
      <c r="GB990">
        <v>2.9832</v>
      </c>
      <c r="GC990">
        <v>2.71554</v>
      </c>
      <c r="GD990">
        <v>0.0701832</v>
      </c>
      <c r="GE990">
        <v>0.06697989999999999</v>
      </c>
      <c r="GF990">
        <v>0.08968660000000001</v>
      </c>
      <c r="GG990">
        <v>0.06706139999999999</v>
      </c>
      <c r="GH990">
        <v>29394.8</v>
      </c>
      <c r="GI990">
        <v>29654.5</v>
      </c>
      <c r="GJ990">
        <v>29381.3</v>
      </c>
      <c r="GK990">
        <v>29393.7</v>
      </c>
      <c r="GL990">
        <v>35425.2</v>
      </c>
      <c r="GM990">
        <v>36465</v>
      </c>
      <c r="GN990">
        <v>41372.5</v>
      </c>
      <c r="GO990">
        <v>41884.5</v>
      </c>
      <c r="GP990">
        <v>1.92342</v>
      </c>
      <c r="GQ990">
        <v>2.3741</v>
      </c>
      <c r="GR990">
        <v>0.0658147</v>
      </c>
      <c r="GS990">
        <v>0</v>
      </c>
      <c r="GT990">
        <v>23.9254</v>
      </c>
      <c r="GU990">
        <v>999.9</v>
      </c>
      <c r="GV990">
        <v>34</v>
      </c>
      <c r="GW990">
        <v>32</v>
      </c>
      <c r="GX990">
        <v>17.9919</v>
      </c>
      <c r="GY990">
        <v>63.5575</v>
      </c>
      <c r="GZ990">
        <v>22.484</v>
      </c>
      <c r="HA990">
        <v>2</v>
      </c>
      <c r="HB990">
        <v>-0.0637957</v>
      </c>
      <c r="HC990">
        <v>1.53794</v>
      </c>
      <c r="HD990">
        <v>20.3274</v>
      </c>
      <c r="HE990">
        <v>5.21744</v>
      </c>
      <c r="HF990">
        <v>12.0099</v>
      </c>
      <c r="HG990">
        <v>4.9889</v>
      </c>
      <c r="HH990">
        <v>3.28842</v>
      </c>
      <c r="HI990">
        <v>9999</v>
      </c>
      <c r="HJ990">
        <v>9999</v>
      </c>
      <c r="HK990">
        <v>9999</v>
      </c>
      <c r="HL990">
        <v>198</v>
      </c>
      <c r="HM990">
        <v>1.86738</v>
      </c>
      <c r="HN990">
        <v>1.86646</v>
      </c>
      <c r="HO990">
        <v>1.86595</v>
      </c>
      <c r="HP990">
        <v>1.86584</v>
      </c>
      <c r="HQ990">
        <v>1.86768</v>
      </c>
      <c r="HR990">
        <v>1.87012</v>
      </c>
      <c r="HS990">
        <v>1.86878</v>
      </c>
      <c r="HT990">
        <v>1.87025</v>
      </c>
      <c r="HU990">
        <v>0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-2.747</v>
      </c>
      <c r="II990">
        <v>-0.1433</v>
      </c>
      <c r="IJ990">
        <v>-1.529487217637811</v>
      </c>
      <c r="IK990">
        <v>-0.005072214745875086</v>
      </c>
      <c r="IL990">
        <v>3.316774363808987E-06</v>
      </c>
      <c r="IM990">
        <v>-1.107588672722244E-09</v>
      </c>
      <c r="IN990">
        <v>-0.1603591687652909</v>
      </c>
      <c r="IO990">
        <v>-0.0181951569465493</v>
      </c>
      <c r="IP990">
        <v>0.001659309118516343</v>
      </c>
      <c r="IQ990">
        <v>-3.409663313950778E-05</v>
      </c>
      <c r="IR990">
        <v>19</v>
      </c>
      <c r="IS990">
        <v>2290</v>
      </c>
      <c r="IT990">
        <v>1</v>
      </c>
      <c r="IU990">
        <v>24</v>
      </c>
      <c r="IV990">
        <v>8567.5</v>
      </c>
      <c r="IW990">
        <v>8567.700000000001</v>
      </c>
      <c r="IX990">
        <v>0.889893</v>
      </c>
      <c r="IY990">
        <v>2.23145</v>
      </c>
      <c r="IZ990">
        <v>1.94702</v>
      </c>
      <c r="JA990">
        <v>2.64771</v>
      </c>
      <c r="JB990">
        <v>2.19482</v>
      </c>
      <c r="JC990">
        <v>2.36572</v>
      </c>
      <c r="JD990">
        <v>36.5287</v>
      </c>
      <c r="JE990">
        <v>24.035</v>
      </c>
      <c r="JF990">
        <v>18</v>
      </c>
      <c r="JG990">
        <v>496.485</v>
      </c>
      <c r="JH990">
        <v>808.275</v>
      </c>
      <c r="JI990">
        <v>22.0193</v>
      </c>
      <c r="JJ990">
        <v>26.46</v>
      </c>
      <c r="JK990">
        <v>30.0002</v>
      </c>
      <c r="JL990">
        <v>26.4237</v>
      </c>
      <c r="JM990">
        <v>26.3364</v>
      </c>
      <c r="JN990">
        <v>17.7671</v>
      </c>
      <c r="JO990">
        <v>26.7363</v>
      </c>
      <c r="JP990">
        <v>8.85647</v>
      </c>
      <c r="JQ990">
        <v>22.0224</v>
      </c>
      <c r="JR990">
        <v>246.253</v>
      </c>
      <c r="JS990">
        <v>12.8121</v>
      </c>
      <c r="JT990">
        <v>100.455</v>
      </c>
      <c r="JU990">
        <v>100.594</v>
      </c>
    </row>
    <row r="991" spans="1:281">
      <c r="A991">
        <v>975</v>
      </c>
      <c r="B991">
        <v>1659649854.5</v>
      </c>
      <c r="C991">
        <v>21846.5</v>
      </c>
      <c r="D991" t="s">
        <v>2383</v>
      </c>
      <c r="E991" t="s">
        <v>2384</v>
      </c>
      <c r="F991">
        <v>5</v>
      </c>
      <c r="G991" t="s">
        <v>2362</v>
      </c>
      <c r="H991" t="s">
        <v>416</v>
      </c>
      <c r="I991">
        <v>1659649847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274.1395852505499</v>
      </c>
      <c r="AK991">
        <v>277.9635272727272</v>
      </c>
      <c r="AL991">
        <v>-3.199314239811055</v>
      </c>
      <c r="AM991">
        <v>65.5108301527454</v>
      </c>
      <c r="AN991">
        <f>(AP991 - AO991 + DI991*1E3/(8.314*(DK991+273.15)) * AR991/DH991 * AQ991) * DH991/(100*CV991) * 1000/(1000 - AP991)</f>
        <v>0</v>
      </c>
      <c r="AO991">
        <v>12.76904555147145</v>
      </c>
      <c r="AP991">
        <v>18.56208881118882</v>
      </c>
      <c r="AQ991">
        <v>1.452964463945178E-05</v>
      </c>
      <c r="AR991">
        <v>82.59608482142349</v>
      </c>
      <c r="AS991">
        <v>11</v>
      </c>
      <c r="AT991">
        <v>2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1659649847</v>
      </c>
      <c r="DB991">
        <v>294.7643703703704</v>
      </c>
      <c r="DC991">
        <v>285.3272222222222</v>
      </c>
      <c r="DD991">
        <v>18.55850740740741</v>
      </c>
      <c r="DE991">
        <v>12.75874074074074</v>
      </c>
      <c r="DF991">
        <v>297.538037037037</v>
      </c>
      <c r="DG991">
        <v>18.70183333333333</v>
      </c>
      <c r="DH991">
        <v>499.9983703703704</v>
      </c>
      <c r="DI991">
        <v>90.22672222222224</v>
      </c>
      <c r="DJ991">
        <v>0.0999957851851852</v>
      </c>
      <c r="DK991">
        <v>25.19081481481481</v>
      </c>
      <c r="DL991">
        <v>25.00528148148148</v>
      </c>
      <c r="DM991">
        <v>999.9000000000001</v>
      </c>
      <c r="DN991">
        <v>0</v>
      </c>
      <c r="DO991">
        <v>0</v>
      </c>
      <c r="DP991">
        <v>10007.76148148148</v>
      </c>
      <c r="DQ991">
        <v>0</v>
      </c>
      <c r="DR991">
        <v>10.8408037037037</v>
      </c>
      <c r="DS991">
        <v>9.437051481481481</v>
      </c>
      <c r="DT991">
        <v>300.3381111111111</v>
      </c>
      <c r="DU991">
        <v>289.0145185185185</v>
      </c>
      <c r="DV991">
        <v>5.799763703703703</v>
      </c>
      <c r="DW991">
        <v>285.3272222222222</v>
      </c>
      <c r="DX991">
        <v>12.75874074074074</v>
      </c>
      <c r="DY991">
        <v>1.674473703703704</v>
      </c>
      <c r="DZ991">
        <v>1.151180740740741</v>
      </c>
      <c r="EA991">
        <v>14.66178518518518</v>
      </c>
      <c r="EB991">
        <v>8.984741851851853</v>
      </c>
      <c r="EC991">
        <v>2000.022962962963</v>
      </c>
      <c r="ED991">
        <v>0.9799974444444445</v>
      </c>
      <c r="EE991">
        <v>0.02000256296296296</v>
      </c>
      <c r="EF991">
        <v>0</v>
      </c>
      <c r="EG991">
        <v>701.2827777777778</v>
      </c>
      <c r="EH991">
        <v>5.00097</v>
      </c>
      <c r="EI991">
        <v>13932.64814814814</v>
      </c>
      <c r="EJ991">
        <v>16707.75925925926</v>
      </c>
      <c r="EK991">
        <v>38.125</v>
      </c>
      <c r="EL991">
        <v>38.687</v>
      </c>
      <c r="EM991">
        <v>38.11333333333333</v>
      </c>
      <c r="EN991">
        <v>38.312</v>
      </c>
      <c r="EO991">
        <v>38.57599999999999</v>
      </c>
      <c r="EP991">
        <v>1955.114814814815</v>
      </c>
      <c r="EQ991">
        <v>39.90370370370371</v>
      </c>
      <c r="ER991">
        <v>0</v>
      </c>
      <c r="ES991">
        <v>1659649854.9</v>
      </c>
      <c r="ET991">
        <v>0</v>
      </c>
      <c r="EU991">
        <v>701.2676000000001</v>
      </c>
      <c r="EV991">
        <v>-13.08546151046206</v>
      </c>
      <c r="EW991">
        <v>-258.7230764825376</v>
      </c>
      <c r="EX991">
        <v>13931.836</v>
      </c>
      <c r="EY991">
        <v>15</v>
      </c>
      <c r="EZ991">
        <v>0</v>
      </c>
      <c r="FA991" t="s">
        <v>419</v>
      </c>
      <c r="FB991">
        <v>1659135797.5</v>
      </c>
      <c r="FC991">
        <v>1659135788</v>
      </c>
      <c r="FD991">
        <v>0</v>
      </c>
      <c r="FE991">
        <v>0.3</v>
      </c>
      <c r="FF991">
        <v>-0.002</v>
      </c>
      <c r="FG991">
        <v>-2.209</v>
      </c>
      <c r="FH991">
        <v>-0.089</v>
      </c>
      <c r="FI991">
        <v>1520</v>
      </c>
      <c r="FJ991">
        <v>20</v>
      </c>
      <c r="FK991">
        <v>0.06</v>
      </c>
      <c r="FL991">
        <v>0.03</v>
      </c>
      <c r="FM991">
        <v>8.89199075</v>
      </c>
      <c r="FN991">
        <v>10.04467621013132</v>
      </c>
      <c r="FO991">
        <v>0.9674095724469225</v>
      </c>
      <c r="FP991">
        <v>0</v>
      </c>
      <c r="FQ991">
        <v>702.0940882352942</v>
      </c>
      <c r="FR991">
        <v>-14.70048892181548</v>
      </c>
      <c r="FS991">
        <v>1.476754337920652</v>
      </c>
      <c r="FT991">
        <v>0</v>
      </c>
      <c r="FU991">
        <v>5.8040405</v>
      </c>
      <c r="FV991">
        <v>-0.09519759849906823</v>
      </c>
      <c r="FW991">
        <v>0.01079471999405266</v>
      </c>
      <c r="FX991">
        <v>1</v>
      </c>
      <c r="FY991">
        <v>1</v>
      </c>
      <c r="FZ991">
        <v>3</v>
      </c>
      <c r="GA991" t="s">
        <v>429</v>
      </c>
      <c r="GB991">
        <v>2.98327</v>
      </c>
      <c r="GC991">
        <v>2.71583</v>
      </c>
      <c r="GD991">
        <v>0.0669969</v>
      </c>
      <c r="GE991">
        <v>0.06362279999999999</v>
      </c>
      <c r="GF991">
        <v>0.08970060000000001</v>
      </c>
      <c r="GG991">
        <v>0.0670188</v>
      </c>
      <c r="GH991">
        <v>29495.7</v>
      </c>
      <c r="GI991">
        <v>29760.9</v>
      </c>
      <c r="GJ991">
        <v>29381.5</v>
      </c>
      <c r="GK991">
        <v>29393.4</v>
      </c>
      <c r="GL991">
        <v>35424.9</v>
      </c>
      <c r="GM991">
        <v>36466.3</v>
      </c>
      <c r="GN991">
        <v>41372.8</v>
      </c>
      <c r="GO991">
        <v>41884.1</v>
      </c>
      <c r="GP991">
        <v>1.92297</v>
      </c>
      <c r="GQ991">
        <v>2.37392</v>
      </c>
      <c r="GR991">
        <v>0.0660159</v>
      </c>
      <c r="GS991">
        <v>0</v>
      </c>
      <c r="GT991">
        <v>23.9232</v>
      </c>
      <c r="GU991">
        <v>999.9</v>
      </c>
      <c r="GV991">
        <v>34</v>
      </c>
      <c r="GW991">
        <v>31.9</v>
      </c>
      <c r="GX991">
        <v>17.8932</v>
      </c>
      <c r="GY991">
        <v>63.5675</v>
      </c>
      <c r="GZ991">
        <v>22.7083</v>
      </c>
      <c r="HA991">
        <v>2</v>
      </c>
      <c r="HB991">
        <v>-0.0636128</v>
      </c>
      <c r="HC991">
        <v>1.53928</v>
      </c>
      <c r="HD991">
        <v>20.3273</v>
      </c>
      <c r="HE991">
        <v>5.21819</v>
      </c>
      <c r="HF991">
        <v>12.0099</v>
      </c>
      <c r="HG991">
        <v>4.9893</v>
      </c>
      <c r="HH991">
        <v>3.28855</v>
      </c>
      <c r="HI991">
        <v>9999</v>
      </c>
      <c r="HJ991">
        <v>9999</v>
      </c>
      <c r="HK991">
        <v>9999</v>
      </c>
      <c r="HL991">
        <v>198</v>
      </c>
      <c r="HM991">
        <v>1.86737</v>
      </c>
      <c r="HN991">
        <v>1.86646</v>
      </c>
      <c r="HO991">
        <v>1.8659</v>
      </c>
      <c r="HP991">
        <v>1.86584</v>
      </c>
      <c r="HQ991">
        <v>1.86768</v>
      </c>
      <c r="HR991">
        <v>1.87013</v>
      </c>
      <c r="HS991">
        <v>1.86878</v>
      </c>
      <c r="HT991">
        <v>1.87026</v>
      </c>
      <c r="HU991">
        <v>0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-2.693</v>
      </c>
      <c r="II991">
        <v>-0.1433</v>
      </c>
      <c r="IJ991">
        <v>-1.529487217637811</v>
      </c>
      <c r="IK991">
        <v>-0.005072214745875086</v>
      </c>
      <c r="IL991">
        <v>3.316774363808987E-06</v>
      </c>
      <c r="IM991">
        <v>-1.107588672722244E-09</v>
      </c>
      <c r="IN991">
        <v>-0.1603591687652909</v>
      </c>
      <c r="IO991">
        <v>-0.0181951569465493</v>
      </c>
      <c r="IP991">
        <v>0.001659309118516343</v>
      </c>
      <c r="IQ991">
        <v>-3.409663313950778E-05</v>
      </c>
      <c r="IR991">
        <v>19</v>
      </c>
      <c r="IS991">
        <v>2290</v>
      </c>
      <c r="IT991">
        <v>1</v>
      </c>
      <c r="IU991">
        <v>24</v>
      </c>
      <c r="IV991">
        <v>8567.6</v>
      </c>
      <c r="IW991">
        <v>8567.799999999999</v>
      </c>
      <c r="IX991">
        <v>0.844727</v>
      </c>
      <c r="IY991">
        <v>2.23022</v>
      </c>
      <c r="IZ991">
        <v>1.94702</v>
      </c>
      <c r="JA991">
        <v>2.64893</v>
      </c>
      <c r="JB991">
        <v>2.19482</v>
      </c>
      <c r="JC991">
        <v>2.38403</v>
      </c>
      <c r="JD991">
        <v>36.5287</v>
      </c>
      <c r="JE991">
        <v>24.035</v>
      </c>
      <c r="JF991">
        <v>18</v>
      </c>
      <c r="JG991">
        <v>496.22</v>
      </c>
      <c r="JH991">
        <v>808.128</v>
      </c>
      <c r="JI991">
        <v>22.0217</v>
      </c>
      <c r="JJ991">
        <v>26.4619</v>
      </c>
      <c r="JK991">
        <v>30.0003</v>
      </c>
      <c r="JL991">
        <v>26.4259</v>
      </c>
      <c r="JM991">
        <v>26.3382</v>
      </c>
      <c r="JN991">
        <v>16.8481</v>
      </c>
      <c r="JO991">
        <v>26.7363</v>
      </c>
      <c r="JP991">
        <v>8.85647</v>
      </c>
      <c r="JQ991">
        <v>22.0215</v>
      </c>
      <c r="JR991">
        <v>232.895</v>
      </c>
      <c r="JS991">
        <v>12.8121</v>
      </c>
      <c r="JT991">
        <v>100.456</v>
      </c>
      <c r="JU991">
        <v>100.593</v>
      </c>
    </row>
    <row r="992" spans="1:281">
      <c r="A992">
        <v>976</v>
      </c>
      <c r="B992">
        <v>1659649859.5</v>
      </c>
      <c r="C992">
        <v>21851.5</v>
      </c>
      <c r="D992" t="s">
        <v>2385</v>
      </c>
      <c r="E992" t="s">
        <v>2386</v>
      </c>
      <c r="F992">
        <v>5</v>
      </c>
      <c r="G992" t="s">
        <v>2362</v>
      </c>
      <c r="H992" t="s">
        <v>416</v>
      </c>
      <c r="I992">
        <v>1659649851.714286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257.4758991025166</v>
      </c>
      <c r="AK992">
        <v>261.9959151515152</v>
      </c>
      <c r="AL992">
        <v>-3.193297479768618</v>
      </c>
      <c r="AM992">
        <v>65.5108301527454</v>
      </c>
      <c r="AN992">
        <f>(AP992 - AO992 + DI992*1E3/(8.314*(DK992+273.15)) * AR992/DH992 * AQ992) * DH992/(100*CV992) * 1000/(1000 - AP992)</f>
        <v>0</v>
      </c>
      <c r="AO992">
        <v>12.76214229878551</v>
      </c>
      <c r="AP992">
        <v>18.56042237762239</v>
      </c>
      <c r="AQ992">
        <v>2.873245188508142E-06</v>
      </c>
      <c r="AR992">
        <v>82.59608482142349</v>
      </c>
      <c r="AS992">
        <v>11</v>
      </c>
      <c r="AT992">
        <v>2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1659649851.714286</v>
      </c>
      <c r="DB992">
        <v>279.97925</v>
      </c>
      <c r="DC992">
        <v>269.7861428571429</v>
      </c>
      <c r="DD992">
        <v>18.55980714285714</v>
      </c>
      <c r="DE992">
        <v>12.76291071428571</v>
      </c>
      <c r="DF992">
        <v>282.7019999999999</v>
      </c>
      <c r="DG992">
        <v>18.70311785714286</v>
      </c>
      <c r="DH992">
        <v>500.0031428571428</v>
      </c>
      <c r="DI992">
        <v>90.2270392857143</v>
      </c>
      <c r="DJ992">
        <v>0.09998677500000001</v>
      </c>
      <c r="DK992">
        <v>25.19000714285713</v>
      </c>
      <c r="DL992">
        <v>25.00522857142857</v>
      </c>
      <c r="DM992">
        <v>999.9000000000002</v>
      </c>
      <c r="DN992">
        <v>0</v>
      </c>
      <c r="DO992">
        <v>0</v>
      </c>
      <c r="DP992">
        <v>10009.38464285714</v>
      </c>
      <c r="DQ992">
        <v>0</v>
      </c>
      <c r="DR992">
        <v>10.84106428571429</v>
      </c>
      <c r="DS992">
        <v>10.19302571428571</v>
      </c>
      <c r="DT992">
        <v>285.2738214285714</v>
      </c>
      <c r="DU992">
        <v>273.2738928571429</v>
      </c>
      <c r="DV992">
        <v>5.796894285714286</v>
      </c>
      <c r="DW992">
        <v>269.7861428571429</v>
      </c>
      <c r="DX992">
        <v>12.76291071428571</v>
      </c>
      <c r="DY992">
        <v>1.674597142857143</v>
      </c>
      <c r="DZ992">
        <v>1.15156</v>
      </c>
      <c r="EA992">
        <v>14.66292142857143</v>
      </c>
      <c r="EB992">
        <v>8.989634642857142</v>
      </c>
      <c r="EC992">
        <v>2000.035</v>
      </c>
      <c r="ED992">
        <v>0.9799972142857143</v>
      </c>
      <c r="EE992">
        <v>0.02000277142857143</v>
      </c>
      <c r="EF992">
        <v>0</v>
      </c>
      <c r="EG992">
        <v>700.4154642857142</v>
      </c>
      <c r="EH992">
        <v>5.00097</v>
      </c>
      <c r="EI992">
        <v>13914.95</v>
      </c>
      <c r="EJ992">
        <v>16707.85714285714</v>
      </c>
      <c r="EK992">
        <v>38.125</v>
      </c>
      <c r="EL992">
        <v>38.6715</v>
      </c>
      <c r="EM992">
        <v>38.1025</v>
      </c>
      <c r="EN992">
        <v>38.312</v>
      </c>
      <c r="EO992">
        <v>38.5665</v>
      </c>
      <c r="EP992">
        <v>1955.125714285714</v>
      </c>
      <c r="EQ992">
        <v>39.90535714285715</v>
      </c>
      <c r="ER992">
        <v>0</v>
      </c>
      <c r="ES992">
        <v>1659649860.3</v>
      </c>
      <c r="ET992">
        <v>0</v>
      </c>
      <c r="EU992">
        <v>700.338423076923</v>
      </c>
      <c r="EV992">
        <v>-9.550393166709753</v>
      </c>
      <c r="EW992">
        <v>-187.6000000803289</v>
      </c>
      <c r="EX992">
        <v>13913.02692307692</v>
      </c>
      <c r="EY992">
        <v>15</v>
      </c>
      <c r="EZ992">
        <v>0</v>
      </c>
      <c r="FA992" t="s">
        <v>419</v>
      </c>
      <c r="FB992">
        <v>1659135797.5</v>
      </c>
      <c r="FC992">
        <v>1659135788</v>
      </c>
      <c r="FD992">
        <v>0</v>
      </c>
      <c r="FE992">
        <v>0.3</v>
      </c>
      <c r="FF992">
        <v>-0.002</v>
      </c>
      <c r="FG992">
        <v>-2.209</v>
      </c>
      <c r="FH992">
        <v>-0.089</v>
      </c>
      <c r="FI992">
        <v>1520</v>
      </c>
      <c r="FJ992">
        <v>20</v>
      </c>
      <c r="FK992">
        <v>0.06</v>
      </c>
      <c r="FL992">
        <v>0.03</v>
      </c>
      <c r="FM992">
        <v>9.713907000000001</v>
      </c>
      <c r="FN992">
        <v>9.598417936210101</v>
      </c>
      <c r="FO992">
        <v>0.9236424319865345</v>
      </c>
      <c r="FP992">
        <v>0</v>
      </c>
      <c r="FQ992">
        <v>701.0667352941176</v>
      </c>
      <c r="FR992">
        <v>-11.8031627187918</v>
      </c>
      <c r="FS992">
        <v>1.196528859778875</v>
      </c>
      <c r="FT992">
        <v>0</v>
      </c>
      <c r="FU992">
        <v>5.800421</v>
      </c>
      <c r="FV992">
        <v>-0.04558581613509456</v>
      </c>
      <c r="FW992">
        <v>0.008778641067955796</v>
      </c>
      <c r="FX992">
        <v>1</v>
      </c>
      <c r="FY992">
        <v>1</v>
      </c>
      <c r="FZ992">
        <v>3</v>
      </c>
      <c r="GA992" t="s">
        <v>429</v>
      </c>
      <c r="GB992">
        <v>2.9834</v>
      </c>
      <c r="GC992">
        <v>2.71583</v>
      </c>
      <c r="GD992">
        <v>0.0637412</v>
      </c>
      <c r="GE992">
        <v>0.0601709</v>
      </c>
      <c r="GF992">
        <v>0.0896906</v>
      </c>
      <c r="GG992">
        <v>0.06701219999999999</v>
      </c>
      <c r="GH992">
        <v>29598.8</v>
      </c>
      <c r="GI992">
        <v>29870.4</v>
      </c>
      <c r="GJ992">
        <v>29381.7</v>
      </c>
      <c r="GK992">
        <v>29393.2</v>
      </c>
      <c r="GL992">
        <v>35425.3</v>
      </c>
      <c r="GM992">
        <v>36466.4</v>
      </c>
      <c r="GN992">
        <v>41372.9</v>
      </c>
      <c r="GO992">
        <v>41884</v>
      </c>
      <c r="GP992">
        <v>1.9234</v>
      </c>
      <c r="GQ992">
        <v>2.37383</v>
      </c>
      <c r="GR992">
        <v>0.06614250000000001</v>
      </c>
      <c r="GS992">
        <v>0</v>
      </c>
      <c r="GT992">
        <v>23.9208</v>
      </c>
      <c r="GU992">
        <v>999.9</v>
      </c>
      <c r="GV992">
        <v>34</v>
      </c>
      <c r="GW992">
        <v>31.9</v>
      </c>
      <c r="GX992">
        <v>17.8915</v>
      </c>
      <c r="GY992">
        <v>63.6375</v>
      </c>
      <c r="GZ992">
        <v>22.4559</v>
      </c>
      <c r="HA992">
        <v>2</v>
      </c>
      <c r="HB992">
        <v>-0.0634604</v>
      </c>
      <c r="HC992">
        <v>1.56324</v>
      </c>
      <c r="HD992">
        <v>20.3271</v>
      </c>
      <c r="HE992">
        <v>5.21894</v>
      </c>
      <c r="HF992">
        <v>12.0099</v>
      </c>
      <c r="HG992">
        <v>4.98935</v>
      </c>
      <c r="HH992">
        <v>3.2886</v>
      </c>
      <c r="HI992">
        <v>9999</v>
      </c>
      <c r="HJ992">
        <v>9999</v>
      </c>
      <c r="HK992">
        <v>9999</v>
      </c>
      <c r="HL992">
        <v>198</v>
      </c>
      <c r="HM992">
        <v>1.86737</v>
      </c>
      <c r="HN992">
        <v>1.86646</v>
      </c>
      <c r="HO992">
        <v>1.86593</v>
      </c>
      <c r="HP992">
        <v>1.86584</v>
      </c>
      <c r="HQ992">
        <v>1.86768</v>
      </c>
      <c r="HR992">
        <v>1.87012</v>
      </c>
      <c r="HS992">
        <v>1.86879</v>
      </c>
      <c r="HT992">
        <v>1.87024</v>
      </c>
      <c r="HU992">
        <v>0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-2.638</v>
      </c>
      <c r="II992">
        <v>-0.1433</v>
      </c>
      <c r="IJ992">
        <v>-1.529487217637811</v>
      </c>
      <c r="IK992">
        <v>-0.005072214745875086</v>
      </c>
      <c r="IL992">
        <v>3.316774363808987E-06</v>
      </c>
      <c r="IM992">
        <v>-1.107588672722244E-09</v>
      </c>
      <c r="IN992">
        <v>-0.1603591687652909</v>
      </c>
      <c r="IO992">
        <v>-0.0181951569465493</v>
      </c>
      <c r="IP992">
        <v>0.001659309118516343</v>
      </c>
      <c r="IQ992">
        <v>-3.409663313950778E-05</v>
      </c>
      <c r="IR992">
        <v>19</v>
      </c>
      <c r="IS992">
        <v>2290</v>
      </c>
      <c r="IT992">
        <v>1</v>
      </c>
      <c r="IU992">
        <v>24</v>
      </c>
      <c r="IV992">
        <v>8567.700000000001</v>
      </c>
      <c r="IW992">
        <v>8567.9</v>
      </c>
      <c r="IX992">
        <v>0.79834</v>
      </c>
      <c r="IY992">
        <v>2.23999</v>
      </c>
      <c r="IZ992">
        <v>1.94702</v>
      </c>
      <c r="JA992">
        <v>2.64893</v>
      </c>
      <c r="JB992">
        <v>2.19482</v>
      </c>
      <c r="JC992">
        <v>2.30225</v>
      </c>
      <c r="JD992">
        <v>36.5287</v>
      </c>
      <c r="JE992">
        <v>24.0262</v>
      </c>
      <c r="JF992">
        <v>18</v>
      </c>
      <c r="JG992">
        <v>496.503</v>
      </c>
      <c r="JH992">
        <v>808.054</v>
      </c>
      <c r="JI992">
        <v>22.0202</v>
      </c>
      <c r="JJ992">
        <v>26.464</v>
      </c>
      <c r="JK992">
        <v>30.0003</v>
      </c>
      <c r="JL992">
        <v>26.4276</v>
      </c>
      <c r="JM992">
        <v>26.3398</v>
      </c>
      <c r="JN992">
        <v>15.996</v>
      </c>
      <c r="JO992">
        <v>26.7363</v>
      </c>
      <c r="JP992">
        <v>8.85647</v>
      </c>
      <c r="JQ992">
        <v>22.0126</v>
      </c>
      <c r="JR992">
        <v>212.863</v>
      </c>
      <c r="JS992">
        <v>12.8121</v>
      </c>
      <c r="JT992">
        <v>100.457</v>
      </c>
      <c r="JU992">
        <v>100.593</v>
      </c>
    </row>
    <row r="993" spans="1:281">
      <c r="A993">
        <v>977</v>
      </c>
      <c r="B993">
        <v>1659649864.5</v>
      </c>
      <c r="C993">
        <v>21856.5</v>
      </c>
      <c r="D993" t="s">
        <v>2387</v>
      </c>
      <c r="E993" t="s">
        <v>2388</v>
      </c>
      <c r="F993">
        <v>5</v>
      </c>
      <c r="G993" t="s">
        <v>2362</v>
      </c>
      <c r="H993" t="s">
        <v>416</v>
      </c>
      <c r="I993">
        <v>1659649857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240.7304857905995</v>
      </c>
      <c r="AK993">
        <v>245.9998242424242</v>
      </c>
      <c r="AL993">
        <v>-3.20501991284933</v>
      </c>
      <c r="AM993">
        <v>65.5108301527454</v>
      </c>
      <c r="AN993">
        <f>(AP993 - AO993 + DI993*1E3/(8.314*(DK993+273.15)) * AR993/DH993 * AQ993) * DH993/(100*CV993) * 1000/(1000 - AP993)</f>
        <v>0</v>
      </c>
      <c r="AO993">
        <v>12.76092047331997</v>
      </c>
      <c r="AP993">
        <v>18.56054475524476</v>
      </c>
      <c r="AQ993">
        <v>-8.001231623934791E-06</v>
      </c>
      <c r="AR993">
        <v>82.59608482142349</v>
      </c>
      <c r="AS993">
        <v>11</v>
      </c>
      <c r="AT993">
        <v>2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1659649857</v>
      </c>
      <c r="DB993">
        <v>263.4031111111111</v>
      </c>
      <c r="DC993">
        <v>252.3606296296296</v>
      </c>
      <c r="DD993">
        <v>18.56068148148148</v>
      </c>
      <c r="DE993">
        <v>12.76257407407407</v>
      </c>
      <c r="DF993">
        <v>266.0676296296296</v>
      </c>
      <c r="DG993">
        <v>18.70397407407407</v>
      </c>
      <c r="DH993">
        <v>500.0010370370371</v>
      </c>
      <c r="DI993">
        <v>90.22700740740741</v>
      </c>
      <c r="DJ993">
        <v>0.09998603703703703</v>
      </c>
      <c r="DK993">
        <v>25.18787777777778</v>
      </c>
      <c r="DL993">
        <v>25.00887777777778</v>
      </c>
      <c r="DM993">
        <v>999.9000000000001</v>
      </c>
      <c r="DN993">
        <v>0</v>
      </c>
      <c r="DO993">
        <v>0</v>
      </c>
      <c r="DP993">
        <v>10008.20296296296</v>
      </c>
      <c r="DQ993">
        <v>0</v>
      </c>
      <c r="DR993">
        <v>10.8562</v>
      </c>
      <c r="DS993">
        <v>11.04246407407407</v>
      </c>
      <c r="DT993">
        <v>268.3845555555556</v>
      </c>
      <c r="DU993">
        <v>255.623037037037</v>
      </c>
      <c r="DV993">
        <v>5.79810962962963</v>
      </c>
      <c r="DW993">
        <v>252.3606296296296</v>
      </c>
      <c r="DX993">
        <v>12.76257407407407</v>
      </c>
      <c r="DY993">
        <v>1.674674814814815</v>
      </c>
      <c r="DZ993">
        <v>1.151528148148148</v>
      </c>
      <c r="EA993">
        <v>14.66364814814815</v>
      </c>
      <c r="EB993">
        <v>8.989232592592593</v>
      </c>
      <c r="EC993">
        <v>2000.022592592592</v>
      </c>
      <c r="ED993">
        <v>0.9799983333333335</v>
      </c>
      <c r="EE993">
        <v>0.02000163703703704</v>
      </c>
      <c r="EF993">
        <v>0</v>
      </c>
      <c r="EG993">
        <v>699.7453703703703</v>
      </c>
      <c r="EH993">
        <v>5.00097</v>
      </c>
      <c r="EI993">
        <v>13901.2</v>
      </c>
      <c r="EJ993">
        <v>16707.75925925926</v>
      </c>
      <c r="EK993">
        <v>38.125</v>
      </c>
      <c r="EL993">
        <v>38.66403703703704</v>
      </c>
      <c r="EM993">
        <v>38.08533333333333</v>
      </c>
      <c r="EN993">
        <v>38.312</v>
      </c>
      <c r="EO993">
        <v>38.57133333333333</v>
      </c>
      <c r="EP993">
        <v>1955.115185185185</v>
      </c>
      <c r="EQ993">
        <v>39.90407407407407</v>
      </c>
      <c r="ER993">
        <v>0</v>
      </c>
      <c r="ES993">
        <v>1659649865.1</v>
      </c>
      <c r="ET993">
        <v>0</v>
      </c>
      <c r="EU993">
        <v>699.7526153846154</v>
      </c>
      <c r="EV993">
        <v>-5.060239317673356</v>
      </c>
      <c r="EW993">
        <v>-109.5999999902694</v>
      </c>
      <c r="EX993">
        <v>13901.1</v>
      </c>
      <c r="EY993">
        <v>15</v>
      </c>
      <c r="EZ993">
        <v>0</v>
      </c>
      <c r="FA993" t="s">
        <v>419</v>
      </c>
      <c r="FB993">
        <v>1659135797.5</v>
      </c>
      <c r="FC993">
        <v>1659135788</v>
      </c>
      <c r="FD993">
        <v>0</v>
      </c>
      <c r="FE993">
        <v>0.3</v>
      </c>
      <c r="FF993">
        <v>-0.002</v>
      </c>
      <c r="FG993">
        <v>-2.209</v>
      </c>
      <c r="FH993">
        <v>-0.089</v>
      </c>
      <c r="FI993">
        <v>1520</v>
      </c>
      <c r="FJ993">
        <v>20</v>
      </c>
      <c r="FK993">
        <v>0.06</v>
      </c>
      <c r="FL993">
        <v>0.03</v>
      </c>
      <c r="FM993">
        <v>10.52473125</v>
      </c>
      <c r="FN993">
        <v>9.657595384615366</v>
      </c>
      <c r="FO993">
        <v>0.9294255429731516</v>
      </c>
      <c r="FP993">
        <v>0</v>
      </c>
      <c r="FQ993">
        <v>700.2480294117647</v>
      </c>
      <c r="FR993">
        <v>-8.466967140468192</v>
      </c>
      <c r="FS993">
        <v>0.887964409901994</v>
      </c>
      <c r="FT993">
        <v>0</v>
      </c>
      <c r="FU993">
        <v>5.7973885</v>
      </c>
      <c r="FV993">
        <v>0.009126979362087341</v>
      </c>
      <c r="FW993">
        <v>0.006365504909274618</v>
      </c>
      <c r="FX993">
        <v>1</v>
      </c>
      <c r="FY993">
        <v>1</v>
      </c>
      <c r="FZ993">
        <v>3</v>
      </c>
      <c r="GA993" t="s">
        <v>429</v>
      </c>
      <c r="GB993">
        <v>2.98314</v>
      </c>
      <c r="GC993">
        <v>2.71552</v>
      </c>
      <c r="GD993">
        <v>0.060404</v>
      </c>
      <c r="GE993">
        <v>0.0566534</v>
      </c>
      <c r="GF993">
        <v>0.0896931</v>
      </c>
      <c r="GG993">
        <v>0.0670084</v>
      </c>
      <c r="GH993">
        <v>29703.7</v>
      </c>
      <c r="GI993">
        <v>29982.4</v>
      </c>
      <c r="GJ993">
        <v>29381.1</v>
      </c>
      <c r="GK993">
        <v>29393.4</v>
      </c>
      <c r="GL993">
        <v>35424.6</v>
      </c>
      <c r="GM993">
        <v>36466.6</v>
      </c>
      <c r="GN993">
        <v>41372.2</v>
      </c>
      <c r="GO993">
        <v>41884.2</v>
      </c>
      <c r="GP993">
        <v>1.92325</v>
      </c>
      <c r="GQ993">
        <v>2.37378</v>
      </c>
      <c r="GR993">
        <v>0.0658743</v>
      </c>
      <c r="GS993">
        <v>0</v>
      </c>
      <c r="GT993">
        <v>23.9198</v>
      </c>
      <c r="GU993">
        <v>999.9</v>
      </c>
      <c r="GV993">
        <v>33.9</v>
      </c>
      <c r="GW993">
        <v>32</v>
      </c>
      <c r="GX993">
        <v>17.942</v>
      </c>
      <c r="GY993">
        <v>63.6175</v>
      </c>
      <c r="GZ993">
        <v>22.6322</v>
      </c>
      <c r="HA993">
        <v>2</v>
      </c>
      <c r="HB993">
        <v>-0.0630285</v>
      </c>
      <c r="HC993">
        <v>1.58342</v>
      </c>
      <c r="HD993">
        <v>20.3269</v>
      </c>
      <c r="HE993">
        <v>5.21849</v>
      </c>
      <c r="HF993">
        <v>12.0099</v>
      </c>
      <c r="HG993">
        <v>4.98945</v>
      </c>
      <c r="HH993">
        <v>3.28865</v>
      </c>
      <c r="HI993">
        <v>9999</v>
      </c>
      <c r="HJ993">
        <v>9999</v>
      </c>
      <c r="HK993">
        <v>9999</v>
      </c>
      <c r="HL993">
        <v>198</v>
      </c>
      <c r="HM993">
        <v>1.86738</v>
      </c>
      <c r="HN993">
        <v>1.86646</v>
      </c>
      <c r="HO993">
        <v>1.86595</v>
      </c>
      <c r="HP993">
        <v>1.86584</v>
      </c>
      <c r="HQ993">
        <v>1.86768</v>
      </c>
      <c r="HR993">
        <v>1.87014</v>
      </c>
      <c r="HS993">
        <v>1.86882</v>
      </c>
      <c r="HT993">
        <v>1.87026</v>
      </c>
      <c r="HU993">
        <v>0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-2.58</v>
      </c>
      <c r="II993">
        <v>-0.1433</v>
      </c>
      <c r="IJ993">
        <v>-1.529487217637811</v>
      </c>
      <c r="IK993">
        <v>-0.005072214745875086</v>
      </c>
      <c r="IL993">
        <v>3.316774363808987E-06</v>
      </c>
      <c r="IM993">
        <v>-1.107588672722244E-09</v>
      </c>
      <c r="IN993">
        <v>-0.1603591687652909</v>
      </c>
      <c r="IO993">
        <v>-0.0181951569465493</v>
      </c>
      <c r="IP993">
        <v>0.001659309118516343</v>
      </c>
      <c r="IQ993">
        <v>-3.409663313950778E-05</v>
      </c>
      <c r="IR993">
        <v>19</v>
      </c>
      <c r="IS993">
        <v>2290</v>
      </c>
      <c r="IT993">
        <v>1</v>
      </c>
      <c r="IU993">
        <v>24</v>
      </c>
      <c r="IV993">
        <v>8567.799999999999</v>
      </c>
      <c r="IW993">
        <v>8567.9</v>
      </c>
      <c r="IX993">
        <v>0.755615</v>
      </c>
      <c r="IY993">
        <v>2.23755</v>
      </c>
      <c r="IZ993">
        <v>1.94702</v>
      </c>
      <c r="JA993">
        <v>2.64771</v>
      </c>
      <c r="JB993">
        <v>2.19482</v>
      </c>
      <c r="JC993">
        <v>2.36206</v>
      </c>
      <c r="JD993">
        <v>36.5523</v>
      </c>
      <c r="JE993">
        <v>24.035</v>
      </c>
      <c r="JF993">
        <v>18</v>
      </c>
      <c r="JG993">
        <v>496.428</v>
      </c>
      <c r="JH993">
        <v>808.037</v>
      </c>
      <c r="JI993">
        <v>22.0115</v>
      </c>
      <c r="JJ993">
        <v>26.4663</v>
      </c>
      <c r="JK993">
        <v>30.0004</v>
      </c>
      <c r="JL993">
        <v>26.43</v>
      </c>
      <c r="JM993">
        <v>26.342</v>
      </c>
      <c r="JN993">
        <v>15.0592</v>
      </c>
      <c r="JO993">
        <v>26.7363</v>
      </c>
      <c r="JP993">
        <v>8.85647</v>
      </c>
      <c r="JQ993">
        <v>22.0044</v>
      </c>
      <c r="JR993">
        <v>199.503</v>
      </c>
      <c r="JS993">
        <v>12.8121</v>
      </c>
      <c r="JT993">
        <v>100.455</v>
      </c>
      <c r="JU993">
        <v>100.594</v>
      </c>
    </row>
    <row r="994" spans="1:281">
      <c r="A994">
        <v>978</v>
      </c>
      <c r="B994">
        <v>1659649869.5</v>
      </c>
      <c r="C994">
        <v>21861.5</v>
      </c>
      <c r="D994" t="s">
        <v>2389</v>
      </c>
      <c r="E994" t="s">
        <v>2390</v>
      </c>
      <c r="F994">
        <v>5</v>
      </c>
      <c r="G994" t="s">
        <v>2362</v>
      </c>
      <c r="H994" t="s">
        <v>416</v>
      </c>
      <c r="I994">
        <v>1659649861.714286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224.0461699249448</v>
      </c>
      <c r="AK994">
        <v>229.970703030303</v>
      </c>
      <c r="AL994">
        <v>-3.212848974391818</v>
      </c>
      <c r="AM994">
        <v>65.5108301527454</v>
      </c>
      <c r="AN994">
        <f>(AP994 - AO994 + DI994*1E3/(8.314*(DK994+273.15)) * AR994/DH994 * AQ994) * DH994/(100*CV994) * 1000/(1000 - AP994)</f>
        <v>0</v>
      </c>
      <c r="AO994">
        <v>12.75953995917131</v>
      </c>
      <c r="AP994">
        <v>18.55397622377623</v>
      </c>
      <c r="AQ994">
        <v>-1.69277949326303E-05</v>
      </c>
      <c r="AR994">
        <v>82.59608482142349</v>
      </c>
      <c r="AS994">
        <v>11</v>
      </c>
      <c r="AT994">
        <v>2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1659649861.714286</v>
      </c>
      <c r="DB994">
        <v>248.6070714285714</v>
      </c>
      <c r="DC994">
        <v>236.8186785714285</v>
      </c>
      <c r="DD994">
        <v>18.55963928571429</v>
      </c>
      <c r="DE994">
        <v>12.76035357142857</v>
      </c>
      <c r="DF994">
        <v>251.2184285714286</v>
      </c>
      <c r="DG994">
        <v>18.70294642857143</v>
      </c>
      <c r="DH994">
        <v>500.0175</v>
      </c>
      <c r="DI994">
        <v>90.22702142857145</v>
      </c>
      <c r="DJ994">
        <v>0.1000101678571429</v>
      </c>
      <c r="DK994">
        <v>25.18663214285715</v>
      </c>
      <c r="DL994">
        <v>25.00668928571429</v>
      </c>
      <c r="DM994">
        <v>999.9000000000002</v>
      </c>
      <c r="DN994">
        <v>0</v>
      </c>
      <c r="DO994">
        <v>0</v>
      </c>
      <c r="DP994">
        <v>10006.01357142857</v>
      </c>
      <c r="DQ994">
        <v>0</v>
      </c>
      <c r="DR994">
        <v>10.87739285714285</v>
      </c>
      <c r="DS994">
        <v>11.78840714285714</v>
      </c>
      <c r="DT994">
        <v>253.3084285714285</v>
      </c>
      <c r="DU994">
        <v>239.8796071428571</v>
      </c>
      <c r="DV994">
        <v>5.799296071428572</v>
      </c>
      <c r="DW994">
        <v>236.8186785714285</v>
      </c>
      <c r="DX994">
        <v>12.76035357142857</v>
      </c>
      <c r="DY994">
        <v>1.674581785714286</v>
      </c>
      <c r="DZ994">
        <v>1.151328571428571</v>
      </c>
      <c r="EA994">
        <v>14.66278571428571</v>
      </c>
      <c r="EB994">
        <v>8.986654642857143</v>
      </c>
      <c r="EC994">
        <v>2000.004642857142</v>
      </c>
      <c r="ED994">
        <v>0.9799995714285715</v>
      </c>
      <c r="EE994">
        <v>0.02000036071428571</v>
      </c>
      <c r="EF994">
        <v>0</v>
      </c>
      <c r="EG994">
        <v>699.4362142857144</v>
      </c>
      <c r="EH994">
        <v>5.00097</v>
      </c>
      <c r="EI994">
        <v>13895.51071428571</v>
      </c>
      <c r="EJ994">
        <v>16707.62142857143</v>
      </c>
      <c r="EK994">
        <v>38.125</v>
      </c>
      <c r="EL994">
        <v>38.64935714285714</v>
      </c>
      <c r="EM994">
        <v>38.0665</v>
      </c>
      <c r="EN994">
        <v>38.312</v>
      </c>
      <c r="EO994">
        <v>38.5665</v>
      </c>
      <c r="EP994">
        <v>1955.099642857142</v>
      </c>
      <c r="EQ994">
        <v>39.90035714285715</v>
      </c>
      <c r="ER994">
        <v>0</v>
      </c>
      <c r="ES994">
        <v>1659649869.9</v>
      </c>
      <c r="ET994">
        <v>0</v>
      </c>
      <c r="EU994">
        <v>699.4668461538461</v>
      </c>
      <c r="EV994">
        <v>-0.9795555544174196</v>
      </c>
      <c r="EW994">
        <v>-31.75384604017031</v>
      </c>
      <c r="EX994">
        <v>13895.39230769231</v>
      </c>
      <c r="EY994">
        <v>15</v>
      </c>
      <c r="EZ994">
        <v>0</v>
      </c>
      <c r="FA994" t="s">
        <v>419</v>
      </c>
      <c r="FB994">
        <v>1659135797.5</v>
      </c>
      <c r="FC994">
        <v>1659135788</v>
      </c>
      <c r="FD994">
        <v>0</v>
      </c>
      <c r="FE994">
        <v>0.3</v>
      </c>
      <c r="FF994">
        <v>-0.002</v>
      </c>
      <c r="FG994">
        <v>-2.209</v>
      </c>
      <c r="FH994">
        <v>-0.089</v>
      </c>
      <c r="FI994">
        <v>1520</v>
      </c>
      <c r="FJ994">
        <v>20</v>
      </c>
      <c r="FK994">
        <v>0.06</v>
      </c>
      <c r="FL994">
        <v>0.03</v>
      </c>
      <c r="FM994">
        <v>11.3208365</v>
      </c>
      <c r="FN994">
        <v>9.539900262664164</v>
      </c>
      <c r="FO994">
        <v>0.9180977100029986</v>
      </c>
      <c r="FP994">
        <v>0</v>
      </c>
      <c r="FQ994">
        <v>699.7249117647059</v>
      </c>
      <c r="FR994">
        <v>-4.838151262272476</v>
      </c>
      <c r="FS994">
        <v>0.5615814522477047</v>
      </c>
      <c r="FT994">
        <v>0</v>
      </c>
      <c r="FU994">
        <v>5.79765875</v>
      </c>
      <c r="FV994">
        <v>0.0245213133208148</v>
      </c>
      <c r="FW994">
        <v>0.00421224001423234</v>
      </c>
      <c r="FX994">
        <v>1</v>
      </c>
      <c r="FY994">
        <v>1</v>
      </c>
      <c r="FZ994">
        <v>3</v>
      </c>
      <c r="GA994" t="s">
        <v>429</v>
      </c>
      <c r="GB994">
        <v>2.98316</v>
      </c>
      <c r="GC994">
        <v>2.71583</v>
      </c>
      <c r="GD994">
        <v>0.0569866</v>
      </c>
      <c r="GE994">
        <v>0.0530491</v>
      </c>
      <c r="GF994">
        <v>0.0896744</v>
      </c>
      <c r="GG994">
        <v>0.0670036</v>
      </c>
      <c r="GH994">
        <v>29811.8</v>
      </c>
      <c r="GI994">
        <v>30096.8</v>
      </c>
      <c r="GJ994">
        <v>29381.2</v>
      </c>
      <c r="GK994">
        <v>29393.3</v>
      </c>
      <c r="GL994">
        <v>35425.5</v>
      </c>
      <c r="GM994">
        <v>36466.5</v>
      </c>
      <c r="GN994">
        <v>41372.5</v>
      </c>
      <c r="GO994">
        <v>41883.9</v>
      </c>
      <c r="GP994">
        <v>1.92323</v>
      </c>
      <c r="GQ994">
        <v>2.37372</v>
      </c>
      <c r="GR994">
        <v>0.0667237</v>
      </c>
      <c r="GS994">
        <v>0</v>
      </c>
      <c r="GT994">
        <v>23.9178</v>
      </c>
      <c r="GU994">
        <v>999.9</v>
      </c>
      <c r="GV994">
        <v>33.9</v>
      </c>
      <c r="GW994">
        <v>32</v>
      </c>
      <c r="GX994">
        <v>17.9415</v>
      </c>
      <c r="GY994">
        <v>63.6575</v>
      </c>
      <c r="GZ994">
        <v>22.5601</v>
      </c>
      <c r="HA994">
        <v>2</v>
      </c>
      <c r="HB994">
        <v>-0.0629268</v>
      </c>
      <c r="HC994">
        <v>1.57686</v>
      </c>
      <c r="HD994">
        <v>20.327</v>
      </c>
      <c r="HE994">
        <v>5.21879</v>
      </c>
      <c r="HF994">
        <v>12.0099</v>
      </c>
      <c r="HG994">
        <v>4.9893</v>
      </c>
      <c r="HH994">
        <v>3.28865</v>
      </c>
      <c r="HI994">
        <v>9999</v>
      </c>
      <c r="HJ994">
        <v>9999</v>
      </c>
      <c r="HK994">
        <v>9999</v>
      </c>
      <c r="HL994">
        <v>198</v>
      </c>
      <c r="HM994">
        <v>1.86737</v>
      </c>
      <c r="HN994">
        <v>1.86646</v>
      </c>
      <c r="HO994">
        <v>1.86593</v>
      </c>
      <c r="HP994">
        <v>1.86584</v>
      </c>
      <c r="HQ994">
        <v>1.86768</v>
      </c>
      <c r="HR994">
        <v>1.87014</v>
      </c>
      <c r="HS994">
        <v>1.8688</v>
      </c>
      <c r="HT994">
        <v>1.87026</v>
      </c>
      <c r="HU994">
        <v>0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-2.522</v>
      </c>
      <c r="II994">
        <v>-0.1433</v>
      </c>
      <c r="IJ994">
        <v>-1.529487217637811</v>
      </c>
      <c r="IK994">
        <v>-0.005072214745875086</v>
      </c>
      <c r="IL994">
        <v>3.316774363808987E-06</v>
      </c>
      <c r="IM994">
        <v>-1.107588672722244E-09</v>
      </c>
      <c r="IN994">
        <v>-0.1603591687652909</v>
      </c>
      <c r="IO994">
        <v>-0.0181951569465493</v>
      </c>
      <c r="IP994">
        <v>0.001659309118516343</v>
      </c>
      <c r="IQ994">
        <v>-3.409663313950778E-05</v>
      </c>
      <c r="IR994">
        <v>19</v>
      </c>
      <c r="IS994">
        <v>2290</v>
      </c>
      <c r="IT994">
        <v>1</v>
      </c>
      <c r="IU994">
        <v>24</v>
      </c>
      <c r="IV994">
        <v>8567.9</v>
      </c>
      <c r="IW994">
        <v>8568</v>
      </c>
      <c r="IX994">
        <v>0.71167</v>
      </c>
      <c r="IY994">
        <v>2.24121</v>
      </c>
      <c r="IZ994">
        <v>1.94702</v>
      </c>
      <c r="JA994">
        <v>2.64893</v>
      </c>
      <c r="JB994">
        <v>2.19482</v>
      </c>
      <c r="JC994">
        <v>2.37061</v>
      </c>
      <c r="JD994">
        <v>36.5523</v>
      </c>
      <c r="JE994">
        <v>24.035</v>
      </c>
      <c r="JF994">
        <v>18</v>
      </c>
      <c r="JG994">
        <v>496.425</v>
      </c>
      <c r="JH994">
        <v>808.018</v>
      </c>
      <c r="JI994">
        <v>22.0028</v>
      </c>
      <c r="JJ994">
        <v>26.4679</v>
      </c>
      <c r="JK994">
        <v>30.0003</v>
      </c>
      <c r="JL994">
        <v>26.4315</v>
      </c>
      <c r="JM994">
        <v>26.3441</v>
      </c>
      <c r="JN994">
        <v>14.1882</v>
      </c>
      <c r="JO994">
        <v>26.7363</v>
      </c>
      <c r="JP994">
        <v>8.85647</v>
      </c>
      <c r="JQ994">
        <v>22.0012</v>
      </c>
      <c r="JR994">
        <v>179.468</v>
      </c>
      <c r="JS994">
        <v>12.8121</v>
      </c>
      <c r="JT994">
        <v>100.455</v>
      </c>
      <c r="JU994">
        <v>100.593</v>
      </c>
    </row>
    <row r="995" spans="1:281">
      <c r="A995">
        <v>979</v>
      </c>
      <c r="B995">
        <v>1659649874.5</v>
      </c>
      <c r="C995">
        <v>21866.5</v>
      </c>
      <c r="D995" t="s">
        <v>2391</v>
      </c>
      <c r="E995" t="s">
        <v>2392</v>
      </c>
      <c r="F995">
        <v>5</v>
      </c>
      <c r="G995" t="s">
        <v>2362</v>
      </c>
      <c r="H995" t="s">
        <v>416</v>
      </c>
      <c r="I995">
        <v>1659649867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207.4147503225211</v>
      </c>
      <c r="AK995">
        <v>214.0620121212122</v>
      </c>
      <c r="AL995">
        <v>-3.179015002685237</v>
      </c>
      <c r="AM995">
        <v>65.5108301527454</v>
      </c>
      <c r="AN995">
        <f>(AP995 - AO995 + DI995*1E3/(8.314*(DK995+273.15)) * AR995/DH995 * AQ995) * DH995/(100*CV995) * 1000/(1000 - AP995)</f>
        <v>0</v>
      </c>
      <c r="AO995">
        <v>12.75854577700447</v>
      </c>
      <c r="AP995">
        <v>18.55335244755245</v>
      </c>
      <c r="AQ995">
        <v>-3.717438618397254E-06</v>
      </c>
      <c r="AR995">
        <v>82.59608482142349</v>
      </c>
      <c r="AS995">
        <v>11</v>
      </c>
      <c r="AT995">
        <v>2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1659649867</v>
      </c>
      <c r="DB995">
        <v>232.0218518518518</v>
      </c>
      <c r="DC995">
        <v>219.4047407407407</v>
      </c>
      <c r="DD995">
        <v>18.55682222222222</v>
      </c>
      <c r="DE995">
        <v>12.76683703703704</v>
      </c>
      <c r="DF995">
        <v>234.5724444444444</v>
      </c>
      <c r="DG995">
        <v>18.70015925925926</v>
      </c>
      <c r="DH995">
        <v>500.0087037037037</v>
      </c>
      <c r="DI995">
        <v>90.22725925925924</v>
      </c>
      <c r="DJ995">
        <v>0.0999998222222222</v>
      </c>
      <c r="DK995">
        <v>25.18411481481482</v>
      </c>
      <c r="DL995">
        <v>25.00988148148148</v>
      </c>
      <c r="DM995">
        <v>999.9000000000001</v>
      </c>
      <c r="DN995">
        <v>0</v>
      </c>
      <c r="DO995">
        <v>0</v>
      </c>
      <c r="DP995">
        <v>10007.61777777778</v>
      </c>
      <c r="DQ995">
        <v>0</v>
      </c>
      <c r="DR995">
        <v>10.89137777777777</v>
      </c>
      <c r="DS995">
        <v>12.61706666666667</v>
      </c>
      <c r="DT995">
        <v>236.4087777777778</v>
      </c>
      <c r="DU995">
        <v>222.2419259259259</v>
      </c>
      <c r="DV995">
        <v>5.789994074074075</v>
      </c>
      <c r="DW995">
        <v>219.4047407407407</v>
      </c>
      <c r="DX995">
        <v>12.76683703703704</v>
      </c>
      <c r="DY995">
        <v>1.674331851851852</v>
      </c>
      <c r="DZ995">
        <v>1.151916666666667</v>
      </c>
      <c r="EA995">
        <v>14.66048148148148</v>
      </c>
      <c r="EB995">
        <v>8.99420888888889</v>
      </c>
      <c r="EC995">
        <v>2000.003703703704</v>
      </c>
      <c r="ED995">
        <v>0.9799997777777778</v>
      </c>
      <c r="EE995">
        <v>0.02000016666666667</v>
      </c>
      <c r="EF995">
        <v>0</v>
      </c>
      <c r="EG995">
        <v>699.4984444444445</v>
      </c>
      <c r="EH995">
        <v>5.00097</v>
      </c>
      <c r="EI995">
        <v>13895.9</v>
      </c>
      <c r="EJ995">
        <v>16707.61851851852</v>
      </c>
      <c r="EK995">
        <v>38.11566666666667</v>
      </c>
      <c r="EL995">
        <v>38.64796296296296</v>
      </c>
      <c r="EM995">
        <v>38.062</v>
      </c>
      <c r="EN995">
        <v>38.312</v>
      </c>
      <c r="EO995">
        <v>38.56666666666666</v>
      </c>
      <c r="EP995">
        <v>1955.099259259259</v>
      </c>
      <c r="EQ995">
        <v>39.90037037037037</v>
      </c>
      <c r="ER995">
        <v>0</v>
      </c>
      <c r="ES995">
        <v>1659649874.7</v>
      </c>
      <c r="ET995">
        <v>0</v>
      </c>
      <c r="EU995">
        <v>699.5202692307691</v>
      </c>
      <c r="EV995">
        <v>3.228478634005076</v>
      </c>
      <c r="EW995">
        <v>42.75213682766795</v>
      </c>
      <c r="EX995">
        <v>13895.88846153846</v>
      </c>
      <c r="EY995">
        <v>15</v>
      </c>
      <c r="EZ995">
        <v>0</v>
      </c>
      <c r="FA995" t="s">
        <v>419</v>
      </c>
      <c r="FB995">
        <v>1659135797.5</v>
      </c>
      <c r="FC995">
        <v>1659135788</v>
      </c>
      <c r="FD995">
        <v>0</v>
      </c>
      <c r="FE995">
        <v>0.3</v>
      </c>
      <c r="FF995">
        <v>-0.002</v>
      </c>
      <c r="FG995">
        <v>-2.209</v>
      </c>
      <c r="FH995">
        <v>-0.089</v>
      </c>
      <c r="FI995">
        <v>1520</v>
      </c>
      <c r="FJ995">
        <v>20</v>
      </c>
      <c r="FK995">
        <v>0.06</v>
      </c>
      <c r="FL995">
        <v>0.03</v>
      </c>
      <c r="FM995">
        <v>12.10057</v>
      </c>
      <c r="FN995">
        <v>9.350280675422114</v>
      </c>
      <c r="FO995">
        <v>0.9001226830827006</v>
      </c>
      <c r="FP995">
        <v>0</v>
      </c>
      <c r="FQ995">
        <v>699.5662352941176</v>
      </c>
      <c r="FR995">
        <v>0.6056837292584389</v>
      </c>
      <c r="FS995">
        <v>0.340012894117395</v>
      </c>
      <c r="FT995">
        <v>1</v>
      </c>
      <c r="FU995">
        <v>5.795003749999999</v>
      </c>
      <c r="FV995">
        <v>-0.07357474671671292</v>
      </c>
      <c r="FW995">
        <v>0.01198088137148105</v>
      </c>
      <c r="FX995">
        <v>1</v>
      </c>
      <c r="FY995">
        <v>2</v>
      </c>
      <c r="FZ995">
        <v>3</v>
      </c>
      <c r="GA995" t="s">
        <v>420</v>
      </c>
      <c r="GB995">
        <v>2.98335</v>
      </c>
      <c r="GC995">
        <v>2.71574</v>
      </c>
      <c r="GD995">
        <v>0.053517</v>
      </c>
      <c r="GE995">
        <v>0.0493527</v>
      </c>
      <c r="GF995">
        <v>0.0896748</v>
      </c>
      <c r="GG995">
        <v>0.0673237</v>
      </c>
      <c r="GH995">
        <v>29922</v>
      </c>
      <c r="GI995">
        <v>30214.4</v>
      </c>
      <c r="GJ995">
        <v>29381.7</v>
      </c>
      <c r="GK995">
        <v>29393.4</v>
      </c>
      <c r="GL995">
        <v>35425.8</v>
      </c>
      <c r="GM995">
        <v>36453.8</v>
      </c>
      <c r="GN995">
        <v>41372.9</v>
      </c>
      <c r="GO995">
        <v>41884</v>
      </c>
      <c r="GP995">
        <v>1.92345</v>
      </c>
      <c r="GQ995">
        <v>2.3732</v>
      </c>
      <c r="GR995">
        <v>0.06720420000000001</v>
      </c>
      <c r="GS995">
        <v>0</v>
      </c>
      <c r="GT995">
        <v>23.9157</v>
      </c>
      <c r="GU995">
        <v>999.9</v>
      </c>
      <c r="GV995">
        <v>34</v>
      </c>
      <c r="GW995">
        <v>31.9</v>
      </c>
      <c r="GX995">
        <v>17.8927</v>
      </c>
      <c r="GY995">
        <v>63.6975</v>
      </c>
      <c r="GZ995">
        <v>22.5441</v>
      </c>
      <c r="HA995">
        <v>2</v>
      </c>
      <c r="HB995">
        <v>-0.06273629999999999</v>
      </c>
      <c r="HC995">
        <v>1.6012</v>
      </c>
      <c r="HD995">
        <v>20.3267</v>
      </c>
      <c r="HE995">
        <v>5.21789</v>
      </c>
      <c r="HF995">
        <v>12.0099</v>
      </c>
      <c r="HG995">
        <v>4.9894</v>
      </c>
      <c r="HH995">
        <v>3.28863</v>
      </c>
      <c r="HI995">
        <v>9999</v>
      </c>
      <c r="HJ995">
        <v>9999</v>
      </c>
      <c r="HK995">
        <v>9999</v>
      </c>
      <c r="HL995">
        <v>198</v>
      </c>
      <c r="HM995">
        <v>1.86737</v>
      </c>
      <c r="HN995">
        <v>1.86646</v>
      </c>
      <c r="HO995">
        <v>1.8659</v>
      </c>
      <c r="HP995">
        <v>1.86584</v>
      </c>
      <c r="HQ995">
        <v>1.86768</v>
      </c>
      <c r="HR995">
        <v>1.87013</v>
      </c>
      <c r="HS995">
        <v>1.86879</v>
      </c>
      <c r="HT995">
        <v>1.87026</v>
      </c>
      <c r="HU995">
        <v>0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-2.462</v>
      </c>
      <c r="II995">
        <v>-0.1434</v>
      </c>
      <c r="IJ995">
        <v>-1.529487217637811</v>
      </c>
      <c r="IK995">
        <v>-0.005072214745875086</v>
      </c>
      <c r="IL995">
        <v>3.316774363808987E-06</v>
      </c>
      <c r="IM995">
        <v>-1.107588672722244E-09</v>
      </c>
      <c r="IN995">
        <v>-0.1603591687652909</v>
      </c>
      <c r="IO995">
        <v>-0.0181951569465493</v>
      </c>
      <c r="IP995">
        <v>0.001659309118516343</v>
      </c>
      <c r="IQ995">
        <v>-3.409663313950778E-05</v>
      </c>
      <c r="IR995">
        <v>19</v>
      </c>
      <c r="IS995">
        <v>2290</v>
      </c>
      <c r="IT995">
        <v>1</v>
      </c>
      <c r="IU995">
        <v>24</v>
      </c>
      <c r="IV995">
        <v>8568</v>
      </c>
      <c r="IW995">
        <v>8568.1</v>
      </c>
      <c r="IX995">
        <v>0.665283</v>
      </c>
      <c r="IY995">
        <v>2.24609</v>
      </c>
      <c r="IZ995">
        <v>1.94702</v>
      </c>
      <c r="JA995">
        <v>2.64771</v>
      </c>
      <c r="JB995">
        <v>2.19482</v>
      </c>
      <c r="JC995">
        <v>2.33643</v>
      </c>
      <c r="JD995">
        <v>36.5287</v>
      </c>
      <c r="JE995">
        <v>24.0262</v>
      </c>
      <c r="JF995">
        <v>18</v>
      </c>
      <c r="JG995">
        <v>496.587</v>
      </c>
      <c r="JH995">
        <v>807.526</v>
      </c>
      <c r="JI995">
        <v>21.997</v>
      </c>
      <c r="JJ995">
        <v>26.4703</v>
      </c>
      <c r="JK995">
        <v>30.0003</v>
      </c>
      <c r="JL995">
        <v>26.4339</v>
      </c>
      <c r="JM995">
        <v>26.3459</v>
      </c>
      <c r="JN995">
        <v>13.2353</v>
      </c>
      <c r="JO995">
        <v>26.7363</v>
      </c>
      <c r="JP995">
        <v>8.48338</v>
      </c>
      <c r="JQ995">
        <v>21.9872</v>
      </c>
      <c r="JR995">
        <v>166.11</v>
      </c>
      <c r="JS995">
        <v>12.8121</v>
      </c>
      <c r="JT995">
        <v>100.457</v>
      </c>
      <c r="JU995">
        <v>100.593</v>
      </c>
    </row>
    <row r="996" spans="1:281">
      <c r="A996">
        <v>980</v>
      </c>
      <c r="B996">
        <v>1659649879.5</v>
      </c>
      <c r="C996">
        <v>21871.5</v>
      </c>
      <c r="D996" t="s">
        <v>2393</v>
      </c>
      <c r="E996" t="s">
        <v>2394</v>
      </c>
      <c r="F996">
        <v>5</v>
      </c>
      <c r="G996" t="s">
        <v>2362</v>
      </c>
      <c r="H996" t="s">
        <v>416</v>
      </c>
      <c r="I996">
        <v>1659649871.714286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190.7045016631108</v>
      </c>
      <c r="AK996">
        <v>198.1665939393939</v>
      </c>
      <c r="AL996">
        <v>-3.174477786932439</v>
      </c>
      <c r="AM996">
        <v>65.5108301527454</v>
      </c>
      <c r="AN996">
        <f>(AP996 - AO996 + DI996*1E3/(8.314*(DK996+273.15)) * AR996/DH996 * AQ996) * DH996/(100*CV996) * 1000/(1000 - AP996)</f>
        <v>0</v>
      </c>
      <c r="AO996">
        <v>12.86635008250424</v>
      </c>
      <c r="AP996">
        <v>18.59441818181819</v>
      </c>
      <c r="AQ996">
        <v>0.006399963947291804</v>
      </c>
      <c r="AR996">
        <v>82.59608482142349</v>
      </c>
      <c r="AS996">
        <v>11</v>
      </c>
      <c r="AT996">
        <v>2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1659649871.714286</v>
      </c>
      <c r="DB996">
        <v>217.2474285714286</v>
      </c>
      <c r="DC996">
        <v>203.8764642857143</v>
      </c>
      <c r="DD996">
        <v>18.561775</v>
      </c>
      <c r="DE996">
        <v>12.80386785714286</v>
      </c>
      <c r="DF996">
        <v>219.7425357142857</v>
      </c>
      <c r="DG996">
        <v>18.70506785714286</v>
      </c>
      <c r="DH996">
        <v>499.9894642857143</v>
      </c>
      <c r="DI996">
        <v>90.22771785714285</v>
      </c>
      <c r="DJ996">
        <v>0.09999427500000001</v>
      </c>
      <c r="DK996">
        <v>25.18101785714286</v>
      </c>
      <c r="DL996">
        <v>25.0126</v>
      </c>
      <c r="DM996">
        <v>999.9000000000002</v>
      </c>
      <c r="DN996">
        <v>0</v>
      </c>
      <c r="DO996">
        <v>0</v>
      </c>
      <c r="DP996">
        <v>10011.31571428571</v>
      </c>
      <c r="DQ996">
        <v>0</v>
      </c>
      <c r="DR996">
        <v>10.89555357142857</v>
      </c>
      <c r="DS996">
        <v>13.37091785714286</v>
      </c>
      <c r="DT996">
        <v>221.3559642857143</v>
      </c>
      <c r="DU996">
        <v>206.52</v>
      </c>
      <c r="DV996">
        <v>5.757908571428572</v>
      </c>
      <c r="DW996">
        <v>203.8764642857143</v>
      </c>
      <c r="DX996">
        <v>12.80386785714286</v>
      </c>
      <c r="DY996">
        <v>1.674787142857143</v>
      </c>
      <c r="DZ996">
        <v>1.155264285714286</v>
      </c>
      <c r="EA996">
        <v>14.66468928571429</v>
      </c>
      <c r="EB996">
        <v>9.037109642857143</v>
      </c>
      <c r="EC996">
        <v>2000.003928571429</v>
      </c>
      <c r="ED996">
        <v>0.9799996785714287</v>
      </c>
      <c r="EE996">
        <v>0.02000028214285714</v>
      </c>
      <c r="EF996">
        <v>0</v>
      </c>
      <c r="EG996">
        <v>699.9397857142858</v>
      </c>
      <c r="EH996">
        <v>5.00097</v>
      </c>
      <c r="EI996">
        <v>13902.50357142857</v>
      </c>
      <c r="EJ996">
        <v>16707.62142857143</v>
      </c>
      <c r="EK996">
        <v>38.1115</v>
      </c>
      <c r="EL996">
        <v>38.63828571428571</v>
      </c>
      <c r="EM996">
        <v>38.062</v>
      </c>
      <c r="EN996">
        <v>38.312</v>
      </c>
      <c r="EO996">
        <v>38.562</v>
      </c>
      <c r="EP996">
        <v>1955.098928571429</v>
      </c>
      <c r="EQ996">
        <v>39.90071428571429</v>
      </c>
      <c r="ER996">
        <v>0</v>
      </c>
      <c r="ES996">
        <v>1659649880.1</v>
      </c>
      <c r="ET996">
        <v>0</v>
      </c>
      <c r="EU996">
        <v>700.0002400000001</v>
      </c>
      <c r="EV996">
        <v>7.861923093476626</v>
      </c>
      <c r="EW996">
        <v>128.2923078411642</v>
      </c>
      <c r="EX996">
        <v>13903.776</v>
      </c>
      <c r="EY996">
        <v>15</v>
      </c>
      <c r="EZ996">
        <v>0</v>
      </c>
      <c r="FA996" t="s">
        <v>419</v>
      </c>
      <c r="FB996">
        <v>1659135797.5</v>
      </c>
      <c r="FC996">
        <v>1659135788</v>
      </c>
      <c r="FD996">
        <v>0</v>
      </c>
      <c r="FE996">
        <v>0.3</v>
      </c>
      <c r="FF996">
        <v>-0.002</v>
      </c>
      <c r="FG996">
        <v>-2.209</v>
      </c>
      <c r="FH996">
        <v>-0.089</v>
      </c>
      <c r="FI996">
        <v>1520</v>
      </c>
      <c r="FJ996">
        <v>20</v>
      </c>
      <c r="FK996">
        <v>0.06</v>
      </c>
      <c r="FL996">
        <v>0.03</v>
      </c>
      <c r="FM996">
        <v>12.9075875</v>
      </c>
      <c r="FN996">
        <v>9.470741088180086</v>
      </c>
      <c r="FO996">
        <v>0.9120312659628234</v>
      </c>
      <c r="FP996">
        <v>0</v>
      </c>
      <c r="FQ996">
        <v>699.7358529411765</v>
      </c>
      <c r="FR996">
        <v>4.545439261125053</v>
      </c>
      <c r="FS996">
        <v>0.5493582958299877</v>
      </c>
      <c r="FT996">
        <v>0</v>
      </c>
      <c r="FU996">
        <v>5.770251249999999</v>
      </c>
      <c r="FV996">
        <v>-0.363105253283313</v>
      </c>
      <c r="FW996">
        <v>0.04179839944229325</v>
      </c>
      <c r="FX996">
        <v>0</v>
      </c>
      <c r="FY996">
        <v>0</v>
      </c>
      <c r="FZ996">
        <v>3</v>
      </c>
      <c r="GA996" t="s">
        <v>426</v>
      </c>
      <c r="GB996">
        <v>2.98323</v>
      </c>
      <c r="GC996">
        <v>2.71569</v>
      </c>
      <c r="GD996">
        <v>0.0499641</v>
      </c>
      <c r="GE996">
        <v>0.0455678</v>
      </c>
      <c r="GF996">
        <v>0.0898118</v>
      </c>
      <c r="GG996">
        <v>0.0674879</v>
      </c>
      <c r="GH996">
        <v>30034.1</v>
      </c>
      <c r="GI996">
        <v>30334.5</v>
      </c>
      <c r="GJ996">
        <v>29381.5</v>
      </c>
      <c r="GK996">
        <v>29393.2</v>
      </c>
      <c r="GL996">
        <v>35420</v>
      </c>
      <c r="GM996">
        <v>36447</v>
      </c>
      <c r="GN996">
        <v>41372.6</v>
      </c>
      <c r="GO996">
        <v>41883.7</v>
      </c>
      <c r="GP996">
        <v>1.9232</v>
      </c>
      <c r="GQ996">
        <v>2.37335</v>
      </c>
      <c r="GR996">
        <v>0.0668503</v>
      </c>
      <c r="GS996">
        <v>0</v>
      </c>
      <c r="GT996">
        <v>23.9138</v>
      </c>
      <c r="GU996">
        <v>999.9</v>
      </c>
      <c r="GV996">
        <v>34.1</v>
      </c>
      <c r="GW996">
        <v>31.9</v>
      </c>
      <c r="GX996">
        <v>17.9442</v>
      </c>
      <c r="GY996">
        <v>63.8275</v>
      </c>
      <c r="GZ996">
        <v>22.48</v>
      </c>
      <c r="HA996">
        <v>2</v>
      </c>
      <c r="HB996">
        <v>-0.06256100000000001</v>
      </c>
      <c r="HC996">
        <v>1.64181</v>
      </c>
      <c r="HD996">
        <v>20.3265</v>
      </c>
      <c r="HE996">
        <v>5.21819</v>
      </c>
      <c r="HF996">
        <v>12.0099</v>
      </c>
      <c r="HG996">
        <v>4.98915</v>
      </c>
      <c r="HH996">
        <v>3.28855</v>
      </c>
      <c r="HI996">
        <v>9999</v>
      </c>
      <c r="HJ996">
        <v>9999</v>
      </c>
      <c r="HK996">
        <v>9999</v>
      </c>
      <c r="HL996">
        <v>198</v>
      </c>
      <c r="HM996">
        <v>1.86739</v>
      </c>
      <c r="HN996">
        <v>1.86646</v>
      </c>
      <c r="HO996">
        <v>1.86592</v>
      </c>
      <c r="HP996">
        <v>1.86584</v>
      </c>
      <c r="HQ996">
        <v>1.86768</v>
      </c>
      <c r="HR996">
        <v>1.87014</v>
      </c>
      <c r="HS996">
        <v>1.86878</v>
      </c>
      <c r="HT996">
        <v>1.87027</v>
      </c>
      <c r="HU996">
        <v>0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-2.402</v>
      </c>
      <c r="II996">
        <v>-0.143</v>
      </c>
      <c r="IJ996">
        <v>-1.529487217637811</v>
      </c>
      <c r="IK996">
        <v>-0.005072214745875086</v>
      </c>
      <c r="IL996">
        <v>3.316774363808987E-06</v>
      </c>
      <c r="IM996">
        <v>-1.107588672722244E-09</v>
      </c>
      <c r="IN996">
        <v>-0.1603591687652909</v>
      </c>
      <c r="IO996">
        <v>-0.0181951569465493</v>
      </c>
      <c r="IP996">
        <v>0.001659309118516343</v>
      </c>
      <c r="IQ996">
        <v>-3.409663313950778E-05</v>
      </c>
      <c r="IR996">
        <v>19</v>
      </c>
      <c r="IS996">
        <v>2290</v>
      </c>
      <c r="IT996">
        <v>1</v>
      </c>
      <c r="IU996">
        <v>24</v>
      </c>
      <c r="IV996">
        <v>8568</v>
      </c>
      <c r="IW996">
        <v>8568.200000000001</v>
      </c>
      <c r="IX996">
        <v>0.616455</v>
      </c>
      <c r="IY996">
        <v>2.24243</v>
      </c>
      <c r="IZ996">
        <v>1.94702</v>
      </c>
      <c r="JA996">
        <v>2.64771</v>
      </c>
      <c r="JB996">
        <v>2.19482</v>
      </c>
      <c r="JC996">
        <v>2.35718</v>
      </c>
      <c r="JD996">
        <v>36.5523</v>
      </c>
      <c r="JE996">
        <v>24.0437</v>
      </c>
      <c r="JF996">
        <v>18</v>
      </c>
      <c r="JG996">
        <v>496.443</v>
      </c>
      <c r="JH996">
        <v>807.713</v>
      </c>
      <c r="JI996">
        <v>21.9844</v>
      </c>
      <c r="JJ996">
        <v>26.4724</v>
      </c>
      <c r="JK996">
        <v>30.0002</v>
      </c>
      <c r="JL996">
        <v>26.4354</v>
      </c>
      <c r="JM996">
        <v>26.3485</v>
      </c>
      <c r="JN996">
        <v>12.3471</v>
      </c>
      <c r="JO996">
        <v>26.7363</v>
      </c>
      <c r="JP996">
        <v>8.48338</v>
      </c>
      <c r="JQ996">
        <v>21.9691</v>
      </c>
      <c r="JR996">
        <v>146.076</v>
      </c>
      <c r="JS996">
        <v>12.8121</v>
      </c>
      <c r="JT996">
        <v>100.456</v>
      </c>
      <c r="JU996">
        <v>100.593</v>
      </c>
    </row>
    <row r="997" spans="1:281">
      <c r="A997">
        <v>981</v>
      </c>
      <c r="B997">
        <v>1659649884.5</v>
      </c>
      <c r="C997">
        <v>21876.5</v>
      </c>
      <c r="D997" t="s">
        <v>2395</v>
      </c>
      <c r="E997" t="s">
        <v>2396</v>
      </c>
      <c r="F997">
        <v>5</v>
      </c>
      <c r="G997" t="s">
        <v>2362</v>
      </c>
      <c r="H997" t="s">
        <v>416</v>
      </c>
      <c r="I997">
        <v>1659649877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173.9283545304298</v>
      </c>
      <c r="AK997">
        <v>182.1907818181819</v>
      </c>
      <c r="AL997">
        <v>-3.192607967458864</v>
      </c>
      <c r="AM997">
        <v>65.5108301527454</v>
      </c>
      <c r="AN997">
        <f>(AP997 - AO997 + DI997*1E3/(8.314*(DK997+273.15)) * AR997/DH997 * AQ997) * DH997/(100*CV997) * 1000/(1000 - AP997)</f>
        <v>0</v>
      </c>
      <c r="AO997">
        <v>12.88430255475273</v>
      </c>
      <c r="AP997">
        <v>18.61344615384616</v>
      </c>
      <c r="AQ997">
        <v>0.005173947421171771</v>
      </c>
      <c r="AR997">
        <v>82.59608482142349</v>
      </c>
      <c r="AS997">
        <v>11</v>
      </c>
      <c r="AT997">
        <v>2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1659649877</v>
      </c>
      <c r="DB997">
        <v>200.7042962962963</v>
      </c>
      <c r="DC997">
        <v>186.4312222222222</v>
      </c>
      <c r="DD997">
        <v>18.57847407407408</v>
      </c>
      <c r="DE997">
        <v>12.84749259259259</v>
      </c>
      <c r="DF997">
        <v>203.136074074074</v>
      </c>
      <c r="DG997">
        <v>18.72162592592593</v>
      </c>
      <c r="DH997">
        <v>499.9925555555555</v>
      </c>
      <c r="DI997">
        <v>90.22787407407408</v>
      </c>
      <c r="DJ997">
        <v>0.09998319259259258</v>
      </c>
      <c r="DK997">
        <v>25.17734444444444</v>
      </c>
      <c r="DL997">
        <v>25.01468148148149</v>
      </c>
      <c r="DM997">
        <v>999.9000000000001</v>
      </c>
      <c r="DN997">
        <v>0</v>
      </c>
      <c r="DO997">
        <v>0</v>
      </c>
      <c r="DP997">
        <v>10016.15333333333</v>
      </c>
      <c r="DQ997">
        <v>0</v>
      </c>
      <c r="DR997">
        <v>10.87789629629629</v>
      </c>
      <c r="DS997">
        <v>14.27300370370371</v>
      </c>
      <c r="DT997">
        <v>204.5032222222222</v>
      </c>
      <c r="DU997">
        <v>188.856962962963</v>
      </c>
      <c r="DV997">
        <v>5.730977777777778</v>
      </c>
      <c r="DW997">
        <v>186.4312222222222</v>
      </c>
      <c r="DX997">
        <v>12.84749259259259</v>
      </c>
      <c r="DY997">
        <v>1.676295555555555</v>
      </c>
      <c r="DZ997">
        <v>1.159201851851852</v>
      </c>
      <c r="EA997">
        <v>14.67863703703704</v>
      </c>
      <c r="EB997">
        <v>9.087567407407407</v>
      </c>
      <c r="EC997">
        <v>1999.991481481481</v>
      </c>
      <c r="ED997">
        <v>0.9799997777777776</v>
      </c>
      <c r="EE997">
        <v>0.02000018888888888</v>
      </c>
      <c r="EF997">
        <v>0</v>
      </c>
      <c r="EG997">
        <v>700.7117037037037</v>
      </c>
      <c r="EH997">
        <v>5.00097</v>
      </c>
      <c r="EI997">
        <v>13915.55925925926</v>
      </c>
      <c r="EJ997">
        <v>16707.4962962963</v>
      </c>
      <c r="EK997">
        <v>38.111</v>
      </c>
      <c r="EL997">
        <v>38.63418518518519</v>
      </c>
      <c r="EM997">
        <v>38.062</v>
      </c>
      <c r="EN997">
        <v>38.312</v>
      </c>
      <c r="EO997">
        <v>38.562</v>
      </c>
      <c r="EP997">
        <v>1955.087037037037</v>
      </c>
      <c r="EQ997">
        <v>39.90037037037037</v>
      </c>
      <c r="ER997">
        <v>0</v>
      </c>
      <c r="ES997">
        <v>1659649884.9</v>
      </c>
      <c r="ET997">
        <v>0</v>
      </c>
      <c r="EU997">
        <v>700.7350400000001</v>
      </c>
      <c r="EV997">
        <v>10.57776922832666</v>
      </c>
      <c r="EW997">
        <v>188.0769227325405</v>
      </c>
      <c r="EX997">
        <v>13916.268</v>
      </c>
      <c r="EY997">
        <v>15</v>
      </c>
      <c r="EZ997">
        <v>0</v>
      </c>
      <c r="FA997" t="s">
        <v>419</v>
      </c>
      <c r="FB997">
        <v>1659135797.5</v>
      </c>
      <c r="FC997">
        <v>1659135788</v>
      </c>
      <c r="FD997">
        <v>0</v>
      </c>
      <c r="FE997">
        <v>0.3</v>
      </c>
      <c r="FF997">
        <v>-0.002</v>
      </c>
      <c r="FG997">
        <v>-2.209</v>
      </c>
      <c r="FH997">
        <v>-0.089</v>
      </c>
      <c r="FI997">
        <v>1520</v>
      </c>
      <c r="FJ997">
        <v>20</v>
      </c>
      <c r="FK997">
        <v>0.06</v>
      </c>
      <c r="FL997">
        <v>0.03</v>
      </c>
      <c r="FM997">
        <v>13.7317725</v>
      </c>
      <c r="FN997">
        <v>10.20801388367728</v>
      </c>
      <c r="FO997">
        <v>0.9833484237510883</v>
      </c>
      <c r="FP997">
        <v>0</v>
      </c>
      <c r="FQ997">
        <v>700.2968529411764</v>
      </c>
      <c r="FR997">
        <v>8.246065698337729</v>
      </c>
      <c r="FS997">
        <v>0.8674699225961635</v>
      </c>
      <c r="FT997">
        <v>0</v>
      </c>
      <c r="FU997">
        <v>5.750416749999999</v>
      </c>
      <c r="FV997">
        <v>-0.3701688180112741</v>
      </c>
      <c r="FW997">
        <v>0.04245397315843946</v>
      </c>
      <c r="FX997">
        <v>0</v>
      </c>
      <c r="FY997">
        <v>0</v>
      </c>
      <c r="FZ997">
        <v>3</v>
      </c>
      <c r="GA997" t="s">
        <v>426</v>
      </c>
      <c r="GB997">
        <v>2.98317</v>
      </c>
      <c r="GC997">
        <v>2.7159</v>
      </c>
      <c r="GD997">
        <v>0.0463193</v>
      </c>
      <c r="GE997">
        <v>0.0416651</v>
      </c>
      <c r="GF997">
        <v>0.0898762</v>
      </c>
      <c r="GG997">
        <v>0.06749380000000001</v>
      </c>
      <c r="GH997">
        <v>30149.3</v>
      </c>
      <c r="GI997">
        <v>30458.2</v>
      </c>
      <c r="GJ997">
        <v>29381.4</v>
      </c>
      <c r="GK997">
        <v>29392.9</v>
      </c>
      <c r="GL997">
        <v>35417.2</v>
      </c>
      <c r="GM997">
        <v>36446.4</v>
      </c>
      <c r="GN997">
        <v>41372.3</v>
      </c>
      <c r="GO997">
        <v>41883.3</v>
      </c>
      <c r="GP997">
        <v>1.9232</v>
      </c>
      <c r="GQ997">
        <v>2.37313</v>
      </c>
      <c r="GR997">
        <v>0.066869</v>
      </c>
      <c r="GS997">
        <v>0</v>
      </c>
      <c r="GT997">
        <v>23.9117</v>
      </c>
      <c r="GU997">
        <v>999.9</v>
      </c>
      <c r="GV997">
        <v>34.1</v>
      </c>
      <c r="GW997">
        <v>32</v>
      </c>
      <c r="GX997">
        <v>18.0464</v>
      </c>
      <c r="GY997">
        <v>63.8375</v>
      </c>
      <c r="GZ997">
        <v>22.6042</v>
      </c>
      <c r="HA997">
        <v>2</v>
      </c>
      <c r="HB997">
        <v>-0.0622866</v>
      </c>
      <c r="HC997">
        <v>1.64399</v>
      </c>
      <c r="HD997">
        <v>20.3264</v>
      </c>
      <c r="HE997">
        <v>5.21819</v>
      </c>
      <c r="HF997">
        <v>12.0099</v>
      </c>
      <c r="HG997">
        <v>4.98925</v>
      </c>
      <c r="HH997">
        <v>3.2885</v>
      </c>
      <c r="HI997">
        <v>9999</v>
      </c>
      <c r="HJ997">
        <v>9999</v>
      </c>
      <c r="HK997">
        <v>9999</v>
      </c>
      <c r="HL997">
        <v>198</v>
      </c>
      <c r="HM997">
        <v>1.86737</v>
      </c>
      <c r="HN997">
        <v>1.86646</v>
      </c>
      <c r="HO997">
        <v>1.8659</v>
      </c>
      <c r="HP997">
        <v>1.86584</v>
      </c>
      <c r="HQ997">
        <v>1.86768</v>
      </c>
      <c r="HR997">
        <v>1.87013</v>
      </c>
      <c r="HS997">
        <v>1.86876</v>
      </c>
      <c r="HT997">
        <v>1.87023</v>
      </c>
      <c r="HU997">
        <v>0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-2.34</v>
      </c>
      <c r="II997">
        <v>-0.1428</v>
      </c>
      <c r="IJ997">
        <v>-1.529487217637811</v>
      </c>
      <c r="IK997">
        <v>-0.005072214745875086</v>
      </c>
      <c r="IL997">
        <v>3.316774363808987E-06</v>
      </c>
      <c r="IM997">
        <v>-1.107588672722244E-09</v>
      </c>
      <c r="IN997">
        <v>-0.1603591687652909</v>
      </c>
      <c r="IO997">
        <v>-0.0181951569465493</v>
      </c>
      <c r="IP997">
        <v>0.001659309118516343</v>
      </c>
      <c r="IQ997">
        <v>-3.409663313950778E-05</v>
      </c>
      <c r="IR997">
        <v>19</v>
      </c>
      <c r="IS997">
        <v>2290</v>
      </c>
      <c r="IT997">
        <v>1</v>
      </c>
      <c r="IU997">
        <v>24</v>
      </c>
      <c r="IV997">
        <v>8568.1</v>
      </c>
      <c r="IW997">
        <v>8568.299999999999</v>
      </c>
      <c r="IX997">
        <v>0.57373</v>
      </c>
      <c r="IY997">
        <v>2.24854</v>
      </c>
      <c r="IZ997">
        <v>1.94702</v>
      </c>
      <c r="JA997">
        <v>2.64648</v>
      </c>
      <c r="JB997">
        <v>2.19482</v>
      </c>
      <c r="JC997">
        <v>2.36694</v>
      </c>
      <c r="JD997">
        <v>36.5523</v>
      </c>
      <c r="JE997">
        <v>24.035</v>
      </c>
      <c r="JF997">
        <v>18</v>
      </c>
      <c r="JG997">
        <v>496.463</v>
      </c>
      <c r="JH997">
        <v>807.5170000000001</v>
      </c>
      <c r="JI997">
        <v>21.9649</v>
      </c>
      <c r="JJ997">
        <v>26.4742</v>
      </c>
      <c r="JK997">
        <v>30.0003</v>
      </c>
      <c r="JL997">
        <v>26.4377</v>
      </c>
      <c r="JM997">
        <v>26.3503</v>
      </c>
      <c r="JN997">
        <v>11.3815</v>
      </c>
      <c r="JO997">
        <v>27.0415</v>
      </c>
      <c r="JP997">
        <v>8.48338</v>
      </c>
      <c r="JQ997">
        <v>21.9578</v>
      </c>
      <c r="JR997">
        <v>132.718</v>
      </c>
      <c r="JS997">
        <v>12.8041</v>
      </c>
      <c r="JT997">
        <v>100.455</v>
      </c>
      <c r="JU997">
        <v>100.592</v>
      </c>
    </row>
    <row r="998" spans="1:281">
      <c r="A998">
        <v>982</v>
      </c>
      <c r="B998">
        <v>1659649889</v>
      </c>
      <c r="C998">
        <v>21881</v>
      </c>
      <c r="D998" t="s">
        <v>2397</v>
      </c>
      <c r="E998" t="s">
        <v>2398</v>
      </c>
      <c r="F998">
        <v>5</v>
      </c>
      <c r="G998" t="s">
        <v>2362</v>
      </c>
      <c r="H998" t="s">
        <v>416</v>
      </c>
      <c r="I998">
        <v>1659649881.444444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158.8738552297536</v>
      </c>
      <c r="AK998">
        <v>167.8240303030302</v>
      </c>
      <c r="AL998">
        <v>-3.192549606967374</v>
      </c>
      <c r="AM998">
        <v>65.5108301527454</v>
      </c>
      <c r="AN998">
        <f>(AP998 - AO998 + DI998*1E3/(8.314*(DK998+273.15)) * AR998/DH998 * AQ998) * DH998/(100*CV998) * 1000/(1000 - AP998)</f>
        <v>0</v>
      </c>
      <c r="AO998">
        <v>12.8848719710735</v>
      </c>
      <c r="AP998">
        <v>18.6225132867133</v>
      </c>
      <c r="AQ998">
        <v>0.000916355746700681</v>
      </c>
      <c r="AR998">
        <v>82.59608482142349</v>
      </c>
      <c r="AS998">
        <v>11</v>
      </c>
      <c r="AT998">
        <v>2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1659649881.444444</v>
      </c>
      <c r="DB998">
        <v>186.7968148148148</v>
      </c>
      <c r="DC998">
        <v>171.7369629629629</v>
      </c>
      <c r="DD998">
        <v>18.59811481481481</v>
      </c>
      <c r="DE998">
        <v>12.87605185185185</v>
      </c>
      <c r="DF998">
        <v>189.1741481481482</v>
      </c>
      <c r="DG998">
        <v>18.74110740740741</v>
      </c>
      <c r="DH998">
        <v>500.0002222222222</v>
      </c>
      <c r="DI998">
        <v>90.22824444444443</v>
      </c>
      <c r="DJ998">
        <v>0.09997419629629629</v>
      </c>
      <c r="DK998">
        <v>25.17443333333333</v>
      </c>
      <c r="DL998">
        <v>25.01370370370371</v>
      </c>
      <c r="DM998">
        <v>999.9000000000001</v>
      </c>
      <c r="DN998">
        <v>0</v>
      </c>
      <c r="DO998">
        <v>0</v>
      </c>
      <c r="DP998">
        <v>10015.09037037037</v>
      </c>
      <c r="DQ998">
        <v>0</v>
      </c>
      <c r="DR998">
        <v>10.85921481481481</v>
      </c>
      <c r="DS998">
        <v>15.05987777777778</v>
      </c>
      <c r="DT998">
        <v>190.3363703703704</v>
      </c>
      <c r="DU998">
        <v>173.977037037037</v>
      </c>
      <c r="DV998">
        <v>5.722058888888887</v>
      </c>
      <c r="DW998">
        <v>171.7369629629629</v>
      </c>
      <c r="DX998">
        <v>12.87605185185185</v>
      </c>
      <c r="DY998">
        <v>1.678074814814815</v>
      </c>
      <c r="DZ998">
        <v>1.161784444444445</v>
      </c>
      <c r="EA998">
        <v>14.69507037037037</v>
      </c>
      <c r="EB998">
        <v>9.120646666666666</v>
      </c>
      <c r="EC998">
        <v>1999.986666666667</v>
      </c>
      <c r="ED998">
        <v>0.9799997777777778</v>
      </c>
      <c r="EE998">
        <v>0.0200002</v>
      </c>
      <c r="EF998">
        <v>0</v>
      </c>
      <c r="EG998">
        <v>701.593074074074</v>
      </c>
      <c r="EH998">
        <v>5.00097</v>
      </c>
      <c r="EI998">
        <v>13930.80740740741</v>
      </c>
      <c r="EJ998">
        <v>16707.45555555556</v>
      </c>
      <c r="EK998">
        <v>38.10633333333333</v>
      </c>
      <c r="EL998">
        <v>38.62959259259259</v>
      </c>
      <c r="EM998">
        <v>38.062</v>
      </c>
      <c r="EN998">
        <v>38.312</v>
      </c>
      <c r="EO998">
        <v>38.562</v>
      </c>
      <c r="EP998">
        <v>1955.082222222223</v>
      </c>
      <c r="EQ998">
        <v>39.89962962962963</v>
      </c>
      <c r="ER998">
        <v>0</v>
      </c>
      <c r="ES998">
        <v>1659649889.7</v>
      </c>
      <c r="ET998">
        <v>0</v>
      </c>
      <c r="EU998">
        <v>701.71332</v>
      </c>
      <c r="EV998">
        <v>13.73269231365124</v>
      </c>
      <c r="EW998">
        <v>233.4076922123342</v>
      </c>
      <c r="EX998">
        <v>13932.96</v>
      </c>
      <c r="EY998">
        <v>15</v>
      </c>
      <c r="EZ998">
        <v>0</v>
      </c>
      <c r="FA998" t="s">
        <v>419</v>
      </c>
      <c r="FB998">
        <v>1659135797.5</v>
      </c>
      <c r="FC998">
        <v>1659135788</v>
      </c>
      <c r="FD998">
        <v>0</v>
      </c>
      <c r="FE998">
        <v>0.3</v>
      </c>
      <c r="FF998">
        <v>-0.002</v>
      </c>
      <c r="FG998">
        <v>-2.209</v>
      </c>
      <c r="FH998">
        <v>-0.089</v>
      </c>
      <c r="FI998">
        <v>1520</v>
      </c>
      <c r="FJ998">
        <v>20</v>
      </c>
      <c r="FK998">
        <v>0.06</v>
      </c>
      <c r="FL998">
        <v>0.03</v>
      </c>
      <c r="FM998">
        <v>14.4086075</v>
      </c>
      <c r="FN998">
        <v>10.58997410881801</v>
      </c>
      <c r="FO998">
        <v>1.019167076192</v>
      </c>
      <c r="FP998">
        <v>0</v>
      </c>
      <c r="FQ998">
        <v>700.9217352941175</v>
      </c>
      <c r="FR998">
        <v>10.666753241056</v>
      </c>
      <c r="FS998">
        <v>1.098031589302997</v>
      </c>
      <c r="FT998">
        <v>0</v>
      </c>
      <c r="FU998">
        <v>5.738316</v>
      </c>
      <c r="FV998">
        <v>-0.1863872420262575</v>
      </c>
      <c r="FW998">
        <v>0.0348921048232977</v>
      </c>
      <c r="FX998">
        <v>0</v>
      </c>
      <c r="FY998">
        <v>0</v>
      </c>
      <c r="FZ998">
        <v>3</v>
      </c>
      <c r="GA998" t="s">
        <v>426</v>
      </c>
      <c r="GB998">
        <v>2.98319</v>
      </c>
      <c r="GC998">
        <v>2.7157</v>
      </c>
      <c r="GD998">
        <v>0.0429684</v>
      </c>
      <c r="GE998">
        <v>0.0380896</v>
      </c>
      <c r="GF998">
        <v>0.08990389999999999</v>
      </c>
      <c r="GG998">
        <v>0.06735969999999999</v>
      </c>
      <c r="GH998">
        <v>30255.6</v>
      </c>
      <c r="GI998">
        <v>30572.1</v>
      </c>
      <c r="GJ998">
        <v>29381.8</v>
      </c>
      <c r="GK998">
        <v>29393.1</v>
      </c>
      <c r="GL998">
        <v>35416.6</v>
      </c>
      <c r="GM998">
        <v>36451.6</v>
      </c>
      <c r="GN998">
        <v>41373</v>
      </c>
      <c r="GO998">
        <v>41883.3</v>
      </c>
      <c r="GP998">
        <v>1.92307</v>
      </c>
      <c r="GQ998">
        <v>2.37308</v>
      </c>
      <c r="GR998">
        <v>0.0674054</v>
      </c>
      <c r="GS998">
        <v>0</v>
      </c>
      <c r="GT998">
        <v>23.9104</v>
      </c>
      <c r="GU998">
        <v>999.9</v>
      </c>
      <c r="GV998">
        <v>34.1</v>
      </c>
      <c r="GW998">
        <v>32</v>
      </c>
      <c r="GX998">
        <v>18.047</v>
      </c>
      <c r="GY998">
        <v>63.6675</v>
      </c>
      <c r="GZ998">
        <v>22.496</v>
      </c>
      <c r="HA998">
        <v>2</v>
      </c>
      <c r="HB998">
        <v>-0.0621011</v>
      </c>
      <c r="HC998">
        <v>1.64285</v>
      </c>
      <c r="HD998">
        <v>20.3263</v>
      </c>
      <c r="HE998">
        <v>5.21699</v>
      </c>
      <c r="HF998">
        <v>12.0099</v>
      </c>
      <c r="HG998">
        <v>4.98915</v>
      </c>
      <c r="HH998">
        <v>3.2885</v>
      </c>
      <c r="HI998">
        <v>9999</v>
      </c>
      <c r="HJ998">
        <v>9999</v>
      </c>
      <c r="HK998">
        <v>9999</v>
      </c>
      <c r="HL998">
        <v>198</v>
      </c>
      <c r="HM998">
        <v>1.86737</v>
      </c>
      <c r="HN998">
        <v>1.86646</v>
      </c>
      <c r="HO998">
        <v>1.8659</v>
      </c>
      <c r="HP998">
        <v>1.86584</v>
      </c>
      <c r="HQ998">
        <v>1.86768</v>
      </c>
      <c r="HR998">
        <v>1.87013</v>
      </c>
      <c r="HS998">
        <v>1.86875</v>
      </c>
      <c r="HT998">
        <v>1.87026</v>
      </c>
      <c r="HU998">
        <v>0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-2.283</v>
      </c>
      <c r="II998">
        <v>-0.1428</v>
      </c>
      <c r="IJ998">
        <v>-1.529487217637811</v>
      </c>
      <c r="IK998">
        <v>-0.005072214745875086</v>
      </c>
      <c r="IL998">
        <v>3.316774363808987E-06</v>
      </c>
      <c r="IM998">
        <v>-1.107588672722244E-09</v>
      </c>
      <c r="IN998">
        <v>-0.1603591687652909</v>
      </c>
      <c r="IO998">
        <v>-0.0181951569465493</v>
      </c>
      <c r="IP998">
        <v>0.001659309118516343</v>
      </c>
      <c r="IQ998">
        <v>-3.409663313950778E-05</v>
      </c>
      <c r="IR998">
        <v>19</v>
      </c>
      <c r="IS998">
        <v>2290</v>
      </c>
      <c r="IT998">
        <v>1</v>
      </c>
      <c r="IU998">
        <v>24</v>
      </c>
      <c r="IV998">
        <v>8568.200000000001</v>
      </c>
      <c r="IW998">
        <v>8568.4</v>
      </c>
      <c r="IX998">
        <v>0.531006</v>
      </c>
      <c r="IY998">
        <v>2.26074</v>
      </c>
      <c r="IZ998">
        <v>1.94702</v>
      </c>
      <c r="JA998">
        <v>2.64771</v>
      </c>
      <c r="JB998">
        <v>2.19482</v>
      </c>
      <c r="JC998">
        <v>2.31323</v>
      </c>
      <c r="JD998">
        <v>36.5523</v>
      </c>
      <c r="JE998">
        <v>24.0262</v>
      </c>
      <c r="JF998">
        <v>18</v>
      </c>
      <c r="JG998">
        <v>496.401</v>
      </c>
      <c r="JH998">
        <v>807.4880000000001</v>
      </c>
      <c r="JI998">
        <v>21.9531</v>
      </c>
      <c r="JJ998">
        <v>26.4757</v>
      </c>
      <c r="JK998">
        <v>30.0002</v>
      </c>
      <c r="JL998">
        <v>26.4397</v>
      </c>
      <c r="JM998">
        <v>26.3517</v>
      </c>
      <c r="JN998">
        <v>10.5544</v>
      </c>
      <c r="JO998">
        <v>27.0415</v>
      </c>
      <c r="JP998">
        <v>8.48338</v>
      </c>
      <c r="JQ998">
        <v>21.9458</v>
      </c>
      <c r="JR998">
        <v>119.362</v>
      </c>
      <c r="JS998">
        <v>12.7961</v>
      </c>
      <c r="JT998">
        <v>100.457</v>
      </c>
      <c r="JU998">
        <v>100.592</v>
      </c>
    </row>
    <row r="999" spans="1:281">
      <c r="A999">
        <v>983</v>
      </c>
      <c r="B999">
        <v>1659649894</v>
      </c>
      <c r="C999">
        <v>21886</v>
      </c>
      <c r="D999" t="s">
        <v>2399</v>
      </c>
      <c r="E999" t="s">
        <v>2400</v>
      </c>
      <c r="F999">
        <v>5</v>
      </c>
      <c r="G999" t="s">
        <v>2362</v>
      </c>
      <c r="H999" t="s">
        <v>416</v>
      </c>
      <c r="I999">
        <v>1659649886.462963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142.0820271018812</v>
      </c>
      <c r="AK999">
        <v>151.8483818181818</v>
      </c>
      <c r="AL999">
        <v>-3.197034214910791</v>
      </c>
      <c r="AM999">
        <v>65.5108301527454</v>
      </c>
      <c r="AN999">
        <f>(AP999 - AO999 + DI999*1E3/(8.314*(DK999+273.15)) * AR999/DH999 * AQ999) * DH999/(100*CV999) * 1000/(1000 - AP999)</f>
        <v>0</v>
      </c>
      <c r="AO999">
        <v>12.84591381546443</v>
      </c>
      <c r="AP999">
        <v>18.61146853146854</v>
      </c>
      <c r="AQ999">
        <v>-0.0002019491622191521</v>
      </c>
      <c r="AR999">
        <v>82.59608482142349</v>
      </c>
      <c r="AS999">
        <v>11</v>
      </c>
      <c r="AT999">
        <v>2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1659649886.462963</v>
      </c>
      <c r="DB999">
        <v>171.0799259259259</v>
      </c>
      <c r="DC999">
        <v>155.1276296296296</v>
      </c>
      <c r="DD999">
        <v>18.6138962962963</v>
      </c>
      <c r="DE999">
        <v>12.86724444444445</v>
      </c>
      <c r="DF999">
        <v>173.3945555555556</v>
      </c>
      <c r="DG999">
        <v>18.75676666666667</v>
      </c>
      <c r="DH999">
        <v>500.009</v>
      </c>
      <c r="DI999">
        <v>90.22844444444446</v>
      </c>
      <c r="DJ999">
        <v>0.1000017518518519</v>
      </c>
      <c r="DK999">
        <v>25.17126666666666</v>
      </c>
      <c r="DL999">
        <v>25.01201851851852</v>
      </c>
      <c r="DM999">
        <v>999.9000000000001</v>
      </c>
      <c r="DN999">
        <v>0</v>
      </c>
      <c r="DO999">
        <v>0</v>
      </c>
      <c r="DP999">
        <v>10013.42703703704</v>
      </c>
      <c r="DQ999">
        <v>0</v>
      </c>
      <c r="DR999">
        <v>10.84319259259259</v>
      </c>
      <c r="DS999">
        <v>15.95238518518519</v>
      </c>
      <c r="DT999">
        <v>174.3247037037037</v>
      </c>
      <c r="DU999">
        <v>157.1498888888889</v>
      </c>
      <c r="DV999">
        <v>5.746651851851851</v>
      </c>
      <c r="DW999">
        <v>155.1276296296296</v>
      </c>
      <c r="DX999">
        <v>12.86724444444445</v>
      </c>
      <c r="DY999">
        <v>1.679502592592593</v>
      </c>
      <c r="DZ999">
        <v>1.160991481481481</v>
      </c>
      <c r="EA999">
        <v>14.70825925925926</v>
      </c>
      <c r="EB999">
        <v>9.110518888888889</v>
      </c>
      <c r="EC999">
        <v>1999.975925925926</v>
      </c>
      <c r="ED999">
        <v>0.9800003333333334</v>
      </c>
      <c r="EE999">
        <v>0.01999964444444444</v>
      </c>
      <c r="EF999">
        <v>0</v>
      </c>
      <c r="EG999">
        <v>702.7039259259259</v>
      </c>
      <c r="EH999">
        <v>5.00097</v>
      </c>
      <c r="EI999">
        <v>13951.50740740741</v>
      </c>
      <c r="EJ999">
        <v>16707.37407407408</v>
      </c>
      <c r="EK999">
        <v>38.09933333333333</v>
      </c>
      <c r="EL999">
        <v>38.625</v>
      </c>
      <c r="EM999">
        <v>38.062</v>
      </c>
      <c r="EN999">
        <v>38.312</v>
      </c>
      <c r="EO999">
        <v>38.562</v>
      </c>
      <c r="EP999">
        <v>1955.072592592593</v>
      </c>
      <c r="EQ999">
        <v>39.89851851851853</v>
      </c>
      <c r="ER999">
        <v>0</v>
      </c>
      <c r="ES999">
        <v>1659649894.5</v>
      </c>
      <c r="ET999">
        <v>0</v>
      </c>
      <c r="EU999">
        <v>702.78936</v>
      </c>
      <c r="EV999">
        <v>14.76299998245977</v>
      </c>
      <c r="EW999">
        <v>270.4230764278235</v>
      </c>
      <c r="EX999">
        <v>13953.192</v>
      </c>
      <c r="EY999">
        <v>15</v>
      </c>
      <c r="EZ999">
        <v>0</v>
      </c>
      <c r="FA999" t="s">
        <v>419</v>
      </c>
      <c r="FB999">
        <v>1659135797.5</v>
      </c>
      <c r="FC999">
        <v>1659135788</v>
      </c>
      <c r="FD999">
        <v>0</v>
      </c>
      <c r="FE999">
        <v>0.3</v>
      </c>
      <c r="FF999">
        <v>-0.002</v>
      </c>
      <c r="FG999">
        <v>-2.209</v>
      </c>
      <c r="FH999">
        <v>-0.089</v>
      </c>
      <c r="FI999">
        <v>1520</v>
      </c>
      <c r="FJ999">
        <v>20</v>
      </c>
      <c r="FK999">
        <v>0.06</v>
      </c>
      <c r="FL999">
        <v>0.03</v>
      </c>
      <c r="FM999">
        <v>15.33604390243903</v>
      </c>
      <c r="FN999">
        <v>10.64212264808362</v>
      </c>
      <c r="FO999">
        <v>1.049607023569409</v>
      </c>
      <c r="FP999">
        <v>0</v>
      </c>
      <c r="FQ999">
        <v>701.9226470588235</v>
      </c>
      <c r="FR999">
        <v>13.89060351793273</v>
      </c>
      <c r="FS999">
        <v>1.377170775910076</v>
      </c>
      <c r="FT999">
        <v>0</v>
      </c>
      <c r="FU999">
        <v>5.734496829268293</v>
      </c>
      <c r="FV999">
        <v>0.2321032055749218</v>
      </c>
      <c r="FW999">
        <v>0.02800851189775979</v>
      </c>
      <c r="FX999">
        <v>0</v>
      </c>
      <c r="FY999">
        <v>0</v>
      </c>
      <c r="FZ999">
        <v>3</v>
      </c>
      <c r="GA999" t="s">
        <v>426</v>
      </c>
      <c r="GB999">
        <v>2.98319</v>
      </c>
      <c r="GC999">
        <v>2.71566</v>
      </c>
      <c r="GD999">
        <v>0.0391687</v>
      </c>
      <c r="GE999">
        <v>0.0340371</v>
      </c>
      <c r="GF999">
        <v>0.08986180000000001</v>
      </c>
      <c r="GG999">
        <v>0.0673257</v>
      </c>
      <c r="GH999">
        <v>30375.5</v>
      </c>
      <c r="GI999">
        <v>30701</v>
      </c>
      <c r="GJ999">
        <v>29381.6</v>
      </c>
      <c r="GK999">
        <v>29393.2</v>
      </c>
      <c r="GL999">
        <v>35418.3</v>
      </c>
      <c r="GM999">
        <v>36453</v>
      </c>
      <c r="GN999">
        <v>41373.1</v>
      </c>
      <c r="GO999">
        <v>41883.5</v>
      </c>
      <c r="GP999">
        <v>1.92327</v>
      </c>
      <c r="GQ999">
        <v>2.37295</v>
      </c>
      <c r="GR999">
        <v>0.0672117</v>
      </c>
      <c r="GS999">
        <v>0</v>
      </c>
      <c r="GT999">
        <v>23.9094</v>
      </c>
      <c r="GU999">
        <v>999.9</v>
      </c>
      <c r="GV999">
        <v>34.1</v>
      </c>
      <c r="GW999">
        <v>31.9</v>
      </c>
      <c r="GX999">
        <v>17.9436</v>
      </c>
      <c r="GY999">
        <v>63.6475</v>
      </c>
      <c r="GZ999">
        <v>22.6603</v>
      </c>
      <c r="HA999">
        <v>2</v>
      </c>
      <c r="HB999">
        <v>-0.061997</v>
      </c>
      <c r="HC999">
        <v>1.6583</v>
      </c>
      <c r="HD999">
        <v>20.3262</v>
      </c>
      <c r="HE999">
        <v>5.21819</v>
      </c>
      <c r="HF999">
        <v>12.0099</v>
      </c>
      <c r="HG999">
        <v>4.98935</v>
      </c>
      <c r="HH999">
        <v>3.28855</v>
      </c>
      <c r="HI999">
        <v>9999</v>
      </c>
      <c r="HJ999">
        <v>9999</v>
      </c>
      <c r="HK999">
        <v>9999</v>
      </c>
      <c r="HL999">
        <v>198</v>
      </c>
      <c r="HM999">
        <v>1.86737</v>
      </c>
      <c r="HN999">
        <v>1.86646</v>
      </c>
      <c r="HO999">
        <v>1.86593</v>
      </c>
      <c r="HP999">
        <v>1.86584</v>
      </c>
      <c r="HQ999">
        <v>1.86768</v>
      </c>
      <c r="HR999">
        <v>1.87012</v>
      </c>
      <c r="HS999">
        <v>1.86876</v>
      </c>
      <c r="HT999">
        <v>1.87027</v>
      </c>
      <c r="HU999">
        <v>0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-2.218</v>
      </c>
      <c r="II999">
        <v>-0.1429</v>
      </c>
      <c r="IJ999">
        <v>-1.529487217637811</v>
      </c>
      <c r="IK999">
        <v>-0.005072214745875086</v>
      </c>
      <c r="IL999">
        <v>3.316774363808987E-06</v>
      </c>
      <c r="IM999">
        <v>-1.107588672722244E-09</v>
      </c>
      <c r="IN999">
        <v>-0.1603591687652909</v>
      </c>
      <c r="IO999">
        <v>-0.0181951569465493</v>
      </c>
      <c r="IP999">
        <v>0.001659309118516343</v>
      </c>
      <c r="IQ999">
        <v>-3.409663313950778E-05</v>
      </c>
      <c r="IR999">
        <v>19</v>
      </c>
      <c r="IS999">
        <v>2290</v>
      </c>
      <c r="IT999">
        <v>1</v>
      </c>
      <c r="IU999">
        <v>24</v>
      </c>
      <c r="IV999">
        <v>8568.299999999999</v>
      </c>
      <c r="IW999">
        <v>8568.4</v>
      </c>
      <c r="IX999">
        <v>0.487061</v>
      </c>
      <c r="IY999">
        <v>2.25098</v>
      </c>
      <c r="IZ999">
        <v>1.94702</v>
      </c>
      <c r="JA999">
        <v>2.64648</v>
      </c>
      <c r="JB999">
        <v>2.19482</v>
      </c>
      <c r="JC999">
        <v>2.35596</v>
      </c>
      <c r="JD999">
        <v>36.5523</v>
      </c>
      <c r="JE999">
        <v>24.035</v>
      </c>
      <c r="JF999">
        <v>18</v>
      </c>
      <c r="JG999">
        <v>496.543</v>
      </c>
      <c r="JH999">
        <v>807.39</v>
      </c>
      <c r="JI999">
        <v>21.9419</v>
      </c>
      <c r="JJ999">
        <v>26.4779</v>
      </c>
      <c r="JK999">
        <v>30.0001</v>
      </c>
      <c r="JL999">
        <v>26.4415</v>
      </c>
      <c r="JM999">
        <v>26.3533</v>
      </c>
      <c r="JN999">
        <v>9.586180000000001</v>
      </c>
      <c r="JO999">
        <v>27.0415</v>
      </c>
      <c r="JP999">
        <v>8.098100000000001</v>
      </c>
      <c r="JQ999">
        <v>21.9322</v>
      </c>
      <c r="JR999">
        <v>99.26309999999999</v>
      </c>
      <c r="JS999">
        <v>12.8053</v>
      </c>
      <c r="JT999">
        <v>100.457</v>
      </c>
      <c r="JU999">
        <v>100.592</v>
      </c>
    </row>
    <row r="1000" spans="1:281">
      <c r="A1000">
        <v>984</v>
      </c>
      <c r="B1000">
        <v>1659649899</v>
      </c>
      <c r="C1000">
        <v>21891</v>
      </c>
      <c r="D1000" t="s">
        <v>2401</v>
      </c>
      <c r="E1000" t="s">
        <v>2402</v>
      </c>
      <c r="F1000">
        <v>5</v>
      </c>
      <c r="G1000" t="s">
        <v>2362</v>
      </c>
      <c r="H1000" t="s">
        <v>416</v>
      </c>
      <c r="I1000">
        <v>1659649891.481482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125.3461080862545</v>
      </c>
      <c r="AK1000">
        <v>135.9003151515151</v>
      </c>
      <c r="AL1000">
        <v>-3.188067830507766</v>
      </c>
      <c r="AM1000">
        <v>65.5108301527454</v>
      </c>
      <c r="AN1000">
        <f>(AP1000 - AO1000 + DI1000*1E3/(8.314*(DK1000+273.15)) * AR1000/DH1000 * AQ1000) * DH1000/(100*CV1000) * 1000/(1000 - AP1000)</f>
        <v>0</v>
      </c>
      <c r="AO1000">
        <v>12.85229877826912</v>
      </c>
      <c r="AP1000">
        <v>18.61300559440561</v>
      </c>
      <c r="AQ1000">
        <v>-0.0002410634558770387</v>
      </c>
      <c r="AR1000">
        <v>82.59608482142349</v>
      </c>
      <c r="AS1000">
        <v>11</v>
      </c>
      <c r="AT1000">
        <v>2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1659649891.481482</v>
      </c>
      <c r="DB1000">
        <v>155.3522962962963</v>
      </c>
      <c r="DC1000">
        <v>138.5256666666667</v>
      </c>
      <c r="DD1000">
        <v>18.61542222222222</v>
      </c>
      <c r="DE1000">
        <v>12.86642592592592</v>
      </c>
      <c r="DF1000">
        <v>157.6026296296296</v>
      </c>
      <c r="DG1000">
        <v>18.75828518518519</v>
      </c>
      <c r="DH1000">
        <v>500.0085925925925</v>
      </c>
      <c r="DI1000">
        <v>90.22883333333333</v>
      </c>
      <c r="DJ1000">
        <v>0.100025362962963</v>
      </c>
      <c r="DK1000">
        <v>25.16826666666666</v>
      </c>
      <c r="DL1000">
        <v>25.01418148148148</v>
      </c>
      <c r="DM1000">
        <v>999.9000000000001</v>
      </c>
      <c r="DN1000">
        <v>0</v>
      </c>
      <c r="DO1000">
        <v>0</v>
      </c>
      <c r="DP1000">
        <v>10007.24185185185</v>
      </c>
      <c r="DQ1000">
        <v>0</v>
      </c>
      <c r="DR1000">
        <v>10.84054444444444</v>
      </c>
      <c r="DS1000">
        <v>16.82664444444444</v>
      </c>
      <c r="DT1000">
        <v>158.2990740740741</v>
      </c>
      <c r="DU1000">
        <v>140.3310740740741</v>
      </c>
      <c r="DV1000">
        <v>5.749001481481481</v>
      </c>
      <c r="DW1000">
        <v>138.5256666666667</v>
      </c>
      <c r="DX1000">
        <v>12.86642592592592</v>
      </c>
      <c r="DY1000">
        <v>1.679647777777778</v>
      </c>
      <c r="DZ1000">
        <v>1.160922962962963</v>
      </c>
      <c r="EA1000">
        <v>14.7096037037037</v>
      </c>
      <c r="EB1000">
        <v>9.109628148148149</v>
      </c>
      <c r="EC1000">
        <v>1999.994444444444</v>
      </c>
      <c r="ED1000">
        <v>0.9799998888888889</v>
      </c>
      <c r="EE1000">
        <v>0.0200001074074074</v>
      </c>
      <c r="EF1000">
        <v>0</v>
      </c>
      <c r="EG1000">
        <v>703.9938518518518</v>
      </c>
      <c r="EH1000">
        <v>5.00097</v>
      </c>
      <c r="EI1000">
        <v>13975.24814814815</v>
      </c>
      <c r="EJ1000">
        <v>16707.52592592593</v>
      </c>
      <c r="EK1000">
        <v>38.07833333333333</v>
      </c>
      <c r="EL1000">
        <v>38.625</v>
      </c>
      <c r="EM1000">
        <v>38.062</v>
      </c>
      <c r="EN1000">
        <v>38.3097037037037</v>
      </c>
      <c r="EO1000">
        <v>38.562</v>
      </c>
      <c r="EP1000">
        <v>1955.09</v>
      </c>
      <c r="EQ1000">
        <v>39.90037037037037</v>
      </c>
      <c r="ER1000">
        <v>0</v>
      </c>
      <c r="ES1000">
        <v>1659649899.3</v>
      </c>
      <c r="ET1000">
        <v>0</v>
      </c>
      <c r="EU1000">
        <v>704.02972</v>
      </c>
      <c r="EV1000">
        <v>14.70676925309208</v>
      </c>
      <c r="EW1000">
        <v>296.5615388875044</v>
      </c>
      <c r="EX1000">
        <v>13975.88</v>
      </c>
      <c r="EY1000">
        <v>15</v>
      </c>
      <c r="EZ1000">
        <v>0</v>
      </c>
      <c r="FA1000" t="s">
        <v>419</v>
      </c>
      <c r="FB1000">
        <v>1659135797.5</v>
      </c>
      <c r="FC1000">
        <v>1659135788</v>
      </c>
      <c r="FD1000">
        <v>0</v>
      </c>
      <c r="FE1000">
        <v>0.3</v>
      </c>
      <c r="FF1000">
        <v>-0.002</v>
      </c>
      <c r="FG1000">
        <v>-2.209</v>
      </c>
      <c r="FH1000">
        <v>-0.089</v>
      </c>
      <c r="FI1000">
        <v>1520</v>
      </c>
      <c r="FJ1000">
        <v>20</v>
      </c>
      <c r="FK1000">
        <v>0.06</v>
      </c>
      <c r="FL1000">
        <v>0.03</v>
      </c>
      <c r="FM1000">
        <v>16.21706097560975</v>
      </c>
      <c r="FN1000">
        <v>10.51616027874566</v>
      </c>
      <c r="FO1000">
        <v>1.037188945525838</v>
      </c>
      <c r="FP1000">
        <v>0</v>
      </c>
      <c r="FQ1000">
        <v>703.2005588235293</v>
      </c>
      <c r="FR1000">
        <v>14.94608098654054</v>
      </c>
      <c r="FS1000">
        <v>1.481216078115945</v>
      </c>
      <c r="FT1000">
        <v>0</v>
      </c>
      <c r="FU1000">
        <v>5.741511219512195</v>
      </c>
      <c r="FV1000">
        <v>0.1172379094076597</v>
      </c>
      <c r="FW1000">
        <v>0.02512272619927074</v>
      </c>
      <c r="FX1000">
        <v>0</v>
      </c>
      <c r="FY1000">
        <v>0</v>
      </c>
      <c r="FZ1000">
        <v>3</v>
      </c>
      <c r="GA1000" t="s">
        <v>426</v>
      </c>
      <c r="GB1000">
        <v>2.98306</v>
      </c>
      <c r="GC1000">
        <v>2.71571</v>
      </c>
      <c r="GD1000">
        <v>0.035287</v>
      </c>
      <c r="GE1000">
        <v>0.0298822</v>
      </c>
      <c r="GF1000">
        <v>0.08988</v>
      </c>
      <c r="GG1000">
        <v>0.0676407</v>
      </c>
      <c r="GH1000">
        <v>30497.7</v>
      </c>
      <c r="GI1000">
        <v>30832.9</v>
      </c>
      <c r="GJ1000">
        <v>29381.1</v>
      </c>
      <c r="GK1000">
        <v>29393.1</v>
      </c>
      <c r="GL1000">
        <v>35416.9</v>
      </c>
      <c r="GM1000">
        <v>36440.2</v>
      </c>
      <c r="GN1000">
        <v>41372.3</v>
      </c>
      <c r="GO1000">
        <v>41883.1</v>
      </c>
      <c r="GP1000">
        <v>1.9231</v>
      </c>
      <c r="GQ1000">
        <v>2.37297</v>
      </c>
      <c r="GR1000">
        <v>0.06757680000000001</v>
      </c>
      <c r="GS1000">
        <v>0</v>
      </c>
      <c r="GT1000">
        <v>23.9074</v>
      </c>
      <c r="GU1000">
        <v>999.9</v>
      </c>
      <c r="GV1000">
        <v>34.2</v>
      </c>
      <c r="GW1000">
        <v>31.9</v>
      </c>
      <c r="GX1000">
        <v>17.9957</v>
      </c>
      <c r="GY1000">
        <v>63.5675</v>
      </c>
      <c r="GZ1000">
        <v>22.6763</v>
      </c>
      <c r="HA1000">
        <v>2</v>
      </c>
      <c r="HB1000">
        <v>-0.0619512</v>
      </c>
      <c r="HC1000">
        <v>1.67021</v>
      </c>
      <c r="HD1000">
        <v>20.3262</v>
      </c>
      <c r="HE1000">
        <v>5.21729</v>
      </c>
      <c r="HF1000">
        <v>12.0099</v>
      </c>
      <c r="HG1000">
        <v>4.98935</v>
      </c>
      <c r="HH1000">
        <v>3.28855</v>
      </c>
      <c r="HI1000">
        <v>9999</v>
      </c>
      <c r="HJ1000">
        <v>9999</v>
      </c>
      <c r="HK1000">
        <v>9999</v>
      </c>
      <c r="HL1000">
        <v>198</v>
      </c>
      <c r="HM1000">
        <v>1.86737</v>
      </c>
      <c r="HN1000">
        <v>1.86646</v>
      </c>
      <c r="HO1000">
        <v>1.86594</v>
      </c>
      <c r="HP1000">
        <v>1.86584</v>
      </c>
      <c r="HQ1000">
        <v>1.86768</v>
      </c>
      <c r="HR1000">
        <v>1.87012</v>
      </c>
      <c r="HS1000">
        <v>1.86875</v>
      </c>
      <c r="HT1000">
        <v>1.87026</v>
      </c>
      <c r="HU1000">
        <v>0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-2.152</v>
      </c>
      <c r="II1000">
        <v>-0.1429</v>
      </c>
      <c r="IJ1000">
        <v>-1.529487217637811</v>
      </c>
      <c r="IK1000">
        <v>-0.005072214745875086</v>
      </c>
      <c r="IL1000">
        <v>3.316774363808987E-06</v>
      </c>
      <c r="IM1000">
        <v>-1.107588672722244E-09</v>
      </c>
      <c r="IN1000">
        <v>-0.1603591687652909</v>
      </c>
      <c r="IO1000">
        <v>-0.0181951569465493</v>
      </c>
      <c r="IP1000">
        <v>0.001659309118516343</v>
      </c>
      <c r="IQ1000">
        <v>-3.409663313950778E-05</v>
      </c>
      <c r="IR1000">
        <v>19</v>
      </c>
      <c r="IS1000">
        <v>2290</v>
      </c>
      <c r="IT1000">
        <v>1</v>
      </c>
      <c r="IU1000">
        <v>24</v>
      </c>
      <c r="IV1000">
        <v>8568.4</v>
      </c>
      <c r="IW1000">
        <v>8568.5</v>
      </c>
      <c r="IX1000">
        <v>0.437012</v>
      </c>
      <c r="IY1000">
        <v>2.25342</v>
      </c>
      <c r="IZ1000">
        <v>1.94702</v>
      </c>
      <c r="JA1000">
        <v>2.64648</v>
      </c>
      <c r="JB1000">
        <v>2.19482</v>
      </c>
      <c r="JC1000">
        <v>2.35229</v>
      </c>
      <c r="JD1000">
        <v>36.5523</v>
      </c>
      <c r="JE1000">
        <v>24.035</v>
      </c>
      <c r="JF1000">
        <v>18</v>
      </c>
      <c r="JG1000">
        <v>496.451</v>
      </c>
      <c r="JH1000">
        <v>807.454</v>
      </c>
      <c r="JI1000">
        <v>21.9275</v>
      </c>
      <c r="JJ1000">
        <v>26.4802</v>
      </c>
      <c r="JK1000">
        <v>30.0002</v>
      </c>
      <c r="JL1000">
        <v>26.4437</v>
      </c>
      <c r="JM1000">
        <v>26.3561</v>
      </c>
      <c r="JN1000">
        <v>8.6617</v>
      </c>
      <c r="JO1000">
        <v>27.3427</v>
      </c>
      <c r="JP1000">
        <v>8.098100000000001</v>
      </c>
      <c r="JQ1000">
        <v>21.9169</v>
      </c>
      <c r="JR1000">
        <v>85.8339</v>
      </c>
      <c r="JS1000">
        <v>12.7912</v>
      </c>
      <c r="JT1000">
        <v>100.455</v>
      </c>
      <c r="JU1000">
        <v>100.592</v>
      </c>
    </row>
    <row r="1001" spans="1:281">
      <c r="A1001">
        <v>985</v>
      </c>
      <c r="B1001">
        <v>1659649904</v>
      </c>
      <c r="C1001">
        <v>21896</v>
      </c>
      <c r="D1001" t="s">
        <v>2403</v>
      </c>
      <c r="E1001" t="s">
        <v>2404</v>
      </c>
      <c r="F1001">
        <v>5</v>
      </c>
      <c r="G1001" t="s">
        <v>2362</v>
      </c>
      <c r="H1001" t="s">
        <v>416</v>
      </c>
      <c r="I1001">
        <v>1659649896.5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108.5058428457078</v>
      </c>
      <c r="AK1001">
        <v>119.9645212121212</v>
      </c>
      <c r="AL1001">
        <v>-3.186333921051658</v>
      </c>
      <c r="AM1001">
        <v>65.5108301527454</v>
      </c>
      <c r="AN1001">
        <f>(AP1001 - AO1001 + DI1001*1E3/(8.314*(DK1001+273.15)) * AR1001/DH1001 * AQ1001) * DH1001/(100*CV1001) * 1000/(1000 - AP1001)</f>
        <v>0</v>
      </c>
      <c r="AO1001">
        <v>12.91951280213074</v>
      </c>
      <c r="AP1001">
        <v>18.636313986014</v>
      </c>
      <c r="AQ1001">
        <v>0.006148054993387108</v>
      </c>
      <c r="AR1001">
        <v>82.59608482142349</v>
      </c>
      <c r="AS1001">
        <v>11</v>
      </c>
      <c r="AT1001">
        <v>2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1659649896.5</v>
      </c>
      <c r="DB1001">
        <v>139.6358888888889</v>
      </c>
      <c r="DC1001">
        <v>121.8858962962963</v>
      </c>
      <c r="DD1001">
        <v>18.61846666666666</v>
      </c>
      <c r="DE1001">
        <v>12.87712592592593</v>
      </c>
      <c r="DF1001">
        <v>141.8206666666667</v>
      </c>
      <c r="DG1001">
        <v>18.7612962962963</v>
      </c>
      <c r="DH1001">
        <v>500.004</v>
      </c>
      <c r="DI1001">
        <v>90.22848518518519</v>
      </c>
      <c r="DJ1001">
        <v>0.100013462962963</v>
      </c>
      <c r="DK1001">
        <v>25.16464814814815</v>
      </c>
      <c r="DL1001">
        <v>25.01414074074074</v>
      </c>
      <c r="DM1001">
        <v>999.9000000000001</v>
      </c>
      <c r="DN1001">
        <v>0</v>
      </c>
      <c r="DO1001">
        <v>0</v>
      </c>
      <c r="DP1001">
        <v>10003.35481481481</v>
      </c>
      <c r="DQ1001">
        <v>0</v>
      </c>
      <c r="DR1001">
        <v>10.84736666666667</v>
      </c>
      <c r="DS1001">
        <v>17.75007407407407</v>
      </c>
      <c r="DT1001">
        <v>142.2849259259259</v>
      </c>
      <c r="DU1001">
        <v>123.4753666666667</v>
      </c>
      <c r="DV1001">
        <v>5.741344444444445</v>
      </c>
      <c r="DW1001">
        <v>121.8858962962963</v>
      </c>
      <c r="DX1001">
        <v>12.87712592592593</v>
      </c>
      <c r="DY1001">
        <v>1.679915185185185</v>
      </c>
      <c r="DZ1001">
        <v>1.161883333333333</v>
      </c>
      <c r="EA1001">
        <v>14.71208148148148</v>
      </c>
      <c r="EB1001">
        <v>9.121875185185186</v>
      </c>
      <c r="EC1001">
        <v>2000</v>
      </c>
      <c r="ED1001">
        <v>0.9799998888888889</v>
      </c>
      <c r="EE1001">
        <v>0.02000008518518518</v>
      </c>
      <c r="EF1001">
        <v>0</v>
      </c>
      <c r="EG1001">
        <v>705.3358518518518</v>
      </c>
      <c r="EH1001">
        <v>5.00097</v>
      </c>
      <c r="EI1001">
        <v>14000.95555555556</v>
      </c>
      <c r="EJ1001">
        <v>16707.57407407407</v>
      </c>
      <c r="EK1001">
        <v>38.07133333333333</v>
      </c>
      <c r="EL1001">
        <v>38.625</v>
      </c>
      <c r="EM1001">
        <v>38.062</v>
      </c>
      <c r="EN1001">
        <v>38.3097037037037</v>
      </c>
      <c r="EO1001">
        <v>38.562</v>
      </c>
      <c r="EP1001">
        <v>1955.095555555555</v>
      </c>
      <c r="EQ1001">
        <v>39.90037037037037</v>
      </c>
      <c r="ER1001">
        <v>0</v>
      </c>
      <c r="ES1001">
        <v>1659649904.7</v>
      </c>
      <c r="ET1001">
        <v>0</v>
      </c>
      <c r="EU1001">
        <v>705.3915769230771</v>
      </c>
      <c r="EV1001">
        <v>17.03880342466786</v>
      </c>
      <c r="EW1001">
        <v>314.6085472189348</v>
      </c>
      <c r="EX1001">
        <v>14001.93461538462</v>
      </c>
      <c r="EY1001">
        <v>15</v>
      </c>
      <c r="EZ1001">
        <v>0</v>
      </c>
      <c r="FA1001" t="s">
        <v>419</v>
      </c>
      <c r="FB1001">
        <v>1659135797.5</v>
      </c>
      <c r="FC1001">
        <v>1659135788</v>
      </c>
      <c r="FD1001">
        <v>0</v>
      </c>
      <c r="FE1001">
        <v>0.3</v>
      </c>
      <c r="FF1001">
        <v>-0.002</v>
      </c>
      <c r="FG1001">
        <v>-2.209</v>
      </c>
      <c r="FH1001">
        <v>-0.089</v>
      </c>
      <c r="FI1001">
        <v>1520</v>
      </c>
      <c r="FJ1001">
        <v>20</v>
      </c>
      <c r="FK1001">
        <v>0.06</v>
      </c>
      <c r="FL1001">
        <v>0.03</v>
      </c>
      <c r="FM1001">
        <v>17.11889756097561</v>
      </c>
      <c r="FN1001">
        <v>10.80893310104531</v>
      </c>
      <c r="FO1001">
        <v>1.066641476440113</v>
      </c>
      <c r="FP1001">
        <v>0</v>
      </c>
      <c r="FQ1001">
        <v>704.4774411764705</v>
      </c>
      <c r="FR1001">
        <v>15.76041252574772</v>
      </c>
      <c r="FS1001">
        <v>1.566051614189163</v>
      </c>
      <c r="FT1001">
        <v>0</v>
      </c>
      <c r="FU1001">
        <v>5.741190975609756</v>
      </c>
      <c r="FV1001">
        <v>-0.1091239024390335</v>
      </c>
      <c r="FW1001">
        <v>0.02675208419552177</v>
      </c>
      <c r="FX1001">
        <v>0</v>
      </c>
      <c r="FY1001">
        <v>0</v>
      </c>
      <c r="FZ1001">
        <v>3</v>
      </c>
      <c r="GA1001" t="s">
        <v>426</v>
      </c>
      <c r="GB1001">
        <v>2.9833</v>
      </c>
      <c r="GC1001">
        <v>2.71555</v>
      </c>
      <c r="GD1001">
        <v>0.0313356</v>
      </c>
      <c r="GE1001">
        <v>0.0256259</v>
      </c>
      <c r="GF1001">
        <v>0.0899467</v>
      </c>
      <c r="GG1001">
        <v>0.0674449</v>
      </c>
      <c r="GH1001">
        <v>30622.4</v>
      </c>
      <c r="GI1001">
        <v>30968.2</v>
      </c>
      <c r="GJ1001">
        <v>29380.9</v>
      </c>
      <c r="GK1001">
        <v>29393.1</v>
      </c>
      <c r="GL1001">
        <v>35413.8</v>
      </c>
      <c r="GM1001">
        <v>36447.8</v>
      </c>
      <c r="GN1001">
        <v>41371.9</v>
      </c>
      <c r="GO1001">
        <v>41883.1</v>
      </c>
      <c r="GP1001">
        <v>1.923</v>
      </c>
      <c r="GQ1001">
        <v>2.37235</v>
      </c>
      <c r="GR1001">
        <v>0.0672489</v>
      </c>
      <c r="GS1001">
        <v>0</v>
      </c>
      <c r="GT1001">
        <v>23.9049</v>
      </c>
      <c r="GU1001">
        <v>999.9</v>
      </c>
      <c r="GV1001">
        <v>34.2</v>
      </c>
      <c r="GW1001">
        <v>32</v>
      </c>
      <c r="GX1001">
        <v>18.0991</v>
      </c>
      <c r="GY1001">
        <v>63.1275</v>
      </c>
      <c r="GZ1001">
        <v>22.5601</v>
      </c>
      <c r="HA1001">
        <v>2</v>
      </c>
      <c r="HB1001">
        <v>-0.0617429</v>
      </c>
      <c r="HC1001">
        <v>1.68248</v>
      </c>
      <c r="HD1001">
        <v>20.326</v>
      </c>
      <c r="HE1001">
        <v>5.21819</v>
      </c>
      <c r="HF1001">
        <v>12.0099</v>
      </c>
      <c r="HG1001">
        <v>4.98935</v>
      </c>
      <c r="HH1001">
        <v>3.28865</v>
      </c>
      <c r="HI1001">
        <v>9999</v>
      </c>
      <c r="HJ1001">
        <v>9999</v>
      </c>
      <c r="HK1001">
        <v>9999</v>
      </c>
      <c r="HL1001">
        <v>198</v>
      </c>
      <c r="HM1001">
        <v>1.86737</v>
      </c>
      <c r="HN1001">
        <v>1.86646</v>
      </c>
      <c r="HO1001">
        <v>1.86592</v>
      </c>
      <c r="HP1001">
        <v>1.86584</v>
      </c>
      <c r="HQ1001">
        <v>1.86767</v>
      </c>
      <c r="HR1001">
        <v>1.87012</v>
      </c>
      <c r="HS1001">
        <v>1.86875</v>
      </c>
      <c r="HT1001">
        <v>1.87026</v>
      </c>
      <c r="HU1001">
        <v>0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-2.084</v>
      </c>
      <c r="II1001">
        <v>-0.1427</v>
      </c>
      <c r="IJ1001">
        <v>-1.529487217637811</v>
      </c>
      <c r="IK1001">
        <v>-0.005072214745875086</v>
      </c>
      <c r="IL1001">
        <v>3.316774363808987E-06</v>
      </c>
      <c r="IM1001">
        <v>-1.107588672722244E-09</v>
      </c>
      <c r="IN1001">
        <v>-0.1603591687652909</v>
      </c>
      <c r="IO1001">
        <v>-0.0181951569465493</v>
      </c>
      <c r="IP1001">
        <v>0.001659309118516343</v>
      </c>
      <c r="IQ1001">
        <v>-3.409663313950778E-05</v>
      </c>
      <c r="IR1001">
        <v>19</v>
      </c>
      <c r="IS1001">
        <v>2290</v>
      </c>
      <c r="IT1001">
        <v>1</v>
      </c>
      <c r="IU1001">
        <v>24</v>
      </c>
      <c r="IV1001">
        <v>8568.4</v>
      </c>
      <c r="IW1001">
        <v>8568.6</v>
      </c>
      <c r="IX1001">
        <v>0.391846</v>
      </c>
      <c r="IY1001">
        <v>2.27051</v>
      </c>
      <c r="IZ1001">
        <v>1.94702</v>
      </c>
      <c r="JA1001">
        <v>2.64648</v>
      </c>
      <c r="JB1001">
        <v>2.19482</v>
      </c>
      <c r="JC1001">
        <v>2.31812</v>
      </c>
      <c r="JD1001">
        <v>36.5523</v>
      </c>
      <c r="JE1001">
        <v>24.0262</v>
      </c>
      <c r="JF1001">
        <v>18</v>
      </c>
      <c r="JG1001">
        <v>496.405</v>
      </c>
      <c r="JH1001">
        <v>806.8579999999999</v>
      </c>
      <c r="JI1001">
        <v>21.912</v>
      </c>
      <c r="JJ1001">
        <v>26.4824</v>
      </c>
      <c r="JK1001">
        <v>30.0003</v>
      </c>
      <c r="JL1001">
        <v>26.4458</v>
      </c>
      <c r="JM1001">
        <v>26.3574</v>
      </c>
      <c r="JN1001">
        <v>7.68186</v>
      </c>
      <c r="JO1001">
        <v>27.6546</v>
      </c>
      <c r="JP1001">
        <v>8.098100000000001</v>
      </c>
      <c r="JQ1001">
        <v>21.9012</v>
      </c>
      <c r="JR1001">
        <v>65.7098</v>
      </c>
      <c r="JS1001">
        <v>12.7804</v>
      </c>
      <c r="JT1001">
        <v>100.454</v>
      </c>
      <c r="JU1001">
        <v>100.592</v>
      </c>
    </row>
    <row r="1002" spans="1:281">
      <c r="A1002">
        <v>986</v>
      </c>
      <c r="B1002">
        <v>1659649909</v>
      </c>
      <c r="C1002">
        <v>21901</v>
      </c>
      <c r="D1002" t="s">
        <v>2405</v>
      </c>
      <c r="E1002" t="s">
        <v>2406</v>
      </c>
      <c r="F1002">
        <v>5</v>
      </c>
      <c r="G1002" t="s">
        <v>2362</v>
      </c>
      <c r="H1002" t="s">
        <v>416</v>
      </c>
      <c r="I1002">
        <v>1659649901.214286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91.5306734778342</v>
      </c>
      <c r="AK1002">
        <v>103.9145818181818</v>
      </c>
      <c r="AL1002">
        <v>-3.215274408314609</v>
      </c>
      <c r="AM1002">
        <v>65.5108301527454</v>
      </c>
      <c r="AN1002">
        <f>(AP1002 - AO1002 + DI1002*1E3/(8.314*(DK1002+273.15)) * AR1002/DH1002 * AQ1002) * DH1002/(100*CV1002) * 1000/(1000 - AP1002)</f>
        <v>0</v>
      </c>
      <c r="AO1002">
        <v>12.85409336614769</v>
      </c>
      <c r="AP1002">
        <v>18.61855174825175</v>
      </c>
      <c r="AQ1002">
        <v>-0.0007514526686252531</v>
      </c>
      <c r="AR1002">
        <v>82.59608482142349</v>
      </c>
      <c r="AS1002">
        <v>11</v>
      </c>
      <c r="AT1002">
        <v>2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1659649901.214286</v>
      </c>
      <c r="DB1002">
        <v>124.8626785714286</v>
      </c>
      <c r="DC1002">
        <v>106.1872857142857</v>
      </c>
      <c r="DD1002">
        <v>18.62159285714286</v>
      </c>
      <c r="DE1002">
        <v>12.873725</v>
      </c>
      <c r="DF1002">
        <v>126.9843571428571</v>
      </c>
      <c r="DG1002">
        <v>18.76439285714286</v>
      </c>
      <c r="DH1002">
        <v>500.0063214285715</v>
      </c>
      <c r="DI1002">
        <v>90.22858571428573</v>
      </c>
      <c r="DJ1002">
        <v>0.09998654642857144</v>
      </c>
      <c r="DK1002">
        <v>25.16084642857143</v>
      </c>
      <c r="DL1002">
        <v>25.01289642857143</v>
      </c>
      <c r="DM1002">
        <v>999.9000000000002</v>
      </c>
      <c r="DN1002">
        <v>0</v>
      </c>
      <c r="DO1002">
        <v>0</v>
      </c>
      <c r="DP1002">
        <v>9999.485357142856</v>
      </c>
      <c r="DQ1002">
        <v>0</v>
      </c>
      <c r="DR1002">
        <v>10.84522857142857</v>
      </c>
      <c r="DS1002">
        <v>18.67537142857143</v>
      </c>
      <c r="DT1002">
        <v>127.23175</v>
      </c>
      <c r="DU1002">
        <v>107.57225</v>
      </c>
      <c r="DV1002">
        <v>5.747871071428571</v>
      </c>
      <c r="DW1002">
        <v>106.1872857142857</v>
      </c>
      <c r="DX1002">
        <v>12.873725</v>
      </c>
      <c r="DY1002">
        <v>1.680198928571429</v>
      </c>
      <c r="DZ1002">
        <v>1.1615775</v>
      </c>
      <c r="EA1002">
        <v>14.7147</v>
      </c>
      <c r="EB1002">
        <v>9.117965714285715</v>
      </c>
      <c r="EC1002">
        <v>2000.008928571428</v>
      </c>
      <c r="ED1002">
        <v>0.9799994642857143</v>
      </c>
      <c r="EE1002">
        <v>0.02000050357142857</v>
      </c>
      <c r="EF1002">
        <v>0</v>
      </c>
      <c r="EG1002">
        <v>706.7256071428571</v>
      </c>
      <c r="EH1002">
        <v>5.00097</v>
      </c>
      <c r="EI1002">
        <v>14026.44642857143</v>
      </c>
      <c r="EJ1002">
        <v>16707.65</v>
      </c>
      <c r="EK1002">
        <v>38.06424999999999</v>
      </c>
      <c r="EL1002">
        <v>38.625</v>
      </c>
      <c r="EM1002">
        <v>38.062</v>
      </c>
      <c r="EN1002">
        <v>38.30092857142857</v>
      </c>
      <c r="EO1002">
        <v>38.562</v>
      </c>
      <c r="EP1002">
        <v>1955.103928571428</v>
      </c>
      <c r="EQ1002">
        <v>39.90107142857143</v>
      </c>
      <c r="ER1002">
        <v>0</v>
      </c>
      <c r="ES1002">
        <v>1659649909.5</v>
      </c>
      <c r="ET1002">
        <v>0</v>
      </c>
      <c r="EU1002">
        <v>706.7729615384615</v>
      </c>
      <c r="EV1002">
        <v>17.51613672336506</v>
      </c>
      <c r="EW1002">
        <v>329.6786320171338</v>
      </c>
      <c r="EX1002">
        <v>14027.78846153846</v>
      </c>
      <c r="EY1002">
        <v>15</v>
      </c>
      <c r="EZ1002">
        <v>0</v>
      </c>
      <c r="FA1002" t="s">
        <v>419</v>
      </c>
      <c r="FB1002">
        <v>1659135797.5</v>
      </c>
      <c r="FC1002">
        <v>1659135788</v>
      </c>
      <c r="FD1002">
        <v>0</v>
      </c>
      <c r="FE1002">
        <v>0.3</v>
      </c>
      <c r="FF1002">
        <v>-0.002</v>
      </c>
      <c r="FG1002">
        <v>-2.209</v>
      </c>
      <c r="FH1002">
        <v>-0.089</v>
      </c>
      <c r="FI1002">
        <v>1520</v>
      </c>
      <c r="FJ1002">
        <v>20</v>
      </c>
      <c r="FK1002">
        <v>0.06</v>
      </c>
      <c r="FL1002">
        <v>0.03</v>
      </c>
      <c r="FM1002">
        <v>18.06498536585366</v>
      </c>
      <c r="FN1002">
        <v>11.62205644599305</v>
      </c>
      <c r="FO1002">
        <v>1.147613834634446</v>
      </c>
      <c r="FP1002">
        <v>0</v>
      </c>
      <c r="FQ1002">
        <v>705.7507352941176</v>
      </c>
      <c r="FR1002">
        <v>17.31958746900754</v>
      </c>
      <c r="FS1002">
        <v>1.713505459385106</v>
      </c>
      <c r="FT1002">
        <v>0</v>
      </c>
      <c r="FU1002">
        <v>5.752708536585366</v>
      </c>
      <c r="FV1002">
        <v>0.007326480836252659</v>
      </c>
      <c r="FW1002">
        <v>0.03250662563314657</v>
      </c>
      <c r="FX1002">
        <v>1</v>
      </c>
      <c r="FY1002">
        <v>1</v>
      </c>
      <c r="FZ1002">
        <v>3</v>
      </c>
      <c r="GA1002" t="s">
        <v>429</v>
      </c>
      <c r="GB1002">
        <v>2.98317</v>
      </c>
      <c r="GC1002">
        <v>2.71567</v>
      </c>
      <c r="GD1002">
        <v>0.0272813</v>
      </c>
      <c r="GE1002">
        <v>0.0212525</v>
      </c>
      <c r="GF1002">
        <v>0.08988119999999999</v>
      </c>
      <c r="GG1002">
        <v>0.0672483</v>
      </c>
      <c r="GH1002">
        <v>30750.3</v>
      </c>
      <c r="GI1002">
        <v>31106.9</v>
      </c>
      <c r="GJ1002">
        <v>29380.7</v>
      </c>
      <c r="GK1002">
        <v>29392.8</v>
      </c>
      <c r="GL1002">
        <v>35416.1</v>
      </c>
      <c r="GM1002">
        <v>36455.3</v>
      </c>
      <c r="GN1002">
        <v>41371.6</v>
      </c>
      <c r="GO1002">
        <v>41882.9</v>
      </c>
      <c r="GP1002">
        <v>1.923</v>
      </c>
      <c r="GQ1002">
        <v>2.3728</v>
      </c>
      <c r="GR1002">
        <v>0.0674278</v>
      </c>
      <c r="GS1002">
        <v>0</v>
      </c>
      <c r="GT1002">
        <v>23.9024</v>
      </c>
      <c r="GU1002">
        <v>999.9</v>
      </c>
      <c r="GV1002">
        <v>34.2</v>
      </c>
      <c r="GW1002">
        <v>31.9</v>
      </c>
      <c r="GX1002">
        <v>17.9967</v>
      </c>
      <c r="GY1002">
        <v>63.4675</v>
      </c>
      <c r="GZ1002">
        <v>22.5962</v>
      </c>
      <c r="HA1002">
        <v>2</v>
      </c>
      <c r="HB1002">
        <v>-0.0614278</v>
      </c>
      <c r="HC1002">
        <v>1.68252</v>
      </c>
      <c r="HD1002">
        <v>20.326</v>
      </c>
      <c r="HE1002">
        <v>5.21774</v>
      </c>
      <c r="HF1002">
        <v>12.0099</v>
      </c>
      <c r="HG1002">
        <v>4.9891</v>
      </c>
      <c r="HH1002">
        <v>3.2885</v>
      </c>
      <c r="HI1002">
        <v>9999</v>
      </c>
      <c r="HJ1002">
        <v>9999</v>
      </c>
      <c r="HK1002">
        <v>9999</v>
      </c>
      <c r="HL1002">
        <v>198</v>
      </c>
      <c r="HM1002">
        <v>1.86739</v>
      </c>
      <c r="HN1002">
        <v>1.86646</v>
      </c>
      <c r="HO1002">
        <v>1.86592</v>
      </c>
      <c r="HP1002">
        <v>1.86584</v>
      </c>
      <c r="HQ1002">
        <v>1.86768</v>
      </c>
      <c r="HR1002">
        <v>1.87012</v>
      </c>
      <c r="HS1002">
        <v>1.86876</v>
      </c>
      <c r="HT1002">
        <v>1.87025</v>
      </c>
      <c r="HU1002">
        <v>0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-2.016</v>
      </c>
      <c r="II1002">
        <v>-0.1428</v>
      </c>
      <c r="IJ1002">
        <v>-1.529487217637811</v>
      </c>
      <c r="IK1002">
        <v>-0.005072214745875086</v>
      </c>
      <c r="IL1002">
        <v>3.316774363808987E-06</v>
      </c>
      <c r="IM1002">
        <v>-1.107588672722244E-09</v>
      </c>
      <c r="IN1002">
        <v>-0.1603591687652909</v>
      </c>
      <c r="IO1002">
        <v>-0.0181951569465493</v>
      </c>
      <c r="IP1002">
        <v>0.001659309118516343</v>
      </c>
      <c r="IQ1002">
        <v>-3.409663313950778E-05</v>
      </c>
      <c r="IR1002">
        <v>19</v>
      </c>
      <c r="IS1002">
        <v>2290</v>
      </c>
      <c r="IT1002">
        <v>1</v>
      </c>
      <c r="IU1002">
        <v>24</v>
      </c>
      <c r="IV1002">
        <v>8568.5</v>
      </c>
      <c r="IW1002">
        <v>8568.700000000001</v>
      </c>
      <c r="IX1002">
        <v>0.341797</v>
      </c>
      <c r="IY1002">
        <v>2.27417</v>
      </c>
      <c r="IZ1002">
        <v>1.94702</v>
      </c>
      <c r="JA1002">
        <v>2.64648</v>
      </c>
      <c r="JB1002">
        <v>2.19482</v>
      </c>
      <c r="JC1002">
        <v>2.36084</v>
      </c>
      <c r="JD1002">
        <v>36.5523</v>
      </c>
      <c r="JE1002">
        <v>24.035</v>
      </c>
      <c r="JF1002">
        <v>18</v>
      </c>
      <c r="JG1002">
        <v>496.425</v>
      </c>
      <c r="JH1002">
        <v>807.3339999999999</v>
      </c>
      <c r="JI1002">
        <v>21.8974</v>
      </c>
      <c r="JJ1002">
        <v>26.4845</v>
      </c>
      <c r="JK1002">
        <v>30.0003</v>
      </c>
      <c r="JL1002">
        <v>26.448</v>
      </c>
      <c r="JM1002">
        <v>26.3596</v>
      </c>
      <c r="JN1002">
        <v>6.75919</v>
      </c>
      <c r="JO1002">
        <v>27.6546</v>
      </c>
      <c r="JP1002">
        <v>8.098100000000001</v>
      </c>
      <c r="JQ1002">
        <v>21.8923</v>
      </c>
      <c r="JR1002">
        <v>52.298</v>
      </c>
      <c r="JS1002">
        <v>12.7911</v>
      </c>
      <c r="JT1002">
        <v>100.453</v>
      </c>
      <c r="JU1002">
        <v>100.591</v>
      </c>
    </row>
    <row r="1003" spans="1:281">
      <c r="A1003">
        <v>987</v>
      </c>
      <c r="B1003">
        <v>1659649914</v>
      </c>
      <c r="C1003">
        <v>21906</v>
      </c>
      <c r="D1003" t="s">
        <v>2407</v>
      </c>
      <c r="E1003" t="s">
        <v>2408</v>
      </c>
      <c r="F1003">
        <v>5</v>
      </c>
      <c r="G1003" t="s">
        <v>2362</v>
      </c>
      <c r="H1003" t="s">
        <v>416</v>
      </c>
      <c r="I1003">
        <v>1659649906.5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74.40596317147103</v>
      </c>
      <c r="AK1003">
        <v>87.82604969696966</v>
      </c>
      <c r="AL1003">
        <v>-3.22058931457274</v>
      </c>
      <c r="AM1003">
        <v>65.5108301527454</v>
      </c>
      <c r="AN1003">
        <f>(AP1003 - AO1003 + DI1003*1E3/(8.314*(DK1003+273.15)) * AR1003/DH1003 * AQ1003) * DH1003/(100*CV1003) * 1000/(1000 - AP1003)</f>
        <v>0</v>
      </c>
      <c r="AO1003">
        <v>12.82149457650831</v>
      </c>
      <c r="AP1003">
        <v>18.59677762237764</v>
      </c>
      <c r="AQ1003">
        <v>-0.0009422246147444156</v>
      </c>
      <c r="AR1003">
        <v>82.59608482142349</v>
      </c>
      <c r="AS1003">
        <v>11</v>
      </c>
      <c r="AT1003">
        <v>2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1659649906.5</v>
      </c>
      <c r="DB1003">
        <v>108.2637259259259</v>
      </c>
      <c r="DC1003">
        <v>88.46509999999999</v>
      </c>
      <c r="DD1003">
        <v>18.62057037037037</v>
      </c>
      <c r="DE1003">
        <v>12.85432222222222</v>
      </c>
      <c r="DF1003">
        <v>110.3132518518519</v>
      </c>
      <c r="DG1003">
        <v>18.76337037037037</v>
      </c>
      <c r="DH1003">
        <v>500.0021851851852</v>
      </c>
      <c r="DI1003">
        <v>90.22871851851851</v>
      </c>
      <c r="DJ1003">
        <v>0.09997527407407408</v>
      </c>
      <c r="DK1003">
        <v>25.15513703703704</v>
      </c>
      <c r="DL1003">
        <v>25.01028148148148</v>
      </c>
      <c r="DM1003">
        <v>999.9000000000001</v>
      </c>
      <c r="DN1003">
        <v>0</v>
      </c>
      <c r="DO1003">
        <v>0</v>
      </c>
      <c r="DP1003">
        <v>9998.633333333335</v>
      </c>
      <c r="DQ1003">
        <v>0</v>
      </c>
      <c r="DR1003">
        <v>10.84444074074074</v>
      </c>
      <c r="DS1003">
        <v>19.79867037037037</v>
      </c>
      <c r="DT1003">
        <v>110.318037037037</v>
      </c>
      <c r="DU1003">
        <v>89.61748148148151</v>
      </c>
      <c r="DV1003">
        <v>5.766253333333333</v>
      </c>
      <c r="DW1003">
        <v>88.46509999999999</v>
      </c>
      <c r="DX1003">
        <v>12.85432222222222</v>
      </c>
      <c r="DY1003">
        <v>1.68010962962963</v>
      </c>
      <c r="DZ1003">
        <v>1.159828148148148</v>
      </c>
      <c r="EA1003">
        <v>14.71386666666667</v>
      </c>
      <c r="EB1003">
        <v>9.095607037037038</v>
      </c>
      <c r="EC1003">
        <v>1999.988148148148</v>
      </c>
      <c r="ED1003">
        <v>0.9800002222222223</v>
      </c>
      <c r="EE1003">
        <v>0.0199997037037037</v>
      </c>
      <c r="EF1003">
        <v>0</v>
      </c>
      <c r="EG1003">
        <v>708.2741481481481</v>
      </c>
      <c r="EH1003">
        <v>5.00097</v>
      </c>
      <c r="EI1003">
        <v>14056.05925925926</v>
      </c>
      <c r="EJ1003">
        <v>16707.49259259259</v>
      </c>
      <c r="EK1003">
        <v>38.06666666666666</v>
      </c>
      <c r="EL1003">
        <v>38.625</v>
      </c>
      <c r="EM1003">
        <v>38.062</v>
      </c>
      <c r="EN1003">
        <v>38.29362962962963</v>
      </c>
      <c r="EO1003">
        <v>38.562</v>
      </c>
      <c r="EP1003">
        <v>1955.084814814815</v>
      </c>
      <c r="EQ1003">
        <v>39.89851851851853</v>
      </c>
      <c r="ER1003">
        <v>0</v>
      </c>
      <c r="ES1003">
        <v>1659649914.3</v>
      </c>
      <c r="ET1003">
        <v>0</v>
      </c>
      <c r="EU1003">
        <v>708.1696923076923</v>
      </c>
      <c r="EV1003">
        <v>17.36615384807653</v>
      </c>
      <c r="EW1003">
        <v>343.1487182022583</v>
      </c>
      <c r="EX1003">
        <v>14054.68076923077</v>
      </c>
      <c r="EY1003">
        <v>15</v>
      </c>
      <c r="EZ1003">
        <v>0</v>
      </c>
      <c r="FA1003" t="s">
        <v>419</v>
      </c>
      <c r="FB1003">
        <v>1659135797.5</v>
      </c>
      <c r="FC1003">
        <v>1659135788</v>
      </c>
      <c r="FD1003">
        <v>0</v>
      </c>
      <c r="FE1003">
        <v>0.3</v>
      </c>
      <c r="FF1003">
        <v>-0.002</v>
      </c>
      <c r="FG1003">
        <v>-2.209</v>
      </c>
      <c r="FH1003">
        <v>-0.089</v>
      </c>
      <c r="FI1003">
        <v>1520</v>
      </c>
      <c r="FJ1003">
        <v>20</v>
      </c>
      <c r="FK1003">
        <v>0.06</v>
      </c>
      <c r="FL1003">
        <v>0.03</v>
      </c>
      <c r="FM1003">
        <v>19.06925609756098</v>
      </c>
      <c r="FN1003">
        <v>12.63728571428573</v>
      </c>
      <c r="FO1003">
        <v>1.247008708880493</v>
      </c>
      <c r="FP1003">
        <v>0</v>
      </c>
      <c r="FQ1003">
        <v>707.2842941176471</v>
      </c>
      <c r="FR1003">
        <v>17.55144385222435</v>
      </c>
      <c r="FS1003">
        <v>1.736235439602044</v>
      </c>
      <c r="FT1003">
        <v>0</v>
      </c>
      <c r="FU1003">
        <v>5.75644536585366</v>
      </c>
      <c r="FV1003">
        <v>0.220381881533119</v>
      </c>
      <c r="FW1003">
        <v>0.03533946933895351</v>
      </c>
      <c r="FX1003">
        <v>0</v>
      </c>
      <c r="FY1003">
        <v>0</v>
      </c>
      <c r="FZ1003">
        <v>3</v>
      </c>
      <c r="GA1003" t="s">
        <v>426</v>
      </c>
      <c r="GB1003">
        <v>2.98313</v>
      </c>
      <c r="GC1003">
        <v>2.71568</v>
      </c>
      <c r="GD1003">
        <v>0.0231509</v>
      </c>
      <c r="GE1003">
        <v>0.0168083</v>
      </c>
      <c r="GF1003">
        <v>0.08980779999999999</v>
      </c>
      <c r="GG1003">
        <v>0.0672304</v>
      </c>
      <c r="GH1003">
        <v>30881.4</v>
      </c>
      <c r="GI1003">
        <v>31248.2</v>
      </c>
      <c r="GJ1003">
        <v>29381.2</v>
      </c>
      <c r="GK1003">
        <v>29392.9</v>
      </c>
      <c r="GL1003">
        <v>35419.6</v>
      </c>
      <c r="GM1003">
        <v>36455.9</v>
      </c>
      <c r="GN1003">
        <v>41372.4</v>
      </c>
      <c r="GO1003">
        <v>41882.9</v>
      </c>
      <c r="GP1003">
        <v>1.92275</v>
      </c>
      <c r="GQ1003">
        <v>2.37255</v>
      </c>
      <c r="GR1003">
        <v>0.0675693</v>
      </c>
      <c r="GS1003">
        <v>0</v>
      </c>
      <c r="GT1003">
        <v>23.8988</v>
      </c>
      <c r="GU1003">
        <v>999.9</v>
      </c>
      <c r="GV1003">
        <v>34.2</v>
      </c>
      <c r="GW1003">
        <v>32</v>
      </c>
      <c r="GX1003">
        <v>18.0993</v>
      </c>
      <c r="GY1003">
        <v>63.5075</v>
      </c>
      <c r="GZ1003">
        <v>22.6803</v>
      </c>
      <c r="HA1003">
        <v>2</v>
      </c>
      <c r="HB1003">
        <v>-0.0613669</v>
      </c>
      <c r="HC1003">
        <v>1.67358</v>
      </c>
      <c r="HD1003">
        <v>20.3261</v>
      </c>
      <c r="HE1003">
        <v>5.21699</v>
      </c>
      <c r="HF1003">
        <v>12.0099</v>
      </c>
      <c r="HG1003">
        <v>4.9887</v>
      </c>
      <c r="HH1003">
        <v>3.28842</v>
      </c>
      <c r="HI1003">
        <v>9999</v>
      </c>
      <c r="HJ1003">
        <v>9999</v>
      </c>
      <c r="HK1003">
        <v>9999</v>
      </c>
      <c r="HL1003">
        <v>198</v>
      </c>
      <c r="HM1003">
        <v>1.86739</v>
      </c>
      <c r="HN1003">
        <v>1.86646</v>
      </c>
      <c r="HO1003">
        <v>1.86593</v>
      </c>
      <c r="HP1003">
        <v>1.86584</v>
      </c>
      <c r="HQ1003">
        <v>1.86767</v>
      </c>
      <c r="HR1003">
        <v>1.87012</v>
      </c>
      <c r="HS1003">
        <v>1.86876</v>
      </c>
      <c r="HT1003">
        <v>1.87026</v>
      </c>
      <c r="HU1003">
        <v>0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-1.944</v>
      </c>
      <c r="II1003">
        <v>-0.1431</v>
      </c>
      <c r="IJ1003">
        <v>-1.529487217637811</v>
      </c>
      <c r="IK1003">
        <v>-0.005072214745875086</v>
      </c>
      <c r="IL1003">
        <v>3.316774363808987E-06</v>
      </c>
      <c r="IM1003">
        <v>-1.107588672722244E-09</v>
      </c>
      <c r="IN1003">
        <v>-0.1603591687652909</v>
      </c>
      <c r="IO1003">
        <v>-0.0181951569465493</v>
      </c>
      <c r="IP1003">
        <v>0.001659309118516343</v>
      </c>
      <c r="IQ1003">
        <v>-3.409663313950778E-05</v>
      </c>
      <c r="IR1003">
        <v>19</v>
      </c>
      <c r="IS1003">
        <v>2290</v>
      </c>
      <c r="IT1003">
        <v>1</v>
      </c>
      <c r="IU1003">
        <v>24</v>
      </c>
      <c r="IV1003">
        <v>8568.6</v>
      </c>
      <c r="IW1003">
        <v>8568.799999999999</v>
      </c>
      <c r="IX1003">
        <v>0.296631</v>
      </c>
      <c r="IY1003">
        <v>2.27783</v>
      </c>
      <c r="IZ1003">
        <v>1.94702</v>
      </c>
      <c r="JA1003">
        <v>2.64648</v>
      </c>
      <c r="JB1003">
        <v>2.19482</v>
      </c>
      <c r="JC1003">
        <v>2.37061</v>
      </c>
      <c r="JD1003">
        <v>36.5523</v>
      </c>
      <c r="JE1003">
        <v>24.0437</v>
      </c>
      <c r="JF1003">
        <v>18</v>
      </c>
      <c r="JG1003">
        <v>496.281</v>
      </c>
      <c r="JH1003">
        <v>807.116</v>
      </c>
      <c r="JI1003">
        <v>21.887</v>
      </c>
      <c r="JJ1003">
        <v>26.4862</v>
      </c>
      <c r="JK1003">
        <v>30.0002</v>
      </c>
      <c r="JL1003">
        <v>26.4497</v>
      </c>
      <c r="JM1003">
        <v>26.3616</v>
      </c>
      <c r="JN1003">
        <v>5.79099</v>
      </c>
      <c r="JO1003">
        <v>27.6546</v>
      </c>
      <c r="JP1003">
        <v>8.098100000000001</v>
      </c>
      <c r="JQ1003">
        <v>21.883</v>
      </c>
      <c r="JR1003">
        <v>32.2611</v>
      </c>
      <c r="JS1003">
        <v>12.7915</v>
      </c>
      <c r="JT1003">
        <v>100.455</v>
      </c>
      <c r="JU1003">
        <v>100.591</v>
      </c>
    </row>
    <row r="1004" spans="1:281">
      <c r="A1004">
        <v>988</v>
      </c>
      <c r="B1004">
        <v>1659650011</v>
      </c>
      <c r="C1004">
        <v>22003</v>
      </c>
      <c r="D1004" t="s">
        <v>2409</v>
      </c>
      <c r="E1004" t="s">
        <v>2410</v>
      </c>
      <c r="F1004">
        <v>5</v>
      </c>
      <c r="G1004" t="s">
        <v>2362</v>
      </c>
      <c r="H1004" t="s">
        <v>416</v>
      </c>
      <c r="I1004">
        <v>1659650003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425.5098448500246</v>
      </c>
      <c r="AK1004">
        <v>408.5254484848484</v>
      </c>
      <c r="AL1004">
        <v>-0.004780537633056308</v>
      </c>
      <c r="AM1004">
        <v>65.5108301527454</v>
      </c>
      <c r="AN1004">
        <f>(AP1004 - AO1004 + DI1004*1E3/(8.314*(DK1004+273.15)) * AR1004/DH1004 * AQ1004) * DH1004/(100*CV1004) * 1000/(1000 - AP1004)</f>
        <v>0</v>
      </c>
      <c r="AO1004">
        <v>12.80246376177299</v>
      </c>
      <c r="AP1004">
        <v>18.56688811188813</v>
      </c>
      <c r="AQ1004">
        <v>-1.28899008145169E-05</v>
      </c>
      <c r="AR1004">
        <v>82.59608482142349</v>
      </c>
      <c r="AS1004">
        <v>11</v>
      </c>
      <c r="AT1004">
        <v>2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1659650003</v>
      </c>
      <c r="DB1004">
        <v>401.0334516129032</v>
      </c>
      <c r="DC1004">
        <v>420.065935483871</v>
      </c>
      <c r="DD1004">
        <v>18.56747096774193</v>
      </c>
      <c r="DE1004">
        <v>12.80256129032258</v>
      </c>
      <c r="DF1004">
        <v>404.1442580645161</v>
      </c>
      <c r="DG1004">
        <v>18.7107064516129</v>
      </c>
      <c r="DH1004">
        <v>499.9911935483871</v>
      </c>
      <c r="DI1004">
        <v>90.22702258064517</v>
      </c>
      <c r="DJ1004">
        <v>0.09995865806451613</v>
      </c>
      <c r="DK1004">
        <v>25.12698387096775</v>
      </c>
      <c r="DL1004">
        <v>24.98484838709678</v>
      </c>
      <c r="DM1004">
        <v>999.9000000000003</v>
      </c>
      <c r="DN1004">
        <v>0</v>
      </c>
      <c r="DO1004">
        <v>0</v>
      </c>
      <c r="DP1004">
        <v>10001.77032258065</v>
      </c>
      <c r="DQ1004">
        <v>0</v>
      </c>
      <c r="DR1004">
        <v>10.84083870967742</v>
      </c>
      <c r="DS1004">
        <v>-19.0325129032258</v>
      </c>
      <c r="DT1004">
        <v>408.6204193548388</v>
      </c>
      <c r="DU1004">
        <v>425.5135806451613</v>
      </c>
      <c r="DV1004">
        <v>5.764903548387097</v>
      </c>
      <c r="DW1004">
        <v>420.065935483871</v>
      </c>
      <c r="DX1004">
        <v>12.80256129032258</v>
      </c>
      <c r="DY1004">
        <v>1.675287419354839</v>
      </c>
      <c r="DZ1004">
        <v>1.155138064516129</v>
      </c>
      <c r="EA1004">
        <v>14.6693064516129</v>
      </c>
      <c r="EB1004">
        <v>9.035596451612903</v>
      </c>
      <c r="EC1004">
        <v>2000.002258064516</v>
      </c>
      <c r="ED1004">
        <v>0.9800052258064516</v>
      </c>
      <c r="EE1004">
        <v>0.0199945064516129</v>
      </c>
      <c r="EF1004">
        <v>0</v>
      </c>
      <c r="EG1004">
        <v>708.1610967741934</v>
      </c>
      <c r="EH1004">
        <v>5.000969999999999</v>
      </c>
      <c r="EI1004">
        <v>14070.81290322581</v>
      </c>
      <c r="EJ1004">
        <v>16707.63548387097</v>
      </c>
      <c r="EK1004">
        <v>38.002</v>
      </c>
      <c r="EL1004">
        <v>38.56199999999998</v>
      </c>
      <c r="EM1004">
        <v>38</v>
      </c>
      <c r="EN1004">
        <v>38.24187096774193</v>
      </c>
      <c r="EO1004">
        <v>38.5</v>
      </c>
      <c r="EP1004">
        <v>1955.110322580645</v>
      </c>
      <c r="EQ1004">
        <v>39.89193548387099</v>
      </c>
      <c r="ER1004">
        <v>0</v>
      </c>
      <c r="ES1004">
        <v>1659650011.5</v>
      </c>
      <c r="ET1004">
        <v>0</v>
      </c>
      <c r="EU1004">
        <v>708.1246153846155</v>
      </c>
      <c r="EV1004">
        <v>-8.316170925735079</v>
      </c>
      <c r="EW1004">
        <v>-186.0444441790533</v>
      </c>
      <c r="EX1004">
        <v>14069.03846153846</v>
      </c>
      <c r="EY1004">
        <v>15</v>
      </c>
      <c r="EZ1004">
        <v>0</v>
      </c>
      <c r="FA1004" t="s">
        <v>419</v>
      </c>
      <c r="FB1004">
        <v>1659135797.5</v>
      </c>
      <c r="FC1004">
        <v>1659135788</v>
      </c>
      <c r="FD1004">
        <v>0</v>
      </c>
      <c r="FE1004">
        <v>0.3</v>
      </c>
      <c r="FF1004">
        <v>-0.002</v>
      </c>
      <c r="FG1004">
        <v>-2.209</v>
      </c>
      <c r="FH1004">
        <v>-0.089</v>
      </c>
      <c r="FI1004">
        <v>1520</v>
      </c>
      <c r="FJ1004">
        <v>20</v>
      </c>
      <c r="FK1004">
        <v>0.06</v>
      </c>
      <c r="FL1004">
        <v>0.03</v>
      </c>
      <c r="FM1004">
        <v>-19.00096097560976</v>
      </c>
      <c r="FN1004">
        <v>-0.5412961672473715</v>
      </c>
      <c r="FO1004">
        <v>0.05807794543016879</v>
      </c>
      <c r="FP1004">
        <v>0</v>
      </c>
      <c r="FQ1004">
        <v>708.7584117647059</v>
      </c>
      <c r="FR1004">
        <v>-10.7966997690024</v>
      </c>
      <c r="FS1004">
        <v>1.092884125972545</v>
      </c>
      <c r="FT1004">
        <v>0</v>
      </c>
      <c r="FU1004">
        <v>5.765841219512195</v>
      </c>
      <c r="FV1004">
        <v>-0.01123421602787485</v>
      </c>
      <c r="FW1004">
        <v>0.001803377853784945</v>
      </c>
      <c r="FX1004">
        <v>1</v>
      </c>
      <c r="FY1004">
        <v>1</v>
      </c>
      <c r="FZ1004">
        <v>3</v>
      </c>
      <c r="GA1004" t="s">
        <v>429</v>
      </c>
      <c r="GB1004">
        <v>2.98281</v>
      </c>
      <c r="GC1004">
        <v>2.71552</v>
      </c>
      <c r="GD1004">
        <v>0.0914552</v>
      </c>
      <c r="GE1004">
        <v>0.0932658</v>
      </c>
      <c r="GF1004">
        <v>0.0897078</v>
      </c>
      <c r="GG1004">
        <v>0.06717330000000001</v>
      </c>
      <c r="GH1004">
        <v>28719.1</v>
      </c>
      <c r="GI1004">
        <v>28817</v>
      </c>
      <c r="GJ1004">
        <v>29378.3</v>
      </c>
      <c r="GK1004">
        <v>29391.7</v>
      </c>
      <c r="GL1004">
        <v>35421.4</v>
      </c>
      <c r="GM1004">
        <v>36458.5</v>
      </c>
      <c r="GN1004">
        <v>41368.5</v>
      </c>
      <c r="GO1004">
        <v>41881.6</v>
      </c>
      <c r="GP1004">
        <v>1.92292</v>
      </c>
      <c r="GQ1004">
        <v>2.37318</v>
      </c>
      <c r="GR1004">
        <v>0.0682697</v>
      </c>
      <c r="GS1004">
        <v>0</v>
      </c>
      <c r="GT1004">
        <v>23.8655</v>
      </c>
      <c r="GU1004">
        <v>999.9</v>
      </c>
      <c r="GV1004">
        <v>34.2</v>
      </c>
      <c r="GW1004">
        <v>32</v>
      </c>
      <c r="GX1004">
        <v>18.099</v>
      </c>
      <c r="GY1004">
        <v>63.6475</v>
      </c>
      <c r="GZ1004">
        <v>22.5721</v>
      </c>
      <c r="HA1004">
        <v>2</v>
      </c>
      <c r="HB1004">
        <v>-0.0595681</v>
      </c>
      <c r="HC1004">
        <v>1.42339</v>
      </c>
      <c r="HD1004">
        <v>20.3291</v>
      </c>
      <c r="HE1004">
        <v>5.21984</v>
      </c>
      <c r="HF1004">
        <v>12.0099</v>
      </c>
      <c r="HG1004">
        <v>4.99015</v>
      </c>
      <c r="HH1004">
        <v>3.28933</v>
      </c>
      <c r="HI1004">
        <v>9999</v>
      </c>
      <c r="HJ1004">
        <v>9999</v>
      </c>
      <c r="HK1004">
        <v>9999</v>
      </c>
      <c r="HL1004">
        <v>198</v>
      </c>
      <c r="HM1004">
        <v>1.86743</v>
      </c>
      <c r="HN1004">
        <v>1.86647</v>
      </c>
      <c r="HO1004">
        <v>1.86596</v>
      </c>
      <c r="HP1004">
        <v>1.86584</v>
      </c>
      <c r="HQ1004">
        <v>1.86768</v>
      </c>
      <c r="HR1004">
        <v>1.87014</v>
      </c>
      <c r="HS1004">
        <v>1.86877</v>
      </c>
      <c r="HT1004">
        <v>1.87025</v>
      </c>
      <c r="HU1004">
        <v>0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-3.11</v>
      </c>
      <c r="II1004">
        <v>-0.1432</v>
      </c>
      <c r="IJ1004">
        <v>-1.529487217637811</v>
      </c>
      <c r="IK1004">
        <v>-0.005072214745875086</v>
      </c>
      <c r="IL1004">
        <v>3.316774363808987E-06</v>
      </c>
      <c r="IM1004">
        <v>-1.107588672722244E-09</v>
      </c>
      <c r="IN1004">
        <v>-0.1603591687652909</v>
      </c>
      <c r="IO1004">
        <v>-0.0181951569465493</v>
      </c>
      <c r="IP1004">
        <v>0.001659309118516343</v>
      </c>
      <c r="IQ1004">
        <v>-3.409663313950778E-05</v>
      </c>
      <c r="IR1004">
        <v>19</v>
      </c>
      <c r="IS1004">
        <v>2290</v>
      </c>
      <c r="IT1004">
        <v>1</v>
      </c>
      <c r="IU1004">
        <v>24</v>
      </c>
      <c r="IV1004">
        <v>8570.200000000001</v>
      </c>
      <c r="IW1004">
        <v>8570.4</v>
      </c>
      <c r="IX1004">
        <v>1.28052</v>
      </c>
      <c r="IY1004">
        <v>2.229</v>
      </c>
      <c r="IZ1004">
        <v>1.94702</v>
      </c>
      <c r="JA1004">
        <v>2.64648</v>
      </c>
      <c r="JB1004">
        <v>2.19482</v>
      </c>
      <c r="JC1004">
        <v>2.37061</v>
      </c>
      <c r="JD1004">
        <v>36.5759</v>
      </c>
      <c r="JE1004">
        <v>24.035</v>
      </c>
      <c r="JF1004">
        <v>18</v>
      </c>
      <c r="JG1004">
        <v>496.663</v>
      </c>
      <c r="JH1004">
        <v>808.191</v>
      </c>
      <c r="JI1004">
        <v>22.0619</v>
      </c>
      <c r="JJ1004">
        <v>26.5153</v>
      </c>
      <c r="JK1004">
        <v>30.0001</v>
      </c>
      <c r="JL1004">
        <v>26.4815</v>
      </c>
      <c r="JM1004">
        <v>26.3927</v>
      </c>
      <c r="JN1004">
        <v>25.6299</v>
      </c>
      <c r="JO1004">
        <v>27.6331</v>
      </c>
      <c r="JP1004">
        <v>6.22179</v>
      </c>
      <c r="JQ1004">
        <v>22.0623</v>
      </c>
      <c r="JR1004">
        <v>420.045</v>
      </c>
      <c r="JS1004">
        <v>12.8102</v>
      </c>
      <c r="JT1004">
        <v>100.445</v>
      </c>
      <c r="JU1004">
        <v>100.588</v>
      </c>
    </row>
    <row r="1005" spans="1:281">
      <c r="A1005">
        <v>989</v>
      </c>
      <c r="B1005">
        <v>1659650016</v>
      </c>
      <c r="C1005">
        <v>22008</v>
      </c>
      <c r="D1005" t="s">
        <v>2411</v>
      </c>
      <c r="E1005" t="s">
        <v>2412</v>
      </c>
      <c r="F1005">
        <v>5</v>
      </c>
      <c r="G1005" t="s">
        <v>2362</v>
      </c>
      <c r="H1005" t="s">
        <v>416</v>
      </c>
      <c r="I1005">
        <v>1659650008.155172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425.5555000909779</v>
      </c>
      <c r="AK1005">
        <v>408.6005212121211</v>
      </c>
      <c r="AL1005">
        <v>0.02442498230084755</v>
      </c>
      <c r="AM1005">
        <v>65.5108301527454</v>
      </c>
      <c r="AN1005">
        <f>(AP1005 - AO1005 + DI1005*1E3/(8.314*(DK1005+273.15)) * AR1005/DH1005 * AQ1005) * DH1005/(100*CV1005) * 1000/(1000 - AP1005)</f>
        <v>0</v>
      </c>
      <c r="AO1005">
        <v>12.80550912714155</v>
      </c>
      <c r="AP1005">
        <v>18.57724405594407</v>
      </c>
      <c r="AQ1005">
        <v>4.611253786056191E-05</v>
      </c>
      <c r="AR1005">
        <v>82.59608482142349</v>
      </c>
      <c r="AS1005">
        <v>11</v>
      </c>
      <c r="AT1005">
        <v>2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1659650008.155172</v>
      </c>
      <c r="DB1005">
        <v>400.9909310344827</v>
      </c>
      <c r="DC1005">
        <v>420.2371034482758</v>
      </c>
      <c r="DD1005">
        <v>18.56946551724138</v>
      </c>
      <c r="DE1005">
        <v>12.80416206896552</v>
      </c>
      <c r="DF1005">
        <v>404.1015172413793</v>
      </c>
      <c r="DG1005">
        <v>18.71268620689655</v>
      </c>
      <c r="DH1005">
        <v>499.9688275862069</v>
      </c>
      <c r="DI1005">
        <v>90.22706206896551</v>
      </c>
      <c r="DJ1005">
        <v>0.09997377241379309</v>
      </c>
      <c r="DK1005">
        <v>25.1296551724138</v>
      </c>
      <c r="DL1005">
        <v>24.98785862068965</v>
      </c>
      <c r="DM1005">
        <v>999.9000000000002</v>
      </c>
      <c r="DN1005">
        <v>0</v>
      </c>
      <c r="DO1005">
        <v>0</v>
      </c>
      <c r="DP1005">
        <v>9996.247931034482</v>
      </c>
      <c r="DQ1005">
        <v>0</v>
      </c>
      <c r="DR1005">
        <v>10.84033793103448</v>
      </c>
      <c r="DS1005">
        <v>-19.24615172413793</v>
      </c>
      <c r="DT1005">
        <v>408.5779310344828</v>
      </c>
      <c r="DU1005">
        <v>425.6876551724138</v>
      </c>
      <c r="DV1005">
        <v>5.765287586206896</v>
      </c>
      <c r="DW1005">
        <v>420.2371034482758</v>
      </c>
      <c r="DX1005">
        <v>12.80416206896552</v>
      </c>
      <c r="DY1005">
        <v>1.67546724137931</v>
      </c>
      <c r="DZ1005">
        <v>1.155282413793103</v>
      </c>
      <c r="EA1005">
        <v>14.67097586206896</v>
      </c>
      <c r="EB1005">
        <v>9.037457241379309</v>
      </c>
      <c r="EC1005">
        <v>1999.98724137931</v>
      </c>
      <c r="ED1005">
        <v>0.9800059999999999</v>
      </c>
      <c r="EE1005">
        <v>0.0199937</v>
      </c>
      <c r="EF1005">
        <v>0</v>
      </c>
      <c r="EG1005">
        <v>707.4802413793103</v>
      </c>
      <c r="EH1005">
        <v>5.000969999999999</v>
      </c>
      <c r="EI1005">
        <v>14056.12413793104</v>
      </c>
      <c r="EJ1005">
        <v>16707.51379310344</v>
      </c>
      <c r="EK1005">
        <v>38</v>
      </c>
      <c r="EL1005">
        <v>38.56199999999999</v>
      </c>
      <c r="EM1005">
        <v>37.99565517241379</v>
      </c>
      <c r="EN1005">
        <v>38.23696551724138</v>
      </c>
      <c r="EO1005">
        <v>38.49565517241379</v>
      </c>
      <c r="EP1005">
        <v>1955.09724137931</v>
      </c>
      <c r="EQ1005">
        <v>39.89000000000001</v>
      </c>
      <c r="ER1005">
        <v>0</v>
      </c>
      <c r="ES1005">
        <v>1659650016.3</v>
      </c>
      <c r="ET1005">
        <v>0</v>
      </c>
      <c r="EU1005">
        <v>707.4914615384617</v>
      </c>
      <c r="EV1005">
        <v>-7.173880329107844</v>
      </c>
      <c r="EW1005">
        <v>-146.2529915750688</v>
      </c>
      <c r="EX1005">
        <v>14055.71153846154</v>
      </c>
      <c r="EY1005">
        <v>15</v>
      </c>
      <c r="EZ1005">
        <v>0</v>
      </c>
      <c r="FA1005" t="s">
        <v>419</v>
      </c>
      <c r="FB1005">
        <v>1659135797.5</v>
      </c>
      <c r="FC1005">
        <v>1659135788</v>
      </c>
      <c r="FD1005">
        <v>0</v>
      </c>
      <c r="FE1005">
        <v>0.3</v>
      </c>
      <c r="FF1005">
        <v>-0.002</v>
      </c>
      <c r="FG1005">
        <v>-2.209</v>
      </c>
      <c r="FH1005">
        <v>-0.089</v>
      </c>
      <c r="FI1005">
        <v>1520</v>
      </c>
      <c r="FJ1005">
        <v>20</v>
      </c>
      <c r="FK1005">
        <v>0.06</v>
      </c>
      <c r="FL1005">
        <v>0.03</v>
      </c>
      <c r="FM1005">
        <v>-19.1826225</v>
      </c>
      <c r="FN1005">
        <v>-2.581374484052531</v>
      </c>
      <c r="FO1005">
        <v>0.420947935906271</v>
      </c>
      <c r="FP1005">
        <v>0</v>
      </c>
      <c r="FQ1005">
        <v>707.9054117647057</v>
      </c>
      <c r="FR1005">
        <v>-7.988785330443207</v>
      </c>
      <c r="FS1005">
        <v>0.8224744987159501</v>
      </c>
      <c r="FT1005">
        <v>0</v>
      </c>
      <c r="FU1005">
        <v>5.76498525</v>
      </c>
      <c r="FV1005">
        <v>0.002680412757963303</v>
      </c>
      <c r="FW1005">
        <v>0.001329988698260288</v>
      </c>
      <c r="FX1005">
        <v>1</v>
      </c>
      <c r="FY1005">
        <v>1</v>
      </c>
      <c r="FZ1005">
        <v>3</v>
      </c>
      <c r="GA1005" t="s">
        <v>429</v>
      </c>
      <c r="GB1005">
        <v>2.98338</v>
      </c>
      <c r="GC1005">
        <v>2.71554</v>
      </c>
      <c r="GD1005">
        <v>0.091479</v>
      </c>
      <c r="GE1005">
        <v>0.0937428</v>
      </c>
      <c r="GF1005">
        <v>0.0897355</v>
      </c>
      <c r="GG1005">
        <v>0.0671894</v>
      </c>
      <c r="GH1005">
        <v>28719.1</v>
      </c>
      <c r="GI1005">
        <v>28801.6</v>
      </c>
      <c r="GJ1005">
        <v>29379.1</v>
      </c>
      <c r="GK1005">
        <v>29391.4</v>
      </c>
      <c r="GL1005">
        <v>35421.4</v>
      </c>
      <c r="GM1005">
        <v>36457.6</v>
      </c>
      <c r="GN1005">
        <v>41369.7</v>
      </c>
      <c r="GO1005">
        <v>41881.4</v>
      </c>
      <c r="GP1005">
        <v>1.92315</v>
      </c>
      <c r="GQ1005">
        <v>2.37287</v>
      </c>
      <c r="GR1005">
        <v>0.0683218</v>
      </c>
      <c r="GS1005">
        <v>0</v>
      </c>
      <c r="GT1005">
        <v>23.8655</v>
      </c>
      <c r="GU1005">
        <v>999.9</v>
      </c>
      <c r="GV1005">
        <v>34.2</v>
      </c>
      <c r="GW1005">
        <v>32</v>
      </c>
      <c r="GX1005">
        <v>18.0996</v>
      </c>
      <c r="GY1005">
        <v>63.7475</v>
      </c>
      <c r="GZ1005">
        <v>22.504</v>
      </c>
      <c r="HA1005">
        <v>2</v>
      </c>
      <c r="HB1005">
        <v>-0.0595427</v>
      </c>
      <c r="HC1005">
        <v>1.43044</v>
      </c>
      <c r="HD1005">
        <v>20.3285</v>
      </c>
      <c r="HE1005">
        <v>5.21609</v>
      </c>
      <c r="HF1005">
        <v>12.0099</v>
      </c>
      <c r="HG1005">
        <v>4.98925</v>
      </c>
      <c r="HH1005">
        <v>3.28858</v>
      </c>
      <c r="HI1005">
        <v>9999</v>
      </c>
      <c r="HJ1005">
        <v>9999</v>
      </c>
      <c r="HK1005">
        <v>9999</v>
      </c>
      <c r="HL1005">
        <v>198</v>
      </c>
      <c r="HM1005">
        <v>1.86745</v>
      </c>
      <c r="HN1005">
        <v>1.86646</v>
      </c>
      <c r="HO1005">
        <v>1.86597</v>
      </c>
      <c r="HP1005">
        <v>1.86584</v>
      </c>
      <c r="HQ1005">
        <v>1.86768</v>
      </c>
      <c r="HR1005">
        <v>1.87014</v>
      </c>
      <c r="HS1005">
        <v>1.86877</v>
      </c>
      <c r="HT1005">
        <v>1.87022</v>
      </c>
      <c r="HU1005">
        <v>0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-3.111</v>
      </c>
      <c r="II1005">
        <v>-0.1431</v>
      </c>
      <c r="IJ1005">
        <v>-1.529487217637811</v>
      </c>
      <c r="IK1005">
        <v>-0.005072214745875086</v>
      </c>
      <c r="IL1005">
        <v>3.316774363808987E-06</v>
      </c>
      <c r="IM1005">
        <v>-1.107588672722244E-09</v>
      </c>
      <c r="IN1005">
        <v>-0.1603591687652909</v>
      </c>
      <c r="IO1005">
        <v>-0.0181951569465493</v>
      </c>
      <c r="IP1005">
        <v>0.001659309118516343</v>
      </c>
      <c r="IQ1005">
        <v>-3.409663313950778E-05</v>
      </c>
      <c r="IR1005">
        <v>19</v>
      </c>
      <c r="IS1005">
        <v>2290</v>
      </c>
      <c r="IT1005">
        <v>1</v>
      </c>
      <c r="IU1005">
        <v>24</v>
      </c>
      <c r="IV1005">
        <v>8570.299999999999</v>
      </c>
      <c r="IW1005">
        <v>8570.5</v>
      </c>
      <c r="IX1005">
        <v>1.30371</v>
      </c>
      <c r="IY1005">
        <v>2.23145</v>
      </c>
      <c r="IZ1005">
        <v>1.94702</v>
      </c>
      <c r="JA1005">
        <v>2.64648</v>
      </c>
      <c r="JB1005">
        <v>2.19482</v>
      </c>
      <c r="JC1005">
        <v>2.36084</v>
      </c>
      <c r="JD1005">
        <v>36.5759</v>
      </c>
      <c r="JE1005">
        <v>24.035</v>
      </c>
      <c r="JF1005">
        <v>18</v>
      </c>
      <c r="JG1005">
        <v>496.813</v>
      </c>
      <c r="JH1005">
        <v>807.928</v>
      </c>
      <c r="JI1005">
        <v>22.0703</v>
      </c>
      <c r="JJ1005">
        <v>26.5159</v>
      </c>
      <c r="JK1005">
        <v>30.0002</v>
      </c>
      <c r="JL1005">
        <v>26.4825</v>
      </c>
      <c r="JM1005">
        <v>26.3949</v>
      </c>
      <c r="JN1005">
        <v>26.1513</v>
      </c>
      <c r="JO1005">
        <v>27.6331</v>
      </c>
      <c r="JP1005">
        <v>6.22179</v>
      </c>
      <c r="JQ1005">
        <v>22.0701</v>
      </c>
      <c r="JR1005">
        <v>440.094</v>
      </c>
      <c r="JS1005">
        <v>12.8102</v>
      </c>
      <c r="JT1005">
        <v>100.448</v>
      </c>
      <c r="JU1005">
        <v>100.587</v>
      </c>
    </row>
    <row r="1006" spans="1:281">
      <c r="A1006">
        <v>990</v>
      </c>
      <c r="B1006">
        <v>1659650021</v>
      </c>
      <c r="C1006">
        <v>22013</v>
      </c>
      <c r="D1006" t="s">
        <v>2413</v>
      </c>
      <c r="E1006" t="s">
        <v>2414</v>
      </c>
      <c r="F1006">
        <v>5</v>
      </c>
      <c r="G1006" t="s">
        <v>2362</v>
      </c>
      <c r="H1006" t="s">
        <v>416</v>
      </c>
      <c r="I1006">
        <v>1659650013.232143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432.2443697800708</v>
      </c>
      <c r="AK1006">
        <v>411.3806363636363</v>
      </c>
      <c r="AL1006">
        <v>0.7292896603035387</v>
      </c>
      <c r="AM1006">
        <v>65.5108301527454</v>
      </c>
      <c r="AN1006">
        <f>(AP1006 - AO1006 + DI1006*1E3/(8.314*(DK1006+273.15)) * AR1006/DH1006 * AQ1006) * DH1006/(100*CV1006) * 1000/(1000 - AP1006)</f>
        <v>0</v>
      </c>
      <c r="AO1006">
        <v>12.80939391737583</v>
      </c>
      <c r="AP1006">
        <v>18.57879510489512</v>
      </c>
      <c r="AQ1006">
        <v>-9.656861803199806E-06</v>
      </c>
      <c r="AR1006">
        <v>82.59608482142349</v>
      </c>
      <c r="AS1006">
        <v>11</v>
      </c>
      <c r="AT1006">
        <v>2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1659650013.232143</v>
      </c>
      <c r="DB1006">
        <v>401.3633571428571</v>
      </c>
      <c r="DC1006">
        <v>422.8242142857143</v>
      </c>
      <c r="DD1006">
        <v>18.57227857142857</v>
      </c>
      <c r="DE1006">
        <v>12.8066</v>
      </c>
      <c r="DF1006">
        <v>404.4749285714285</v>
      </c>
      <c r="DG1006">
        <v>18.71547142857143</v>
      </c>
      <c r="DH1006">
        <v>499.9537142857143</v>
      </c>
      <c r="DI1006">
        <v>90.22723928571428</v>
      </c>
      <c r="DJ1006">
        <v>0.09992940714285714</v>
      </c>
      <c r="DK1006">
        <v>25.13197142857143</v>
      </c>
      <c r="DL1006">
        <v>24.98987857142857</v>
      </c>
      <c r="DM1006">
        <v>999.9000000000002</v>
      </c>
      <c r="DN1006">
        <v>0</v>
      </c>
      <c r="DO1006">
        <v>0</v>
      </c>
      <c r="DP1006">
        <v>9997.077499999999</v>
      </c>
      <c r="DQ1006">
        <v>0</v>
      </c>
      <c r="DR1006">
        <v>10.844875</v>
      </c>
      <c r="DS1006">
        <v>-21.46085714285714</v>
      </c>
      <c r="DT1006">
        <v>408.9585714285714</v>
      </c>
      <c r="DU1006">
        <v>428.3093571428571</v>
      </c>
      <c r="DV1006">
        <v>5.765663571428573</v>
      </c>
      <c r="DW1006">
        <v>422.8242142857143</v>
      </c>
      <c r="DX1006">
        <v>12.8066</v>
      </c>
      <c r="DY1006">
        <v>1.675723214285714</v>
      </c>
      <c r="DZ1006">
        <v>1.155504285714286</v>
      </c>
      <c r="EA1006">
        <v>14.67335714285714</v>
      </c>
      <c r="EB1006">
        <v>9.040300357142856</v>
      </c>
      <c r="EC1006">
        <v>1999.995</v>
      </c>
      <c r="ED1006">
        <v>0.980006</v>
      </c>
      <c r="EE1006">
        <v>0.0199937</v>
      </c>
      <c r="EF1006">
        <v>0</v>
      </c>
      <c r="EG1006">
        <v>706.9737857142857</v>
      </c>
      <c r="EH1006">
        <v>5.00097</v>
      </c>
      <c r="EI1006">
        <v>14045.25714285714</v>
      </c>
      <c r="EJ1006">
        <v>16707.56785714285</v>
      </c>
      <c r="EK1006">
        <v>38</v>
      </c>
      <c r="EL1006">
        <v>38.562</v>
      </c>
      <c r="EM1006">
        <v>37.9955</v>
      </c>
      <c r="EN1006">
        <v>38.23199999999999</v>
      </c>
      <c r="EO1006">
        <v>38.48875</v>
      </c>
      <c r="EP1006">
        <v>1955.105</v>
      </c>
      <c r="EQ1006">
        <v>39.89000000000001</v>
      </c>
      <c r="ER1006">
        <v>0</v>
      </c>
      <c r="ES1006">
        <v>1659650021.7</v>
      </c>
      <c r="ET1006">
        <v>0</v>
      </c>
      <c r="EU1006">
        <v>706.9268800000001</v>
      </c>
      <c r="EV1006">
        <v>-5.339846137365885</v>
      </c>
      <c r="EW1006">
        <v>-101.261538471871</v>
      </c>
      <c r="EX1006">
        <v>14043.8</v>
      </c>
      <c r="EY1006">
        <v>15</v>
      </c>
      <c r="EZ1006">
        <v>0</v>
      </c>
      <c r="FA1006" t="s">
        <v>419</v>
      </c>
      <c r="FB1006">
        <v>1659135797.5</v>
      </c>
      <c r="FC1006">
        <v>1659135788</v>
      </c>
      <c r="FD1006">
        <v>0</v>
      </c>
      <c r="FE1006">
        <v>0.3</v>
      </c>
      <c r="FF1006">
        <v>-0.002</v>
      </c>
      <c r="FG1006">
        <v>-2.209</v>
      </c>
      <c r="FH1006">
        <v>-0.089</v>
      </c>
      <c r="FI1006">
        <v>1520</v>
      </c>
      <c r="FJ1006">
        <v>20</v>
      </c>
      <c r="FK1006">
        <v>0.06</v>
      </c>
      <c r="FL1006">
        <v>0.03</v>
      </c>
      <c r="FM1006">
        <v>-20.51067317073171</v>
      </c>
      <c r="FN1006">
        <v>-20.42240487804878</v>
      </c>
      <c r="FO1006">
        <v>2.646099581853462</v>
      </c>
      <c r="FP1006">
        <v>0</v>
      </c>
      <c r="FQ1006">
        <v>707.331705882353</v>
      </c>
      <c r="FR1006">
        <v>-6.432360571151434</v>
      </c>
      <c r="FS1006">
        <v>0.6764761866775949</v>
      </c>
      <c r="FT1006">
        <v>0</v>
      </c>
      <c r="FU1006">
        <v>5.765547317073171</v>
      </c>
      <c r="FV1006">
        <v>0.004797073170741549</v>
      </c>
      <c r="FW1006">
        <v>0.001405824164819869</v>
      </c>
      <c r="FX1006">
        <v>1</v>
      </c>
      <c r="FY1006">
        <v>1</v>
      </c>
      <c r="FZ1006">
        <v>3</v>
      </c>
      <c r="GA1006" t="s">
        <v>429</v>
      </c>
      <c r="GB1006">
        <v>2.98324</v>
      </c>
      <c r="GC1006">
        <v>2.71566</v>
      </c>
      <c r="GD1006">
        <v>0.0920324</v>
      </c>
      <c r="GE1006">
        <v>0.09562320000000001</v>
      </c>
      <c r="GF1006">
        <v>0.08974310000000001</v>
      </c>
      <c r="GG1006">
        <v>0.0671957</v>
      </c>
      <c r="GH1006">
        <v>28701.3</v>
      </c>
      <c r="GI1006">
        <v>28741.7</v>
      </c>
      <c r="GJ1006">
        <v>29378.7</v>
      </c>
      <c r="GK1006">
        <v>29391.3</v>
      </c>
      <c r="GL1006">
        <v>35420.5</v>
      </c>
      <c r="GM1006">
        <v>36457.2</v>
      </c>
      <c r="GN1006">
        <v>41369</v>
      </c>
      <c r="GO1006">
        <v>41881.1</v>
      </c>
      <c r="GP1006">
        <v>1.92323</v>
      </c>
      <c r="GQ1006">
        <v>2.37287</v>
      </c>
      <c r="GR1006">
        <v>0.06895510000000001</v>
      </c>
      <c r="GS1006">
        <v>0</v>
      </c>
      <c r="GT1006">
        <v>23.8655</v>
      </c>
      <c r="GU1006">
        <v>999.9</v>
      </c>
      <c r="GV1006">
        <v>34.2</v>
      </c>
      <c r="GW1006">
        <v>32</v>
      </c>
      <c r="GX1006">
        <v>18.1002</v>
      </c>
      <c r="GY1006">
        <v>63.5775</v>
      </c>
      <c r="GZ1006">
        <v>22.476</v>
      </c>
      <c r="HA1006">
        <v>2</v>
      </c>
      <c r="HB1006">
        <v>-0.0594334</v>
      </c>
      <c r="HC1006">
        <v>1.42171</v>
      </c>
      <c r="HD1006">
        <v>20.3285</v>
      </c>
      <c r="HE1006">
        <v>5.21684</v>
      </c>
      <c r="HF1006">
        <v>12.0099</v>
      </c>
      <c r="HG1006">
        <v>4.989</v>
      </c>
      <c r="HH1006">
        <v>3.28865</v>
      </c>
      <c r="HI1006">
        <v>9999</v>
      </c>
      <c r="HJ1006">
        <v>9999</v>
      </c>
      <c r="HK1006">
        <v>9999</v>
      </c>
      <c r="HL1006">
        <v>198</v>
      </c>
      <c r="HM1006">
        <v>1.86739</v>
      </c>
      <c r="HN1006">
        <v>1.86647</v>
      </c>
      <c r="HO1006">
        <v>1.86591</v>
      </c>
      <c r="HP1006">
        <v>1.86584</v>
      </c>
      <c r="HQ1006">
        <v>1.86768</v>
      </c>
      <c r="HR1006">
        <v>1.87013</v>
      </c>
      <c r="HS1006">
        <v>1.86874</v>
      </c>
      <c r="HT1006">
        <v>1.87026</v>
      </c>
      <c r="HU1006">
        <v>0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-3.12</v>
      </c>
      <c r="II1006">
        <v>-0.1432</v>
      </c>
      <c r="IJ1006">
        <v>-1.529487217637811</v>
      </c>
      <c r="IK1006">
        <v>-0.005072214745875086</v>
      </c>
      <c r="IL1006">
        <v>3.316774363808987E-06</v>
      </c>
      <c r="IM1006">
        <v>-1.107588672722244E-09</v>
      </c>
      <c r="IN1006">
        <v>-0.1603591687652909</v>
      </c>
      <c r="IO1006">
        <v>-0.0181951569465493</v>
      </c>
      <c r="IP1006">
        <v>0.001659309118516343</v>
      </c>
      <c r="IQ1006">
        <v>-3.409663313950778E-05</v>
      </c>
      <c r="IR1006">
        <v>19</v>
      </c>
      <c r="IS1006">
        <v>2290</v>
      </c>
      <c r="IT1006">
        <v>1</v>
      </c>
      <c r="IU1006">
        <v>24</v>
      </c>
      <c r="IV1006">
        <v>8570.4</v>
      </c>
      <c r="IW1006">
        <v>8570.5</v>
      </c>
      <c r="IX1006">
        <v>1.33667</v>
      </c>
      <c r="IY1006">
        <v>2.23633</v>
      </c>
      <c r="IZ1006">
        <v>1.94702</v>
      </c>
      <c r="JA1006">
        <v>2.64526</v>
      </c>
      <c r="JB1006">
        <v>2.19482</v>
      </c>
      <c r="JC1006">
        <v>2.323</v>
      </c>
      <c r="JD1006">
        <v>36.5759</v>
      </c>
      <c r="JE1006">
        <v>24.035</v>
      </c>
      <c r="JF1006">
        <v>18</v>
      </c>
      <c r="JG1006">
        <v>496.871</v>
      </c>
      <c r="JH1006">
        <v>807.948</v>
      </c>
      <c r="JI1006">
        <v>22.0768</v>
      </c>
      <c r="JJ1006">
        <v>26.5159</v>
      </c>
      <c r="JK1006">
        <v>30.0003</v>
      </c>
      <c r="JL1006">
        <v>26.4837</v>
      </c>
      <c r="JM1006">
        <v>26.3963</v>
      </c>
      <c r="JN1006">
        <v>26.8001</v>
      </c>
      <c r="JO1006">
        <v>27.6331</v>
      </c>
      <c r="JP1006">
        <v>6.22179</v>
      </c>
      <c r="JQ1006">
        <v>22.0787</v>
      </c>
      <c r="JR1006">
        <v>453.45</v>
      </c>
      <c r="JS1006">
        <v>12.8102</v>
      </c>
      <c r="JT1006">
        <v>100.447</v>
      </c>
      <c r="JU1006">
        <v>100.586</v>
      </c>
    </row>
    <row r="1007" spans="1:281">
      <c r="A1007">
        <v>991</v>
      </c>
      <c r="B1007">
        <v>1659650026</v>
      </c>
      <c r="C1007">
        <v>22018</v>
      </c>
      <c r="D1007" t="s">
        <v>2415</v>
      </c>
      <c r="E1007" t="s">
        <v>2416</v>
      </c>
      <c r="F1007">
        <v>5</v>
      </c>
      <c r="G1007" t="s">
        <v>2362</v>
      </c>
      <c r="H1007" t="s">
        <v>416</v>
      </c>
      <c r="I1007">
        <v>1659650018.5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445.3014583575419</v>
      </c>
      <c r="AK1007">
        <v>419.2267636363633</v>
      </c>
      <c r="AL1007">
        <v>1.735344917118071</v>
      </c>
      <c r="AM1007">
        <v>65.5108301527454</v>
      </c>
      <c r="AN1007">
        <f>(AP1007 - AO1007 + DI1007*1E3/(8.314*(DK1007+273.15)) * AR1007/DH1007 * AQ1007) * DH1007/(100*CV1007) * 1000/(1000 - AP1007)</f>
        <v>0</v>
      </c>
      <c r="AO1007">
        <v>12.811607909439</v>
      </c>
      <c r="AP1007">
        <v>18.58243006993008</v>
      </c>
      <c r="AQ1007">
        <v>1.115958503999103E-05</v>
      </c>
      <c r="AR1007">
        <v>82.59608482142349</v>
      </c>
      <c r="AS1007">
        <v>11</v>
      </c>
      <c r="AT1007">
        <v>2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1659650018.5</v>
      </c>
      <c r="DB1007">
        <v>403.6961851851852</v>
      </c>
      <c r="DC1007">
        <v>429.9673703703704</v>
      </c>
      <c r="DD1007">
        <v>18.57671481481482</v>
      </c>
      <c r="DE1007">
        <v>12.80968148148148</v>
      </c>
      <c r="DF1007">
        <v>406.8145925925925</v>
      </c>
      <c r="DG1007">
        <v>18.71988148148148</v>
      </c>
      <c r="DH1007">
        <v>499.9787407407407</v>
      </c>
      <c r="DI1007">
        <v>90.22675925925925</v>
      </c>
      <c r="DJ1007">
        <v>0.0999697888888889</v>
      </c>
      <c r="DK1007">
        <v>25.13377407407407</v>
      </c>
      <c r="DL1007">
        <v>24.99057407407408</v>
      </c>
      <c r="DM1007">
        <v>999.9000000000001</v>
      </c>
      <c r="DN1007">
        <v>0</v>
      </c>
      <c r="DO1007">
        <v>0</v>
      </c>
      <c r="DP1007">
        <v>9998.199629629629</v>
      </c>
      <c r="DQ1007">
        <v>0</v>
      </c>
      <c r="DR1007">
        <v>10.84449259259259</v>
      </c>
      <c r="DS1007">
        <v>-26.27122222222222</v>
      </c>
      <c r="DT1007">
        <v>411.3373703703703</v>
      </c>
      <c r="DU1007">
        <v>435.5465185185186</v>
      </c>
      <c r="DV1007">
        <v>5.767019259259259</v>
      </c>
      <c r="DW1007">
        <v>429.9673703703704</v>
      </c>
      <c r="DX1007">
        <v>12.80968148148148</v>
      </c>
      <c r="DY1007">
        <v>1.676115555555556</v>
      </c>
      <c r="DZ1007">
        <v>1.155776666666666</v>
      </c>
      <c r="EA1007">
        <v>14.67698148148148</v>
      </c>
      <c r="EB1007">
        <v>9.043791851851852</v>
      </c>
      <c r="EC1007">
        <v>1999.998518518518</v>
      </c>
      <c r="ED1007">
        <v>0.980006</v>
      </c>
      <c r="EE1007">
        <v>0.0199937</v>
      </c>
      <c r="EF1007">
        <v>0</v>
      </c>
      <c r="EG1007">
        <v>706.6094444444445</v>
      </c>
      <c r="EH1007">
        <v>5.00097</v>
      </c>
      <c r="EI1007">
        <v>14038.60740740741</v>
      </c>
      <c r="EJ1007">
        <v>16707.6</v>
      </c>
      <c r="EK1007">
        <v>38</v>
      </c>
      <c r="EL1007">
        <v>38.562</v>
      </c>
      <c r="EM1007">
        <v>37.99533333333333</v>
      </c>
      <c r="EN1007">
        <v>38.21733333333333</v>
      </c>
      <c r="EO1007">
        <v>38.46966666666667</v>
      </c>
      <c r="EP1007">
        <v>1955.108518518519</v>
      </c>
      <c r="EQ1007">
        <v>39.89000000000001</v>
      </c>
      <c r="ER1007">
        <v>0</v>
      </c>
      <c r="ES1007">
        <v>1659650026.5</v>
      </c>
      <c r="ET1007">
        <v>0</v>
      </c>
      <c r="EU1007">
        <v>706.5966000000001</v>
      </c>
      <c r="EV1007">
        <v>-3.13023075608172</v>
      </c>
      <c r="EW1007">
        <v>-39.02307686132148</v>
      </c>
      <c r="EX1007">
        <v>14038.52</v>
      </c>
      <c r="EY1007">
        <v>15</v>
      </c>
      <c r="EZ1007">
        <v>0</v>
      </c>
      <c r="FA1007" t="s">
        <v>419</v>
      </c>
      <c r="FB1007">
        <v>1659135797.5</v>
      </c>
      <c r="FC1007">
        <v>1659135788</v>
      </c>
      <c r="FD1007">
        <v>0</v>
      </c>
      <c r="FE1007">
        <v>0.3</v>
      </c>
      <c r="FF1007">
        <v>-0.002</v>
      </c>
      <c r="FG1007">
        <v>-2.209</v>
      </c>
      <c r="FH1007">
        <v>-0.089</v>
      </c>
      <c r="FI1007">
        <v>1520</v>
      </c>
      <c r="FJ1007">
        <v>20</v>
      </c>
      <c r="FK1007">
        <v>0.06</v>
      </c>
      <c r="FL1007">
        <v>0.03</v>
      </c>
      <c r="FM1007">
        <v>-24.2729725</v>
      </c>
      <c r="FN1007">
        <v>-56.35677410881795</v>
      </c>
      <c r="FO1007">
        <v>5.781873987643949</v>
      </c>
      <c r="FP1007">
        <v>0</v>
      </c>
      <c r="FQ1007">
        <v>706.8445588235295</v>
      </c>
      <c r="FR1007">
        <v>-4.418686010388228</v>
      </c>
      <c r="FS1007">
        <v>0.486026275686238</v>
      </c>
      <c r="FT1007">
        <v>0</v>
      </c>
      <c r="FU1007">
        <v>5.766368</v>
      </c>
      <c r="FV1007">
        <v>0.01571617260786345</v>
      </c>
      <c r="FW1007">
        <v>0.001954571820118127</v>
      </c>
      <c r="FX1007">
        <v>1</v>
      </c>
      <c r="FY1007">
        <v>1</v>
      </c>
      <c r="FZ1007">
        <v>3</v>
      </c>
      <c r="GA1007" t="s">
        <v>429</v>
      </c>
      <c r="GB1007">
        <v>2.98314</v>
      </c>
      <c r="GC1007">
        <v>2.71557</v>
      </c>
      <c r="GD1007">
        <v>0.0934355</v>
      </c>
      <c r="GE1007">
        <v>0.09797210000000001</v>
      </c>
      <c r="GF1007">
        <v>0.089755</v>
      </c>
      <c r="GG1007">
        <v>0.0671993</v>
      </c>
      <c r="GH1007">
        <v>28656.4</v>
      </c>
      <c r="GI1007">
        <v>28666.8</v>
      </c>
      <c r="GJ1007">
        <v>29378.2</v>
      </c>
      <c r="GK1007">
        <v>29391.1</v>
      </c>
      <c r="GL1007">
        <v>35419.5</v>
      </c>
      <c r="GM1007">
        <v>36456.8</v>
      </c>
      <c r="GN1007">
        <v>41368.4</v>
      </c>
      <c r="GO1007">
        <v>41880.8</v>
      </c>
      <c r="GP1007">
        <v>1.92295</v>
      </c>
      <c r="GQ1007">
        <v>2.37308</v>
      </c>
      <c r="GR1007">
        <v>0.0688061</v>
      </c>
      <c r="GS1007">
        <v>0</v>
      </c>
      <c r="GT1007">
        <v>23.8655</v>
      </c>
      <c r="GU1007">
        <v>999.9</v>
      </c>
      <c r="GV1007">
        <v>34.2</v>
      </c>
      <c r="GW1007">
        <v>32</v>
      </c>
      <c r="GX1007">
        <v>18.1002</v>
      </c>
      <c r="GY1007">
        <v>63.4975</v>
      </c>
      <c r="GZ1007">
        <v>22.5962</v>
      </c>
      <c r="HA1007">
        <v>2</v>
      </c>
      <c r="HB1007">
        <v>-0.0593674</v>
      </c>
      <c r="HC1007">
        <v>1.43586</v>
      </c>
      <c r="HD1007">
        <v>20.3283</v>
      </c>
      <c r="HE1007">
        <v>5.21624</v>
      </c>
      <c r="HF1007">
        <v>12.0099</v>
      </c>
      <c r="HG1007">
        <v>4.9889</v>
      </c>
      <c r="HH1007">
        <v>3.28842</v>
      </c>
      <c r="HI1007">
        <v>9999</v>
      </c>
      <c r="HJ1007">
        <v>9999</v>
      </c>
      <c r="HK1007">
        <v>9999</v>
      </c>
      <c r="HL1007">
        <v>198.1</v>
      </c>
      <c r="HM1007">
        <v>1.86739</v>
      </c>
      <c r="HN1007">
        <v>1.86647</v>
      </c>
      <c r="HO1007">
        <v>1.86593</v>
      </c>
      <c r="HP1007">
        <v>1.86584</v>
      </c>
      <c r="HQ1007">
        <v>1.86768</v>
      </c>
      <c r="HR1007">
        <v>1.87014</v>
      </c>
      <c r="HS1007">
        <v>1.86876</v>
      </c>
      <c r="HT1007">
        <v>1.87025</v>
      </c>
      <c r="HU1007">
        <v>0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-3.144</v>
      </c>
      <c r="II1007">
        <v>-0.1431</v>
      </c>
      <c r="IJ1007">
        <v>-1.529487217637811</v>
      </c>
      <c r="IK1007">
        <v>-0.005072214745875086</v>
      </c>
      <c r="IL1007">
        <v>3.316774363808987E-06</v>
      </c>
      <c r="IM1007">
        <v>-1.107588672722244E-09</v>
      </c>
      <c r="IN1007">
        <v>-0.1603591687652909</v>
      </c>
      <c r="IO1007">
        <v>-0.0181951569465493</v>
      </c>
      <c r="IP1007">
        <v>0.001659309118516343</v>
      </c>
      <c r="IQ1007">
        <v>-3.409663313950778E-05</v>
      </c>
      <c r="IR1007">
        <v>19</v>
      </c>
      <c r="IS1007">
        <v>2290</v>
      </c>
      <c r="IT1007">
        <v>1</v>
      </c>
      <c r="IU1007">
        <v>24</v>
      </c>
      <c r="IV1007">
        <v>8570.5</v>
      </c>
      <c r="IW1007">
        <v>8570.6</v>
      </c>
      <c r="IX1007">
        <v>1.37451</v>
      </c>
      <c r="IY1007">
        <v>2.22778</v>
      </c>
      <c r="IZ1007">
        <v>1.94702</v>
      </c>
      <c r="JA1007">
        <v>2.64648</v>
      </c>
      <c r="JB1007">
        <v>2.19482</v>
      </c>
      <c r="JC1007">
        <v>2.36572</v>
      </c>
      <c r="JD1007">
        <v>36.5759</v>
      </c>
      <c r="JE1007">
        <v>24.035</v>
      </c>
      <c r="JF1007">
        <v>18</v>
      </c>
      <c r="JG1007">
        <v>496.715</v>
      </c>
      <c r="JH1007">
        <v>808.1609999999999</v>
      </c>
      <c r="JI1007">
        <v>22.0836</v>
      </c>
      <c r="JJ1007">
        <v>26.5182</v>
      </c>
      <c r="JK1007">
        <v>30.0002</v>
      </c>
      <c r="JL1007">
        <v>26.4858</v>
      </c>
      <c r="JM1007">
        <v>26.3974</v>
      </c>
      <c r="JN1007">
        <v>27.5838</v>
      </c>
      <c r="JO1007">
        <v>27.6331</v>
      </c>
      <c r="JP1007">
        <v>6.22179</v>
      </c>
      <c r="JQ1007">
        <v>22.0827</v>
      </c>
      <c r="JR1007">
        <v>473.485</v>
      </c>
      <c r="JS1007">
        <v>12.8102</v>
      </c>
      <c r="JT1007">
        <v>100.445</v>
      </c>
      <c r="JU1007">
        <v>100.586</v>
      </c>
    </row>
    <row r="1008" spans="1:281">
      <c r="A1008">
        <v>992</v>
      </c>
      <c r="B1008">
        <v>1659650031</v>
      </c>
      <c r="C1008">
        <v>22023</v>
      </c>
      <c r="D1008" t="s">
        <v>2417</v>
      </c>
      <c r="E1008" t="s">
        <v>2418</v>
      </c>
      <c r="F1008">
        <v>5</v>
      </c>
      <c r="G1008" t="s">
        <v>2362</v>
      </c>
      <c r="H1008" t="s">
        <v>416</v>
      </c>
      <c r="I1008">
        <v>1659650023.214286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460.6077189982128</v>
      </c>
      <c r="AK1008">
        <v>430.6455696969695</v>
      </c>
      <c r="AL1008">
        <v>2.377617481109167</v>
      </c>
      <c r="AM1008">
        <v>65.5108301527454</v>
      </c>
      <c r="AN1008">
        <f>(AP1008 - AO1008 + DI1008*1E3/(8.314*(DK1008+273.15)) * AR1008/DH1008 * AQ1008) * DH1008/(100*CV1008) * 1000/(1000 - AP1008)</f>
        <v>0</v>
      </c>
      <c r="AO1008">
        <v>12.81226665682698</v>
      </c>
      <c r="AP1008">
        <v>18.58517412587414</v>
      </c>
      <c r="AQ1008">
        <v>-5.736820783953847E-06</v>
      </c>
      <c r="AR1008">
        <v>82.59608482142349</v>
      </c>
      <c r="AS1008">
        <v>11</v>
      </c>
      <c r="AT1008">
        <v>2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1659650023.214286</v>
      </c>
      <c r="DB1008">
        <v>409.0529642857143</v>
      </c>
      <c r="DC1008">
        <v>441.2119642857143</v>
      </c>
      <c r="DD1008">
        <v>18.58019642857142</v>
      </c>
      <c r="DE1008">
        <v>12.81111785714286</v>
      </c>
      <c r="DF1008">
        <v>412.1870714285715</v>
      </c>
      <c r="DG1008">
        <v>18.72333571428571</v>
      </c>
      <c r="DH1008">
        <v>500.0135714285714</v>
      </c>
      <c r="DI1008">
        <v>90.2262535714286</v>
      </c>
      <c r="DJ1008">
        <v>0.09999092499999998</v>
      </c>
      <c r="DK1008">
        <v>25.13433571428572</v>
      </c>
      <c r="DL1008">
        <v>24.99286428571429</v>
      </c>
      <c r="DM1008">
        <v>999.9000000000002</v>
      </c>
      <c r="DN1008">
        <v>0</v>
      </c>
      <c r="DO1008">
        <v>0</v>
      </c>
      <c r="DP1008">
        <v>9996.031785714285</v>
      </c>
      <c r="DQ1008">
        <v>0</v>
      </c>
      <c r="DR1008">
        <v>10.84827142857143</v>
      </c>
      <c r="DS1008">
        <v>-32.15905714285714</v>
      </c>
      <c r="DT1008">
        <v>416.7970714285714</v>
      </c>
      <c r="DU1008">
        <v>446.9377142857143</v>
      </c>
      <c r="DV1008">
        <v>5.769075</v>
      </c>
      <c r="DW1008">
        <v>441.2119642857143</v>
      </c>
      <c r="DX1008">
        <v>12.81111785714286</v>
      </c>
      <c r="DY1008">
        <v>1.676421071428571</v>
      </c>
      <c r="DZ1008">
        <v>1.155899285714286</v>
      </c>
      <c r="EA1008">
        <v>14.67980357142857</v>
      </c>
      <c r="EB1008">
        <v>9.045364285714287</v>
      </c>
      <c r="EC1008">
        <v>2000.001071428571</v>
      </c>
      <c r="ED1008">
        <v>0.980006</v>
      </c>
      <c r="EE1008">
        <v>0.0199937</v>
      </c>
      <c r="EF1008">
        <v>0</v>
      </c>
      <c r="EG1008">
        <v>706.6391071428571</v>
      </c>
      <c r="EH1008">
        <v>5.00097</v>
      </c>
      <c r="EI1008">
        <v>14039.80357142858</v>
      </c>
      <c r="EJ1008">
        <v>16707.62142857143</v>
      </c>
      <c r="EK1008">
        <v>38</v>
      </c>
      <c r="EL1008">
        <v>38.562</v>
      </c>
      <c r="EM1008">
        <v>38</v>
      </c>
      <c r="EN1008">
        <v>38.20724999999999</v>
      </c>
      <c r="EO1008">
        <v>38.464</v>
      </c>
      <c r="EP1008">
        <v>1955.111071428571</v>
      </c>
      <c r="EQ1008">
        <v>39.89000000000001</v>
      </c>
      <c r="ER1008">
        <v>0</v>
      </c>
      <c r="ES1008">
        <v>1659650031.3</v>
      </c>
      <c r="ET1008">
        <v>0</v>
      </c>
      <c r="EU1008">
        <v>706.6280800000001</v>
      </c>
      <c r="EV1008">
        <v>1.994538457292231</v>
      </c>
      <c r="EW1008">
        <v>69.49230780871321</v>
      </c>
      <c r="EX1008">
        <v>14040.028</v>
      </c>
      <c r="EY1008">
        <v>15</v>
      </c>
      <c r="EZ1008">
        <v>0</v>
      </c>
      <c r="FA1008" t="s">
        <v>419</v>
      </c>
      <c r="FB1008">
        <v>1659135797.5</v>
      </c>
      <c r="FC1008">
        <v>1659135788</v>
      </c>
      <c r="FD1008">
        <v>0</v>
      </c>
      <c r="FE1008">
        <v>0.3</v>
      </c>
      <c r="FF1008">
        <v>-0.002</v>
      </c>
      <c r="FG1008">
        <v>-2.209</v>
      </c>
      <c r="FH1008">
        <v>-0.089</v>
      </c>
      <c r="FI1008">
        <v>1520</v>
      </c>
      <c r="FJ1008">
        <v>20</v>
      </c>
      <c r="FK1008">
        <v>0.06</v>
      </c>
      <c r="FL1008">
        <v>0.03</v>
      </c>
      <c r="FM1008">
        <v>-28.32220000000001</v>
      </c>
      <c r="FN1008">
        <v>-73.25482578397209</v>
      </c>
      <c r="FO1008">
        <v>7.297212766128334</v>
      </c>
      <c r="FP1008">
        <v>0</v>
      </c>
      <c r="FQ1008">
        <v>706.7187647058824</v>
      </c>
      <c r="FR1008">
        <v>-0.9749427021764446</v>
      </c>
      <c r="FS1008">
        <v>0.3871766627343202</v>
      </c>
      <c r="FT1008">
        <v>1</v>
      </c>
      <c r="FU1008">
        <v>5.767642195121951</v>
      </c>
      <c r="FV1008">
        <v>0.02472627177701026</v>
      </c>
      <c r="FW1008">
        <v>0.002606934946558111</v>
      </c>
      <c r="FX1008">
        <v>1</v>
      </c>
      <c r="FY1008">
        <v>2</v>
      </c>
      <c r="FZ1008">
        <v>3</v>
      </c>
      <c r="GA1008" t="s">
        <v>420</v>
      </c>
      <c r="GB1008">
        <v>2.9833</v>
      </c>
      <c r="GC1008">
        <v>2.71544</v>
      </c>
      <c r="GD1008">
        <v>0.0953999</v>
      </c>
      <c r="GE1008">
        <v>0.100598</v>
      </c>
      <c r="GF1008">
        <v>0.08976779999999999</v>
      </c>
      <c r="GG1008">
        <v>0.0671745</v>
      </c>
      <c r="GH1008">
        <v>28594.3</v>
      </c>
      <c r="GI1008">
        <v>28583.4</v>
      </c>
      <c r="GJ1008">
        <v>29378.1</v>
      </c>
      <c r="GK1008">
        <v>29391.1</v>
      </c>
      <c r="GL1008">
        <v>35419</v>
      </c>
      <c r="GM1008">
        <v>36457.7</v>
      </c>
      <c r="GN1008">
        <v>41368.4</v>
      </c>
      <c r="GO1008">
        <v>41880.7</v>
      </c>
      <c r="GP1008">
        <v>1.92315</v>
      </c>
      <c r="GQ1008">
        <v>2.37302</v>
      </c>
      <c r="GR1008">
        <v>0.06859</v>
      </c>
      <c r="GS1008">
        <v>0</v>
      </c>
      <c r="GT1008">
        <v>23.8655</v>
      </c>
      <c r="GU1008">
        <v>999.9</v>
      </c>
      <c r="GV1008">
        <v>34.2</v>
      </c>
      <c r="GW1008">
        <v>32</v>
      </c>
      <c r="GX1008">
        <v>18.0997</v>
      </c>
      <c r="GY1008">
        <v>63.6275</v>
      </c>
      <c r="GZ1008">
        <v>22.4159</v>
      </c>
      <c r="HA1008">
        <v>2</v>
      </c>
      <c r="HB1008">
        <v>-0.0591794</v>
      </c>
      <c r="HC1008">
        <v>1.43607</v>
      </c>
      <c r="HD1008">
        <v>20.3284</v>
      </c>
      <c r="HE1008">
        <v>5.21699</v>
      </c>
      <c r="HF1008">
        <v>12.0099</v>
      </c>
      <c r="HG1008">
        <v>4.9892</v>
      </c>
      <c r="HH1008">
        <v>3.28865</v>
      </c>
      <c r="HI1008">
        <v>9999</v>
      </c>
      <c r="HJ1008">
        <v>9999</v>
      </c>
      <c r="HK1008">
        <v>9999</v>
      </c>
      <c r="HL1008">
        <v>198.1</v>
      </c>
      <c r="HM1008">
        <v>1.86738</v>
      </c>
      <c r="HN1008">
        <v>1.86646</v>
      </c>
      <c r="HO1008">
        <v>1.86592</v>
      </c>
      <c r="HP1008">
        <v>1.86584</v>
      </c>
      <c r="HQ1008">
        <v>1.86768</v>
      </c>
      <c r="HR1008">
        <v>1.87014</v>
      </c>
      <c r="HS1008">
        <v>1.86877</v>
      </c>
      <c r="HT1008">
        <v>1.87026</v>
      </c>
      <c r="HU1008">
        <v>0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-3.178</v>
      </c>
      <c r="II1008">
        <v>-0.1431</v>
      </c>
      <c r="IJ1008">
        <v>-1.529487217637811</v>
      </c>
      <c r="IK1008">
        <v>-0.005072214745875086</v>
      </c>
      <c r="IL1008">
        <v>3.316774363808987E-06</v>
      </c>
      <c r="IM1008">
        <v>-1.107588672722244E-09</v>
      </c>
      <c r="IN1008">
        <v>-0.1603591687652909</v>
      </c>
      <c r="IO1008">
        <v>-0.0181951569465493</v>
      </c>
      <c r="IP1008">
        <v>0.001659309118516343</v>
      </c>
      <c r="IQ1008">
        <v>-3.409663313950778E-05</v>
      </c>
      <c r="IR1008">
        <v>19</v>
      </c>
      <c r="IS1008">
        <v>2290</v>
      </c>
      <c r="IT1008">
        <v>1</v>
      </c>
      <c r="IU1008">
        <v>24</v>
      </c>
      <c r="IV1008">
        <v>8570.6</v>
      </c>
      <c r="IW1008">
        <v>8570.700000000001</v>
      </c>
      <c r="IX1008">
        <v>1.41235</v>
      </c>
      <c r="IY1008">
        <v>2.22534</v>
      </c>
      <c r="IZ1008">
        <v>1.94702</v>
      </c>
      <c r="JA1008">
        <v>2.64648</v>
      </c>
      <c r="JB1008">
        <v>2.19482</v>
      </c>
      <c r="JC1008">
        <v>2.37305</v>
      </c>
      <c r="JD1008">
        <v>36.5523</v>
      </c>
      <c r="JE1008">
        <v>24.035</v>
      </c>
      <c r="JF1008">
        <v>18</v>
      </c>
      <c r="JG1008">
        <v>496.846</v>
      </c>
      <c r="JH1008">
        <v>808.141</v>
      </c>
      <c r="JI1008">
        <v>22.0877</v>
      </c>
      <c r="JJ1008">
        <v>26.5182</v>
      </c>
      <c r="JK1008">
        <v>30.0003</v>
      </c>
      <c r="JL1008">
        <v>26.4864</v>
      </c>
      <c r="JM1008">
        <v>26.3993</v>
      </c>
      <c r="JN1008">
        <v>28.3426</v>
      </c>
      <c r="JO1008">
        <v>27.6331</v>
      </c>
      <c r="JP1008">
        <v>5.84549</v>
      </c>
      <c r="JQ1008">
        <v>22.0878</v>
      </c>
      <c r="JR1008">
        <v>486.842</v>
      </c>
      <c r="JS1008">
        <v>12.8102</v>
      </c>
      <c r="JT1008">
        <v>100.445</v>
      </c>
      <c r="JU1008">
        <v>100.585</v>
      </c>
    </row>
    <row r="1009" spans="1:281">
      <c r="A1009">
        <v>993</v>
      </c>
      <c r="B1009">
        <v>1659650036</v>
      </c>
      <c r="C1009">
        <v>22028</v>
      </c>
      <c r="D1009" t="s">
        <v>2419</v>
      </c>
      <c r="E1009" t="s">
        <v>2420</v>
      </c>
      <c r="F1009">
        <v>5</v>
      </c>
      <c r="G1009" t="s">
        <v>2362</v>
      </c>
      <c r="H1009" t="s">
        <v>416</v>
      </c>
      <c r="I1009">
        <v>1659650028.5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477.23215122152</v>
      </c>
      <c r="AK1009">
        <v>444.7186363636363</v>
      </c>
      <c r="AL1009">
        <v>2.876466623334325</v>
      </c>
      <c r="AM1009">
        <v>65.5108301527454</v>
      </c>
      <c r="AN1009">
        <f>(AP1009 - AO1009 + DI1009*1E3/(8.314*(DK1009+273.15)) * AR1009/DH1009 * AQ1009) * DH1009/(100*CV1009) * 1000/(1000 - AP1009)</f>
        <v>0</v>
      </c>
      <c r="AO1009">
        <v>12.79743145467199</v>
      </c>
      <c r="AP1009">
        <v>18.5832083916084</v>
      </c>
      <c r="AQ1009">
        <v>2.310252247374867E-05</v>
      </c>
      <c r="AR1009">
        <v>82.59608482142349</v>
      </c>
      <c r="AS1009">
        <v>11</v>
      </c>
      <c r="AT1009">
        <v>2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1659650028.5</v>
      </c>
      <c r="DB1009">
        <v>418.8773703703703</v>
      </c>
      <c r="DC1009">
        <v>456.8772222222221</v>
      </c>
      <c r="DD1009">
        <v>18.58336296296297</v>
      </c>
      <c r="DE1009">
        <v>12.8038037037037</v>
      </c>
      <c r="DF1009">
        <v>422.0398888888889</v>
      </c>
      <c r="DG1009">
        <v>18.72647777777778</v>
      </c>
      <c r="DH1009">
        <v>500.0115555555556</v>
      </c>
      <c r="DI1009">
        <v>90.22625185185186</v>
      </c>
      <c r="DJ1009">
        <v>0.09999600370370371</v>
      </c>
      <c r="DK1009">
        <v>25.13481481481482</v>
      </c>
      <c r="DL1009">
        <v>24.99338888888888</v>
      </c>
      <c r="DM1009">
        <v>999.9000000000001</v>
      </c>
      <c r="DN1009">
        <v>0</v>
      </c>
      <c r="DO1009">
        <v>0</v>
      </c>
      <c r="DP1009">
        <v>9990.002222222221</v>
      </c>
      <c r="DQ1009">
        <v>0</v>
      </c>
      <c r="DR1009">
        <v>10.85608148148148</v>
      </c>
      <c r="DS1009">
        <v>-37.99985185185186</v>
      </c>
      <c r="DT1009">
        <v>426.8088888888889</v>
      </c>
      <c r="DU1009">
        <v>462.8027777777777</v>
      </c>
      <c r="DV1009">
        <v>5.779555555555556</v>
      </c>
      <c r="DW1009">
        <v>456.8772222222221</v>
      </c>
      <c r="DX1009">
        <v>12.8038037037037</v>
      </c>
      <c r="DY1009">
        <v>1.676707037037037</v>
      </c>
      <c r="DZ1009">
        <v>1.155238888888889</v>
      </c>
      <c r="EA1009">
        <v>14.68244444444444</v>
      </c>
      <c r="EB1009">
        <v>9.036897407407407</v>
      </c>
      <c r="EC1009">
        <v>2000.007037037037</v>
      </c>
      <c r="ED1009">
        <v>0.980006</v>
      </c>
      <c r="EE1009">
        <v>0.0199937</v>
      </c>
      <c r="EF1009">
        <v>0</v>
      </c>
      <c r="EG1009">
        <v>707.1405555555555</v>
      </c>
      <c r="EH1009">
        <v>5.00097</v>
      </c>
      <c r="EI1009">
        <v>14051</v>
      </c>
      <c r="EJ1009">
        <v>16707.67407407408</v>
      </c>
      <c r="EK1009">
        <v>38</v>
      </c>
      <c r="EL1009">
        <v>38.562</v>
      </c>
      <c r="EM1009">
        <v>38</v>
      </c>
      <c r="EN1009">
        <v>38.194</v>
      </c>
      <c r="EO1009">
        <v>38.44866666666667</v>
      </c>
      <c r="EP1009">
        <v>1955.117037037037</v>
      </c>
      <c r="EQ1009">
        <v>39.89000000000001</v>
      </c>
      <c r="ER1009">
        <v>0</v>
      </c>
      <c r="ES1009">
        <v>1659650036.7</v>
      </c>
      <c r="ET1009">
        <v>0</v>
      </c>
      <c r="EU1009">
        <v>707.2124230769231</v>
      </c>
      <c r="EV1009">
        <v>10.61774360192062</v>
      </c>
      <c r="EW1009">
        <v>209.8085472037112</v>
      </c>
      <c r="EX1009">
        <v>14052.23461538461</v>
      </c>
      <c r="EY1009">
        <v>15</v>
      </c>
      <c r="EZ1009">
        <v>0</v>
      </c>
      <c r="FA1009" t="s">
        <v>419</v>
      </c>
      <c r="FB1009">
        <v>1659135797.5</v>
      </c>
      <c r="FC1009">
        <v>1659135788</v>
      </c>
      <c r="FD1009">
        <v>0</v>
      </c>
      <c r="FE1009">
        <v>0.3</v>
      </c>
      <c r="FF1009">
        <v>-0.002</v>
      </c>
      <c r="FG1009">
        <v>-2.209</v>
      </c>
      <c r="FH1009">
        <v>-0.089</v>
      </c>
      <c r="FI1009">
        <v>1520</v>
      </c>
      <c r="FJ1009">
        <v>20</v>
      </c>
      <c r="FK1009">
        <v>0.06</v>
      </c>
      <c r="FL1009">
        <v>0.03</v>
      </c>
      <c r="FM1009">
        <v>-34.68603</v>
      </c>
      <c r="FN1009">
        <v>-66.08127129455907</v>
      </c>
      <c r="FO1009">
        <v>6.450507852533784</v>
      </c>
      <c r="FP1009">
        <v>0</v>
      </c>
      <c r="FQ1009">
        <v>706.9779411764706</v>
      </c>
      <c r="FR1009">
        <v>5.739740260653216</v>
      </c>
      <c r="FS1009">
        <v>0.7296319757721649</v>
      </c>
      <c r="FT1009">
        <v>0</v>
      </c>
      <c r="FU1009">
        <v>5.775916499999999</v>
      </c>
      <c r="FV1009">
        <v>0.1098229643527025</v>
      </c>
      <c r="FW1009">
        <v>0.01276099732583634</v>
      </c>
      <c r="FX1009">
        <v>0</v>
      </c>
      <c r="FY1009">
        <v>0</v>
      </c>
      <c r="FZ1009">
        <v>3</v>
      </c>
      <c r="GA1009" t="s">
        <v>426</v>
      </c>
      <c r="GB1009">
        <v>2.98319</v>
      </c>
      <c r="GC1009">
        <v>2.71567</v>
      </c>
      <c r="GD1009">
        <v>0.0977499</v>
      </c>
      <c r="GE1009">
        <v>0.103244</v>
      </c>
      <c r="GF1009">
        <v>0.08975379999999999</v>
      </c>
      <c r="GG1009">
        <v>0.0670733</v>
      </c>
      <c r="GH1009">
        <v>28520.7</v>
      </c>
      <c r="GI1009">
        <v>28499.2</v>
      </c>
      <c r="GJ1009">
        <v>29378.9</v>
      </c>
      <c r="GK1009">
        <v>29391</v>
      </c>
      <c r="GL1009">
        <v>35420.6</v>
      </c>
      <c r="GM1009">
        <v>36461.6</v>
      </c>
      <c r="GN1009">
        <v>41369.5</v>
      </c>
      <c r="GO1009">
        <v>41880.5</v>
      </c>
      <c r="GP1009">
        <v>1.92285</v>
      </c>
      <c r="GQ1009">
        <v>2.37302</v>
      </c>
      <c r="GR1009">
        <v>0.0684485</v>
      </c>
      <c r="GS1009">
        <v>0</v>
      </c>
      <c r="GT1009">
        <v>23.8655</v>
      </c>
      <c r="GU1009">
        <v>999.9</v>
      </c>
      <c r="GV1009">
        <v>34.2</v>
      </c>
      <c r="GW1009">
        <v>32</v>
      </c>
      <c r="GX1009">
        <v>18.1002</v>
      </c>
      <c r="GY1009">
        <v>63.8175</v>
      </c>
      <c r="GZ1009">
        <v>22.4559</v>
      </c>
      <c r="HA1009">
        <v>2</v>
      </c>
      <c r="HB1009">
        <v>-0.0592149</v>
      </c>
      <c r="HC1009">
        <v>1.43718</v>
      </c>
      <c r="HD1009">
        <v>20.3285</v>
      </c>
      <c r="HE1009">
        <v>5.21654</v>
      </c>
      <c r="HF1009">
        <v>12.0099</v>
      </c>
      <c r="HG1009">
        <v>4.9886</v>
      </c>
      <c r="HH1009">
        <v>3.28855</v>
      </c>
      <c r="HI1009">
        <v>9999</v>
      </c>
      <c r="HJ1009">
        <v>9999</v>
      </c>
      <c r="HK1009">
        <v>9999</v>
      </c>
      <c r="HL1009">
        <v>198.1</v>
      </c>
      <c r="HM1009">
        <v>1.8674</v>
      </c>
      <c r="HN1009">
        <v>1.86647</v>
      </c>
      <c r="HO1009">
        <v>1.86592</v>
      </c>
      <c r="HP1009">
        <v>1.86584</v>
      </c>
      <c r="HQ1009">
        <v>1.86768</v>
      </c>
      <c r="HR1009">
        <v>1.87016</v>
      </c>
      <c r="HS1009">
        <v>1.86876</v>
      </c>
      <c r="HT1009">
        <v>1.87025</v>
      </c>
      <c r="HU1009">
        <v>0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-3.217</v>
      </c>
      <c r="II1009">
        <v>-0.1431</v>
      </c>
      <c r="IJ1009">
        <v>-1.529487217637811</v>
      </c>
      <c r="IK1009">
        <v>-0.005072214745875086</v>
      </c>
      <c r="IL1009">
        <v>3.316774363808987E-06</v>
      </c>
      <c r="IM1009">
        <v>-1.107588672722244E-09</v>
      </c>
      <c r="IN1009">
        <v>-0.1603591687652909</v>
      </c>
      <c r="IO1009">
        <v>-0.0181951569465493</v>
      </c>
      <c r="IP1009">
        <v>0.001659309118516343</v>
      </c>
      <c r="IQ1009">
        <v>-3.409663313950778E-05</v>
      </c>
      <c r="IR1009">
        <v>19</v>
      </c>
      <c r="IS1009">
        <v>2290</v>
      </c>
      <c r="IT1009">
        <v>1</v>
      </c>
      <c r="IU1009">
        <v>24</v>
      </c>
      <c r="IV1009">
        <v>8570.6</v>
      </c>
      <c r="IW1009">
        <v>8570.799999999999</v>
      </c>
      <c r="IX1009">
        <v>1.45386</v>
      </c>
      <c r="IY1009">
        <v>2.23145</v>
      </c>
      <c r="IZ1009">
        <v>1.94702</v>
      </c>
      <c r="JA1009">
        <v>2.64648</v>
      </c>
      <c r="JB1009">
        <v>2.19482</v>
      </c>
      <c r="JC1009">
        <v>2.3584</v>
      </c>
      <c r="JD1009">
        <v>36.5759</v>
      </c>
      <c r="JE1009">
        <v>24.0262</v>
      </c>
      <c r="JF1009">
        <v>18</v>
      </c>
      <c r="JG1009">
        <v>496.673</v>
      </c>
      <c r="JH1009">
        <v>808.153</v>
      </c>
      <c r="JI1009">
        <v>22.0918</v>
      </c>
      <c r="JJ1009">
        <v>26.5203</v>
      </c>
      <c r="JK1009">
        <v>30.0001</v>
      </c>
      <c r="JL1009">
        <v>26.4882</v>
      </c>
      <c r="JM1009">
        <v>26.4002</v>
      </c>
      <c r="JN1009">
        <v>29.1742</v>
      </c>
      <c r="JO1009">
        <v>27.6331</v>
      </c>
      <c r="JP1009">
        <v>5.84549</v>
      </c>
      <c r="JQ1009">
        <v>22.0921</v>
      </c>
      <c r="JR1009">
        <v>506.884</v>
      </c>
      <c r="JS1009">
        <v>12.8102</v>
      </c>
      <c r="JT1009">
        <v>100.448</v>
      </c>
      <c r="JU1009">
        <v>100.585</v>
      </c>
    </row>
    <row r="1010" spans="1:281">
      <c r="A1010">
        <v>994</v>
      </c>
      <c r="B1010">
        <v>1659650041</v>
      </c>
      <c r="C1010">
        <v>22033</v>
      </c>
      <c r="D1010" t="s">
        <v>2421</v>
      </c>
      <c r="E1010" t="s">
        <v>2422</v>
      </c>
      <c r="F1010">
        <v>5</v>
      </c>
      <c r="G1010" t="s">
        <v>2362</v>
      </c>
      <c r="H1010" t="s">
        <v>416</v>
      </c>
      <c r="I1010">
        <v>1659650033.214286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494.1929915267144</v>
      </c>
      <c r="AK1010">
        <v>460.0826424242425</v>
      </c>
      <c r="AL1010">
        <v>3.104060734555715</v>
      </c>
      <c r="AM1010">
        <v>65.5108301527454</v>
      </c>
      <c r="AN1010">
        <f>(AP1010 - AO1010 + DI1010*1E3/(8.314*(DK1010+273.15)) * AR1010/DH1010 * AQ1010) * DH1010/(100*CV1010) * 1000/(1000 - AP1010)</f>
        <v>0</v>
      </c>
      <c r="AO1010">
        <v>12.77949936218775</v>
      </c>
      <c r="AP1010">
        <v>18.5781132867133</v>
      </c>
      <c r="AQ1010">
        <v>-3.929288482712759E-05</v>
      </c>
      <c r="AR1010">
        <v>82.59608482142349</v>
      </c>
      <c r="AS1010">
        <v>11</v>
      </c>
      <c r="AT1010">
        <v>2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1659650033.214286</v>
      </c>
      <c r="DB1010">
        <v>430.6598928571429</v>
      </c>
      <c r="DC1010">
        <v>472.1127142857143</v>
      </c>
      <c r="DD1010">
        <v>18.58280714285714</v>
      </c>
      <c r="DE1010">
        <v>12.7938</v>
      </c>
      <c r="DF1010">
        <v>433.8558928571429</v>
      </c>
      <c r="DG1010">
        <v>18.72592142857143</v>
      </c>
      <c r="DH1010">
        <v>500.0075357142857</v>
      </c>
      <c r="DI1010">
        <v>90.22662142857142</v>
      </c>
      <c r="DJ1010">
        <v>0.1000126642857143</v>
      </c>
      <c r="DK1010">
        <v>25.13488928571428</v>
      </c>
      <c r="DL1010">
        <v>24.99251785714286</v>
      </c>
      <c r="DM1010">
        <v>999.9000000000002</v>
      </c>
      <c r="DN1010">
        <v>0</v>
      </c>
      <c r="DO1010">
        <v>0</v>
      </c>
      <c r="DP1010">
        <v>9991.158214285713</v>
      </c>
      <c r="DQ1010">
        <v>0</v>
      </c>
      <c r="DR1010">
        <v>10.86281428571428</v>
      </c>
      <c r="DS1010">
        <v>-41.45272142857142</v>
      </c>
      <c r="DT1010">
        <v>438.8143214285714</v>
      </c>
      <c r="DU1010">
        <v>478.2309285714286</v>
      </c>
      <c r="DV1010">
        <v>5.789008571428573</v>
      </c>
      <c r="DW1010">
        <v>472.1127142857143</v>
      </c>
      <c r="DX1010">
        <v>12.7938</v>
      </c>
      <c r="DY1010">
        <v>1.676664285714285</v>
      </c>
      <c r="DZ1010">
        <v>1.15434</v>
      </c>
      <c r="EA1010">
        <v>14.68204642857143</v>
      </c>
      <c r="EB1010">
        <v>9.025363928571428</v>
      </c>
      <c r="EC1010">
        <v>2000.022142857143</v>
      </c>
      <c r="ED1010">
        <v>0.980006</v>
      </c>
      <c r="EE1010">
        <v>0.0199937</v>
      </c>
      <c r="EF1010">
        <v>0</v>
      </c>
      <c r="EG1010">
        <v>708.1574285714286</v>
      </c>
      <c r="EH1010">
        <v>5.00097</v>
      </c>
      <c r="EI1010">
        <v>14071.78571428571</v>
      </c>
      <c r="EJ1010">
        <v>16707.81071428571</v>
      </c>
      <c r="EK1010">
        <v>38</v>
      </c>
      <c r="EL1010">
        <v>38.562</v>
      </c>
      <c r="EM1010">
        <v>37.99099999999999</v>
      </c>
      <c r="EN1010">
        <v>38.1915</v>
      </c>
      <c r="EO1010">
        <v>38.44599999999999</v>
      </c>
      <c r="EP1010">
        <v>1955.132142857143</v>
      </c>
      <c r="EQ1010">
        <v>39.89000000000001</v>
      </c>
      <c r="ER1010">
        <v>0</v>
      </c>
      <c r="ES1010">
        <v>1659650041.5</v>
      </c>
      <c r="ET1010">
        <v>0</v>
      </c>
      <c r="EU1010">
        <v>708.2701153846155</v>
      </c>
      <c r="EV1010">
        <v>16.51094014553608</v>
      </c>
      <c r="EW1010">
        <v>330.9367516892053</v>
      </c>
      <c r="EX1010">
        <v>14073.71153846154</v>
      </c>
      <c r="EY1010">
        <v>15</v>
      </c>
      <c r="EZ1010">
        <v>0</v>
      </c>
      <c r="FA1010" t="s">
        <v>419</v>
      </c>
      <c r="FB1010">
        <v>1659135797.5</v>
      </c>
      <c r="FC1010">
        <v>1659135788</v>
      </c>
      <c r="FD1010">
        <v>0</v>
      </c>
      <c r="FE1010">
        <v>0.3</v>
      </c>
      <c r="FF1010">
        <v>-0.002</v>
      </c>
      <c r="FG1010">
        <v>-2.209</v>
      </c>
      <c r="FH1010">
        <v>-0.089</v>
      </c>
      <c r="FI1010">
        <v>1520</v>
      </c>
      <c r="FJ1010">
        <v>20</v>
      </c>
      <c r="FK1010">
        <v>0.06</v>
      </c>
      <c r="FL1010">
        <v>0.03</v>
      </c>
      <c r="FM1010">
        <v>-38.70750487804878</v>
      </c>
      <c r="FN1010">
        <v>-48.13301184668996</v>
      </c>
      <c r="FO1010">
        <v>4.862213310374809</v>
      </c>
      <c r="FP1010">
        <v>0</v>
      </c>
      <c r="FQ1010">
        <v>707.5763235294118</v>
      </c>
      <c r="FR1010">
        <v>11.71653169793228</v>
      </c>
      <c r="FS1010">
        <v>1.234540917783468</v>
      </c>
      <c r="FT1010">
        <v>0</v>
      </c>
      <c r="FU1010">
        <v>5.782925853658536</v>
      </c>
      <c r="FV1010">
        <v>0.1352184668989668</v>
      </c>
      <c r="FW1010">
        <v>0.01475510725562266</v>
      </c>
      <c r="FX1010">
        <v>0</v>
      </c>
      <c r="FY1010">
        <v>0</v>
      </c>
      <c r="FZ1010">
        <v>3</v>
      </c>
      <c r="GA1010" t="s">
        <v>426</v>
      </c>
      <c r="GB1010">
        <v>2.98313</v>
      </c>
      <c r="GC1010">
        <v>2.71567</v>
      </c>
      <c r="GD1010">
        <v>0.100255</v>
      </c>
      <c r="GE1010">
        <v>0.10586</v>
      </c>
      <c r="GF1010">
        <v>0.08973589999999999</v>
      </c>
      <c r="GG1010">
        <v>0.0670752</v>
      </c>
      <c r="GH1010">
        <v>28441.4</v>
      </c>
      <c r="GI1010">
        <v>28416.1</v>
      </c>
      <c r="GJ1010">
        <v>29378.7</v>
      </c>
      <c r="GK1010">
        <v>29391</v>
      </c>
      <c r="GL1010">
        <v>35421.2</v>
      </c>
      <c r="GM1010">
        <v>36461.7</v>
      </c>
      <c r="GN1010">
        <v>41369.3</v>
      </c>
      <c r="GO1010">
        <v>41880.6</v>
      </c>
      <c r="GP1010">
        <v>1.92302</v>
      </c>
      <c r="GQ1010">
        <v>2.37295</v>
      </c>
      <c r="GR1010">
        <v>0.0687316</v>
      </c>
      <c r="GS1010">
        <v>0</v>
      </c>
      <c r="GT1010">
        <v>23.8658</v>
      </c>
      <c r="GU1010">
        <v>999.9</v>
      </c>
      <c r="GV1010">
        <v>34.2</v>
      </c>
      <c r="GW1010">
        <v>32</v>
      </c>
      <c r="GX1010">
        <v>18.1003</v>
      </c>
      <c r="GY1010">
        <v>63.6475</v>
      </c>
      <c r="GZ1010">
        <v>22.5</v>
      </c>
      <c r="HA1010">
        <v>2</v>
      </c>
      <c r="HB1010">
        <v>-0.0590168</v>
      </c>
      <c r="HC1010">
        <v>1.42774</v>
      </c>
      <c r="HD1010">
        <v>20.3285</v>
      </c>
      <c r="HE1010">
        <v>5.21654</v>
      </c>
      <c r="HF1010">
        <v>12.0099</v>
      </c>
      <c r="HG1010">
        <v>4.9887</v>
      </c>
      <c r="HH1010">
        <v>3.28845</v>
      </c>
      <c r="HI1010">
        <v>9999</v>
      </c>
      <c r="HJ1010">
        <v>9999</v>
      </c>
      <c r="HK1010">
        <v>9999</v>
      </c>
      <c r="HL1010">
        <v>198.1</v>
      </c>
      <c r="HM1010">
        <v>1.86742</v>
      </c>
      <c r="HN1010">
        <v>1.86646</v>
      </c>
      <c r="HO1010">
        <v>1.86594</v>
      </c>
      <c r="HP1010">
        <v>1.86585</v>
      </c>
      <c r="HQ1010">
        <v>1.86768</v>
      </c>
      <c r="HR1010">
        <v>1.87015</v>
      </c>
      <c r="HS1010">
        <v>1.86876</v>
      </c>
      <c r="HT1010">
        <v>1.87027</v>
      </c>
      <c r="HU1010">
        <v>0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-3.259</v>
      </c>
      <c r="II1010">
        <v>-0.1431</v>
      </c>
      <c r="IJ1010">
        <v>-1.529487217637811</v>
      </c>
      <c r="IK1010">
        <v>-0.005072214745875086</v>
      </c>
      <c r="IL1010">
        <v>3.316774363808987E-06</v>
      </c>
      <c r="IM1010">
        <v>-1.107588672722244E-09</v>
      </c>
      <c r="IN1010">
        <v>-0.1603591687652909</v>
      </c>
      <c r="IO1010">
        <v>-0.0181951569465493</v>
      </c>
      <c r="IP1010">
        <v>0.001659309118516343</v>
      </c>
      <c r="IQ1010">
        <v>-3.409663313950778E-05</v>
      </c>
      <c r="IR1010">
        <v>19</v>
      </c>
      <c r="IS1010">
        <v>2290</v>
      </c>
      <c r="IT1010">
        <v>1</v>
      </c>
      <c r="IU1010">
        <v>24</v>
      </c>
      <c r="IV1010">
        <v>8570.700000000001</v>
      </c>
      <c r="IW1010">
        <v>8570.9</v>
      </c>
      <c r="IX1010">
        <v>1.49292</v>
      </c>
      <c r="IY1010">
        <v>2.23389</v>
      </c>
      <c r="IZ1010">
        <v>1.94702</v>
      </c>
      <c r="JA1010">
        <v>2.64526</v>
      </c>
      <c r="JB1010">
        <v>2.19482</v>
      </c>
      <c r="JC1010">
        <v>2.35962</v>
      </c>
      <c r="JD1010">
        <v>36.5523</v>
      </c>
      <c r="JE1010">
        <v>24.035</v>
      </c>
      <c r="JF1010">
        <v>18</v>
      </c>
      <c r="JG1010">
        <v>496.796</v>
      </c>
      <c r="JH1010">
        <v>808.099</v>
      </c>
      <c r="JI1010">
        <v>22.0963</v>
      </c>
      <c r="JJ1010">
        <v>26.5204</v>
      </c>
      <c r="JK1010">
        <v>30.0001</v>
      </c>
      <c r="JL1010">
        <v>26.4897</v>
      </c>
      <c r="JM1010">
        <v>26.4015</v>
      </c>
      <c r="JN1010">
        <v>29.9333</v>
      </c>
      <c r="JO1010">
        <v>27.6331</v>
      </c>
      <c r="JP1010">
        <v>5.84549</v>
      </c>
      <c r="JQ1010">
        <v>22.098</v>
      </c>
      <c r="JR1010">
        <v>520.27</v>
      </c>
      <c r="JS1010">
        <v>12.8102</v>
      </c>
      <c r="JT1010">
        <v>100.447</v>
      </c>
      <c r="JU1010">
        <v>100.585</v>
      </c>
    </row>
    <row r="1011" spans="1:281">
      <c r="A1011">
        <v>995</v>
      </c>
      <c r="B1011">
        <v>1659650046</v>
      </c>
      <c r="C1011">
        <v>22038</v>
      </c>
      <c r="D1011" t="s">
        <v>2423</v>
      </c>
      <c r="E1011" t="s">
        <v>2424</v>
      </c>
      <c r="F1011">
        <v>5</v>
      </c>
      <c r="G1011" t="s">
        <v>2362</v>
      </c>
      <c r="H1011" t="s">
        <v>416</v>
      </c>
      <c r="I1011">
        <v>1659650038.5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511.1495938383687</v>
      </c>
      <c r="AK1011">
        <v>476.0354545454543</v>
      </c>
      <c r="AL1011">
        <v>3.199667610494491</v>
      </c>
      <c r="AM1011">
        <v>65.5108301527454</v>
      </c>
      <c r="AN1011">
        <f>(AP1011 - AO1011 + DI1011*1E3/(8.314*(DK1011+273.15)) * AR1011/DH1011 * AQ1011) * DH1011/(100*CV1011) * 1000/(1000 - AP1011)</f>
        <v>0</v>
      </c>
      <c r="AO1011">
        <v>12.78084364627216</v>
      </c>
      <c r="AP1011">
        <v>18.57298951048952</v>
      </c>
      <c r="AQ1011">
        <v>-3.102212846705006E-05</v>
      </c>
      <c r="AR1011">
        <v>82.59608482142349</v>
      </c>
      <c r="AS1011">
        <v>11</v>
      </c>
      <c r="AT1011">
        <v>2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1659650038.5</v>
      </c>
      <c r="DB1011">
        <v>445.7032962962963</v>
      </c>
      <c r="DC1011">
        <v>489.6688518518518</v>
      </c>
      <c r="DD1011">
        <v>18.57984074074074</v>
      </c>
      <c r="DE1011">
        <v>12.78302222222222</v>
      </c>
      <c r="DF1011">
        <v>448.9413333333333</v>
      </c>
      <c r="DG1011">
        <v>18.72298148148148</v>
      </c>
      <c r="DH1011">
        <v>499.9928518518518</v>
      </c>
      <c r="DI1011">
        <v>90.22640740740738</v>
      </c>
      <c r="DJ1011">
        <v>0.09999391481481483</v>
      </c>
      <c r="DK1011">
        <v>25.1352925925926</v>
      </c>
      <c r="DL1011">
        <v>24.99364074074074</v>
      </c>
      <c r="DM1011">
        <v>999.9000000000001</v>
      </c>
      <c r="DN1011">
        <v>0</v>
      </c>
      <c r="DO1011">
        <v>0</v>
      </c>
      <c r="DP1011">
        <v>9998.073333333332</v>
      </c>
      <c r="DQ1011">
        <v>0</v>
      </c>
      <c r="DR1011">
        <v>10.863</v>
      </c>
      <c r="DS1011">
        <v>-43.96547037037038</v>
      </c>
      <c r="DT1011">
        <v>454.1411481481481</v>
      </c>
      <c r="DU1011">
        <v>496.0092962962963</v>
      </c>
      <c r="DV1011">
        <v>5.79682</v>
      </c>
      <c r="DW1011">
        <v>489.6688518518518</v>
      </c>
      <c r="DX1011">
        <v>12.78302222222222</v>
      </c>
      <c r="DY1011">
        <v>1.676391851851852</v>
      </c>
      <c r="DZ1011">
        <v>1.153365185185185</v>
      </c>
      <c r="EA1011">
        <v>14.67953333333333</v>
      </c>
      <c r="EB1011">
        <v>9.012843703703703</v>
      </c>
      <c r="EC1011">
        <v>2000.013333333333</v>
      </c>
      <c r="ED1011">
        <v>0.9800056666666668</v>
      </c>
      <c r="EE1011">
        <v>0.01999404444444444</v>
      </c>
      <c r="EF1011">
        <v>0</v>
      </c>
      <c r="EG1011">
        <v>709.8795185185185</v>
      </c>
      <c r="EH1011">
        <v>5.00097</v>
      </c>
      <c r="EI1011">
        <v>14104.09259259259</v>
      </c>
      <c r="EJ1011">
        <v>16707.72592592593</v>
      </c>
      <c r="EK1011">
        <v>38</v>
      </c>
      <c r="EL1011">
        <v>38.5574074074074</v>
      </c>
      <c r="EM1011">
        <v>37.97433333333333</v>
      </c>
      <c r="EN1011">
        <v>38.187</v>
      </c>
      <c r="EO1011">
        <v>38.437</v>
      </c>
      <c r="EP1011">
        <v>1955.123333333333</v>
      </c>
      <c r="EQ1011">
        <v>39.89000000000001</v>
      </c>
      <c r="ER1011">
        <v>0</v>
      </c>
      <c r="ES1011">
        <v>1659650046.3</v>
      </c>
      <c r="ET1011">
        <v>0</v>
      </c>
      <c r="EU1011">
        <v>709.8173461538462</v>
      </c>
      <c r="EV1011">
        <v>22.2522735153041</v>
      </c>
      <c r="EW1011">
        <v>419.0256412956724</v>
      </c>
      <c r="EX1011">
        <v>14103.34230769231</v>
      </c>
      <c r="EY1011">
        <v>15</v>
      </c>
      <c r="EZ1011">
        <v>0</v>
      </c>
      <c r="FA1011" t="s">
        <v>419</v>
      </c>
      <c r="FB1011">
        <v>1659135797.5</v>
      </c>
      <c r="FC1011">
        <v>1659135788</v>
      </c>
      <c r="FD1011">
        <v>0</v>
      </c>
      <c r="FE1011">
        <v>0.3</v>
      </c>
      <c r="FF1011">
        <v>-0.002</v>
      </c>
      <c r="FG1011">
        <v>-2.209</v>
      </c>
      <c r="FH1011">
        <v>-0.089</v>
      </c>
      <c r="FI1011">
        <v>1520</v>
      </c>
      <c r="FJ1011">
        <v>20</v>
      </c>
      <c r="FK1011">
        <v>0.06</v>
      </c>
      <c r="FL1011">
        <v>0.03</v>
      </c>
      <c r="FM1011">
        <v>-42.05347073170732</v>
      </c>
      <c r="FN1011">
        <v>-30.65115679442512</v>
      </c>
      <c r="FO1011">
        <v>3.139848901696518</v>
      </c>
      <c r="FP1011">
        <v>0</v>
      </c>
      <c r="FQ1011">
        <v>708.9286176470588</v>
      </c>
      <c r="FR1011">
        <v>19.01067991152815</v>
      </c>
      <c r="FS1011">
        <v>1.907585462039042</v>
      </c>
      <c r="FT1011">
        <v>0</v>
      </c>
      <c r="FU1011">
        <v>5.789243170731707</v>
      </c>
      <c r="FV1011">
        <v>0.0912027177700423</v>
      </c>
      <c r="FW1011">
        <v>0.01249890072025357</v>
      </c>
      <c r="FX1011">
        <v>1</v>
      </c>
      <c r="FY1011">
        <v>1</v>
      </c>
      <c r="FZ1011">
        <v>3</v>
      </c>
      <c r="GA1011" t="s">
        <v>429</v>
      </c>
      <c r="GB1011">
        <v>2.98305</v>
      </c>
      <c r="GC1011">
        <v>2.71574</v>
      </c>
      <c r="GD1011">
        <v>0.102803</v>
      </c>
      <c r="GE1011">
        <v>0.108401</v>
      </c>
      <c r="GF1011">
        <v>0.08972239999999999</v>
      </c>
      <c r="GG1011">
        <v>0.0670786</v>
      </c>
      <c r="GH1011">
        <v>28361.1</v>
      </c>
      <c r="GI1011">
        <v>28335.3</v>
      </c>
      <c r="GJ1011">
        <v>29379</v>
      </c>
      <c r="GK1011">
        <v>29390.9</v>
      </c>
      <c r="GL1011">
        <v>35422.3</v>
      </c>
      <c r="GM1011">
        <v>36461.5</v>
      </c>
      <c r="GN1011">
        <v>41369.9</v>
      </c>
      <c r="GO1011">
        <v>41880.6</v>
      </c>
      <c r="GP1011">
        <v>1.92305</v>
      </c>
      <c r="GQ1011">
        <v>2.37315</v>
      </c>
      <c r="GR1011">
        <v>0.0684261</v>
      </c>
      <c r="GS1011">
        <v>0</v>
      </c>
      <c r="GT1011">
        <v>23.8675</v>
      </c>
      <c r="GU1011">
        <v>999.9</v>
      </c>
      <c r="GV1011">
        <v>34.2</v>
      </c>
      <c r="GW1011">
        <v>32</v>
      </c>
      <c r="GX1011">
        <v>18.1002</v>
      </c>
      <c r="GY1011">
        <v>63.9275</v>
      </c>
      <c r="GZ1011">
        <v>22.5561</v>
      </c>
      <c r="HA1011">
        <v>2</v>
      </c>
      <c r="HB1011">
        <v>-0.0591717</v>
      </c>
      <c r="HC1011">
        <v>1.42169</v>
      </c>
      <c r="HD1011">
        <v>20.3284</v>
      </c>
      <c r="HE1011">
        <v>5.21639</v>
      </c>
      <c r="HF1011">
        <v>12.0099</v>
      </c>
      <c r="HG1011">
        <v>4.98855</v>
      </c>
      <c r="HH1011">
        <v>3.28848</v>
      </c>
      <c r="HI1011">
        <v>9999</v>
      </c>
      <c r="HJ1011">
        <v>9999</v>
      </c>
      <c r="HK1011">
        <v>9999</v>
      </c>
      <c r="HL1011">
        <v>198.1</v>
      </c>
      <c r="HM1011">
        <v>1.8674</v>
      </c>
      <c r="HN1011">
        <v>1.86647</v>
      </c>
      <c r="HO1011">
        <v>1.86593</v>
      </c>
      <c r="HP1011">
        <v>1.86584</v>
      </c>
      <c r="HQ1011">
        <v>1.86768</v>
      </c>
      <c r="HR1011">
        <v>1.87012</v>
      </c>
      <c r="HS1011">
        <v>1.86876</v>
      </c>
      <c r="HT1011">
        <v>1.87026</v>
      </c>
      <c r="HU1011">
        <v>0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-3.301</v>
      </c>
      <c r="II1011">
        <v>-0.1432</v>
      </c>
      <c r="IJ1011">
        <v>-1.529487217637811</v>
      </c>
      <c r="IK1011">
        <v>-0.005072214745875086</v>
      </c>
      <c r="IL1011">
        <v>3.316774363808987E-06</v>
      </c>
      <c r="IM1011">
        <v>-1.107588672722244E-09</v>
      </c>
      <c r="IN1011">
        <v>-0.1603591687652909</v>
      </c>
      <c r="IO1011">
        <v>-0.0181951569465493</v>
      </c>
      <c r="IP1011">
        <v>0.001659309118516343</v>
      </c>
      <c r="IQ1011">
        <v>-3.409663313950778E-05</v>
      </c>
      <c r="IR1011">
        <v>19</v>
      </c>
      <c r="IS1011">
        <v>2290</v>
      </c>
      <c r="IT1011">
        <v>1</v>
      </c>
      <c r="IU1011">
        <v>24</v>
      </c>
      <c r="IV1011">
        <v>8570.799999999999</v>
      </c>
      <c r="IW1011">
        <v>8571</v>
      </c>
      <c r="IX1011">
        <v>1.5332</v>
      </c>
      <c r="IY1011">
        <v>2.22168</v>
      </c>
      <c r="IZ1011">
        <v>1.94702</v>
      </c>
      <c r="JA1011">
        <v>2.64648</v>
      </c>
      <c r="JB1011">
        <v>2.19482</v>
      </c>
      <c r="JC1011">
        <v>2.35596</v>
      </c>
      <c r="JD1011">
        <v>36.5759</v>
      </c>
      <c r="JE1011">
        <v>24.035</v>
      </c>
      <c r="JF1011">
        <v>18</v>
      </c>
      <c r="JG1011">
        <v>496.818</v>
      </c>
      <c r="JH1011">
        <v>808.328</v>
      </c>
      <c r="JI1011">
        <v>22.1019</v>
      </c>
      <c r="JJ1011">
        <v>26.5226</v>
      </c>
      <c r="JK1011">
        <v>30.0002</v>
      </c>
      <c r="JL1011">
        <v>26.4904</v>
      </c>
      <c r="JM1011">
        <v>26.4037</v>
      </c>
      <c r="JN1011">
        <v>30.758</v>
      </c>
      <c r="JO1011">
        <v>27.6331</v>
      </c>
      <c r="JP1011">
        <v>5.84549</v>
      </c>
      <c r="JQ1011">
        <v>22.1037</v>
      </c>
      <c r="JR1011">
        <v>540.6319999999999</v>
      </c>
      <c r="JS1011">
        <v>12.8102</v>
      </c>
      <c r="JT1011">
        <v>100.449</v>
      </c>
      <c r="JU1011">
        <v>100.585</v>
      </c>
    </row>
    <row r="1012" spans="1:281">
      <c r="A1012">
        <v>996</v>
      </c>
      <c r="B1012">
        <v>1659650051</v>
      </c>
      <c r="C1012">
        <v>22043</v>
      </c>
      <c r="D1012" t="s">
        <v>2425</v>
      </c>
      <c r="E1012" t="s">
        <v>2426</v>
      </c>
      <c r="F1012">
        <v>5</v>
      </c>
      <c r="G1012" t="s">
        <v>2362</v>
      </c>
      <c r="H1012" t="s">
        <v>416</v>
      </c>
      <c r="I1012">
        <v>1659650043.214286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528.025820499374</v>
      </c>
      <c r="AK1012">
        <v>492.2418242424242</v>
      </c>
      <c r="AL1012">
        <v>3.271831227189125</v>
      </c>
      <c r="AM1012">
        <v>65.5108301527454</v>
      </c>
      <c r="AN1012">
        <f>(AP1012 - AO1012 + DI1012*1E3/(8.314*(DK1012+273.15)) * AR1012/DH1012 * AQ1012) * DH1012/(100*CV1012) * 1000/(1000 - AP1012)</f>
        <v>0</v>
      </c>
      <c r="AO1012">
        <v>12.7808957882471</v>
      </c>
      <c r="AP1012">
        <v>18.57529790209791</v>
      </c>
      <c r="AQ1012">
        <v>1.204433317309107E-05</v>
      </c>
      <c r="AR1012">
        <v>82.59608482142349</v>
      </c>
      <c r="AS1012">
        <v>11</v>
      </c>
      <c r="AT1012">
        <v>2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1659650043.214286</v>
      </c>
      <c r="DB1012">
        <v>460.118</v>
      </c>
      <c r="DC1012">
        <v>505.44825</v>
      </c>
      <c r="DD1012">
        <v>18.57627142857143</v>
      </c>
      <c r="DE1012">
        <v>12.78074642857143</v>
      </c>
      <c r="DF1012">
        <v>463.3954642857143</v>
      </c>
      <c r="DG1012">
        <v>18.71943571428571</v>
      </c>
      <c r="DH1012">
        <v>500.0004285714285</v>
      </c>
      <c r="DI1012">
        <v>90.22590000000001</v>
      </c>
      <c r="DJ1012">
        <v>0.09997877500000001</v>
      </c>
      <c r="DK1012">
        <v>25.13505714285714</v>
      </c>
      <c r="DL1012">
        <v>24.99406071428572</v>
      </c>
      <c r="DM1012">
        <v>999.9000000000002</v>
      </c>
      <c r="DN1012">
        <v>0</v>
      </c>
      <c r="DO1012">
        <v>0</v>
      </c>
      <c r="DP1012">
        <v>10012.11892857143</v>
      </c>
      <c r="DQ1012">
        <v>0</v>
      </c>
      <c r="DR1012">
        <v>10.85776071428571</v>
      </c>
      <c r="DS1012">
        <v>-45.3302142857143</v>
      </c>
      <c r="DT1012">
        <v>468.8270357142857</v>
      </c>
      <c r="DU1012">
        <v>511.9918571428572</v>
      </c>
      <c r="DV1012">
        <v>5.795525</v>
      </c>
      <c r="DW1012">
        <v>505.44825</v>
      </c>
      <c r="DX1012">
        <v>12.78074642857143</v>
      </c>
      <c r="DY1012">
        <v>1.676060714285714</v>
      </c>
      <c r="DZ1012">
        <v>1.153153214285714</v>
      </c>
      <c r="EA1012">
        <v>14.67647142857143</v>
      </c>
      <c r="EB1012">
        <v>9.010124285714285</v>
      </c>
      <c r="EC1012">
        <v>2000.008571428571</v>
      </c>
      <c r="ED1012">
        <v>0.9800053571428571</v>
      </c>
      <c r="EE1012">
        <v>0.01999436428571429</v>
      </c>
      <c r="EF1012">
        <v>0</v>
      </c>
      <c r="EG1012">
        <v>711.6843571428573</v>
      </c>
      <c r="EH1012">
        <v>5.00097</v>
      </c>
      <c r="EI1012">
        <v>14139.66428571429</v>
      </c>
      <c r="EJ1012">
        <v>16707.68214285715</v>
      </c>
      <c r="EK1012">
        <v>38</v>
      </c>
      <c r="EL1012">
        <v>38.53985714285714</v>
      </c>
      <c r="EM1012">
        <v>37.95499999999999</v>
      </c>
      <c r="EN1012">
        <v>38.187</v>
      </c>
      <c r="EO1012">
        <v>38.437</v>
      </c>
      <c r="EP1012">
        <v>1955.118571428572</v>
      </c>
      <c r="EQ1012">
        <v>39.89000000000001</v>
      </c>
      <c r="ER1012">
        <v>0</v>
      </c>
      <c r="ES1012">
        <v>1659650051.7</v>
      </c>
      <c r="ET1012">
        <v>0</v>
      </c>
      <c r="EU1012">
        <v>711.98916</v>
      </c>
      <c r="EV1012">
        <v>25.11353845339461</v>
      </c>
      <c r="EW1012">
        <v>488.8230769572997</v>
      </c>
      <c r="EX1012">
        <v>14146.336</v>
      </c>
      <c r="EY1012">
        <v>15</v>
      </c>
      <c r="EZ1012">
        <v>0</v>
      </c>
      <c r="FA1012" t="s">
        <v>419</v>
      </c>
      <c r="FB1012">
        <v>1659135797.5</v>
      </c>
      <c r="FC1012">
        <v>1659135788</v>
      </c>
      <c r="FD1012">
        <v>0</v>
      </c>
      <c r="FE1012">
        <v>0.3</v>
      </c>
      <c r="FF1012">
        <v>-0.002</v>
      </c>
      <c r="FG1012">
        <v>-2.209</v>
      </c>
      <c r="FH1012">
        <v>-0.089</v>
      </c>
      <c r="FI1012">
        <v>1520</v>
      </c>
      <c r="FJ1012">
        <v>20</v>
      </c>
      <c r="FK1012">
        <v>0.06</v>
      </c>
      <c r="FL1012">
        <v>0.03</v>
      </c>
      <c r="FM1012">
        <v>-44.51358</v>
      </c>
      <c r="FN1012">
        <v>-17.47673470919304</v>
      </c>
      <c r="FO1012">
        <v>1.717780002095729</v>
      </c>
      <c r="FP1012">
        <v>0</v>
      </c>
      <c r="FQ1012">
        <v>710.7627647058825</v>
      </c>
      <c r="FR1012">
        <v>23.03034378468314</v>
      </c>
      <c r="FS1012">
        <v>2.281458757524176</v>
      </c>
      <c r="FT1012">
        <v>0</v>
      </c>
      <c r="FU1012">
        <v>5.79568175</v>
      </c>
      <c r="FV1012">
        <v>-0.01417046904315849</v>
      </c>
      <c r="FW1012">
        <v>0.00511850460950264</v>
      </c>
      <c r="FX1012">
        <v>1</v>
      </c>
      <c r="FY1012">
        <v>1</v>
      </c>
      <c r="FZ1012">
        <v>3</v>
      </c>
      <c r="GA1012" t="s">
        <v>429</v>
      </c>
      <c r="GB1012">
        <v>2.98327</v>
      </c>
      <c r="GC1012">
        <v>2.71588</v>
      </c>
      <c r="GD1012">
        <v>0.105359</v>
      </c>
      <c r="GE1012">
        <v>0.111012</v>
      </c>
      <c r="GF1012">
        <v>0.08972769999999999</v>
      </c>
      <c r="GG1012">
        <v>0.0670815</v>
      </c>
      <c r="GH1012">
        <v>28280.5</v>
      </c>
      <c r="GI1012">
        <v>28252.2</v>
      </c>
      <c r="GJ1012">
        <v>29379.1</v>
      </c>
      <c r="GK1012">
        <v>29390.9</v>
      </c>
      <c r="GL1012">
        <v>35421.9</v>
      </c>
      <c r="GM1012">
        <v>36461.4</v>
      </c>
      <c r="GN1012">
        <v>41369.7</v>
      </c>
      <c r="GO1012">
        <v>41880.5</v>
      </c>
      <c r="GP1012">
        <v>1.92325</v>
      </c>
      <c r="GQ1012">
        <v>2.37318</v>
      </c>
      <c r="GR1012">
        <v>0.06864960000000001</v>
      </c>
      <c r="GS1012">
        <v>0</v>
      </c>
      <c r="GT1012">
        <v>23.8675</v>
      </c>
      <c r="GU1012">
        <v>999.9</v>
      </c>
      <c r="GV1012">
        <v>34.2</v>
      </c>
      <c r="GW1012">
        <v>32</v>
      </c>
      <c r="GX1012">
        <v>18.0998</v>
      </c>
      <c r="GY1012">
        <v>63.6075</v>
      </c>
      <c r="GZ1012">
        <v>22.4159</v>
      </c>
      <c r="HA1012">
        <v>2</v>
      </c>
      <c r="HB1012">
        <v>-0.0589431</v>
      </c>
      <c r="HC1012">
        <v>1.43109</v>
      </c>
      <c r="HD1012">
        <v>20.3286</v>
      </c>
      <c r="HE1012">
        <v>5.21669</v>
      </c>
      <c r="HF1012">
        <v>12.0099</v>
      </c>
      <c r="HG1012">
        <v>4.98885</v>
      </c>
      <c r="HH1012">
        <v>3.2885</v>
      </c>
      <c r="HI1012">
        <v>9999</v>
      </c>
      <c r="HJ1012">
        <v>9999</v>
      </c>
      <c r="HK1012">
        <v>9999</v>
      </c>
      <c r="HL1012">
        <v>198.1</v>
      </c>
      <c r="HM1012">
        <v>1.86738</v>
      </c>
      <c r="HN1012">
        <v>1.86646</v>
      </c>
      <c r="HO1012">
        <v>1.86595</v>
      </c>
      <c r="HP1012">
        <v>1.86584</v>
      </c>
      <c r="HQ1012">
        <v>1.86768</v>
      </c>
      <c r="HR1012">
        <v>1.87013</v>
      </c>
      <c r="HS1012">
        <v>1.86874</v>
      </c>
      <c r="HT1012">
        <v>1.87027</v>
      </c>
      <c r="HU1012">
        <v>0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-3.344</v>
      </c>
      <c r="II1012">
        <v>-0.1432</v>
      </c>
      <c r="IJ1012">
        <v>-1.529487217637811</v>
      </c>
      <c r="IK1012">
        <v>-0.005072214745875086</v>
      </c>
      <c r="IL1012">
        <v>3.316774363808987E-06</v>
      </c>
      <c r="IM1012">
        <v>-1.107588672722244E-09</v>
      </c>
      <c r="IN1012">
        <v>-0.1603591687652909</v>
      </c>
      <c r="IO1012">
        <v>-0.0181951569465493</v>
      </c>
      <c r="IP1012">
        <v>0.001659309118516343</v>
      </c>
      <c r="IQ1012">
        <v>-3.409663313950778E-05</v>
      </c>
      <c r="IR1012">
        <v>19</v>
      </c>
      <c r="IS1012">
        <v>2290</v>
      </c>
      <c r="IT1012">
        <v>1</v>
      </c>
      <c r="IU1012">
        <v>24</v>
      </c>
      <c r="IV1012">
        <v>8570.9</v>
      </c>
      <c r="IW1012">
        <v>8571</v>
      </c>
      <c r="IX1012">
        <v>1.57104</v>
      </c>
      <c r="IY1012">
        <v>2.22778</v>
      </c>
      <c r="IZ1012">
        <v>1.94702</v>
      </c>
      <c r="JA1012">
        <v>2.64648</v>
      </c>
      <c r="JB1012">
        <v>2.19482</v>
      </c>
      <c r="JC1012">
        <v>2.34863</v>
      </c>
      <c r="JD1012">
        <v>36.5759</v>
      </c>
      <c r="JE1012">
        <v>24.035</v>
      </c>
      <c r="JF1012">
        <v>18</v>
      </c>
      <c r="JG1012">
        <v>496.963</v>
      </c>
      <c r="JH1012">
        <v>808.381</v>
      </c>
      <c r="JI1012">
        <v>22.1062</v>
      </c>
      <c r="JJ1012">
        <v>26.5227</v>
      </c>
      <c r="JK1012">
        <v>30.0001</v>
      </c>
      <c r="JL1012">
        <v>26.4927</v>
      </c>
      <c r="JM1012">
        <v>26.4057</v>
      </c>
      <c r="JN1012">
        <v>31.5153</v>
      </c>
      <c r="JO1012">
        <v>27.6331</v>
      </c>
      <c r="JP1012">
        <v>5.46944</v>
      </c>
      <c r="JQ1012">
        <v>22.1059</v>
      </c>
      <c r="JR1012">
        <v>553.996</v>
      </c>
      <c r="JS1012">
        <v>12.8102</v>
      </c>
      <c r="JT1012">
        <v>100.448</v>
      </c>
      <c r="JU1012">
        <v>100.585</v>
      </c>
    </row>
    <row r="1013" spans="1:281">
      <c r="A1013">
        <v>997</v>
      </c>
      <c r="B1013">
        <v>1659650056</v>
      </c>
      <c r="C1013">
        <v>22048</v>
      </c>
      <c r="D1013" t="s">
        <v>2427</v>
      </c>
      <c r="E1013" t="s">
        <v>2428</v>
      </c>
      <c r="F1013">
        <v>5</v>
      </c>
      <c r="G1013" t="s">
        <v>2362</v>
      </c>
      <c r="H1013" t="s">
        <v>416</v>
      </c>
      <c r="I1013">
        <v>1659650048.5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545.3712405703495</v>
      </c>
      <c r="AK1013">
        <v>508.7731272727268</v>
      </c>
      <c r="AL1013">
        <v>3.304121133142903</v>
      </c>
      <c r="AM1013">
        <v>65.5108301527454</v>
      </c>
      <c r="AN1013">
        <f>(AP1013 - AO1013 + DI1013*1E3/(8.314*(DK1013+273.15)) * AR1013/DH1013 * AQ1013) * DH1013/(100*CV1013) * 1000/(1000 - AP1013)</f>
        <v>0</v>
      </c>
      <c r="AO1013">
        <v>12.78205705032138</v>
      </c>
      <c r="AP1013">
        <v>18.57476923076924</v>
      </c>
      <c r="AQ1013">
        <v>6.263609587935748E-06</v>
      </c>
      <c r="AR1013">
        <v>82.59608482142349</v>
      </c>
      <c r="AS1013">
        <v>11</v>
      </c>
      <c r="AT1013">
        <v>2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1659650048.5</v>
      </c>
      <c r="DB1013">
        <v>476.8013703703703</v>
      </c>
      <c r="DC1013">
        <v>523.2314444444445</v>
      </c>
      <c r="DD1013">
        <v>18.57482962962963</v>
      </c>
      <c r="DE1013">
        <v>12.77764444444444</v>
      </c>
      <c r="DF1013">
        <v>480.1237407407407</v>
      </c>
      <c r="DG1013">
        <v>18.7180037037037</v>
      </c>
      <c r="DH1013">
        <v>500.0014814814814</v>
      </c>
      <c r="DI1013">
        <v>90.22578518518519</v>
      </c>
      <c r="DJ1013">
        <v>0.09996058518518519</v>
      </c>
      <c r="DK1013">
        <v>25.1345962962963</v>
      </c>
      <c r="DL1013">
        <v>24.9948962962963</v>
      </c>
      <c r="DM1013">
        <v>999.9000000000001</v>
      </c>
      <c r="DN1013">
        <v>0</v>
      </c>
      <c r="DO1013">
        <v>0</v>
      </c>
      <c r="DP1013">
        <v>10016.66296296296</v>
      </c>
      <c r="DQ1013">
        <v>0</v>
      </c>
      <c r="DR1013">
        <v>10.85157777777778</v>
      </c>
      <c r="DS1013">
        <v>-46.43008148148148</v>
      </c>
      <c r="DT1013">
        <v>485.8255185185185</v>
      </c>
      <c r="DU1013">
        <v>530.0034814814816</v>
      </c>
      <c r="DV1013">
        <v>5.797181481481482</v>
      </c>
      <c r="DW1013">
        <v>523.2314444444445</v>
      </c>
      <c r="DX1013">
        <v>12.77764444444444</v>
      </c>
      <c r="DY1013">
        <v>1.675927777777778</v>
      </c>
      <c r="DZ1013">
        <v>1.152872592592592</v>
      </c>
      <c r="EA1013">
        <v>14.67524814814815</v>
      </c>
      <c r="EB1013">
        <v>9.00651</v>
      </c>
      <c r="EC1013">
        <v>2000.001111111111</v>
      </c>
      <c r="ED1013">
        <v>0.980005111111111</v>
      </c>
      <c r="EE1013">
        <v>0.01999461851851852</v>
      </c>
      <c r="EF1013">
        <v>0</v>
      </c>
      <c r="EG1013">
        <v>713.8874444444441</v>
      </c>
      <c r="EH1013">
        <v>5.00097</v>
      </c>
      <c r="EI1013">
        <v>14183.35925925926</v>
      </c>
      <c r="EJ1013">
        <v>16707.61111111111</v>
      </c>
      <c r="EK1013">
        <v>38</v>
      </c>
      <c r="EL1013">
        <v>38.51837037037038</v>
      </c>
      <c r="EM1013">
        <v>37.94166666666666</v>
      </c>
      <c r="EN1013">
        <v>38.187</v>
      </c>
      <c r="EO1013">
        <v>38.437</v>
      </c>
      <c r="EP1013">
        <v>1955.111111111111</v>
      </c>
      <c r="EQ1013">
        <v>39.89000000000001</v>
      </c>
      <c r="ER1013">
        <v>0</v>
      </c>
      <c r="ES1013">
        <v>1659650056.5</v>
      </c>
      <c r="ET1013">
        <v>0</v>
      </c>
      <c r="EU1013">
        <v>714.0153200000001</v>
      </c>
      <c r="EV1013">
        <v>24.54892304131414</v>
      </c>
      <c r="EW1013">
        <v>518.0769222819035</v>
      </c>
      <c r="EX1013">
        <v>14186.28</v>
      </c>
      <c r="EY1013">
        <v>15</v>
      </c>
      <c r="EZ1013">
        <v>0</v>
      </c>
      <c r="FA1013" t="s">
        <v>419</v>
      </c>
      <c r="FB1013">
        <v>1659135797.5</v>
      </c>
      <c r="FC1013">
        <v>1659135788</v>
      </c>
      <c r="FD1013">
        <v>0</v>
      </c>
      <c r="FE1013">
        <v>0.3</v>
      </c>
      <c r="FF1013">
        <v>-0.002</v>
      </c>
      <c r="FG1013">
        <v>-2.209</v>
      </c>
      <c r="FH1013">
        <v>-0.089</v>
      </c>
      <c r="FI1013">
        <v>1520</v>
      </c>
      <c r="FJ1013">
        <v>20</v>
      </c>
      <c r="FK1013">
        <v>0.06</v>
      </c>
      <c r="FL1013">
        <v>0.03</v>
      </c>
      <c r="FM1013">
        <v>-45.8289675</v>
      </c>
      <c r="FN1013">
        <v>-12.47218649155713</v>
      </c>
      <c r="FO1013">
        <v>1.21343232019497</v>
      </c>
      <c r="FP1013">
        <v>0</v>
      </c>
      <c r="FQ1013">
        <v>712.6452941176469</v>
      </c>
      <c r="FR1013">
        <v>24.61482044949348</v>
      </c>
      <c r="FS1013">
        <v>2.431442654903269</v>
      </c>
      <c r="FT1013">
        <v>0</v>
      </c>
      <c r="FU1013">
        <v>5.79753175</v>
      </c>
      <c r="FV1013">
        <v>0.01929984990618621</v>
      </c>
      <c r="FW1013">
        <v>0.007172753616115596</v>
      </c>
      <c r="FX1013">
        <v>1</v>
      </c>
      <c r="FY1013">
        <v>1</v>
      </c>
      <c r="FZ1013">
        <v>3</v>
      </c>
      <c r="GA1013" t="s">
        <v>429</v>
      </c>
      <c r="GB1013">
        <v>2.9832</v>
      </c>
      <c r="GC1013">
        <v>2.71567</v>
      </c>
      <c r="GD1013">
        <v>0.107919</v>
      </c>
      <c r="GE1013">
        <v>0.113482</v>
      </c>
      <c r="GF1013">
        <v>0.0897278</v>
      </c>
      <c r="GG1013">
        <v>0.06693830000000001</v>
      </c>
      <c r="GH1013">
        <v>28200.1</v>
      </c>
      <c r="GI1013">
        <v>28173.9</v>
      </c>
      <c r="GJ1013">
        <v>29379.7</v>
      </c>
      <c r="GK1013">
        <v>29391.1</v>
      </c>
      <c r="GL1013">
        <v>35422.8</v>
      </c>
      <c r="GM1013">
        <v>36467.6</v>
      </c>
      <c r="GN1013">
        <v>41370.6</v>
      </c>
      <c r="GO1013">
        <v>41881.1</v>
      </c>
      <c r="GP1013">
        <v>1.92285</v>
      </c>
      <c r="GQ1013">
        <v>2.3733</v>
      </c>
      <c r="GR1013">
        <v>0.0684038</v>
      </c>
      <c r="GS1013">
        <v>0</v>
      </c>
      <c r="GT1013">
        <v>23.8675</v>
      </c>
      <c r="GU1013">
        <v>999.9</v>
      </c>
      <c r="GV1013">
        <v>34.1</v>
      </c>
      <c r="GW1013">
        <v>32</v>
      </c>
      <c r="GX1013">
        <v>18.0479</v>
      </c>
      <c r="GY1013">
        <v>63.4075</v>
      </c>
      <c r="GZ1013">
        <v>22.4679</v>
      </c>
      <c r="HA1013">
        <v>2</v>
      </c>
      <c r="HB1013">
        <v>-0.0588872</v>
      </c>
      <c r="HC1013">
        <v>1.4274</v>
      </c>
      <c r="HD1013">
        <v>20.3285</v>
      </c>
      <c r="HE1013">
        <v>5.21684</v>
      </c>
      <c r="HF1013">
        <v>12.0099</v>
      </c>
      <c r="HG1013">
        <v>4.98885</v>
      </c>
      <c r="HH1013">
        <v>3.28842</v>
      </c>
      <c r="HI1013">
        <v>9999</v>
      </c>
      <c r="HJ1013">
        <v>9999</v>
      </c>
      <c r="HK1013">
        <v>9999</v>
      </c>
      <c r="HL1013">
        <v>198.1</v>
      </c>
      <c r="HM1013">
        <v>1.86739</v>
      </c>
      <c r="HN1013">
        <v>1.86647</v>
      </c>
      <c r="HO1013">
        <v>1.86591</v>
      </c>
      <c r="HP1013">
        <v>1.86584</v>
      </c>
      <c r="HQ1013">
        <v>1.86768</v>
      </c>
      <c r="HR1013">
        <v>1.87014</v>
      </c>
      <c r="HS1013">
        <v>1.86878</v>
      </c>
      <c r="HT1013">
        <v>1.87025</v>
      </c>
      <c r="HU1013">
        <v>0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-3.386</v>
      </c>
      <c r="II1013">
        <v>-0.1432</v>
      </c>
      <c r="IJ1013">
        <v>-1.529487217637811</v>
      </c>
      <c r="IK1013">
        <v>-0.005072214745875086</v>
      </c>
      <c r="IL1013">
        <v>3.316774363808987E-06</v>
      </c>
      <c r="IM1013">
        <v>-1.107588672722244E-09</v>
      </c>
      <c r="IN1013">
        <v>-0.1603591687652909</v>
      </c>
      <c r="IO1013">
        <v>-0.0181951569465493</v>
      </c>
      <c r="IP1013">
        <v>0.001659309118516343</v>
      </c>
      <c r="IQ1013">
        <v>-3.409663313950778E-05</v>
      </c>
      <c r="IR1013">
        <v>19</v>
      </c>
      <c r="IS1013">
        <v>2290</v>
      </c>
      <c r="IT1013">
        <v>1</v>
      </c>
      <c r="IU1013">
        <v>24</v>
      </c>
      <c r="IV1013">
        <v>8571</v>
      </c>
      <c r="IW1013">
        <v>8571.1</v>
      </c>
      <c r="IX1013">
        <v>1.61133</v>
      </c>
      <c r="IY1013">
        <v>2.22778</v>
      </c>
      <c r="IZ1013">
        <v>1.94702</v>
      </c>
      <c r="JA1013">
        <v>2.64648</v>
      </c>
      <c r="JB1013">
        <v>2.19482</v>
      </c>
      <c r="JC1013">
        <v>2.33398</v>
      </c>
      <c r="JD1013">
        <v>36.5759</v>
      </c>
      <c r="JE1013">
        <v>24.035</v>
      </c>
      <c r="JF1013">
        <v>18</v>
      </c>
      <c r="JG1013">
        <v>496.719</v>
      </c>
      <c r="JH1013">
        <v>808.513</v>
      </c>
      <c r="JI1013">
        <v>22.1088</v>
      </c>
      <c r="JJ1013">
        <v>26.5249</v>
      </c>
      <c r="JK1013">
        <v>30.0002</v>
      </c>
      <c r="JL1013">
        <v>26.4936</v>
      </c>
      <c r="JM1013">
        <v>26.4062</v>
      </c>
      <c r="JN1013">
        <v>32.3229</v>
      </c>
      <c r="JO1013">
        <v>27.6331</v>
      </c>
      <c r="JP1013">
        <v>5.46944</v>
      </c>
      <c r="JQ1013">
        <v>22.1094</v>
      </c>
      <c r="JR1013">
        <v>574.073</v>
      </c>
      <c r="JS1013">
        <v>12.8102</v>
      </c>
      <c r="JT1013">
        <v>100.45</v>
      </c>
      <c r="JU1013">
        <v>100.586</v>
      </c>
    </row>
    <row r="1014" spans="1:281">
      <c r="A1014">
        <v>998</v>
      </c>
      <c r="B1014">
        <v>1659650061</v>
      </c>
      <c r="C1014">
        <v>22053</v>
      </c>
      <c r="D1014" t="s">
        <v>2429</v>
      </c>
      <c r="E1014" t="s">
        <v>2430</v>
      </c>
      <c r="F1014">
        <v>5</v>
      </c>
      <c r="G1014" t="s">
        <v>2362</v>
      </c>
      <c r="H1014" t="s">
        <v>416</v>
      </c>
      <c r="I1014">
        <v>1659650053.214286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562.1535604209788</v>
      </c>
      <c r="AK1014">
        <v>525.177006060606</v>
      </c>
      <c r="AL1014">
        <v>3.287712143737507</v>
      </c>
      <c r="AM1014">
        <v>65.5108301527454</v>
      </c>
      <c r="AN1014">
        <f>(AP1014 - AO1014 + DI1014*1E3/(8.314*(DK1014+273.15)) * AR1014/DH1014 * AQ1014) * DH1014/(100*CV1014) * 1000/(1000 - AP1014)</f>
        <v>0</v>
      </c>
      <c r="AO1014">
        <v>12.73846184453418</v>
      </c>
      <c r="AP1014">
        <v>18.5610083916084</v>
      </c>
      <c r="AQ1014">
        <v>-3.675885737477894E-05</v>
      </c>
      <c r="AR1014">
        <v>82.59608482142349</v>
      </c>
      <c r="AS1014">
        <v>11</v>
      </c>
      <c r="AT1014">
        <v>2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1659650053.214286</v>
      </c>
      <c r="DB1014">
        <v>491.9039642857143</v>
      </c>
      <c r="DC1014">
        <v>539.0753928571428</v>
      </c>
      <c r="DD1014">
        <v>18.57267857142858</v>
      </c>
      <c r="DE1014">
        <v>12.76349285714286</v>
      </c>
      <c r="DF1014">
        <v>495.2661071428572</v>
      </c>
      <c r="DG1014">
        <v>18.71586785714285</v>
      </c>
      <c r="DH1014">
        <v>500.01475</v>
      </c>
      <c r="DI1014">
        <v>90.22632857142858</v>
      </c>
      <c r="DJ1014">
        <v>0.09999634285714286</v>
      </c>
      <c r="DK1014">
        <v>25.13382142857143</v>
      </c>
      <c r="DL1014">
        <v>24.99347142857143</v>
      </c>
      <c r="DM1014">
        <v>999.9000000000002</v>
      </c>
      <c r="DN1014">
        <v>0</v>
      </c>
      <c r="DO1014">
        <v>0</v>
      </c>
      <c r="DP1014">
        <v>10009.88785714286</v>
      </c>
      <c r="DQ1014">
        <v>0</v>
      </c>
      <c r="DR1014">
        <v>10.84623571428571</v>
      </c>
      <c r="DS1014">
        <v>-47.17136071428571</v>
      </c>
      <c r="DT1014">
        <v>501.2128214285714</v>
      </c>
      <c r="DU1014">
        <v>546.0445000000001</v>
      </c>
      <c r="DV1014">
        <v>5.809182142857144</v>
      </c>
      <c r="DW1014">
        <v>539.0753928571428</v>
      </c>
      <c r="DX1014">
        <v>12.76349285714286</v>
      </c>
      <c r="DY1014">
        <v>1.675744285714286</v>
      </c>
      <c r="DZ1014">
        <v>1.1516025</v>
      </c>
      <c r="EA1014">
        <v>14.67354642857143</v>
      </c>
      <c r="EB1014">
        <v>8.990172500000002</v>
      </c>
      <c r="EC1014">
        <v>2000.010714285714</v>
      </c>
      <c r="ED1014">
        <v>0.9800051428571427</v>
      </c>
      <c r="EE1014">
        <v>0.01999458571428572</v>
      </c>
      <c r="EF1014">
        <v>0</v>
      </c>
      <c r="EG1014">
        <v>715.8160714285714</v>
      </c>
      <c r="EH1014">
        <v>5.00097</v>
      </c>
      <c r="EI1014">
        <v>14223.875</v>
      </c>
      <c r="EJ1014">
        <v>16707.68928571429</v>
      </c>
      <c r="EK1014">
        <v>37.98425</v>
      </c>
      <c r="EL1014">
        <v>38.50664285714286</v>
      </c>
      <c r="EM1014">
        <v>37.937</v>
      </c>
      <c r="EN1014">
        <v>38.187</v>
      </c>
      <c r="EO1014">
        <v>38.437</v>
      </c>
      <c r="EP1014">
        <v>1955.120714285714</v>
      </c>
      <c r="EQ1014">
        <v>39.89000000000001</v>
      </c>
      <c r="ER1014">
        <v>0</v>
      </c>
      <c r="ES1014">
        <v>1659650061.3</v>
      </c>
      <c r="ET1014">
        <v>0</v>
      </c>
      <c r="EU1014">
        <v>716.00352</v>
      </c>
      <c r="EV1014">
        <v>25.31338465504582</v>
      </c>
      <c r="EW1014">
        <v>517.507693099066</v>
      </c>
      <c r="EX1014">
        <v>14227.692</v>
      </c>
      <c r="EY1014">
        <v>15</v>
      </c>
      <c r="EZ1014">
        <v>0</v>
      </c>
      <c r="FA1014" t="s">
        <v>419</v>
      </c>
      <c r="FB1014">
        <v>1659135797.5</v>
      </c>
      <c r="FC1014">
        <v>1659135788</v>
      </c>
      <c r="FD1014">
        <v>0</v>
      </c>
      <c r="FE1014">
        <v>0.3</v>
      </c>
      <c r="FF1014">
        <v>-0.002</v>
      </c>
      <c r="FG1014">
        <v>-2.209</v>
      </c>
      <c r="FH1014">
        <v>-0.089</v>
      </c>
      <c r="FI1014">
        <v>1520</v>
      </c>
      <c r="FJ1014">
        <v>20</v>
      </c>
      <c r="FK1014">
        <v>0.06</v>
      </c>
      <c r="FL1014">
        <v>0.03</v>
      </c>
      <c r="FM1014">
        <v>-46.60619756097561</v>
      </c>
      <c r="FN1014">
        <v>-9.995728222996604</v>
      </c>
      <c r="FO1014">
        <v>1.002880100434598</v>
      </c>
      <c r="FP1014">
        <v>0</v>
      </c>
      <c r="FQ1014">
        <v>714.6263235294118</v>
      </c>
      <c r="FR1014">
        <v>24.74962567659168</v>
      </c>
      <c r="FS1014">
        <v>2.441008370718334</v>
      </c>
      <c r="FT1014">
        <v>0</v>
      </c>
      <c r="FU1014">
        <v>5.804536341463415</v>
      </c>
      <c r="FV1014">
        <v>0.1293595818815243</v>
      </c>
      <c r="FW1014">
        <v>0.015933534165569</v>
      </c>
      <c r="FX1014">
        <v>0</v>
      </c>
      <c r="FY1014">
        <v>0</v>
      </c>
      <c r="FZ1014">
        <v>3</v>
      </c>
      <c r="GA1014" t="s">
        <v>426</v>
      </c>
      <c r="GB1014">
        <v>2.98306</v>
      </c>
      <c r="GC1014">
        <v>2.71561</v>
      </c>
      <c r="GD1014">
        <v>0.110417</v>
      </c>
      <c r="GE1014">
        <v>0.115953</v>
      </c>
      <c r="GF1014">
        <v>0.08967890000000001</v>
      </c>
      <c r="GG1014">
        <v>0.06690359999999999</v>
      </c>
      <c r="GH1014">
        <v>28120.4</v>
      </c>
      <c r="GI1014">
        <v>28095.3</v>
      </c>
      <c r="GJ1014">
        <v>29378.9</v>
      </c>
      <c r="GK1014">
        <v>29390.9</v>
      </c>
      <c r="GL1014">
        <v>35423.9</v>
      </c>
      <c r="GM1014">
        <v>36468.6</v>
      </c>
      <c r="GN1014">
        <v>41369.6</v>
      </c>
      <c r="GO1014">
        <v>41880.6</v>
      </c>
      <c r="GP1014">
        <v>1.92295</v>
      </c>
      <c r="GQ1014">
        <v>2.37318</v>
      </c>
      <c r="GR1014">
        <v>0.06858259999999999</v>
      </c>
      <c r="GS1014">
        <v>0</v>
      </c>
      <c r="GT1014">
        <v>23.8675</v>
      </c>
      <c r="GU1014">
        <v>999.9</v>
      </c>
      <c r="GV1014">
        <v>34.1</v>
      </c>
      <c r="GW1014">
        <v>32</v>
      </c>
      <c r="GX1014">
        <v>18.0472</v>
      </c>
      <c r="GY1014">
        <v>63.4775</v>
      </c>
      <c r="GZ1014">
        <v>22.5601</v>
      </c>
      <c r="HA1014">
        <v>2</v>
      </c>
      <c r="HB1014">
        <v>-0.0587652</v>
      </c>
      <c r="HC1014">
        <v>1.41341</v>
      </c>
      <c r="HD1014">
        <v>20.3284</v>
      </c>
      <c r="HE1014">
        <v>5.21669</v>
      </c>
      <c r="HF1014">
        <v>12.0099</v>
      </c>
      <c r="HG1014">
        <v>4.98885</v>
      </c>
      <c r="HH1014">
        <v>3.28845</v>
      </c>
      <c r="HI1014">
        <v>9999</v>
      </c>
      <c r="HJ1014">
        <v>9999</v>
      </c>
      <c r="HK1014">
        <v>9999</v>
      </c>
      <c r="HL1014">
        <v>198.1</v>
      </c>
      <c r="HM1014">
        <v>1.8674</v>
      </c>
      <c r="HN1014">
        <v>1.86646</v>
      </c>
      <c r="HO1014">
        <v>1.86592</v>
      </c>
      <c r="HP1014">
        <v>1.86584</v>
      </c>
      <c r="HQ1014">
        <v>1.86768</v>
      </c>
      <c r="HR1014">
        <v>1.87016</v>
      </c>
      <c r="HS1014">
        <v>1.86878</v>
      </c>
      <c r="HT1014">
        <v>1.87026</v>
      </c>
      <c r="HU1014">
        <v>0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-3.427</v>
      </c>
      <c r="II1014">
        <v>-0.1433</v>
      </c>
      <c r="IJ1014">
        <v>-1.529487217637811</v>
      </c>
      <c r="IK1014">
        <v>-0.005072214745875086</v>
      </c>
      <c r="IL1014">
        <v>3.316774363808987E-06</v>
      </c>
      <c r="IM1014">
        <v>-1.107588672722244E-09</v>
      </c>
      <c r="IN1014">
        <v>-0.1603591687652909</v>
      </c>
      <c r="IO1014">
        <v>-0.0181951569465493</v>
      </c>
      <c r="IP1014">
        <v>0.001659309118516343</v>
      </c>
      <c r="IQ1014">
        <v>-3.409663313950778E-05</v>
      </c>
      <c r="IR1014">
        <v>19</v>
      </c>
      <c r="IS1014">
        <v>2290</v>
      </c>
      <c r="IT1014">
        <v>1</v>
      </c>
      <c r="IU1014">
        <v>24</v>
      </c>
      <c r="IV1014">
        <v>8571.1</v>
      </c>
      <c r="IW1014">
        <v>8571.200000000001</v>
      </c>
      <c r="IX1014">
        <v>1.64673</v>
      </c>
      <c r="IY1014">
        <v>2.22168</v>
      </c>
      <c r="IZ1014">
        <v>1.94702</v>
      </c>
      <c r="JA1014">
        <v>2.64648</v>
      </c>
      <c r="JB1014">
        <v>2.19482</v>
      </c>
      <c r="JC1014">
        <v>2.35962</v>
      </c>
      <c r="JD1014">
        <v>36.5759</v>
      </c>
      <c r="JE1014">
        <v>24.035</v>
      </c>
      <c r="JF1014">
        <v>18</v>
      </c>
      <c r="JG1014">
        <v>496.793</v>
      </c>
      <c r="JH1014">
        <v>808.418</v>
      </c>
      <c r="JI1014">
        <v>22.1133</v>
      </c>
      <c r="JJ1014">
        <v>26.5254</v>
      </c>
      <c r="JK1014">
        <v>30.0002</v>
      </c>
      <c r="JL1014">
        <v>26.4949</v>
      </c>
      <c r="JM1014">
        <v>26.4081</v>
      </c>
      <c r="JN1014">
        <v>33.0304</v>
      </c>
      <c r="JO1014">
        <v>27.3608</v>
      </c>
      <c r="JP1014">
        <v>5.46944</v>
      </c>
      <c r="JQ1014">
        <v>22.1157</v>
      </c>
      <c r="JR1014">
        <v>587.444</v>
      </c>
      <c r="JS1014">
        <v>12.8102</v>
      </c>
      <c r="JT1014">
        <v>100.448</v>
      </c>
      <c r="JU1014">
        <v>100.585</v>
      </c>
    </row>
    <row r="1015" spans="1:281">
      <c r="A1015">
        <v>999</v>
      </c>
      <c r="B1015">
        <v>1659650066</v>
      </c>
      <c r="C1015">
        <v>22058</v>
      </c>
      <c r="D1015" t="s">
        <v>2431</v>
      </c>
      <c r="E1015" t="s">
        <v>2432</v>
      </c>
      <c r="F1015">
        <v>5</v>
      </c>
      <c r="G1015" t="s">
        <v>2362</v>
      </c>
      <c r="H1015" t="s">
        <v>416</v>
      </c>
      <c r="I1015">
        <v>1659650058.5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578.7611703094972</v>
      </c>
      <c r="AK1015">
        <v>541.6945757575754</v>
      </c>
      <c r="AL1015">
        <v>3.279371497186922</v>
      </c>
      <c r="AM1015">
        <v>65.5108301527454</v>
      </c>
      <c r="AN1015">
        <f>(AP1015 - AO1015 + DI1015*1E3/(8.314*(DK1015+273.15)) * AR1015/DH1015 * AQ1015) * DH1015/(100*CV1015) * 1000/(1000 - AP1015)</f>
        <v>0</v>
      </c>
      <c r="AO1015">
        <v>12.73756740358605</v>
      </c>
      <c r="AP1015">
        <v>18.55503216783217</v>
      </c>
      <c r="AQ1015">
        <v>-2.207078216974662E-05</v>
      </c>
      <c r="AR1015">
        <v>82.59608482142349</v>
      </c>
      <c r="AS1015">
        <v>11</v>
      </c>
      <c r="AT1015">
        <v>2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1659650058.5</v>
      </c>
      <c r="DB1015">
        <v>509.0088148148149</v>
      </c>
      <c r="DC1015">
        <v>556.7198888888889</v>
      </c>
      <c r="DD1015">
        <v>18.56698518518519</v>
      </c>
      <c r="DE1015">
        <v>12.75129259259259</v>
      </c>
      <c r="DF1015">
        <v>512.4152222222223</v>
      </c>
      <c r="DG1015">
        <v>18.71022592592593</v>
      </c>
      <c r="DH1015">
        <v>500.006074074074</v>
      </c>
      <c r="DI1015">
        <v>90.22662592592594</v>
      </c>
      <c r="DJ1015">
        <v>0.09997997407407408</v>
      </c>
      <c r="DK1015">
        <v>25.13344444444445</v>
      </c>
      <c r="DL1015">
        <v>24.99355925925926</v>
      </c>
      <c r="DM1015">
        <v>999.9000000000001</v>
      </c>
      <c r="DN1015">
        <v>0</v>
      </c>
      <c r="DO1015">
        <v>0</v>
      </c>
      <c r="DP1015">
        <v>10003.75111111111</v>
      </c>
      <c r="DQ1015">
        <v>0</v>
      </c>
      <c r="DR1015">
        <v>10.84433333333333</v>
      </c>
      <c r="DS1015">
        <v>-47.71095925925926</v>
      </c>
      <c r="DT1015">
        <v>518.6383333333333</v>
      </c>
      <c r="DU1015">
        <v>563.9102962962962</v>
      </c>
      <c r="DV1015">
        <v>5.815691111111112</v>
      </c>
      <c r="DW1015">
        <v>556.7198888888889</v>
      </c>
      <c r="DX1015">
        <v>12.75129259259259</v>
      </c>
      <c r="DY1015">
        <v>1.675235555555555</v>
      </c>
      <c r="DZ1015">
        <v>1.150505925925926</v>
      </c>
      <c r="EA1015">
        <v>14.66884074074074</v>
      </c>
      <c r="EB1015">
        <v>8.976058888888888</v>
      </c>
      <c r="EC1015">
        <v>2000.022222222222</v>
      </c>
      <c r="ED1015">
        <v>0.9800052222222221</v>
      </c>
      <c r="EE1015">
        <v>0.0199945037037037</v>
      </c>
      <c r="EF1015">
        <v>0</v>
      </c>
      <c r="EG1015">
        <v>718.1048148148147</v>
      </c>
      <c r="EH1015">
        <v>5.00097</v>
      </c>
      <c r="EI1015">
        <v>14269.24074074074</v>
      </c>
      <c r="EJ1015">
        <v>16707.78888888888</v>
      </c>
      <c r="EK1015">
        <v>37.965</v>
      </c>
      <c r="EL1015">
        <v>38.50459259259259</v>
      </c>
      <c r="EM1015">
        <v>37.937</v>
      </c>
      <c r="EN1015">
        <v>38.187</v>
      </c>
      <c r="EO1015">
        <v>38.437</v>
      </c>
      <c r="EP1015">
        <v>1955.132222222222</v>
      </c>
      <c r="EQ1015">
        <v>39.89000000000001</v>
      </c>
      <c r="ER1015">
        <v>0</v>
      </c>
      <c r="ES1015">
        <v>1659650066.7</v>
      </c>
      <c r="ET1015">
        <v>0</v>
      </c>
      <c r="EU1015">
        <v>718.2320769230769</v>
      </c>
      <c r="EV1015">
        <v>26.12711113228177</v>
      </c>
      <c r="EW1015">
        <v>506.7111114608177</v>
      </c>
      <c r="EX1015">
        <v>14271.21923076923</v>
      </c>
      <c r="EY1015">
        <v>15</v>
      </c>
      <c r="EZ1015">
        <v>0</v>
      </c>
      <c r="FA1015" t="s">
        <v>419</v>
      </c>
      <c r="FB1015">
        <v>1659135797.5</v>
      </c>
      <c r="FC1015">
        <v>1659135788</v>
      </c>
      <c r="FD1015">
        <v>0</v>
      </c>
      <c r="FE1015">
        <v>0.3</v>
      </c>
      <c r="FF1015">
        <v>-0.002</v>
      </c>
      <c r="FG1015">
        <v>-2.209</v>
      </c>
      <c r="FH1015">
        <v>-0.089</v>
      </c>
      <c r="FI1015">
        <v>1520</v>
      </c>
      <c r="FJ1015">
        <v>20</v>
      </c>
      <c r="FK1015">
        <v>0.06</v>
      </c>
      <c r="FL1015">
        <v>0.03</v>
      </c>
      <c r="FM1015">
        <v>-47.27920243902439</v>
      </c>
      <c r="FN1015">
        <v>-6.879792334494809</v>
      </c>
      <c r="FO1015">
        <v>0.7263308620825384</v>
      </c>
      <c r="FP1015">
        <v>0</v>
      </c>
      <c r="FQ1015">
        <v>716.6862058823529</v>
      </c>
      <c r="FR1015">
        <v>25.84215431943482</v>
      </c>
      <c r="FS1015">
        <v>2.545541023961561</v>
      </c>
      <c r="FT1015">
        <v>0</v>
      </c>
      <c r="FU1015">
        <v>5.809596829268293</v>
      </c>
      <c r="FV1015">
        <v>0.1092880139372984</v>
      </c>
      <c r="FW1015">
        <v>0.01591107781589714</v>
      </c>
      <c r="FX1015">
        <v>0</v>
      </c>
      <c r="FY1015">
        <v>0</v>
      </c>
      <c r="FZ1015">
        <v>3</v>
      </c>
      <c r="GA1015" t="s">
        <v>426</v>
      </c>
      <c r="GB1015">
        <v>2.98309</v>
      </c>
      <c r="GC1015">
        <v>2.7156</v>
      </c>
      <c r="GD1015">
        <v>0.112882</v>
      </c>
      <c r="GE1015">
        <v>0.118299</v>
      </c>
      <c r="GF1015">
        <v>0.08966</v>
      </c>
      <c r="GG1015">
        <v>0.06701699999999999</v>
      </c>
      <c r="GH1015">
        <v>28043.2</v>
      </c>
      <c r="GI1015">
        <v>28020.5</v>
      </c>
      <c r="GJ1015">
        <v>29379.7</v>
      </c>
      <c r="GK1015">
        <v>29390.7</v>
      </c>
      <c r="GL1015">
        <v>35425.4</v>
      </c>
      <c r="GM1015">
        <v>36463.8</v>
      </c>
      <c r="GN1015">
        <v>41370.4</v>
      </c>
      <c r="GO1015">
        <v>41880.2</v>
      </c>
      <c r="GP1015">
        <v>1.92248</v>
      </c>
      <c r="GQ1015">
        <v>2.37337</v>
      </c>
      <c r="GR1015">
        <v>0.06847830000000001</v>
      </c>
      <c r="GS1015">
        <v>0</v>
      </c>
      <c r="GT1015">
        <v>23.8675</v>
      </c>
      <c r="GU1015">
        <v>999.9</v>
      </c>
      <c r="GV1015">
        <v>34.1</v>
      </c>
      <c r="GW1015">
        <v>32</v>
      </c>
      <c r="GX1015">
        <v>18.0479</v>
      </c>
      <c r="GY1015">
        <v>63.6675</v>
      </c>
      <c r="GZ1015">
        <v>22.508</v>
      </c>
      <c r="HA1015">
        <v>2</v>
      </c>
      <c r="HB1015">
        <v>-0.0586357</v>
      </c>
      <c r="HC1015">
        <v>1.41562</v>
      </c>
      <c r="HD1015">
        <v>20.3284</v>
      </c>
      <c r="HE1015">
        <v>5.21744</v>
      </c>
      <c r="HF1015">
        <v>12.0099</v>
      </c>
      <c r="HG1015">
        <v>4.98925</v>
      </c>
      <c r="HH1015">
        <v>3.28853</v>
      </c>
      <c r="HI1015">
        <v>9999</v>
      </c>
      <c r="HJ1015">
        <v>9999</v>
      </c>
      <c r="HK1015">
        <v>9999</v>
      </c>
      <c r="HL1015">
        <v>198.1</v>
      </c>
      <c r="HM1015">
        <v>1.8674</v>
      </c>
      <c r="HN1015">
        <v>1.86646</v>
      </c>
      <c r="HO1015">
        <v>1.86594</v>
      </c>
      <c r="HP1015">
        <v>1.86584</v>
      </c>
      <c r="HQ1015">
        <v>1.86768</v>
      </c>
      <c r="HR1015">
        <v>1.87015</v>
      </c>
      <c r="HS1015">
        <v>1.86877</v>
      </c>
      <c r="HT1015">
        <v>1.87025</v>
      </c>
      <c r="HU1015">
        <v>0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-3.467</v>
      </c>
      <c r="II1015">
        <v>-0.1433</v>
      </c>
      <c r="IJ1015">
        <v>-1.529487217637811</v>
      </c>
      <c r="IK1015">
        <v>-0.005072214745875086</v>
      </c>
      <c r="IL1015">
        <v>3.316774363808987E-06</v>
      </c>
      <c r="IM1015">
        <v>-1.107588672722244E-09</v>
      </c>
      <c r="IN1015">
        <v>-0.1603591687652909</v>
      </c>
      <c r="IO1015">
        <v>-0.0181951569465493</v>
      </c>
      <c r="IP1015">
        <v>0.001659309118516343</v>
      </c>
      <c r="IQ1015">
        <v>-3.409663313950778E-05</v>
      </c>
      <c r="IR1015">
        <v>19</v>
      </c>
      <c r="IS1015">
        <v>2290</v>
      </c>
      <c r="IT1015">
        <v>1</v>
      </c>
      <c r="IU1015">
        <v>24</v>
      </c>
      <c r="IV1015">
        <v>8571.1</v>
      </c>
      <c r="IW1015">
        <v>8571.299999999999</v>
      </c>
      <c r="IX1015">
        <v>1.68335</v>
      </c>
      <c r="IY1015">
        <v>2.21924</v>
      </c>
      <c r="IZ1015">
        <v>1.94702</v>
      </c>
      <c r="JA1015">
        <v>2.64648</v>
      </c>
      <c r="JB1015">
        <v>2.19482</v>
      </c>
      <c r="JC1015">
        <v>2.36694</v>
      </c>
      <c r="JD1015">
        <v>36.5759</v>
      </c>
      <c r="JE1015">
        <v>24.035</v>
      </c>
      <c r="JF1015">
        <v>18</v>
      </c>
      <c r="JG1015">
        <v>496.512</v>
      </c>
      <c r="JH1015">
        <v>808.644</v>
      </c>
      <c r="JI1015">
        <v>22.1184</v>
      </c>
      <c r="JJ1015">
        <v>26.5272</v>
      </c>
      <c r="JK1015">
        <v>30.0003</v>
      </c>
      <c r="JL1015">
        <v>26.4971</v>
      </c>
      <c r="JM1015">
        <v>26.4101</v>
      </c>
      <c r="JN1015">
        <v>33.8117</v>
      </c>
      <c r="JO1015">
        <v>27.3608</v>
      </c>
      <c r="JP1015">
        <v>5.46944</v>
      </c>
      <c r="JQ1015">
        <v>22.1194</v>
      </c>
      <c r="JR1015">
        <v>607.577</v>
      </c>
      <c r="JS1015">
        <v>12.8102</v>
      </c>
      <c r="JT1015">
        <v>100.45</v>
      </c>
      <c r="JU1015">
        <v>100.584</v>
      </c>
    </row>
    <row r="1016" spans="1:281">
      <c r="A1016">
        <v>1000</v>
      </c>
      <c r="B1016">
        <v>1659650071</v>
      </c>
      <c r="C1016">
        <v>22063</v>
      </c>
      <c r="D1016" t="s">
        <v>2433</v>
      </c>
      <c r="E1016" t="s">
        <v>2434</v>
      </c>
      <c r="F1016">
        <v>5</v>
      </c>
      <c r="G1016" t="s">
        <v>2362</v>
      </c>
      <c r="H1016" t="s">
        <v>416</v>
      </c>
      <c r="I1016">
        <v>1659650063.214286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595.4725676685505</v>
      </c>
      <c r="AK1016">
        <v>557.9543454545452</v>
      </c>
      <c r="AL1016">
        <v>3.26220245798086</v>
      </c>
      <c r="AM1016">
        <v>65.5108301527454</v>
      </c>
      <c r="AN1016">
        <f>(AP1016 - AO1016 + DI1016*1E3/(8.314*(DK1016+273.15)) * AR1016/DH1016 * AQ1016) * DH1016/(100*CV1016) * 1000/(1000 - AP1016)</f>
        <v>0</v>
      </c>
      <c r="AO1016">
        <v>12.76954394862929</v>
      </c>
      <c r="AP1016">
        <v>18.56466853146854</v>
      </c>
      <c r="AQ1016">
        <v>3.161371138811986E-05</v>
      </c>
      <c r="AR1016">
        <v>82.59608482142349</v>
      </c>
      <c r="AS1016">
        <v>11</v>
      </c>
      <c r="AT1016">
        <v>2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1659650063.214286</v>
      </c>
      <c r="DB1016">
        <v>524.2052142857144</v>
      </c>
      <c r="DC1016">
        <v>572.2793214285714</v>
      </c>
      <c r="DD1016">
        <v>18.56241071428571</v>
      </c>
      <c r="DE1016">
        <v>12.75141785714286</v>
      </c>
      <c r="DF1016">
        <v>527.6499285714286</v>
      </c>
      <c r="DG1016">
        <v>18.70569285714286</v>
      </c>
      <c r="DH1016">
        <v>500.0116785714286</v>
      </c>
      <c r="DI1016">
        <v>90.22680000000001</v>
      </c>
      <c r="DJ1016">
        <v>0.100015625</v>
      </c>
      <c r="DK1016">
        <v>25.13371428571428</v>
      </c>
      <c r="DL1016">
        <v>24.99298571428572</v>
      </c>
      <c r="DM1016">
        <v>999.9000000000002</v>
      </c>
      <c r="DN1016">
        <v>0</v>
      </c>
      <c r="DO1016">
        <v>0</v>
      </c>
      <c r="DP1016">
        <v>9998.016785714286</v>
      </c>
      <c r="DQ1016">
        <v>0</v>
      </c>
      <c r="DR1016">
        <v>10.85553928571429</v>
      </c>
      <c r="DS1016">
        <v>-48.07396785714286</v>
      </c>
      <c r="DT1016">
        <v>534.1197500000001</v>
      </c>
      <c r="DU1016">
        <v>579.6710714285714</v>
      </c>
      <c r="DV1016">
        <v>5.810998928571429</v>
      </c>
      <c r="DW1016">
        <v>572.2793214285714</v>
      </c>
      <c r="DX1016">
        <v>12.75141785714286</v>
      </c>
      <c r="DY1016">
        <v>1.674826785714286</v>
      </c>
      <c r="DZ1016">
        <v>1.150518928571428</v>
      </c>
      <c r="EA1016">
        <v>14.66506071428571</v>
      </c>
      <c r="EB1016">
        <v>8.976233928571428</v>
      </c>
      <c r="EC1016">
        <v>1999.9975</v>
      </c>
      <c r="ED1016">
        <v>0.9800048214285714</v>
      </c>
      <c r="EE1016">
        <v>0.01999491785714286</v>
      </c>
      <c r="EF1016">
        <v>0</v>
      </c>
      <c r="EG1016">
        <v>720.0218571428571</v>
      </c>
      <c r="EH1016">
        <v>5.00097</v>
      </c>
      <c r="EI1016">
        <v>14307.7</v>
      </c>
      <c r="EJ1016">
        <v>16707.57857142857</v>
      </c>
      <c r="EK1016">
        <v>37.94599999999999</v>
      </c>
      <c r="EL1016">
        <v>38.50442857142857</v>
      </c>
      <c r="EM1016">
        <v>37.937</v>
      </c>
      <c r="EN1016">
        <v>38.187</v>
      </c>
      <c r="EO1016">
        <v>38.437</v>
      </c>
      <c r="EP1016">
        <v>1955.1075</v>
      </c>
      <c r="EQ1016">
        <v>39.89000000000001</v>
      </c>
      <c r="ER1016">
        <v>0</v>
      </c>
      <c r="ES1016">
        <v>1659650071.5</v>
      </c>
      <c r="ET1016">
        <v>0</v>
      </c>
      <c r="EU1016">
        <v>720.2307307692309</v>
      </c>
      <c r="EV1016">
        <v>25.07620509045588</v>
      </c>
      <c r="EW1016">
        <v>481.254700200859</v>
      </c>
      <c r="EX1016">
        <v>14310.62692307692</v>
      </c>
      <c r="EY1016">
        <v>15</v>
      </c>
      <c r="EZ1016">
        <v>0</v>
      </c>
      <c r="FA1016" t="s">
        <v>419</v>
      </c>
      <c r="FB1016">
        <v>1659135797.5</v>
      </c>
      <c r="FC1016">
        <v>1659135788</v>
      </c>
      <c r="FD1016">
        <v>0</v>
      </c>
      <c r="FE1016">
        <v>0.3</v>
      </c>
      <c r="FF1016">
        <v>-0.002</v>
      </c>
      <c r="FG1016">
        <v>-2.209</v>
      </c>
      <c r="FH1016">
        <v>-0.089</v>
      </c>
      <c r="FI1016">
        <v>1520</v>
      </c>
      <c r="FJ1016">
        <v>20</v>
      </c>
      <c r="FK1016">
        <v>0.06</v>
      </c>
      <c r="FL1016">
        <v>0.03</v>
      </c>
      <c r="FM1016">
        <v>-47.8818575</v>
      </c>
      <c r="FN1016">
        <v>-4.441732457786001</v>
      </c>
      <c r="FO1016">
        <v>0.4470559455412155</v>
      </c>
      <c r="FP1016">
        <v>0</v>
      </c>
      <c r="FQ1016">
        <v>718.9524117647059</v>
      </c>
      <c r="FR1016">
        <v>25.10154313909898</v>
      </c>
      <c r="FS1016">
        <v>2.477248748079539</v>
      </c>
      <c r="FT1016">
        <v>0</v>
      </c>
      <c r="FU1016">
        <v>5.809165999999999</v>
      </c>
      <c r="FV1016">
        <v>-0.06952210131333644</v>
      </c>
      <c r="FW1016">
        <v>0.01685609085760999</v>
      </c>
      <c r="FX1016">
        <v>1</v>
      </c>
      <c r="FY1016">
        <v>1</v>
      </c>
      <c r="FZ1016">
        <v>3</v>
      </c>
      <c r="GA1016" t="s">
        <v>429</v>
      </c>
      <c r="GB1016">
        <v>2.98319</v>
      </c>
      <c r="GC1016">
        <v>2.71564</v>
      </c>
      <c r="GD1016">
        <v>0.115288</v>
      </c>
      <c r="GE1016">
        <v>0.120676</v>
      </c>
      <c r="GF1016">
        <v>0.0896917</v>
      </c>
      <c r="GG1016">
        <v>0.06704019999999999</v>
      </c>
      <c r="GH1016">
        <v>27966.5</v>
      </c>
      <c r="GI1016">
        <v>27945.1</v>
      </c>
      <c r="GJ1016">
        <v>29379</v>
      </c>
      <c r="GK1016">
        <v>29390.8</v>
      </c>
      <c r="GL1016">
        <v>35423.2</v>
      </c>
      <c r="GM1016">
        <v>36462.9</v>
      </c>
      <c r="GN1016">
        <v>41369.3</v>
      </c>
      <c r="GO1016">
        <v>41880.1</v>
      </c>
      <c r="GP1016">
        <v>1.92297</v>
      </c>
      <c r="GQ1016">
        <v>2.37305</v>
      </c>
      <c r="GR1016">
        <v>0.0685528</v>
      </c>
      <c r="GS1016">
        <v>0</v>
      </c>
      <c r="GT1016">
        <v>23.8675</v>
      </c>
      <c r="GU1016">
        <v>999.9</v>
      </c>
      <c r="GV1016">
        <v>34.1</v>
      </c>
      <c r="GW1016">
        <v>32</v>
      </c>
      <c r="GX1016">
        <v>18.0468</v>
      </c>
      <c r="GY1016">
        <v>63.7375</v>
      </c>
      <c r="GZ1016">
        <v>22.3878</v>
      </c>
      <c r="HA1016">
        <v>2</v>
      </c>
      <c r="HB1016">
        <v>-0.0583943</v>
      </c>
      <c r="HC1016">
        <v>1.40763</v>
      </c>
      <c r="HD1016">
        <v>20.3286</v>
      </c>
      <c r="HE1016">
        <v>5.21789</v>
      </c>
      <c r="HF1016">
        <v>12.0099</v>
      </c>
      <c r="HG1016">
        <v>4.98925</v>
      </c>
      <c r="HH1016">
        <v>3.28865</v>
      </c>
      <c r="HI1016">
        <v>9999</v>
      </c>
      <c r="HJ1016">
        <v>9999</v>
      </c>
      <c r="HK1016">
        <v>9999</v>
      </c>
      <c r="HL1016">
        <v>198.1</v>
      </c>
      <c r="HM1016">
        <v>1.8674</v>
      </c>
      <c r="HN1016">
        <v>1.86646</v>
      </c>
      <c r="HO1016">
        <v>1.86592</v>
      </c>
      <c r="HP1016">
        <v>1.86584</v>
      </c>
      <c r="HQ1016">
        <v>1.86768</v>
      </c>
      <c r="HR1016">
        <v>1.87013</v>
      </c>
      <c r="HS1016">
        <v>1.86879</v>
      </c>
      <c r="HT1016">
        <v>1.87024</v>
      </c>
      <c r="HU1016">
        <v>0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-3.507</v>
      </c>
      <c r="II1016">
        <v>-0.1432</v>
      </c>
      <c r="IJ1016">
        <v>-1.529487217637811</v>
      </c>
      <c r="IK1016">
        <v>-0.005072214745875086</v>
      </c>
      <c r="IL1016">
        <v>3.316774363808987E-06</v>
      </c>
      <c r="IM1016">
        <v>-1.107588672722244E-09</v>
      </c>
      <c r="IN1016">
        <v>-0.1603591687652909</v>
      </c>
      <c r="IO1016">
        <v>-0.0181951569465493</v>
      </c>
      <c r="IP1016">
        <v>0.001659309118516343</v>
      </c>
      <c r="IQ1016">
        <v>-3.409663313950778E-05</v>
      </c>
      <c r="IR1016">
        <v>19</v>
      </c>
      <c r="IS1016">
        <v>2290</v>
      </c>
      <c r="IT1016">
        <v>1</v>
      </c>
      <c r="IU1016">
        <v>24</v>
      </c>
      <c r="IV1016">
        <v>8571.200000000001</v>
      </c>
      <c r="IW1016">
        <v>8571.4</v>
      </c>
      <c r="IX1016">
        <v>1.72241</v>
      </c>
      <c r="IY1016">
        <v>2.22778</v>
      </c>
      <c r="IZ1016">
        <v>1.94702</v>
      </c>
      <c r="JA1016">
        <v>2.64648</v>
      </c>
      <c r="JB1016">
        <v>2.19482</v>
      </c>
      <c r="JC1016">
        <v>2.31689</v>
      </c>
      <c r="JD1016">
        <v>36.5759</v>
      </c>
      <c r="JE1016">
        <v>24.0262</v>
      </c>
      <c r="JF1016">
        <v>18</v>
      </c>
      <c r="JG1016">
        <v>496.84</v>
      </c>
      <c r="JH1016">
        <v>808.348</v>
      </c>
      <c r="JI1016">
        <v>22.1219</v>
      </c>
      <c r="JJ1016">
        <v>26.5288</v>
      </c>
      <c r="JK1016">
        <v>30.0001</v>
      </c>
      <c r="JL1016">
        <v>26.4986</v>
      </c>
      <c r="JM1016">
        <v>26.4118</v>
      </c>
      <c r="JN1016">
        <v>34.544</v>
      </c>
      <c r="JO1016">
        <v>27.3608</v>
      </c>
      <c r="JP1016">
        <v>5.46944</v>
      </c>
      <c r="JQ1016">
        <v>22.1236</v>
      </c>
      <c r="JR1016">
        <v>620.937</v>
      </c>
      <c r="JS1016">
        <v>12.8102</v>
      </c>
      <c r="JT1016">
        <v>100.448</v>
      </c>
      <c r="JU1016">
        <v>100.584</v>
      </c>
    </row>
    <row r="1017" spans="1:281">
      <c r="A1017">
        <v>1001</v>
      </c>
      <c r="B1017">
        <v>1659650076</v>
      </c>
      <c r="C1017">
        <v>22068</v>
      </c>
      <c r="D1017" t="s">
        <v>2435</v>
      </c>
      <c r="E1017" t="s">
        <v>2436</v>
      </c>
      <c r="F1017">
        <v>5</v>
      </c>
      <c r="G1017" t="s">
        <v>2362</v>
      </c>
      <c r="H1017" t="s">
        <v>416</v>
      </c>
      <c r="I1017">
        <v>1659650068.5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612.3511844449748</v>
      </c>
      <c r="AK1017">
        <v>574.2922787878787</v>
      </c>
      <c r="AL1017">
        <v>3.274559829787167</v>
      </c>
      <c r="AM1017">
        <v>65.5108301527454</v>
      </c>
      <c r="AN1017">
        <f>(AP1017 - AO1017 + DI1017*1E3/(8.314*(DK1017+273.15)) * AR1017/DH1017 * AQ1017) * DH1017/(100*CV1017) * 1000/(1000 - AP1017)</f>
        <v>0</v>
      </c>
      <c r="AO1017">
        <v>12.77165301233242</v>
      </c>
      <c r="AP1017">
        <v>18.57226433566434</v>
      </c>
      <c r="AQ1017">
        <v>3.765360164100127E-05</v>
      </c>
      <c r="AR1017">
        <v>82.59608482142349</v>
      </c>
      <c r="AS1017">
        <v>11</v>
      </c>
      <c r="AT1017">
        <v>2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1659650068.5</v>
      </c>
      <c r="DB1017">
        <v>541.2024444444444</v>
      </c>
      <c r="DC1017">
        <v>589.7384814814815</v>
      </c>
      <c r="DD1017">
        <v>18.56266666666667</v>
      </c>
      <c r="DE1017">
        <v>12.76307037037037</v>
      </c>
      <c r="DF1017">
        <v>544.6893333333333</v>
      </c>
      <c r="DG1017">
        <v>18.70594444444444</v>
      </c>
      <c r="DH1017">
        <v>500.0071111111111</v>
      </c>
      <c r="DI1017">
        <v>90.22706666666666</v>
      </c>
      <c r="DJ1017">
        <v>0.1000091518518518</v>
      </c>
      <c r="DK1017">
        <v>25.13353333333334</v>
      </c>
      <c r="DL1017">
        <v>24.99281851851852</v>
      </c>
      <c r="DM1017">
        <v>999.9000000000001</v>
      </c>
      <c r="DN1017">
        <v>0</v>
      </c>
      <c r="DO1017">
        <v>0</v>
      </c>
      <c r="DP1017">
        <v>9997.271111111111</v>
      </c>
      <c r="DQ1017">
        <v>0</v>
      </c>
      <c r="DR1017">
        <v>10.87465185185185</v>
      </c>
      <c r="DS1017">
        <v>-48.53595925925927</v>
      </c>
      <c r="DT1017">
        <v>551.4387407407406</v>
      </c>
      <c r="DU1017">
        <v>597.3627407407407</v>
      </c>
      <c r="DV1017">
        <v>5.799596666666667</v>
      </c>
      <c r="DW1017">
        <v>589.7384814814815</v>
      </c>
      <c r="DX1017">
        <v>12.76307037037037</v>
      </c>
      <c r="DY1017">
        <v>1.674854444444444</v>
      </c>
      <c r="DZ1017">
        <v>1.151574074074074</v>
      </c>
      <c r="EA1017">
        <v>14.66532592592593</v>
      </c>
      <c r="EB1017">
        <v>8.989814074074074</v>
      </c>
      <c r="EC1017">
        <v>1999.998518518518</v>
      </c>
      <c r="ED1017">
        <v>0.9800045555555555</v>
      </c>
      <c r="EE1017">
        <v>0.01999519259259259</v>
      </c>
      <c r="EF1017">
        <v>0</v>
      </c>
      <c r="EG1017">
        <v>722.1819259259258</v>
      </c>
      <c r="EH1017">
        <v>5.00097</v>
      </c>
      <c r="EI1017">
        <v>14349.07777777778</v>
      </c>
      <c r="EJ1017">
        <v>16707.58518518518</v>
      </c>
      <c r="EK1017">
        <v>37.93933333333333</v>
      </c>
      <c r="EL1017">
        <v>38.5</v>
      </c>
      <c r="EM1017">
        <v>37.937</v>
      </c>
      <c r="EN1017">
        <v>38.187</v>
      </c>
      <c r="EO1017">
        <v>38.437</v>
      </c>
      <c r="EP1017">
        <v>1955.108148148148</v>
      </c>
      <c r="EQ1017">
        <v>39.89037037037038</v>
      </c>
      <c r="ER1017">
        <v>0</v>
      </c>
      <c r="ES1017">
        <v>1659650076.3</v>
      </c>
      <c r="ET1017">
        <v>0</v>
      </c>
      <c r="EU1017">
        <v>722.170423076923</v>
      </c>
      <c r="EV1017">
        <v>22.23018804488777</v>
      </c>
      <c r="EW1017">
        <v>448.2905985429186</v>
      </c>
      <c r="EX1017">
        <v>14347.86538461538</v>
      </c>
      <c r="EY1017">
        <v>15</v>
      </c>
      <c r="EZ1017">
        <v>0</v>
      </c>
      <c r="FA1017" t="s">
        <v>419</v>
      </c>
      <c r="FB1017">
        <v>1659135797.5</v>
      </c>
      <c r="FC1017">
        <v>1659135788</v>
      </c>
      <c r="FD1017">
        <v>0</v>
      </c>
      <c r="FE1017">
        <v>0.3</v>
      </c>
      <c r="FF1017">
        <v>-0.002</v>
      </c>
      <c r="FG1017">
        <v>-2.209</v>
      </c>
      <c r="FH1017">
        <v>-0.089</v>
      </c>
      <c r="FI1017">
        <v>1520</v>
      </c>
      <c r="FJ1017">
        <v>20</v>
      </c>
      <c r="FK1017">
        <v>0.06</v>
      </c>
      <c r="FL1017">
        <v>0.03</v>
      </c>
      <c r="FM1017">
        <v>-48.3382775</v>
      </c>
      <c r="FN1017">
        <v>-5.381557598498981</v>
      </c>
      <c r="FO1017">
        <v>0.5430177798596934</v>
      </c>
      <c r="FP1017">
        <v>0</v>
      </c>
      <c r="FQ1017">
        <v>721.1544117647059</v>
      </c>
      <c r="FR1017">
        <v>23.9686172624249</v>
      </c>
      <c r="FS1017">
        <v>2.368224218290341</v>
      </c>
      <c r="FT1017">
        <v>0</v>
      </c>
      <c r="FU1017">
        <v>5.80764175</v>
      </c>
      <c r="FV1017">
        <v>-0.1433550844277893</v>
      </c>
      <c r="FW1017">
        <v>0.01668269820615069</v>
      </c>
      <c r="FX1017">
        <v>0</v>
      </c>
      <c r="FY1017">
        <v>0</v>
      </c>
      <c r="FZ1017">
        <v>3</v>
      </c>
      <c r="GA1017" t="s">
        <v>426</v>
      </c>
      <c r="GB1017">
        <v>2.9831</v>
      </c>
      <c r="GC1017">
        <v>2.71548</v>
      </c>
      <c r="GD1017">
        <v>0.117671</v>
      </c>
      <c r="GE1017">
        <v>0.123027</v>
      </c>
      <c r="GF1017">
        <v>0.0897194</v>
      </c>
      <c r="GG1017">
        <v>0.0670443</v>
      </c>
      <c r="GH1017">
        <v>27891.1</v>
      </c>
      <c r="GI1017">
        <v>27870.4</v>
      </c>
      <c r="GJ1017">
        <v>29378.9</v>
      </c>
      <c r="GK1017">
        <v>29390.8</v>
      </c>
      <c r="GL1017">
        <v>35422.3</v>
      </c>
      <c r="GM1017">
        <v>36462.7</v>
      </c>
      <c r="GN1017">
        <v>41369.4</v>
      </c>
      <c r="GO1017">
        <v>41880</v>
      </c>
      <c r="GP1017">
        <v>1.92302</v>
      </c>
      <c r="GQ1017">
        <v>2.37315</v>
      </c>
      <c r="GR1017">
        <v>0.068374</v>
      </c>
      <c r="GS1017">
        <v>0</v>
      </c>
      <c r="GT1017">
        <v>23.8675</v>
      </c>
      <c r="GU1017">
        <v>999.9</v>
      </c>
      <c r="GV1017">
        <v>34.1</v>
      </c>
      <c r="GW1017">
        <v>32</v>
      </c>
      <c r="GX1017">
        <v>18.0463</v>
      </c>
      <c r="GY1017">
        <v>63.7775</v>
      </c>
      <c r="GZ1017">
        <v>22.5881</v>
      </c>
      <c r="HA1017">
        <v>2</v>
      </c>
      <c r="HB1017">
        <v>-0.0583968</v>
      </c>
      <c r="HC1017">
        <v>1.39822</v>
      </c>
      <c r="HD1017">
        <v>20.3287</v>
      </c>
      <c r="HE1017">
        <v>5.21699</v>
      </c>
      <c r="HF1017">
        <v>12.0099</v>
      </c>
      <c r="HG1017">
        <v>4.989</v>
      </c>
      <c r="HH1017">
        <v>3.28848</v>
      </c>
      <c r="HI1017">
        <v>9999</v>
      </c>
      <c r="HJ1017">
        <v>9999</v>
      </c>
      <c r="HK1017">
        <v>9999</v>
      </c>
      <c r="HL1017">
        <v>198.1</v>
      </c>
      <c r="HM1017">
        <v>1.86741</v>
      </c>
      <c r="HN1017">
        <v>1.86646</v>
      </c>
      <c r="HO1017">
        <v>1.86589</v>
      </c>
      <c r="HP1017">
        <v>1.86584</v>
      </c>
      <c r="HQ1017">
        <v>1.86768</v>
      </c>
      <c r="HR1017">
        <v>1.87012</v>
      </c>
      <c r="HS1017">
        <v>1.86876</v>
      </c>
      <c r="HT1017">
        <v>1.87026</v>
      </c>
      <c r="HU1017">
        <v>0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-3.545</v>
      </c>
      <c r="II1017">
        <v>-0.1432</v>
      </c>
      <c r="IJ1017">
        <v>-1.529487217637811</v>
      </c>
      <c r="IK1017">
        <v>-0.005072214745875086</v>
      </c>
      <c r="IL1017">
        <v>3.316774363808987E-06</v>
      </c>
      <c r="IM1017">
        <v>-1.107588672722244E-09</v>
      </c>
      <c r="IN1017">
        <v>-0.1603591687652909</v>
      </c>
      <c r="IO1017">
        <v>-0.0181951569465493</v>
      </c>
      <c r="IP1017">
        <v>0.001659309118516343</v>
      </c>
      <c r="IQ1017">
        <v>-3.409663313950778E-05</v>
      </c>
      <c r="IR1017">
        <v>19</v>
      </c>
      <c r="IS1017">
        <v>2290</v>
      </c>
      <c r="IT1017">
        <v>1</v>
      </c>
      <c r="IU1017">
        <v>24</v>
      </c>
      <c r="IV1017">
        <v>8571.299999999999</v>
      </c>
      <c r="IW1017">
        <v>8571.5</v>
      </c>
      <c r="IX1017">
        <v>1.75903</v>
      </c>
      <c r="IY1017">
        <v>2.22412</v>
      </c>
      <c r="IZ1017">
        <v>1.94702</v>
      </c>
      <c r="JA1017">
        <v>2.64648</v>
      </c>
      <c r="JB1017">
        <v>2.19482</v>
      </c>
      <c r="JC1017">
        <v>2.36816</v>
      </c>
      <c r="JD1017">
        <v>36.5759</v>
      </c>
      <c r="JE1017">
        <v>24.035</v>
      </c>
      <c r="JF1017">
        <v>18</v>
      </c>
      <c r="JG1017">
        <v>496.881</v>
      </c>
      <c r="JH1017">
        <v>808.463</v>
      </c>
      <c r="JI1017">
        <v>22.1276</v>
      </c>
      <c r="JJ1017">
        <v>26.5294</v>
      </c>
      <c r="JK1017">
        <v>30.0002</v>
      </c>
      <c r="JL1017">
        <v>26.4998</v>
      </c>
      <c r="JM1017">
        <v>26.4129</v>
      </c>
      <c r="JN1017">
        <v>35.3278</v>
      </c>
      <c r="JO1017">
        <v>27.3608</v>
      </c>
      <c r="JP1017">
        <v>5.09521</v>
      </c>
      <c r="JQ1017">
        <v>22.1299</v>
      </c>
      <c r="JR1017">
        <v>641.015</v>
      </c>
      <c r="JS1017">
        <v>12.8102</v>
      </c>
      <c r="JT1017">
        <v>100.448</v>
      </c>
      <c r="JU1017">
        <v>100.584</v>
      </c>
    </row>
    <row r="1018" spans="1:281">
      <c r="A1018">
        <v>1002</v>
      </c>
      <c r="B1018">
        <v>1659650081</v>
      </c>
      <c r="C1018">
        <v>22073</v>
      </c>
      <c r="D1018" t="s">
        <v>2437</v>
      </c>
      <c r="E1018" t="s">
        <v>2438</v>
      </c>
      <c r="F1018">
        <v>5</v>
      </c>
      <c r="G1018" t="s">
        <v>2362</v>
      </c>
      <c r="H1018" t="s">
        <v>416</v>
      </c>
      <c r="I1018">
        <v>1659650073.214286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629.2652301804045</v>
      </c>
      <c r="AK1018">
        <v>590.7970969696967</v>
      </c>
      <c r="AL1018">
        <v>3.299545516130145</v>
      </c>
      <c r="AM1018">
        <v>65.5108301527454</v>
      </c>
      <c r="AN1018">
        <f>(AP1018 - AO1018 + DI1018*1E3/(8.314*(DK1018+273.15)) * AR1018/DH1018 * AQ1018) * DH1018/(100*CV1018) * 1000/(1000 - AP1018)</f>
        <v>0</v>
      </c>
      <c r="AO1018">
        <v>12.77192312740499</v>
      </c>
      <c r="AP1018">
        <v>18.57713636363638</v>
      </c>
      <c r="AQ1018">
        <v>1.411696495427167E-05</v>
      </c>
      <c r="AR1018">
        <v>82.59608482142349</v>
      </c>
      <c r="AS1018">
        <v>11</v>
      </c>
      <c r="AT1018">
        <v>2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1659650073.214286</v>
      </c>
      <c r="DB1018">
        <v>556.3313214285714</v>
      </c>
      <c r="DC1018">
        <v>605.4161785714286</v>
      </c>
      <c r="DD1018">
        <v>18.56793214285714</v>
      </c>
      <c r="DE1018">
        <v>12.77068571428571</v>
      </c>
      <c r="DF1018">
        <v>559.8548928571429</v>
      </c>
      <c r="DG1018">
        <v>18.71116428571429</v>
      </c>
      <c r="DH1018">
        <v>500.0159285714286</v>
      </c>
      <c r="DI1018">
        <v>90.22755000000002</v>
      </c>
      <c r="DJ1018">
        <v>0.1000196</v>
      </c>
      <c r="DK1018">
        <v>25.13435714285714</v>
      </c>
      <c r="DL1018">
        <v>24.99090357142857</v>
      </c>
      <c r="DM1018">
        <v>999.9000000000002</v>
      </c>
      <c r="DN1018">
        <v>0</v>
      </c>
      <c r="DO1018">
        <v>0</v>
      </c>
      <c r="DP1018">
        <v>9996.475000000002</v>
      </c>
      <c r="DQ1018">
        <v>0</v>
      </c>
      <c r="DR1018">
        <v>10.88800714285714</v>
      </c>
      <c r="DS1018">
        <v>-49.08489285714285</v>
      </c>
      <c r="DT1018">
        <v>566.85675</v>
      </c>
      <c r="DU1018">
        <v>613.2477500000001</v>
      </c>
      <c r="DV1018">
        <v>5.797254285714287</v>
      </c>
      <c r="DW1018">
        <v>605.4161785714286</v>
      </c>
      <c r="DX1018">
        <v>12.77068571428571</v>
      </c>
      <c r="DY1018">
        <v>1.675338571428572</v>
      </c>
      <c r="DZ1018">
        <v>1.152267142857143</v>
      </c>
      <c r="EA1018">
        <v>14.66980714285714</v>
      </c>
      <c r="EB1018">
        <v>8.99872857142857</v>
      </c>
      <c r="EC1018">
        <v>1999.985</v>
      </c>
      <c r="ED1018">
        <v>0.9800041785714286</v>
      </c>
      <c r="EE1018">
        <v>0.01999558214285714</v>
      </c>
      <c r="EF1018">
        <v>0</v>
      </c>
      <c r="EG1018">
        <v>723.8230000000001</v>
      </c>
      <c r="EH1018">
        <v>5.00097</v>
      </c>
      <c r="EI1018">
        <v>14382.77142857143</v>
      </c>
      <c r="EJ1018">
        <v>16707.46428571429</v>
      </c>
      <c r="EK1018">
        <v>37.937</v>
      </c>
      <c r="EL1018">
        <v>38.5</v>
      </c>
      <c r="EM1018">
        <v>37.937</v>
      </c>
      <c r="EN1018">
        <v>38.187</v>
      </c>
      <c r="EO1018">
        <v>38.437</v>
      </c>
      <c r="EP1018">
        <v>1955.094285714286</v>
      </c>
      <c r="EQ1018">
        <v>39.8907142857143</v>
      </c>
      <c r="ER1018">
        <v>0</v>
      </c>
      <c r="ES1018">
        <v>1659650081.7</v>
      </c>
      <c r="ET1018">
        <v>0</v>
      </c>
      <c r="EU1018">
        <v>724.1627999999999</v>
      </c>
      <c r="EV1018">
        <v>20.66507690515347</v>
      </c>
      <c r="EW1018">
        <v>407.0923076042556</v>
      </c>
      <c r="EX1018">
        <v>14388.54</v>
      </c>
      <c r="EY1018">
        <v>15</v>
      </c>
      <c r="EZ1018">
        <v>0</v>
      </c>
      <c r="FA1018" t="s">
        <v>419</v>
      </c>
      <c r="FB1018">
        <v>1659135797.5</v>
      </c>
      <c r="FC1018">
        <v>1659135788</v>
      </c>
      <c r="FD1018">
        <v>0</v>
      </c>
      <c r="FE1018">
        <v>0.3</v>
      </c>
      <c r="FF1018">
        <v>-0.002</v>
      </c>
      <c r="FG1018">
        <v>-2.209</v>
      </c>
      <c r="FH1018">
        <v>-0.089</v>
      </c>
      <c r="FI1018">
        <v>1520</v>
      </c>
      <c r="FJ1018">
        <v>20</v>
      </c>
      <c r="FK1018">
        <v>0.06</v>
      </c>
      <c r="FL1018">
        <v>0.03</v>
      </c>
      <c r="FM1018">
        <v>-48.71878</v>
      </c>
      <c r="FN1018">
        <v>-6.431326829268126</v>
      </c>
      <c r="FO1018">
        <v>0.6346735011799375</v>
      </c>
      <c r="FP1018">
        <v>0</v>
      </c>
      <c r="FQ1018">
        <v>722.5410294117648</v>
      </c>
      <c r="FR1018">
        <v>21.82834222361171</v>
      </c>
      <c r="FS1018">
        <v>2.158827111914003</v>
      </c>
      <c r="FT1018">
        <v>0</v>
      </c>
      <c r="FU1018">
        <v>5.801792000000001</v>
      </c>
      <c r="FV1018">
        <v>-0.05022078799249767</v>
      </c>
      <c r="FW1018">
        <v>0.01136963438286394</v>
      </c>
      <c r="FX1018">
        <v>1</v>
      </c>
      <c r="FY1018">
        <v>1</v>
      </c>
      <c r="FZ1018">
        <v>3</v>
      </c>
      <c r="GA1018" t="s">
        <v>429</v>
      </c>
      <c r="GB1018">
        <v>2.9831</v>
      </c>
      <c r="GC1018">
        <v>2.71569</v>
      </c>
      <c r="GD1018">
        <v>0.120042</v>
      </c>
      <c r="GE1018">
        <v>0.125365</v>
      </c>
      <c r="GF1018">
        <v>0.0897358</v>
      </c>
      <c r="GG1018">
        <v>0.0670278</v>
      </c>
      <c r="GH1018">
        <v>27816.4</v>
      </c>
      <c r="GI1018">
        <v>27796.5</v>
      </c>
      <c r="GJ1018">
        <v>29379.2</v>
      </c>
      <c r="GK1018">
        <v>29391.2</v>
      </c>
      <c r="GL1018">
        <v>35421.8</v>
      </c>
      <c r="GM1018">
        <v>36463.9</v>
      </c>
      <c r="GN1018">
        <v>41369.6</v>
      </c>
      <c r="GO1018">
        <v>41880.6</v>
      </c>
      <c r="GP1018">
        <v>1.92295</v>
      </c>
      <c r="GQ1018">
        <v>2.37343</v>
      </c>
      <c r="GR1018">
        <v>0.067845</v>
      </c>
      <c r="GS1018">
        <v>0</v>
      </c>
      <c r="GT1018">
        <v>23.8667</v>
      </c>
      <c r="GU1018">
        <v>999.9</v>
      </c>
      <c r="GV1018">
        <v>34.1</v>
      </c>
      <c r="GW1018">
        <v>32</v>
      </c>
      <c r="GX1018">
        <v>18.0458</v>
      </c>
      <c r="GY1018">
        <v>63.6675</v>
      </c>
      <c r="GZ1018">
        <v>22.476</v>
      </c>
      <c r="HA1018">
        <v>2</v>
      </c>
      <c r="HB1018">
        <v>-0.0583537</v>
      </c>
      <c r="HC1018">
        <v>1.39724</v>
      </c>
      <c r="HD1018">
        <v>20.3287</v>
      </c>
      <c r="HE1018">
        <v>5.21729</v>
      </c>
      <c r="HF1018">
        <v>12.0099</v>
      </c>
      <c r="HG1018">
        <v>4.98915</v>
      </c>
      <c r="HH1018">
        <v>3.28842</v>
      </c>
      <c r="HI1018">
        <v>9999</v>
      </c>
      <c r="HJ1018">
        <v>9999</v>
      </c>
      <c r="HK1018">
        <v>9999</v>
      </c>
      <c r="HL1018">
        <v>198.1</v>
      </c>
      <c r="HM1018">
        <v>1.86741</v>
      </c>
      <c r="HN1018">
        <v>1.86646</v>
      </c>
      <c r="HO1018">
        <v>1.86588</v>
      </c>
      <c r="HP1018">
        <v>1.86584</v>
      </c>
      <c r="HQ1018">
        <v>1.86768</v>
      </c>
      <c r="HR1018">
        <v>1.87012</v>
      </c>
      <c r="HS1018">
        <v>1.86876</v>
      </c>
      <c r="HT1018">
        <v>1.87026</v>
      </c>
      <c r="HU1018">
        <v>0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-3.583</v>
      </c>
      <c r="II1018">
        <v>-0.1432</v>
      </c>
      <c r="IJ1018">
        <v>-1.529487217637811</v>
      </c>
      <c r="IK1018">
        <v>-0.005072214745875086</v>
      </c>
      <c r="IL1018">
        <v>3.316774363808987E-06</v>
      </c>
      <c r="IM1018">
        <v>-1.107588672722244E-09</v>
      </c>
      <c r="IN1018">
        <v>-0.1603591687652909</v>
      </c>
      <c r="IO1018">
        <v>-0.0181951569465493</v>
      </c>
      <c r="IP1018">
        <v>0.001659309118516343</v>
      </c>
      <c r="IQ1018">
        <v>-3.409663313950778E-05</v>
      </c>
      <c r="IR1018">
        <v>19</v>
      </c>
      <c r="IS1018">
        <v>2290</v>
      </c>
      <c r="IT1018">
        <v>1</v>
      </c>
      <c r="IU1018">
        <v>24</v>
      </c>
      <c r="IV1018">
        <v>8571.4</v>
      </c>
      <c r="IW1018">
        <v>8571.5</v>
      </c>
      <c r="IX1018">
        <v>1.7981</v>
      </c>
      <c r="IY1018">
        <v>2.21436</v>
      </c>
      <c r="IZ1018">
        <v>1.94702</v>
      </c>
      <c r="JA1018">
        <v>2.64526</v>
      </c>
      <c r="JB1018">
        <v>2.19482</v>
      </c>
      <c r="JC1018">
        <v>2.3645</v>
      </c>
      <c r="JD1018">
        <v>36.5759</v>
      </c>
      <c r="JE1018">
        <v>24.0437</v>
      </c>
      <c r="JF1018">
        <v>18</v>
      </c>
      <c r="JG1018">
        <v>496.85</v>
      </c>
      <c r="JH1018">
        <v>808.763</v>
      </c>
      <c r="JI1018">
        <v>22.1338</v>
      </c>
      <c r="JJ1018">
        <v>26.5316</v>
      </c>
      <c r="JK1018">
        <v>30.0001</v>
      </c>
      <c r="JL1018">
        <v>26.5015</v>
      </c>
      <c r="JM1018">
        <v>26.4148</v>
      </c>
      <c r="JN1018">
        <v>36.0567</v>
      </c>
      <c r="JO1018">
        <v>27.3608</v>
      </c>
      <c r="JP1018">
        <v>5.09521</v>
      </c>
      <c r="JQ1018">
        <v>22.1352</v>
      </c>
      <c r="JR1018">
        <v>654.372</v>
      </c>
      <c r="JS1018">
        <v>12.8102</v>
      </c>
      <c r="JT1018">
        <v>100.448</v>
      </c>
      <c r="JU1018">
        <v>100.585</v>
      </c>
    </row>
    <row r="1019" spans="1:281">
      <c r="A1019">
        <v>1003</v>
      </c>
      <c r="B1019">
        <v>1659650086</v>
      </c>
      <c r="C1019">
        <v>22078</v>
      </c>
      <c r="D1019" t="s">
        <v>2439</v>
      </c>
      <c r="E1019" t="s">
        <v>2440</v>
      </c>
      <c r="F1019">
        <v>5</v>
      </c>
      <c r="G1019" t="s">
        <v>2362</v>
      </c>
      <c r="H1019" t="s">
        <v>416</v>
      </c>
      <c r="I1019">
        <v>1659650078.5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646.3506357581999</v>
      </c>
      <c r="AK1019">
        <v>607.5284363636362</v>
      </c>
      <c r="AL1019">
        <v>3.34123900637158</v>
      </c>
      <c r="AM1019">
        <v>65.5108301527454</v>
      </c>
      <c r="AN1019">
        <f>(AP1019 - AO1019 + DI1019*1E3/(8.314*(DK1019+273.15)) * AR1019/DH1019 * AQ1019) * DH1019/(100*CV1019) * 1000/(1000 - AP1019)</f>
        <v>0</v>
      </c>
      <c r="AO1019">
        <v>12.76836140039155</v>
      </c>
      <c r="AP1019">
        <v>18.57997552447553</v>
      </c>
      <c r="AQ1019">
        <v>1.192972297400263E-05</v>
      </c>
      <c r="AR1019">
        <v>82.59608482142349</v>
      </c>
      <c r="AS1019">
        <v>11</v>
      </c>
      <c r="AT1019">
        <v>2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1659650078.5</v>
      </c>
      <c r="DB1019">
        <v>573.4091111111112</v>
      </c>
      <c r="DC1019">
        <v>623.1203333333333</v>
      </c>
      <c r="DD1019">
        <v>18.57461851851852</v>
      </c>
      <c r="DE1019">
        <v>12.77042962962963</v>
      </c>
      <c r="DF1019">
        <v>576.9734444444445</v>
      </c>
      <c r="DG1019">
        <v>18.7178</v>
      </c>
      <c r="DH1019">
        <v>500.0092592592594</v>
      </c>
      <c r="DI1019">
        <v>90.22789629629631</v>
      </c>
      <c r="DJ1019">
        <v>0.0999976925925926</v>
      </c>
      <c r="DK1019">
        <v>25.13631851851852</v>
      </c>
      <c r="DL1019">
        <v>24.98503703703704</v>
      </c>
      <c r="DM1019">
        <v>999.9000000000001</v>
      </c>
      <c r="DN1019">
        <v>0</v>
      </c>
      <c r="DO1019">
        <v>0</v>
      </c>
      <c r="DP1019">
        <v>9997.060370370371</v>
      </c>
      <c r="DQ1019">
        <v>0</v>
      </c>
      <c r="DR1019">
        <v>10.87408518518519</v>
      </c>
      <c r="DS1019">
        <v>-49.71137407407408</v>
      </c>
      <c r="DT1019">
        <v>584.2615925925925</v>
      </c>
      <c r="DU1019">
        <v>631.1808518518518</v>
      </c>
      <c r="DV1019">
        <v>5.80419037037037</v>
      </c>
      <c r="DW1019">
        <v>623.1203333333333</v>
      </c>
      <c r="DX1019">
        <v>12.77042962962963</v>
      </c>
      <c r="DY1019">
        <v>1.675948888888889</v>
      </c>
      <c r="DZ1019">
        <v>1.152248518518519</v>
      </c>
      <c r="EA1019">
        <v>14.67544074074074</v>
      </c>
      <c r="EB1019">
        <v>8.998492222222222</v>
      </c>
      <c r="EC1019">
        <v>1999.981111111111</v>
      </c>
      <c r="ED1019">
        <v>0.980004</v>
      </c>
      <c r="EE1019">
        <v>0.01999576666666667</v>
      </c>
      <c r="EF1019">
        <v>0</v>
      </c>
      <c r="EG1019">
        <v>725.6568148148149</v>
      </c>
      <c r="EH1019">
        <v>5.00097</v>
      </c>
      <c r="EI1019">
        <v>14417.33703703703</v>
      </c>
      <c r="EJ1019">
        <v>16707.42962962963</v>
      </c>
      <c r="EK1019">
        <v>37.937</v>
      </c>
      <c r="EL1019">
        <v>38.5</v>
      </c>
      <c r="EM1019">
        <v>37.937</v>
      </c>
      <c r="EN1019">
        <v>38.17551851851852</v>
      </c>
      <c r="EO1019">
        <v>38.437</v>
      </c>
      <c r="EP1019">
        <v>1955.09037037037</v>
      </c>
      <c r="EQ1019">
        <v>39.89074074074075</v>
      </c>
      <c r="ER1019">
        <v>0</v>
      </c>
      <c r="ES1019">
        <v>1659650086.5</v>
      </c>
      <c r="ET1019">
        <v>0</v>
      </c>
      <c r="EU1019">
        <v>725.78</v>
      </c>
      <c r="EV1019">
        <v>19.51099996229886</v>
      </c>
      <c r="EW1019">
        <v>362.792307128601</v>
      </c>
      <c r="EX1019">
        <v>14419.268</v>
      </c>
      <c r="EY1019">
        <v>15</v>
      </c>
      <c r="EZ1019">
        <v>0</v>
      </c>
      <c r="FA1019" t="s">
        <v>419</v>
      </c>
      <c r="FB1019">
        <v>1659135797.5</v>
      </c>
      <c r="FC1019">
        <v>1659135788</v>
      </c>
      <c r="FD1019">
        <v>0</v>
      </c>
      <c r="FE1019">
        <v>0.3</v>
      </c>
      <c r="FF1019">
        <v>-0.002</v>
      </c>
      <c r="FG1019">
        <v>-2.209</v>
      </c>
      <c r="FH1019">
        <v>-0.089</v>
      </c>
      <c r="FI1019">
        <v>1520</v>
      </c>
      <c r="FJ1019">
        <v>20</v>
      </c>
      <c r="FK1019">
        <v>0.06</v>
      </c>
      <c r="FL1019">
        <v>0.03</v>
      </c>
      <c r="FM1019">
        <v>-49.28430975609756</v>
      </c>
      <c r="FN1019">
        <v>-7.213133101045297</v>
      </c>
      <c r="FO1019">
        <v>0.7128063592298243</v>
      </c>
      <c r="FP1019">
        <v>0</v>
      </c>
      <c r="FQ1019">
        <v>724.4350588235294</v>
      </c>
      <c r="FR1019">
        <v>20.1677616440655</v>
      </c>
      <c r="FS1019">
        <v>1.995846922415707</v>
      </c>
      <c r="FT1019">
        <v>0</v>
      </c>
      <c r="FU1019">
        <v>5.799860975609756</v>
      </c>
      <c r="FV1019">
        <v>0.07341386759581742</v>
      </c>
      <c r="FW1019">
        <v>0.007643334033374936</v>
      </c>
      <c r="FX1019">
        <v>1</v>
      </c>
      <c r="FY1019">
        <v>1</v>
      </c>
      <c r="FZ1019">
        <v>3</v>
      </c>
      <c r="GA1019" t="s">
        <v>429</v>
      </c>
      <c r="GB1019">
        <v>2.98331</v>
      </c>
      <c r="GC1019">
        <v>2.71559</v>
      </c>
      <c r="GD1019">
        <v>0.122407</v>
      </c>
      <c r="GE1019">
        <v>0.127674</v>
      </c>
      <c r="GF1019">
        <v>0.08974210000000001</v>
      </c>
      <c r="GG1019">
        <v>0.0670352</v>
      </c>
      <c r="GH1019">
        <v>27740.8</v>
      </c>
      <c r="GI1019">
        <v>27722.8</v>
      </c>
      <c r="GJ1019">
        <v>29378.3</v>
      </c>
      <c r="GK1019">
        <v>29390.9</v>
      </c>
      <c r="GL1019">
        <v>35420.4</v>
      </c>
      <c r="GM1019">
        <v>36463.4</v>
      </c>
      <c r="GN1019">
        <v>41368.2</v>
      </c>
      <c r="GO1019">
        <v>41880.3</v>
      </c>
      <c r="GP1019">
        <v>1.92315</v>
      </c>
      <c r="GQ1019">
        <v>2.3732</v>
      </c>
      <c r="GR1019">
        <v>0.0677258</v>
      </c>
      <c r="GS1019">
        <v>0</v>
      </c>
      <c r="GT1019">
        <v>23.8673</v>
      </c>
      <c r="GU1019">
        <v>999.9</v>
      </c>
      <c r="GV1019">
        <v>34.1</v>
      </c>
      <c r="GW1019">
        <v>32</v>
      </c>
      <c r="GX1019">
        <v>18.0477</v>
      </c>
      <c r="GY1019">
        <v>63.5875</v>
      </c>
      <c r="GZ1019">
        <v>22.3958</v>
      </c>
      <c r="HA1019">
        <v>2</v>
      </c>
      <c r="HB1019">
        <v>-0.0583308</v>
      </c>
      <c r="HC1019">
        <v>1.37221</v>
      </c>
      <c r="HD1019">
        <v>20.3287</v>
      </c>
      <c r="HE1019">
        <v>5.21699</v>
      </c>
      <c r="HF1019">
        <v>12.0099</v>
      </c>
      <c r="HG1019">
        <v>4.98875</v>
      </c>
      <c r="HH1019">
        <v>3.2884</v>
      </c>
      <c r="HI1019">
        <v>9999</v>
      </c>
      <c r="HJ1019">
        <v>9999</v>
      </c>
      <c r="HK1019">
        <v>9999</v>
      </c>
      <c r="HL1019">
        <v>198.1</v>
      </c>
      <c r="HM1019">
        <v>1.86741</v>
      </c>
      <c r="HN1019">
        <v>1.86646</v>
      </c>
      <c r="HO1019">
        <v>1.86591</v>
      </c>
      <c r="HP1019">
        <v>1.86584</v>
      </c>
      <c r="HQ1019">
        <v>1.86768</v>
      </c>
      <c r="HR1019">
        <v>1.87012</v>
      </c>
      <c r="HS1019">
        <v>1.86875</v>
      </c>
      <c r="HT1019">
        <v>1.87026</v>
      </c>
      <c r="HU1019">
        <v>0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-3.622</v>
      </c>
      <c r="II1019">
        <v>-0.1432</v>
      </c>
      <c r="IJ1019">
        <v>-1.529487217637811</v>
      </c>
      <c r="IK1019">
        <v>-0.005072214745875086</v>
      </c>
      <c r="IL1019">
        <v>3.316774363808987E-06</v>
      </c>
      <c r="IM1019">
        <v>-1.107588672722244E-09</v>
      </c>
      <c r="IN1019">
        <v>-0.1603591687652909</v>
      </c>
      <c r="IO1019">
        <v>-0.0181951569465493</v>
      </c>
      <c r="IP1019">
        <v>0.001659309118516343</v>
      </c>
      <c r="IQ1019">
        <v>-3.409663313950778E-05</v>
      </c>
      <c r="IR1019">
        <v>19</v>
      </c>
      <c r="IS1019">
        <v>2290</v>
      </c>
      <c r="IT1019">
        <v>1</v>
      </c>
      <c r="IU1019">
        <v>24</v>
      </c>
      <c r="IV1019">
        <v>8571.5</v>
      </c>
      <c r="IW1019">
        <v>8571.6</v>
      </c>
      <c r="IX1019">
        <v>1.8335</v>
      </c>
      <c r="IY1019">
        <v>2.21802</v>
      </c>
      <c r="IZ1019">
        <v>1.94702</v>
      </c>
      <c r="JA1019">
        <v>2.64648</v>
      </c>
      <c r="JB1019">
        <v>2.19482</v>
      </c>
      <c r="JC1019">
        <v>2.37305</v>
      </c>
      <c r="JD1019">
        <v>36.5759</v>
      </c>
      <c r="JE1019">
        <v>24.035</v>
      </c>
      <c r="JF1019">
        <v>18</v>
      </c>
      <c r="JG1019">
        <v>496.994</v>
      </c>
      <c r="JH1019">
        <v>808.572</v>
      </c>
      <c r="JI1019">
        <v>22.1411</v>
      </c>
      <c r="JJ1019">
        <v>26.5321</v>
      </c>
      <c r="JK1019">
        <v>30.0002</v>
      </c>
      <c r="JL1019">
        <v>26.5037</v>
      </c>
      <c r="JM1019">
        <v>26.4169</v>
      </c>
      <c r="JN1019">
        <v>36.8302</v>
      </c>
      <c r="JO1019">
        <v>27.3608</v>
      </c>
      <c r="JP1019">
        <v>5.09521</v>
      </c>
      <c r="JQ1019">
        <v>22.1455</v>
      </c>
      <c r="JR1019">
        <v>674.47</v>
      </c>
      <c r="JS1019">
        <v>12.8102</v>
      </c>
      <c r="JT1019">
        <v>100.445</v>
      </c>
      <c r="JU1019">
        <v>100.585</v>
      </c>
    </row>
    <row r="1020" spans="1:281">
      <c r="A1020">
        <v>1004</v>
      </c>
      <c r="B1020">
        <v>1659650091</v>
      </c>
      <c r="C1020">
        <v>22083</v>
      </c>
      <c r="D1020" t="s">
        <v>2441</v>
      </c>
      <c r="E1020" t="s">
        <v>2442</v>
      </c>
      <c r="F1020">
        <v>5</v>
      </c>
      <c r="G1020" t="s">
        <v>2362</v>
      </c>
      <c r="H1020" t="s">
        <v>416</v>
      </c>
      <c r="I1020">
        <v>1659650083.214286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663.3940227693801</v>
      </c>
      <c r="AK1020">
        <v>624.2910909090912</v>
      </c>
      <c r="AL1020">
        <v>3.35581523429391</v>
      </c>
      <c r="AM1020">
        <v>65.5108301527454</v>
      </c>
      <c r="AN1020">
        <f>(AP1020 - AO1020 + DI1020*1E3/(8.314*(DK1020+273.15)) * AR1020/DH1020 * AQ1020) * DH1020/(100*CV1020) * 1000/(1000 - AP1020)</f>
        <v>0</v>
      </c>
      <c r="AO1020">
        <v>12.77038975418957</v>
      </c>
      <c r="AP1020">
        <v>18.58172657342658</v>
      </c>
      <c r="AQ1020">
        <v>1.602926459790951E-06</v>
      </c>
      <c r="AR1020">
        <v>82.59608482142349</v>
      </c>
      <c r="AS1020">
        <v>11</v>
      </c>
      <c r="AT1020">
        <v>2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1659650083.214286</v>
      </c>
      <c r="DB1020">
        <v>588.7808214285715</v>
      </c>
      <c r="DC1020">
        <v>638.9608214285715</v>
      </c>
      <c r="DD1020">
        <v>18.57784642857143</v>
      </c>
      <c r="DE1020">
        <v>12.77028928571429</v>
      </c>
      <c r="DF1020">
        <v>592.3810000000001</v>
      </c>
      <c r="DG1020">
        <v>18.721</v>
      </c>
      <c r="DH1020">
        <v>500.0101071428571</v>
      </c>
      <c r="DI1020">
        <v>90.2278857142857</v>
      </c>
      <c r="DJ1020">
        <v>0.09998357142857142</v>
      </c>
      <c r="DK1020">
        <v>25.13911071428572</v>
      </c>
      <c r="DL1020">
        <v>24.98145714285715</v>
      </c>
      <c r="DM1020">
        <v>999.9000000000002</v>
      </c>
      <c r="DN1020">
        <v>0</v>
      </c>
      <c r="DO1020">
        <v>0</v>
      </c>
      <c r="DP1020">
        <v>9995.601428571428</v>
      </c>
      <c r="DQ1020">
        <v>0</v>
      </c>
      <c r="DR1020">
        <v>10.8718</v>
      </c>
      <c r="DS1020">
        <v>-50.180075</v>
      </c>
      <c r="DT1020">
        <v>599.9261785714285</v>
      </c>
      <c r="DU1020">
        <v>647.2261428571428</v>
      </c>
      <c r="DV1020">
        <v>5.807557857142856</v>
      </c>
      <c r="DW1020">
        <v>638.9608214285715</v>
      </c>
      <c r="DX1020">
        <v>12.77028928571429</v>
      </c>
      <c r="DY1020">
        <v>1.676239642857143</v>
      </c>
      <c r="DZ1020">
        <v>1.152235714285714</v>
      </c>
      <c r="EA1020">
        <v>14.67811785714286</v>
      </c>
      <c r="EB1020">
        <v>8.998324999999999</v>
      </c>
      <c r="EC1020">
        <v>2000.023214285714</v>
      </c>
      <c r="ED1020">
        <v>0.9800038571428571</v>
      </c>
      <c r="EE1020">
        <v>0.01999591428571429</v>
      </c>
      <c r="EF1020">
        <v>0</v>
      </c>
      <c r="EG1020">
        <v>727.0453214285715</v>
      </c>
      <c r="EH1020">
        <v>5.00097</v>
      </c>
      <c r="EI1020">
        <v>14445.02857142857</v>
      </c>
      <c r="EJ1020">
        <v>16707.78928571428</v>
      </c>
      <c r="EK1020">
        <v>37.937</v>
      </c>
      <c r="EL1020">
        <v>38.5</v>
      </c>
      <c r="EM1020">
        <v>37.937</v>
      </c>
      <c r="EN1020">
        <v>38.156</v>
      </c>
      <c r="EO1020">
        <v>38.437</v>
      </c>
      <c r="EP1020">
        <v>1955.131071428572</v>
      </c>
      <c r="EQ1020">
        <v>39.89214285714286</v>
      </c>
      <c r="ER1020">
        <v>0</v>
      </c>
      <c r="ES1020">
        <v>1659650091.3</v>
      </c>
      <c r="ET1020">
        <v>0</v>
      </c>
      <c r="EU1020">
        <v>727.1687999999999</v>
      </c>
      <c r="EV1020">
        <v>16.92907694975253</v>
      </c>
      <c r="EW1020">
        <v>328.1615390085544</v>
      </c>
      <c r="EX1020">
        <v>14447.168</v>
      </c>
      <c r="EY1020">
        <v>15</v>
      </c>
      <c r="EZ1020">
        <v>0</v>
      </c>
      <c r="FA1020" t="s">
        <v>419</v>
      </c>
      <c r="FB1020">
        <v>1659135797.5</v>
      </c>
      <c r="FC1020">
        <v>1659135788</v>
      </c>
      <c r="FD1020">
        <v>0</v>
      </c>
      <c r="FE1020">
        <v>0.3</v>
      </c>
      <c r="FF1020">
        <v>-0.002</v>
      </c>
      <c r="FG1020">
        <v>-2.209</v>
      </c>
      <c r="FH1020">
        <v>-0.089</v>
      </c>
      <c r="FI1020">
        <v>1520</v>
      </c>
      <c r="FJ1020">
        <v>20</v>
      </c>
      <c r="FK1020">
        <v>0.06</v>
      </c>
      <c r="FL1020">
        <v>0.03</v>
      </c>
      <c r="FM1020">
        <v>-49.920445</v>
      </c>
      <c r="FN1020">
        <v>-6.079927204502786</v>
      </c>
      <c r="FO1020">
        <v>0.5882481414972767</v>
      </c>
      <c r="FP1020">
        <v>0</v>
      </c>
      <c r="FQ1020">
        <v>726.1842352941176</v>
      </c>
      <c r="FR1020">
        <v>17.99618029491349</v>
      </c>
      <c r="FS1020">
        <v>1.783597967408169</v>
      </c>
      <c r="FT1020">
        <v>0</v>
      </c>
      <c r="FU1020">
        <v>5.80518425</v>
      </c>
      <c r="FV1020">
        <v>0.04874915572231905</v>
      </c>
      <c r="FW1020">
        <v>0.005212606779481859</v>
      </c>
      <c r="FX1020">
        <v>1</v>
      </c>
      <c r="FY1020">
        <v>1</v>
      </c>
      <c r="FZ1020">
        <v>3</v>
      </c>
      <c r="GA1020" t="s">
        <v>429</v>
      </c>
      <c r="GB1020">
        <v>2.98291</v>
      </c>
      <c r="GC1020">
        <v>2.71562</v>
      </c>
      <c r="GD1020">
        <v>0.124747</v>
      </c>
      <c r="GE1020">
        <v>0.129948</v>
      </c>
      <c r="GF1020">
        <v>0.0897496</v>
      </c>
      <c r="GG1020">
        <v>0.0670423</v>
      </c>
      <c r="GH1020">
        <v>27667.2</v>
      </c>
      <c r="GI1020">
        <v>27650.8</v>
      </c>
      <c r="GJ1020">
        <v>29378.6</v>
      </c>
      <c r="GK1020">
        <v>29391.1</v>
      </c>
      <c r="GL1020">
        <v>35420.7</v>
      </c>
      <c r="GM1020">
        <v>36463.5</v>
      </c>
      <c r="GN1020">
        <v>41368.9</v>
      </c>
      <c r="GO1020">
        <v>41880.8</v>
      </c>
      <c r="GP1020">
        <v>1.92278</v>
      </c>
      <c r="GQ1020">
        <v>2.37345</v>
      </c>
      <c r="GR1020">
        <v>0.0678897</v>
      </c>
      <c r="GS1020">
        <v>0</v>
      </c>
      <c r="GT1020">
        <v>23.8675</v>
      </c>
      <c r="GU1020">
        <v>999.9</v>
      </c>
      <c r="GV1020">
        <v>34.1</v>
      </c>
      <c r="GW1020">
        <v>32</v>
      </c>
      <c r="GX1020">
        <v>18.0472</v>
      </c>
      <c r="GY1020">
        <v>63.6575</v>
      </c>
      <c r="GZ1020">
        <v>22.5</v>
      </c>
      <c r="HA1020">
        <v>2</v>
      </c>
      <c r="HB1020">
        <v>-0.0582088</v>
      </c>
      <c r="HC1020">
        <v>1.3243</v>
      </c>
      <c r="HD1020">
        <v>20.3292</v>
      </c>
      <c r="HE1020">
        <v>5.21729</v>
      </c>
      <c r="HF1020">
        <v>12.0099</v>
      </c>
      <c r="HG1020">
        <v>4.9893</v>
      </c>
      <c r="HH1020">
        <v>3.28855</v>
      </c>
      <c r="HI1020">
        <v>9999</v>
      </c>
      <c r="HJ1020">
        <v>9999</v>
      </c>
      <c r="HK1020">
        <v>9999</v>
      </c>
      <c r="HL1020">
        <v>198.1</v>
      </c>
      <c r="HM1020">
        <v>1.86741</v>
      </c>
      <c r="HN1020">
        <v>1.86646</v>
      </c>
      <c r="HO1020">
        <v>1.8659</v>
      </c>
      <c r="HP1020">
        <v>1.86584</v>
      </c>
      <c r="HQ1020">
        <v>1.86768</v>
      </c>
      <c r="HR1020">
        <v>1.87012</v>
      </c>
      <c r="HS1020">
        <v>1.86875</v>
      </c>
      <c r="HT1020">
        <v>1.87021</v>
      </c>
      <c r="HU1020">
        <v>0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-3.659</v>
      </c>
      <c r="II1020">
        <v>-0.1431</v>
      </c>
      <c r="IJ1020">
        <v>-1.529487217637811</v>
      </c>
      <c r="IK1020">
        <v>-0.005072214745875086</v>
      </c>
      <c r="IL1020">
        <v>3.316774363808987E-06</v>
      </c>
      <c r="IM1020">
        <v>-1.107588672722244E-09</v>
      </c>
      <c r="IN1020">
        <v>-0.1603591687652909</v>
      </c>
      <c r="IO1020">
        <v>-0.0181951569465493</v>
      </c>
      <c r="IP1020">
        <v>0.001659309118516343</v>
      </c>
      <c r="IQ1020">
        <v>-3.409663313950778E-05</v>
      </c>
      <c r="IR1020">
        <v>19</v>
      </c>
      <c r="IS1020">
        <v>2290</v>
      </c>
      <c r="IT1020">
        <v>1</v>
      </c>
      <c r="IU1020">
        <v>24</v>
      </c>
      <c r="IV1020">
        <v>8571.6</v>
      </c>
      <c r="IW1020">
        <v>8571.700000000001</v>
      </c>
      <c r="IX1020">
        <v>1.87256</v>
      </c>
      <c r="IY1020">
        <v>2.22168</v>
      </c>
      <c r="IZ1020">
        <v>1.94702</v>
      </c>
      <c r="JA1020">
        <v>2.64648</v>
      </c>
      <c r="JB1020">
        <v>2.19482</v>
      </c>
      <c r="JC1020">
        <v>2.33032</v>
      </c>
      <c r="JD1020">
        <v>36.5759</v>
      </c>
      <c r="JE1020">
        <v>24.035</v>
      </c>
      <c r="JF1020">
        <v>18</v>
      </c>
      <c r="JG1020">
        <v>496.767</v>
      </c>
      <c r="JH1020">
        <v>808.84</v>
      </c>
      <c r="JI1020">
        <v>22.1546</v>
      </c>
      <c r="JJ1020">
        <v>26.5339</v>
      </c>
      <c r="JK1020">
        <v>30.0002</v>
      </c>
      <c r="JL1020">
        <v>26.5048</v>
      </c>
      <c r="JM1020">
        <v>26.4184</v>
      </c>
      <c r="JN1020">
        <v>37.5546</v>
      </c>
      <c r="JO1020">
        <v>27.3608</v>
      </c>
      <c r="JP1020">
        <v>5.09521</v>
      </c>
      <c r="JQ1020">
        <v>22.1635</v>
      </c>
      <c r="JR1020">
        <v>687.8819999999999</v>
      </c>
      <c r="JS1020">
        <v>12.8102</v>
      </c>
      <c r="JT1020">
        <v>100.447</v>
      </c>
      <c r="JU1020">
        <v>100.586</v>
      </c>
    </row>
    <row r="1021" spans="1:281">
      <c r="A1021">
        <v>1005</v>
      </c>
      <c r="B1021">
        <v>1659650096</v>
      </c>
      <c r="C1021">
        <v>22088</v>
      </c>
      <c r="D1021" t="s">
        <v>2443</v>
      </c>
      <c r="E1021" t="s">
        <v>2444</v>
      </c>
      <c r="F1021">
        <v>5</v>
      </c>
      <c r="G1021" t="s">
        <v>2362</v>
      </c>
      <c r="H1021" t="s">
        <v>416</v>
      </c>
      <c r="I1021">
        <v>1659650088.5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680.4345743203376</v>
      </c>
      <c r="AK1021">
        <v>641.002018181818</v>
      </c>
      <c r="AL1021">
        <v>3.341988749435449</v>
      </c>
      <c r="AM1021">
        <v>65.5108301527454</v>
      </c>
      <c r="AN1021">
        <f>(AP1021 - AO1021 + DI1021*1E3/(8.314*(DK1021+273.15)) * AR1021/DH1021 * AQ1021) * DH1021/(100*CV1021) * 1000/(1000 - AP1021)</f>
        <v>0</v>
      </c>
      <c r="AO1021">
        <v>12.77244592121782</v>
      </c>
      <c r="AP1021">
        <v>18.58376783216785</v>
      </c>
      <c r="AQ1021">
        <v>2.639375438019219E-06</v>
      </c>
      <c r="AR1021">
        <v>82.59608482142349</v>
      </c>
      <c r="AS1021">
        <v>11</v>
      </c>
      <c r="AT1021">
        <v>2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1659650088.5</v>
      </c>
      <c r="DB1021">
        <v>606.1073703703704</v>
      </c>
      <c r="DC1021">
        <v>656.759962962963</v>
      </c>
      <c r="DD1021">
        <v>18.58061481481482</v>
      </c>
      <c r="DE1021">
        <v>12.77132592592593</v>
      </c>
      <c r="DF1021">
        <v>609.7474074074074</v>
      </c>
      <c r="DG1021">
        <v>18.72375185185185</v>
      </c>
      <c r="DH1021">
        <v>499.9985185185186</v>
      </c>
      <c r="DI1021">
        <v>90.22824074074073</v>
      </c>
      <c r="DJ1021">
        <v>0.09996278148148149</v>
      </c>
      <c r="DK1021">
        <v>25.14235925925927</v>
      </c>
      <c r="DL1021">
        <v>24.97963333333334</v>
      </c>
      <c r="DM1021">
        <v>999.9000000000001</v>
      </c>
      <c r="DN1021">
        <v>0</v>
      </c>
      <c r="DO1021">
        <v>0</v>
      </c>
      <c r="DP1021">
        <v>9999.202222222222</v>
      </c>
      <c r="DQ1021">
        <v>0</v>
      </c>
      <c r="DR1021">
        <v>10.87361851851852</v>
      </c>
      <c r="DS1021">
        <v>-50.65257777777777</v>
      </c>
      <c r="DT1021">
        <v>617.5824814814814</v>
      </c>
      <c r="DU1021">
        <v>665.2562222222223</v>
      </c>
      <c r="DV1021">
        <v>5.80928851851852</v>
      </c>
      <c r="DW1021">
        <v>656.759962962963</v>
      </c>
      <c r="DX1021">
        <v>12.77132592592593</v>
      </c>
      <c r="DY1021">
        <v>1.676496296296296</v>
      </c>
      <c r="DZ1021">
        <v>1.152333703703704</v>
      </c>
      <c r="EA1021">
        <v>14.68048888888889</v>
      </c>
      <c r="EB1021">
        <v>8.99959</v>
      </c>
      <c r="EC1021">
        <v>2000.020370370371</v>
      </c>
      <c r="ED1021">
        <v>0.9800037777777776</v>
      </c>
      <c r="EE1021">
        <v>0.0199959962962963</v>
      </c>
      <c r="EF1021">
        <v>0</v>
      </c>
      <c r="EG1021">
        <v>728.4651481481482</v>
      </c>
      <c r="EH1021">
        <v>5.00097</v>
      </c>
      <c r="EI1021">
        <v>14472.32962962963</v>
      </c>
      <c r="EJ1021">
        <v>16707.77407407407</v>
      </c>
      <c r="EK1021">
        <v>37.937</v>
      </c>
      <c r="EL1021">
        <v>38.5</v>
      </c>
      <c r="EM1021">
        <v>37.937</v>
      </c>
      <c r="EN1021">
        <v>38.13418518518519</v>
      </c>
      <c r="EO1021">
        <v>38.437</v>
      </c>
      <c r="EP1021">
        <v>1955.128518518518</v>
      </c>
      <c r="EQ1021">
        <v>39.89185185185186</v>
      </c>
      <c r="ER1021">
        <v>0</v>
      </c>
      <c r="ES1021">
        <v>1659650096.7</v>
      </c>
      <c r="ET1021">
        <v>0</v>
      </c>
      <c r="EU1021">
        <v>728.4901923076923</v>
      </c>
      <c r="EV1021">
        <v>13.39538463184327</v>
      </c>
      <c r="EW1021">
        <v>286.5299147526375</v>
      </c>
      <c r="EX1021">
        <v>14473.05384615385</v>
      </c>
      <c r="EY1021">
        <v>15</v>
      </c>
      <c r="EZ1021">
        <v>0</v>
      </c>
      <c r="FA1021" t="s">
        <v>419</v>
      </c>
      <c r="FB1021">
        <v>1659135797.5</v>
      </c>
      <c r="FC1021">
        <v>1659135788</v>
      </c>
      <c r="FD1021">
        <v>0</v>
      </c>
      <c r="FE1021">
        <v>0.3</v>
      </c>
      <c r="FF1021">
        <v>-0.002</v>
      </c>
      <c r="FG1021">
        <v>-2.209</v>
      </c>
      <c r="FH1021">
        <v>-0.089</v>
      </c>
      <c r="FI1021">
        <v>1520</v>
      </c>
      <c r="FJ1021">
        <v>20</v>
      </c>
      <c r="FK1021">
        <v>0.06</v>
      </c>
      <c r="FL1021">
        <v>0.03</v>
      </c>
      <c r="FM1021">
        <v>-50.3988725</v>
      </c>
      <c r="FN1021">
        <v>-5.309253658536523</v>
      </c>
      <c r="FO1021">
        <v>0.513472654085639</v>
      </c>
      <c r="FP1021">
        <v>0</v>
      </c>
      <c r="FQ1021">
        <v>727.6579705882352</v>
      </c>
      <c r="FR1021">
        <v>15.45297174250238</v>
      </c>
      <c r="FS1021">
        <v>1.545689518425431</v>
      </c>
      <c r="FT1021">
        <v>0</v>
      </c>
      <c r="FU1021">
        <v>5.8079555</v>
      </c>
      <c r="FV1021">
        <v>0.01755084427766091</v>
      </c>
      <c r="FW1021">
        <v>0.002809985720604361</v>
      </c>
      <c r="FX1021">
        <v>1</v>
      </c>
      <c r="FY1021">
        <v>1</v>
      </c>
      <c r="FZ1021">
        <v>3</v>
      </c>
      <c r="GA1021" t="s">
        <v>429</v>
      </c>
      <c r="GB1021">
        <v>2.98314</v>
      </c>
      <c r="GC1021">
        <v>2.71567</v>
      </c>
      <c r="GD1021">
        <v>0.127048</v>
      </c>
      <c r="GE1021">
        <v>0.132202</v>
      </c>
      <c r="GF1021">
        <v>0.0897592</v>
      </c>
      <c r="GG1021">
        <v>0.06705659999999999</v>
      </c>
      <c r="GH1021">
        <v>27593.9</v>
      </c>
      <c r="GI1021">
        <v>27579</v>
      </c>
      <c r="GJ1021">
        <v>29378.1</v>
      </c>
      <c r="GK1021">
        <v>29391</v>
      </c>
      <c r="GL1021">
        <v>35419.5</v>
      </c>
      <c r="GM1021">
        <v>36462.9</v>
      </c>
      <c r="GN1021">
        <v>41367.9</v>
      </c>
      <c r="GO1021">
        <v>41880.6</v>
      </c>
      <c r="GP1021">
        <v>1.92302</v>
      </c>
      <c r="GQ1021">
        <v>2.37328</v>
      </c>
      <c r="GR1021">
        <v>0.068374</v>
      </c>
      <c r="GS1021">
        <v>0</v>
      </c>
      <c r="GT1021">
        <v>23.8675</v>
      </c>
      <c r="GU1021">
        <v>999.9</v>
      </c>
      <c r="GV1021">
        <v>34.1</v>
      </c>
      <c r="GW1021">
        <v>32</v>
      </c>
      <c r="GX1021">
        <v>18.0477</v>
      </c>
      <c r="GY1021">
        <v>63.8475</v>
      </c>
      <c r="GZ1021">
        <v>22.5881</v>
      </c>
      <c r="HA1021">
        <v>2</v>
      </c>
      <c r="HB1021">
        <v>-0.0582012</v>
      </c>
      <c r="HC1021">
        <v>1.3206</v>
      </c>
      <c r="HD1021">
        <v>20.3293</v>
      </c>
      <c r="HE1021">
        <v>5.21759</v>
      </c>
      <c r="HF1021">
        <v>12.0099</v>
      </c>
      <c r="HG1021">
        <v>4.98945</v>
      </c>
      <c r="HH1021">
        <v>3.2886</v>
      </c>
      <c r="HI1021">
        <v>9999</v>
      </c>
      <c r="HJ1021">
        <v>9999</v>
      </c>
      <c r="HK1021">
        <v>9999</v>
      </c>
      <c r="HL1021">
        <v>198.1</v>
      </c>
      <c r="HM1021">
        <v>1.8674</v>
      </c>
      <c r="HN1021">
        <v>1.86646</v>
      </c>
      <c r="HO1021">
        <v>1.86592</v>
      </c>
      <c r="HP1021">
        <v>1.86584</v>
      </c>
      <c r="HQ1021">
        <v>1.86768</v>
      </c>
      <c r="HR1021">
        <v>1.87013</v>
      </c>
      <c r="HS1021">
        <v>1.86876</v>
      </c>
      <c r="HT1021">
        <v>1.87025</v>
      </c>
      <c r="HU1021">
        <v>0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-3.695</v>
      </c>
      <c r="II1021">
        <v>-0.1431</v>
      </c>
      <c r="IJ1021">
        <v>-1.529487217637811</v>
      </c>
      <c r="IK1021">
        <v>-0.005072214745875086</v>
      </c>
      <c r="IL1021">
        <v>3.316774363808987E-06</v>
      </c>
      <c r="IM1021">
        <v>-1.107588672722244E-09</v>
      </c>
      <c r="IN1021">
        <v>-0.1603591687652909</v>
      </c>
      <c r="IO1021">
        <v>-0.0181951569465493</v>
      </c>
      <c r="IP1021">
        <v>0.001659309118516343</v>
      </c>
      <c r="IQ1021">
        <v>-3.409663313950778E-05</v>
      </c>
      <c r="IR1021">
        <v>19</v>
      </c>
      <c r="IS1021">
        <v>2290</v>
      </c>
      <c r="IT1021">
        <v>1</v>
      </c>
      <c r="IU1021">
        <v>24</v>
      </c>
      <c r="IV1021">
        <v>8571.6</v>
      </c>
      <c r="IW1021">
        <v>8571.799999999999</v>
      </c>
      <c r="IX1021">
        <v>1.90796</v>
      </c>
      <c r="IY1021">
        <v>2.21802</v>
      </c>
      <c r="IZ1021">
        <v>1.94702</v>
      </c>
      <c r="JA1021">
        <v>2.64526</v>
      </c>
      <c r="JB1021">
        <v>2.19482</v>
      </c>
      <c r="JC1021">
        <v>2.37671</v>
      </c>
      <c r="JD1021">
        <v>36.5759</v>
      </c>
      <c r="JE1021">
        <v>24.0437</v>
      </c>
      <c r="JF1021">
        <v>18</v>
      </c>
      <c r="JG1021">
        <v>496.935</v>
      </c>
      <c r="JH1021">
        <v>808.683</v>
      </c>
      <c r="JI1021">
        <v>22.1713</v>
      </c>
      <c r="JJ1021">
        <v>26.5349</v>
      </c>
      <c r="JK1021">
        <v>30.0002</v>
      </c>
      <c r="JL1021">
        <v>26.506</v>
      </c>
      <c r="JM1021">
        <v>26.4195</v>
      </c>
      <c r="JN1021">
        <v>38.321</v>
      </c>
      <c r="JO1021">
        <v>27.3608</v>
      </c>
      <c r="JP1021">
        <v>5.09521</v>
      </c>
      <c r="JQ1021">
        <v>22.1759</v>
      </c>
      <c r="JR1021">
        <v>707.918</v>
      </c>
      <c r="JS1021">
        <v>12.8102</v>
      </c>
      <c r="JT1021">
        <v>100.444</v>
      </c>
      <c r="JU1021">
        <v>100.585</v>
      </c>
    </row>
    <row r="1022" spans="1:281">
      <c r="A1022">
        <v>1006</v>
      </c>
      <c r="B1022">
        <v>1659650101</v>
      </c>
      <c r="C1022">
        <v>22093</v>
      </c>
      <c r="D1022" t="s">
        <v>2445</v>
      </c>
      <c r="E1022" t="s">
        <v>2446</v>
      </c>
      <c r="F1022">
        <v>5</v>
      </c>
      <c r="G1022" t="s">
        <v>2362</v>
      </c>
      <c r="H1022" t="s">
        <v>416</v>
      </c>
      <c r="I1022">
        <v>1659650093.214286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697.5451989191579</v>
      </c>
      <c r="AK1022">
        <v>657.7529030303027</v>
      </c>
      <c r="AL1022">
        <v>3.349269961367702</v>
      </c>
      <c r="AM1022">
        <v>65.5108301527454</v>
      </c>
      <c r="AN1022">
        <f>(AP1022 - AO1022 + DI1022*1E3/(8.314*(DK1022+273.15)) * AR1022/DH1022 * AQ1022) * DH1022/(100*CV1022) * 1000/(1000 - AP1022)</f>
        <v>0</v>
      </c>
      <c r="AO1022">
        <v>12.77649373015569</v>
      </c>
      <c r="AP1022">
        <v>18.58736153846154</v>
      </c>
      <c r="AQ1022">
        <v>8.782336296721351E-06</v>
      </c>
      <c r="AR1022">
        <v>82.59608482142349</v>
      </c>
      <c r="AS1022">
        <v>11</v>
      </c>
      <c r="AT1022">
        <v>2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1659650093.214286</v>
      </c>
      <c r="DB1022">
        <v>621.5886785714287</v>
      </c>
      <c r="DC1022">
        <v>672.6415000000001</v>
      </c>
      <c r="DD1022">
        <v>18.58278928571428</v>
      </c>
      <c r="DE1022">
        <v>12.77250357142857</v>
      </c>
      <c r="DF1022">
        <v>625.2635357142859</v>
      </c>
      <c r="DG1022">
        <v>18.72590357142857</v>
      </c>
      <c r="DH1022">
        <v>500.0043214285714</v>
      </c>
      <c r="DI1022">
        <v>90.22823928571428</v>
      </c>
      <c r="DJ1022">
        <v>0.09998565357142855</v>
      </c>
      <c r="DK1022">
        <v>25.14387142857143</v>
      </c>
      <c r="DL1022">
        <v>24.98593571428572</v>
      </c>
      <c r="DM1022">
        <v>999.9000000000002</v>
      </c>
      <c r="DN1022">
        <v>0</v>
      </c>
      <c r="DO1022">
        <v>0</v>
      </c>
      <c r="DP1022">
        <v>9996.756428571429</v>
      </c>
      <c r="DQ1022">
        <v>0</v>
      </c>
      <c r="DR1022">
        <v>10.87295714285714</v>
      </c>
      <c r="DS1022">
        <v>-51.05267499999999</v>
      </c>
      <c r="DT1022">
        <v>633.3583928571428</v>
      </c>
      <c r="DU1022">
        <v>681.3439285714286</v>
      </c>
      <c r="DV1022">
        <v>5.810284285714287</v>
      </c>
      <c r="DW1022">
        <v>672.6415000000001</v>
      </c>
      <c r="DX1022">
        <v>12.77250357142857</v>
      </c>
      <c r="DY1022">
        <v>1.676691785714285</v>
      </c>
      <c r="DZ1022">
        <v>1.152440714285714</v>
      </c>
      <c r="EA1022">
        <v>14.68230714285714</v>
      </c>
      <c r="EB1022">
        <v>9.000954285714286</v>
      </c>
      <c r="EC1022">
        <v>2000.009285714286</v>
      </c>
      <c r="ED1022">
        <v>0.9800036428571427</v>
      </c>
      <c r="EE1022">
        <v>0.01999613571428572</v>
      </c>
      <c r="EF1022">
        <v>0</v>
      </c>
      <c r="EG1022">
        <v>729.5214642857143</v>
      </c>
      <c r="EH1022">
        <v>5.00097</v>
      </c>
      <c r="EI1022">
        <v>14493.33571428571</v>
      </c>
      <c r="EJ1022">
        <v>16707.68571428572</v>
      </c>
      <c r="EK1022">
        <v>37.937</v>
      </c>
      <c r="EL1022">
        <v>38.5</v>
      </c>
      <c r="EM1022">
        <v>37.93257142857143</v>
      </c>
      <c r="EN1022">
        <v>38.125</v>
      </c>
      <c r="EO1022">
        <v>38.437</v>
      </c>
      <c r="EP1022">
        <v>1955.1175</v>
      </c>
      <c r="EQ1022">
        <v>39.89178571428572</v>
      </c>
      <c r="ER1022">
        <v>0</v>
      </c>
      <c r="ES1022">
        <v>1659650101.5</v>
      </c>
      <c r="ET1022">
        <v>0</v>
      </c>
      <c r="EU1022">
        <v>729.5529615384614</v>
      </c>
      <c r="EV1022">
        <v>12.47251280596811</v>
      </c>
      <c r="EW1022">
        <v>246.1538458220153</v>
      </c>
      <c r="EX1022">
        <v>14494.45384615385</v>
      </c>
      <c r="EY1022">
        <v>15</v>
      </c>
      <c r="EZ1022">
        <v>0</v>
      </c>
      <c r="FA1022" t="s">
        <v>419</v>
      </c>
      <c r="FB1022">
        <v>1659135797.5</v>
      </c>
      <c r="FC1022">
        <v>1659135788</v>
      </c>
      <c r="FD1022">
        <v>0</v>
      </c>
      <c r="FE1022">
        <v>0.3</v>
      </c>
      <c r="FF1022">
        <v>-0.002</v>
      </c>
      <c r="FG1022">
        <v>-2.209</v>
      </c>
      <c r="FH1022">
        <v>-0.089</v>
      </c>
      <c r="FI1022">
        <v>1520</v>
      </c>
      <c r="FJ1022">
        <v>20</v>
      </c>
      <c r="FK1022">
        <v>0.06</v>
      </c>
      <c r="FL1022">
        <v>0.03</v>
      </c>
      <c r="FM1022">
        <v>-50.7647325</v>
      </c>
      <c r="FN1022">
        <v>-5.031092307692165</v>
      </c>
      <c r="FO1022">
        <v>0.4847877651031946</v>
      </c>
      <c r="FP1022">
        <v>0</v>
      </c>
      <c r="FQ1022">
        <v>728.7331176470589</v>
      </c>
      <c r="FR1022">
        <v>13.73677616985787</v>
      </c>
      <c r="FS1022">
        <v>1.368659257313433</v>
      </c>
      <c r="FT1022">
        <v>0</v>
      </c>
      <c r="FU1022">
        <v>5.80946175</v>
      </c>
      <c r="FV1022">
        <v>0.002405515947451723</v>
      </c>
      <c r="FW1022">
        <v>0.001311180551068402</v>
      </c>
      <c r="FX1022">
        <v>1</v>
      </c>
      <c r="FY1022">
        <v>1</v>
      </c>
      <c r="FZ1022">
        <v>3</v>
      </c>
      <c r="GA1022" t="s">
        <v>429</v>
      </c>
      <c r="GB1022">
        <v>2.98324</v>
      </c>
      <c r="GC1022">
        <v>2.71568</v>
      </c>
      <c r="GD1022">
        <v>0.129325</v>
      </c>
      <c r="GE1022">
        <v>0.134423</v>
      </c>
      <c r="GF1022">
        <v>0.0897693</v>
      </c>
      <c r="GG1022">
        <v>0.0669901</v>
      </c>
      <c r="GH1022">
        <v>27521.7</v>
      </c>
      <c r="GI1022">
        <v>27508.5</v>
      </c>
      <c r="GJ1022">
        <v>29377.8</v>
      </c>
      <c r="GK1022">
        <v>29391.1</v>
      </c>
      <c r="GL1022">
        <v>35418.9</v>
      </c>
      <c r="GM1022">
        <v>36465.5</v>
      </c>
      <c r="GN1022">
        <v>41367.6</v>
      </c>
      <c r="GO1022">
        <v>41880.6</v>
      </c>
      <c r="GP1022">
        <v>1.92305</v>
      </c>
      <c r="GQ1022">
        <v>2.37322</v>
      </c>
      <c r="GR1022">
        <v>0.0686273</v>
      </c>
      <c r="GS1022">
        <v>0</v>
      </c>
      <c r="GT1022">
        <v>23.8675</v>
      </c>
      <c r="GU1022">
        <v>999.9</v>
      </c>
      <c r="GV1022">
        <v>34.1</v>
      </c>
      <c r="GW1022">
        <v>32</v>
      </c>
      <c r="GX1022">
        <v>18.0455</v>
      </c>
      <c r="GY1022">
        <v>63.7675</v>
      </c>
      <c r="GZ1022">
        <v>22.4639</v>
      </c>
      <c r="HA1022">
        <v>2</v>
      </c>
      <c r="HB1022">
        <v>-0.0580945</v>
      </c>
      <c r="HC1022">
        <v>1.32885</v>
      </c>
      <c r="HD1022">
        <v>20.329</v>
      </c>
      <c r="HE1022">
        <v>5.21774</v>
      </c>
      <c r="HF1022">
        <v>12.0099</v>
      </c>
      <c r="HG1022">
        <v>4.9892</v>
      </c>
      <c r="HH1022">
        <v>3.28863</v>
      </c>
      <c r="HI1022">
        <v>9999</v>
      </c>
      <c r="HJ1022">
        <v>9999</v>
      </c>
      <c r="HK1022">
        <v>9999</v>
      </c>
      <c r="HL1022">
        <v>198.1</v>
      </c>
      <c r="HM1022">
        <v>1.86739</v>
      </c>
      <c r="HN1022">
        <v>1.86646</v>
      </c>
      <c r="HO1022">
        <v>1.86594</v>
      </c>
      <c r="HP1022">
        <v>1.86584</v>
      </c>
      <c r="HQ1022">
        <v>1.86768</v>
      </c>
      <c r="HR1022">
        <v>1.87013</v>
      </c>
      <c r="HS1022">
        <v>1.86876</v>
      </c>
      <c r="HT1022">
        <v>1.87026</v>
      </c>
      <c r="HU1022">
        <v>0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-3.731</v>
      </c>
      <c r="II1022">
        <v>-0.1431</v>
      </c>
      <c r="IJ1022">
        <v>-1.529487217637811</v>
      </c>
      <c r="IK1022">
        <v>-0.005072214745875086</v>
      </c>
      <c r="IL1022">
        <v>3.316774363808987E-06</v>
      </c>
      <c r="IM1022">
        <v>-1.107588672722244E-09</v>
      </c>
      <c r="IN1022">
        <v>-0.1603591687652909</v>
      </c>
      <c r="IO1022">
        <v>-0.0181951569465493</v>
      </c>
      <c r="IP1022">
        <v>0.001659309118516343</v>
      </c>
      <c r="IQ1022">
        <v>-3.409663313950778E-05</v>
      </c>
      <c r="IR1022">
        <v>19</v>
      </c>
      <c r="IS1022">
        <v>2290</v>
      </c>
      <c r="IT1022">
        <v>1</v>
      </c>
      <c r="IU1022">
        <v>24</v>
      </c>
      <c r="IV1022">
        <v>8571.700000000001</v>
      </c>
      <c r="IW1022">
        <v>8571.9</v>
      </c>
      <c r="IX1022">
        <v>1.94702</v>
      </c>
      <c r="IY1022">
        <v>2.21191</v>
      </c>
      <c r="IZ1022">
        <v>1.94702</v>
      </c>
      <c r="JA1022">
        <v>2.64648</v>
      </c>
      <c r="JB1022">
        <v>2.19482</v>
      </c>
      <c r="JC1022">
        <v>2.36206</v>
      </c>
      <c r="JD1022">
        <v>36.5759</v>
      </c>
      <c r="JE1022">
        <v>24.035</v>
      </c>
      <c r="JF1022">
        <v>18</v>
      </c>
      <c r="JG1022">
        <v>496.97</v>
      </c>
      <c r="JH1022">
        <v>808.662</v>
      </c>
      <c r="JI1022">
        <v>22.184</v>
      </c>
      <c r="JJ1022">
        <v>26.5361</v>
      </c>
      <c r="JK1022">
        <v>30.0002</v>
      </c>
      <c r="JL1022">
        <v>26.5082</v>
      </c>
      <c r="JM1022">
        <v>26.4214</v>
      </c>
      <c r="JN1022">
        <v>39.0312</v>
      </c>
      <c r="JO1022">
        <v>27.3608</v>
      </c>
      <c r="JP1022">
        <v>4.72042</v>
      </c>
      <c r="JQ1022">
        <v>22.1854</v>
      </c>
      <c r="JR1022">
        <v>721.277</v>
      </c>
      <c r="JS1022">
        <v>12.8102</v>
      </c>
      <c r="JT1022">
        <v>100.443</v>
      </c>
      <c r="JU1022">
        <v>100.585</v>
      </c>
    </row>
    <row r="1023" spans="1:281">
      <c r="A1023">
        <v>1007</v>
      </c>
      <c r="B1023">
        <v>1659650106</v>
      </c>
      <c r="C1023">
        <v>22098</v>
      </c>
      <c r="D1023" t="s">
        <v>2447</v>
      </c>
      <c r="E1023" t="s">
        <v>2448</v>
      </c>
      <c r="F1023">
        <v>5</v>
      </c>
      <c r="G1023" t="s">
        <v>2362</v>
      </c>
      <c r="H1023" t="s">
        <v>416</v>
      </c>
      <c r="I1023">
        <v>1659650098.5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714.5360527450482</v>
      </c>
      <c r="AK1023">
        <v>674.4623575757571</v>
      </c>
      <c r="AL1023">
        <v>3.352034226506281</v>
      </c>
      <c r="AM1023">
        <v>65.5108301527454</v>
      </c>
      <c r="AN1023">
        <f>(AP1023 - AO1023 + DI1023*1E3/(8.314*(DK1023+273.15)) * AR1023/DH1023 * AQ1023) * DH1023/(100*CV1023) * 1000/(1000 - AP1023)</f>
        <v>0</v>
      </c>
      <c r="AO1023">
        <v>12.74839139214268</v>
      </c>
      <c r="AP1023">
        <v>18.58089440559441</v>
      </c>
      <c r="AQ1023">
        <v>-2.616151851446409E-06</v>
      </c>
      <c r="AR1023">
        <v>82.59608482142349</v>
      </c>
      <c r="AS1023">
        <v>11</v>
      </c>
      <c r="AT1023">
        <v>2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1659650098.5</v>
      </c>
      <c r="DB1023">
        <v>638.9404444444444</v>
      </c>
      <c r="DC1023">
        <v>690.4460740740741</v>
      </c>
      <c r="DD1023">
        <v>18.58455925925926</v>
      </c>
      <c r="DE1023">
        <v>12.76233703703704</v>
      </c>
      <c r="DF1023">
        <v>642.6535925925926</v>
      </c>
      <c r="DG1023">
        <v>18.72766666666667</v>
      </c>
      <c r="DH1023">
        <v>499.9995925925926</v>
      </c>
      <c r="DI1023">
        <v>90.22838148148148</v>
      </c>
      <c r="DJ1023">
        <v>0.09995932962962963</v>
      </c>
      <c r="DK1023">
        <v>25.14574444444445</v>
      </c>
      <c r="DL1023">
        <v>24.99110740740741</v>
      </c>
      <c r="DM1023">
        <v>999.9000000000001</v>
      </c>
      <c r="DN1023">
        <v>0</v>
      </c>
      <c r="DO1023">
        <v>0</v>
      </c>
      <c r="DP1023">
        <v>10003.18814814815</v>
      </c>
      <c r="DQ1023">
        <v>0</v>
      </c>
      <c r="DR1023">
        <v>10.86098518518519</v>
      </c>
      <c r="DS1023">
        <v>-51.50554814814815</v>
      </c>
      <c r="DT1023">
        <v>651.039888888889</v>
      </c>
      <c r="DU1023">
        <v>699.3714444444444</v>
      </c>
      <c r="DV1023">
        <v>5.822220000000001</v>
      </c>
      <c r="DW1023">
        <v>690.4460740740741</v>
      </c>
      <c r="DX1023">
        <v>12.76233703703704</v>
      </c>
      <c r="DY1023">
        <v>1.676854814814815</v>
      </c>
      <c r="DZ1023">
        <v>1.151525555555555</v>
      </c>
      <c r="EA1023">
        <v>14.68381111111111</v>
      </c>
      <c r="EB1023">
        <v>8.989175555555555</v>
      </c>
      <c r="EC1023">
        <v>1999.980740740741</v>
      </c>
      <c r="ED1023">
        <v>0.9800037777777777</v>
      </c>
      <c r="EE1023">
        <v>0.0199959962962963</v>
      </c>
      <c r="EF1023">
        <v>0</v>
      </c>
      <c r="EG1023">
        <v>730.5671851851853</v>
      </c>
      <c r="EH1023">
        <v>5.00097</v>
      </c>
      <c r="EI1023">
        <v>14513.67777777778</v>
      </c>
      <c r="EJ1023">
        <v>16707.45555555556</v>
      </c>
      <c r="EK1023">
        <v>37.937</v>
      </c>
      <c r="EL1023">
        <v>38.5</v>
      </c>
      <c r="EM1023">
        <v>37.91862962962963</v>
      </c>
      <c r="EN1023">
        <v>38.125</v>
      </c>
      <c r="EO1023">
        <v>38.4324074074074</v>
      </c>
      <c r="EP1023">
        <v>1955.09037037037</v>
      </c>
      <c r="EQ1023">
        <v>39.89037037037038</v>
      </c>
      <c r="ER1023">
        <v>0</v>
      </c>
      <c r="ES1023">
        <v>1659650106.3</v>
      </c>
      <c r="ET1023">
        <v>0</v>
      </c>
      <c r="EU1023">
        <v>730.4963076923078</v>
      </c>
      <c r="EV1023">
        <v>11.52471796290029</v>
      </c>
      <c r="EW1023">
        <v>212.4102565229958</v>
      </c>
      <c r="EX1023">
        <v>14512.95384615384</v>
      </c>
      <c r="EY1023">
        <v>15</v>
      </c>
      <c r="EZ1023">
        <v>0</v>
      </c>
      <c r="FA1023" t="s">
        <v>419</v>
      </c>
      <c r="FB1023">
        <v>1659135797.5</v>
      </c>
      <c r="FC1023">
        <v>1659135788</v>
      </c>
      <c r="FD1023">
        <v>0</v>
      </c>
      <c r="FE1023">
        <v>0.3</v>
      </c>
      <c r="FF1023">
        <v>-0.002</v>
      </c>
      <c r="FG1023">
        <v>-2.209</v>
      </c>
      <c r="FH1023">
        <v>-0.089</v>
      </c>
      <c r="FI1023">
        <v>1520</v>
      </c>
      <c r="FJ1023">
        <v>20</v>
      </c>
      <c r="FK1023">
        <v>0.06</v>
      </c>
      <c r="FL1023">
        <v>0.03</v>
      </c>
      <c r="FM1023">
        <v>-51.20809268292683</v>
      </c>
      <c r="FN1023">
        <v>-5.132866202090744</v>
      </c>
      <c r="FO1023">
        <v>0.5068249071738941</v>
      </c>
      <c r="FP1023">
        <v>0</v>
      </c>
      <c r="FQ1023">
        <v>729.8923823529411</v>
      </c>
      <c r="FR1023">
        <v>11.59203973532593</v>
      </c>
      <c r="FS1023">
        <v>1.160762148577799</v>
      </c>
      <c r="FT1023">
        <v>0</v>
      </c>
      <c r="FU1023">
        <v>5.817366829268293</v>
      </c>
      <c r="FV1023">
        <v>0.1112916376306593</v>
      </c>
      <c r="FW1023">
        <v>0.01420378263583238</v>
      </c>
      <c r="FX1023">
        <v>0</v>
      </c>
      <c r="FY1023">
        <v>0</v>
      </c>
      <c r="FZ1023">
        <v>3</v>
      </c>
      <c r="GA1023" t="s">
        <v>426</v>
      </c>
      <c r="GB1023">
        <v>2.98305</v>
      </c>
      <c r="GC1023">
        <v>2.71556</v>
      </c>
      <c r="GD1023">
        <v>0.131575</v>
      </c>
      <c r="GE1023">
        <v>0.13662</v>
      </c>
      <c r="GF1023">
        <v>0.08974559999999999</v>
      </c>
      <c r="GG1023">
        <v>0.06689440000000001</v>
      </c>
      <c r="GH1023">
        <v>27450.9</v>
      </c>
      <c r="GI1023">
        <v>27438.9</v>
      </c>
      <c r="GJ1023">
        <v>29378.1</v>
      </c>
      <c r="GK1023">
        <v>29391.2</v>
      </c>
      <c r="GL1023">
        <v>35420.4</v>
      </c>
      <c r="GM1023">
        <v>36469.6</v>
      </c>
      <c r="GN1023">
        <v>41368.1</v>
      </c>
      <c r="GO1023">
        <v>41881</v>
      </c>
      <c r="GP1023">
        <v>1.9227</v>
      </c>
      <c r="GQ1023">
        <v>2.3734</v>
      </c>
      <c r="GR1023">
        <v>0.0685677</v>
      </c>
      <c r="GS1023">
        <v>0</v>
      </c>
      <c r="GT1023">
        <v>23.8675</v>
      </c>
      <c r="GU1023">
        <v>999.9</v>
      </c>
      <c r="GV1023">
        <v>34</v>
      </c>
      <c r="GW1023">
        <v>32</v>
      </c>
      <c r="GX1023">
        <v>17.9926</v>
      </c>
      <c r="GY1023">
        <v>63.5375</v>
      </c>
      <c r="GZ1023">
        <v>22.4519</v>
      </c>
      <c r="HA1023">
        <v>2</v>
      </c>
      <c r="HB1023">
        <v>-0.0578786</v>
      </c>
      <c r="HC1023">
        <v>1.35303</v>
      </c>
      <c r="HD1023">
        <v>20.3289</v>
      </c>
      <c r="HE1023">
        <v>5.21789</v>
      </c>
      <c r="HF1023">
        <v>12.0099</v>
      </c>
      <c r="HG1023">
        <v>4.98925</v>
      </c>
      <c r="HH1023">
        <v>3.2886</v>
      </c>
      <c r="HI1023">
        <v>9999</v>
      </c>
      <c r="HJ1023">
        <v>9999</v>
      </c>
      <c r="HK1023">
        <v>9999</v>
      </c>
      <c r="HL1023">
        <v>198.1</v>
      </c>
      <c r="HM1023">
        <v>1.86739</v>
      </c>
      <c r="HN1023">
        <v>1.86646</v>
      </c>
      <c r="HO1023">
        <v>1.86597</v>
      </c>
      <c r="HP1023">
        <v>1.86584</v>
      </c>
      <c r="HQ1023">
        <v>1.86768</v>
      </c>
      <c r="HR1023">
        <v>1.87013</v>
      </c>
      <c r="HS1023">
        <v>1.86876</v>
      </c>
      <c r="HT1023">
        <v>1.87026</v>
      </c>
      <c r="HU1023">
        <v>0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-3.767</v>
      </c>
      <c r="II1023">
        <v>-0.1432</v>
      </c>
      <c r="IJ1023">
        <v>-1.529487217637811</v>
      </c>
      <c r="IK1023">
        <v>-0.005072214745875086</v>
      </c>
      <c r="IL1023">
        <v>3.316774363808987E-06</v>
      </c>
      <c r="IM1023">
        <v>-1.107588672722244E-09</v>
      </c>
      <c r="IN1023">
        <v>-0.1603591687652909</v>
      </c>
      <c r="IO1023">
        <v>-0.0181951569465493</v>
      </c>
      <c r="IP1023">
        <v>0.001659309118516343</v>
      </c>
      <c r="IQ1023">
        <v>-3.409663313950778E-05</v>
      </c>
      <c r="IR1023">
        <v>19</v>
      </c>
      <c r="IS1023">
        <v>2290</v>
      </c>
      <c r="IT1023">
        <v>1</v>
      </c>
      <c r="IU1023">
        <v>24</v>
      </c>
      <c r="IV1023">
        <v>8571.799999999999</v>
      </c>
      <c r="IW1023">
        <v>8572</v>
      </c>
      <c r="IX1023">
        <v>1.9812</v>
      </c>
      <c r="IY1023">
        <v>2.22534</v>
      </c>
      <c r="IZ1023">
        <v>1.94702</v>
      </c>
      <c r="JA1023">
        <v>2.64648</v>
      </c>
      <c r="JB1023">
        <v>2.19482</v>
      </c>
      <c r="JC1023">
        <v>2.32178</v>
      </c>
      <c r="JD1023">
        <v>36.5759</v>
      </c>
      <c r="JE1023">
        <v>24.035</v>
      </c>
      <c r="JF1023">
        <v>18</v>
      </c>
      <c r="JG1023">
        <v>496.757</v>
      </c>
      <c r="JH1023">
        <v>808.856</v>
      </c>
      <c r="JI1023">
        <v>22.1918</v>
      </c>
      <c r="JJ1023">
        <v>26.5382</v>
      </c>
      <c r="JK1023">
        <v>30.0001</v>
      </c>
      <c r="JL1023">
        <v>26.5092</v>
      </c>
      <c r="JM1023">
        <v>26.4228</v>
      </c>
      <c r="JN1023">
        <v>39.7865</v>
      </c>
      <c r="JO1023">
        <v>27.3608</v>
      </c>
      <c r="JP1023">
        <v>4.72042</v>
      </c>
      <c r="JQ1023">
        <v>22.1896</v>
      </c>
      <c r="JR1023">
        <v>741.312</v>
      </c>
      <c r="JS1023">
        <v>12.8102</v>
      </c>
      <c r="JT1023">
        <v>100.445</v>
      </c>
      <c r="JU1023">
        <v>100.586</v>
      </c>
    </row>
    <row r="1024" spans="1:281">
      <c r="A1024">
        <v>1008</v>
      </c>
      <c r="B1024">
        <v>1659650111</v>
      </c>
      <c r="C1024">
        <v>22103</v>
      </c>
      <c r="D1024" t="s">
        <v>2449</v>
      </c>
      <c r="E1024" t="s">
        <v>2450</v>
      </c>
      <c r="F1024">
        <v>5</v>
      </c>
      <c r="G1024" t="s">
        <v>2362</v>
      </c>
      <c r="H1024" t="s">
        <v>416</v>
      </c>
      <c r="I1024">
        <v>1659650103.214286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731.5433625540206</v>
      </c>
      <c r="AK1024">
        <v>691.3609757575756</v>
      </c>
      <c r="AL1024">
        <v>3.381084370536947</v>
      </c>
      <c r="AM1024">
        <v>65.5108301527454</v>
      </c>
      <c r="AN1024">
        <f>(AP1024 - AO1024 + DI1024*1E3/(8.314*(DK1024+273.15)) * AR1024/DH1024 * AQ1024) * DH1024/(100*CV1024) * 1000/(1000 - AP1024)</f>
        <v>0</v>
      </c>
      <c r="AO1024">
        <v>12.73313786510868</v>
      </c>
      <c r="AP1024">
        <v>18.57021818181818</v>
      </c>
      <c r="AQ1024">
        <v>-1.963075684851295E-05</v>
      </c>
      <c r="AR1024">
        <v>82.59608482142349</v>
      </c>
      <c r="AS1024">
        <v>10</v>
      </c>
      <c r="AT1024">
        <v>2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1659650103.214286</v>
      </c>
      <c r="DB1024">
        <v>654.4493214285714</v>
      </c>
      <c r="DC1024">
        <v>706.3019642857143</v>
      </c>
      <c r="DD1024">
        <v>18.58231785714286</v>
      </c>
      <c r="DE1024">
        <v>12.75092142857143</v>
      </c>
      <c r="DF1024">
        <v>658.196</v>
      </c>
      <c r="DG1024">
        <v>18.72543214285714</v>
      </c>
      <c r="DH1024">
        <v>500.0178214285714</v>
      </c>
      <c r="DI1024">
        <v>90.22825357142857</v>
      </c>
      <c r="DJ1024">
        <v>0.1000080821428571</v>
      </c>
      <c r="DK1024">
        <v>25.14751071428572</v>
      </c>
      <c r="DL1024">
        <v>24.9953</v>
      </c>
      <c r="DM1024">
        <v>999.9000000000002</v>
      </c>
      <c r="DN1024">
        <v>0</v>
      </c>
      <c r="DO1024">
        <v>0</v>
      </c>
      <c r="DP1024">
        <v>9998.79642857143</v>
      </c>
      <c r="DQ1024">
        <v>0</v>
      </c>
      <c r="DR1024">
        <v>10.84612857142857</v>
      </c>
      <c r="DS1024">
        <v>-51.85259642857142</v>
      </c>
      <c r="DT1024">
        <v>666.8408214285715</v>
      </c>
      <c r="DU1024">
        <v>715.4240714285714</v>
      </c>
      <c r="DV1024">
        <v>5.831388571428571</v>
      </c>
      <c r="DW1024">
        <v>706.3019642857143</v>
      </c>
      <c r="DX1024">
        <v>12.75092142857143</v>
      </c>
      <c r="DY1024">
        <v>1.67665</v>
      </c>
      <c r="DZ1024">
        <v>1.150494285714286</v>
      </c>
      <c r="EA1024">
        <v>14.68191071428572</v>
      </c>
      <c r="EB1024">
        <v>8.975897142857141</v>
      </c>
      <c r="EC1024">
        <v>1999.977142857143</v>
      </c>
      <c r="ED1024">
        <v>0.9800038571428571</v>
      </c>
      <c r="EE1024">
        <v>0.01999591428571429</v>
      </c>
      <c r="EF1024">
        <v>0</v>
      </c>
      <c r="EG1024">
        <v>731.3649642857143</v>
      </c>
      <c r="EH1024">
        <v>5.00097</v>
      </c>
      <c r="EI1024">
        <v>14528.95357142857</v>
      </c>
      <c r="EJ1024">
        <v>16707.42142857143</v>
      </c>
      <c r="EK1024">
        <v>37.937</v>
      </c>
      <c r="EL1024">
        <v>38.5</v>
      </c>
      <c r="EM1024">
        <v>37.90378571428571</v>
      </c>
      <c r="EN1024">
        <v>38.125</v>
      </c>
      <c r="EO1024">
        <v>38.42371428571429</v>
      </c>
      <c r="EP1024">
        <v>1955.087142857143</v>
      </c>
      <c r="EQ1024">
        <v>39.89000000000001</v>
      </c>
      <c r="ER1024">
        <v>0</v>
      </c>
      <c r="ES1024">
        <v>1659650111.7</v>
      </c>
      <c r="ET1024">
        <v>0</v>
      </c>
      <c r="EU1024">
        <v>731.4958</v>
      </c>
      <c r="EV1024">
        <v>9.152923068755808</v>
      </c>
      <c r="EW1024">
        <v>174.3076922557529</v>
      </c>
      <c r="EX1024">
        <v>14531.356</v>
      </c>
      <c r="EY1024">
        <v>15</v>
      </c>
      <c r="EZ1024">
        <v>0</v>
      </c>
      <c r="FA1024" t="s">
        <v>419</v>
      </c>
      <c r="FB1024">
        <v>1659135797.5</v>
      </c>
      <c r="FC1024">
        <v>1659135788</v>
      </c>
      <c r="FD1024">
        <v>0</v>
      </c>
      <c r="FE1024">
        <v>0.3</v>
      </c>
      <c r="FF1024">
        <v>-0.002</v>
      </c>
      <c r="FG1024">
        <v>-2.209</v>
      </c>
      <c r="FH1024">
        <v>-0.089</v>
      </c>
      <c r="FI1024">
        <v>1520</v>
      </c>
      <c r="FJ1024">
        <v>20</v>
      </c>
      <c r="FK1024">
        <v>0.06</v>
      </c>
      <c r="FL1024">
        <v>0.03</v>
      </c>
      <c r="FM1024">
        <v>-51.59439024390245</v>
      </c>
      <c r="FN1024">
        <v>-4.695497560975594</v>
      </c>
      <c r="FO1024">
        <v>0.4681483055639303</v>
      </c>
      <c r="FP1024">
        <v>0</v>
      </c>
      <c r="FQ1024">
        <v>730.7897352941176</v>
      </c>
      <c r="FR1024">
        <v>10.80954927317147</v>
      </c>
      <c r="FS1024">
        <v>1.094772694882463</v>
      </c>
      <c r="FT1024">
        <v>0</v>
      </c>
      <c r="FU1024">
        <v>5.825416341463415</v>
      </c>
      <c r="FV1024">
        <v>0.1458091986062938</v>
      </c>
      <c r="FW1024">
        <v>0.01669648345568139</v>
      </c>
      <c r="FX1024">
        <v>0</v>
      </c>
      <c r="FY1024">
        <v>0</v>
      </c>
      <c r="FZ1024">
        <v>3</v>
      </c>
      <c r="GA1024" t="s">
        <v>426</v>
      </c>
      <c r="GB1024">
        <v>2.98325</v>
      </c>
      <c r="GC1024">
        <v>2.71568</v>
      </c>
      <c r="GD1024">
        <v>0.133814</v>
      </c>
      <c r="GE1024">
        <v>0.138776</v>
      </c>
      <c r="GF1024">
        <v>0.0897109</v>
      </c>
      <c r="GG1024">
        <v>0.0669922</v>
      </c>
      <c r="GH1024">
        <v>27380.1</v>
      </c>
      <c r="GI1024">
        <v>27370</v>
      </c>
      <c r="GJ1024">
        <v>29378.1</v>
      </c>
      <c r="GK1024">
        <v>29390.8</v>
      </c>
      <c r="GL1024">
        <v>35421.5</v>
      </c>
      <c r="GM1024">
        <v>36465.4</v>
      </c>
      <c r="GN1024">
        <v>41367.9</v>
      </c>
      <c r="GO1024">
        <v>41880.4</v>
      </c>
      <c r="GP1024">
        <v>1.9232</v>
      </c>
      <c r="GQ1024">
        <v>2.3734</v>
      </c>
      <c r="GR1024">
        <v>0.06932770000000001</v>
      </c>
      <c r="GS1024">
        <v>0</v>
      </c>
      <c r="GT1024">
        <v>23.8683</v>
      </c>
      <c r="GU1024">
        <v>999.9</v>
      </c>
      <c r="GV1024">
        <v>34</v>
      </c>
      <c r="GW1024">
        <v>32</v>
      </c>
      <c r="GX1024">
        <v>17.9938</v>
      </c>
      <c r="GY1024">
        <v>63.6675</v>
      </c>
      <c r="GZ1024">
        <v>22.488</v>
      </c>
      <c r="HA1024">
        <v>2</v>
      </c>
      <c r="HB1024">
        <v>-0.0577388</v>
      </c>
      <c r="HC1024">
        <v>1.3664</v>
      </c>
      <c r="HD1024">
        <v>20.3291</v>
      </c>
      <c r="HE1024">
        <v>5.21714</v>
      </c>
      <c r="HF1024">
        <v>12.0099</v>
      </c>
      <c r="HG1024">
        <v>4.9892</v>
      </c>
      <c r="HH1024">
        <v>3.2885</v>
      </c>
      <c r="HI1024">
        <v>9999</v>
      </c>
      <c r="HJ1024">
        <v>9999</v>
      </c>
      <c r="HK1024">
        <v>9999</v>
      </c>
      <c r="HL1024">
        <v>198.1</v>
      </c>
      <c r="HM1024">
        <v>1.8674</v>
      </c>
      <c r="HN1024">
        <v>1.86646</v>
      </c>
      <c r="HO1024">
        <v>1.86595</v>
      </c>
      <c r="HP1024">
        <v>1.86584</v>
      </c>
      <c r="HQ1024">
        <v>1.86768</v>
      </c>
      <c r="HR1024">
        <v>1.87012</v>
      </c>
      <c r="HS1024">
        <v>1.86878</v>
      </c>
      <c r="HT1024">
        <v>1.87026</v>
      </c>
      <c r="HU1024">
        <v>0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-3.801</v>
      </c>
      <c r="II1024">
        <v>-0.1432</v>
      </c>
      <c r="IJ1024">
        <v>-1.529487217637811</v>
      </c>
      <c r="IK1024">
        <v>-0.005072214745875086</v>
      </c>
      <c r="IL1024">
        <v>3.316774363808987E-06</v>
      </c>
      <c r="IM1024">
        <v>-1.107588672722244E-09</v>
      </c>
      <c r="IN1024">
        <v>-0.1603591687652909</v>
      </c>
      <c r="IO1024">
        <v>-0.0181951569465493</v>
      </c>
      <c r="IP1024">
        <v>0.001659309118516343</v>
      </c>
      <c r="IQ1024">
        <v>-3.409663313950778E-05</v>
      </c>
      <c r="IR1024">
        <v>19</v>
      </c>
      <c r="IS1024">
        <v>2290</v>
      </c>
      <c r="IT1024">
        <v>1</v>
      </c>
      <c r="IU1024">
        <v>24</v>
      </c>
      <c r="IV1024">
        <v>8571.9</v>
      </c>
      <c r="IW1024">
        <v>8572</v>
      </c>
      <c r="IX1024">
        <v>2.02026</v>
      </c>
      <c r="IY1024">
        <v>2.21558</v>
      </c>
      <c r="IZ1024">
        <v>1.94702</v>
      </c>
      <c r="JA1024">
        <v>2.64648</v>
      </c>
      <c r="JB1024">
        <v>2.19482</v>
      </c>
      <c r="JC1024">
        <v>2.35962</v>
      </c>
      <c r="JD1024">
        <v>36.5759</v>
      </c>
      <c r="JE1024">
        <v>24.035</v>
      </c>
      <c r="JF1024">
        <v>18</v>
      </c>
      <c r="JG1024">
        <v>497.084</v>
      </c>
      <c r="JH1024">
        <v>808.88</v>
      </c>
      <c r="JI1024">
        <v>22.1949</v>
      </c>
      <c r="JJ1024">
        <v>26.5384</v>
      </c>
      <c r="JK1024">
        <v>30.0001</v>
      </c>
      <c r="JL1024">
        <v>26.5104</v>
      </c>
      <c r="JM1024">
        <v>26.4245</v>
      </c>
      <c r="JN1024">
        <v>40.4914</v>
      </c>
      <c r="JO1024">
        <v>27.0854</v>
      </c>
      <c r="JP1024">
        <v>4.72042</v>
      </c>
      <c r="JQ1024">
        <v>22.1927</v>
      </c>
      <c r="JR1024">
        <v>754.669</v>
      </c>
      <c r="JS1024">
        <v>12.8102</v>
      </c>
      <c r="JT1024">
        <v>100.444</v>
      </c>
      <c r="JU1024">
        <v>100.585</v>
      </c>
    </row>
    <row r="1025" spans="1:281">
      <c r="A1025">
        <v>1009</v>
      </c>
      <c r="B1025">
        <v>1659650116</v>
      </c>
      <c r="C1025">
        <v>22108</v>
      </c>
      <c r="D1025" t="s">
        <v>2451</v>
      </c>
      <c r="E1025" t="s">
        <v>2452</v>
      </c>
      <c r="F1025">
        <v>5</v>
      </c>
      <c r="G1025" t="s">
        <v>2362</v>
      </c>
      <c r="H1025" t="s">
        <v>416</v>
      </c>
      <c r="I1025">
        <v>1659650108.5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748.6025170186291</v>
      </c>
      <c r="AK1025">
        <v>708.1934727272724</v>
      </c>
      <c r="AL1025">
        <v>3.361403752120663</v>
      </c>
      <c r="AM1025">
        <v>65.5108301527454</v>
      </c>
      <c r="AN1025">
        <f>(AP1025 - AO1025 + DI1025*1E3/(8.314*(DK1025+273.15)) * AR1025/DH1025 * AQ1025) * DH1025/(100*CV1025) * 1000/(1000 - AP1025)</f>
        <v>0</v>
      </c>
      <c r="AO1025">
        <v>12.7786200222825</v>
      </c>
      <c r="AP1025">
        <v>18.58507902097904</v>
      </c>
      <c r="AQ1025">
        <v>9.436674703597826E-06</v>
      </c>
      <c r="AR1025">
        <v>82.59608482142349</v>
      </c>
      <c r="AS1025">
        <v>11</v>
      </c>
      <c r="AT1025">
        <v>2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1659650108.5</v>
      </c>
      <c r="DB1025">
        <v>671.8857407407406</v>
      </c>
      <c r="DC1025">
        <v>724.0512962962962</v>
      </c>
      <c r="DD1025">
        <v>18.57902222222222</v>
      </c>
      <c r="DE1025">
        <v>12.75728148148148</v>
      </c>
      <c r="DF1025">
        <v>675.6695555555556</v>
      </c>
      <c r="DG1025">
        <v>18.72215925925926</v>
      </c>
      <c r="DH1025">
        <v>500.0202592592592</v>
      </c>
      <c r="DI1025">
        <v>90.22839999999999</v>
      </c>
      <c r="DJ1025">
        <v>0.1000212407407408</v>
      </c>
      <c r="DK1025">
        <v>25.14953333333333</v>
      </c>
      <c r="DL1025">
        <v>25.00274814814815</v>
      </c>
      <c r="DM1025">
        <v>999.9000000000001</v>
      </c>
      <c r="DN1025">
        <v>0</v>
      </c>
      <c r="DO1025">
        <v>0</v>
      </c>
      <c r="DP1025">
        <v>9999.62962962963</v>
      </c>
      <c r="DQ1025">
        <v>0</v>
      </c>
      <c r="DR1025">
        <v>10.8481</v>
      </c>
      <c r="DS1025">
        <v>-52.16551111111112</v>
      </c>
      <c r="DT1025">
        <v>684.6050740740741</v>
      </c>
      <c r="DU1025">
        <v>733.407925925926</v>
      </c>
      <c r="DV1025">
        <v>5.821722222222223</v>
      </c>
      <c r="DW1025">
        <v>724.0512962962962</v>
      </c>
      <c r="DX1025">
        <v>12.75728148148148</v>
      </c>
      <c r="DY1025">
        <v>1.676354814814815</v>
      </c>
      <c r="DZ1025">
        <v>1.15107037037037</v>
      </c>
      <c r="EA1025">
        <v>14.67918518518519</v>
      </c>
      <c r="EB1025">
        <v>8.983297407407406</v>
      </c>
      <c r="EC1025">
        <v>2000.005555555556</v>
      </c>
      <c r="ED1025">
        <v>0.9800038888888888</v>
      </c>
      <c r="EE1025">
        <v>0.01999588148148148</v>
      </c>
      <c r="EF1025">
        <v>0</v>
      </c>
      <c r="EG1025">
        <v>732.069925925926</v>
      </c>
      <c r="EH1025">
        <v>5.00097</v>
      </c>
      <c r="EI1025">
        <v>14543.6</v>
      </c>
      <c r="EJ1025">
        <v>16707.66296296296</v>
      </c>
      <c r="EK1025">
        <v>37.937</v>
      </c>
      <c r="EL1025">
        <v>38.5</v>
      </c>
      <c r="EM1025">
        <v>37.88877777777778</v>
      </c>
      <c r="EN1025">
        <v>38.125</v>
      </c>
      <c r="EO1025">
        <v>38.40944444444444</v>
      </c>
      <c r="EP1025">
        <v>1955.114814814815</v>
      </c>
      <c r="EQ1025">
        <v>39.89074074074075</v>
      </c>
      <c r="ER1025">
        <v>0</v>
      </c>
      <c r="ES1025">
        <v>1659650116.5</v>
      </c>
      <c r="ET1025">
        <v>0</v>
      </c>
      <c r="EU1025">
        <v>732.0904399999999</v>
      </c>
      <c r="EV1025">
        <v>6.398538435295986</v>
      </c>
      <c r="EW1025">
        <v>143.7461536274067</v>
      </c>
      <c r="EX1025">
        <v>14544.22</v>
      </c>
      <c r="EY1025">
        <v>15</v>
      </c>
      <c r="EZ1025">
        <v>0</v>
      </c>
      <c r="FA1025" t="s">
        <v>419</v>
      </c>
      <c r="FB1025">
        <v>1659135797.5</v>
      </c>
      <c r="FC1025">
        <v>1659135788</v>
      </c>
      <c r="FD1025">
        <v>0</v>
      </c>
      <c r="FE1025">
        <v>0.3</v>
      </c>
      <c r="FF1025">
        <v>-0.002</v>
      </c>
      <c r="FG1025">
        <v>-2.209</v>
      </c>
      <c r="FH1025">
        <v>-0.089</v>
      </c>
      <c r="FI1025">
        <v>1520</v>
      </c>
      <c r="FJ1025">
        <v>20</v>
      </c>
      <c r="FK1025">
        <v>0.06</v>
      </c>
      <c r="FL1025">
        <v>0.03</v>
      </c>
      <c r="FM1025">
        <v>-51.93905609756097</v>
      </c>
      <c r="FN1025">
        <v>-3.639016724738747</v>
      </c>
      <c r="FO1025">
        <v>0.3660028562122188</v>
      </c>
      <c r="FP1025">
        <v>0</v>
      </c>
      <c r="FQ1025">
        <v>731.5324999999999</v>
      </c>
      <c r="FR1025">
        <v>8.696974785707642</v>
      </c>
      <c r="FS1025">
        <v>0.9114134223669238</v>
      </c>
      <c r="FT1025">
        <v>0</v>
      </c>
      <c r="FU1025">
        <v>5.82043268292683</v>
      </c>
      <c r="FV1025">
        <v>-0.06911979094075314</v>
      </c>
      <c r="FW1025">
        <v>0.02415605534591838</v>
      </c>
      <c r="FX1025">
        <v>1</v>
      </c>
      <c r="FY1025">
        <v>1</v>
      </c>
      <c r="FZ1025">
        <v>3</v>
      </c>
      <c r="GA1025" t="s">
        <v>429</v>
      </c>
      <c r="GB1025">
        <v>2.98322</v>
      </c>
      <c r="GC1025">
        <v>2.71556</v>
      </c>
      <c r="GD1025">
        <v>0.136021</v>
      </c>
      <c r="GE1025">
        <v>0.140911</v>
      </c>
      <c r="GF1025">
        <v>0.0897664</v>
      </c>
      <c r="GG1025">
        <v>0.06717919999999999</v>
      </c>
      <c r="GH1025">
        <v>27311.1</v>
      </c>
      <c r="GI1025">
        <v>27302.3</v>
      </c>
      <c r="GJ1025">
        <v>29378.9</v>
      </c>
      <c r="GK1025">
        <v>29391</v>
      </c>
      <c r="GL1025">
        <v>35420.3</v>
      </c>
      <c r="GM1025">
        <v>36458.1</v>
      </c>
      <c r="GN1025">
        <v>41368.9</v>
      </c>
      <c r="GO1025">
        <v>41880.5</v>
      </c>
      <c r="GP1025">
        <v>1.92305</v>
      </c>
      <c r="GQ1025">
        <v>2.37345</v>
      </c>
      <c r="GR1025">
        <v>0.0697151</v>
      </c>
      <c r="GS1025">
        <v>0</v>
      </c>
      <c r="GT1025">
        <v>23.8695</v>
      </c>
      <c r="GU1025">
        <v>999.9</v>
      </c>
      <c r="GV1025">
        <v>34</v>
      </c>
      <c r="GW1025">
        <v>32</v>
      </c>
      <c r="GX1025">
        <v>17.9941</v>
      </c>
      <c r="GY1025">
        <v>63.4375</v>
      </c>
      <c r="GZ1025">
        <v>22.5841</v>
      </c>
      <c r="HA1025">
        <v>2</v>
      </c>
      <c r="HB1025">
        <v>-0.056659</v>
      </c>
      <c r="HC1025">
        <v>1.91813</v>
      </c>
      <c r="HD1025">
        <v>20.3234</v>
      </c>
      <c r="HE1025">
        <v>5.21774</v>
      </c>
      <c r="HF1025">
        <v>12.0099</v>
      </c>
      <c r="HG1025">
        <v>4.98925</v>
      </c>
      <c r="HH1025">
        <v>3.28855</v>
      </c>
      <c r="HI1025">
        <v>9999</v>
      </c>
      <c r="HJ1025">
        <v>9999</v>
      </c>
      <c r="HK1025">
        <v>9999</v>
      </c>
      <c r="HL1025">
        <v>198.1</v>
      </c>
      <c r="HM1025">
        <v>1.86738</v>
      </c>
      <c r="HN1025">
        <v>1.86646</v>
      </c>
      <c r="HO1025">
        <v>1.86593</v>
      </c>
      <c r="HP1025">
        <v>1.86584</v>
      </c>
      <c r="HQ1025">
        <v>1.86768</v>
      </c>
      <c r="HR1025">
        <v>1.87012</v>
      </c>
      <c r="HS1025">
        <v>1.86879</v>
      </c>
      <c r="HT1025">
        <v>1.87024</v>
      </c>
      <c r="HU1025">
        <v>0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-3.836</v>
      </c>
      <c r="II1025">
        <v>-0.1431</v>
      </c>
      <c r="IJ1025">
        <v>-1.529487217637811</v>
      </c>
      <c r="IK1025">
        <v>-0.005072214745875086</v>
      </c>
      <c r="IL1025">
        <v>3.316774363808987E-06</v>
      </c>
      <c r="IM1025">
        <v>-1.107588672722244E-09</v>
      </c>
      <c r="IN1025">
        <v>-0.1603591687652909</v>
      </c>
      <c r="IO1025">
        <v>-0.0181951569465493</v>
      </c>
      <c r="IP1025">
        <v>0.001659309118516343</v>
      </c>
      <c r="IQ1025">
        <v>-3.409663313950778E-05</v>
      </c>
      <c r="IR1025">
        <v>19</v>
      </c>
      <c r="IS1025">
        <v>2290</v>
      </c>
      <c r="IT1025">
        <v>1</v>
      </c>
      <c r="IU1025">
        <v>24</v>
      </c>
      <c r="IV1025">
        <v>8572</v>
      </c>
      <c r="IW1025">
        <v>8572.1</v>
      </c>
      <c r="IX1025">
        <v>2.05444</v>
      </c>
      <c r="IY1025">
        <v>2.21436</v>
      </c>
      <c r="IZ1025">
        <v>1.94702</v>
      </c>
      <c r="JA1025">
        <v>2.64771</v>
      </c>
      <c r="JB1025">
        <v>2.19482</v>
      </c>
      <c r="JC1025">
        <v>2.34741</v>
      </c>
      <c r="JD1025">
        <v>36.5759</v>
      </c>
      <c r="JE1025">
        <v>24.0437</v>
      </c>
      <c r="JF1025">
        <v>18</v>
      </c>
      <c r="JG1025">
        <v>497.008</v>
      </c>
      <c r="JH1025">
        <v>808.949</v>
      </c>
      <c r="JI1025">
        <v>22.1465</v>
      </c>
      <c r="JJ1025">
        <v>26.5406</v>
      </c>
      <c r="JK1025">
        <v>30.001</v>
      </c>
      <c r="JL1025">
        <v>26.5127</v>
      </c>
      <c r="JM1025">
        <v>26.4258</v>
      </c>
      <c r="JN1025">
        <v>41.2456</v>
      </c>
      <c r="JO1025">
        <v>27.0854</v>
      </c>
      <c r="JP1025">
        <v>4.72042</v>
      </c>
      <c r="JQ1025">
        <v>22.0689</v>
      </c>
      <c r="JR1025">
        <v>774.704</v>
      </c>
      <c r="JS1025">
        <v>12.8102</v>
      </c>
      <c r="JT1025">
        <v>100.447</v>
      </c>
      <c r="JU1025">
        <v>100.585</v>
      </c>
    </row>
    <row r="1026" spans="1:281">
      <c r="A1026">
        <v>1010</v>
      </c>
      <c r="B1026">
        <v>1659650121</v>
      </c>
      <c r="C1026">
        <v>22113</v>
      </c>
      <c r="D1026" t="s">
        <v>2453</v>
      </c>
      <c r="E1026" t="s">
        <v>2454</v>
      </c>
      <c r="F1026">
        <v>5</v>
      </c>
      <c r="G1026" t="s">
        <v>2362</v>
      </c>
      <c r="H1026" t="s">
        <v>416</v>
      </c>
      <c r="I1026">
        <v>1659650113.214286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765.5139587895989</v>
      </c>
      <c r="AK1026">
        <v>725.0263757575754</v>
      </c>
      <c r="AL1026">
        <v>3.365325015562534</v>
      </c>
      <c r="AM1026">
        <v>65.5108301527454</v>
      </c>
      <c r="AN1026">
        <f>(AP1026 - AO1026 + DI1026*1E3/(8.314*(DK1026+273.15)) * AR1026/DH1026 * AQ1026) * DH1026/(100*CV1026) * 1000/(1000 - AP1026)</f>
        <v>0</v>
      </c>
      <c r="AO1026">
        <v>12.80780592242558</v>
      </c>
      <c r="AP1026">
        <v>18.60536153846154</v>
      </c>
      <c r="AQ1026">
        <v>5.557276219130501E-05</v>
      </c>
      <c r="AR1026">
        <v>82.59608482142349</v>
      </c>
      <c r="AS1026">
        <v>11</v>
      </c>
      <c r="AT1026">
        <v>2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1659650113.214286</v>
      </c>
      <c r="DB1026">
        <v>687.4716785714285</v>
      </c>
      <c r="DC1026">
        <v>739.8506785714286</v>
      </c>
      <c r="DD1026">
        <v>18.58308571428572</v>
      </c>
      <c r="DE1026">
        <v>12.77838214285714</v>
      </c>
      <c r="DF1026">
        <v>691.2881428571428</v>
      </c>
      <c r="DG1026">
        <v>18.72618928571429</v>
      </c>
      <c r="DH1026">
        <v>500.01125</v>
      </c>
      <c r="DI1026">
        <v>90.22849285714288</v>
      </c>
      <c r="DJ1026">
        <v>0.1000186428571429</v>
      </c>
      <c r="DK1026">
        <v>25.15045</v>
      </c>
      <c r="DL1026">
        <v>25.00192142857143</v>
      </c>
      <c r="DM1026">
        <v>999.9000000000002</v>
      </c>
      <c r="DN1026">
        <v>0</v>
      </c>
      <c r="DO1026">
        <v>0</v>
      </c>
      <c r="DP1026">
        <v>9998.259642857143</v>
      </c>
      <c r="DQ1026">
        <v>0</v>
      </c>
      <c r="DR1026">
        <v>10.8481</v>
      </c>
      <c r="DS1026">
        <v>-52.378925</v>
      </c>
      <c r="DT1026">
        <v>700.4890357142858</v>
      </c>
      <c r="DU1026">
        <v>749.4276428571428</v>
      </c>
      <c r="DV1026">
        <v>5.804685357142858</v>
      </c>
      <c r="DW1026">
        <v>739.8506785714286</v>
      </c>
      <c r="DX1026">
        <v>12.77838214285714</v>
      </c>
      <c r="DY1026">
        <v>1.676722857142857</v>
      </c>
      <c r="DZ1026">
        <v>1.152975</v>
      </c>
      <c r="EA1026">
        <v>14.68258928571429</v>
      </c>
      <c r="EB1026">
        <v>9.007784285714285</v>
      </c>
      <c r="EC1026">
        <v>2000.0125</v>
      </c>
      <c r="ED1026">
        <v>0.980003857142857</v>
      </c>
      <c r="EE1026">
        <v>0.01999591428571429</v>
      </c>
      <c r="EF1026">
        <v>0</v>
      </c>
      <c r="EG1026">
        <v>732.6029285714286</v>
      </c>
      <c r="EH1026">
        <v>5.00097</v>
      </c>
      <c r="EI1026">
        <v>14553.88214285714</v>
      </c>
      <c r="EJ1026">
        <v>16707.71428571429</v>
      </c>
      <c r="EK1026">
        <v>37.937</v>
      </c>
      <c r="EL1026">
        <v>38.49549999999999</v>
      </c>
      <c r="EM1026">
        <v>37.88164285714286</v>
      </c>
      <c r="EN1026">
        <v>38.125</v>
      </c>
      <c r="EO1026">
        <v>38.39492857142857</v>
      </c>
      <c r="EP1026">
        <v>1955.121785714286</v>
      </c>
      <c r="EQ1026">
        <v>39.8907142857143</v>
      </c>
      <c r="ER1026">
        <v>0</v>
      </c>
      <c r="ES1026">
        <v>1659650121.3</v>
      </c>
      <c r="ET1026">
        <v>0</v>
      </c>
      <c r="EU1026">
        <v>732.6276799999999</v>
      </c>
      <c r="EV1026">
        <v>5.58638460525434</v>
      </c>
      <c r="EW1026">
        <v>116.3538463474699</v>
      </c>
      <c r="EX1026">
        <v>14554.516</v>
      </c>
      <c r="EY1026">
        <v>15</v>
      </c>
      <c r="EZ1026">
        <v>0</v>
      </c>
      <c r="FA1026" t="s">
        <v>419</v>
      </c>
      <c r="FB1026">
        <v>1659135797.5</v>
      </c>
      <c r="FC1026">
        <v>1659135788</v>
      </c>
      <c r="FD1026">
        <v>0</v>
      </c>
      <c r="FE1026">
        <v>0.3</v>
      </c>
      <c r="FF1026">
        <v>-0.002</v>
      </c>
      <c r="FG1026">
        <v>-2.209</v>
      </c>
      <c r="FH1026">
        <v>-0.089</v>
      </c>
      <c r="FI1026">
        <v>1520</v>
      </c>
      <c r="FJ1026">
        <v>20</v>
      </c>
      <c r="FK1026">
        <v>0.06</v>
      </c>
      <c r="FL1026">
        <v>0.03</v>
      </c>
      <c r="FM1026">
        <v>-52.22054634146341</v>
      </c>
      <c r="FN1026">
        <v>-2.851653658536591</v>
      </c>
      <c r="FO1026">
        <v>0.2858822716055022</v>
      </c>
      <c r="FP1026">
        <v>0</v>
      </c>
      <c r="FQ1026">
        <v>732.2447941176471</v>
      </c>
      <c r="FR1026">
        <v>6.831245220354524</v>
      </c>
      <c r="FS1026">
        <v>0.728830440194164</v>
      </c>
      <c r="FT1026">
        <v>0</v>
      </c>
      <c r="FU1026">
        <v>5.814671463414634</v>
      </c>
      <c r="FV1026">
        <v>-0.2332557491289091</v>
      </c>
      <c r="FW1026">
        <v>0.02851359124458536</v>
      </c>
      <c r="FX1026">
        <v>0</v>
      </c>
      <c r="FY1026">
        <v>0</v>
      </c>
      <c r="FZ1026">
        <v>3</v>
      </c>
      <c r="GA1026" t="s">
        <v>426</v>
      </c>
      <c r="GB1026">
        <v>2.98328</v>
      </c>
      <c r="GC1026">
        <v>2.71567</v>
      </c>
      <c r="GD1026">
        <v>0.138196</v>
      </c>
      <c r="GE1026">
        <v>0.143025</v>
      </c>
      <c r="GF1026">
        <v>0.0898304</v>
      </c>
      <c r="GG1026">
        <v>0.06718540000000001</v>
      </c>
      <c r="GH1026">
        <v>27241.7</v>
      </c>
      <c r="GI1026">
        <v>27234.8</v>
      </c>
      <c r="GJ1026">
        <v>29378.3</v>
      </c>
      <c r="GK1026">
        <v>29390.6</v>
      </c>
      <c r="GL1026">
        <v>35417.4</v>
      </c>
      <c r="GM1026">
        <v>36457.6</v>
      </c>
      <c r="GN1026">
        <v>41368.4</v>
      </c>
      <c r="GO1026">
        <v>41880.1</v>
      </c>
      <c r="GP1026">
        <v>1.92283</v>
      </c>
      <c r="GQ1026">
        <v>2.37343</v>
      </c>
      <c r="GR1026">
        <v>0.0677779</v>
      </c>
      <c r="GS1026">
        <v>0</v>
      </c>
      <c r="GT1026">
        <v>23.8695</v>
      </c>
      <c r="GU1026">
        <v>999.9</v>
      </c>
      <c r="GV1026">
        <v>34</v>
      </c>
      <c r="GW1026">
        <v>32</v>
      </c>
      <c r="GX1026">
        <v>17.9957</v>
      </c>
      <c r="GY1026">
        <v>63.6575</v>
      </c>
      <c r="GZ1026">
        <v>22.3397</v>
      </c>
      <c r="HA1026">
        <v>2</v>
      </c>
      <c r="HB1026">
        <v>-0.0562271</v>
      </c>
      <c r="HC1026">
        <v>1.71761</v>
      </c>
      <c r="HD1026">
        <v>20.3256</v>
      </c>
      <c r="HE1026">
        <v>5.21669</v>
      </c>
      <c r="HF1026">
        <v>12.0099</v>
      </c>
      <c r="HG1026">
        <v>4.98925</v>
      </c>
      <c r="HH1026">
        <v>3.28848</v>
      </c>
      <c r="HI1026">
        <v>9999</v>
      </c>
      <c r="HJ1026">
        <v>9999</v>
      </c>
      <c r="HK1026">
        <v>9999</v>
      </c>
      <c r="HL1026">
        <v>198.1</v>
      </c>
      <c r="HM1026">
        <v>1.86739</v>
      </c>
      <c r="HN1026">
        <v>1.86646</v>
      </c>
      <c r="HO1026">
        <v>1.86594</v>
      </c>
      <c r="HP1026">
        <v>1.86584</v>
      </c>
      <c r="HQ1026">
        <v>1.86768</v>
      </c>
      <c r="HR1026">
        <v>1.87013</v>
      </c>
      <c r="HS1026">
        <v>1.86879</v>
      </c>
      <c r="HT1026">
        <v>1.87025</v>
      </c>
      <c r="HU1026">
        <v>0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-3.869</v>
      </c>
      <c r="II1026">
        <v>-0.1429</v>
      </c>
      <c r="IJ1026">
        <v>-1.529487217637811</v>
      </c>
      <c r="IK1026">
        <v>-0.005072214745875086</v>
      </c>
      <c r="IL1026">
        <v>3.316774363808987E-06</v>
      </c>
      <c r="IM1026">
        <v>-1.107588672722244E-09</v>
      </c>
      <c r="IN1026">
        <v>-0.1603591687652909</v>
      </c>
      <c r="IO1026">
        <v>-0.0181951569465493</v>
      </c>
      <c r="IP1026">
        <v>0.001659309118516343</v>
      </c>
      <c r="IQ1026">
        <v>-3.409663313950778E-05</v>
      </c>
      <c r="IR1026">
        <v>19</v>
      </c>
      <c r="IS1026">
        <v>2290</v>
      </c>
      <c r="IT1026">
        <v>1</v>
      </c>
      <c r="IU1026">
        <v>24</v>
      </c>
      <c r="IV1026">
        <v>8572.1</v>
      </c>
      <c r="IW1026">
        <v>8572.200000000001</v>
      </c>
      <c r="IX1026">
        <v>2.09229</v>
      </c>
      <c r="IY1026">
        <v>2.21558</v>
      </c>
      <c r="IZ1026">
        <v>1.94702</v>
      </c>
      <c r="JA1026">
        <v>2.64526</v>
      </c>
      <c r="JB1026">
        <v>2.19482</v>
      </c>
      <c r="JC1026">
        <v>2.37671</v>
      </c>
      <c r="JD1026">
        <v>36.5759</v>
      </c>
      <c r="JE1026">
        <v>24.035</v>
      </c>
      <c r="JF1026">
        <v>18</v>
      </c>
      <c r="JG1026">
        <v>496.884</v>
      </c>
      <c r="JH1026">
        <v>808.958</v>
      </c>
      <c r="JI1026">
        <v>22.0601</v>
      </c>
      <c r="JJ1026">
        <v>26.5416</v>
      </c>
      <c r="JK1026">
        <v>30.0006</v>
      </c>
      <c r="JL1026">
        <v>26.5148</v>
      </c>
      <c r="JM1026">
        <v>26.428</v>
      </c>
      <c r="JN1026">
        <v>41.9444</v>
      </c>
      <c r="JO1026">
        <v>27.0854</v>
      </c>
      <c r="JP1026">
        <v>4.72042</v>
      </c>
      <c r="JQ1026">
        <v>22.0548</v>
      </c>
      <c r="JR1026">
        <v>788.063</v>
      </c>
      <c r="JS1026">
        <v>12.8102</v>
      </c>
      <c r="JT1026">
        <v>100.445</v>
      </c>
      <c r="JU1026">
        <v>100.584</v>
      </c>
    </row>
    <row r="1027" spans="1:281">
      <c r="A1027">
        <v>1011</v>
      </c>
      <c r="B1027">
        <v>1659650126</v>
      </c>
      <c r="C1027">
        <v>22118</v>
      </c>
      <c r="D1027" t="s">
        <v>2455</v>
      </c>
      <c r="E1027" t="s">
        <v>2456</v>
      </c>
      <c r="F1027">
        <v>5</v>
      </c>
      <c r="G1027" t="s">
        <v>2362</v>
      </c>
      <c r="H1027" t="s">
        <v>416</v>
      </c>
      <c r="I1027">
        <v>1659650118.5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782.4717489283379</v>
      </c>
      <c r="AK1027">
        <v>742.0147090909089</v>
      </c>
      <c r="AL1027">
        <v>3.387428812540472</v>
      </c>
      <c r="AM1027">
        <v>65.5108301527454</v>
      </c>
      <c r="AN1027">
        <f>(AP1027 - AO1027 + DI1027*1E3/(8.314*(DK1027+273.15)) * AR1027/DH1027 * AQ1027) * DH1027/(100*CV1027) * 1000/(1000 - AP1027)</f>
        <v>0</v>
      </c>
      <c r="AO1027">
        <v>12.80905240213725</v>
      </c>
      <c r="AP1027">
        <v>18.60517832167833</v>
      </c>
      <c r="AQ1027">
        <v>-1.901039501126009E-06</v>
      </c>
      <c r="AR1027">
        <v>82.59608482142349</v>
      </c>
      <c r="AS1027">
        <v>11</v>
      </c>
      <c r="AT1027">
        <v>2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1659650118.5</v>
      </c>
      <c r="DB1027">
        <v>704.980074074074</v>
      </c>
      <c r="DC1027">
        <v>757.5653703703704</v>
      </c>
      <c r="DD1027">
        <v>18.59313333333333</v>
      </c>
      <c r="DE1027">
        <v>12.80723333333333</v>
      </c>
      <c r="DF1027">
        <v>708.8326666666667</v>
      </c>
      <c r="DG1027">
        <v>18.73615925925926</v>
      </c>
      <c r="DH1027">
        <v>500.0135925925926</v>
      </c>
      <c r="DI1027">
        <v>90.22807037037038</v>
      </c>
      <c r="DJ1027">
        <v>0.1000060222222222</v>
      </c>
      <c r="DK1027">
        <v>25.14793333333334</v>
      </c>
      <c r="DL1027">
        <v>24.99807407407408</v>
      </c>
      <c r="DM1027">
        <v>999.9000000000001</v>
      </c>
      <c r="DN1027">
        <v>0</v>
      </c>
      <c r="DO1027">
        <v>0</v>
      </c>
      <c r="DP1027">
        <v>9998.790000000001</v>
      </c>
      <c r="DQ1027">
        <v>0</v>
      </c>
      <c r="DR1027">
        <v>10.8481</v>
      </c>
      <c r="DS1027">
        <v>-52.58522592592593</v>
      </c>
      <c r="DT1027">
        <v>718.3362962962963</v>
      </c>
      <c r="DU1027">
        <v>767.3937037037037</v>
      </c>
      <c r="DV1027">
        <v>5.785883333333333</v>
      </c>
      <c r="DW1027">
        <v>757.5653703703704</v>
      </c>
      <c r="DX1027">
        <v>12.80723333333333</v>
      </c>
      <c r="DY1027">
        <v>1.677621851851852</v>
      </c>
      <c r="DZ1027">
        <v>1.155571851851852</v>
      </c>
      <c r="EA1027">
        <v>14.6909</v>
      </c>
      <c r="EB1027">
        <v>9.041168148148147</v>
      </c>
      <c r="EC1027">
        <v>1999.997777777778</v>
      </c>
      <c r="ED1027">
        <v>0.9800035555555554</v>
      </c>
      <c r="EE1027">
        <v>0.01999622592592592</v>
      </c>
      <c r="EF1027">
        <v>0</v>
      </c>
      <c r="EG1027">
        <v>733.0210740740739</v>
      </c>
      <c r="EH1027">
        <v>5.00097</v>
      </c>
      <c r="EI1027">
        <v>14562.86296296296</v>
      </c>
      <c r="EJ1027">
        <v>16707.58148148148</v>
      </c>
      <c r="EK1027">
        <v>37.937</v>
      </c>
      <c r="EL1027">
        <v>38.493</v>
      </c>
      <c r="EM1027">
        <v>37.87729629629629</v>
      </c>
      <c r="EN1027">
        <v>38.125</v>
      </c>
      <c r="EO1027">
        <v>38.38648148148148</v>
      </c>
      <c r="EP1027">
        <v>1955.107037037037</v>
      </c>
      <c r="EQ1027">
        <v>39.89074074074075</v>
      </c>
      <c r="ER1027">
        <v>0</v>
      </c>
      <c r="ES1027">
        <v>1659650126.7</v>
      </c>
      <c r="ET1027">
        <v>0</v>
      </c>
      <c r="EU1027">
        <v>733.0354615384615</v>
      </c>
      <c r="EV1027">
        <v>5.19152136055243</v>
      </c>
      <c r="EW1027">
        <v>85.74017100607927</v>
      </c>
      <c r="EX1027">
        <v>14563.00384615385</v>
      </c>
      <c r="EY1027">
        <v>15</v>
      </c>
      <c r="EZ1027">
        <v>0</v>
      </c>
      <c r="FA1027" t="s">
        <v>419</v>
      </c>
      <c r="FB1027">
        <v>1659135797.5</v>
      </c>
      <c r="FC1027">
        <v>1659135788</v>
      </c>
      <c r="FD1027">
        <v>0</v>
      </c>
      <c r="FE1027">
        <v>0.3</v>
      </c>
      <c r="FF1027">
        <v>-0.002</v>
      </c>
      <c r="FG1027">
        <v>-2.209</v>
      </c>
      <c r="FH1027">
        <v>-0.089</v>
      </c>
      <c r="FI1027">
        <v>1520</v>
      </c>
      <c r="FJ1027">
        <v>20</v>
      </c>
      <c r="FK1027">
        <v>0.06</v>
      </c>
      <c r="FL1027">
        <v>0.03</v>
      </c>
      <c r="FM1027">
        <v>-52.44114146341464</v>
      </c>
      <c r="FN1027">
        <v>-2.381276655052354</v>
      </c>
      <c r="FO1027">
        <v>0.2394847507499399</v>
      </c>
      <c r="FP1027">
        <v>0</v>
      </c>
      <c r="FQ1027">
        <v>732.7179705882352</v>
      </c>
      <c r="FR1027">
        <v>4.997203961448505</v>
      </c>
      <c r="FS1027">
        <v>0.5599388351730448</v>
      </c>
      <c r="FT1027">
        <v>0</v>
      </c>
      <c r="FU1027">
        <v>5.803106341463415</v>
      </c>
      <c r="FV1027">
        <v>-0.1962052264808342</v>
      </c>
      <c r="FW1027">
        <v>0.02596675188945049</v>
      </c>
      <c r="FX1027">
        <v>0</v>
      </c>
      <c r="FY1027">
        <v>0</v>
      </c>
      <c r="FZ1027">
        <v>3</v>
      </c>
      <c r="GA1027" t="s">
        <v>426</v>
      </c>
      <c r="GB1027">
        <v>2.98305</v>
      </c>
      <c r="GC1027">
        <v>2.71564</v>
      </c>
      <c r="GD1027">
        <v>0.140365</v>
      </c>
      <c r="GE1027">
        <v>0.145124</v>
      </c>
      <c r="GF1027">
        <v>0.0898321</v>
      </c>
      <c r="GG1027">
        <v>0.0673139</v>
      </c>
      <c r="GH1027">
        <v>27173.7</v>
      </c>
      <c r="GI1027">
        <v>27168.2</v>
      </c>
      <c r="GJ1027">
        <v>29378.8</v>
      </c>
      <c r="GK1027">
        <v>29390.8</v>
      </c>
      <c r="GL1027">
        <v>35418</v>
      </c>
      <c r="GM1027">
        <v>36452.7</v>
      </c>
      <c r="GN1027">
        <v>41369.1</v>
      </c>
      <c r="GO1027">
        <v>41880.3</v>
      </c>
      <c r="GP1027">
        <v>1.92275</v>
      </c>
      <c r="GQ1027">
        <v>2.37343</v>
      </c>
      <c r="GR1027">
        <v>0.0685751</v>
      </c>
      <c r="GS1027">
        <v>0</v>
      </c>
      <c r="GT1027">
        <v>23.8695</v>
      </c>
      <c r="GU1027">
        <v>999.9</v>
      </c>
      <c r="GV1027">
        <v>34</v>
      </c>
      <c r="GW1027">
        <v>32</v>
      </c>
      <c r="GX1027">
        <v>17.9943</v>
      </c>
      <c r="GY1027">
        <v>63.5175</v>
      </c>
      <c r="GZ1027">
        <v>22.512</v>
      </c>
      <c r="HA1027">
        <v>2</v>
      </c>
      <c r="HB1027">
        <v>-0.0565904</v>
      </c>
      <c r="HC1027">
        <v>1.55057</v>
      </c>
      <c r="HD1027">
        <v>20.3272</v>
      </c>
      <c r="HE1027">
        <v>5.21684</v>
      </c>
      <c r="HF1027">
        <v>12.0099</v>
      </c>
      <c r="HG1027">
        <v>4.98925</v>
      </c>
      <c r="HH1027">
        <v>3.28848</v>
      </c>
      <c r="HI1027">
        <v>9999</v>
      </c>
      <c r="HJ1027">
        <v>9999</v>
      </c>
      <c r="HK1027">
        <v>9999</v>
      </c>
      <c r="HL1027">
        <v>198.1</v>
      </c>
      <c r="HM1027">
        <v>1.8674</v>
      </c>
      <c r="HN1027">
        <v>1.86646</v>
      </c>
      <c r="HO1027">
        <v>1.86595</v>
      </c>
      <c r="HP1027">
        <v>1.86584</v>
      </c>
      <c r="HQ1027">
        <v>1.86768</v>
      </c>
      <c r="HR1027">
        <v>1.87014</v>
      </c>
      <c r="HS1027">
        <v>1.86878</v>
      </c>
      <c r="HT1027">
        <v>1.87026</v>
      </c>
      <c r="HU1027">
        <v>0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-3.903</v>
      </c>
      <c r="II1027">
        <v>-0.143</v>
      </c>
      <c r="IJ1027">
        <v>-1.529487217637811</v>
      </c>
      <c r="IK1027">
        <v>-0.005072214745875086</v>
      </c>
      <c r="IL1027">
        <v>3.316774363808987E-06</v>
      </c>
      <c r="IM1027">
        <v>-1.107588672722244E-09</v>
      </c>
      <c r="IN1027">
        <v>-0.1603591687652909</v>
      </c>
      <c r="IO1027">
        <v>-0.0181951569465493</v>
      </c>
      <c r="IP1027">
        <v>0.001659309118516343</v>
      </c>
      <c r="IQ1027">
        <v>-3.409663313950778E-05</v>
      </c>
      <c r="IR1027">
        <v>19</v>
      </c>
      <c r="IS1027">
        <v>2290</v>
      </c>
      <c r="IT1027">
        <v>1</v>
      </c>
      <c r="IU1027">
        <v>24</v>
      </c>
      <c r="IV1027">
        <v>8572.1</v>
      </c>
      <c r="IW1027">
        <v>8572.299999999999</v>
      </c>
      <c r="IX1027">
        <v>2.12646</v>
      </c>
      <c r="IY1027">
        <v>2.21313</v>
      </c>
      <c r="IZ1027">
        <v>1.94702</v>
      </c>
      <c r="JA1027">
        <v>2.64526</v>
      </c>
      <c r="JB1027">
        <v>2.19482</v>
      </c>
      <c r="JC1027">
        <v>2.37305</v>
      </c>
      <c r="JD1027">
        <v>36.5759</v>
      </c>
      <c r="JE1027">
        <v>24.0437</v>
      </c>
      <c r="JF1027">
        <v>18</v>
      </c>
      <c r="JG1027">
        <v>496.846</v>
      </c>
      <c r="JH1027">
        <v>808.986</v>
      </c>
      <c r="JI1027">
        <v>22.0413</v>
      </c>
      <c r="JJ1027">
        <v>26.5428</v>
      </c>
      <c r="JK1027">
        <v>30</v>
      </c>
      <c r="JL1027">
        <v>26.5159</v>
      </c>
      <c r="JM1027">
        <v>26.43</v>
      </c>
      <c r="JN1027">
        <v>42.6868</v>
      </c>
      <c r="JO1027">
        <v>27.0854</v>
      </c>
      <c r="JP1027">
        <v>4.34736</v>
      </c>
      <c r="JQ1027">
        <v>22.0607</v>
      </c>
      <c r="JR1027">
        <v>808.101</v>
      </c>
      <c r="JS1027">
        <v>12.8074</v>
      </c>
      <c r="JT1027">
        <v>100.447</v>
      </c>
      <c r="JU1027">
        <v>100.584</v>
      </c>
    </row>
    <row r="1028" spans="1:281">
      <c r="A1028">
        <v>1012</v>
      </c>
      <c r="B1028">
        <v>1659650131</v>
      </c>
      <c r="C1028">
        <v>22123</v>
      </c>
      <c r="D1028" t="s">
        <v>2457</v>
      </c>
      <c r="E1028" t="s">
        <v>2458</v>
      </c>
      <c r="F1028">
        <v>5</v>
      </c>
      <c r="G1028" t="s">
        <v>2362</v>
      </c>
      <c r="H1028" t="s">
        <v>416</v>
      </c>
      <c r="I1028">
        <v>1659650123.214286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799.7542101349115</v>
      </c>
      <c r="AK1028">
        <v>758.9028787878782</v>
      </c>
      <c r="AL1028">
        <v>3.375584997314596</v>
      </c>
      <c r="AM1028">
        <v>65.5108301527454</v>
      </c>
      <c r="AN1028">
        <f>(AP1028 - AO1028 + DI1028*1E3/(8.314*(DK1028+273.15)) * AR1028/DH1028 * AQ1028) * DH1028/(100*CV1028) * 1000/(1000 - AP1028)</f>
        <v>0</v>
      </c>
      <c r="AO1028">
        <v>12.85293186590321</v>
      </c>
      <c r="AP1028">
        <v>18.62648741258743</v>
      </c>
      <c r="AQ1028">
        <v>5.117833185268563E-05</v>
      </c>
      <c r="AR1028">
        <v>82.59608482142349</v>
      </c>
      <c r="AS1028">
        <v>11</v>
      </c>
      <c r="AT1028">
        <v>2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1659650123.214286</v>
      </c>
      <c r="DB1028">
        <v>720.60375</v>
      </c>
      <c r="DC1028">
        <v>773.4228571428572</v>
      </c>
      <c r="DD1028">
        <v>18.60638928571429</v>
      </c>
      <c r="DE1028">
        <v>12.82720357142857</v>
      </c>
      <c r="DF1028">
        <v>724.4879999999999</v>
      </c>
      <c r="DG1028">
        <v>18.74931428571428</v>
      </c>
      <c r="DH1028">
        <v>500.0046785714285</v>
      </c>
      <c r="DI1028">
        <v>90.2278107142857</v>
      </c>
      <c r="DJ1028">
        <v>0.09997159642857142</v>
      </c>
      <c r="DK1028">
        <v>25.14396428571428</v>
      </c>
      <c r="DL1028">
        <v>24.99074642857143</v>
      </c>
      <c r="DM1028">
        <v>999.9000000000002</v>
      </c>
      <c r="DN1028">
        <v>0</v>
      </c>
      <c r="DO1028">
        <v>0</v>
      </c>
      <c r="DP1028">
        <v>9997.34</v>
      </c>
      <c r="DQ1028">
        <v>0</v>
      </c>
      <c r="DR1028">
        <v>10.84805</v>
      </c>
      <c r="DS1028">
        <v>-52.81914999999999</v>
      </c>
      <c r="DT1028">
        <v>734.2657857142858</v>
      </c>
      <c r="DU1028">
        <v>783.4729642857141</v>
      </c>
      <c r="DV1028">
        <v>5.779175357142856</v>
      </c>
      <c r="DW1028">
        <v>773.4228571428572</v>
      </c>
      <c r="DX1028">
        <v>12.82720357142857</v>
      </c>
      <c r="DY1028">
        <v>1.678813214285714</v>
      </c>
      <c r="DZ1028">
        <v>1.157370357142857</v>
      </c>
      <c r="EA1028">
        <v>14.7019</v>
      </c>
      <c r="EB1028">
        <v>9.064203214285714</v>
      </c>
      <c r="EC1028">
        <v>1999.982857142857</v>
      </c>
      <c r="ED1028">
        <v>0.9800035357142856</v>
      </c>
      <c r="EE1028">
        <v>0.01999624642857143</v>
      </c>
      <c r="EF1028">
        <v>0</v>
      </c>
      <c r="EG1028">
        <v>733.3556428571429</v>
      </c>
      <c r="EH1028">
        <v>5.00097</v>
      </c>
      <c r="EI1028">
        <v>14568.63571428572</v>
      </c>
      <c r="EJ1028">
        <v>16707.45357142857</v>
      </c>
      <c r="EK1028">
        <v>37.937</v>
      </c>
      <c r="EL1028">
        <v>38.473</v>
      </c>
      <c r="EM1028">
        <v>37.875</v>
      </c>
      <c r="EN1028">
        <v>38.125</v>
      </c>
      <c r="EO1028">
        <v>38.38828571428571</v>
      </c>
      <c r="EP1028">
        <v>1955.092857142857</v>
      </c>
      <c r="EQ1028">
        <v>39.89000000000001</v>
      </c>
      <c r="ER1028">
        <v>0</v>
      </c>
      <c r="ES1028">
        <v>1659650131.5</v>
      </c>
      <c r="ET1028">
        <v>0</v>
      </c>
      <c r="EU1028">
        <v>733.376923076923</v>
      </c>
      <c r="EV1028">
        <v>3.013264952269286</v>
      </c>
      <c r="EW1028">
        <v>62.59829048258653</v>
      </c>
      <c r="EX1028">
        <v>14568.85384615385</v>
      </c>
      <c r="EY1028">
        <v>15</v>
      </c>
      <c r="EZ1028">
        <v>0</v>
      </c>
      <c r="FA1028" t="s">
        <v>419</v>
      </c>
      <c r="FB1028">
        <v>1659135797.5</v>
      </c>
      <c r="FC1028">
        <v>1659135788</v>
      </c>
      <c r="FD1028">
        <v>0</v>
      </c>
      <c r="FE1028">
        <v>0.3</v>
      </c>
      <c r="FF1028">
        <v>-0.002</v>
      </c>
      <c r="FG1028">
        <v>-2.209</v>
      </c>
      <c r="FH1028">
        <v>-0.089</v>
      </c>
      <c r="FI1028">
        <v>1520</v>
      </c>
      <c r="FJ1028">
        <v>20</v>
      </c>
      <c r="FK1028">
        <v>0.06</v>
      </c>
      <c r="FL1028">
        <v>0.03</v>
      </c>
      <c r="FM1028">
        <v>-52.67168292682926</v>
      </c>
      <c r="FN1028">
        <v>-2.873550522648124</v>
      </c>
      <c r="FO1028">
        <v>0.2898966787368449</v>
      </c>
      <c r="FP1028">
        <v>0</v>
      </c>
      <c r="FQ1028">
        <v>733.0952352941176</v>
      </c>
      <c r="FR1028">
        <v>4.379984715020604</v>
      </c>
      <c r="FS1028">
        <v>0.4835785147530867</v>
      </c>
      <c r="FT1028">
        <v>0</v>
      </c>
      <c r="FU1028">
        <v>5.783061707317073</v>
      </c>
      <c r="FV1028">
        <v>-0.1088945644599231</v>
      </c>
      <c r="FW1028">
        <v>0.01653109087077291</v>
      </c>
      <c r="FX1028">
        <v>0</v>
      </c>
      <c r="FY1028">
        <v>0</v>
      </c>
      <c r="FZ1028">
        <v>3</v>
      </c>
      <c r="GA1028" t="s">
        <v>426</v>
      </c>
      <c r="GB1028">
        <v>2.98331</v>
      </c>
      <c r="GC1028">
        <v>2.71559</v>
      </c>
      <c r="GD1028">
        <v>0.142501</v>
      </c>
      <c r="GE1028">
        <v>0.147202</v>
      </c>
      <c r="GF1028">
        <v>0.0899059</v>
      </c>
      <c r="GG1028">
        <v>0.0673787</v>
      </c>
      <c r="GH1028">
        <v>27105.7</v>
      </c>
      <c r="GI1028">
        <v>27102.6</v>
      </c>
      <c r="GJ1028">
        <v>29378.3</v>
      </c>
      <c r="GK1028">
        <v>29391.2</v>
      </c>
      <c r="GL1028">
        <v>35414.8</v>
      </c>
      <c r="GM1028">
        <v>36450.7</v>
      </c>
      <c r="GN1028">
        <v>41368.7</v>
      </c>
      <c r="GO1028">
        <v>41880.9</v>
      </c>
      <c r="GP1028">
        <v>1.92313</v>
      </c>
      <c r="GQ1028">
        <v>2.37337</v>
      </c>
      <c r="GR1028">
        <v>0.0677779</v>
      </c>
      <c r="GS1028">
        <v>0</v>
      </c>
      <c r="GT1028">
        <v>23.8675</v>
      </c>
      <c r="GU1028">
        <v>999.9</v>
      </c>
      <c r="GV1028">
        <v>34</v>
      </c>
      <c r="GW1028">
        <v>32</v>
      </c>
      <c r="GX1028">
        <v>17.9941</v>
      </c>
      <c r="GY1028">
        <v>63.7675</v>
      </c>
      <c r="GZ1028">
        <v>22.4639</v>
      </c>
      <c r="HA1028">
        <v>2</v>
      </c>
      <c r="HB1028">
        <v>-0.0566692</v>
      </c>
      <c r="HC1028">
        <v>1.46444</v>
      </c>
      <c r="HD1028">
        <v>20.3279</v>
      </c>
      <c r="HE1028">
        <v>5.21714</v>
      </c>
      <c r="HF1028">
        <v>12.0099</v>
      </c>
      <c r="HG1028">
        <v>4.98905</v>
      </c>
      <c r="HH1028">
        <v>3.2885</v>
      </c>
      <c r="HI1028">
        <v>9999</v>
      </c>
      <c r="HJ1028">
        <v>9999</v>
      </c>
      <c r="HK1028">
        <v>9999</v>
      </c>
      <c r="HL1028">
        <v>198.1</v>
      </c>
      <c r="HM1028">
        <v>1.86741</v>
      </c>
      <c r="HN1028">
        <v>1.86646</v>
      </c>
      <c r="HO1028">
        <v>1.86595</v>
      </c>
      <c r="HP1028">
        <v>1.86584</v>
      </c>
      <c r="HQ1028">
        <v>1.86768</v>
      </c>
      <c r="HR1028">
        <v>1.87013</v>
      </c>
      <c r="HS1028">
        <v>1.86877</v>
      </c>
      <c r="HT1028">
        <v>1.87025</v>
      </c>
      <c r="HU1028">
        <v>0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-3.936</v>
      </c>
      <c r="II1028">
        <v>-0.1427</v>
      </c>
      <c r="IJ1028">
        <v>-1.529487217637811</v>
      </c>
      <c r="IK1028">
        <v>-0.005072214745875086</v>
      </c>
      <c r="IL1028">
        <v>3.316774363808987E-06</v>
      </c>
      <c r="IM1028">
        <v>-1.107588672722244E-09</v>
      </c>
      <c r="IN1028">
        <v>-0.1603591687652909</v>
      </c>
      <c r="IO1028">
        <v>-0.0181951569465493</v>
      </c>
      <c r="IP1028">
        <v>0.001659309118516343</v>
      </c>
      <c r="IQ1028">
        <v>-3.409663313950778E-05</v>
      </c>
      <c r="IR1028">
        <v>19</v>
      </c>
      <c r="IS1028">
        <v>2290</v>
      </c>
      <c r="IT1028">
        <v>1</v>
      </c>
      <c r="IU1028">
        <v>24</v>
      </c>
      <c r="IV1028">
        <v>8572.200000000001</v>
      </c>
      <c r="IW1028">
        <v>8572.4</v>
      </c>
      <c r="IX1028">
        <v>2.16431</v>
      </c>
      <c r="IY1028">
        <v>2.21069</v>
      </c>
      <c r="IZ1028">
        <v>1.94702</v>
      </c>
      <c r="JA1028">
        <v>2.64648</v>
      </c>
      <c r="JB1028">
        <v>2.19482</v>
      </c>
      <c r="JC1028">
        <v>2.37061</v>
      </c>
      <c r="JD1028">
        <v>36.5759</v>
      </c>
      <c r="JE1028">
        <v>24.035</v>
      </c>
      <c r="JF1028">
        <v>18</v>
      </c>
      <c r="JG1028">
        <v>497.094</v>
      </c>
      <c r="JH1028">
        <v>808.961</v>
      </c>
      <c r="JI1028">
        <v>22.05</v>
      </c>
      <c r="JJ1028">
        <v>26.545</v>
      </c>
      <c r="JK1028">
        <v>30</v>
      </c>
      <c r="JL1028">
        <v>26.5172</v>
      </c>
      <c r="JM1028">
        <v>26.4317</v>
      </c>
      <c r="JN1028">
        <v>43.3724</v>
      </c>
      <c r="JO1028">
        <v>27.0854</v>
      </c>
      <c r="JP1028">
        <v>4.34736</v>
      </c>
      <c r="JQ1028">
        <v>22.0684</v>
      </c>
      <c r="JR1028">
        <v>821.458</v>
      </c>
      <c r="JS1028">
        <v>12.7845</v>
      </c>
      <c r="JT1028">
        <v>100.446</v>
      </c>
      <c r="JU1028">
        <v>100.586</v>
      </c>
    </row>
    <row r="1029" spans="1:281">
      <c r="A1029">
        <v>1013</v>
      </c>
      <c r="B1029">
        <v>1659650136</v>
      </c>
      <c r="C1029">
        <v>22128</v>
      </c>
      <c r="D1029" t="s">
        <v>2459</v>
      </c>
      <c r="E1029" t="s">
        <v>2460</v>
      </c>
      <c r="F1029">
        <v>5</v>
      </c>
      <c r="G1029" t="s">
        <v>2362</v>
      </c>
      <c r="H1029" t="s">
        <v>416</v>
      </c>
      <c r="I1029">
        <v>1659650128.5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816.6981627497707</v>
      </c>
      <c r="AK1029">
        <v>775.9617333333334</v>
      </c>
      <c r="AL1029">
        <v>3.417747505095978</v>
      </c>
      <c r="AM1029">
        <v>65.5108301527454</v>
      </c>
      <c r="AN1029">
        <f>(AP1029 - AO1029 + DI1029*1E3/(8.314*(DK1029+273.15)) * AR1029/DH1029 * AQ1029) * DH1029/(100*CV1029) * 1000/(1000 - AP1029)</f>
        <v>0</v>
      </c>
      <c r="AO1029">
        <v>12.85953638456001</v>
      </c>
      <c r="AP1029">
        <v>18.63539370629372</v>
      </c>
      <c r="AQ1029">
        <v>2.870039249037353E-05</v>
      </c>
      <c r="AR1029">
        <v>82.59608482142349</v>
      </c>
      <c r="AS1029">
        <v>10</v>
      </c>
      <c r="AT1029">
        <v>2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1659650128.5</v>
      </c>
      <c r="DB1029">
        <v>738.1707037037039</v>
      </c>
      <c r="DC1029">
        <v>791.2072592592593</v>
      </c>
      <c r="DD1029">
        <v>18.61892222222222</v>
      </c>
      <c r="DE1029">
        <v>12.84503333333333</v>
      </c>
      <c r="DF1029">
        <v>742.090148148148</v>
      </c>
      <c r="DG1029">
        <v>18.76175555555555</v>
      </c>
      <c r="DH1029">
        <v>500.0017777777778</v>
      </c>
      <c r="DI1029">
        <v>90.22752222222223</v>
      </c>
      <c r="DJ1029">
        <v>0.100014337037037</v>
      </c>
      <c r="DK1029">
        <v>25.13802222222223</v>
      </c>
      <c r="DL1029">
        <v>24.98245555555556</v>
      </c>
      <c r="DM1029">
        <v>999.9000000000001</v>
      </c>
      <c r="DN1029">
        <v>0</v>
      </c>
      <c r="DO1029">
        <v>0</v>
      </c>
      <c r="DP1029">
        <v>9996.780000000001</v>
      </c>
      <c r="DQ1029">
        <v>0</v>
      </c>
      <c r="DR1029">
        <v>10.84334814814815</v>
      </c>
      <c r="DS1029">
        <v>-53.03653703703703</v>
      </c>
      <c r="DT1029">
        <v>752.1755555555557</v>
      </c>
      <c r="DU1029">
        <v>801.502777777778</v>
      </c>
      <c r="DV1029">
        <v>5.773891111111111</v>
      </c>
      <c r="DW1029">
        <v>791.2072592592593</v>
      </c>
      <c r="DX1029">
        <v>12.84503333333333</v>
      </c>
      <c r="DY1029">
        <v>1.679939259259259</v>
      </c>
      <c r="DZ1029">
        <v>1.158974814814815</v>
      </c>
      <c r="EA1029">
        <v>14.71228888888889</v>
      </c>
      <c r="EB1029">
        <v>9.084742222222221</v>
      </c>
      <c r="EC1029">
        <v>1999.988888888889</v>
      </c>
      <c r="ED1029">
        <v>0.9800035555555554</v>
      </c>
      <c r="EE1029">
        <v>0.01999622592592592</v>
      </c>
      <c r="EF1029">
        <v>0</v>
      </c>
      <c r="EG1029">
        <v>733.596037037037</v>
      </c>
      <c r="EH1029">
        <v>5.00097</v>
      </c>
      <c r="EI1029">
        <v>14573.32222222222</v>
      </c>
      <c r="EJ1029">
        <v>16707.5037037037</v>
      </c>
      <c r="EK1029">
        <v>37.937</v>
      </c>
      <c r="EL1029">
        <v>38.46033333333334</v>
      </c>
      <c r="EM1029">
        <v>37.875</v>
      </c>
      <c r="EN1029">
        <v>38.125</v>
      </c>
      <c r="EO1029">
        <v>38.38877777777778</v>
      </c>
      <c r="EP1029">
        <v>1955.098888888889</v>
      </c>
      <c r="EQ1029">
        <v>39.89000000000001</v>
      </c>
      <c r="ER1029">
        <v>0</v>
      </c>
      <c r="ES1029">
        <v>1659650136.3</v>
      </c>
      <c r="ET1029">
        <v>0</v>
      </c>
      <c r="EU1029">
        <v>733.5741538461539</v>
      </c>
      <c r="EV1029">
        <v>2.376341879291183</v>
      </c>
      <c r="EW1029">
        <v>39.88717952526442</v>
      </c>
      <c r="EX1029">
        <v>14573.15</v>
      </c>
      <c r="EY1029">
        <v>15</v>
      </c>
      <c r="EZ1029">
        <v>0</v>
      </c>
      <c r="FA1029" t="s">
        <v>419</v>
      </c>
      <c r="FB1029">
        <v>1659135797.5</v>
      </c>
      <c r="FC1029">
        <v>1659135788</v>
      </c>
      <c r="FD1029">
        <v>0</v>
      </c>
      <c r="FE1029">
        <v>0.3</v>
      </c>
      <c r="FF1029">
        <v>-0.002</v>
      </c>
      <c r="FG1029">
        <v>-2.209</v>
      </c>
      <c r="FH1029">
        <v>-0.089</v>
      </c>
      <c r="FI1029">
        <v>1520</v>
      </c>
      <c r="FJ1029">
        <v>20</v>
      </c>
      <c r="FK1029">
        <v>0.06</v>
      </c>
      <c r="FL1029">
        <v>0.03</v>
      </c>
      <c r="FM1029">
        <v>-52.89143902439025</v>
      </c>
      <c r="FN1029">
        <v>-2.71761324041805</v>
      </c>
      <c r="FO1029">
        <v>0.276505183542511</v>
      </c>
      <c r="FP1029">
        <v>0</v>
      </c>
      <c r="FQ1029">
        <v>733.4300000000001</v>
      </c>
      <c r="FR1029">
        <v>2.888892283113761</v>
      </c>
      <c r="FS1029">
        <v>0.3533049008168235</v>
      </c>
      <c r="FT1029">
        <v>0</v>
      </c>
      <c r="FU1029">
        <v>5.777649756097561</v>
      </c>
      <c r="FV1029">
        <v>-0.07401261324040663</v>
      </c>
      <c r="FW1029">
        <v>0.01242299392213051</v>
      </c>
      <c r="FX1029">
        <v>1</v>
      </c>
      <c r="FY1029">
        <v>1</v>
      </c>
      <c r="FZ1029">
        <v>3</v>
      </c>
      <c r="GA1029" t="s">
        <v>429</v>
      </c>
      <c r="GB1029">
        <v>2.98337</v>
      </c>
      <c r="GC1029">
        <v>2.71572</v>
      </c>
      <c r="GD1029">
        <v>0.144636</v>
      </c>
      <c r="GE1029">
        <v>0.149247</v>
      </c>
      <c r="GF1029">
        <v>0.0899341</v>
      </c>
      <c r="GG1029">
        <v>0.0673743</v>
      </c>
      <c r="GH1029">
        <v>27038.5</v>
      </c>
      <c r="GI1029">
        <v>27037.6</v>
      </c>
      <c r="GJ1029">
        <v>29378.6</v>
      </c>
      <c r="GK1029">
        <v>29391.2</v>
      </c>
      <c r="GL1029">
        <v>35413.8</v>
      </c>
      <c r="GM1029">
        <v>36450.8</v>
      </c>
      <c r="GN1029">
        <v>41368.8</v>
      </c>
      <c r="GO1029">
        <v>41880.9</v>
      </c>
      <c r="GP1029">
        <v>1.92332</v>
      </c>
      <c r="GQ1029">
        <v>2.37325</v>
      </c>
      <c r="GR1029">
        <v>0.0666827</v>
      </c>
      <c r="GS1029">
        <v>0</v>
      </c>
      <c r="GT1029">
        <v>23.8662</v>
      </c>
      <c r="GU1029">
        <v>999.9</v>
      </c>
      <c r="GV1029">
        <v>34.1</v>
      </c>
      <c r="GW1029">
        <v>32</v>
      </c>
      <c r="GX1029">
        <v>18.0469</v>
      </c>
      <c r="GY1029">
        <v>63.8675</v>
      </c>
      <c r="GZ1029">
        <v>22.3758</v>
      </c>
      <c r="HA1029">
        <v>2</v>
      </c>
      <c r="HB1029">
        <v>-0.0567378</v>
      </c>
      <c r="HC1029">
        <v>1.42033</v>
      </c>
      <c r="HD1029">
        <v>20.3283</v>
      </c>
      <c r="HE1029">
        <v>5.21759</v>
      </c>
      <c r="HF1029">
        <v>12.0099</v>
      </c>
      <c r="HG1029">
        <v>4.98885</v>
      </c>
      <c r="HH1029">
        <v>3.28842</v>
      </c>
      <c r="HI1029">
        <v>9999</v>
      </c>
      <c r="HJ1029">
        <v>9999</v>
      </c>
      <c r="HK1029">
        <v>9999</v>
      </c>
      <c r="HL1029">
        <v>198.1</v>
      </c>
      <c r="HM1029">
        <v>1.8674</v>
      </c>
      <c r="HN1029">
        <v>1.86646</v>
      </c>
      <c r="HO1029">
        <v>1.86595</v>
      </c>
      <c r="HP1029">
        <v>1.86584</v>
      </c>
      <c r="HQ1029">
        <v>1.86768</v>
      </c>
      <c r="HR1029">
        <v>1.87013</v>
      </c>
      <c r="HS1029">
        <v>1.86875</v>
      </c>
      <c r="HT1029">
        <v>1.87026</v>
      </c>
      <c r="HU1029">
        <v>0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-3.968</v>
      </c>
      <c r="II1029">
        <v>-0.1427</v>
      </c>
      <c r="IJ1029">
        <v>-1.529487217637811</v>
      </c>
      <c r="IK1029">
        <v>-0.005072214745875086</v>
      </c>
      <c r="IL1029">
        <v>3.316774363808987E-06</v>
      </c>
      <c r="IM1029">
        <v>-1.107588672722244E-09</v>
      </c>
      <c r="IN1029">
        <v>-0.1603591687652909</v>
      </c>
      <c r="IO1029">
        <v>-0.0181951569465493</v>
      </c>
      <c r="IP1029">
        <v>0.001659309118516343</v>
      </c>
      <c r="IQ1029">
        <v>-3.409663313950778E-05</v>
      </c>
      <c r="IR1029">
        <v>19</v>
      </c>
      <c r="IS1029">
        <v>2290</v>
      </c>
      <c r="IT1029">
        <v>1</v>
      </c>
      <c r="IU1029">
        <v>24</v>
      </c>
      <c r="IV1029">
        <v>8572.299999999999</v>
      </c>
      <c r="IW1029">
        <v>8572.5</v>
      </c>
      <c r="IX1029">
        <v>2.19727</v>
      </c>
      <c r="IY1029">
        <v>2.21558</v>
      </c>
      <c r="IZ1029">
        <v>1.94702</v>
      </c>
      <c r="JA1029">
        <v>2.64648</v>
      </c>
      <c r="JB1029">
        <v>2.19482</v>
      </c>
      <c r="JC1029">
        <v>2.34131</v>
      </c>
      <c r="JD1029">
        <v>36.5759</v>
      </c>
      <c r="JE1029">
        <v>24.035</v>
      </c>
      <c r="JF1029">
        <v>18</v>
      </c>
      <c r="JG1029">
        <v>497.239</v>
      </c>
      <c r="JH1029">
        <v>808.854</v>
      </c>
      <c r="JI1029">
        <v>22.0655</v>
      </c>
      <c r="JJ1029">
        <v>26.5461</v>
      </c>
      <c r="JK1029">
        <v>29.9999</v>
      </c>
      <c r="JL1029">
        <v>26.5194</v>
      </c>
      <c r="JM1029">
        <v>26.4328</v>
      </c>
      <c r="JN1029">
        <v>44.1067</v>
      </c>
      <c r="JO1029">
        <v>27.36</v>
      </c>
      <c r="JP1029">
        <v>4.34736</v>
      </c>
      <c r="JQ1029">
        <v>22.0783</v>
      </c>
      <c r="JR1029">
        <v>841.494</v>
      </c>
      <c r="JS1029">
        <v>12.7769</v>
      </c>
      <c r="JT1029">
        <v>100.446</v>
      </c>
      <c r="JU1029">
        <v>100.586</v>
      </c>
    </row>
    <row r="1030" spans="1:281">
      <c r="A1030">
        <v>1014</v>
      </c>
      <c r="B1030">
        <v>1659650141</v>
      </c>
      <c r="C1030">
        <v>22133</v>
      </c>
      <c r="D1030" t="s">
        <v>2461</v>
      </c>
      <c r="E1030" t="s">
        <v>2462</v>
      </c>
      <c r="F1030">
        <v>5</v>
      </c>
      <c r="G1030" t="s">
        <v>2362</v>
      </c>
      <c r="H1030" t="s">
        <v>416</v>
      </c>
      <c r="I1030">
        <v>1659650133.214286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833.6496873292108</v>
      </c>
      <c r="AK1030">
        <v>792.8599818181816</v>
      </c>
      <c r="AL1030">
        <v>3.383067260182689</v>
      </c>
      <c r="AM1030">
        <v>65.5108301527454</v>
      </c>
      <c r="AN1030">
        <f>(AP1030 - AO1030 + DI1030*1E3/(8.314*(DK1030+273.15)) * AR1030/DH1030 * AQ1030) * DH1030/(100*CV1030) * 1000/(1000 - AP1030)</f>
        <v>0</v>
      </c>
      <c r="AO1030">
        <v>12.850594022635</v>
      </c>
      <c r="AP1030">
        <v>18.63681678321679</v>
      </c>
      <c r="AQ1030">
        <v>2.816564853526579E-05</v>
      </c>
      <c r="AR1030">
        <v>82.59608482142349</v>
      </c>
      <c r="AS1030">
        <v>11</v>
      </c>
      <c r="AT1030">
        <v>2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1659650133.214286</v>
      </c>
      <c r="DB1030">
        <v>753.8456785714287</v>
      </c>
      <c r="DC1030">
        <v>807.0590714285715</v>
      </c>
      <c r="DD1030">
        <v>18.62924642857143</v>
      </c>
      <c r="DE1030">
        <v>12.8509</v>
      </c>
      <c r="DF1030">
        <v>757.796</v>
      </c>
      <c r="DG1030">
        <v>18.772</v>
      </c>
      <c r="DH1030">
        <v>499.9908571428572</v>
      </c>
      <c r="DI1030">
        <v>90.22767857142858</v>
      </c>
      <c r="DJ1030">
        <v>0.1000025357142857</v>
      </c>
      <c r="DK1030">
        <v>25.13528928571428</v>
      </c>
      <c r="DL1030">
        <v>24.97775714285714</v>
      </c>
      <c r="DM1030">
        <v>999.9000000000002</v>
      </c>
      <c r="DN1030">
        <v>0</v>
      </c>
      <c r="DO1030">
        <v>0</v>
      </c>
      <c r="DP1030">
        <v>10003.37428571428</v>
      </c>
      <c r="DQ1030">
        <v>0</v>
      </c>
      <c r="DR1030">
        <v>10.83060357142857</v>
      </c>
      <c r="DS1030">
        <v>-53.21335000000001</v>
      </c>
      <c r="DT1030">
        <v>768.1560357142858</v>
      </c>
      <c r="DU1030">
        <v>817.5652857142857</v>
      </c>
      <c r="DV1030">
        <v>5.778346071428571</v>
      </c>
      <c r="DW1030">
        <v>807.0590714285715</v>
      </c>
      <c r="DX1030">
        <v>12.8509</v>
      </c>
      <c r="DY1030">
        <v>1.680873928571428</v>
      </c>
      <c r="DZ1030">
        <v>1.159506428571429</v>
      </c>
      <c r="EA1030">
        <v>14.72091428571429</v>
      </c>
      <c r="EB1030">
        <v>9.091553214285714</v>
      </c>
      <c r="EC1030">
        <v>2000.008571428572</v>
      </c>
      <c r="ED1030">
        <v>0.9800035357142856</v>
      </c>
      <c r="EE1030">
        <v>0.01999624642857143</v>
      </c>
      <c r="EF1030">
        <v>0</v>
      </c>
      <c r="EG1030">
        <v>733.7016428571427</v>
      </c>
      <c r="EH1030">
        <v>5.00097</v>
      </c>
      <c r="EI1030">
        <v>14575.325</v>
      </c>
      <c r="EJ1030">
        <v>16707.67857142857</v>
      </c>
      <c r="EK1030">
        <v>37.92814285714286</v>
      </c>
      <c r="EL1030">
        <v>38.45049999999999</v>
      </c>
      <c r="EM1030">
        <v>37.875</v>
      </c>
      <c r="EN1030">
        <v>38.125</v>
      </c>
      <c r="EO1030">
        <v>38.38385714285715</v>
      </c>
      <c r="EP1030">
        <v>1955.117857142857</v>
      </c>
      <c r="EQ1030">
        <v>39.8907142857143</v>
      </c>
      <c r="ER1030">
        <v>0</v>
      </c>
      <c r="ES1030">
        <v>1659650141.7</v>
      </c>
      <c r="ET1030">
        <v>0</v>
      </c>
      <c r="EU1030">
        <v>733.6892800000001</v>
      </c>
      <c r="EV1030">
        <v>0.5522307631595702</v>
      </c>
      <c r="EW1030">
        <v>10.2230769334859</v>
      </c>
      <c r="EX1030">
        <v>14575.468</v>
      </c>
      <c r="EY1030">
        <v>15</v>
      </c>
      <c r="EZ1030">
        <v>0</v>
      </c>
      <c r="FA1030" t="s">
        <v>419</v>
      </c>
      <c r="FB1030">
        <v>1659135797.5</v>
      </c>
      <c r="FC1030">
        <v>1659135788</v>
      </c>
      <c r="FD1030">
        <v>0</v>
      </c>
      <c r="FE1030">
        <v>0.3</v>
      </c>
      <c r="FF1030">
        <v>-0.002</v>
      </c>
      <c r="FG1030">
        <v>-2.209</v>
      </c>
      <c r="FH1030">
        <v>-0.089</v>
      </c>
      <c r="FI1030">
        <v>1520</v>
      </c>
      <c r="FJ1030">
        <v>20</v>
      </c>
      <c r="FK1030">
        <v>0.06</v>
      </c>
      <c r="FL1030">
        <v>0.03</v>
      </c>
      <c r="FM1030">
        <v>-53.0995175</v>
      </c>
      <c r="FN1030">
        <v>-2.10234033771091</v>
      </c>
      <c r="FO1030">
        <v>0.2196053174304986</v>
      </c>
      <c r="FP1030">
        <v>0</v>
      </c>
      <c r="FQ1030">
        <v>733.6031470588235</v>
      </c>
      <c r="FR1030">
        <v>1.529182580314567</v>
      </c>
      <c r="FS1030">
        <v>0.2644600639652948</v>
      </c>
      <c r="FT1030">
        <v>0</v>
      </c>
      <c r="FU1030">
        <v>5.78039925</v>
      </c>
      <c r="FV1030">
        <v>0.05436348968103553</v>
      </c>
      <c r="FW1030">
        <v>0.01644650865495469</v>
      </c>
      <c r="FX1030">
        <v>1</v>
      </c>
      <c r="FY1030">
        <v>1</v>
      </c>
      <c r="FZ1030">
        <v>3</v>
      </c>
      <c r="GA1030" t="s">
        <v>429</v>
      </c>
      <c r="GB1030">
        <v>2.98332</v>
      </c>
      <c r="GC1030">
        <v>2.71578</v>
      </c>
      <c r="GD1030">
        <v>0.146725</v>
      </c>
      <c r="GE1030">
        <v>0.151263</v>
      </c>
      <c r="GF1030">
        <v>0.08992790000000001</v>
      </c>
      <c r="GG1030">
        <v>0.0672312</v>
      </c>
      <c r="GH1030">
        <v>26972.1</v>
      </c>
      <c r="GI1030">
        <v>26973.1</v>
      </c>
      <c r="GJ1030">
        <v>29378.2</v>
      </c>
      <c r="GK1030">
        <v>29390.7</v>
      </c>
      <c r="GL1030">
        <v>35413.8</v>
      </c>
      <c r="GM1030">
        <v>36455.8</v>
      </c>
      <c r="GN1030">
        <v>41368.5</v>
      </c>
      <c r="GO1030">
        <v>41880</v>
      </c>
      <c r="GP1030">
        <v>1.92305</v>
      </c>
      <c r="GQ1030">
        <v>2.37335</v>
      </c>
      <c r="GR1030">
        <v>0.0677034</v>
      </c>
      <c r="GS1030">
        <v>0</v>
      </c>
      <c r="GT1030">
        <v>23.8652</v>
      </c>
      <c r="GU1030">
        <v>999.9</v>
      </c>
      <c r="GV1030">
        <v>34.1</v>
      </c>
      <c r="GW1030">
        <v>32</v>
      </c>
      <c r="GX1030">
        <v>18.0467</v>
      </c>
      <c r="GY1030">
        <v>63.6675</v>
      </c>
      <c r="GZ1030">
        <v>22.4239</v>
      </c>
      <c r="HA1030">
        <v>2</v>
      </c>
      <c r="HB1030">
        <v>-0.0570859</v>
      </c>
      <c r="HC1030">
        <v>1.34728</v>
      </c>
      <c r="HD1030">
        <v>20.3287</v>
      </c>
      <c r="HE1030">
        <v>5.21699</v>
      </c>
      <c r="HF1030">
        <v>12.0099</v>
      </c>
      <c r="HG1030">
        <v>4.98885</v>
      </c>
      <c r="HH1030">
        <v>3.28845</v>
      </c>
      <c r="HI1030">
        <v>9999</v>
      </c>
      <c r="HJ1030">
        <v>9999</v>
      </c>
      <c r="HK1030">
        <v>9999</v>
      </c>
      <c r="HL1030">
        <v>198.1</v>
      </c>
      <c r="HM1030">
        <v>1.86741</v>
      </c>
      <c r="HN1030">
        <v>1.86646</v>
      </c>
      <c r="HO1030">
        <v>1.86595</v>
      </c>
      <c r="HP1030">
        <v>1.86584</v>
      </c>
      <c r="HQ1030">
        <v>1.86768</v>
      </c>
      <c r="HR1030">
        <v>1.87013</v>
      </c>
      <c r="HS1030">
        <v>1.86876</v>
      </c>
      <c r="HT1030">
        <v>1.87025</v>
      </c>
      <c r="HU1030">
        <v>0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-4</v>
      </c>
      <c r="II1030">
        <v>-0.1427</v>
      </c>
      <c r="IJ1030">
        <v>-1.529487217637811</v>
      </c>
      <c r="IK1030">
        <v>-0.005072214745875086</v>
      </c>
      <c r="IL1030">
        <v>3.316774363808987E-06</v>
      </c>
      <c r="IM1030">
        <v>-1.107588672722244E-09</v>
      </c>
      <c r="IN1030">
        <v>-0.1603591687652909</v>
      </c>
      <c r="IO1030">
        <v>-0.0181951569465493</v>
      </c>
      <c r="IP1030">
        <v>0.001659309118516343</v>
      </c>
      <c r="IQ1030">
        <v>-3.409663313950778E-05</v>
      </c>
      <c r="IR1030">
        <v>19</v>
      </c>
      <c r="IS1030">
        <v>2290</v>
      </c>
      <c r="IT1030">
        <v>1</v>
      </c>
      <c r="IU1030">
        <v>24</v>
      </c>
      <c r="IV1030">
        <v>8572.4</v>
      </c>
      <c r="IW1030">
        <v>8572.5</v>
      </c>
      <c r="IX1030">
        <v>2.23511</v>
      </c>
      <c r="IY1030">
        <v>2.2168</v>
      </c>
      <c r="IZ1030">
        <v>1.94702</v>
      </c>
      <c r="JA1030">
        <v>2.64526</v>
      </c>
      <c r="JB1030">
        <v>2.19482</v>
      </c>
      <c r="JC1030">
        <v>2.3584</v>
      </c>
      <c r="JD1030">
        <v>36.5759</v>
      </c>
      <c r="JE1030">
        <v>24.035</v>
      </c>
      <c r="JF1030">
        <v>18</v>
      </c>
      <c r="JG1030">
        <v>497.083</v>
      </c>
      <c r="JH1030">
        <v>808.981</v>
      </c>
      <c r="JI1030">
        <v>22.0854</v>
      </c>
      <c r="JJ1030">
        <v>26.5473</v>
      </c>
      <c r="JK1030">
        <v>30.0001</v>
      </c>
      <c r="JL1030">
        <v>26.5215</v>
      </c>
      <c r="JM1030">
        <v>26.4346</v>
      </c>
      <c r="JN1030">
        <v>44.7918</v>
      </c>
      <c r="JO1030">
        <v>27.36</v>
      </c>
      <c r="JP1030">
        <v>4.34736</v>
      </c>
      <c r="JQ1030">
        <v>22.1009</v>
      </c>
      <c r="JR1030">
        <v>854.85</v>
      </c>
      <c r="JS1030">
        <v>12.7731</v>
      </c>
      <c r="JT1030">
        <v>100.445</v>
      </c>
      <c r="JU1030">
        <v>100.584</v>
      </c>
    </row>
    <row r="1031" spans="1:281">
      <c r="A1031">
        <v>1015</v>
      </c>
      <c r="B1031">
        <v>1659650146</v>
      </c>
      <c r="C1031">
        <v>22138</v>
      </c>
      <c r="D1031" t="s">
        <v>2463</v>
      </c>
      <c r="E1031" t="s">
        <v>2464</v>
      </c>
      <c r="F1031">
        <v>5</v>
      </c>
      <c r="G1031" t="s">
        <v>2362</v>
      </c>
      <c r="H1031" t="s">
        <v>416</v>
      </c>
      <c r="I1031">
        <v>1659650138.5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850.5778256339945</v>
      </c>
      <c r="AK1031">
        <v>809.8597212121209</v>
      </c>
      <c r="AL1031">
        <v>3.409121636944632</v>
      </c>
      <c r="AM1031">
        <v>65.5108301527454</v>
      </c>
      <c r="AN1031">
        <f>(AP1031 - AO1031 + DI1031*1E3/(8.314*(DK1031+273.15)) * AR1031/DH1031 * AQ1031) * DH1031/(100*CV1031) * 1000/(1000 - AP1031)</f>
        <v>0</v>
      </c>
      <c r="AO1031">
        <v>12.82099317687743</v>
      </c>
      <c r="AP1031">
        <v>18.62434965034966</v>
      </c>
      <c r="AQ1031">
        <v>-3.223885240809573E-05</v>
      </c>
      <c r="AR1031">
        <v>82.59608482142349</v>
      </c>
      <c r="AS1031">
        <v>11</v>
      </c>
      <c r="AT1031">
        <v>2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1659650138.5</v>
      </c>
      <c r="DB1031">
        <v>771.4365925925927</v>
      </c>
      <c r="DC1031">
        <v>824.7552592592593</v>
      </c>
      <c r="DD1031">
        <v>18.63329259259259</v>
      </c>
      <c r="DE1031">
        <v>12.83892592592593</v>
      </c>
      <c r="DF1031">
        <v>775.421111111111</v>
      </c>
      <c r="DG1031">
        <v>18.77601851851852</v>
      </c>
      <c r="DH1031">
        <v>500.0007407407408</v>
      </c>
      <c r="DI1031">
        <v>90.22795555555557</v>
      </c>
      <c r="DJ1031">
        <v>0.09998624444444444</v>
      </c>
      <c r="DK1031">
        <v>25.13454074074074</v>
      </c>
      <c r="DL1031">
        <v>24.97490740740741</v>
      </c>
      <c r="DM1031">
        <v>999.9000000000001</v>
      </c>
      <c r="DN1031">
        <v>0</v>
      </c>
      <c r="DO1031">
        <v>0</v>
      </c>
      <c r="DP1031">
        <v>10010.41925925926</v>
      </c>
      <c r="DQ1031">
        <v>0</v>
      </c>
      <c r="DR1031">
        <v>10.81197407407408</v>
      </c>
      <c r="DS1031">
        <v>-53.31862222222221</v>
      </c>
      <c r="DT1031">
        <v>786.0839629629631</v>
      </c>
      <c r="DU1031">
        <v>835.4816666666667</v>
      </c>
      <c r="DV1031">
        <v>5.794370370370371</v>
      </c>
      <c r="DW1031">
        <v>824.7552592592593</v>
      </c>
      <c r="DX1031">
        <v>12.83892592592593</v>
      </c>
      <c r="DY1031">
        <v>1.681244814814815</v>
      </c>
      <c r="DZ1031">
        <v>1.15842962962963</v>
      </c>
      <c r="EA1031">
        <v>14.72432962962963</v>
      </c>
      <c r="EB1031">
        <v>9.077772592592591</v>
      </c>
      <c r="EC1031">
        <v>2000.020370370371</v>
      </c>
      <c r="ED1031">
        <v>0.9800035555555554</v>
      </c>
      <c r="EE1031">
        <v>0.01999622592592592</v>
      </c>
      <c r="EF1031">
        <v>0</v>
      </c>
      <c r="EG1031">
        <v>733.6572962962964</v>
      </c>
      <c r="EH1031">
        <v>5.00097</v>
      </c>
      <c r="EI1031">
        <v>14576.14444444445</v>
      </c>
      <c r="EJ1031">
        <v>16707.77407407407</v>
      </c>
      <c r="EK1031">
        <v>37.92551851851852</v>
      </c>
      <c r="EL1031">
        <v>38.45333333333333</v>
      </c>
      <c r="EM1031">
        <v>37.875</v>
      </c>
      <c r="EN1031">
        <v>38.125</v>
      </c>
      <c r="EO1031">
        <v>38.375</v>
      </c>
      <c r="EP1031">
        <v>1955.129259259259</v>
      </c>
      <c r="EQ1031">
        <v>39.89111111111112</v>
      </c>
      <c r="ER1031">
        <v>0</v>
      </c>
      <c r="ES1031">
        <v>1659650146.5</v>
      </c>
      <c r="ET1031">
        <v>0</v>
      </c>
      <c r="EU1031">
        <v>733.68764</v>
      </c>
      <c r="EV1031">
        <v>-0.5935384698088189</v>
      </c>
      <c r="EW1031">
        <v>-3.346153757122306</v>
      </c>
      <c r="EX1031">
        <v>14576.064</v>
      </c>
      <c r="EY1031">
        <v>15</v>
      </c>
      <c r="EZ1031">
        <v>0</v>
      </c>
      <c r="FA1031" t="s">
        <v>419</v>
      </c>
      <c r="FB1031">
        <v>1659135797.5</v>
      </c>
      <c r="FC1031">
        <v>1659135788</v>
      </c>
      <c r="FD1031">
        <v>0</v>
      </c>
      <c r="FE1031">
        <v>0.3</v>
      </c>
      <c r="FF1031">
        <v>-0.002</v>
      </c>
      <c r="FG1031">
        <v>-2.209</v>
      </c>
      <c r="FH1031">
        <v>-0.089</v>
      </c>
      <c r="FI1031">
        <v>1520</v>
      </c>
      <c r="FJ1031">
        <v>20</v>
      </c>
      <c r="FK1031">
        <v>0.06</v>
      </c>
      <c r="FL1031">
        <v>0.03</v>
      </c>
      <c r="FM1031">
        <v>-53.26370750000001</v>
      </c>
      <c r="FN1031">
        <v>-1.169422514071105</v>
      </c>
      <c r="FO1031">
        <v>0.1184029737538294</v>
      </c>
      <c r="FP1031">
        <v>0</v>
      </c>
      <c r="FQ1031">
        <v>733.6668529411766</v>
      </c>
      <c r="FR1031">
        <v>-0.3895645564220292</v>
      </c>
      <c r="FS1031">
        <v>0.2128596793185272</v>
      </c>
      <c r="FT1031">
        <v>1</v>
      </c>
      <c r="FU1031">
        <v>5.78565275</v>
      </c>
      <c r="FV1031">
        <v>0.1989763227016764</v>
      </c>
      <c r="FW1031">
        <v>0.02025496247682285</v>
      </c>
      <c r="FX1031">
        <v>0</v>
      </c>
      <c r="FY1031">
        <v>1</v>
      </c>
      <c r="FZ1031">
        <v>3</v>
      </c>
      <c r="GA1031" t="s">
        <v>429</v>
      </c>
      <c r="GB1031">
        <v>2.98312</v>
      </c>
      <c r="GC1031">
        <v>2.71561</v>
      </c>
      <c r="GD1031">
        <v>0.148807</v>
      </c>
      <c r="GE1031">
        <v>0.153262</v>
      </c>
      <c r="GF1031">
        <v>0.0898882</v>
      </c>
      <c r="GG1031">
        <v>0.067188</v>
      </c>
      <c r="GH1031">
        <v>26906.2</v>
      </c>
      <c r="GI1031">
        <v>26909.8</v>
      </c>
      <c r="GJ1031">
        <v>29378.1</v>
      </c>
      <c r="GK1031">
        <v>29390.9</v>
      </c>
      <c r="GL1031">
        <v>35415.2</v>
      </c>
      <c r="GM1031">
        <v>36457.8</v>
      </c>
      <c r="GN1031">
        <v>41368.2</v>
      </c>
      <c r="GO1031">
        <v>41880.3</v>
      </c>
      <c r="GP1031">
        <v>1.92267</v>
      </c>
      <c r="GQ1031">
        <v>2.37357</v>
      </c>
      <c r="GR1031">
        <v>0.0680685</v>
      </c>
      <c r="GS1031">
        <v>0</v>
      </c>
      <c r="GT1031">
        <v>23.8635</v>
      </c>
      <c r="GU1031">
        <v>999.9</v>
      </c>
      <c r="GV1031">
        <v>34</v>
      </c>
      <c r="GW1031">
        <v>32</v>
      </c>
      <c r="GX1031">
        <v>17.9945</v>
      </c>
      <c r="GY1031">
        <v>63.7075</v>
      </c>
      <c r="GZ1031">
        <v>22.4559</v>
      </c>
      <c r="HA1031">
        <v>2</v>
      </c>
      <c r="HB1031">
        <v>-0.0565955</v>
      </c>
      <c r="HC1031">
        <v>1.33743</v>
      </c>
      <c r="HD1031">
        <v>20.3289</v>
      </c>
      <c r="HE1031">
        <v>5.21729</v>
      </c>
      <c r="HF1031">
        <v>12.0099</v>
      </c>
      <c r="HG1031">
        <v>4.9892</v>
      </c>
      <c r="HH1031">
        <v>3.28853</v>
      </c>
      <c r="HI1031">
        <v>9999</v>
      </c>
      <c r="HJ1031">
        <v>9999</v>
      </c>
      <c r="HK1031">
        <v>9999</v>
      </c>
      <c r="HL1031">
        <v>198.1</v>
      </c>
      <c r="HM1031">
        <v>1.86744</v>
      </c>
      <c r="HN1031">
        <v>1.86647</v>
      </c>
      <c r="HO1031">
        <v>1.86594</v>
      </c>
      <c r="HP1031">
        <v>1.86584</v>
      </c>
      <c r="HQ1031">
        <v>1.86768</v>
      </c>
      <c r="HR1031">
        <v>1.87012</v>
      </c>
      <c r="HS1031">
        <v>1.8688</v>
      </c>
      <c r="HT1031">
        <v>1.87024</v>
      </c>
      <c r="HU1031">
        <v>0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-4.033</v>
      </c>
      <c r="II1031">
        <v>-0.1428</v>
      </c>
      <c r="IJ1031">
        <v>-1.529487217637811</v>
      </c>
      <c r="IK1031">
        <v>-0.005072214745875086</v>
      </c>
      <c r="IL1031">
        <v>3.316774363808987E-06</v>
      </c>
      <c r="IM1031">
        <v>-1.107588672722244E-09</v>
      </c>
      <c r="IN1031">
        <v>-0.1603591687652909</v>
      </c>
      <c r="IO1031">
        <v>-0.0181951569465493</v>
      </c>
      <c r="IP1031">
        <v>0.001659309118516343</v>
      </c>
      <c r="IQ1031">
        <v>-3.409663313950778E-05</v>
      </c>
      <c r="IR1031">
        <v>19</v>
      </c>
      <c r="IS1031">
        <v>2290</v>
      </c>
      <c r="IT1031">
        <v>1</v>
      </c>
      <c r="IU1031">
        <v>24</v>
      </c>
      <c r="IV1031">
        <v>8572.5</v>
      </c>
      <c r="IW1031">
        <v>8572.6</v>
      </c>
      <c r="IX1031">
        <v>2.26807</v>
      </c>
      <c r="IY1031">
        <v>2.20703</v>
      </c>
      <c r="IZ1031">
        <v>1.94702</v>
      </c>
      <c r="JA1031">
        <v>2.64648</v>
      </c>
      <c r="JB1031">
        <v>2.19482</v>
      </c>
      <c r="JC1031">
        <v>2.36206</v>
      </c>
      <c r="JD1031">
        <v>36.5759</v>
      </c>
      <c r="JE1031">
        <v>24.0437</v>
      </c>
      <c r="JF1031">
        <v>18</v>
      </c>
      <c r="JG1031">
        <v>496.856</v>
      </c>
      <c r="JH1031">
        <v>809.231</v>
      </c>
      <c r="JI1031">
        <v>22.111</v>
      </c>
      <c r="JJ1031">
        <v>26.5496</v>
      </c>
      <c r="JK1031">
        <v>30.0001</v>
      </c>
      <c r="JL1031">
        <v>26.5226</v>
      </c>
      <c r="JM1031">
        <v>26.4366</v>
      </c>
      <c r="JN1031">
        <v>45.5276</v>
      </c>
      <c r="JO1031">
        <v>27.36</v>
      </c>
      <c r="JP1031">
        <v>3.97233</v>
      </c>
      <c r="JQ1031">
        <v>22.1192</v>
      </c>
      <c r="JR1031">
        <v>874.885</v>
      </c>
      <c r="JS1031">
        <v>12.7732</v>
      </c>
      <c r="JT1031">
        <v>100.445</v>
      </c>
      <c r="JU1031">
        <v>100.585</v>
      </c>
    </row>
    <row r="1032" spans="1:281">
      <c r="A1032">
        <v>1016</v>
      </c>
      <c r="B1032">
        <v>1659650151</v>
      </c>
      <c r="C1032">
        <v>22143</v>
      </c>
      <c r="D1032" t="s">
        <v>2465</v>
      </c>
      <c r="E1032" t="s">
        <v>2466</v>
      </c>
      <c r="F1032">
        <v>5</v>
      </c>
      <c r="G1032" t="s">
        <v>2362</v>
      </c>
      <c r="H1032" t="s">
        <v>416</v>
      </c>
      <c r="I1032">
        <v>1659650143.214286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867.4420888276702</v>
      </c>
      <c r="AK1032">
        <v>826.7643575757575</v>
      </c>
      <c r="AL1032">
        <v>3.373332977223623</v>
      </c>
      <c r="AM1032">
        <v>65.5108301527454</v>
      </c>
      <c r="AN1032">
        <f>(AP1032 - AO1032 + DI1032*1E3/(8.314*(DK1032+273.15)) * AR1032/DH1032 * AQ1032) * DH1032/(100*CV1032) * 1000/(1000 - AP1032)</f>
        <v>0</v>
      </c>
      <c r="AO1032">
        <v>12.80041723334396</v>
      </c>
      <c r="AP1032">
        <v>18.61275944055945</v>
      </c>
      <c r="AQ1032">
        <v>-1.822518173722601E-05</v>
      </c>
      <c r="AR1032">
        <v>82.59608482142349</v>
      </c>
      <c r="AS1032">
        <v>11</v>
      </c>
      <c r="AT1032">
        <v>2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1659650143.214286</v>
      </c>
      <c r="DB1032">
        <v>787.1387857142857</v>
      </c>
      <c r="DC1032">
        <v>840.5294285714288</v>
      </c>
      <c r="DD1032">
        <v>18.62848571428572</v>
      </c>
      <c r="DE1032">
        <v>12.81685</v>
      </c>
      <c r="DF1032">
        <v>791.1535</v>
      </c>
      <c r="DG1032">
        <v>18.77123928571428</v>
      </c>
      <c r="DH1032">
        <v>499.9984285714286</v>
      </c>
      <c r="DI1032">
        <v>90.22784285714287</v>
      </c>
      <c r="DJ1032">
        <v>0.09996938214285712</v>
      </c>
      <c r="DK1032">
        <v>25.13626428571429</v>
      </c>
      <c r="DL1032">
        <v>24.97528571428571</v>
      </c>
      <c r="DM1032">
        <v>999.9000000000002</v>
      </c>
      <c r="DN1032">
        <v>0</v>
      </c>
      <c r="DO1032">
        <v>0</v>
      </c>
      <c r="DP1032">
        <v>10009.84535714286</v>
      </c>
      <c r="DQ1032">
        <v>0</v>
      </c>
      <c r="DR1032">
        <v>10.80302857142857</v>
      </c>
      <c r="DS1032">
        <v>-53.39059642857143</v>
      </c>
      <c r="DT1032">
        <v>802.0803214285713</v>
      </c>
      <c r="DU1032">
        <v>851.4419642857141</v>
      </c>
      <c r="DV1032">
        <v>5.811632857142858</v>
      </c>
      <c r="DW1032">
        <v>840.5294285714288</v>
      </c>
      <c r="DX1032">
        <v>12.81685</v>
      </c>
      <c r="DY1032">
        <v>1.680808214285714</v>
      </c>
      <c r="DZ1032">
        <v>1.1564375</v>
      </c>
      <c r="EA1032">
        <v>14.72030714285714</v>
      </c>
      <c r="EB1032">
        <v>9.052243214285713</v>
      </c>
      <c r="EC1032">
        <v>1999.997857142857</v>
      </c>
      <c r="ED1032">
        <v>0.9800033214285714</v>
      </c>
      <c r="EE1032">
        <v>0.01999646785714286</v>
      </c>
      <c r="EF1032">
        <v>0</v>
      </c>
      <c r="EG1032">
        <v>733.6153928571429</v>
      </c>
      <c r="EH1032">
        <v>5.00097</v>
      </c>
      <c r="EI1032">
        <v>14575.25714285714</v>
      </c>
      <c r="EJ1032">
        <v>16707.58928571429</v>
      </c>
      <c r="EK1032">
        <v>37.92592857142857</v>
      </c>
      <c r="EL1032">
        <v>38.45274999999999</v>
      </c>
      <c r="EM1032">
        <v>37.875</v>
      </c>
      <c r="EN1032">
        <v>38.125</v>
      </c>
      <c r="EO1032">
        <v>38.375</v>
      </c>
      <c r="EP1032">
        <v>1955.106785714286</v>
      </c>
      <c r="EQ1032">
        <v>39.89107142857144</v>
      </c>
      <c r="ER1032">
        <v>0</v>
      </c>
      <c r="ES1032">
        <v>1659650151.3</v>
      </c>
      <c r="ET1032">
        <v>0</v>
      </c>
      <c r="EU1032">
        <v>733.6268799999999</v>
      </c>
      <c r="EV1032">
        <v>-0.0509999967203542</v>
      </c>
      <c r="EW1032">
        <v>-10.23846148721077</v>
      </c>
      <c r="EX1032">
        <v>14575.224</v>
      </c>
      <c r="EY1032">
        <v>15</v>
      </c>
      <c r="EZ1032">
        <v>0</v>
      </c>
      <c r="FA1032" t="s">
        <v>419</v>
      </c>
      <c r="FB1032">
        <v>1659135797.5</v>
      </c>
      <c r="FC1032">
        <v>1659135788</v>
      </c>
      <c r="FD1032">
        <v>0</v>
      </c>
      <c r="FE1032">
        <v>0.3</v>
      </c>
      <c r="FF1032">
        <v>-0.002</v>
      </c>
      <c r="FG1032">
        <v>-2.209</v>
      </c>
      <c r="FH1032">
        <v>-0.089</v>
      </c>
      <c r="FI1032">
        <v>1520</v>
      </c>
      <c r="FJ1032">
        <v>20</v>
      </c>
      <c r="FK1032">
        <v>0.06</v>
      </c>
      <c r="FL1032">
        <v>0.03</v>
      </c>
      <c r="FM1032">
        <v>-53.326855</v>
      </c>
      <c r="FN1032">
        <v>-0.8551969981236484</v>
      </c>
      <c r="FO1032">
        <v>0.09081363870586889</v>
      </c>
      <c r="FP1032">
        <v>0</v>
      </c>
      <c r="FQ1032">
        <v>733.6544705882354</v>
      </c>
      <c r="FR1032">
        <v>-0.5777540113318027</v>
      </c>
      <c r="FS1032">
        <v>0.2624579781820731</v>
      </c>
      <c r="FT1032">
        <v>1</v>
      </c>
      <c r="FU1032">
        <v>5.798574</v>
      </c>
      <c r="FV1032">
        <v>0.2086741463414656</v>
      </c>
      <c r="FW1032">
        <v>0.02110358320285918</v>
      </c>
      <c r="FX1032">
        <v>0</v>
      </c>
      <c r="FY1032">
        <v>1</v>
      </c>
      <c r="FZ1032">
        <v>3</v>
      </c>
      <c r="GA1032" t="s">
        <v>429</v>
      </c>
      <c r="GB1032">
        <v>2.98316</v>
      </c>
      <c r="GC1032">
        <v>2.71562</v>
      </c>
      <c r="GD1032">
        <v>0.150855</v>
      </c>
      <c r="GE1032">
        <v>0.15526</v>
      </c>
      <c r="GF1032">
        <v>0.08984490000000001</v>
      </c>
      <c r="GG1032">
        <v>0.0670578</v>
      </c>
      <c r="GH1032">
        <v>26841.6</v>
      </c>
      <c r="GI1032">
        <v>26846.3</v>
      </c>
      <c r="GJ1032">
        <v>29378.2</v>
      </c>
      <c r="GK1032">
        <v>29390.9</v>
      </c>
      <c r="GL1032">
        <v>35416.8</v>
      </c>
      <c r="GM1032">
        <v>36462.9</v>
      </c>
      <c r="GN1032">
        <v>41368.1</v>
      </c>
      <c r="GO1032">
        <v>41880.3</v>
      </c>
      <c r="GP1032">
        <v>1.92275</v>
      </c>
      <c r="GQ1032">
        <v>2.37353</v>
      </c>
      <c r="GR1032">
        <v>0.0678599</v>
      </c>
      <c r="GS1032">
        <v>0</v>
      </c>
      <c r="GT1032">
        <v>23.8622</v>
      </c>
      <c r="GU1032">
        <v>999.9</v>
      </c>
      <c r="GV1032">
        <v>34</v>
      </c>
      <c r="GW1032">
        <v>32</v>
      </c>
      <c r="GX1032">
        <v>17.9927</v>
      </c>
      <c r="GY1032">
        <v>63.6575</v>
      </c>
      <c r="GZ1032">
        <v>22.4519</v>
      </c>
      <c r="HA1032">
        <v>2</v>
      </c>
      <c r="HB1032">
        <v>-0.121491</v>
      </c>
      <c r="HC1032">
        <v>1.41521</v>
      </c>
      <c r="HD1032">
        <v>20.329</v>
      </c>
      <c r="HE1032">
        <v>5.21774</v>
      </c>
      <c r="HF1032">
        <v>12.0099</v>
      </c>
      <c r="HG1032">
        <v>4.98925</v>
      </c>
      <c r="HH1032">
        <v>3.28865</v>
      </c>
      <c r="HI1032">
        <v>9999</v>
      </c>
      <c r="HJ1032">
        <v>9999</v>
      </c>
      <c r="HK1032">
        <v>9999</v>
      </c>
      <c r="HL1032">
        <v>198.1</v>
      </c>
      <c r="HM1032">
        <v>1.86742</v>
      </c>
      <c r="HN1032">
        <v>1.86646</v>
      </c>
      <c r="HO1032">
        <v>1.86595</v>
      </c>
      <c r="HP1032">
        <v>1.86585</v>
      </c>
      <c r="HQ1032">
        <v>1.86768</v>
      </c>
      <c r="HR1032">
        <v>1.87014</v>
      </c>
      <c r="HS1032">
        <v>1.86881</v>
      </c>
      <c r="HT1032">
        <v>1.87027</v>
      </c>
      <c r="HU1032">
        <v>0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-4.064</v>
      </c>
      <c r="II1032">
        <v>-0.1429</v>
      </c>
      <c r="IJ1032">
        <v>-1.529487217637811</v>
      </c>
      <c r="IK1032">
        <v>-0.005072214745875086</v>
      </c>
      <c r="IL1032">
        <v>3.316774363808987E-06</v>
      </c>
      <c r="IM1032">
        <v>-1.107588672722244E-09</v>
      </c>
      <c r="IN1032">
        <v>-0.1603591687652909</v>
      </c>
      <c r="IO1032">
        <v>-0.0181951569465493</v>
      </c>
      <c r="IP1032">
        <v>0.001659309118516343</v>
      </c>
      <c r="IQ1032">
        <v>-3.409663313950778E-05</v>
      </c>
      <c r="IR1032">
        <v>19</v>
      </c>
      <c r="IS1032">
        <v>2290</v>
      </c>
      <c r="IT1032">
        <v>1</v>
      </c>
      <c r="IU1032">
        <v>24</v>
      </c>
      <c r="IV1032">
        <v>8572.6</v>
      </c>
      <c r="IW1032">
        <v>8572.700000000001</v>
      </c>
      <c r="IX1032">
        <v>2.30591</v>
      </c>
      <c r="IY1032">
        <v>2.21191</v>
      </c>
      <c r="IZ1032">
        <v>1.94702</v>
      </c>
      <c r="JA1032">
        <v>2.64648</v>
      </c>
      <c r="JB1032">
        <v>2.19482</v>
      </c>
      <c r="JC1032">
        <v>2.3584</v>
      </c>
      <c r="JD1032">
        <v>36.5759</v>
      </c>
      <c r="JE1032">
        <v>24.035</v>
      </c>
      <c r="JF1032">
        <v>18</v>
      </c>
      <c r="JG1032">
        <v>496.915</v>
      </c>
      <c r="JH1032">
        <v>809.198</v>
      </c>
      <c r="JI1032">
        <v>22.1294</v>
      </c>
      <c r="JJ1032">
        <v>26.5511</v>
      </c>
      <c r="JK1032">
        <v>30.0001</v>
      </c>
      <c r="JL1032">
        <v>26.5239</v>
      </c>
      <c r="JM1032">
        <v>26.4377</v>
      </c>
      <c r="JN1032">
        <v>46.2028</v>
      </c>
      <c r="JO1032">
        <v>27.36</v>
      </c>
      <c r="JP1032">
        <v>3.97233</v>
      </c>
      <c r="JQ1032">
        <v>22.1316</v>
      </c>
      <c r="JR1032">
        <v>888.241</v>
      </c>
      <c r="JS1032">
        <v>12.7795</v>
      </c>
      <c r="JT1032">
        <v>100.445</v>
      </c>
      <c r="JU1032">
        <v>100.585</v>
      </c>
    </row>
    <row r="1033" spans="1:281">
      <c r="A1033">
        <v>1017</v>
      </c>
      <c r="B1033">
        <v>1659650155.5</v>
      </c>
      <c r="C1033">
        <v>22147.5</v>
      </c>
      <c r="D1033" t="s">
        <v>2467</v>
      </c>
      <c r="E1033" t="s">
        <v>2468</v>
      </c>
      <c r="F1033">
        <v>5</v>
      </c>
      <c r="G1033" t="s">
        <v>2362</v>
      </c>
      <c r="H1033" t="s">
        <v>416</v>
      </c>
      <c r="I1033">
        <v>1659650147.660714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882.8215573857846</v>
      </c>
      <c r="AK1033">
        <v>842.1088121212121</v>
      </c>
      <c r="AL1033">
        <v>3.415672187740014</v>
      </c>
      <c r="AM1033">
        <v>65.5108301527454</v>
      </c>
      <c r="AN1033">
        <f>(AP1033 - AO1033 + DI1033*1E3/(8.314*(DK1033+273.15)) * AR1033/DH1033 * AQ1033) * DH1033/(100*CV1033) * 1000/(1000 - AP1033)</f>
        <v>0</v>
      </c>
      <c r="AO1033">
        <v>12.77618989802532</v>
      </c>
      <c r="AP1033">
        <v>18.59851258741259</v>
      </c>
      <c r="AQ1033">
        <v>-3.415883066575894E-05</v>
      </c>
      <c r="AR1033">
        <v>82.59608482142349</v>
      </c>
      <c r="AS1033">
        <v>11</v>
      </c>
      <c r="AT1033">
        <v>2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1659650147.660714</v>
      </c>
      <c r="DB1033">
        <v>801.9456071428573</v>
      </c>
      <c r="DC1033">
        <v>855.4386071428572</v>
      </c>
      <c r="DD1033">
        <v>18.61835</v>
      </c>
      <c r="DE1033">
        <v>12.79714285714286</v>
      </c>
      <c r="DF1033">
        <v>805.9884285714286</v>
      </c>
      <c r="DG1033">
        <v>18.76119285714286</v>
      </c>
      <c r="DH1033">
        <v>500.0026785714286</v>
      </c>
      <c r="DI1033">
        <v>90.22811785714286</v>
      </c>
      <c r="DJ1033">
        <v>0.0999788857142857</v>
      </c>
      <c r="DK1033">
        <v>25.13776071428572</v>
      </c>
      <c r="DL1033">
        <v>24.98031071428571</v>
      </c>
      <c r="DM1033">
        <v>999.9000000000002</v>
      </c>
      <c r="DN1033">
        <v>0</v>
      </c>
      <c r="DO1033">
        <v>0</v>
      </c>
      <c r="DP1033">
        <v>10003.2575</v>
      </c>
      <c r="DQ1033">
        <v>0</v>
      </c>
      <c r="DR1033">
        <v>10.79770357142857</v>
      </c>
      <c r="DS1033">
        <v>-53.49295714285713</v>
      </c>
      <c r="DT1033">
        <v>817.15975</v>
      </c>
      <c r="DU1033">
        <v>866.5274285714285</v>
      </c>
      <c r="DV1033">
        <v>5.821206071428572</v>
      </c>
      <c r="DW1033">
        <v>855.4386071428572</v>
      </c>
      <c r="DX1033">
        <v>12.79714285714286</v>
      </c>
      <c r="DY1033">
        <v>1.679898928571429</v>
      </c>
      <c r="DZ1033">
        <v>1.154663571428571</v>
      </c>
      <c r="EA1033">
        <v>14.71192142857143</v>
      </c>
      <c r="EB1033">
        <v>9.029487857142858</v>
      </c>
      <c r="EC1033">
        <v>1999.995357142857</v>
      </c>
      <c r="ED1033">
        <v>0.9800034285714284</v>
      </c>
      <c r="EE1033">
        <v>0.01999635714285714</v>
      </c>
      <c r="EF1033">
        <v>0</v>
      </c>
      <c r="EG1033">
        <v>733.5727500000002</v>
      </c>
      <c r="EH1033">
        <v>5.00097</v>
      </c>
      <c r="EI1033">
        <v>14574.05</v>
      </c>
      <c r="EJ1033">
        <v>16707.56428571429</v>
      </c>
      <c r="EK1033">
        <v>37.9215</v>
      </c>
      <c r="EL1033">
        <v>38.44375</v>
      </c>
      <c r="EM1033">
        <v>37.875</v>
      </c>
      <c r="EN1033">
        <v>38.125</v>
      </c>
      <c r="EO1033">
        <v>38.375</v>
      </c>
      <c r="EP1033">
        <v>1955.105</v>
      </c>
      <c r="EQ1033">
        <v>39.89035714285716</v>
      </c>
      <c r="ER1033">
        <v>0</v>
      </c>
      <c r="ES1033">
        <v>1659650156.1</v>
      </c>
      <c r="ET1033">
        <v>0</v>
      </c>
      <c r="EU1033">
        <v>733.5653600000001</v>
      </c>
      <c r="EV1033">
        <v>-0.1469999957126772</v>
      </c>
      <c r="EW1033">
        <v>-23.74615382943884</v>
      </c>
      <c r="EX1033">
        <v>14573.844</v>
      </c>
      <c r="EY1033">
        <v>15</v>
      </c>
      <c r="EZ1033">
        <v>0</v>
      </c>
      <c r="FA1033" t="s">
        <v>419</v>
      </c>
      <c r="FB1033">
        <v>1659135797.5</v>
      </c>
      <c r="FC1033">
        <v>1659135788</v>
      </c>
      <c r="FD1033">
        <v>0</v>
      </c>
      <c r="FE1033">
        <v>0.3</v>
      </c>
      <c r="FF1033">
        <v>-0.002</v>
      </c>
      <c r="FG1033">
        <v>-2.209</v>
      </c>
      <c r="FH1033">
        <v>-0.089</v>
      </c>
      <c r="FI1033">
        <v>1520</v>
      </c>
      <c r="FJ1033">
        <v>20</v>
      </c>
      <c r="FK1033">
        <v>0.06</v>
      </c>
      <c r="FL1033">
        <v>0.03</v>
      </c>
      <c r="FM1033">
        <v>-53.44011463414635</v>
      </c>
      <c r="FN1033">
        <v>-1.337782578397276</v>
      </c>
      <c r="FO1033">
        <v>0.1427891239982351</v>
      </c>
      <c r="FP1033">
        <v>0</v>
      </c>
      <c r="FQ1033">
        <v>733.6152352941177</v>
      </c>
      <c r="FR1033">
        <v>-0.6493812061519152</v>
      </c>
      <c r="FS1033">
        <v>0.2807854591114828</v>
      </c>
      <c r="FT1033">
        <v>1</v>
      </c>
      <c r="FU1033">
        <v>5.813865853658537</v>
      </c>
      <c r="FV1033">
        <v>0.1507181184669033</v>
      </c>
      <c r="FW1033">
        <v>0.01686227250483655</v>
      </c>
      <c r="FX1033">
        <v>0</v>
      </c>
      <c r="FY1033">
        <v>1</v>
      </c>
      <c r="FZ1033">
        <v>3</v>
      </c>
      <c r="GA1033" t="s">
        <v>429</v>
      </c>
      <c r="GB1033">
        <v>2.98332</v>
      </c>
      <c r="GC1033">
        <v>2.7156</v>
      </c>
      <c r="GD1033">
        <v>0.152699</v>
      </c>
      <c r="GE1033">
        <v>0.157036</v>
      </c>
      <c r="GF1033">
        <v>0.0897983</v>
      </c>
      <c r="GG1033">
        <v>0.0670457</v>
      </c>
      <c r="GH1033">
        <v>26783.4</v>
      </c>
      <c r="GI1033">
        <v>26789.5</v>
      </c>
      <c r="GJ1033">
        <v>29378.3</v>
      </c>
      <c r="GK1033">
        <v>29390.5</v>
      </c>
      <c r="GL1033">
        <v>35418.9</v>
      </c>
      <c r="GM1033">
        <v>36463</v>
      </c>
      <c r="GN1033">
        <v>41368.4</v>
      </c>
      <c r="GO1033">
        <v>41879.8</v>
      </c>
      <c r="GP1033">
        <v>1.92267</v>
      </c>
      <c r="GQ1033">
        <v>2.3736</v>
      </c>
      <c r="GR1033">
        <v>0.06853040000000001</v>
      </c>
      <c r="GS1033">
        <v>0</v>
      </c>
      <c r="GT1033">
        <v>23.8615</v>
      </c>
      <c r="GU1033">
        <v>999.9</v>
      </c>
      <c r="GV1033">
        <v>34</v>
      </c>
      <c r="GW1033">
        <v>32</v>
      </c>
      <c r="GX1033">
        <v>17.9939</v>
      </c>
      <c r="GY1033">
        <v>63.4075</v>
      </c>
      <c r="GZ1033">
        <v>22.3357</v>
      </c>
      <c r="HA1033">
        <v>2</v>
      </c>
      <c r="HB1033">
        <v>-0.0565396</v>
      </c>
      <c r="HC1033">
        <v>1.34196</v>
      </c>
      <c r="HD1033">
        <v>20.329</v>
      </c>
      <c r="HE1033">
        <v>5.21834</v>
      </c>
      <c r="HF1033">
        <v>12.0099</v>
      </c>
      <c r="HG1033">
        <v>4.98945</v>
      </c>
      <c r="HH1033">
        <v>3.28863</v>
      </c>
      <c r="HI1033">
        <v>9999</v>
      </c>
      <c r="HJ1033">
        <v>9999</v>
      </c>
      <c r="HK1033">
        <v>9999</v>
      </c>
      <c r="HL1033">
        <v>198.1</v>
      </c>
      <c r="HM1033">
        <v>1.86739</v>
      </c>
      <c r="HN1033">
        <v>1.86646</v>
      </c>
      <c r="HO1033">
        <v>1.86595</v>
      </c>
      <c r="HP1033">
        <v>1.86584</v>
      </c>
      <c r="HQ1033">
        <v>1.86768</v>
      </c>
      <c r="HR1033">
        <v>1.87012</v>
      </c>
      <c r="HS1033">
        <v>1.86878</v>
      </c>
      <c r="HT1033">
        <v>1.87027</v>
      </c>
      <c r="HU1033">
        <v>0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-4.092</v>
      </c>
      <c r="II1033">
        <v>-0.143</v>
      </c>
      <c r="IJ1033">
        <v>-1.529487217637811</v>
      </c>
      <c r="IK1033">
        <v>-0.005072214745875086</v>
      </c>
      <c r="IL1033">
        <v>3.316774363808987E-06</v>
      </c>
      <c r="IM1033">
        <v>-1.107588672722244E-09</v>
      </c>
      <c r="IN1033">
        <v>-0.1603591687652909</v>
      </c>
      <c r="IO1033">
        <v>-0.0181951569465493</v>
      </c>
      <c r="IP1033">
        <v>0.001659309118516343</v>
      </c>
      <c r="IQ1033">
        <v>-3.409663313950778E-05</v>
      </c>
      <c r="IR1033">
        <v>19</v>
      </c>
      <c r="IS1033">
        <v>2290</v>
      </c>
      <c r="IT1033">
        <v>1</v>
      </c>
      <c r="IU1033">
        <v>24</v>
      </c>
      <c r="IV1033">
        <v>8572.6</v>
      </c>
      <c r="IW1033">
        <v>8572.799999999999</v>
      </c>
      <c r="IX1033">
        <v>2.33887</v>
      </c>
      <c r="IY1033">
        <v>2.21313</v>
      </c>
      <c r="IZ1033">
        <v>1.94702</v>
      </c>
      <c r="JA1033">
        <v>2.64526</v>
      </c>
      <c r="JB1033">
        <v>2.19482</v>
      </c>
      <c r="JC1033">
        <v>2.34497</v>
      </c>
      <c r="JD1033">
        <v>36.5759</v>
      </c>
      <c r="JE1033">
        <v>24.035</v>
      </c>
      <c r="JF1033">
        <v>18</v>
      </c>
      <c r="JG1033">
        <v>496.881</v>
      </c>
      <c r="JH1033">
        <v>809.293</v>
      </c>
      <c r="JI1033">
        <v>22.1431</v>
      </c>
      <c r="JJ1033">
        <v>26.5519</v>
      </c>
      <c r="JK1033">
        <v>30.0001</v>
      </c>
      <c r="JL1033">
        <v>26.5256</v>
      </c>
      <c r="JM1033">
        <v>26.4391</v>
      </c>
      <c r="JN1033">
        <v>46.8088</v>
      </c>
      <c r="JO1033">
        <v>27.36</v>
      </c>
      <c r="JP1033">
        <v>3.97233</v>
      </c>
      <c r="JQ1033">
        <v>22.1486</v>
      </c>
      <c r="JR1033">
        <v>908.276</v>
      </c>
      <c r="JS1033">
        <v>12.7795</v>
      </c>
      <c r="JT1033">
        <v>100.445</v>
      </c>
      <c r="JU1033">
        <v>100.583</v>
      </c>
    </row>
    <row r="1034" spans="1:281">
      <c r="A1034">
        <v>1018</v>
      </c>
      <c r="B1034">
        <v>1659650161</v>
      </c>
      <c r="C1034">
        <v>22153</v>
      </c>
      <c r="D1034" t="s">
        <v>2469</v>
      </c>
      <c r="E1034" t="s">
        <v>2470</v>
      </c>
      <c r="F1034">
        <v>5</v>
      </c>
      <c r="G1034" t="s">
        <v>2362</v>
      </c>
      <c r="H1034" t="s">
        <v>416</v>
      </c>
      <c r="I1034">
        <v>1659650153.232143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901.5831314038893</v>
      </c>
      <c r="AK1034">
        <v>860.9779393939394</v>
      </c>
      <c r="AL1034">
        <v>3.435131587571696</v>
      </c>
      <c r="AM1034">
        <v>65.5108301527454</v>
      </c>
      <c r="AN1034">
        <f>(AP1034 - AO1034 + DI1034*1E3/(8.314*(DK1034+273.15)) * AR1034/DH1034 * AQ1034) * DH1034/(100*CV1034) * 1000/(1000 - AP1034)</f>
        <v>0</v>
      </c>
      <c r="AO1034">
        <v>12.7720485361664</v>
      </c>
      <c r="AP1034">
        <v>18.58564405594407</v>
      </c>
      <c r="AQ1034">
        <v>-2.402287500730268E-05</v>
      </c>
      <c r="AR1034">
        <v>82.59608482142349</v>
      </c>
      <c r="AS1034">
        <v>10</v>
      </c>
      <c r="AT1034">
        <v>2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1659650153.232143</v>
      </c>
      <c r="DB1034">
        <v>820.5690357142856</v>
      </c>
      <c r="DC1034">
        <v>874.1653214285715</v>
      </c>
      <c r="DD1034">
        <v>18.60426428571429</v>
      </c>
      <c r="DE1034">
        <v>12.77943214285714</v>
      </c>
      <c r="DF1034">
        <v>824.6468214285715</v>
      </c>
      <c r="DG1034">
        <v>18.74721071428571</v>
      </c>
      <c r="DH1034">
        <v>500.0019642857143</v>
      </c>
      <c r="DI1034">
        <v>90.22813928571429</v>
      </c>
      <c r="DJ1034">
        <v>0.1000086642857143</v>
      </c>
      <c r="DK1034">
        <v>25.13908214285714</v>
      </c>
      <c r="DL1034">
        <v>24.98237857142857</v>
      </c>
      <c r="DM1034">
        <v>999.9000000000002</v>
      </c>
      <c r="DN1034">
        <v>0</v>
      </c>
      <c r="DO1034">
        <v>0</v>
      </c>
      <c r="DP1034">
        <v>9994.219285714285</v>
      </c>
      <c r="DQ1034">
        <v>0</v>
      </c>
      <c r="DR1034">
        <v>10.80298214285714</v>
      </c>
      <c r="DS1034">
        <v>-53.59620357142857</v>
      </c>
      <c r="DT1034">
        <v>836.1244642857142</v>
      </c>
      <c r="DU1034">
        <v>885.4811071428574</v>
      </c>
      <c r="DV1034">
        <v>5.824824642857143</v>
      </c>
      <c r="DW1034">
        <v>874.1653214285715</v>
      </c>
      <c r="DX1034">
        <v>12.77943214285714</v>
      </c>
      <c r="DY1034">
        <v>1.678628214285714</v>
      </c>
      <c r="DZ1034">
        <v>1.153065714285714</v>
      </c>
      <c r="EA1034">
        <v>14.70018571428572</v>
      </c>
      <c r="EB1034">
        <v>9.008979999999999</v>
      </c>
      <c r="EC1034">
        <v>2000.001428571429</v>
      </c>
      <c r="ED1034">
        <v>0.9800033214285714</v>
      </c>
      <c r="EE1034">
        <v>0.01999646785714286</v>
      </c>
      <c r="EF1034">
        <v>0</v>
      </c>
      <c r="EG1034">
        <v>733.5317142857141</v>
      </c>
      <c r="EH1034">
        <v>5.00097</v>
      </c>
      <c r="EI1034">
        <v>14571.45714285714</v>
      </c>
      <c r="EJ1034">
        <v>16707.61071428572</v>
      </c>
      <c r="EK1034">
        <v>37.906</v>
      </c>
      <c r="EL1034">
        <v>38.43924999999999</v>
      </c>
      <c r="EM1034">
        <v>37.875</v>
      </c>
      <c r="EN1034">
        <v>38.125</v>
      </c>
      <c r="EO1034">
        <v>38.375</v>
      </c>
      <c r="EP1034">
        <v>1955.111071428571</v>
      </c>
      <c r="EQ1034">
        <v>39.89035714285716</v>
      </c>
      <c r="ER1034">
        <v>0</v>
      </c>
      <c r="ES1034">
        <v>1659650161.5</v>
      </c>
      <c r="ET1034">
        <v>0</v>
      </c>
      <c r="EU1034">
        <v>733.5057692307694</v>
      </c>
      <c r="EV1034">
        <v>-1.385982901398169</v>
      </c>
      <c r="EW1034">
        <v>-37.10085465055869</v>
      </c>
      <c r="EX1034">
        <v>14571.23076923077</v>
      </c>
      <c r="EY1034">
        <v>15</v>
      </c>
      <c r="EZ1034">
        <v>0</v>
      </c>
      <c r="FA1034" t="s">
        <v>419</v>
      </c>
      <c r="FB1034">
        <v>1659135797.5</v>
      </c>
      <c r="FC1034">
        <v>1659135788</v>
      </c>
      <c r="FD1034">
        <v>0</v>
      </c>
      <c r="FE1034">
        <v>0.3</v>
      </c>
      <c r="FF1034">
        <v>-0.002</v>
      </c>
      <c r="FG1034">
        <v>-2.209</v>
      </c>
      <c r="FH1034">
        <v>-0.089</v>
      </c>
      <c r="FI1034">
        <v>1520</v>
      </c>
      <c r="FJ1034">
        <v>20</v>
      </c>
      <c r="FK1034">
        <v>0.06</v>
      </c>
      <c r="FL1034">
        <v>0.03</v>
      </c>
      <c r="FM1034">
        <v>-53.53892926829268</v>
      </c>
      <c r="FN1034">
        <v>-1.314970034843345</v>
      </c>
      <c r="FO1034">
        <v>0.1416635919695267</v>
      </c>
      <c r="FP1034">
        <v>0</v>
      </c>
      <c r="FQ1034">
        <v>733.5718823529412</v>
      </c>
      <c r="FR1034">
        <v>-0.5461268160239904</v>
      </c>
      <c r="FS1034">
        <v>0.2710285164838009</v>
      </c>
      <c r="FT1034">
        <v>1</v>
      </c>
      <c r="FU1034">
        <v>5.820923170731708</v>
      </c>
      <c r="FV1034">
        <v>0.04314271777003944</v>
      </c>
      <c r="FW1034">
        <v>0.009074874033668325</v>
      </c>
      <c r="FX1034">
        <v>1</v>
      </c>
      <c r="FY1034">
        <v>2</v>
      </c>
      <c r="FZ1034">
        <v>3</v>
      </c>
      <c r="GA1034" t="s">
        <v>420</v>
      </c>
      <c r="GB1034">
        <v>2.98306</v>
      </c>
      <c r="GC1034">
        <v>2.71563</v>
      </c>
      <c r="GD1034">
        <v>0.154941</v>
      </c>
      <c r="GE1034">
        <v>0.159189</v>
      </c>
      <c r="GF1034">
        <v>0.08975660000000001</v>
      </c>
      <c r="GG1034">
        <v>0.0670269</v>
      </c>
      <c r="GH1034">
        <v>26712</v>
      </c>
      <c r="GI1034">
        <v>26720.7</v>
      </c>
      <c r="GJ1034">
        <v>29377.7</v>
      </c>
      <c r="GK1034">
        <v>29390.1</v>
      </c>
      <c r="GL1034">
        <v>35420</v>
      </c>
      <c r="GM1034">
        <v>36463.1</v>
      </c>
      <c r="GN1034">
        <v>41367.7</v>
      </c>
      <c r="GO1034">
        <v>41879</v>
      </c>
      <c r="GP1034">
        <v>1.92302</v>
      </c>
      <c r="GQ1034">
        <v>2.37325</v>
      </c>
      <c r="GR1034">
        <v>0.069119</v>
      </c>
      <c r="GS1034">
        <v>0</v>
      </c>
      <c r="GT1034">
        <v>23.8615</v>
      </c>
      <c r="GU1034">
        <v>999.9</v>
      </c>
      <c r="GV1034">
        <v>34</v>
      </c>
      <c r="GW1034">
        <v>32</v>
      </c>
      <c r="GX1034">
        <v>17.9938</v>
      </c>
      <c r="GY1034">
        <v>63.7375</v>
      </c>
      <c r="GZ1034">
        <v>22.5481</v>
      </c>
      <c r="HA1034">
        <v>2</v>
      </c>
      <c r="HB1034">
        <v>-0.0564431</v>
      </c>
      <c r="HC1034">
        <v>1.35685</v>
      </c>
      <c r="HD1034">
        <v>20.3288</v>
      </c>
      <c r="HE1034">
        <v>5.21789</v>
      </c>
      <c r="HF1034">
        <v>12.0099</v>
      </c>
      <c r="HG1034">
        <v>4.9891</v>
      </c>
      <c r="HH1034">
        <v>3.28865</v>
      </c>
      <c r="HI1034">
        <v>9999</v>
      </c>
      <c r="HJ1034">
        <v>9999</v>
      </c>
      <c r="HK1034">
        <v>9999</v>
      </c>
      <c r="HL1034">
        <v>198.1</v>
      </c>
      <c r="HM1034">
        <v>1.86741</v>
      </c>
      <c r="HN1034">
        <v>1.86646</v>
      </c>
      <c r="HO1034">
        <v>1.86594</v>
      </c>
      <c r="HP1034">
        <v>1.86584</v>
      </c>
      <c r="HQ1034">
        <v>1.86768</v>
      </c>
      <c r="HR1034">
        <v>1.87014</v>
      </c>
      <c r="HS1034">
        <v>1.86877</v>
      </c>
      <c r="HT1034">
        <v>1.87025</v>
      </c>
      <c r="HU1034">
        <v>0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-4.126</v>
      </c>
      <c r="II1034">
        <v>-0.1431</v>
      </c>
      <c r="IJ1034">
        <v>-1.529487217637811</v>
      </c>
      <c r="IK1034">
        <v>-0.005072214745875086</v>
      </c>
      <c r="IL1034">
        <v>3.316774363808987E-06</v>
      </c>
      <c r="IM1034">
        <v>-1.107588672722244E-09</v>
      </c>
      <c r="IN1034">
        <v>-0.1603591687652909</v>
      </c>
      <c r="IO1034">
        <v>-0.0181951569465493</v>
      </c>
      <c r="IP1034">
        <v>0.001659309118516343</v>
      </c>
      <c r="IQ1034">
        <v>-3.409663313950778E-05</v>
      </c>
      <c r="IR1034">
        <v>19</v>
      </c>
      <c r="IS1034">
        <v>2290</v>
      </c>
      <c r="IT1034">
        <v>1</v>
      </c>
      <c r="IU1034">
        <v>24</v>
      </c>
      <c r="IV1034">
        <v>8572.700000000001</v>
      </c>
      <c r="IW1034">
        <v>8572.9</v>
      </c>
      <c r="IX1034">
        <v>2.37549</v>
      </c>
      <c r="IY1034">
        <v>2.20825</v>
      </c>
      <c r="IZ1034">
        <v>1.94702</v>
      </c>
      <c r="JA1034">
        <v>2.64526</v>
      </c>
      <c r="JB1034">
        <v>2.19482</v>
      </c>
      <c r="JC1034">
        <v>2.37549</v>
      </c>
      <c r="JD1034">
        <v>36.5759</v>
      </c>
      <c r="JE1034">
        <v>24.0437</v>
      </c>
      <c r="JF1034">
        <v>18</v>
      </c>
      <c r="JG1034">
        <v>497.115</v>
      </c>
      <c r="JH1034">
        <v>808.979</v>
      </c>
      <c r="JI1034">
        <v>22.1593</v>
      </c>
      <c r="JJ1034">
        <v>26.554</v>
      </c>
      <c r="JK1034">
        <v>30.0002</v>
      </c>
      <c r="JL1034">
        <v>26.5271</v>
      </c>
      <c r="JM1034">
        <v>26.4413</v>
      </c>
      <c r="JN1034">
        <v>47.5914</v>
      </c>
      <c r="JO1034">
        <v>27.36</v>
      </c>
      <c r="JP1034">
        <v>3.97233</v>
      </c>
      <c r="JQ1034">
        <v>22.1591</v>
      </c>
      <c r="JR1034">
        <v>921.638</v>
      </c>
      <c r="JS1034">
        <v>12.7795</v>
      </c>
      <c r="JT1034">
        <v>100.443</v>
      </c>
      <c r="JU1034">
        <v>100.582</v>
      </c>
    </row>
    <row r="1035" spans="1:281">
      <c r="A1035">
        <v>1019</v>
      </c>
      <c r="B1035">
        <v>1659650166</v>
      </c>
      <c r="C1035">
        <v>22158</v>
      </c>
      <c r="D1035" t="s">
        <v>2471</v>
      </c>
      <c r="E1035" t="s">
        <v>2472</v>
      </c>
      <c r="F1035">
        <v>5</v>
      </c>
      <c r="G1035" t="s">
        <v>2362</v>
      </c>
      <c r="H1035" t="s">
        <v>416</v>
      </c>
      <c r="I1035">
        <v>1659650158.518518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918.5333738992399</v>
      </c>
      <c r="AK1035">
        <v>878.022503030303</v>
      </c>
      <c r="AL1035">
        <v>3.408640537917954</v>
      </c>
      <c r="AM1035">
        <v>65.5108301527454</v>
      </c>
      <c r="AN1035">
        <f>(AP1035 - AO1035 + DI1035*1E3/(8.314*(DK1035+273.15)) * AR1035/DH1035 * AQ1035) * DH1035/(100*CV1035) * 1000/(1000 - AP1035)</f>
        <v>0</v>
      </c>
      <c r="AO1035">
        <v>12.76824031822036</v>
      </c>
      <c r="AP1035">
        <v>18.57927552447553</v>
      </c>
      <c r="AQ1035">
        <v>-9.27145839795086E-06</v>
      </c>
      <c r="AR1035">
        <v>82.59608482142349</v>
      </c>
      <c r="AS1035">
        <v>10</v>
      </c>
      <c r="AT1035">
        <v>2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1659650158.518518</v>
      </c>
      <c r="DB1035">
        <v>838.2790000000001</v>
      </c>
      <c r="DC1035">
        <v>891.9398888888887</v>
      </c>
      <c r="DD1035">
        <v>18.59168518518518</v>
      </c>
      <c r="DE1035">
        <v>12.77106296296296</v>
      </c>
      <c r="DF1035">
        <v>842.3896666666667</v>
      </c>
      <c r="DG1035">
        <v>18.73474074074074</v>
      </c>
      <c r="DH1035">
        <v>500.0104074074074</v>
      </c>
      <c r="DI1035">
        <v>90.22845555555556</v>
      </c>
      <c r="DJ1035">
        <v>0.1000044666666667</v>
      </c>
      <c r="DK1035">
        <v>25.1398</v>
      </c>
      <c r="DL1035">
        <v>24.98934444444444</v>
      </c>
      <c r="DM1035">
        <v>999.9000000000001</v>
      </c>
      <c r="DN1035">
        <v>0</v>
      </c>
      <c r="DO1035">
        <v>0</v>
      </c>
      <c r="DP1035">
        <v>9997.037037037036</v>
      </c>
      <c r="DQ1035">
        <v>0</v>
      </c>
      <c r="DR1035">
        <v>10.80031481481481</v>
      </c>
      <c r="DS1035">
        <v>-53.66082592592593</v>
      </c>
      <c r="DT1035">
        <v>854.1591851851853</v>
      </c>
      <c r="DU1035">
        <v>903.4781851851852</v>
      </c>
      <c r="DV1035">
        <v>5.820622592592593</v>
      </c>
      <c r="DW1035">
        <v>891.9398888888887</v>
      </c>
      <c r="DX1035">
        <v>12.77106296296296</v>
      </c>
      <c r="DY1035">
        <v>1.6775</v>
      </c>
      <c r="DZ1035">
        <v>1.152314444444444</v>
      </c>
      <c r="EA1035">
        <v>14.68976666666667</v>
      </c>
      <c r="EB1035">
        <v>8.999325185185185</v>
      </c>
      <c r="EC1035">
        <v>2000.029629629629</v>
      </c>
      <c r="ED1035">
        <v>0.9800033333333332</v>
      </c>
      <c r="EE1035">
        <v>0.01999645555555556</v>
      </c>
      <c r="EF1035">
        <v>0</v>
      </c>
      <c r="EG1035">
        <v>733.3679629629629</v>
      </c>
      <c r="EH1035">
        <v>5.00097</v>
      </c>
      <c r="EI1035">
        <v>14568.27777777778</v>
      </c>
      <c r="EJ1035">
        <v>16707.84814814815</v>
      </c>
      <c r="EK1035">
        <v>37.88418518518519</v>
      </c>
      <c r="EL1035">
        <v>38.437</v>
      </c>
      <c r="EM1035">
        <v>37.875</v>
      </c>
      <c r="EN1035">
        <v>38.125</v>
      </c>
      <c r="EO1035">
        <v>38.375</v>
      </c>
      <c r="EP1035">
        <v>1955.138888888889</v>
      </c>
      <c r="EQ1035">
        <v>39.89074074074075</v>
      </c>
      <c r="ER1035">
        <v>0</v>
      </c>
      <c r="ES1035">
        <v>1659650166.3</v>
      </c>
      <c r="ET1035">
        <v>0</v>
      </c>
      <c r="EU1035">
        <v>733.3478846153844</v>
      </c>
      <c r="EV1035">
        <v>-2.265128207104903</v>
      </c>
      <c r="EW1035">
        <v>-39.75726499083349</v>
      </c>
      <c r="EX1035">
        <v>14568.26538461538</v>
      </c>
      <c r="EY1035">
        <v>15</v>
      </c>
      <c r="EZ1035">
        <v>0</v>
      </c>
      <c r="FA1035" t="s">
        <v>419</v>
      </c>
      <c r="FB1035">
        <v>1659135797.5</v>
      </c>
      <c r="FC1035">
        <v>1659135788</v>
      </c>
      <c r="FD1035">
        <v>0</v>
      </c>
      <c r="FE1035">
        <v>0.3</v>
      </c>
      <c r="FF1035">
        <v>-0.002</v>
      </c>
      <c r="FG1035">
        <v>-2.209</v>
      </c>
      <c r="FH1035">
        <v>-0.089</v>
      </c>
      <c r="FI1035">
        <v>1520</v>
      </c>
      <c r="FJ1035">
        <v>20</v>
      </c>
      <c r="FK1035">
        <v>0.06</v>
      </c>
      <c r="FL1035">
        <v>0.03</v>
      </c>
      <c r="FM1035">
        <v>-53.59980731707318</v>
      </c>
      <c r="FN1035">
        <v>-0.8253449477350886</v>
      </c>
      <c r="FO1035">
        <v>0.1172895029720736</v>
      </c>
      <c r="FP1035">
        <v>0</v>
      </c>
      <c r="FQ1035">
        <v>733.4541176470588</v>
      </c>
      <c r="FR1035">
        <v>-1.692406413916451</v>
      </c>
      <c r="FS1035">
        <v>0.32453657137397</v>
      </c>
      <c r="FT1035">
        <v>0</v>
      </c>
      <c r="FU1035">
        <v>5.822120731707317</v>
      </c>
      <c r="FV1035">
        <v>-0.03191247386759044</v>
      </c>
      <c r="FW1035">
        <v>0.007737704452633977</v>
      </c>
      <c r="FX1035">
        <v>1</v>
      </c>
      <c r="FY1035">
        <v>1</v>
      </c>
      <c r="FZ1035">
        <v>3</v>
      </c>
      <c r="GA1035" t="s">
        <v>429</v>
      </c>
      <c r="GB1035">
        <v>2.98311</v>
      </c>
      <c r="GC1035">
        <v>2.71559</v>
      </c>
      <c r="GD1035">
        <v>0.156947</v>
      </c>
      <c r="GE1035">
        <v>0.161109</v>
      </c>
      <c r="GF1035">
        <v>0.0897312</v>
      </c>
      <c r="GG1035">
        <v>0.0670181</v>
      </c>
      <c r="GH1035">
        <v>26648.8</v>
      </c>
      <c r="GI1035">
        <v>26660</v>
      </c>
      <c r="GJ1035">
        <v>29377.9</v>
      </c>
      <c r="GK1035">
        <v>29390.4</v>
      </c>
      <c r="GL1035">
        <v>35421.2</v>
      </c>
      <c r="GM1035">
        <v>36464</v>
      </c>
      <c r="GN1035">
        <v>41367.8</v>
      </c>
      <c r="GO1035">
        <v>41879.6</v>
      </c>
      <c r="GP1035">
        <v>1.9229</v>
      </c>
      <c r="GQ1035">
        <v>2.3735</v>
      </c>
      <c r="GR1035">
        <v>0.0686422</v>
      </c>
      <c r="GS1035">
        <v>0</v>
      </c>
      <c r="GT1035">
        <v>23.8595</v>
      </c>
      <c r="GU1035">
        <v>999.9</v>
      </c>
      <c r="GV1035">
        <v>34</v>
      </c>
      <c r="GW1035">
        <v>32</v>
      </c>
      <c r="GX1035">
        <v>17.9939</v>
      </c>
      <c r="GY1035">
        <v>63.6575</v>
      </c>
      <c r="GZ1035">
        <v>22.4199</v>
      </c>
      <c r="HA1035">
        <v>2</v>
      </c>
      <c r="HB1035">
        <v>-0.0561738</v>
      </c>
      <c r="HC1035">
        <v>1.37878</v>
      </c>
      <c r="HD1035">
        <v>20.3285</v>
      </c>
      <c r="HE1035">
        <v>5.21804</v>
      </c>
      <c r="HF1035">
        <v>12.0099</v>
      </c>
      <c r="HG1035">
        <v>4.98885</v>
      </c>
      <c r="HH1035">
        <v>3.28863</v>
      </c>
      <c r="HI1035">
        <v>9999</v>
      </c>
      <c r="HJ1035">
        <v>9999</v>
      </c>
      <c r="HK1035">
        <v>9999</v>
      </c>
      <c r="HL1035">
        <v>198.1</v>
      </c>
      <c r="HM1035">
        <v>1.8674</v>
      </c>
      <c r="HN1035">
        <v>1.86646</v>
      </c>
      <c r="HO1035">
        <v>1.86595</v>
      </c>
      <c r="HP1035">
        <v>1.86584</v>
      </c>
      <c r="HQ1035">
        <v>1.86768</v>
      </c>
      <c r="HR1035">
        <v>1.87015</v>
      </c>
      <c r="HS1035">
        <v>1.86878</v>
      </c>
      <c r="HT1035">
        <v>1.87025</v>
      </c>
      <c r="HU1035">
        <v>0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-4.157</v>
      </c>
      <c r="II1035">
        <v>-0.1432</v>
      </c>
      <c r="IJ1035">
        <v>-1.529487217637811</v>
      </c>
      <c r="IK1035">
        <v>-0.005072214745875086</v>
      </c>
      <c r="IL1035">
        <v>3.316774363808987E-06</v>
      </c>
      <c r="IM1035">
        <v>-1.107588672722244E-09</v>
      </c>
      <c r="IN1035">
        <v>-0.1603591687652909</v>
      </c>
      <c r="IO1035">
        <v>-0.0181951569465493</v>
      </c>
      <c r="IP1035">
        <v>0.001659309118516343</v>
      </c>
      <c r="IQ1035">
        <v>-3.409663313950778E-05</v>
      </c>
      <c r="IR1035">
        <v>19</v>
      </c>
      <c r="IS1035">
        <v>2290</v>
      </c>
      <c r="IT1035">
        <v>1</v>
      </c>
      <c r="IU1035">
        <v>24</v>
      </c>
      <c r="IV1035">
        <v>8572.799999999999</v>
      </c>
      <c r="IW1035">
        <v>8573</v>
      </c>
      <c r="IX1035">
        <v>2.40845</v>
      </c>
      <c r="IY1035">
        <v>2.21436</v>
      </c>
      <c r="IZ1035">
        <v>1.94702</v>
      </c>
      <c r="JA1035">
        <v>2.64526</v>
      </c>
      <c r="JB1035">
        <v>2.19482</v>
      </c>
      <c r="JC1035">
        <v>2.30347</v>
      </c>
      <c r="JD1035">
        <v>36.5996</v>
      </c>
      <c r="JE1035">
        <v>24.0262</v>
      </c>
      <c r="JF1035">
        <v>18</v>
      </c>
      <c r="JG1035">
        <v>497.047</v>
      </c>
      <c r="JH1035">
        <v>809.255</v>
      </c>
      <c r="JI1035">
        <v>22.1671</v>
      </c>
      <c r="JJ1035">
        <v>26.5562</v>
      </c>
      <c r="JK1035">
        <v>30.0004</v>
      </c>
      <c r="JL1035">
        <v>26.5283</v>
      </c>
      <c r="JM1035">
        <v>26.4433</v>
      </c>
      <c r="JN1035">
        <v>48.3134</v>
      </c>
      <c r="JO1035">
        <v>27.36</v>
      </c>
      <c r="JP1035">
        <v>3.97233</v>
      </c>
      <c r="JQ1035">
        <v>22.1649</v>
      </c>
      <c r="JR1035">
        <v>941.782</v>
      </c>
      <c r="JS1035">
        <v>12.7795</v>
      </c>
      <c r="JT1035">
        <v>100.444</v>
      </c>
      <c r="JU1035">
        <v>100.583</v>
      </c>
    </row>
    <row r="1036" spans="1:281">
      <c r="A1036">
        <v>1020</v>
      </c>
      <c r="B1036">
        <v>1659650171</v>
      </c>
      <c r="C1036">
        <v>22163</v>
      </c>
      <c r="D1036" t="s">
        <v>2473</v>
      </c>
      <c r="E1036" t="s">
        <v>2474</v>
      </c>
      <c r="F1036">
        <v>5</v>
      </c>
      <c r="G1036" t="s">
        <v>2362</v>
      </c>
      <c r="H1036" t="s">
        <v>416</v>
      </c>
      <c r="I1036">
        <v>1659650163.232143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935.57658432426</v>
      </c>
      <c r="AK1036">
        <v>895.1781696969688</v>
      </c>
      <c r="AL1036">
        <v>3.428240763728578</v>
      </c>
      <c r="AM1036">
        <v>65.5108301527454</v>
      </c>
      <c r="AN1036">
        <f>(AP1036 - AO1036 + DI1036*1E3/(8.314*(DK1036+273.15)) * AR1036/DH1036 * AQ1036) * DH1036/(100*CV1036) * 1000/(1000 - AP1036)</f>
        <v>0</v>
      </c>
      <c r="AO1036">
        <v>12.76643873938214</v>
      </c>
      <c r="AP1036">
        <v>18.57240000000001</v>
      </c>
      <c r="AQ1036">
        <v>-1.555952647226415E-05</v>
      </c>
      <c r="AR1036">
        <v>82.59608482142349</v>
      </c>
      <c r="AS1036">
        <v>11</v>
      </c>
      <c r="AT1036">
        <v>2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1659650163.232143</v>
      </c>
      <c r="DB1036">
        <v>854.1220714285713</v>
      </c>
      <c r="DC1036">
        <v>907.7677857142857</v>
      </c>
      <c r="DD1036">
        <v>18.582675</v>
      </c>
      <c r="DE1036">
        <v>12.767725</v>
      </c>
      <c r="DF1036">
        <v>858.2617857142858</v>
      </c>
      <c r="DG1036">
        <v>18.7258</v>
      </c>
      <c r="DH1036">
        <v>499.9832142857143</v>
      </c>
      <c r="DI1036">
        <v>90.22822500000004</v>
      </c>
      <c r="DJ1036">
        <v>0.09997315714285715</v>
      </c>
      <c r="DK1036">
        <v>25.14101071428571</v>
      </c>
      <c r="DL1036">
        <v>24.99071428571429</v>
      </c>
      <c r="DM1036">
        <v>999.9000000000002</v>
      </c>
      <c r="DN1036">
        <v>0</v>
      </c>
      <c r="DO1036">
        <v>0</v>
      </c>
      <c r="DP1036">
        <v>10000.06642857143</v>
      </c>
      <c r="DQ1036">
        <v>0</v>
      </c>
      <c r="DR1036">
        <v>10.80614285714286</v>
      </c>
      <c r="DS1036">
        <v>-53.64576785714286</v>
      </c>
      <c r="DT1036">
        <v>870.2943214285715</v>
      </c>
      <c r="DU1036">
        <v>919.5079285714286</v>
      </c>
      <c r="DV1036">
        <v>5.81494642857143</v>
      </c>
      <c r="DW1036">
        <v>907.7677857142857</v>
      </c>
      <c r="DX1036">
        <v>12.767725</v>
      </c>
      <c r="DY1036">
        <v>1.6766825</v>
      </c>
      <c r="DZ1036">
        <v>1.15201</v>
      </c>
      <c r="EA1036">
        <v>14.68220714285714</v>
      </c>
      <c r="EB1036">
        <v>8.995418571428571</v>
      </c>
      <c r="EC1036">
        <v>2000.0175</v>
      </c>
      <c r="ED1036">
        <v>0.9800031071428571</v>
      </c>
      <c r="EE1036">
        <v>0.01999668928571429</v>
      </c>
      <c r="EF1036">
        <v>0</v>
      </c>
      <c r="EG1036">
        <v>733.2139285714285</v>
      </c>
      <c r="EH1036">
        <v>5.00097</v>
      </c>
      <c r="EI1036">
        <v>14564.58571428571</v>
      </c>
      <c r="EJ1036">
        <v>16707.74285714285</v>
      </c>
      <c r="EK1036">
        <v>37.875</v>
      </c>
      <c r="EL1036">
        <v>38.437</v>
      </c>
      <c r="EM1036">
        <v>37.875</v>
      </c>
      <c r="EN1036">
        <v>38.125</v>
      </c>
      <c r="EO1036">
        <v>38.375</v>
      </c>
      <c r="EP1036">
        <v>1955.126785714285</v>
      </c>
      <c r="EQ1036">
        <v>39.8907142857143</v>
      </c>
      <c r="ER1036">
        <v>0</v>
      </c>
      <c r="ES1036">
        <v>1659650171.7</v>
      </c>
      <c r="ET1036">
        <v>0</v>
      </c>
      <c r="EU1036">
        <v>733.1602</v>
      </c>
      <c r="EV1036">
        <v>-3.098846160049739</v>
      </c>
      <c r="EW1036">
        <v>-48.52307692248781</v>
      </c>
      <c r="EX1036">
        <v>14563.932</v>
      </c>
      <c r="EY1036">
        <v>15</v>
      </c>
      <c r="EZ1036">
        <v>0</v>
      </c>
      <c r="FA1036" t="s">
        <v>419</v>
      </c>
      <c r="FB1036">
        <v>1659135797.5</v>
      </c>
      <c r="FC1036">
        <v>1659135788</v>
      </c>
      <c r="FD1036">
        <v>0</v>
      </c>
      <c r="FE1036">
        <v>0.3</v>
      </c>
      <c r="FF1036">
        <v>-0.002</v>
      </c>
      <c r="FG1036">
        <v>-2.209</v>
      </c>
      <c r="FH1036">
        <v>-0.089</v>
      </c>
      <c r="FI1036">
        <v>1520</v>
      </c>
      <c r="FJ1036">
        <v>20</v>
      </c>
      <c r="FK1036">
        <v>0.06</v>
      </c>
      <c r="FL1036">
        <v>0.03</v>
      </c>
      <c r="FM1036">
        <v>-53.65157317073171</v>
      </c>
      <c r="FN1036">
        <v>0.1531024390245465</v>
      </c>
      <c r="FO1036">
        <v>0.04472403743058961</v>
      </c>
      <c r="FP1036">
        <v>1</v>
      </c>
      <c r="FQ1036">
        <v>733.2936764705881</v>
      </c>
      <c r="FR1036">
        <v>-2.556867839051102</v>
      </c>
      <c r="FS1036">
        <v>0.3591348035117546</v>
      </c>
      <c r="FT1036">
        <v>0</v>
      </c>
      <c r="FU1036">
        <v>5.819226829268294</v>
      </c>
      <c r="FV1036">
        <v>-0.07884313588850092</v>
      </c>
      <c r="FW1036">
        <v>0.007989568637894786</v>
      </c>
      <c r="FX1036">
        <v>1</v>
      </c>
      <c r="FY1036">
        <v>2</v>
      </c>
      <c r="FZ1036">
        <v>3</v>
      </c>
      <c r="GA1036" t="s">
        <v>420</v>
      </c>
      <c r="GB1036">
        <v>2.9835</v>
      </c>
      <c r="GC1036">
        <v>2.71595</v>
      </c>
      <c r="GD1036">
        <v>0.15894</v>
      </c>
      <c r="GE1036">
        <v>0.163019</v>
      </c>
      <c r="GF1036">
        <v>0.0897124</v>
      </c>
      <c r="GG1036">
        <v>0.06697549999999999</v>
      </c>
      <c r="GH1036">
        <v>26585.8</v>
      </c>
      <c r="GI1036">
        <v>26599.4</v>
      </c>
      <c r="GJ1036">
        <v>29378</v>
      </c>
      <c r="GK1036">
        <v>29390.6</v>
      </c>
      <c r="GL1036">
        <v>35422.1</v>
      </c>
      <c r="GM1036">
        <v>36465.7</v>
      </c>
      <c r="GN1036">
        <v>41368</v>
      </c>
      <c r="GO1036">
        <v>41879.6</v>
      </c>
      <c r="GP1036">
        <v>1.92302</v>
      </c>
      <c r="GQ1036">
        <v>2.37337</v>
      </c>
      <c r="GR1036">
        <v>0.0688955</v>
      </c>
      <c r="GS1036">
        <v>0</v>
      </c>
      <c r="GT1036">
        <v>23.8595</v>
      </c>
      <c r="GU1036">
        <v>999.9</v>
      </c>
      <c r="GV1036">
        <v>34</v>
      </c>
      <c r="GW1036">
        <v>32</v>
      </c>
      <c r="GX1036">
        <v>17.9954</v>
      </c>
      <c r="GY1036">
        <v>63.4575</v>
      </c>
      <c r="GZ1036">
        <v>22.484</v>
      </c>
      <c r="HA1036">
        <v>2</v>
      </c>
      <c r="HB1036">
        <v>-0.0558841</v>
      </c>
      <c r="HC1036">
        <v>1.38743</v>
      </c>
      <c r="HD1036">
        <v>20.3285</v>
      </c>
      <c r="HE1036">
        <v>5.21759</v>
      </c>
      <c r="HF1036">
        <v>12.0099</v>
      </c>
      <c r="HG1036">
        <v>4.98885</v>
      </c>
      <c r="HH1036">
        <v>3.28865</v>
      </c>
      <c r="HI1036">
        <v>9999</v>
      </c>
      <c r="HJ1036">
        <v>9999</v>
      </c>
      <c r="HK1036">
        <v>9999</v>
      </c>
      <c r="HL1036">
        <v>198.1</v>
      </c>
      <c r="HM1036">
        <v>1.86739</v>
      </c>
      <c r="HN1036">
        <v>1.86647</v>
      </c>
      <c r="HO1036">
        <v>1.86598</v>
      </c>
      <c r="HP1036">
        <v>1.86584</v>
      </c>
      <c r="HQ1036">
        <v>1.86768</v>
      </c>
      <c r="HR1036">
        <v>1.87015</v>
      </c>
      <c r="HS1036">
        <v>1.86877</v>
      </c>
      <c r="HT1036">
        <v>1.87026</v>
      </c>
      <c r="HU1036">
        <v>0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-4.187</v>
      </c>
      <c r="II1036">
        <v>-0.1432</v>
      </c>
      <c r="IJ1036">
        <v>-1.529487217637811</v>
      </c>
      <c r="IK1036">
        <v>-0.005072214745875086</v>
      </c>
      <c r="IL1036">
        <v>3.316774363808987E-06</v>
      </c>
      <c r="IM1036">
        <v>-1.107588672722244E-09</v>
      </c>
      <c r="IN1036">
        <v>-0.1603591687652909</v>
      </c>
      <c r="IO1036">
        <v>-0.0181951569465493</v>
      </c>
      <c r="IP1036">
        <v>0.001659309118516343</v>
      </c>
      <c r="IQ1036">
        <v>-3.409663313950778E-05</v>
      </c>
      <c r="IR1036">
        <v>19</v>
      </c>
      <c r="IS1036">
        <v>2290</v>
      </c>
      <c r="IT1036">
        <v>1</v>
      </c>
      <c r="IU1036">
        <v>24</v>
      </c>
      <c r="IV1036">
        <v>8572.9</v>
      </c>
      <c r="IW1036">
        <v>8573</v>
      </c>
      <c r="IX1036">
        <v>2.44507</v>
      </c>
      <c r="IY1036">
        <v>2.20825</v>
      </c>
      <c r="IZ1036">
        <v>1.94702</v>
      </c>
      <c r="JA1036">
        <v>2.64648</v>
      </c>
      <c r="JB1036">
        <v>2.19482</v>
      </c>
      <c r="JC1036">
        <v>2.3645</v>
      </c>
      <c r="JD1036">
        <v>36.5759</v>
      </c>
      <c r="JE1036">
        <v>24.035</v>
      </c>
      <c r="JF1036">
        <v>18</v>
      </c>
      <c r="JG1036">
        <v>497.145</v>
      </c>
      <c r="JH1036">
        <v>809.148</v>
      </c>
      <c r="JI1036">
        <v>22.1715</v>
      </c>
      <c r="JJ1036">
        <v>26.5573</v>
      </c>
      <c r="JK1036">
        <v>30.0003</v>
      </c>
      <c r="JL1036">
        <v>26.5306</v>
      </c>
      <c r="JM1036">
        <v>26.4444</v>
      </c>
      <c r="JN1036">
        <v>48.98</v>
      </c>
      <c r="JO1036">
        <v>27.36</v>
      </c>
      <c r="JP1036">
        <v>3.5968</v>
      </c>
      <c r="JQ1036">
        <v>22.17</v>
      </c>
      <c r="JR1036">
        <v>955.2089999999999</v>
      </c>
      <c r="JS1036">
        <v>12.7795</v>
      </c>
      <c r="JT1036">
        <v>100.444</v>
      </c>
      <c r="JU1036">
        <v>100.583</v>
      </c>
    </row>
    <row r="1037" spans="1:281">
      <c r="A1037">
        <v>1021</v>
      </c>
      <c r="B1037">
        <v>1659650176</v>
      </c>
      <c r="C1037">
        <v>22168</v>
      </c>
      <c r="D1037" t="s">
        <v>2475</v>
      </c>
      <c r="E1037" t="s">
        <v>2476</v>
      </c>
      <c r="F1037">
        <v>5</v>
      </c>
      <c r="G1037" t="s">
        <v>2362</v>
      </c>
      <c r="H1037" t="s">
        <v>416</v>
      </c>
      <c r="I1037">
        <v>1659650168.5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952.4602023326621</v>
      </c>
      <c r="AK1037">
        <v>912.3164727272723</v>
      </c>
      <c r="AL1037">
        <v>3.435208798381204</v>
      </c>
      <c r="AM1037">
        <v>65.5108301527454</v>
      </c>
      <c r="AN1037">
        <f>(AP1037 - AO1037 + DI1037*1E3/(8.314*(DK1037+273.15)) * AR1037/DH1037 * AQ1037) * DH1037/(100*CV1037) * 1000/(1000 - AP1037)</f>
        <v>0</v>
      </c>
      <c r="AO1037">
        <v>12.75017350018862</v>
      </c>
      <c r="AP1037">
        <v>18.55872237762239</v>
      </c>
      <c r="AQ1037">
        <v>-2.225685219156247E-05</v>
      </c>
      <c r="AR1037">
        <v>82.59608482142349</v>
      </c>
      <c r="AS1037">
        <v>10</v>
      </c>
      <c r="AT1037">
        <v>2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1659650168.5</v>
      </c>
      <c r="DB1037">
        <v>871.824962962963</v>
      </c>
      <c r="DC1037">
        <v>925.4072962962964</v>
      </c>
      <c r="DD1037">
        <v>18.57373333333333</v>
      </c>
      <c r="DE1037">
        <v>12.75932592592592</v>
      </c>
      <c r="DF1037">
        <v>875.9968518518518</v>
      </c>
      <c r="DG1037">
        <v>18.71692592592593</v>
      </c>
      <c r="DH1037">
        <v>500.0124074074074</v>
      </c>
      <c r="DI1037">
        <v>90.22835555555557</v>
      </c>
      <c r="DJ1037">
        <v>0.1000111888888889</v>
      </c>
      <c r="DK1037">
        <v>25.14138518518519</v>
      </c>
      <c r="DL1037">
        <v>24.99338148148149</v>
      </c>
      <c r="DM1037">
        <v>999.9000000000001</v>
      </c>
      <c r="DN1037">
        <v>0</v>
      </c>
      <c r="DO1037">
        <v>0</v>
      </c>
      <c r="DP1037">
        <v>10004.5837037037</v>
      </c>
      <c r="DQ1037">
        <v>0</v>
      </c>
      <c r="DR1037">
        <v>10.81411851851852</v>
      </c>
      <c r="DS1037">
        <v>-53.58251111111111</v>
      </c>
      <c r="DT1037">
        <v>888.3242592592592</v>
      </c>
      <c r="DU1037">
        <v>937.3675185185185</v>
      </c>
      <c r="DV1037">
        <v>5.814404074074075</v>
      </c>
      <c r="DW1037">
        <v>925.4072962962964</v>
      </c>
      <c r="DX1037">
        <v>12.75932592592592</v>
      </c>
      <c r="DY1037">
        <v>1.675878518518519</v>
      </c>
      <c r="DZ1037">
        <v>1.151253703703704</v>
      </c>
      <c r="EA1037">
        <v>14.67477407407407</v>
      </c>
      <c r="EB1037">
        <v>8.98568740740741</v>
      </c>
      <c r="EC1037">
        <v>2000.024444444444</v>
      </c>
      <c r="ED1037">
        <v>0.980003111111111</v>
      </c>
      <c r="EE1037">
        <v>0.01999668518518518</v>
      </c>
      <c r="EF1037">
        <v>0</v>
      </c>
      <c r="EG1037">
        <v>732.993111111111</v>
      </c>
      <c r="EH1037">
        <v>5.00097</v>
      </c>
      <c r="EI1037">
        <v>14560.17777777778</v>
      </c>
      <c r="EJ1037">
        <v>16707.81481481481</v>
      </c>
      <c r="EK1037">
        <v>37.875</v>
      </c>
      <c r="EL1037">
        <v>38.437</v>
      </c>
      <c r="EM1037">
        <v>37.875</v>
      </c>
      <c r="EN1037">
        <v>38.125</v>
      </c>
      <c r="EO1037">
        <v>38.375</v>
      </c>
      <c r="EP1037">
        <v>1955.133703703704</v>
      </c>
      <c r="EQ1037">
        <v>39.89074074074075</v>
      </c>
      <c r="ER1037">
        <v>0</v>
      </c>
      <c r="ES1037">
        <v>1659650176.5</v>
      </c>
      <c r="ET1037">
        <v>0</v>
      </c>
      <c r="EU1037">
        <v>732.9888000000001</v>
      </c>
      <c r="EV1037">
        <v>-2.539000002519209</v>
      </c>
      <c r="EW1037">
        <v>-58.36153837002561</v>
      </c>
      <c r="EX1037">
        <v>14559.824</v>
      </c>
      <c r="EY1037">
        <v>15</v>
      </c>
      <c r="EZ1037">
        <v>0</v>
      </c>
      <c r="FA1037" t="s">
        <v>419</v>
      </c>
      <c r="FB1037">
        <v>1659135797.5</v>
      </c>
      <c r="FC1037">
        <v>1659135788</v>
      </c>
      <c r="FD1037">
        <v>0</v>
      </c>
      <c r="FE1037">
        <v>0.3</v>
      </c>
      <c r="FF1037">
        <v>-0.002</v>
      </c>
      <c r="FG1037">
        <v>-2.209</v>
      </c>
      <c r="FH1037">
        <v>-0.089</v>
      </c>
      <c r="FI1037">
        <v>1520</v>
      </c>
      <c r="FJ1037">
        <v>20</v>
      </c>
      <c r="FK1037">
        <v>0.06</v>
      </c>
      <c r="FL1037">
        <v>0.03</v>
      </c>
      <c r="FM1037">
        <v>-53.61396500000001</v>
      </c>
      <c r="FN1037">
        <v>0.6864607879926188</v>
      </c>
      <c r="FO1037">
        <v>0.07618683465665151</v>
      </c>
      <c r="FP1037">
        <v>0</v>
      </c>
      <c r="FQ1037">
        <v>733.1229411764706</v>
      </c>
      <c r="FR1037">
        <v>-2.351963334592675</v>
      </c>
      <c r="FS1037">
        <v>0.3555326526889389</v>
      </c>
      <c r="FT1037">
        <v>0</v>
      </c>
      <c r="FU1037">
        <v>5.81571675</v>
      </c>
      <c r="FV1037">
        <v>-0.01157504690431886</v>
      </c>
      <c r="FW1037">
        <v>0.004061330070001761</v>
      </c>
      <c r="FX1037">
        <v>1</v>
      </c>
      <c r="FY1037">
        <v>1</v>
      </c>
      <c r="FZ1037">
        <v>3</v>
      </c>
      <c r="GA1037" t="s">
        <v>429</v>
      </c>
      <c r="GB1037">
        <v>2.98314</v>
      </c>
      <c r="GC1037">
        <v>2.7156</v>
      </c>
      <c r="GD1037">
        <v>0.160919</v>
      </c>
      <c r="GE1037">
        <v>0.164909</v>
      </c>
      <c r="GF1037">
        <v>0.08966200000000001</v>
      </c>
      <c r="GG1037">
        <v>0.0669251</v>
      </c>
      <c r="GH1037">
        <v>26522.8</v>
      </c>
      <c r="GI1037">
        <v>26539.2</v>
      </c>
      <c r="GJ1037">
        <v>29377.4</v>
      </c>
      <c r="GK1037">
        <v>29390.3</v>
      </c>
      <c r="GL1037">
        <v>35423.6</v>
      </c>
      <c r="GM1037">
        <v>36467.4</v>
      </c>
      <c r="GN1037">
        <v>41367.4</v>
      </c>
      <c r="GO1037">
        <v>41879.3</v>
      </c>
      <c r="GP1037">
        <v>1.92288</v>
      </c>
      <c r="GQ1037">
        <v>2.3737</v>
      </c>
      <c r="GR1037">
        <v>0.0691339</v>
      </c>
      <c r="GS1037">
        <v>0</v>
      </c>
      <c r="GT1037">
        <v>23.8577</v>
      </c>
      <c r="GU1037">
        <v>999.9</v>
      </c>
      <c r="GV1037">
        <v>33.9</v>
      </c>
      <c r="GW1037">
        <v>32</v>
      </c>
      <c r="GX1037">
        <v>17.9408</v>
      </c>
      <c r="GY1037">
        <v>63.5875</v>
      </c>
      <c r="GZ1037">
        <v>22.4399</v>
      </c>
      <c r="HA1037">
        <v>2</v>
      </c>
      <c r="HB1037">
        <v>-0.0558384</v>
      </c>
      <c r="HC1037">
        <v>1.3801</v>
      </c>
      <c r="HD1037">
        <v>20.3287</v>
      </c>
      <c r="HE1037">
        <v>5.21744</v>
      </c>
      <c r="HF1037">
        <v>12.0099</v>
      </c>
      <c r="HG1037">
        <v>4.98895</v>
      </c>
      <c r="HH1037">
        <v>3.2885</v>
      </c>
      <c r="HI1037">
        <v>9999</v>
      </c>
      <c r="HJ1037">
        <v>9999</v>
      </c>
      <c r="HK1037">
        <v>9999</v>
      </c>
      <c r="HL1037">
        <v>198.1</v>
      </c>
      <c r="HM1037">
        <v>1.86739</v>
      </c>
      <c r="HN1037">
        <v>1.86646</v>
      </c>
      <c r="HO1037">
        <v>1.86597</v>
      </c>
      <c r="HP1037">
        <v>1.86584</v>
      </c>
      <c r="HQ1037">
        <v>1.86768</v>
      </c>
      <c r="HR1037">
        <v>1.87016</v>
      </c>
      <c r="HS1037">
        <v>1.86878</v>
      </c>
      <c r="HT1037">
        <v>1.87024</v>
      </c>
      <c r="HU1037">
        <v>0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-4.218</v>
      </c>
      <c r="II1037">
        <v>-0.1433</v>
      </c>
      <c r="IJ1037">
        <v>-1.529487217637811</v>
      </c>
      <c r="IK1037">
        <v>-0.005072214745875086</v>
      </c>
      <c r="IL1037">
        <v>3.316774363808987E-06</v>
      </c>
      <c r="IM1037">
        <v>-1.107588672722244E-09</v>
      </c>
      <c r="IN1037">
        <v>-0.1603591687652909</v>
      </c>
      <c r="IO1037">
        <v>-0.0181951569465493</v>
      </c>
      <c r="IP1037">
        <v>0.001659309118516343</v>
      </c>
      <c r="IQ1037">
        <v>-3.409663313950778E-05</v>
      </c>
      <c r="IR1037">
        <v>19</v>
      </c>
      <c r="IS1037">
        <v>2290</v>
      </c>
      <c r="IT1037">
        <v>1</v>
      </c>
      <c r="IU1037">
        <v>24</v>
      </c>
      <c r="IV1037">
        <v>8573</v>
      </c>
      <c r="IW1037">
        <v>8573.1</v>
      </c>
      <c r="IX1037">
        <v>2.47803</v>
      </c>
      <c r="IY1037">
        <v>2.20825</v>
      </c>
      <c r="IZ1037">
        <v>1.94702</v>
      </c>
      <c r="JA1037">
        <v>2.64648</v>
      </c>
      <c r="JB1037">
        <v>2.19482</v>
      </c>
      <c r="JC1037">
        <v>2.36694</v>
      </c>
      <c r="JD1037">
        <v>36.5996</v>
      </c>
      <c r="JE1037">
        <v>24.035</v>
      </c>
      <c r="JF1037">
        <v>18</v>
      </c>
      <c r="JG1037">
        <v>497.063</v>
      </c>
      <c r="JH1037">
        <v>809.489</v>
      </c>
      <c r="JI1037">
        <v>22.1758</v>
      </c>
      <c r="JJ1037">
        <v>26.5586</v>
      </c>
      <c r="JK1037">
        <v>30.0002</v>
      </c>
      <c r="JL1037">
        <v>26.5321</v>
      </c>
      <c r="JM1037">
        <v>26.4457</v>
      </c>
      <c r="JN1037">
        <v>49.7064</v>
      </c>
      <c r="JO1037">
        <v>27.36</v>
      </c>
      <c r="JP1037">
        <v>3.5968</v>
      </c>
      <c r="JQ1037">
        <v>22.1768</v>
      </c>
      <c r="JR1037">
        <v>975.309</v>
      </c>
      <c r="JS1037">
        <v>12.7795</v>
      </c>
      <c r="JT1037">
        <v>100.443</v>
      </c>
      <c r="JU1037">
        <v>100.582</v>
      </c>
    </row>
    <row r="1038" spans="1:281">
      <c r="A1038">
        <v>1022</v>
      </c>
      <c r="B1038">
        <v>1659650181</v>
      </c>
      <c r="C1038">
        <v>22173</v>
      </c>
      <c r="D1038" t="s">
        <v>2477</v>
      </c>
      <c r="E1038" t="s">
        <v>2478</v>
      </c>
      <c r="F1038">
        <v>5</v>
      </c>
      <c r="G1038" t="s">
        <v>2362</v>
      </c>
      <c r="H1038" t="s">
        <v>416</v>
      </c>
      <c r="I1038">
        <v>1659650173.214286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969.4455018094844</v>
      </c>
      <c r="AK1038">
        <v>929.4339333333331</v>
      </c>
      <c r="AL1038">
        <v>3.416159693690685</v>
      </c>
      <c r="AM1038">
        <v>65.5108301527454</v>
      </c>
      <c r="AN1038">
        <f>(AP1038 - AO1038 + DI1038*1E3/(8.314*(DK1038+273.15)) * AR1038/DH1038 * AQ1038) * DH1038/(100*CV1038) * 1000/(1000 - AP1038)</f>
        <v>0</v>
      </c>
      <c r="AO1038">
        <v>12.74221717821739</v>
      </c>
      <c r="AP1038">
        <v>18.54573776223776</v>
      </c>
      <c r="AQ1038">
        <v>-2.876971554752473E-05</v>
      </c>
      <c r="AR1038">
        <v>82.59608482142349</v>
      </c>
      <c r="AS1038">
        <v>11</v>
      </c>
      <c r="AT1038">
        <v>2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1659650173.214286</v>
      </c>
      <c r="DB1038">
        <v>887.6866428571428</v>
      </c>
      <c r="DC1038">
        <v>941.2117857142858</v>
      </c>
      <c r="DD1038">
        <v>18.56368214285714</v>
      </c>
      <c r="DE1038">
        <v>12.75106071428572</v>
      </c>
      <c r="DF1038">
        <v>891.8871071428574</v>
      </c>
      <c r="DG1038">
        <v>18.70696071428571</v>
      </c>
      <c r="DH1038">
        <v>500.0091428571428</v>
      </c>
      <c r="DI1038">
        <v>90.22823214285714</v>
      </c>
      <c r="DJ1038">
        <v>0.09998448214285714</v>
      </c>
      <c r="DK1038">
        <v>25.14180357142858</v>
      </c>
      <c r="DL1038">
        <v>24.99088214285714</v>
      </c>
      <c r="DM1038">
        <v>999.9000000000002</v>
      </c>
      <c r="DN1038">
        <v>0</v>
      </c>
      <c r="DO1038">
        <v>0</v>
      </c>
      <c r="DP1038">
        <v>10006.18107142857</v>
      </c>
      <c r="DQ1038">
        <v>0</v>
      </c>
      <c r="DR1038">
        <v>11.23930714285714</v>
      </c>
      <c r="DS1038">
        <v>-53.52540357142857</v>
      </c>
      <c r="DT1038">
        <v>904.47675</v>
      </c>
      <c r="DU1038">
        <v>953.3682499999999</v>
      </c>
      <c r="DV1038">
        <v>5.812621785714286</v>
      </c>
      <c r="DW1038">
        <v>941.2117857142858</v>
      </c>
      <c r="DX1038">
        <v>12.75106071428572</v>
      </c>
      <c r="DY1038">
        <v>1.674969285714285</v>
      </c>
      <c r="DZ1038">
        <v>1.150505357142857</v>
      </c>
      <c r="EA1038">
        <v>14.66637142857143</v>
      </c>
      <c r="EB1038">
        <v>8.976065357142858</v>
      </c>
      <c r="EC1038">
        <v>1999.991785714286</v>
      </c>
      <c r="ED1038">
        <v>0.980003</v>
      </c>
      <c r="EE1038">
        <v>0.0199968</v>
      </c>
      <c r="EF1038">
        <v>0</v>
      </c>
      <c r="EG1038">
        <v>732.8085357142857</v>
      </c>
      <c r="EH1038">
        <v>5.00097</v>
      </c>
      <c r="EI1038">
        <v>14555.90714285714</v>
      </c>
      <c r="EJ1038">
        <v>16707.53928571428</v>
      </c>
      <c r="EK1038">
        <v>37.875</v>
      </c>
      <c r="EL1038">
        <v>38.437</v>
      </c>
      <c r="EM1038">
        <v>37.875</v>
      </c>
      <c r="EN1038">
        <v>38.125</v>
      </c>
      <c r="EO1038">
        <v>38.375</v>
      </c>
      <c r="EP1038">
        <v>1955.101785714285</v>
      </c>
      <c r="EQ1038">
        <v>39.89000000000001</v>
      </c>
      <c r="ER1038">
        <v>0</v>
      </c>
      <c r="ES1038">
        <v>1659650181.3</v>
      </c>
      <c r="ET1038">
        <v>0</v>
      </c>
      <c r="EU1038">
        <v>732.82552</v>
      </c>
      <c r="EV1038">
        <v>-2.489846170109224</v>
      </c>
      <c r="EW1038">
        <v>-51.30000008160708</v>
      </c>
      <c r="EX1038">
        <v>14555.52</v>
      </c>
      <c r="EY1038">
        <v>15</v>
      </c>
      <c r="EZ1038">
        <v>0</v>
      </c>
      <c r="FA1038" t="s">
        <v>419</v>
      </c>
      <c r="FB1038">
        <v>1659135797.5</v>
      </c>
      <c r="FC1038">
        <v>1659135788</v>
      </c>
      <c r="FD1038">
        <v>0</v>
      </c>
      <c r="FE1038">
        <v>0.3</v>
      </c>
      <c r="FF1038">
        <v>-0.002</v>
      </c>
      <c r="FG1038">
        <v>-2.209</v>
      </c>
      <c r="FH1038">
        <v>-0.089</v>
      </c>
      <c r="FI1038">
        <v>1520</v>
      </c>
      <c r="FJ1038">
        <v>20</v>
      </c>
      <c r="FK1038">
        <v>0.06</v>
      </c>
      <c r="FL1038">
        <v>0.03</v>
      </c>
      <c r="FM1038">
        <v>-53.5603512195122</v>
      </c>
      <c r="FN1038">
        <v>0.8357832752614193</v>
      </c>
      <c r="FO1038">
        <v>0.09253237039913929</v>
      </c>
      <c r="FP1038">
        <v>0</v>
      </c>
      <c r="FQ1038">
        <v>732.9125294117648</v>
      </c>
      <c r="FR1038">
        <v>-2.075996947135697</v>
      </c>
      <c r="FS1038">
        <v>0.3386113714860421</v>
      </c>
      <c r="FT1038">
        <v>0</v>
      </c>
      <c r="FU1038">
        <v>5.813578292682926</v>
      </c>
      <c r="FV1038">
        <v>-0.008722160278726113</v>
      </c>
      <c r="FW1038">
        <v>0.003849770282940286</v>
      </c>
      <c r="FX1038">
        <v>1</v>
      </c>
      <c r="FY1038">
        <v>1</v>
      </c>
      <c r="FZ1038">
        <v>3</v>
      </c>
      <c r="GA1038" t="s">
        <v>429</v>
      </c>
      <c r="GB1038">
        <v>2.9829</v>
      </c>
      <c r="GC1038">
        <v>2.71532</v>
      </c>
      <c r="GD1038">
        <v>0.162874</v>
      </c>
      <c r="GE1038">
        <v>0.1668</v>
      </c>
      <c r="GF1038">
        <v>0.089619</v>
      </c>
      <c r="GG1038">
        <v>0.0669106</v>
      </c>
      <c r="GH1038">
        <v>26460.6</v>
      </c>
      <c r="GI1038">
        <v>26478.9</v>
      </c>
      <c r="GJ1038">
        <v>29376.9</v>
      </c>
      <c r="GK1038">
        <v>29390.1</v>
      </c>
      <c r="GL1038">
        <v>35424.6</v>
      </c>
      <c r="GM1038">
        <v>36467.7</v>
      </c>
      <c r="GN1038">
        <v>41366.6</v>
      </c>
      <c r="GO1038">
        <v>41878.9</v>
      </c>
      <c r="GP1038">
        <v>1.92237</v>
      </c>
      <c r="GQ1038">
        <v>2.3737</v>
      </c>
      <c r="GR1038">
        <v>0.06944690000000001</v>
      </c>
      <c r="GS1038">
        <v>0</v>
      </c>
      <c r="GT1038">
        <v>23.8575</v>
      </c>
      <c r="GU1038">
        <v>999.9</v>
      </c>
      <c r="GV1038">
        <v>33.9</v>
      </c>
      <c r="GW1038">
        <v>32</v>
      </c>
      <c r="GX1038">
        <v>17.9414</v>
      </c>
      <c r="GY1038">
        <v>63.6275</v>
      </c>
      <c r="GZ1038">
        <v>22.528</v>
      </c>
      <c r="HA1038">
        <v>2</v>
      </c>
      <c r="HB1038">
        <v>-0.0556453</v>
      </c>
      <c r="HC1038">
        <v>1.38461</v>
      </c>
      <c r="HD1038">
        <v>20.3285</v>
      </c>
      <c r="HE1038">
        <v>5.21684</v>
      </c>
      <c r="HF1038">
        <v>12.0099</v>
      </c>
      <c r="HG1038">
        <v>4.98765</v>
      </c>
      <c r="HH1038">
        <v>3.28848</v>
      </c>
      <c r="HI1038">
        <v>9999</v>
      </c>
      <c r="HJ1038">
        <v>9999</v>
      </c>
      <c r="HK1038">
        <v>9999</v>
      </c>
      <c r="HL1038">
        <v>198.1</v>
      </c>
      <c r="HM1038">
        <v>1.86741</v>
      </c>
      <c r="HN1038">
        <v>1.86646</v>
      </c>
      <c r="HO1038">
        <v>1.86594</v>
      </c>
      <c r="HP1038">
        <v>1.86584</v>
      </c>
      <c r="HQ1038">
        <v>1.86768</v>
      </c>
      <c r="HR1038">
        <v>1.87016</v>
      </c>
      <c r="HS1038">
        <v>1.86879</v>
      </c>
      <c r="HT1038">
        <v>1.87026</v>
      </c>
      <c r="HU1038">
        <v>0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-4.247</v>
      </c>
      <c r="II1038">
        <v>-0.1434</v>
      </c>
      <c r="IJ1038">
        <v>-1.529487217637811</v>
      </c>
      <c r="IK1038">
        <v>-0.005072214745875086</v>
      </c>
      <c r="IL1038">
        <v>3.316774363808987E-06</v>
      </c>
      <c r="IM1038">
        <v>-1.107588672722244E-09</v>
      </c>
      <c r="IN1038">
        <v>-0.1603591687652909</v>
      </c>
      <c r="IO1038">
        <v>-0.0181951569465493</v>
      </c>
      <c r="IP1038">
        <v>0.001659309118516343</v>
      </c>
      <c r="IQ1038">
        <v>-3.409663313950778E-05</v>
      </c>
      <c r="IR1038">
        <v>19</v>
      </c>
      <c r="IS1038">
        <v>2290</v>
      </c>
      <c r="IT1038">
        <v>1</v>
      </c>
      <c r="IU1038">
        <v>24</v>
      </c>
      <c r="IV1038">
        <v>8573.1</v>
      </c>
      <c r="IW1038">
        <v>8573.200000000001</v>
      </c>
      <c r="IX1038">
        <v>2.51343</v>
      </c>
      <c r="IY1038">
        <v>2.20825</v>
      </c>
      <c r="IZ1038">
        <v>1.94702</v>
      </c>
      <c r="JA1038">
        <v>2.64648</v>
      </c>
      <c r="JB1038">
        <v>2.19482</v>
      </c>
      <c r="JC1038">
        <v>2.37061</v>
      </c>
      <c r="JD1038">
        <v>36.5996</v>
      </c>
      <c r="JE1038">
        <v>24.035</v>
      </c>
      <c r="JF1038">
        <v>18</v>
      </c>
      <c r="JG1038">
        <v>496.762</v>
      </c>
      <c r="JH1038">
        <v>809.522</v>
      </c>
      <c r="JI1038">
        <v>22.1808</v>
      </c>
      <c r="JJ1038">
        <v>26.5607</v>
      </c>
      <c r="JK1038">
        <v>30.0003</v>
      </c>
      <c r="JL1038">
        <v>26.5338</v>
      </c>
      <c r="JM1038">
        <v>26.4479</v>
      </c>
      <c r="JN1038">
        <v>50.3702</v>
      </c>
      <c r="JO1038">
        <v>27.36</v>
      </c>
      <c r="JP1038">
        <v>3.5968</v>
      </c>
      <c r="JQ1038">
        <v>22.1808</v>
      </c>
      <c r="JR1038">
        <v>988.675</v>
      </c>
      <c r="JS1038">
        <v>12.7846</v>
      </c>
      <c r="JT1038">
        <v>100.441</v>
      </c>
      <c r="JU1038">
        <v>100.581</v>
      </c>
    </row>
    <row r="1039" spans="1:281">
      <c r="A1039">
        <v>1023</v>
      </c>
      <c r="B1039">
        <v>1659650186</v>
      </c>
      <c r="C1039">
        <v>22178</v>
      </c>
      <c r="D1039" t="s">
        <v>2479</v>
      </c>
      <c r="E1039" t="s">
        <v>2480</v>
      </c>
      <c r="F1039">
        <v>5</v>
      </c>
      <c r="G1039" t="s">
        <v>2362</v>
      </c>
      <c r="H1039" t="s">
        <v>416</v>
      </c>
      <c r="I1039">
        <v>1659650178.5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986.5725184427625</v>
      </c>
      <c r="AK1039">
        <v>946.6554121212121</v>
      </c>
      <c r="AL1039">
        <v>3.454835734861486</v>
      </c>
      <c r="AM1039">
        <v>65.5108301527454</v>
      </c>
      <c r="AN1039">
        <f>(AP1039 - AO1039 + DI1039*1E3/(8.314*(DK1039+273.15)) * AR1039/DH1039 * AQ1039) * DH1039/(100*CV1039) * 1000/(1000 - AP1039)</f>
        <v>0</v>
      </c>
      <c r="AO1039">
        <v>12.73880905039701</v>
      </c>
      <c r="AP1039">
        <v>18.53834895104896</v>
      </c>
      <c r="AQ1039">
        <v>-1.390139154325118E-05</v>
      </c>
      <c r="AR1039">
        <v>82.59608482142349</v>
      </c>
      <c r="AS1039">
        <v>11</v>
      </c>
      <c r="AT1039">
        <v>2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1659650178.5</v>
      </c>
      <c r="DB1039">
        <v>905.4806296296296</v>
      </c>
      <c r="DC1039">
        <v>958.9752592592594</v>
      </c>
      <c r="DD1039">
        <v>18.55213333333333</v>
      </c>
      <c r="DE1039">
        <v>12.74174074074074</v>
      </c>
      <c r="DF1039">
        <v>909.7130740740739</v>
      </c>
      <c r="DG1039">
        <v>18.69549629629629</v>
      </c>
      <c r="DH1039">
        <v>500.0214444444445</v>
      </c>
      <c r="DI1039">
        <v>90.22849259259259</v>
      </c>
      <c r="DJ1039">
        <v>0.1000153444444444</v>
      </c>
      <c r="DK1039">
        <v>25.14347777777778</v>
      </c>
      <c r="DL1039">
        <v>24.9959074074074</v>
      </c>
      <c r="DM1039">
        <v>999.9000000000001</v>
      </c>
      <c r="DN1039">
        <v>0</v>
      </c>
      <c r="DO1039">
        <v>0</v>
      </c>
      <c r="DP1039">
        <v>10003.49259259259</v>
      </c>
      <c r="DQ1039">
        <v>0</v>
      </c>
      <c r="DR1039">
        <v>12.51909259259259</v>
      </c>
      <c r="DS1039">
        <v>-53.4949</v>
      </c>
      <c r="DT1039">
        <v>922.5965185185186</v>
      </c>
      <c r="DU1039">
        <v>971.3519999999999</v>
      </c>
      <c r="DV1039">
        <v>5.810397407407407</v>
      </c>
      <c r="DW1039">
        <v>958.9752592592594</v>
      </c>
      <c r="DX1039">
        <v>12.74174074074074</v>
      </c>
      <c r="DY1039">
        <v>1.673931851851852</v>
      </c>
      <c r="DZ1039">
        <v>1.149667777777778</v>
      </c>
      <c r="EA1039">
        <v>14.65677037037037</v>
      </c>
      <c r="EB1039">
        <v>8.965270370370369</v>
      </c>
      <c r="EC1039">
        <v>1999.994814814815</v>
      </c>
      <c r="ED1039">
        <v>0.980003</v>
      </c>
      <c r="EE1039">
        <v>0.0199968</v>
      </c>
      <c r="EF1039">
        <v>0</v>
      </c>
      <c r="EG1039">
        <v>732.5217037037037</v>
      </c>
      <c r="EH1039">
        <v>5.00097</v>
      </c>
      <c r="EI1039">
        <v>14550.85925925926</v>
      </c>
      <c r="EJ1039">
        <v>16707.57037037037</v>
      </c>
      <c r="EK1039">
        <v>37.875</v>
      </c>
      <c r="EL1039">
        <v>38.44166666666666</v>
      </c>
      <c r="EM1039">
        <v>37.875</v>
      </c>
      <c r="EN1039">
        <v>38.125</v>
      </c>
      <c r="EO1039">
        <v>38.375</v>
      </c>
      <c r="EP1039">
        <v>1955.103333333333</v>
      </c>
      <c r="EQ1039">
        <v>39.89000000000001</v>
      </c>
      <c r="ER1039">
        <v>0</v>
      </c>
      <c r="ES1039">
        <v>1659650186.7</v>
      </c>
      <c r="ET1039">
        <v>0</v>
      </c>
      <c r="EU1039">
        <v>732.5391923076921</v>
      </c>
      <c r="EV1039">
        <v>-4.315863247809654</v>
      </c>
      <c r="EW1039">
        <v>-59.01538465854554</v>
      </c>
      <c r="EX1039">
        <v>14550.58461538462</v>
      </c>
      <c r="EY1039">
        <v>15</v>
      </c>
      <c r="EZ1039">
        <v>0</v>
      </c>
      <c r="FA1039" t="s">
        <v>419</v>
      </c>
      <c r="FB1039">
        <v>1659135797.5</v>
      </c>
      <c r="FC1039">
        <v>1659135788</v>
      </c>
      <c r="FD1039">
        <v>0</v>
      </c>
      <c r="FE1039">
        <v>0.3</v>
      </c>
      <c r="FF1039">
        <v>-0.002</v>
      </c>
      <c r="FG1039">
        <v>-2.209</v>
      </c>
      <c r="FH1039">
        <v>-0.089</v>
      </c>
      <c r="FI1039">
        <v>1520</v>
      </c>
      <c r="FJ1039">
        <v>20</v>
      </c>
      <c r="FK1039">
        <v>0.06</v>
      </c>
      <c r="FL1039">
        <v>0.03</v>
      </c>
      <c r="FM1039">
        <v>-53.5269325</v>
      </c>
      <c r="FN1039">
        <v>0.3921827392120872</v>
      </c>
      <c r="FO1039">
        <v>0.07388121340198715</v>
      </c>
      <c r="FP1039">
        <v>1</v>
      </c>
      <c r="FQ1039">
        <v>732.6685588235295</v>
      </c>
      <c r="FR1039">
        <v>-3.075798320338535</v>
      </c>
      <c r="FS1039">
        <v>0.4308913600744999</v>
      </c>
      <c r="FT1039">
        <v>0</v>
      </c>
      <c r="FU1039">
        <v>5.810471</v>
      </c>
      <c r="FV1039">
        <v>-0.0339442401501192</v>
      </c>
      <c r="FW1039">
        <v>0.005559233220508011</v>
      </c>
      <c r="FX1039">
        <v>1</v>
      </c>
      <c r="FY1039">
        <v>2</v>
      </c>
      <c r="FZ1039">
        <v>3</v>
      </c>
      <c r="GA1039" t="s">
        <v>420</v>
      </c>
      <c r="GB1039">
        <v>2.98344</v>
      </c>
      <c r="GC1039">
        <v>2.71597</v>
      </c>
      <c r="GD1039">
        <v>0.164825</v>
      </c>
      <c r="GE1039">
        <v>0.16868</v>
      </c>
      <c r="GF1039">
        <v>0.0895936</v>
      </c>
      <c r="GG1039">
        <v>0.06689920000000001</v>
      </c>
      <c r="GH1039">
        <v>26399.1</v>
      </c>
      <c r="GI1039">
        <v>26418.9</v>
      </c>
      <c r="GJ1039">
        <v>29377.1</v>
      </c>
      <c r="GK1039">
        <v>29389.8</v>
      </c>
      <c r="GL1039">
        <v>35425.7</v>
      </c>
      <c r="GM1039">
        <v>36468</v>
      </c>
      <c r="GN1039">
        <v>41366.7</v>
      </c>
      <c r="GO1039">
        <v>41878.7</v>
      </c>
      <c r="GP1039">
        <v>1.92288</v>
      </c>
      <c r="GQ1039">
        <v>2.3734</v>
      </c>
      <c r="GR1039">
        <v>0.0697598</v>
      </c>
      <c r="GS1039">
        <v>0</v>
      </c>
      <c r="GT1039">
        <v>23.8575</v>
      </c>
      <c r="GU1039">
        <v>999.9</v>
      </c>
      <c r="GV1039">
        <v>33.9</v>
      </c>
      <c r="GW1039">
        <v>32</v>
      </c>
      <c r="GX1039">
        <v>17.9411</v>
      </c>
      <c r="GY1039">
        <v>63.5475</v>
      </c>
      <c r="GZ1039">
        <v>22.4439</v>
      </c>
      <c r="HA1039">
        <v>2</v>
      </c>
      <c r="HB1039">
        <v>-0.0555742</v>
      </c>
      <c r="HC1039">
        <v>1.37879</v>
      </c>
      <c r="HD1039">
        <v>20.3286</v>
      </c>
      <c r="HE1039">
        <v>5.21714</v>
      </c>
      <c r="HF1039">
        <v>12.0099</v>
      </c>
      <c r="HG1039">
        <v>4.98895</v>
      </c>
      <c r="HH1039">
        <v>3.2885</v>
      </c>
      <c r="HI1039">
        <v>9999</v>
      </c>
      <c r="HJ1039">
        <v>9999</v>
      </c>
      <c r="HK1039">
        <v>9999</v>
      </c>
      <c r="HL1039">
        <v>198.1</v>
      </c>
      <c r="HM1039">
        <v>1.86741</v>
      </c>
      <c r="HN1039">
        <v>1.86646</v>
      </c>
      <c r="HO1039">
        <v>1.86597</v>
      </c>
      <c r="HP1039">
        <v>1.86584</v>
      </c>
      <c r="HQ1039">
        <v>1.86768</v>
      </c>
      <c r="HR1039">
        <v>1.87017</v>
      </c>
      <c r="HS1039">
        <v>1.86881</v>
      </c>
      <c r="HT1039">
        <v>1.87027</v>
      </c>
      <c r="HU1039">
        <v>0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-4.278</v>
      </c>
      <c r="II1039">
        <v>-0.1435</v>
      </c>
      <c r="IJ1039">
        <v>-1.529487217637811</v>
      </c>
      <c r="IK1039">
        <v>-0.005072214745875086</v>
      </c>
      <c r="IL1039">
        <v>3.316774363808987E-06</v>
      </c>
      <c r="IM1039">
        <v>-1.107588672722244E-09</v>
      </c>
      <c r="IN1039">
        <v>-0.1603591687652909</v>
      </c>
      <c r="IO1039">
        <v>-0.0181951569465493</v>
      </c>
      <c r="IP1039">
        <v>0.001659309118516343</v>
      </c>
      <c r="IQ1039">
        <v>-3.409663313950778E-05</v>
      </c>
      <c r="IR1039">
        <v>19</v>
      </c>
      <c r="IS1039">
        <v>2290</v>
      </c>
      <c r="IT1039">
        <v>1</v>
      </c>
      <c r="IU1039">
        <v>24</v>
      </c>
      <c r="IV1039">
        <v>8573.1</v>
      </c>
      <c r="IW1039">
        <v>8573.299999999999</v>
      </c>
      <c r="IX1039">
        <v>2.54761</v>
      </c>
      <c r="IY1039">
        <v>2.21069</v>
      </c>
      <c r="IZ1039">
        <v>1.94702</v>
      </c>
      <c r="JA1039">
        <v>2.64648</v>
      </c>
      <c r="JB1039">
        <v>2.19482</v>
      </c>
      <c r="JC1039">
        <v>2.34985</v>
      </c>
      <c r="JD1039">
        <v>36.5996</v>
      </c>
      <c r="JE1039">
        <v>24.035</v>
      </c>
      <c r="JF1039">
        <v>18</v>
      </c>
      <c r="JG1039">
        <v>497.088</v>
      </c>
      <c r="JH1039">
        <v>809.254</v>
      </c>
      <c r="JI1039">
        <v>22.1852</v>
      </c>
      <c r="JJ1039">
        <v>26.5618</v>
      </c>
      <c r="JK1039">
        <v>30.0003</v>
      </c>
      <c r="JL1039">
        <v>26.535</v>
      </c>
      <c r="JM1039">
        <v>26.4499</v>
      </c>
      <c r="JN1039">
        <v>51.0935</v>
      </c>
      <c r="JO1039">
        <v>27.36</v>
      </c>
      <c r="JP1039">
        <v>3.5968</v>
      </c>
      <c r="JQ1039">
        <v>22.1863</v>
      </c>
      <c r="JR1039">
        <v>1009.07</v>
      </c>
      <c r="JS1039">
        <v>12.7933</v>
      </c>
      <c r="JT1039">
        <v>100.441</v>
      </c>
      <c r="JU1039">
        <v>100.581</v>
      </c>
    </row>
    <row r="1040" spans="1:281">
      <c r="A1040">
        <v>1024</v>
      </c>
      <c r="B1040">
        <v>1659650191</v>
      </c>
      <c r="C1040">
        <v>22183</v>
      </c>
      <c r="D1040" t="s">
        <v>2481</v>
      </c>
      <c r="E1040" t="s">
        <v>2482</v>
      </c>
      <c r="F1040">
        <v>5</v>
      </c>
      <c r="G1040" t="s">
        <v>2362</v>
      </c>
      <c r="H1040" t="s">
        <v>416</v>
      </c>
      <c r="I1040">
        <v>1659650183.214286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1003.9145768549</v>
      </c>
      <c r="AK1040">
        <v>963.9066545454547</v>
      </c>
      <c r="AL1040">
        <v>3.451950206281174</v>
      </c>
      <c r="AM1040">
        <v>65.5108301527454</v>
      </c>
      <c r="AN1040">
        <f>(AP1040 - AO1040 + DI1040*1E3/(8.314*(DK1040+273.15)) * AR1040/DH1040 * AQ1040) * DH1040/(100*CV1040) * 1000/(1000 - AP1040)</f>
        <v>0</v>
      </c>
      <c r="AO1040">
        <v>12.73613426235821</v>
      </c>
      <c r="AP1040">
        <v>18.53027972027974</v>
      </c>
      <c r="AQ1040">
        <v>-1.62382182552788E-05</v>
      </c>
      <c r="AR1040">
        <v>82.59608482142349</v>
      </c>
      <c r="AS1040">
        <v>10</v>
      </c>
      <c r="AT1040">
        <v>2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1659650183.214286</v>
      </c>
      <c r="DB1040">
        <v>921.3948928571426</v>
      </c>
      <c r="DC1040">
        <v>974.8795357142857</v>
      </c>
      <c r="DD1040">
        <v>18.54217857142857</v>
      </c>
      <c r="DE1040">
        <v>12.73822857142857</v>
      </c>
      <c r="DF1040">
        <v>925.6559285714285</v>
      </c>
      <c r="DG1040">
        <v>18.68563214285714</v>
      </c>
      <c r="DH1040">
        <v>499.9758928571428</v>
      </c>
      <c r="DI1040">
        <v>90.22840357142856</v>
      </c>
      <c r="DJ1040">
        <v>0.09993662857142857</v>
      </c>
      <c r="DK1040">
        <v>25.14646428571428</v>
      </c>
      <c r="DL1040">
        <v>24.99597857142857</v>
      </c>
      <c r="DM1040">
        <v>999.9000000000002</v>
      </c>
      <c r="DN1040">
        <v>0</v>
      </c>
      <c r="DO1040">
        <v>0</v>
      </c>
      <c r="DP1040">
        <v>10002.67535714286</v>
      </c>
      <c r="DQ1040">
        <v>0</v>
      </c>
      <c r="DR1040">
        <v>12.79108571428572</v>
      </c>
      <c r="DS1040">
        <v>-53.48483928571428</v>
      </c>
      <c r="DT1040">
        <v>938.8021785714285</v>
      </c>
      <c r="DU1040">
        <v>987.4582500000002</v>
      </c>
      <c r="DV1040">
        <v>5.803961785714285</v>
      </c>
      <c r="DW1040">
        <v>974.8795357142857</v>
      </c>
      <c r="DX1040">
        <v>12.73822857142857</v>
      </c>
      <c r="DY1040">
        <v>1.673031785714286</v>
      </c>
      <c r="DZ1040">
        <v>1.149349285714286</v>
      </c>
      <c r="EA1040">
        <v>14.64844285714286</v>
      </c>
      <c r="EB1040">
        <v>8.961170357142857</v>
      </c>
      <c r="EC1040">
        <v>2000.0025</v>
      </c>
      <c r="ED1040">
        <v>0.980003</v>
      </c>
      <c r="EE1040">
        <v>0.0199968</v>
      </c>
      <c r="EF1040">
        <v>0</v>
      </c>
      <c r="EG1040">
        <v>732.3058571428571</v>
      </c>
      <c r="EH1040">
        <v>5.00097</v>
      </c>
      <c r="EI1040">
        <v>14545.69285714286</v>
      </c>
      <c r="EJ1040">
        <v>16707.625</v>
      </c>
      <c r="EK1040">
        <v>37.875</v>
      </c>
      <c r="EL1040">
        <v>38.4415</v>
      </c>
      <c r="EM1040">
        <v>37.875</v>
      </c>
      <c r="EN1040">
        <v>38.125</v>
      </c>
      <c r="EO1040">
        <v>38.375</v>
      </c>
      <c r="EP1040">
        <v>1955.107857142857</v>
      </c>
      <c r="EQ1040">
        <v>39.89000000000001</v>
      </c>
      <c r="ER1040">
        <v>0</v>
      </c>
      <c r="ES1040">
        <v>1659650191.5</v>
      </c>
      <c r="ET1040">
        <v>0</v>
      </c>
      <c r="EU1040">
        <v>732.2467307692308</v>
      </c>
      <c r="EV1040">
        <v>-4.114427330974838</v>
      </c>
      <c r="EW1040">
        <v>-72.81709391483649</v>
      </c>
      <c r="EX1040">
        <v>14545.45</v>
      </c>
      <c r="EY1040">
        <v>15</v>
      </c>
      <c r="EZ1040">
        <v>0</v>
      </c>
      <c r="FA1040" t="s">
        <v>419</v>
      </c>
      <c r="FB1040">
        <v>1659135797.5</v>
      </c>
      <c r="FC1040">
        <v>1659135788</v>
      </c>
      <c r="FD1040">
        <v>0</v>
      </c>
      <c r="FE1040">
        <v>0.3</v>
      </c>
      <c r="FF1040">
        <v>-0.002</v>
      </c>
      <c r="FG1040">
        <v>-2.209</v>
      </c>
      <c r="FH1040">
        <v>-0.089</v>
      </c>
      <c r="FI1040">
        <v>1520</v>
      </c>
      <c r="FJ1040">
        <v>20</v>
      </c>
      <c r="FK1040">
        <v>0.06</v>
      </c>
      <c r="FL1040">
        <v>0.03</v>
      </c>
      <c r="FM1040">
        <v>-53.51078780487804</v>
      </c>
      <c r="FN1040">
        <v>-0.09477073170736511</v>
      </c>
      <c r="FO1040">
        <v>0.09215438847224591</v>
      </c>
      <c r="FP1040">
        <v>1</v>
      </c>
      <c r="FQ1040">
        <v>732.4483529411764</v>
      </c>
      <c r="FR1040">
        <v>-3.76623376075485</v>
      </c>
      <c r="FS1040">
        <v>0.4720061616218502</v>
      </c>
      <c r="FT1040">
        <v>0</v>
      </c>
      <c r="FU1040">
        <v>5.808027073170732</v>
      </c>
      <c r="FV1040">
        <v>-0.07254480836237256</v>
      </c>
      <c r="FW1040">
        <v>0.007498893331003371</v>
      </c>
      <c r="FX1040">
        <v>1</v>
      </c>
      <c r="FY1040">
        <v>2</v>
      </c>
      <c r="FZ1040">
        <v>3</v>
      </c>
      <c r="GA1040" t="s">
        <v>420</v>
      </c>
      <c r="GB1040">
        <v>2.98262</v>
      </c>
      <c r="GC1040">
        <v>2.71546</v>
      </c>
      <c r="GD1040">
        <v>0.16676</v>
      </c>
      <c r="GE1040">
        <v>0.170466</v>
      </c>
      <c r="GF1040">
        <v>0.0895668</v>
      </c>
      <c r="GG1040">
        <v>0.06688810000000001</v>
      </c>
      <c r="GH1040">
        <v>26337.5</v>
      </c>
      <c r="GI1040">
        <v>26361.7</v>
      </c>
      <c r="GJ1040">
        <v>29376.6</v>
      </c>
      <c r="GK1040">
        <v>29389.2</v>
      </c>
      <c r="GL1040">
        <v>35426.4</v>
      </c>
      <c r="GM1040">
        <v>36467.9</v>
      </c>
      <c r="GN1040">
        <v>41366.1</v>
      </c>
      <c r="GO1040">
        <v>41878</v>
      </c>
      <c r="GP1040">
        <v>1.92265</v>
      </c>
      <c r="GQ1040">
        <v>2.37375</v>
      </c>
      <c r="GR1040">
        <v>0.06927179999999999</v>
      </c>
      <c r="GS1040">
        <v>0</v>
      </c>
      <c r="GT1040">
        <v>23.8575</v>
      </c>
      <c r="GU1040">
        <v>999.9</v>
      </c>
      <c r="GV1040">
        <v>33.9</v>
      </c>
      <c r="GW1040">
        <v>32</v>
      </c>
      <c r="GX1040">
        <v>17.941</v>
      </c>
      <c r="GY1040">
        <v>63.8875</v>
      </c>
      <c r="GZ1040">
        <v>22.6442</v>
      </c>
      <c r="HA1040">
        <v>2</v>
      </c>
      <c r="HB1040">
        <v>-0.0548755</v>
      </c>
      <c r="HC1040">
        <v>1.6582</v>
      </c>
      <c r="HD1040">
        <v>20.3253</v>
      </c>
      <c r="HE1040">
        <v>5.21355</v>
      </c>
      <c r="HF1040">
        <v>12.0099</v>
      </c>
      <c r="HG1040">
        <v>4.9871</v>
      </c>
      <c r="HH1040">
        <v>3.28758</v>
      </c>
      <c r="HI1040">
        <v>9999</v>
      </c>
      <c r="HJ1040">
        <v>9999</v>
      </c>
      <c r="HK1040">
        <v>9999</v>
      </c>
      <c r="HL1040">
        <v>198.1</v>
      </c>
      <c r="HM1040">
        <v>1.86741</v>
      </c>
      <c r="HN1040">
        <v>1.86646</v>
      </c>
      <c r="HO1040">
        <v>1.86595</v>
      </c>
      <c r="HP1040">
        <v>1.86584</v>
      </c>
      <c r="HQ1040">
        <v>1.86768</v>
      </c>
      <c r="HR1040">
        <v>1.87014</v>
      </c>
      <c r="HS1040">
        <v>1.86879</v>
      </c>
      <c r="HT1040">
        <v>1.87025</v>
      </c>
      <c r="HU1040">
        <v>0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-4.308</v>
      </c>
      <c r="II1040">
        <v>-0.1436</v>
      </c>
      <c r="IJ1040">
        <v>-1.529487217637811</v>
      </c>
      <c r="IK1040">
        <v>-0.005072214745875086</v>
      </c>
      <c r="IL1040">
        <v>3.316774363808987E-06</v>
      </c>
      <c r="IM1040">
        <v>-1.107588672722244E-09</v>
      </c>
      <c r="IN1040">
        <v>-0.1603591687652909</v>
      </c>
      <c r="IO1040">
        <v>-0.0181951569465493</v>
      </c>
      <c r="IP1040">
        <v>0.001659309118516343</v>
      </c>
      <c r="IQ1040">
        <v>-3.409663313950778E-05</v>
      </c>
      <c r="IR1040">
        <v>19</v>
      </c>
      <c r="IS1040">
        <v>2290</v>
      </c>
      <c r="IT1040">
        <v>1</v>
      </c>
      <c r="IU1040">
        <v>24</v>
      </c>
      <c r="IV1040">
        <v>8573.200000000001</v>
      </c>
      <c r="IW1040">
        <v>8573.4</v>
      </c>
      <c r="IX1040">
        <v>2.57568</v>
      </c>
      <c r="IY1040">
        <v>2.20703</v>
      </c>
      <c r="IZ1040">
        <v>1.94702</v>
      </c>
      <c r="JA1040">
        <v>2.64648</v>
      </c>
      <c r="JB1040">
        <v>2.19482</v>
      </c>
      <c r="JC1040">
        <v>2.35229</v>
      </c>
      <c r="JD1040">
        <v>36.5996</v>
      </c>
      <c r="JE1040">
        <v>24.0262</v>
      </c>
      <c r="JF1040">
        <v>18</v>
      </c>
      <c r="JG1040">
        <v>496.965</v>
      </c>
      <c r="JH1040">
        <v>809.603</v>
      </c>
      <c r="JI1040">
        <v>22.165</v>
      </c>
      <c r="JJ1040">
        <v>26.563</v>
      </c>
      <c r="JK1040">
        <v>30.0005</v>
      </c>
      <c r="JL1040">
        <v>26.5372</v>
      </c>
      <c r="JM1040">
        <v>26.4502</v>
      </c>
      <c r="JN1040">
        <v>51.7273</v>
      </c>
      <c r="JO1040">
        <v>27.36</v>
      </c>
      <c r="JP1040">
        <v>3.5968</v>
      </c>
      <c r="JQ1040">
        <v>22.1235</v>
      </c>
      <c r="JR1040">
        <v>1022.44</v>
      </c>
      <c r="JS1040">
        <v>12.806</v>
      </c>
      <c r="JT1040">
        <v>100.44</v>
      </c>
      <c r="JU1040">
        <v>100.579</v>
      </c>
    </row>
    <row r="1041" spans="1:281">
      <c r="A1041">
        <v>1025</v>
      </c>
      <c r="B1041">
        <v>1659650196</v>
      </c>
      <c r="C1041">
        <v>22188</v>
      </c>
      <c r="D1041" t="s">
        <v>2483</v>
      </c>
      <c r="E1041" t="s">
        <v>2484</v>
      </c>
      <c r="F1041">
        <v>5</v>
      </c>
      <c r="G1041" t="s">
        <v>2362</v>
      </c>
      <c r="H1041" t="s">
        <v>416</v>
      </c>
      <c r="I1041">
        <v>1659650188.5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1019.322803190135</v>
      </c>
      <c r="AK1041">
        <v>980.6367575757571</v>
      </c>
      <c r="AL1041">
        <v>3.3235329772236</v>
      </c>
      <c r="AM1041">
        <v>65.5108301527454</v>
      </c>
      <c r="AN1041">
        <f>(AP1041 - AO1041 + DI1041*1E3/(8.314*(DK1041+273.15)) * AR1041/DH1041 * AQ1041) * DH1041/(100*CV1041) * 1000/(1000 - AP1041)</f>
        <v>0</v>
      </c>
      <c r="AO1041">
        <v>12.7331945162389</v>
      </c>
      <c r="AP1041">
        <v>18.5214265734266</v>
      </c>
      <c r="AQ1041">
        <v>-1.279582277578571E-05</v>
      </c>
      <c r="AR1041">
        <v>82.59608482142349</v>
      </c>
      <c r="AS1041">
        <v>11</v>
      </c>
      <c r="AT1041">
        <v>2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1659650188.5</v>
      </c>
      <c r="DB1041">
        <v>939.1786296296298</v>
      </c>
      <c r="DC1041">
        <v>992.3108888888889</v>
      </c>
      <c r="DD1041">
        <v>18.53321481481482</v>
      </c>
      <c r="DE1041">
        <v>12.73463333333334</v>
      </c>
      <c r="DF1041">
        <v>943.4714074074074</v>
      </c>
      <c r="DG1041">
        <v>18.67673703703704</v>
      </c>
      <c r="DH1041">
        <v>499.9649999999999</v>
      </c>
      <c r="DI1041">
        <v>90.22814814814816</v>
      </c>
      <c r="DJ1041">
        <v>0.09993914814814815</v>
      </c>
      <c r="DK1041">
        <v>25.15021851851852</v>
      </c>
      <c r="DL1041">
        <v>24.99934444444445</v>
      </c>
      <c r="DM1041">
        <v>999.9000000000001</v>
      </c>
      <c r="DN1041">
        <v>0</v>
      </c>
      <c r="DO1041">
        <v>0</v>
      </c>
      <c r="DP1041">
        <v>10012.85444444445</v>
      </c>
      <c r="DQ1041">
        <v>0</v>
      </c>
      <c r="DR1041">
        <v>12.43337037037037</v>
      </c>
      <c r="DS1041">
        <v>-53.13252222222221</v>
      </c>
      <c r="DT1041">
        <v>956.9132592592592</v>
      </c>
      <c r="DU1041">
        <v>1005.111555555555</v>
      </c>
      <c r="DV1041">
        <v>5.798588518518518</v>
      </c>
      <c r="DW1041">
        <v>992.3108888888889</v>
      </c>
      <c r="DX1041">
        <v>12.73463333333334</v>
      </c>
      <c r="DY1041">
        <v>1.672218148148148</v>
      </c>
      <c r="DZ1041">
        <v>1.149022222222222</v>
      </c>
      <c r="EA1041">
        <v>14.6409</v>
      </c>
      <c r="EB1041">
        <v>8.95695111111111</v>
      </c>
      <c r="EC1041">
        <v>2000.009259259259</v>
      </c>
      <c r="ED1041">
        <v>0.980003</v>
      </c>
      <c r="EE1041">
        <v>0.0199968</v>
      </c>
      <c r="EF1041">
        <v>0</v>
      </c>
      <c r="EG1041">
        <v>732.0214074074075</v>
      </c>
      <c r="EH1041">
        <v>5.00097</v>
      </c>
      <c r="EI1041">
        <v>14539.4</v>
      </c>
      <c r="EJ1041">
        <v>16707.68148148148</v>
      </c>
      <c r="EK1041">
        <v>37.875</v>
      </c>
      <c r="EL1041">
        <v>38.44166666666666</v>
      </c>
      <c r="EM1041">
        <v>37.87033333333333</v>
      </c>
      <c r="EN1041">
        <v>38.125</v>
      </c>
      <c r="EO1041">
        <v>38.375</v>
      </c>
      <c r="EP1041">
        <v>1955.112592592592</v>
      </c>
      <c r="EQ1041">
        <v>39.89000000000001</v>
      </c>
      <c r="ER1041">
        <v>0</v>
      </c>
      <c r="ES1041">
        <v>1659650196.3</v>
      </c>
      <c r="ET1041">
        <v>0</v>
      </c>
      <c r="EU1041">
        <v>731.9786923076923</v>
      </c>
      <c r="EV1041">
        <v>-3.225777764030564</v>
      </c>
      <c r="EW1041">
        <v>-74.6427351065032</v>
      </c>
      <c r="EX1041">
        <v>14539.73461538462</v>
      </c>
      <c r="EY1041">
        <v>15</v>
      </c>
      <c r="EZ1041">
        <v>0</v>
      </c>
      <c r="FA1041" t="s">
        <v>419</v>
      </c>
      <c r="FB1041">
        <v>1659135797.5</v>
      </c>
      <c r="FC1041">
        <v>1659135788</v>
      </c>
      <c r="FD1041">
        <v>0</v>
      </c>
      <c r="FE1041">
        <v>0.3</v>
      </c>
      <c r="FF1041">
        <v>-0.002</v>
      </c>
      <c r="FG1041">
        <v>-2.209</v>
      </c>
      <c r="FH1041">
        <v>-0.089</v>
      </c>
      <c r="FI1041">
        <v>1520</v>
      </c>
      <c r="FJ1041">
        <v>20</v>
      </c>
      <c r="FK1041">
        <v>0.06</v>
      </c>
      <c r="FL1041">
        <v>0.03</v>
      </c>
      <c r="FM1041">
        <v>-53.2457756097561</v>
      </c>
      <c r="FN1041">
        <v>3.299692682926753</v>
      </c>
      <c r="FO1041">
        <v>0.4827893489946487</v>
      </c>
      <c r="FP1041">
        <v>0</v>
      </c>
      <c r="FQ1041">
        <v>732.1649411764706</v>
      </c>
      <c r="FR1041">
        <v>-3.475416341127913</v>
      </c>
      <c r="FS1041">
        <v>0.4490546240306667</v>
      </c>
      <c r="FT1041">
        <v>0</v>
      </c>
      <c r="FU1041">
        <v>5.802412926829268</v>
      </c>
      <c r="FV1041">
        <v>-0.06662425087106834</v>
      </c>
      <c r="FW1041">
        <v>0.006698405796468052</v>
      </c>
      <c r="FX1041">
        <v>1</v>
      </c>
      <c r="FY1041">
        <v>1</v>
      </c>
      <c r="FZ1041">
        <v>3</v>
      </c>
      <c r="GA1041" t="s">
        <v>429</v>
      </c>
      <c r="GB1041">
        <v>2.9835</v>
      </c>
      <c r="GC1041">
        <v>2.71616</v>
      </c>
      <c r="GD1041">
        <v>0.168612</v>
      </c>
      <c r="GE1041">
        <v>0.17228</v>
      </c>
      <c r="GF1041">
        <v>0.08953129999999999</v>
      </c>
      <c r="GG1041">
        <v>0.06684470000000001</v>
      </c>
      <c r="GH1041">
        <v>26279.1</v>
      </c>
      <c r="GI1041">
        <v>26304.1</v>
      </c>
      <c r="GJ1041">
        <v>29376.8</v>
      </c>
      <c r="GK1041">
        <v>29389.3</v>
      </c>
      <c r="GL1041">
        <v>35427.8</v>
      </c>
      <c r="GM1041">
        <v>36469.5</v>
      </c>
      <c r="GN1041">
        <v>41366.1</v>
      </c>
      <c r="GO1041">
        <v>41877.9</v>
      </c>
      <c r="GP1041">
        <v>1.92292</v>
      </c>
      <c r="GQ1041">
        <v>2.37355</v>
      </c>
      <c r="GR1041">
        <v>0.0697598</v>
      </c>
      <c r="GS1041">
        <v>0</v>
      </c>
      <c r="GT1041">
        <v>23.8578</v>
      </c>
      <c r="GU1041">
        <v>999.9</v>
      </c>
      <c r="GV1041">
        <v>33.9</v>
      </c>
      <c r="GW1041">
        <v>32</v>
      </c>
      <c r="GX1041">
        <v>17.9402</v>
      </c>
      <c r="GY1041">
        <v>63.6575</v>
      </c>
      <c r="GZ1041">
        <v>22.4679</v>
      </c>
      <c r="HA1041">
        <v>2</v>
      </c>
      <c r="HB1041">
        <v>-0.0546748</v>
      </c>
      <c r="HC1041">
        <v>1.47859</v>
      </c>
      <c r="HD1041">
        <v>20.3273</v>
      </c>
      <c r="HE1041">
        <v>5.21429</v>
      </c>
      <c r="HF1041">
        <v>12.0099</v>
      </c>
      <c r="HG1041">
        <v>4.98795</v>
      </c>
      <c r="HH1041">
        <v>3.288</v>
      </c>
      <c r="HI1041">
        <v>9999</v>
      </c>
      <c r="HJ1041">
        <v>9999</v>
      </c>
      <c r="HK1041">
        <v>9999</v>
      </c>
      <c r="HL1041">
        <v>198.1</v>
      </c>
      <c r="HM1041">
        <v>1.86741</v>
      </c>
      <c r="HN1041">
        <v>1.86646</v>
      </c>
      <c r="HO1041">
        <v>1.86596</v>
      </c>
      <c r="HP1041">
        <v>1.86584</v>
      </c>
      <c r="HQ1041">
        <v>1.86768</v>
      </c>
      <c r="HR1041">
        <v>1.87014</v>
      </c>
      <c r="HS1041">
        <v>1.8688</v>
      </c>
      <c r="HT1041">
        <v>1.87027</v>
      </c>
      <c r="HU1041">
        <v>0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-4.337</v>
      </c>
      <c r="II1041">
        <v>-0.1436</v>
      </c>
      <c r="IJ1041">
        <v>-1.529487217637811</v>
      </c>
      <c r="IK1041">
        <v>-0.005072214745875086</v>
      </c>
      <c r="IL1041">
        <v>3.316774363808987E-06</v>
      </c>
      <c r="IM1041">
        <v>-1.107588672722244E-09</v>
      </c>
      <c r="IN1041">
        <v>-0.1603591687652909</v>
      </c>
      <c r="IO1041">
        <v>-0.0181951569465493</v>
      </c>
      <c r="IP1041">
        <v>0.001659309118516343</v>
      </c>
      <c r="IQ1041">
        <v>-3.409663313950778E-05</v>
      </c>
      <c r="IR1041">
        <v>19</v>
      </c>
      <c r="IS1041">
        <v>2290</v>
      </c>
      <c r="IT1041">
        <v>1</v>
      </c>
      <c r="IU1041">
        <v>24</v>
      </c>
      <c r="IV1041">
        <v>8573.299999999999</v>
      </c>
      <c r="IW1041">
        <v>8573.5</v>
      </c>
      <c r="IX1041">
        <v>2.61353</v>
      </c>
      <c r="IY1041">
        <v>2.20703</v>
      </c>
      <c r="IZ1041">
        <v>1.94702</v>
      </c>
      <c r="JA1041">
        <v>2.64771</v>
      </c>
      <c r="JB1041">
        <v>2.19482</v>
      </c>
      <c r="JC1041">
        <v>2.36816</v>
      </c>
      <c r="JD1041">
        <v>36.5996</v>
      </c>
      <c r="JE1041">
        <v>24.0262</v>
      </c>
      <c r="JF1041">
        <v>18</v>
      </c>
      <c r="JG1041">
        <v>497.143</v>
      </c>
      <c r="JH1041">
        <v>809.439</v>
      </c>
      <c r="JI1041">
        <v>22.1269</v>
      </c>
      <c r="JJ1041">
        <v>26.5647</v>
      </c>
      <c r="JK1041">
        <v>30.0002</v>
      </c>
      <c r="JL1041">
        <v>26.5377</v>
      </c>
      <c r="JM1041">
        <v>26.4523</v>
      </c>
      <c r="JN1041">
        <v>52.3462</v>
      </c>
      <c r="JO1041">
        <v>27.0889</v>
      </c>
      <c r="JP1041">
        <v>3.22016</v>
      </c>
      <c r="JQ1041">
        <v>22.1391</v>
      </c>
      <c r="JR1041">
        <v>1042.52</v>
      </c>
      <c r="JS1041">
        <v>12.823</v>
      </c>
      <c r="JT1041">
        <v>100.44</v>
      </c>
      <c r="JU1041">
        <v>100.579</v>
      </c>
    </row>
    <row r="1042" spans="1:281">
      <c r="A1042">
        <v>1026</v>
      </c>
      <c r="B1042">
        <v>1659650201</v>
      </c>
      <c r="C1042">
        <v>22193</v>
      </c>
      <c r="D1042" t="s">
        <v>2485</v>
      </c>
      <c r="E1042" t="s">
        <v>2486</v>
      </c>
      <c r="F1042">
        <v>5</v>
      </c>
      <c r="G1042" t="s">
        <v>2362</v>
      </c>
      <c r="H1042" t="s">
        <v>416</v>
      </c>
      <c r="I1042">
        <v>1659650193.214286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1037.09399682826</v>
      </c>
      <c r="AK1042">
        <v>997.7212787878785</v>
      </c>
      <c r="AL1042">
        <v>3.428654839979413</v>
      </c>
      <c r="AM1042">
        <v>65.5108301527454</v>
      </c>
      <c r="AN1042">
        <f>(AP1042 - AO1042 + DI1042*1E3/(8.314*(DK1042+273.15)) * AR1042/DH1042 * AQ1042) * DH1042/(100*CV1042) * 1000/(1000 - AP1042)</f>
        <v>0</v>
      </c>
      <c r="AO1042">
        <v>12.72076844837994</v>
      </c>
      <c r="AP1042">
        <v>18.50712797202798</v>
      </c>
      <c r="AQ1042">
        <v>-3.08962822243122E-05</v>
      </c>
      <c r="AR1042">
        <v>82.59608482142349</v>
      </c>
      <c r="AS1042">
        <v>10</v>
      </c>
      <c r="AT1042">
        <v>2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1659650193.214286</v>
      </c>
      <c r="DB1042">
        <v>954.9538214285715</v>
      </c>
      <c r="DC1042">
        <v>1007.965071428572</v>
      </c>
      <c r="DD1042">
        <v>18.52387142857143</v>
      </c>
      <c r="DE1042">
        <v>12.73063571428571</v>
      </c>
      <c r="DF1042">
        <v>959.2746071428572</v>
      </c>
      <c r="DG1042">
        <v>18.66747857142857</v>
      </c>
      <c r="DH1042">
        <v>500.0177857142857</v>
      </c>
      <c r="DI1042">
        <v>90.22771071428572</v>
      </c>
      <c r="DJ1042">
        <v>0.09998697499999999</v>
      </c>
      <c r="DK1042">
        <v>25.15128571428571</v>
      </c>
      <c r="DL1042">
        <v>25.00101428571429</v>
      </c>
      <c r="DM1042">
        <v>999.9000000000002</v>
      </c>
      <c r="DN1042">
        <v>0</v>
      </c>
      <c r="DO1042">
        <v>0</v>
      </c>
      <c r="DP1042">
        <v>10022.70857142857</v>
      </c>
      <c r="DQ1042">
        <v>0</v>
      </c>
      <c r="DR1042">
        <v>11.30359642857143</v>
      </c>
      <c r="DS1042">
        <v>-53.01173928571428</v>
      </c>
      <c r="DT1042">
        <v>972.9769642857142</v>
      </c>
      <c r="DU1042">
        <v>1020.963535714286</v>
      </c>
      <c r="DV1042">
        <v>5.793246785714286</v>
      </c>
      <c r="DW1042">
        <v>1007.965071428572</v>
      </c>
      <c r="DX1042">
        <v>12.73063571428571</v>
      </c>
      <c r="DY1042">
        <v>1.6713675</v>
      </c>
      <c r="DZ1042">
        <v>1.148656071428571</v>
      </c>
      <c r="EA1042">
        <v>14.63302142857143</v>
      </c>
      <c r="EB1042">
        <v>8.952232142857143</v>
      </c>
      <c r="EC1042">
        <v>2000.008571428572</v>
      </c>
      <c r="ED1042">
        <v>0.980003</v>
      </c>
      <c r="EE1042">
        <v>0.0199968</v>
      </c>
      <c r="EF1042">
        <v>0</v>
      </c>
      <c r="EG1042">
        <v>731.7912857142856</v>
      </c>
      <c r="EH1042">
        <v>5.00097</v>
      </c>
      <c r="EI1042">
        <v>14533.69285714286</v>
      </c>
      <c r="EJ1042">
        <v>16707.675</v>
      </c>
      <c r="EK1042">
        <v>37.875</v>
      </c>
      <c r="EL1042">
        <v>38.43924999999999</v>
      </c>
      <c r="EM1042">
        <v>37.8705</v>
      </c>
      <c r="EN1042">
        <v>38.125</v>
      </c>
      <c r="EO1042">
        <v>38.375</v>
      </c>
      <c r="EP1042">
        <v>1955.112142857143</v>
      </c>
      <c r="EQ1042">
        <v>39.89000000000001</v>
      </c>
      <c r="ER1042">
        <v>0</v>
      </c>
      <c r="ES1042">
        <v>1659650201.7</v>
      </c>
      <c r="ET1042">
        <v>0</v>
      </c>
      <c r="EU1042">
        <v>731.6868000000001</v>
      </c>
      <c r="EV1042">
        <v>-3.062538451108342</v>
      </c>
      <c r="EW1042">
        <v>-69.53076924111785</v>
      </c>
      <c r="EX1042">
        <v>14532.844</v>
      </c>
      <c r="EY1042">
        <v>15</v>
      </c>
      <c r="EZ1042">
        <v>0</v>
      </c>
      <c r="FA1042" t="s">
        <v>419</v>
      </c>
      <c r="FB1042">
        <v>1659135797.5</v>
      </c>
      <c r="FC1042">
        <v>1659135788</v>
      </c>
      <c r="FD1042">
        <v>0</v>
      </c>
      <c r="FE1042">
        <v>0.3</v>
      </c>
      <c r="FF1042">
        <v>-0.002</v>
      </c>
      <c r="FG1042">
        <v>-2.209</v>
      </c>
      <c r="FH1042">
        <v>-0.089</v>
      </c>
      <c r="FI1042">
        <v>1520</v>
      </c>
      <c r="FJ1042">
        <v>20</v>
      </c>
      <c r="FK1042">
        <v>0.06</v>
      </c>
      <c r="FL1042">
        <v>0.03</v>
      </c>
      <c r="FM1042">
        <v>-53.13946000000001</v>
      </c>
      <c r="FN1042">
        <v>2.77471294559112</v>
      </c>
      <c r="FO1042">
        <v>0.4795706250386899</v>
      </c>
      <c r="FP1042">
        <v>0</v>
      </c>
      <c r="FQ1042">
        <v>731.8459117647058</v>
      </c>
      <c r="FR1042">
        <v>-3.228556144292087</v>
      </c>
      <c r="FS1042">
        <v>0.4240648096727305</v>
      </c>
      <c r="FT1042">
        <v>0</v>
      </c>
      <c r="FU1042">
        <v>5.79601225</v>
      </c>
      <c r="FV1042">
        <v>-0.06549422138837346</v>
      </c>
      <c r="FW1042">
        <v>0.007362317395867958</v>
      </c>
      <c r="FX1042">
        <v>1</v>
      </c>
      <c r="FY1042">
        <v>1</v>
      </c>
      <c r="FZ1042">
        <v>3</v>
      </c>
      <c r="GA1042" t="s">
        <v>429</v>
      </c>
      <c r="GB1042">
        <v>2.9831</v>
      </c>
      <c r="GC1042">
        <v>2.7159</v>
      </c>
      <c r="GD1042">
        <v>0.170501</v>
      </c>
      <c r="GE1042">
        <v>0.174071</v>
      </c>
      <c r="GF1042">
        <v>0.08949029999999999</v>
      </c>
      <c r="GG1042">
        <v>0.066917</v>
      </c>
      <c r="GH1042">
        <v>26218.7</v>
      </c>
      <c r="GI1042">
        <v>26246.9</v>
      </c>
      <c r="GJ1042">
        <v>29375.9</v>
      </c>
      <c r="GK1042">
        <v>29389</v>
      </c>
      <c r="GL1042">
        <v>35428.6</v>
      </c>
      <c r="GM1042">
        <v>36466.5</v>
      </c>
      <c r="GN1042">
        <v>41365.1</v>
      </c>
      <c r="GO1042">
        <v>41877.6</v>
      </c>
      <c r="GP1042">
        <v>1.9227</v>
      </c>
      <c r="GQ1042">
        <v>2.37378</v>
      </c>
      <c r="GR1042">
        <v>0.0696257</v>
      </c>
      <c r="GS1042">
        <v>0</v>
      </c>
      <c r="GT1042">
        <v>23.8595</v>
      </c>
      <c r="GU1042">
        <v>999.9</v>
      </c>
      <c r="GV1042">
        <v>33.9</v>
      </c>
      <c r="GW1042">
        <v>32</v>
      </c>
      <c r="GX1042">
        <v>17.9402</v>
      </c>
      <c r="GY1042">
        <v>63.7575</v>
      </c>
      <c r="GZ1042">
        <v>22.3958</v>
      </c>
      <c r="HA1042">
        <v>2</v>
      </c>
      <c r="HB1042">
        <v>-0.0548044</v>
      </c>
      <c r="HC1042">
        <v>1.47296</v>
      </c>
      <c r="HD1042">
        <v>20.3277</v>
      </c>
      <c r="HE1042">
        <v>5.21669</v>
      </c>
      <c r="HF1042">
        <v>12.0099</v>
      </c>
      <c r="HG1042">
        <v>4.98905</v>
      </c>
      <c r="HH1042">
        <v>3.28855</v>
      </c>
      <c r="HI1042">
        <v>9999</v>
      </c>
      <c r="HJ1042">
        <v>9999</v>
      </c>
      <c r="HK1042">
        <v>9999</v>
      </c>
      <c r="HL1042">
        <v>198.1</v>
      </c>
      <c r="HM1042">
        <v>1.86743</v>
      </c>
      <c r="HN1042">
        <v>1.86647</v>
      </c>
      <c r="HO1042">
        <v>1.86597</v>
      </c>
      <c r="HP1042">
        <v>1.86584</v>
      </c>
      <c r="HQ1042">
        <v>1.86768</v>
      </c>
      <c r="HR1042">
        <v>1.87015</v>
      </c>
      <c r="HS1042">
        <v>1.86879</v>
      </c>
      <c r="HT1042">
        <v>1.87027</v>
      </c>
      <c r="HU1042">
        <v>0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-4.367</v>
      </c>
      <c r="II1042">
        <v>-0.1438</v>
      </c>
      <c r="IJ1042">
        <v>-1.529487217637811</v>
      </c>
      <c r="IK1042">
        <v>-0.005072214745875086</v>
      </c>
      <c r="IL1042">
        <v>3.316774363808987E-06</v>
      </c>
      <c r="IM1042">
        <v>-1.107588672722244E-09</v>
      </c>
      <c r="IN1042">
        <v>-0.1603591687652909</v>
      </c>
      <c r="IO1042">
        <v>-0.0181951569465493</v>
      </c>
      <c r="IP1042">
        <v>0.001659309118516343</v>
      </c>
      <c r="IQ1042">
        <v>-3.409663313950778E-05</v>
      </c>
      <c r="IR1042">
        <v>19</v>
      </c>
      <c r="IS1042">
        <v>2290</v>
      </c>
      <c r="IT1042">
        <v>1</v>
      </c>
      <c r="IU1042">
        <v>24</v>
      </c>
      <c r="IV1042">
        <v>8573.4</v>
      </c>
      <c r="IW1042">
        <v>8573.5</v>
      </c>
      <c r="IX1042">
        <v>2.64771</v>
      </c>
      <c r="IY1042">
        <v>2.21069</v>
      </c>
      <c r="IZ1042">
        <v>1.94702</v>
      </c>
      <c r="JA1042">
        <v>2.64648</v>
      </c>
      <c r="JB1042">
        <v>2.19482</v>
      </c>
      <c r="JC1042">
        <v>2.33521</v>
      </c>
      <c r="JD1042">
        <v>36.5996</v>
      </c>
      <c r="JE1042">
        <v>24.0262</v>
      </c>
      <c r="JF1042">
        <v>18</v>
      </c>
      <c r="JG1042">
        <v>497.015</v>
      </c>
      <c r="JH1042">
        <v>809.677</v>
      </c>
      <c r="JI1042">
        <v>22.1304</v>
      </c>
      <c r="JJ1042">
        <v>26.5654</v>
      </c>
      <c r="JK1042">
        <v>30.0001</v>
      </c>
      <c r="JL1042">
        <v>26.5394</v>
      </c>
      <c r="JM1042">
        <v>26.4535</v>
      </c>
      <c r="JN1042">
        <v>53.0435</v>
      </c>
      <c r="JO1042">
        <v>26.7995</v>
      </c>
      <c r="JP1042">
        <v>3.22016</v>
      </c>
      <c r="JQ1042">
        <v>22.1337</v>
      </c>
      <c r="JR1042">
        <v>1055.89</v>
      </c>
      <c r="JS1042">
        <v>12.8419</v>
      </c>
      <c r="JT1042">
        <v>100.437</v>
      </c>
      <c r="JU1042">
        <v>100.578</v>
      </c>
    </row>
    <row r="1043" spans="1:281">
      <c r="A1043">
        <v>1027</v>
      </c>
      <c r="B1043">
        <v>1659650206</v>
      </c>
      <c r="C1043">
        <v>22198</v>
      </c>
      <c r="D1043" t="s">
        <v>2487</v>
      </c>
      <c r="E1043" t="s">
        <v>2488</v>
      </c>
      <c r="F1043">
        <v>5</v>
      </c>
      <c r="G1043" t="s">
        <v>2362</v>
      </c>
      <c r="H1043" t="s">
        <v>416</v>
      </c>
      <c r="I1043">
        <v>1659650198.5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1053.621893003282</v>
      </c>
      <c r="AK1043">
        <v>1014.638242424242</v>
      </c>
      <c r="AL1043">
        <v>3.360487369854045</v>
      </c>
      <c r="AM1043">
        <v>65.5108301527454</v>
      </c>
      <c r="AN1043">
        <f>(AP1043 - AO1043 + DI1043*1E3/(8.314*(DK1043+273.15)) * AR1043/DH1043 * AQ1043) * DH1043/(100*CV1043) * 1000/(1000 - AP1043)</f>
        <v>0</v>
      </c>
      <c r="AO1043">
        <v>12.75141736435821</v>
      </c>
      <c r="AP1043">
        <v>18.50775034965036</v>
      </c>
      <c r="AQ1043">
        <v>-4.875583536878323E-06</v>
      </c>
      <c r="AR1043">
        <v>82.59608482142349</v>
      </c>
      <c r="AS1043">
        <v>11</v>
      </c>
      <c r="AT1043">
        <v>2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1659650198.5</v>
      </c>
      <c r="DB1043">
        <v>972.5814444444445</v>
      </c>
      <c r="DC1043">
        <v>1025.317037037037</v>
      </c>
      <c r="DD1043">
        <v>18.5146</v>
      </c>
      <c r="DE1043">
        <v>12.73864074074074</v>
      </c>
      <c r="DF1043">
        <v>976.9331851851852</v>
      </c>
      <c r="DG1043">
        <v>18.65827037037037</v>
      </c>
      <c r="DH1043">
        <v>500.0405555555556</v>
      </c>
      <c r="DI1043">
        <v>90.22763703703703</v>
      </c>
      <c r="DJ1043">
        <v>0.1000448518518519</v>
      </c>
      <c r="DK1043">
        <v>25.15174074074075</v>
      </c>
      <c r="DL1043">
        <v>25.00700370370371</v>
      </c>
      <c r="DM1043">
        <v>999.9000000000001</v>
      </c>
      <c r="DN1043">
        <v>0</v>
      </c>
      <c r="DO1043">
        <v>0</v>
      </c>
      <c r="DP1043">
        <v>10023.54740740741</v>
      </c>
      <c r="DQ1043">
        <v>0</v>
      </c>
      <c r="DR1043">
        <v>10.83578518518518</v>
      </c>
      <c r="DS1043">
        <v>-52.73608518518518</v>
      </c>
      <c r="DT1043">
        <v>990.9282962962963</v>
      </c>
      <c r="DU1043">
        <v>1038.548148148148</v>
      </c>
      <c r="DV1043">
        <v>5.775962592592593</v>
      </c>
      <c r="DW1043">
        <v>1025.317037037037</v>
      </c>
      <c r="DX1043">
        <v>12.73864074074074</v>
      </c>
      <c r="DY1043">
        <v>1.670528888888889</v>
      </c>
      <c r="DZ1043">
        <v>1.149378148148148</v>
      </c>
      <c r="EA1043">
        <v>14.62524814814815</v>
      </c>
      <c r="EB1043">
        <v>8.961526296296297</v>
      </c>
      <c r="EC1043">
        <v>2000.00962962963</v>
      </c>
      <c r="ED1043">
        <v>0.980003</v>
      </c>
      <c r="EE1043">
        <v>0.0199968</v>
      </c>
      <c r="EF1043">
        <v>0</v>
      </c>
      <c r="EG1043">
        <v>731.4750740740741</v>
      </c>
      <c r="EH1043">
        <v>5.00097</v>
      </c>
      <c r="EI1043">
        <v>14527.60740740741</v>
      </c>
      <c r="EJ1043">
        <v>16707.68148148148</v>
      </c>
      <c r="EK1043">
        <v>37.875</v>
      </c>
      <c r="EL1043">
        <v>38.437</v>
      </c>
      <c r="EM1043">
        <v>37.86566666666667</v>
      </c>
      <c r="EN1043">
        <v>38.125</v>
      </c>
      <c r="EO1043">
        <v>38.375</v>
      </c>
      <c r="EP1043">
        <v>1955.113333333334</v>
      </c>
      <c r="EQ1043">
        <v>39.89000000000001</v>
      </c>
      <c r="ER1043">
        <v>0</v>
      </c>
      <c r="ES1043">
        <v>1659650206.5</v>
      </c>
      <c r="ET1043">
        <v>0</v>
      </c>
      <c r="EU1043">
        <v>731.45716</v>
      </c>
      <c r="EV1043">
        <v>-2.916384600867715</v>
      </c>
      <c r="EW1043">
        <v>-71.94615374244803</v>
      </c>
      <c r="EX1043">
        <v>14527.204</v>
      </c>
      <c r="EY1043">
        <v>15</v>
      </c>
      <c r="EZ1043">
        <v>0</v>
      </c>
      <c r="FA1043" t="s">
        <v>419</v>
      </c>
      <c r="FB1043">
        <v>1659135797.5</v>
      </c>
      <c r="FC1043">
        <v>1659135788</v>
      </c>
      <c r="FD1043">
        <v>0</v>
      </c>
      <c r="FE1043">
        <v>0.3</v>
      </c>
      <c r="FF1043">
        <v>-0.002</v>
      </c>
      <c r="FG1043">
        <v>-2.209</v>
      </c>
      <c r="FH1043">
        <v>-0.089</v>
      </c>
      <c r="FI1043">
        <v>1520</v>
      </c>
      <c r="FJ1043">
        <v>20</v>
      </c>
      <c r="FK1043">
        <v>0.06</v>
      </c>
      <c r="FL1043">
        <v>0.03</v>
      </c>
      <c r="FM1043">
        <v>-52.9686268292683</v>
      </c>
      <c r="FN1043">
        <v>2.254695470383397</v>
      </c>
      <c r="FO1043">
        <v>0.4530756589078963</v>
      </c>
      <c r="FP1043">
        <v>0</v>
      </c>
      <c r="FQ1043">
        <v>731.6247352941177</v>
      </c>
      <c r="FR1043">
        <v>-2.718181814135226</v>
      </c>
      <c r="FS1043">
        <v>0.3569882440660779</v>
      </c>
      <c r="FT1043">
        <v>0</v>
      </c>
      <c r="FU1043">
        <v>5.784265365853658</v>
      </c>
      <c r="FV1043">
        <v>-0.1710967944250889</v>
      </c>
      <c r="FW1043">
        <v>0.01978276043003119</v>
      </c>
      <c r="FX1043">
        <v>0</v>
      </c>
      <c r="FY1043">
        <v>0</v>
      </c>
      <c r="FZ1043">
        <v>3</v>
      </c>
      <c r="GA1043" t="s">
        <v>426</v>
      </c>
      <c r="GB1043">
        <v>2.98327</v>
      </c>
      <c r="GC1043">
        <v>2.71559</v>
      </c>
      <c r="GD1043">
        <v>0.172343</v>
      </c>
      <c r="GE1043">
        <v>0.175849</v>
      </c>
      <c r="GF1043">
        <v>0.0894937</v>
      </c>
      <c r="GG1043">
        <v>0.067012</v>
      </c>
      <c r="GH1043">
        <v>26160</v>
      </c>
      <c r="GI1043">
        <v>26190.9</v>
      </c>
      <c r="GJ1043">
        <v>29375.5</v>
      </c>
      <c r="GK1043">
        <v>29389.5</v>
      </c>
      <c r="GL1043">
        <v>35427.9</v>
      </c>
      <c r="GM1043">
        <v>36463.4</v>
      </c>
      <c r="GN1043">
        <v>41364.4</v>
      </c>
      <c r="GO1043">
        <v>41878.3</v>
      </c>
      <c r="GP1043">
        <v>1.92267</v>
      </c>
      <c r="GQ1043">
        <v>2.37418</v>
      </c>
      <c r="GR1043">
        <v>0.0704713</v>
      </c>
      <c r="GS1043">
        <v>0</v>
      </c>
      <c r="GT1043">
        <v>23.8613</v>
      </c>
      <c r="GU1043">
        <v>999.9</v>
      </c>
      <c r="GV1043">
        <v>33.8</v>
      </c>
      <c r="GW1043">
        <v>32</v>
      </c>
      <c r="GX1043">
        <v>17.8886</v>
      </c>
      <c r="GY1043">
        <v>63.7075</v>
      </c>
      <c r="GZ1043">
        <v>22.2276</v>
      </c>
      <c r="HA1043">
        <v>2</v>
      </c>
      <c r="HB1043">
        <v>-0.0547358</v>
      </c>
      <c r="HC1043">
        <v>1.48007</v>
      </c>
      <c r="HD1043">
        <v>20.3276</v>
      </c>
      <c r="HE1043">
        <v>5.21684</v>
      </c>
      <c r="HF1043">
        <v>12.0099</v>
      </c>
      <c r="HG1043">
        <v>4.9895</v>
      </c>
      <c r="HH1043">
        <v>3.28865</v>
      </c>
      <c r="HI1043">
        <v>9999</v>
      </c>
      <c r="HJ1043">
        <v>9999</v>
      </c>
      <c r="HK1043">
        <v>9999</v>
      </c>
      <c r="HL1043">
        <v>198.1</v>
      </c>
      <c r="HM1043">
        <v>1.86743</v>
      </c>
      <c r="HN1043">
        <v>1.86646</v>
      </c>
      <c r="HO1043">
        <v>1.86598</v>
      </c>
      <c r="HP1043">
        <v>1.86584</v>
      </c>
      <c r="HQ1043">
        <v>1.86768</v>
      </c>
      <c r="HR1043">
        <v>1.87016</v>
      </c>
      <c r="HS1043">
        <v>1.8688</v>
      </c>
      <c r="HT1043">
        <v>1.87027</v>
      </c>
      <c r="HU1043">
        <v>0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-4.398</v>
      </c>
      <c r="II1043">
        <v>-0.1437</v>
      </c>
      <c r="IJ1043">
        <v>-1.529487217637811</v>
      </c>
      <c r="IK1043">
        <v>-0.005072214745875086</v>
      </c>
      <c r="IL1043">
        <v>3.316774363808987E-06</v>
      </c>
      <c r="IM1043">
        <v>-1.107588672722244E-09</v>
      </c>
      <c r="IN1043">
        <v>-0.1603591687652909</v>
      </c>
      <c r="IO1043">
        <v>-0.0181951569465493</v>
      </c>
      <c r="IP1043">
        <v>0.001659309118516343</v>
      </c>
      <c r="IQ1043">
        <v>-3.409663313950778E-05</v>
      </c>
      <c r="IR1043">
        <v>19</v>
      </c>
      <c r="IS1043">
        <v>2290</v>
      </c>
      <c r="IT1043">
        <v>1</v>
      </c>
      <c r="IU1043">
        <v>24</v>
      </c>
      <c r="IV1043">
        <v>8573.5</v>
      </c>
      <c r="IW1043">
        <v>8573.6</v>
      </c>
      <c r="IX1043">
        <v>2.68066</v>
      </c>
      <c r="IY1043">
        <v>2.20825</v>
      </c>
      <c r="IZ1043">
        <v>1.94702</v>
      </c>
      <c r="JA1043">
        <v>2.64771</v>
      </c>
      <c r="JB1043">
        <v>2.19482</v>
      </c>
      <c r="JC1043">
        <v>2.35718</v>
      </c>
      <c r="JD1043">
        <v>36.5996</v>
      </c>
      <c r="JE1043">
        <v>24.035</v>
      </c>
      <c r="JF1043">
        <v>18</v>
      </c>
      <c r="JG1043">
        <v>497.013</v>
      </c>
      <c r="JH1043">
        <v>810.0890000000001</v>
      </c>
      <c r="JI1043">
        <v>22.1272</v>
      </c>
      <c r="JJ1043">
        <v>26.5675</v>
      </c>
      <c r="JK1043">
        <v>30.0001</v>
      </c>
      <c r="JL1043">
        <v>26.5411</v>
      </c>
      <c r="JM1043">
        <v>26.4546</v>
      </c>
      <c r="JN1043">
        <v>53.6742</v>
      </c>
      <c r="JO1043">
        <v>26.518</v>
      </c>
      <c r="JP1043">
        <v>3.22016</v>
      </c>
      <c r="JQ1043">
        <v>22.1266</v>
      </c>
      <c r="JR1043">
        <v>1075.98</v>
      </c>
      <c r="JS1043">
        <v>12.8549</v>
      </c>
      <c r="JT1043">
        <v>100.436</v>
      </c>
      <c r="JU1043">
        <v>100.58</v>
      </c>
    </row>
    <row r="1044" spans="1:281">
      <c r="A1044">
        <v>1028</v>
      </c>
      <c r="B1044">
        <v>1659650211</v>
      </c>
      <c r="C1044">
        <v>22203</v>
      </c>
      <c r="D1044" t="s">
        <v>2489</v>
      </c>
      <c r="E1044" t="s">
        <v>2490</v>
      </c>
      <c r="F1044">
        <v>5</v>
      </c>
      <c r="G1044" t="s">
        <v>2362</v>
      </c>
      <c r="H1044" t="s">
        <v>416</v>
      </c>
      <c r="I1044">
        <v>1659650203.214286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1070.375673819382</v>
      </c>
      <c r="AK1044">
        <v>1031.563454545454</v>
      </c>
      <c r="AL1044">
        <v>3.391041588853446</v>
      </c>
      <c r="AM1044">
        <v>65.5108301527454</v>
      </c>
      <c r="AN1044">
        <f>(AP1044 - AO1044 + DI1044*1E3/(8.314*(DK1044+273.15)) * AR1044/DH1044 * AQ1044) * DH1044/(100*CV1044) * 1000/(1000 - AP1044)</f>
        <v>0</v>
      </c>
      <c r="AO1044">
        <v>12.76763492547718</v>
      </c>
      <c r="AP1044">
        <v>18.50921678321679</v>
      </c>
      <c r="AQ1044">
        <v>1.630305803214774E-06</v>
      </c>
      <c r="AR1044">
        <v>82.59608482142349</v>
      </c>
      <c r="AS1044">
        <v>10</v>
      </c>
      <c r="AT1044">
        <v>2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1659650203.214286</v>
      </c>
      <c r="DB1044">
        <v>988.2500000000001</v>
      </c>
      <c r="DC1044">
        <v>1041.089285714286</v>
      </c>
      <c r="DD1044">
        <v>18.50961785714286</v>
      </c>
      <c r="DE1044">
        <v>12.75378571428571</v>
      </c>
      <c r="DF1044">
        <v>992.6289285714286</v>
      </c>
      <c r="DG1044">
        <v>18.653325</v>
      </c>
      <c r="DH1044">
        <v>500.0546785714286</v>
      </c>
      <c r="DI1044">
        <v>90.22821071428572</v>
      </c>
      <c r="DJ1044">
        <v>0.1000552642857143</v>
      </c>
      <c r="DK1044">
        <v>25.15106071428571</v>
      </c>
      <c r="DL1044">
        <v>25.01356071428571</v>
      </c>
      <c r="DM1044">
        <v>999.9000000000002</v>
      </c>
      <c r="DN1044">
        <v>0</v>
      </c>
      <c r="DO1044">
        <v>0</v>
      </c>
      <c r="DP1044">
        <v>10013.12</v>
      </c>
      <c r="DQ1044">
        <v>0</v>
      </c>
      <c r="DR1044">
        <v>10.83211785714286</v>
      </c>
      <c r="DS1044">
        <v>-52.84002142857143</v>
      </c>
      <c r="DT1044">
        <v>1006.887071428571</v>
      </c>
      <c r="DU1044">
        <v>1054.539642857143</v>
      </c>
      <c r="DV1044">
        <v>5.755832499999999</v>
      </c>
      <c r="DW1044">
        <v>1041.089285714286</v>
      </c>
      <c r="DX1044">
        <v>12.75378571428571</v>
      </c>
      <c r="DY1044">
        <v>1.670088928571429</v>
      </c>
      <c r="DZ1044">
        <v>1.150751785714286</v>
      </c>
      <c r="EA1044">
        <v>14.62117857142857</v>
      </c>
      <c r="EB1044">
        <v>8.979206785714286</v>
      </c>
      <c r="EC1044">
        <v>2000.011785714285</v>
      </c>
      <c r="ED1044">
        <v>0.980003</v>
      </c>
      <c r="EE1044">
        <v>0.0199968</v>
      </c>
      <c r="EF1044">
        <v>0</v>
      </c>
      <c r="EG1044">
        <v>731.175357142857</v>
      </c>
      <c r="EH1044">
        <v>5.00097</v>
      </c>
      <c r="EI1044">
        <v>14521.89285714286</v>
      </c>
      <c r="EJ1044">
        <v>16707.68571428572</v>
      </c>
      <c r="EK1044">
        <v>37.875</v>
      </c>
      <c r="EL1044">
        <v>38.437</v>
      </c>
      <c r="EM1044">
        <v>37.848</v>
      </c>
      <c r="EN1044">
        <v>38.125</v>
      </c>
      <c r="EO1044">
        <v>38.37049999999999</v>
      </c>
      <c r="EP1044">
        <v>1955.114642857143</v>
      </c>
      <c r="EQ1044">
        <v>39.89000000000001</v>
      </c>
      <c r="ER1044">
        <v>0</v>
      </c>
      <c r="ES1044">
        <v>1659650211.3</v>
      </c>
      <c r="ET1044">
        <v>0</v>
      </c>
      <c r="EU1044">
        <v>731.1690000000001</v>
      </c>
      <c r="EV1044">
        <v>-3.258000009756812</v>
      </c>
      <c r="EW1044">
        <v>-74.78461549462273</v>
      </c>
      <c r="EX1044">
        <v>14521.36</v>
      </c>
      <c r="EY1044">
        <v>15</v>
      </c>
      <c r="EZ1044">
        <v>0</v>
      </c>
      <c r="FA1044" t="s">
        <v>419</v>
      </c>
      <c r="FB1044">
        <v>1659135797.5</v>
      </c>
      <c r="FC1044">
        <v>1659135788</v>
      </c>
      <c r="FD1044">
        <v>0</v>
      </c>
      <c r="FE1044">
        <v>0.3</v>
      </c>
      <c r="FF1044">
        <v>-0.002</v>
      </c>
      <c r="FG1044">
        <v>-2.209</v>
      </c>
      <c r="FH1044">
        <v>-0.089</v>
      </c>
      <c r="FI1044">
        <v>1520</v>
      </c>
      <c r="FJ1044">
        <v>20</v>
      </c>
      <c r="FK1044">
        <v>0.06</v>
      </c>
      <c r="FL1044">
        <v>0.03</v>
      </c>
      <c r="FM1044">
        <v>-52.75701707317073</v>
      </c>
      <c r="FN1044">
        <v>-0.1928550522647633</v>
      </c>
      <c r="FO1044">
        <v>0.2868525378813905</v>
      </c>
      <c r="FP1044">
        <v>1</v>
      </c>
      <c r="FQ1044">
        <v>731.3544999999999</v>
      </c>
      <c r="FR1044">
        <v>-3.38550037997174</v>
      </c>
      <c r="FS1044">
        <v>0.3859012560380769</v>
      </c>
      <c r="FT1044">
        <v>0</v>
      </c>
      <c r="FU1044">
        <v>5.768316585365854</v>
      </c>
      <c r="FV1044">
        <v>-0.2587927526132567</v>
      </c>
      <c r="FW1044">
        <v>0.02687557278888246</v>
      </c>
      <c r="FX1044">
        <v>0</v>
      </c>
      <c r="FY1044">
        <v>1</v>
      </c>
      <c r="FZ1044">
        <v>3</v>
      </c>
      <c r="GA1044" t="s">
        <v>429</v>
      </c>
      <c r="GB1044">
        <v>2.9831</v>
      </c>
      <c r="GC1044">
        <v>2.71557</v>
      </c>
      <c r="GD1044">
        <v>0.17418</v>
      </c>
      <c r="GE1044">
        <v>0.177618</v>
      </c>
      <c r="GF1044">
        <v>0.0895002</v>
      </c>
      <c r="GG1044">
        <v>0.0671476</v>
      </c>
      <c r="GH1044">
        <v>26102.4</v>
      </c>
      <c r="GI1044">
        <v>26134.4</v>
      </c>
      <c r="GJ1044">
        <v>29375.9</v>
      </c>
      <c r="GK1044">
        <v>29389.2</v>
      </c>
      <c r="GL1044">
        <v>35428.1</v>
      </c>
      <c r="GM1044">
        <v>36457.7</v>
      </c>
      <c r="GN1044">
        <v>41364.9</v>
      </c>
      <c r="GO1044">
        <v>41877.9</v>
      </c>
      <c r="GP1044">
        <v>1.9227</v>
      </c>
      <c r="GQ1044">
        <v>2.37385</v>
      </c>
      <c r="GR1044">
        <v>0.0702739</v>
      </c>
      <c r="GS1044">
        <v>0</v>
      </c>
      <c r="GT1044">
        <v>23.862</v>
      </c>
      <c r="GU1044">
        <v>999.9</v>
      </c>
      <c r="GV1044">
        <v>33.8</v>
      </c>
      <c r="GW1044">
        <v>32</v>
      </c>
      <c r="GX1044">
        <v>17.887</v>
      </c>
      <c r="GY1044">
        <v>63.5075</v>
      </c>
      <c r="GZ1044">
        <v>22.4679</v>
      </c>
      <c r="HA1044">
        <v>2</v>
      </c>
      <c r="HB1044">
        <v>-0.0545884</v>
      </c>
      <c r="HC1044">
        <v>1.53858</v>
      </c>
      <c r="HD1044">
        <v>20.3273</v>
      </c>
      <c r="HE1044">
        <v>5.21609</v>
      </c>
      <c r="HF1044">
        <v>12.0099</v>
      </c>
      <c r="HG1044">
        <v>4.9891</v>
      </c>
      <c r="HH1044">
        <v>3.28865</v>
      </c>
      <c r="HI1044">
        <v>9999</v>
      </c>
      <c r="HJ1044">
        <v>9999</v>
      </c>
      <c r="HK1044">
        <v>9999</v>
      </c>
      <c r="HL1044">
        <v>198.1</v>
      </c>
      <c r="HM1044">
        <v>1.8674</v>
      </c>
      <c r="HN1044">
        <v>1.86646</v>
      </c>
      <c r="HO1044">
        <v>1.86597</v>
      </c>
      <c r="HP1044">
        <v>1.86584</v>
      </c>
      <c r="HQ1044">
        <v>1.86768</v>
      </c>
      <c r="HR1044">
        <v>1.87013</v>
      </c>
      <c r="HS1044">
        <v>1.86879</v>
      </c>
      <c r="HT1044">
        <v>1.87026</v>
      </c>
      <c r="HU1044">
        <v>0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-4.43</v>
      </c>
      <c r="II1044">
        <v>-0.1437</v>
      </c>
      <c r="IJ1044">
        <v>-1.529487217637811</v>
      </c>
      <c r="IK1044">
        <v>-0.005072214745875086</v>
      </c>
      <c r="IL1044">
        <v>3.316774363808987E-06</v>
      </c>
      <c r="IM1044">
        <v>-1.107588672722244E-09</v>
      </c>
      <c r="IN1044">
        <v>-0.1603591687652909</v>
      </c>
      <c r="IO1044">
        <v>-0.0181951569465493</v>
      </c>
      <c r="IP1044">
        <v>0.001659309118516343</v>
      </c>
      <c r="IQ1044">
        <v>-3.409663313950778E-05</v>
      </c>
      <c r="IR1044">
        <v>19</v>
      </c>
      <c r="IS1044">
        <v>2290</v>
      </c>
      <c r="IT1044">
        <v>1</v>
      </c>
      <c r="IU1044">
        <v>24</v>
      </c>
      <c r="IV1044">
        <v>8573.6</v>
      </c>
      <c r="IW1044">
        <v>8573.700000000001</v>
      </c>
      <c r="IX1044">
        <v>2.71484</v>
      </c>
      <c r="IY1044">
        <v>2.20581</v>
      </c>
      <c r="IZ1044">
        <v>1.94702</v>
      </c>
      <c r="JA1044">
        <v>2.64648</v>
      </c>
      <c r="JB1044">
        <v>2.19482</v>
      </c>
      <c r="JC1044">
        <v>2.35718</v>
      </c>
      <c r="JD1044">
        <v>36.5996</v>
      </c>
      <c r="JE1044">
        <v>24.035</v>
      </c>
      <c r="JF1044">
        <v>18</v>
      </c>
      <c r="JG1044">
        <v>497.04</v>
      </c>
      <c r="JH1044">
        <v>809.7910000000001</v>
      </c>
      <c r="JI1044">
        <v>22.118</v>
      </c>
      <c r="JJ1044">
        <v>26.5688</v>
      </c>
      <c r="JK1044">
        <v>30.0002</v>
      </c>
      <c r="JL1044">
        <v>26.5424</v>
      </c>
      <c r="JM1044">
        <v>26.4562</v>
      </c>
      <c r="JN1044">
        <v>54.3846</v>
      </c>
      <c r="JO1044">
        <v>26.518</v>
      </c>
      <c r="JP1044">
        <v>3.22016</v>
      </c>
      <c r="JQ1044">
        <v>22.1093</v>
      </c>
      <c r="JR1044">
        <v>1089.34</v>
      </c>
      <c r="JS1044">
        <v>12.8629</v>
      </c>
      <c r="JT1044">
        <v>100.437</v>
      </c>
      <c r="JU1044">
        <v>100.579</v>
      </c>
    </row>
    <row r="1045" spans="1:281">
      <c r="A1045">
        <v>1029</v>
      </c>
      <c r="B1045">
        <v>1659650216</v>
      </c>
      <c r="C1045">
        <v>22208</v>
      </c>
      <c r="D1045" t="s">
        <v>2491</v>
      </c>
      <c r="E1045" t="s">
        <v>2492</v>
      </c>
      <c r="F1045">
        <v>5</v>
      </c>
      <c r="G1045" t="s">
        <v>2362</v>
      </c>
      <c r="H1045" t="s">
        <v>416</v>
      </c>
      <c r="I1045">
        <v>1659650208.5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1087.356125222969</v>
      </c>
      <c r="AK1045">
        <v>1048.660121212121</v>
      </c>
      <c r="AL1045">
        <v>3.431585240518833</v>
      </c>
      <c r="AM1045">
        <v>65.5108301527454</v>
      </c>
      <c r="AN1045">
        <f>(AP1045 - AO1045 + DI1045*1E3/(8.314*(DK1045+273.15)) * AR1045/DH1045 * AQ1045) * DH1045/(100*CV1045) * 1000/(1000 - AP1045)</f>
        <v>0</v>
      </c>
      <c r="AO1045">
        <v>12.80286754071403</v>
      </c>
      <c r="AP1045">
        <v>18.51678461538462</v>
      </c>
      <c r="AQ1045">
        <v>1.372242729023016E-05</v>
      </c>
      <c r="AR1045">
        <v>82.59608482142349</v>
      </c>
      <c r="AS1045">
        <v>10</v>
      </c>
      <c r="AT1045">
        <v>2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1659650208.5</v>
      </c>
      <c r="DB1045">
        <v>1005.867259259259</v>
      </c>
      <c r="DC1045">
        <v>1058.59</v>
      </c>
      <c r="DD1045">
        <v>18.51004074074074</v>
      </c>
      <c r="DE1045">
        <v>12.7809962962963</v>
      </c>
      <c r="DF1045">
        <v>1010.277962962963</v>
      </c>
      <c r="DG1045">
        <v>18.65373703703704</v>
      </c>
      <c r="DH1045">
        <v>500.0075185185186</v>
      </c>
      <c r="DI1045">
        <v>90.22872962962964</v>
      </c>
      <c r="DJ1045">
        <v>0.09998927777777779</v>
      </c>
      <c r="DK1045">
        <v>25.15041481481482</v>
      </c>
      <c r="DL1045">
        <v>25.01653703703704</v>
      </c>
      <c r="DM1045">
        <v>999.9000000000001</v>
      </c>
      <c r="DN1045">
        <v>0</v>
      </c>
      <c r="DO1045">
        <v>0</v>
      </c>
      <c r="DP1045">
        <v>10004.36444444445</v>
      </c>
      <c r="DQ1045">
        <v>0</v>
      </c>
      <c r="DR1045">
        <v>10.84017037037037</v>
      </c>
      <c r="DS1045">
        <v>-52.7231037037037</v>
      </c>
      <c r="DT1045">
        <v>1024.837037037037</v>
      </c>
      <c r="DU1045">
        <v>1072.296296296297</v>
      </c>
      <c r="DV1045">
        <v>5.729040740740742</v>
      </c>
      <c r="DW1045">
        <v>1058.59</v>
      </c>
      <c r="DX1045">
        <v>12.7809962962963</v>
      </c>
      <c r="DY1045">
        <v>1.670135925925925</v>
      </c>
      <c r="DZ1045">
        <v>1.153213333333333</v>
      </c>
      <c r="EA1045">
        <v>14.62161851851852</v>
      </c>
      <c r="EB1045">
        <v>9.010875185185185</v>
      </c>
      <c r="EC1045">
        <v>1999.996296296296</v>
      </c>
      <c r="ED1045">
        <v>0.9800027777777778</v>
      </c>
      <c r="EE1045">
        <v>0.01999702222222222</v>
      </c>
      <c r="EF1045">
        <v>0</v>
      </c>
      <c r="EG1045">
        <v>730.8619259259259</v>
      </c>
      <c r="EH1045">
        <v>5.00097</v>
      </c>
      <c r="EI1045">
        <v>14515.07037037037</v>
      </c>
      <c r="EJ1045">
        <v>16707.54444444444</v>
      </c>
      <c r="EK1045">
        <v>37.875</v>
      </c>
      <c r="EL1045">
        <v>38.437</v>
      </c>
      <c r="EM1045">
        <v>37.83066666666667</v>
      </c>
      <c r="EN1045">
        <v>38.125</v>
      </c>
      <c r="EO1045">
        <v>38.36566666666667</v>
      </c>
      <c r="EP1045">
        <v>1955.096666666667</v>
      </c>
      <c r="EQ1045">
        <v>39.89000000000001</v>
      </c>
      <c r="ER1045">
        <v>0</v>
      </c>
      <c r="ES1045">
        <v>1659650216.7</v>
      </c>
      <c r="ET1045">
        <v>0</v>
      </c>
      <c r="EU1045">
        <v>730.8756923076924</v>
      </c>
      <c r="EV1045">
        <v>-3.971282064678505</v>
      </c>
      <c r="EW1045">
        <v>-81.21367523445859</v>
      </c>
      <c r="EX1045">
        <v>14514.71923076923</v>
      </c>
      <c r="EY1045">
        <v>15</v>
      </c>
      <c r="EZ1045">
        <v>0</v>
      </c>
      <c r="FA1045" t="s">
        <v>419</v>
      </c>
      <c r="FB1045">
        <v>1659135797.5</v>
      </c>
      <c r="FC1045">
        <v>1659135788</v>
      </c>
      <c r="FD1045">
        <v>0</v>
      </c>
      <c r="FE1045">
        <v>0.3</v>
      </c>
      <c r="FF1045">
        <v>-0.002</v>
      </c>
      <c r="FG1045">
        <v>-2.209</v>
      </c>
      <c r="FH1045">
        <v>-0.089</v>
      </c>
      <c r="FI1045">
        <v>1520</v>
      </c>
      <c r="FJ1045">
        <v>20</v>
      </c>
      <c r="FK1045">
        <v>0.06</v>
      </c>
      <c r="FL1045">
        <v>0.03</v>
      </c>
      <c r="FM1045">
        <v>-52.8221875</v>
      </c>
      <c r="FN1045">
        <v>1.306663789868807</v>
      </c>
      <c r="FO1045">
        <v>0.1826254817755455</v>
      </c>
      <c r="FP1045">
        <v>0</v>
      </c>
      <c r="FQ1045">
        <v>731.036205882353</v>
      </c>
      <c r="FR1045">
        <v>-3.383300235085827</v>
      </c>
      <c r="FS1045">
        <v>0.372414283814311</v>
      </c>
      <c r="FT1045">
        <v>0</v>
      </c>
      <c r="FU1045">
        <v>5.744480250000001</v>
      </c>
      <c r="FV1045">
        <v>-0.2968283302063798</v>
      </c>
      <c r="FW1045">
        <v>0.02949056887273453</v>
      </c>
      <c r="FX1045">
        <v>0</v>
      </c>
      <c r="FY1045">
        <v>0</v>
      </c>
      <c r="FZ1045">
        <v>3</v>
      </c>
      <c r="GA1045" t="s">
        <v>426</v>
      </c>
      <c r="GB1045">
        <v>2.9831</v>
      </c>
      <c r="GC1045">
        <v>2.71574</v>
      </c>
      <c r="GD1045">
        <v>0.176013</v>
      </c>
      <c r="GE1045">
        <v>0.179393</v>
      </c>
      <c r="GF1045">
        <v>0.0895191</v>
      </c>
      <c r="GG1045">
        <v>0.0671601</v>
      </c>
      <c r="GH1045">
        <v>26045.1</v>
      </c>
      <c r="GI1045">
        <v>26078.2</v>
      </c>
      <c r="GJ1045">
        <v>29376.6</v>
      </c>
      <c r="GK1045">
        <v>29389.4</v>
      </c>
      <c r="GL1045">
        <v>35428.3</v>
      </c>
      <c r="GM1045">
        <v>36457.4</v>
      </c>
      <c r="GN1045">
        <v>41366</v>
      </c>
      <c r="GO1045">
        <v>41878.1</v>
      </c>
      <c r="GP1045">
        <v>1.92265</v>
      </c>
      <c r="GQ1045">
        <v>2.37388</v>
      </c>
      <c r="GR1045">
        <v>0.0702851</v>
      </c>
      <c r="GS1045">
        <v>0</v>
      </c>
      <c r="GT1045">
        <v>23.8635</v>
      </c>
      <c r="GU1045">
        <v>999.9</v>
      </c>
      <c r="GV1045">
        <v>33.8</v>
      </c>
      <c r="GW1045">
        <v>32</v>
      </c>
      <c r="GX1045">
        <v>17.8888</v>
      </c>
      <c r="GY1045">
        <v>63.5775</v>
      </c>
      <c r="GZ1045">
        <v>22.4159</v>
      </c>
      <c r="HA1045">
        <v>2</v>
      </c>
      <c r="HB1045">
        <v>-0.0542785</v>
      </c>
      <c r="HC1045">
        <v>1.56943</v>
      </c>
      <c r="HD1045">
        <v>20.327</v>
      </c>
      <c r="HE1045">
        <v>5.21549</v>
      </c>
      <c r="HF1045">
        <v>12.0099</v>
      </c>
      <c r="HG1045">
        <v>4.9889</v>
      </c>
      <c r="HH1045">
        <v>3.2885</v>
      </c>
      <c r="HI1045">
        <v>9999</v>
      </c>
      <c r="HJ1045">
        <v>9999</v>
      </c>
      <c r="HK1045">
        <v>9999</v>
      </c>
      <c r="HL1045">
        <v>198.1</v>
      </c>
      <c r="HM1045">
        <v>1.8674</v>
      </c>
      <c r="HN1045">
        <v>1.86646</v>
      </c>
      <c r="HO1045">
        <v>1.86596</v>
      </c>
      <c r="HP1045">
        <v>1.86584</v>
      </c>
      <c r="HQ1045">
        <v>1.86768</v>
      </c>
      <c r="HR1045">
        <v>1.87014</v>
      </c>
      <c r="HS1045">
        <v>1.86876</v>
      </c>
      <c r="HT1045">
        <v>1.87027</v>
      </c>
      <c r="HU1045">
        <v>0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-4.46</v>
      </c>
      <c r="II1045">
        <v>-0.1436</v>
      </c>
      <c r="IJ1045">
        <v>-1.529487217637811</v>
      </c>
      <c r="IK1045">
        <v>-0.005072214745875086</v>
      </c>
      <c r="IL1045">
        <v>3.316774363808987E-06</v>
      </c>
      <c r="IM1045">
        <v>-1.107588672722244E-09</v>
      </c>
      <c r="IN1045">
        <v>-0.1603591687652909</v>
      </c>
      <c r="IO1045">
        <v>-0.0181951569465493</v>
      </c>
      <c r="IP1045">
        <v>0.001659309118516343</v>
      </c>
      <c r="IQ1045">
        <v>-3.409663313950778E-05</v>
      </c>
      <c r="IR1045">
        <v>19</v>
      </c>
      <c r="IS1045">
        <v>2290</v>
      </c>
      <c r="IT1045">
        <v>1</v>
      </c>
      <c r="IU1045">
        <v>24</v>
      </c>
      <c r="IV1045">
        <v>8573.6</v>
      </c>
      <c r="IW1045">
        <v>8573.799999999999</v>
      </c>
      <c r="IX1045">
        <v>2.74658</v>
      </c>
      <c r="IY1045">
        <v>2.20581</v>
      </c>
      <c r="IZ1045">
        <v>1.94702</v>
      </c>
      <c r="JA1045">
        <v>2.64648</v>
      </c>
      <c r="JB1045">
        <v>2.19482</v>
      </c>
      <c r="JC1045">
        <v>2.35718</v>
      </c>
      <c r="JD1045">
        <v>36.5996</v>
      </c>
      <c r="JE1045">
        <v>24.035</v>
      </c>
      <c r="JF1045">
        <v>18</v>
      </c>
      <c r="JG1045">
        <v>497.022</v>
      </c>
      <c r="JH1045">
        <v>809.83</v>
      </c>
      <c r="JI1045">
        <v>22.1008</v>
      </c>
      <c r="JJ1045">
        <v>26.5698</v>
      </c>
      <c r="JK1045">
        <v>30.0004</v>
      </c>
      <c r="JL1045">
        <v>26.5439</v>
      </c>
      <c r="JM1045">
        <v>26.4572</v>
      </c>
      <c r="JN1045">
        <v>55.0149</v>
      </c>
      <c r="JO1045">
        <v>26.518</v>
      </c>
      <c r="JP1045">
        <v>3.22016</v>
      </c>
      <c r="JQ1045">
        <v>22.0913</v>
      </c>
      <c r="JR1045">
        <v>1109.37</v>
      </c>
      <c r="JS1045">
        <v>12.8753</v>
      </c>
      <c r="JT1045">
        <v>100.44</v>
      </c>
      <c r="JU1045">
        <v>100.579</v>
      </c>
    </row>
    <row r="1046" spans="1:281">
      <c r="A1046">
        <v>1030</v>
      </c>
      <c r="B1046">
        <v>1659650221</v>
      </c>
      <c r="C1046">
        <v>22213</v>
      </c>
      <c r="D1046" t="s">
        <v>2493</v>
      </c>
      <c r="E1046" t="s">
        <v>2494</v>
      </c>
      <c r="F1046">
        <v>5</v>
      </c>
      <c r="G1046" t="s">
        <v>2362</v>
      </c>
      <c r="H1046" t="s">
        <v>416</v>
      </c>
      <c r="I1046">
        <v>1659650213.214286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1104.456760189011</v>
      </c>
      <c r="AK1046">
        <v>1065.738606060605</v>
      </c>
      <c r="AL1046">
        <v>3.418400689027866</v>
      </c>
      <c r="AM1046">
        <v>65.5108301527454</v>
      </c>
      <c r="AN1046">
        <f>(AP1046 - AO1046 + DI1046*1E3/(8.314*(DK1046+273.15)) * AR1046/DH1046 * AQ1046) * DH1046/(100*CV1046) * 1000/(1000 - AP1046)</f>
        <v>0</v>
      </c>
      <c r="AO1046">
        <v>12.80388576473148</v>
      </c>
      <c r="AP1046">
        <v>18.51303076923078</v>
      </c>
      <c r="AQ1046">
        <v>-5.34485918368369E-06</v>
      </c>
      <c r="AR1046">
        <v>82.59608482142349</v>
      </c>
      <c r="AS1046">
        <v>10</v>
      </c>
      <c r="AT1046">
        <v>2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1659650213.214286</v>
      </c>
      <c r="DB1046">
        <v>1021.588857142857</v>
      </c>
      <c r="DC1046">
        <v>1074.351071428571</v>
      </c>
      <c r="DD1046">
        <v>18.51241428571428</v>
      </c>
      <c r="DE1046">
        <v>12.794775</v>
      </c>
      <c r="DF1046">
        <v>1026.026785714286</v>
      </c>
      <c r="DG1046">
        <v>18.65609642857143</v>
      </c>
      <c r="DH1046">
        <v>500.004</v>
      </c>
      <c r="DI1046">
        <v>90.22851428571427</v>
      </c>
      <c r="DJ1046">
        <v>0.09999199285714286</v>
      </c>
      <c r="DK1046">
        <v>25.15018571428572</v>
      </c>
      <c r="DL1046">
        <v>25.01864285714285</v>
      </c>
      <c r="DM1046">
        <v>999.9000000000002</v>
      </c>
      <c r="DN1046">
        <v>0</v>
      </c>
      <c r="DO1046">
        <v>0</v>
      </c>
      <c r="DP1046">
        <v>9998.653214285716</v>
      </c>
      <c r="DQ1046">
        <v>0</v>
      </c>
      <c r="DR1046">
        <v>10.83734642857143</v>
      </c>
      <c r="DS1046">
        <v>-52.76309285714286</v>
      </c>
      <c r="DT1046">
        <v>1040.8575</v>
      </c>
      <c r="DU1046">
        <v>1088.276428571429</v>
      </c>
      <c r="DV1046">
        <v>5.7176375</v>
      </c>
      <c r="DW1046">
        <v>1074.351071428571</v>
      </c>
      <c r="DX1046">
        <v>12.794775</v>
      </c>
      <c r="DY1046">
        <v>1.670347142857143</v>
      </c>
      <c r="DZ1046">
        <v>1.154453571428572</v>
      </c>
      <c r="EA1046">
        <v>14.62357142857143</v>
      </c>
      <c r="EB1046">
        <v>9.026809285714286</v>
      </c>
      <c r="EC1046">
        <v>1999.9925</v>
      </c>
      <c r="ED1046">
        <v>0.9800027857142857</v>
      </c>
      <c r="EE1046">
        <v>0.01999701428571429</v>
      </c>
      <c r="EF1046">
        <v>0</v>
      </c>
      <c r="EG1046">
        <v>730.5705000000002</v>
      </c>
      <c r="EH1046">
        <v>5.00097</v>
      </c>
      <c r="EI1046">
        <v>14508.95</v>
      </c>
      <c r="EJ1046">
        <v>16707.51785714286</v>
      </c>
      <c r="EK1046">
        <v>37.875</v>
      </c>
      <c r="EL1046">
        <v>38.437</v>
      </c>
      <c r="EM1046">
        <v>37.8165</v>
      </c>
      <c r="EN1046">
        <v>38.125</v>
      </c>
      <c r="EO1046">
        <v>38.3525</v>
      </c>
      <c r="EP1046">
        <v>1955.093928571428</v>
      </c>
      <c r="EQ1046">
        <v>39.89000000000001</v>
      </c>
      <c r="ER1046">
        <v>0</v>
      </c>
      <c r="ES1046">
        <v>1659650221.5</v>
      </c>
      <c r="ET1046">
        <v>0</v>
      </c>
      <c r="EU1046">
        <v>730.5756153846154</v>
      </c>
      <c r="EV1046">
        <v>-3.541811978478829</v>
      </c>
      <c r="EW1046">
        <v>-80.15042720111272</v>
      </c>
      <c r="EX1046">
        <v>14508.47692307692</v>
      </c>
      <c r="EY1046">
        <v>15</v>
      </c>
      <c r="EZ1046">
        <v>0</v>
      </c>
      <c r="FA1046" t="s">
        <v>419</v>
      </c>
      <c r="FB1046">
        <v>1659135797.5</v>
      </c>
      <c r="FC1046">
        <v>1659135788</v>
      </c>
      <c r="FD1046">
        <v>0</v>
      </c>
      <c r="FE1046">
        <v>0.3</v>
      </c>
      <c r="FF1046">
        <v>-0.002</v>
      </c>
      <c r="FG1046">
        <v>-2.209</v>
      </c>
      <c r="FH1046">
        <v>-0.089</v>
      </c>
      <c r="FI1046">
        <v>1520</v>
      </c>
      <c r="FJ1046">
        <v>20</v>
      </c>
      <c r="FK1046">
        <v>0.06</v>
      </c>
      <c r="FL1046">
        <v>0.03</v>
      </c>
      <c r="FM1046">
        <v>-52.7494375</v>
      </c>
      <c r="FN1046">
        <v>-0.4045091932457638</v>
      </c>
      <c r="FO1046">
        <v>0.05534281203327168</v>
      </c>
      <c r="FP1046">
        <v>1</v>
      </c>
      <c r="FQ1046">
        <v>730.7726764705883</v>
      </c>
      <c r="FR1046">
        <v>-3.751214670968124</v>
      </c>
      <c r="FS1046">
        <v>0.401452855673894</v>
      </c>
      <c r="FT1046">
        <v>0</v>
      </c>
      <c r="FU1046">
        <v>5.725165</v>
      </c>
      <c r="FV1046">
        <v>-0.1658294183865086</v>
      </c>
      <c r="FW1046">
        <v>0.01755991998842822</v>
      </c>
      <c r="FX1046">
        <v>0</v>
      </c>
      <c r="FY1046">
        <v>1</v>
      </c>
      <c r="FZ1046">
        <v>3</v>
      </c>
      <c r="GA1046" t="s">
        <v>429</v>
      </c>
      <c r="GB1046">
        <v>2.98314</v>
      </c>
      <c r="GC1046">
        <v>2.71555</v>
      </c>
      <c r="GD1046">
        <v>0.17783</v>
      </c>
      <c r="GE1046">
        <v>0.181151</v>
      </c>
      <c r="GF1046">
        <v>0.0895041</v>
      </c>
      <c r="GG1046">
        <v>0.0671899</v>
      </c>
      <c r="GH1046">
        <v>25987.1</v>
      </c>
      <c r="GI1046">
        <v>26022.6</v>
      </c>
      <c r="GJ1046">
        <v>29376</v>
      </c>
      <c r="GK1046">
        <v>29389.7</v>
      </c>
      <c r="GL1046">
        <v>35428.3</v>
      </c>
      <c r="GM1046">
        <v>36456.5</v>
      </c>
      <c r="GN1046">
        <v>41365.2</v>
      </c>
      <c r="GO1046">
        <v>41878.4</v>
      </c>
      <c r="GP1046">
        <v>1.92285</v>
      </c>
      <c r="GQ1046">
        <v>2.37418</v>
      </c>
      <c r="GR1046">
        <v>0.07037069999999999</v>
      </c>
      <c r="GS1046">
        <v>0</v>
      </c>
      <c r="GT1046">
        <v>23.8635</v>
      </c>
      <c r="GU1046">
        <v>999.9</v>
      </c>
      <c r="GV1046">
        <v>33.8</v>
      </c>
      <c r="GW1046">
        <v>32</v>
      </c>
      <c r="GX1046">
        <v>17.8868</v>
      </c>
      <c r="GY1046">
        <v>63.7375</v>
      </c>
      <c r="GZ1046">
        <v>22.3638</v>
      </c>
      <c r="HA1046">
        <v>2</v>
      </c>
      <c r="HB1046">
        <v>-0.0541387</v>
      </c>
      <c r="HC1046">
        <v>1.5858</v>
      </c>
      <c r="HD1046">
        <v>20.3269</v>
      </c>
      <c r="HE1046">
        <v>5.21549</v>
      </c>
      <c r="HF1046">
        <v>12.0099</v>
      </c>
      <c r="HG1046">
        <v>4.98895</v>
      </c>
      <c r="HH1046">
        <v>3.2885</v>
      </c>
      <c r="HI1046">
        <v>9999</v>
      </c>
      <c r="HJ1046">
        <v>9999</v>
      </c>
      <c r="HK1046">
        <v>9999</v>
      </c>
      <c r="HL1046">
        <v>198.1</v>
      </c>
      <c r="HM1046">
        <v>1.86743</v>
      </c>
      <c r="HN1046">
        <v>1.86646</v>
      </c>
      <c r="HO1046">
        <v>1.86596</v>
      </c>
      <c r="HP1046">
        <v>1.86584</v>
      </c>
      <c r="HQ1046">
        <v>1.86768</v>
      </c>
      <c r="HR1046">
        <v>1.87012</v>
      </c>
      <c r="HS1046">
        <v>1.86878</v>
      </c>
      <c r="HT1046">
        <v>1.87026</v>
      </c>
      <c r="HU1046">
        <v>0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-4.49</v>
      </c>
      <c r="II1046">
        <v>-0.1436</v>
      </c>
      <c r="IJ1046">
        <v>-1.529487217637811</v>
      </c>
      <c r="IK1046">
        <v>-0.005072214745875086</v>
      </c>
      <c r="IL1046">
        <v>3.316774363808987E-06</v>
      </c>
      <c r="IM1046">
        <v>-1.107588672722244E-09</v>
      </c>
      <c r="IN1046">
        <v>-0.1603591687652909</v>
      </c>
      <c r="IO1046">
        <v>-0.0181951569465493</v>
      </c>
      <c r="IP1046">
        <v>0.001659309118516343</v>
      </c>
      <c r="IQ1046">
        <v>-3.409663313950778E-05</v>
      </c>
      <c r="IR1046">
        <v>19</v>
      </c>
      <c r="IS1046">
        <v>2290</v>
      </c>
      <c r="IT1046">
        <v>1</v>
      </c>
      <c r="IU1046">
        <v>24</v>
      </c>
      <c r="IV1046">
        <v>8573.700000000001</v>
      </c>
      <c r="IW1046">
        <v>8573.9</v>
      </c>
      <c r="IX1046">
        <v>2.78198</v>
      </c>
      <c r="IY1046">
        <v>2.21069</v>
      </c>
      <c r="IZ1046">
        <v>1.94702</v>
      </c>
      <c r="JA1046">
        <v>2.64771</v>
      </c>
      <c r="JB1046">
        <v>2.19482</v>
      </c>
      <c r="JC1046">
        <v>2.33398</v>
      </c>
      <c r="JD1046">
        <v>36.5996</v>
      </c>
      <c r="JE1046">
        <v>24.0262</v>
      </c>
      <c r="JF1046">
        <v>18</v>
      </c>
      <c r="JG1046">
        <v>497.163</v>
      </c>
      <c r="JH1046">
        <v>810.154</v>
      </c>
      <c r="JI1046">
        <v>22.0808</v>
      </c>
      <c r="JJ1046">
        <v>26.5715</v>
      </c>
      <c r="JK1046">
        <v>30.0003</v>
      </c>
      <c r="JL1046">
        <v>26.5457</v>
      </c>
      <c r="JM1046">
        <v>26.459</v>
      </c>
      <c r="JN1046">
        <v>55.7171</v>
      </c>
      <c r="JO1046">
        <v>26.2398</v>
      </c>
      <c r="JP1046">
        <v>2.84375</v>
      </c>
      <c r="JQ1046">
        <v>22.0747</v>
      </c>
      <c r="JR1046">
        <v>1122.75</v>
      </c>
      <c r="JS1046">
        <v>12.8914</v>
      </c>
      <c r="JT1046">
        <v>100.438</v>
      </c>
      <c r="JU1046">
        <v>100.58</v>
      </c>
    </row>
    <row r="1047" spans="1:281">
      <c r="A1047">
        <v>1031</v>
      </c>
      <c r="B1047">
        <v>1659650226</v>
      </c>
      <c r="C1047">
        <v>22218</v>
      </c>
      <c r="D1047" t="s">
        <v>2495</v>
      </c>
      <c r="E1047" t="s">
        <v>2496</v>
      </c>
      <c r="F1047">
        <v>5</v>
      </c>
      <c r="G1047" t="s">
        <v>2362</v>
      </c>
      <c r="H1047" t="s">
        <v>416</v>
      </c>
      <c r="I1047">
        <v>1659650218.5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1121.267408525405</v>
      </c>
      <c r="AK1047">
        <v>1082.795212121212</v>
      </c>
      <c r="AL1047">
        <v>3.422800249001948</v>
      </c>
      <c r="AM1047">
        <v>65.5108301527454</v>
      </c>
      <c r="AN1047">
        <f>(AP1047 - AO1047 + DI1047*1E3/(8.314*(DK1047+273.15)) * AR1047/DH1047 * AQ1047) * DH1047/(100*CV1047) * 1000/(1000 - AP1047)</f>
        <v>0</v>
      </c>
      <c r="AO1047">
        <v>12.81938917101982</v>
      </c>
      <c r="AP1047">
        <v>18.5109083916084</v>
      </c>
      <c r="AQ1047">
        <v>-7.384434825925418E-06</v>
      </c>
      <c r="AR1047">
        <v>82.59608482142349</v>
      </c>
      <c r="AS1047">
        <v>11</v>
      </c>
      <c r="AT1047">
        <v>2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1659650218.5</v>
      </c>
      <c r="DB1047">
        <v>1039.279629629629</v>
      </c>
      <c r="DC1047">
        <v>1092.05</v>
      </c>
      <c r="DD1047">
        <v>18.51327407407407</v>
      </c>
      <c r="DE1047">
        <v>12.81094074074074</v>
      </c>
      <c r="DF1047">
        <v>1043.749259259259</v>
      </c>
      <c r="DG1047">
        <v>18.65694814814815</v>
      </c>
      <c r="DH1047">
        <v>499.9931481481482</v>
      </c>
      <c r="DI1047">
        <v>90.22828148148149</v>
      </c>
      <c r="DJ1047">
        <v>0.09995997777777779</v>
      </c>
      <c r="DK1047">
        <v>25.14951481481482</v>
      </c>
      <c r="DL1047">
        <v>25.01780370370371</v>
      </c>
      <c r="DM1047">
        <v>999.9000000000001</v>
      </c>
      <c r="DN1047">
        <v>0</v>
      </c>
      <c r="DO1047">
        <v>0</v>
      </c>
      <c r="DP1047">
        <v>10000.99</v>
      </c>
      <c r="DQ1047">
        <v>0</v>
      </c>
      <c r="DR1047">
        <v>10.83042592592593</v>
      </c>
      <c r="DS1047">
        <v>-52.77085925925926</v>
      </c>
      <c r="DT1047">
        <v>1058.882222222222</v>
      </c>
      <c r="DU1047">
        <v>1106.221481481482</v>
      </c>
      <c r="DV1047">
        <v>5.702327777777778</v>
      </c>
      <c r="DW1047">
        <v>1092.05</v>
      </c>
      <c r="DX1047">
        <v>12.81094074074074</v>
      </c>
      <c r="DY1047">
        <v>1.670421111111111</v>
      </c>
      <c r="DZ1047">
        <v>1.155909629629629</v>
      </c>
      <c r="EA1047">
        <v>14.62424444444444</v>
      </c>
      <c r="EB1047">
        <v>9.045486296296295</v>
      </c>
      <c r="EC1047">
        <v>1999.991111111111</v>
      </c>
      <c r="ED1047">
        <v>0.9800027777777778</v>
      </c>
      <c r="EE1047">
        <v>0.01999702222222222</v>
      </c>
      <c r="EF1047">
        <v>0</v>
      </c>
      <c r="EG1047">
        <v>730.2239259259259</v>
      </c>
      <c r="EH1047">
        <v>5.00097</v>
      </c>
      <c r="EI1047">
        <v>14502.00740740741</v>
      </c>
      <c r="EJ1047">
        <v>16707.51481481481</v>
      </c>
      <c r="EK1047">
        <v>37.875</v>
      </c>
      <c r="EL1047">
        <v>38.437</v>
      </c>
      <c r="EM1047">
        <v>37.819</v>
      </c>
      <c r="EN1047">
        <v>38.125</v>
      </c>
      <c r="EO1047">
        <v>38.34700000000001</v>
      </c>
      <c r="EP1047">
        <v>1955.092592592593</v>
      </c>
      <c r="EQ1047">
        <v>39.89000000000001</v>
      </c>
      <c r="ER1047">
        <v>0</v>
      </c>
      <c r="ES1047">
        <v>1659650226.3</v>
      </c>
      <c r="ET1047">
        <v>0</v>
      </c>
      <c r="EU1047">
        <v>730.2612692307692</v>
      </c>
      <c r="EV1047">
        <v>-3.880034206653058</v>
      </c>
      <c r="EW1047">
        <v>-77.63760685308088</v>
      </c>
      <c r="EX1047">
        <v>14502.17307692308</v>
      </c>
      <c r="EY1047">
        <v>15</v>
      </c>
      <c r="EZ1047">
        <v>0</v>
      </c>
      <c r="FA1047" t="s">
        <v>419</v>
      </c>
      <c r="FB1047">
        <v>1659135797.5</v>
      </c>
      <c r="FC1047">
        <v>1659135788</v>
      </c>
      <c r="FD1047">
        <v>0</v>
      </c>
      <c r="FE1047">
        <v>0.3</v>
      </c>
      <c r="FF1047">
        <v>-0.002</v>
      </c>
      <c r="FG1047">
        <v>-2.209</v>
      </c>
      <c r="FH1047">
        <v>-0.089</v>
      </c>
      <c r="FI1047">
        <v>1520</v>
      </c>
      <c r="FJ1047">
        <v>20</v>
      </c>
      <c r="FK1047">
        <v>0.06</v>
      </c>
      <c r="FL1047">
        <v>0.03</v>
      </c>
      <c r="FM1047">
        <v>-52.7538675</v>
      </c>
      <c r="FN1047">
        <v>-0.1570255159474361</v>
      </c>
      <c r="FO1047">
        <v>0.05353248727408463</v>
      </c>
      <c r="FP1047">
        <v>1</v>
      </c>
      <c r="FQ1047">
        <v>730.438705882353</v>
      </c>
      <c r="FR1047">
        <v>-4.027593593702007</v>
      </c>
      <c r="FS1047">
        <v>0.4321357717888263</v>
      </c>
      <c r="FT1047">
        <v>0</v>
      </c>
      <c r="FU1047">
        <v>5.70986875</v>
      </c>
      <c r="FV1047">
        <v>-0.1571361726078924</v>
      </c>
      <c r="FW1047">
        <v>0.01659230502183169</v>
      </c>
      <c r="FX1047">
        <v>0</v>
      </c>
      <c r="FY1047">
        <v>1</v>
      </c>
      <c r="FZ1047">
        <v>3</v>
      </c>
      <c r="GA1047" t="s">
        <v>429</v>
      </c>
      <c r="GB1047">
        <v>2.98306</v>
      </c>
      <c r="GC1047">
        <v>2.71567</v>
      </c>
      <c r="GD1047">
        <v>0.179633</v>
      </c>
      <c r="GE1047">
        <v>0.182896</v>
      </c>
      <c r="GF1047">
        <v>0.0894968</v>
      </c>
      <c r="GG1047">
        <v>0.06724330000000001</v>
      </c>
      <c r="GH1047">
        <v>25930.4</v>
      </c>
      <c r="GI1047">
        <v>25967.1</v>
      </c>
      <c r="GJ1047">
        <v>29376.3</v>
      </c>
      <c r="GK1047">
        <v>29389.6</v>
      </c>
      <c r="GL1047">
        <v>35429</v>
      </c>
      <c r="GM1047">
        <v>36454.5</v>
      </c>
      <c r="GN1047">
        <v>41365.6</v>
      </c>
      <c r="GO1047">
        <v>41878.5</v>
      </c>
      <c r="GP1047">
        <v>1.9224</v>
      </c>
      <c r="GQ1047">
        <v>2.37418</v>
      </c>
      <c r="GR1047">
        <v>0.0707433</v>
      </c>
      <c r="GS1047">
        <v>0</v>
      </c>
      <c r="GT1047">
        <v>23.8635</v>
      </c>
      <c r="GU1047">
        <v>999.9</v>
      </c>
      <c r="GV1047">
        <v>33.7</v>
      </c>
      <c r="GW1047">
        <v>32</v>
      </c>
      <c r="GX1047">
        <v>17.8346</v>
      </c>
      <c r="GY1047">
        <v>63.7775</v>
      </c>
      <c r="GZ1047">
        <v>22.3518</v>
      </c>
      <c r="HA1047">
        <v>2</v>
      </c>
      <c r="HB1047">
        <v>-0.0539939</v>
      </c>
      <c r="HC1047">
        <v>1.61139</v>
      </c>
      <c r="HD1047">
        <v>20.3267</v>
      </c>
      <c r="HE1047">
        <v>5.21564</v>
      </c>
      <c r="HF1047">
        <v>12.0099</v>
      </c>
      <c r="HG1047">
        <v>4.98895</v>
      </c>
      <c r="HH1047">
        <v>3.2885</v>
      </c>
      <c r="HI1047">
        <v>9999</v>
      </c>
      <c r="HJ1047">
        <v>9999</v>
      </c>
      <c r="HK1047">
        <v>9999</v>
      </c>
      <c r="HL1047">
        <v>198.1</v>
      </c>
      <c r="HM1047">
        <v>1.86743</v>
      </c>
      <c r="HN1047">
        <v>1.86646</v>
      </c>
      <c r="HO1047">
        <v>1.86597</v>
      </c>
      <c r="HP1047">
        <v>1.86584</v>
      </c>
      <c r="HQ1047">
        <v>1.86767</v>
      </c>
      <c r="HR1047">
        <v>1.87014</v>
      </c>
      <c r="HS1047">
        <v>1.8688</v>
      </c>
      <c r="HT1047">
        <v>1.87027</v>
      </c>
      <c r="HU1047">
        <v>0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-4.51</v>
      </c>
      <c r="II1047">
        <v>-0.1437</v>
      </c>
      <c r="IJ1047">
        <v>-1.529487217637811</v>
      </c>
      <c r="IK1047">
        <v>-0.005072214745875086</v>
      </c>
      <c r="IL1047">
        <v>3.316774363808987E-06</v>
      </c>
      <c r="IM1047">
        <v>-1.107588672722244E-09</v>
      </c>
      <c r="IN1047">
        <v>-0.1603591687652909</v>
      </c>
      <c r="IO1047">
        <v>-0.0181951569465493</v>
      </c>
      <c r="IP1047">
        <v>0.001659309118516343</v>
      </c>
      <c r="IQ1047">
        <v>-3.409663313950778E-05</v>
      </c>
      <c r="IR1047">
        <v>19</v>
      </c>
      <c r="IS1047">
        <v>2290</v>
      </c>
      <c r="IT1047">
        <v>1</v>
      </c>
      <c r="IU1047">
        <v>24</v>
      </c>
      <c r="IV1047">
        <v>8573.799999999999</v>
      </c>
      <c r="IW1047">
        <v>8574</v>
      </c>
      <c r="IX1047">
        <v>2.81372</v>
      </c>
      <c r="IY1047">
        <v>2.20215</v>
      </c>
      <c r="IZ1047">
        <v>1.94702</v>
      </c>
      <c r="JA1047">
        <v>2.64648</v>
      </c>
      <c r="JB1047">
        <v>2.19482</v>
      </c>
      <c r="JC1047">
        <v>2.37427</v>
      </c>
      <c r="JD1047">
        <v>36.5996</v>
      </c>
      <c r="JE1047">
        <v>24.035</v>
      </c>
      <c r="JF1047">
        <v>18</v>
      </c>
      <c r="JG1047">
        <v>496.883</v>
      </c>
      <c r="JH1047">
        <v>810.176</v>
      </c>
      <c r="JI1047">
        <v>22.0628</v>
      </c>
      <c r="JJ1047">
        <v>26.572</v>
      </c>
      <c r="JK1047">
        <v>30.0002</v>
      </c>
      <c r="JL1047">
        <v>26.5462</v>
      </c>
      <c r="JM1047">
        <v>26.4605</v>
      </c>
      <c r="JN1047">
        <v>56.3433</v>
      </c>
      <c r="JO1047">
        <v>26.2398</v>
      </c>
      <c r="JP1047">
        <v>2.84375</v>
      </c>
      <c r="JQ1047">
        <v>22.0546</v>
      </c>
      <c r="JR1047">
        <v>1142.78</v>
      </c>
      <c r="JS1047">
        <v>12.9049</v>
      </c>
      <c r="JT1047">
        <v>100.439</v>
      </c>
      <c r="JU1047">
        <v>100.58</v>
      </c>
    </row>
    <row r="1048" spans="1:281">
      <c r="A1048">
        <v>1032</v>
      </c>
      <c r="B1048">
        <v>1659650231</v>
      </c>
      <c r="C1048">
        <v>22223</v>
      </c>
      <c r="D1048" t="s">
        <v>2497</v>
      </c>
      <c r="E1048" t="s">
        <v>2498</v>
      </c>
      <c r="F1048">
        <v>5</v>
      </c>
      <c r="G1048" t="s">
        <v>2362</v>
      </c>
      <c r="H1048" t="s">
        <v>416</v>
      </c>
      <c r="I1048">
        <v>1659650223.214286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1138.386661142877</v>
      </c>
      <c r="AK1048">
        <v>1099.949393939394</v>
      </c>
      <c r="AL1048">
        <v>3.436318698353165</v>
      </c>
      <c r="AM1048">
        <v>65.5108301527454</v>
      </c>
      <c r="AN1048">
        <f>(AP1048 - AO1048 + DI1048*1E3/(8.314*(DK1048+273.15)) * AR1048/DH1048 * AQ1048) * DH1048/(100*CV1048) * 1000/(1000 - AP1048)</f>
        <v>0</v>
      </c>
      <c r="AO1048">
        <v>12.82440939718268</v>
      </c>
      <c r="AP1048">
        <v>18.50664545454546</v>
      </c>
      <c r="AQ1048">
        <v>-1.267764211436156E-06</v>
      </c>
      <c r="AR1048">
        <v>82.59608482142349</v>
      </c>
      <c r="AS1048">
        <v>11</v>
      </c>
      <c r="AT1048">
        <v>2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1659650223.214286</v>
      </c>
      <c r="DB1048">
        <v>1055.1</v>
      </c>
      <c r="DC1048">
        <v>1107.876428571429</v>
      </c>
      <c r="DD1048">
        <v>18.51173928571429</v>
      </c>
      <c r="DE1048">
        <v>12.81738928571428</v>
      </c>
      <c r="DF1048">
        <v>1059.597142857143</v>
      </c>
      <c r="DG1048">
        <v>18.655425</v>
      </c>
      <c r="DH1048">
        <v>500.0024642857143</v>
      </c>
      <c r="DI1048">
        <v>90.22775357142856</v>
      </c>
      <c r="DJ1048">
        <v>0.09998651785714285</v>
      </c>
      <c r="DK1048">
        <v>25.14815714285714</v>
      </c>
      <c r="DL1048">
        <v>25.02048571428571</v>
      </c>
      <c r="DM1048">
        <v>999.9000000000002</v>
      </c>
      <c r="DN1048">
        <v>0</v>
      </c>
      <c r="DO1048">
        <v>0</v>
      </c>
      <c r="DP1048">
        <v>10002.22785714286</v>
      </c>
      <c r="DQ1048">
        <v>0</v>
      </c>
      <c r="DR1048">
        <v>10.82357857142857</v>
      </c>
      <c r="DS1048">
        <v>-52.77755357142858</v>
      </c>
      <c r="DT1048">
        <v>1074.998571428571</v>
      </c>
      <c r="DU1048">
        <v>1122.260714285714</v>
      </c>
      <c r="DV1048">
        <v>5.694343571428573</v>
      </c>
      <c r="DW1048">
        <v>1107.876428571429</v>
      </c>
      <c r="DX1048">
        <v>12.81738928571428</v>
      </c>
      <c r="DY1048">
        <v>1.670273214285714</v>
      </c>
      <c r="DZ1048">
        <v>1.156485357142857</v>
      </c>
      <c r="EA1048">
        <v>14.62287142857143</v>
      </c>
      <c r="EB1048">
        <v>9.052859999999999</v>
      </c>
      <c r="EC1048">
        <v>1999.998928571429</v>
      </c>
      <c r="ED1048">
        <v>0.9800028928571428</v>
      </c>
      <c r="EE1048">
        <v>0.01999690714285714</v>
      </c>
      <c r="EF1048">
        <v>0</v>
      </c>
      <c r="EG1048">
        <v>729.8887142857142</v>
      </c>
      <c r="EH1048">
        <v>5.00097</v>
      </c>
      <c r="EI1048">
        <v>14495.85</v>
      </c>
      <c r="EJ1048">
        <v>16707.58928571429</v>
      </c>
      <c r="EK1048">
        <v>37.875</v>
      </c>
      <c r="EL1048">
        <v>38.437</v>
      </c>
      <c r="EM1048">
        <v>37.8165</v>
      </c>
      <c r="EN1048">
        <v>38.125</v>
      </c>
      <c r="EO1048">
        <v>38.34575</v>
      </c>
      <c r="EP1048">
        <v>1955.101071428571</v>
      </c>
      <c r="EQ1048">
        <v>39.89000000000001</v>
      </c>
      <c r="ER1048">
        <v>0</v>
      </c>
      <c r="ES1048">
        <v>1659650231.7</v>
      </c>
      <c r="ET1048">
        <v>0</v>
      </c>
      <c r="EU1048">
        <v>729.84624</v>
      </c>
      <c r="EV1048">
        <v>-4.560461541232097</v>
      </c>
      <c r="EW1048">
        <v>-79.66153846952093</v>
      </c>
      <c r="EX1048">
        <v>14494.824</v>
      </c>
      <c r="EY1048">
        <v>15</v>
      </c>
      <c r="EZ1048">
        <v>0</v>
      </c>
      <c r="FA1048" t="s">
        <v>419</v>
      </c>
      <c r="FB1048">
        <v>1659135797.5</v>
      </c>
      <c r="FC1048">
        <v>1659135788</v>
      </c>
      <c r="FD1048">
        <v>0</v>
      </c>
      <c r="FE1048">
        <v>0.3</v>
      </c>
      <c r="FF1048">
        <v>-0.002</v>
      </c>
      <c r="FG1048">
        <v>-2.209</v>
      </c>
      <c r="FH1048">
        <v>-0.089</v>
      </c>
      <c r="FI1048">
        <v>1520</v>
      </c>
      <c r="FJ1048">
        <v>20</v>
      </c>
      <c r="FK1048">
        <v>0.06</v>
      </c>
      <c r="FL1048">
        <v>0.03</v>
      </c>
      <c r="FM1048">
        <v>-52.7701575</v>
      </c>
      <c r="FN1048">
        <v>-0.02382101313316129</v>
      </c>
      <c r="FO1048">
        <v>0.04671333261232846</v>
      </c>
      <c r="FP1048">
        <v>1</v>
      </c>
      <c r="FQ1048">
        <v>730.0678529411764</v>
      </c>
      <c r="FR1048">
        <v>-4.354514903501938</v>
      </c>
      <c r="FS1048">
        <v>0.4876231749277665</v>
      </c>
      <c r="FT1048">
        <v>0</v>
      </c>
      <c r="FU1048">
        <v>5.69832925</v>
      </c>
      <c r="FV1048">
        <v>-0.1177541088180181</v>
      </c>
      <c r="FW1048">
        <v>0.01269764631486872</v>
      </c>
      <c r="FX1048">
        <v>0</v>
      </c>
      <c r="FY1048">
        <v>1</v>
      </c>
      <c r="FZ1048">
        <v>3</v>
      </c>
      <c r="GA1048" t="s">
        <v>429</v>
      </c>
      <c r="GB1048">
        <v>2.98306</v>
      </c>
      <c r="GC1048">
        <v>2.71575</v>
      </c>
      <c r="GD1048">
        <v>0.181429</v>
      </c>
      <c r="GE1048">
        <v>0.184629</v>
      </c>
      <c r="GF1048">
        <v>0.0894788</v>
      </c>
      <c r="GG1048">
        <v>0.0672615</v>
      </c>
      <c r="GH1048">
        <v>25873.9</v>
      </c>
      <c r="GI1048">
        <v>25911.8</v>
      </c>
      <c r="GJ1048">
        <v>29376.6</v>
      </c>
      <c r="GK1048">
        <v>29389.4</v>
      </c>
      <c r="GL1048">
        <v>35430</v>
      </c>
      <c r="GM1048">
        <v>36453.6</v>
      </c>
      <c r="GN1048">
        <v>41366</v>
      </c>
      <c r="GO1048">
        <v>41878.2</v>
      </c>
      <c r="GP1048">
        <v>1.92227</v>
      </c>
      <c r="GQ1048">
        <v>2.37423</v>
      </c>
      <c r="GR1048">
        <v>0.0703111</v>
      </c>
      <c r="GS1048">
        <v>0</v>
      </c>
      <c r="GT1048">
        <v>23.8635</v>
      </c>
      <c r="GU1048">
        <v>999.9</v>
      </c>
      <c r="GV1048">
        <v>33.7</v>
      </c>
      <c r="GW1048">
        <v>32</v>
      </c>
      <c r="GX1048">
        <v>17.836</v>
      </c>
      <c r="GY1048">
        <v>63.7875</v>
      </c>
      <c r="GZ1048">
        <v>22.512</v>
      </c>
      <c r="HA1048">
        <v>2</v>
      </c>
      <c r="HB1048">
        <v>-0.0538161</v>
      </c>
      <c r="HC1048">
        <v>1.63059</v>
      </c>
      <c r="HD1048">
        <v>20.3264</v>
      </c>
      <c r="HE1048">
        <v>5.21534</v>
      </c>
      <c r="HF1048">
        <v>12.0099</v>
      </c>
      <c r="HG1048">
        <v>4.98905</v>
      </c>
      <c r="HH1048">
        <v>3.2885</v>
      </c>
      <c r="HI1048">
        <v>9999</v>
      </c>
      <c r="HJ1048">
        <v>9999</v>
      </c>
      <c r="HK1048">
        <v>9999</v>
      </c>
      <c r="HL1048">
        <v>198.1</v>
      </c>
      <c r="HM1048">
        <v>1.86741</v>
      </c>
      <c r="HN1048">
        <v>1.86646</v>
      </c>
      <c r="HO1048">
        <v>1.86599</v>
      </c>
      <c r="HP1048">
        <v>1.86584</v>
      </c>
      <c r="HQ1048">
        <v>1.86768</v>
      </c>
      <c r="HR1048">
        <v>1.87014</v>
      </c>
      <c r="HS1048">
        <v>1.86878</v>
      </c>
      <c r="HT1048">
        <v>1.87026</v>
      </c>
      <c r="HU1048">
        <v>0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-4.54</v>
      </c>
      <c r="II1048">
        <v>-0.1437</v>
      </c>
      <c r="IJ1048">
        <v>-1.529487217637811</v>
      </c>
      <c r="IK1048">
        <v>-0.005072214745875086</v>
      </c>
      <c r="IL1048">
        <v>3.316774363808987E-06</v>
      </c>
      <c r="IM1048">
        <v>-1.107588672722244E-09</v>
      </c>
      <c r="IN1048">
        <v>-0.1603591687652909</v>
      </c>
      <c r="IO1048">
        <v>-0.0181951569465493</v>
      </c>
      <c r="IP1048">
        <v>0.001659309118516343</v>
      </c>
      <c r="IQ1048">
        <v>-3.409663313950778E-05</v>
      </c>
      <c r="IR1048">
        <v>19</v>
      </c>
      <c r="IS1048">
        <v>2290</v>
      </c>
      <c r="IT1048">
        <v>1</v>
      </c>
      <c r="IU1048">
        <v>24</v>
      </c>
      <c r="IV1048">
        <v>8573.9</v>
      </c>
      <c r="IW1048">
        <v>8574</v>
      </c>
      <c r="IX1048">
        <v>2.8479</v>
      </c>
      <c r="IY1048">
        <v>2.20093</v>
      </c>
      <c r="IZ1048">
        <v>1.94702</v>
      </c>
      <c r="JA1048">
        <v>2.64648</v>
      </c>
      <c r="JB1048">
        <v>2.19482</v>
      </c>
      <c r="JC1048">
        <v>2.37305</v>
      </c>
      <c r="JD1048">
        <v>36.5996</v>
      </c>
      <c r="JE1048">
        <v>24.035</v>
      </c>
      <c r="JF1048">
        <v>18</v>
      </c>
      <c r="JG1048">
        <v>496.823</v>
      </c>
      <c r="JH1048">
        <v>810.236</v>
      </c>
      <c r="JI1048">
        <v>22.0408</v>
      </c>
      <c r="JJ1048">
        <v>26.5743</v>
      </c>
      <c r="JK1048">
        <v>30.0003</v>
      </c>
      <c r="JL1048">
        <v>26.5484</v>
      </c>
      <c r="JM1048">
        <v>26.4612</v>
      </c>
      <c r="JN1048">
        <v>57.0346</v>
      </c>
      <c r="JO1048">
        <v>25.964</v>
      </c>
      <c r="JP1048">
        <v>2.84375</v>
      </c>
      <c r="JQ1048">
        <v>22.0346</v>
      </c>
      <c r="JR1048">
        <v>1156.14</v>
      </c>
      <c r="JS1048">
        <v>12.9228</v>
      </c>
      <c r="JT1048">
        <v>100.44</v>
      </c>
      <c r="JU1048">
        <v>100.579</v>
      </c>
    </row>
    <row r="1049" spans="1:281">
      <c r="A1049">
        <v>1033</v>
      </c>
      <c r="B1049">
        <v>1659650236</v>
      </c>
      <c r="C1049">
        <v>22228</v>
      </c>
      <c r="D1049" t="s">
        <v>2499</v>
      </c>
      <c r="E1049" t="s">
        <v>2500</v>
      </c>
      <c r="F1049">
        <v>5</v>
      </c>
      <c r="G1049" t="s">
        <v>2362</v>
      </c>
      <c r="H1049" t="s">
        <v>416</v>
      </c>
      <c r="I1049">
        <v>1659650228.5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1155.356620527124</v>
      </c>
      <c r="AK1049">
        <v>1117.073212121212</v>
      </c>
      <c r="AL1049">
        <v>3.42355478352656</v>
      </c>
      <c r="AM1049">
        <v>65.5108301527454</v>
      </c>
      <c r="AN1049">
        <f>(AP1049 - AO1049 + DI1049*1E3/(8.314*(DK1049+273.15)) * AR1049/DH1049 * AQ1049) * DH1049/(100*CV1049) * 1000/(1000 - AP1049)</f>
        <v>0</v>
      </c>
      <c r="AO1049">
        <v>12.83950583587824</v>
      </c>
      <c r="AP1049">
        <v>18.50148181818183</v>
      </c>
      <c r="AQ1049">
        <v>-1.628319784293799E-05</v>
      </c>
      <c r="AR1049">
        <v>82.59608482142349</v>
      </c>
      <c r="AS1049">
        <v>11</v>
      </c>
      <c r="AT1049">
        <v>2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1659650228.5</v>
      </c>
      <c r="DB1049">
        <v>1072.850740740741</v>
      </c>
      <c r="DC1049">
        <v>1125.576296296296</v>
      </c>
      <c r="DD1049">
        <v>18.50731111111111</v>
      </c>
      <c r="DE1049">
        <v>12.83267777777778</v>
      </c>
      <c r="DF1049">
        <v>1077.38037037037</v>
      </c>
      <c r="DG1049">
        <v>18.65102962962963</v>
      </c>
      <c r="DH1049">
        <v>499.9983333333333</v>
      </c>
      <c r="DI1049">
        <v>90.22765555555554</v>
      </c>
      <c r="DJ1049">
        <v>0.0999801074074074</v>
      </c>
      <c r="DK1049">
        <v>25.14577037037037</v>
      </c>
      <c r="DL1049">
        <v>25.02185185185185</v>
      </c>
      <c r="DM1049">
        <v>999.9000000000001</v>
      </c>
      <c r="DN1049">
        <v>0</v>
      </c>
      <c r="DO1049">
        <v>0</v>
      </c>
      <c r="DP1049">
        <v>10008.42259259259</v>
      </c>
      <c r="DQ1049">
        <v>0</v>
      </c>
      <c r="DR1049">
        <v>10.83182962962963</v>
      </c>
      <c r="DS1049">
        <v>-52.72591851851853</v>
      </c>
      <c r="DT1049">
        <v>1093.079259259259</v>
      </c>
      <c r="DU1049">
        <v>1140.207037037037</v>
      </c>
      <c r="DV1049">
        <v>5.674619999999999</v>
      </c>
      <c r="DW1049">
        <v>1125.576296296296</v>
      </c>
      <c r="DX1049">
        <v>12.83267777777778</v>
      </c>
      <c r="DY1049">
        <v>1.669871481481482</v>
      </c>
      <c r="DZ1049">
        <v>1.157864074074074</v>
      </c>
      <c r="EA1049">
        <v>14.61914444444444</v>
      </c>
      <c r="EB1049">
        <v>9.070521111111113</v>
      </c>
      <c r="EC1049">
        <v>2000.008148148148</v>
      </c>
      <c r="ED1049">
        <v>0.980003</v>
      </c>
      <c r="EE1049">
        <v>0.0199968</v>
      </c>
      <c r="EF1049">
        <v>0</v>
      </c>
      <c r="EG1049">
        <v>729.4904814814814</v>
      </c>
      <c r="EH1049">
        <v>5.00097</v>
      </c>
      <c r="EI1049">
        <v>14489.01851851852</v>
      </c>
      <c r="EJ1049">
        <v>16707.66296296296</v>
      </c>
      <c r="EK1049">
        <v>37.875</v>
      </c>
      <c r="EL1049">
        <v>38.437</v>
      </c>
      <c r="EM1049">
        <v>37.81666666666667</v>
      </c>
      <c r="EN1049">
        <v>38.125</v>
      </c>
      <c r="EO1049">
        <v>38.34933333333333</v>
      </c>
      <c r="EP1049">
        <v>1955.111481481482</v>
      </c>
      <c r="EQ1049">
        <v>39.89000000000001</v>
      </c>
      <c r="ER1049">
        <v>0</v>
      </c>
      <c r="ES1049">
        <v>1659650236.5</v>
      </c>
      <c r="ET1049">
        <v>0</v>
      </c>
      <c r="EU1049">
        <v>729.4980799999998</v>
      </c>
      <c r="EV1049">
        <v>-3.699769234704689</v>
      </c>
      <c r="EW1049">
        <v>-79.27692295939909</v>
      </c>
      <c r="EX1049">
        <v>14488.524</v>
      </c>
      <c r="EY1049">
        <v>15</v>
      </c>
      <c r="EZ1049">
        <v>0</v>
      </c>
      <c r="FA1049" t="s">
        <v>419</v>
      </c>
      <c r="FB1049">
        <v>1659135797.5</v>
      </c>
      <c r="FC1049">
        <v>1659135788</v>
      </c>
      <c r="FD1049">
        <v>0</v>
      </c>
      <c r="FE1049">
        <v>0.3</v>
      </c>
      <c r="FF1049">
        <v>-0.002</v>
      </c>
      <c r="FG1049">
        <v>-2.209</v>
      </c>
      <c r="FH1049">
        <v>-0.089</v>
      </c>
      <c r="FI1049">
        <v>1520</v>
      </c>
      <c r="FJ1049">
        <v>20</v>
      </c>
      <c r="FK1049">
        <v>0.06</v>
      </c>
      <c r="FL1049">
        <v>0.03</v>
      </c>
      <c r="FM1049">
        <v>-52.75323658536587</v>
      </c>
      <c r="FN1049">
        <v>0.326943554006754</v>
      </c>
      <c r="FO1049">
        <v>0.0622076136666281</v>
      </c>
      <c r="FP1049">
        <v>1</v>
      </c>
      <c r="FQ1049">
        <v>729.7990588235293</v>
      </c>
      <c r="FR1049">
        <v>-4.528800616557429</v>
      </c>
      <c r="FS1049">
        <v>0.5012446239216682</v>
      </c>
      <c r="FT1049">
        <v>0</v>
      </c>
      <c r="FU1049">
        <v>5.686755609756098</v>
      </c>
      <c r="FV1049">
        <v>-0.1925529616724636</v>
      </c>
      <c r="FW1049">
        <v>0.02019918062196902</v>
      </c>
      <c r="FX1049">
        <v>0</v>
      </c>
      <c r="FY1049">
        <v>1</v>
      </c>
      <c r="FZ1049">
        <v>3</v>
      </c>
      <c r="GA1049" t="s">
        <v>429</v>
      </c>
      <c r="GB1049">
        <v>2.98326</v>
      </c>
      <c r="GC1049">
        <v>2.71578</v>
      </c>
      <c r="GD1049">
        <v>0.183212</v>
      </c>
      <c r="GE1049">
        <v>0.186354</v>
      </c>
      <c r="GF1049">
        <v>0.0894668</v>
      </c>
      <c r="GG1049">
        <v>0.0673636</v>
      </c>
      <c r="GH1049">
        <v>25817.2</v>
      </c>
      <c r="GI1049">
        <v>25857.4</v>
      </c>
      <c r="GJ1049">
        <v>29376.2</v>
      </c>
      <c r="GK1049">
        <v>29389.8</v>
      </c>
      <c r="GL1049">
        <v>35429.9</v>
      </c>
      <c r="GM1049">
        <v>36449.9</v>
      </c>
      <c r="GN1049">
        <v>41365.3</v>
      </c>
      <c r="GO1049">
        <v>41878.6</v>
      </c>
      <c r="GP1049">
        <v>1.92245</v>
      </c>
      <c r="GQ1049">
        <v>2.37402</v>
      </c>
      <c r="GR1049">
        <v>0.0712276</v>
      </c>
      <c r="GS1049">
        <v>0</v>
      </c>
      <c r="GT1049">
        <v>23.8635</v>
      </c>
      <c r="GU1049">
        <v>999.9</v>
      </c>
      <c r="GV1049">
        <v>33.7</v>
      </c>
      <c r="GW1049">
        <v>32</v>
      </c>
      <c r="GX1049">
        <v>17.8353</v>
      </c>
      <c r="GY1049">
        <v>63.7375</v>
      </c>
      <c r="GZ1049">
        <v>22.2035</v>
      </c>
      <c r="HA1049">
        <v>2</v>
      </c>
      <c r="HB1049">
        <v>-0.0535366</v>
      </c>
      <c r="HC1049">
        <v>1.65898</v>
      </c>
      <c r="HD1049">
        <v>20.3261</v>
      </c>
      <c r="HE1049">
        <v>5.21549</v>
      </c>
      <c r="HF1049">
        <v>12.0099</v>
      </c>
      <c r="HG1049">
        <v>4.98885</v>
      </c>
      <c r="HH1049">
        <v>3.28845</v>
      </c>
      <c r="HI1049">
        <v>9999</v>
      </c>
      <c r="HJ1049">
        <v>9999</v>
      </c>
      <c r="HK1049">
        <v>9999</v>
      </c>
      <c r="HL1049">
        <v>198.1</v>
      </c>
      <c r="HM1049">
        <v>1.8674</v>
      </c>
      <c r="HN1049">
        <v>1.86646</v>
      </c>
      <c r="HO1049">
        <v>1.86597</v>
      </c>
      <c r="HP1049">
        <v>1.86584</v>
      </c>
      <c r="HQ1049">
        <v>1.86768</v>
      </c>
      <c r="HR1049">
        <v>1.87012</v>
      </c>
      <c r="HS1049">
        <v>1.86876</v>
      </c>
      <c r="HT1049">
        <v>1.87026</v>
      </c>
      <c r="HU1049">
        <v>0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-4.58</v>
      </c>
      <c r="II1049">
        <v>-0.1438</v>
      </c>
      <c r="IJ1049">
        <v>-1.529487217637811</v>
      </c>
      <c r="IK1049">
        <v>-0.005072214745875086</v>
      </c>
      <c r="IL1049">
        <v>3.316774363808987E-06</v>
      </c>
      <c r="IM1049">
        <v>-1.107588672722244E-09</v>
      </c>
      <c r="IN1049">
        <v>-0.1603591687652909</v>
      </c>
      <c r="IO1049">
        <v>-0.0181951569465493</v>
      </c>
      <c r="IP1049">
        <v>0.001659309118516343</v>
      </c>
      <c r="IQ1049">
        <v>-3.409663313950778E-05</v>
      </c>
      <c r="IR1049">
        <v>19</v>
      </c>
      <c r="IS1049">
        <v>2290</v>
      </c>
      <c r="IT1049">
        <v>1</v>
      </c>
      <c r="IU1049">
        <v>24</v>
      </c>
      <c r="IV1049">
        <v>8574</v>
      </c>
      <c r="IW1049">
        <v>8574.1</v>
      </c>
      <c r="IX1049">
        <v>2.87964</v>
      </c>
      <c r="IY1049">
        <v>2.20459</v>
      </c>
      <c r="IZ1049">
        <v>1.94702</v>
      </c>
      <c r="JA1049">
        <v>2.64771</v>
      </c>
      <c r="JB1049">
        <v>2.19482</v>
      </c>
      <c r="JC1049">
        <v>2.36084</v>
      </c>
      <c r="JD1049">
        <v>36.5996</v>
      </c>
      <c r="JE1049">
        <v>24.035</v>
      </c>
      <c r="JF1049">
        <v>18</v>
      </c>
      <c r="JG1049">
        <v>496.943</v>
      </c>
      <c r="JH1049">
        <v>810.071</v>
      </c>
      <c r="JI1049">
        <v>22.0212</v>
      </c>
      <c r="JJ1049">
        <v>26.5754</v>
      </c>
      <c r="JK1049">
        <v>30.0003</v>
      </c>
      <c r="JL1049">
        <v>26.5495</v>
      </c>
      <c r="JM1049">
        <v>26.4634</v>
      </c>
      <c r="JN1049">
        <v>57.6557</v>
      </c>
      <c r="JO1049">
        <v>25.964</v>
      </c>
      <c r="JP1049">
        <v>2.84375</v>
      </c>
      <c r="JQ1049">
        <v>22.0123</v>
      </c>
      <c r="JR1049">
        <v>1176.18</v>
      </c>
      <c r="JS1049">
        <v>12.939</v>
      </c>
      <c r="JT1049">
        <v>100.438</v>
      </c>
      <c r="JU1049">
        <v>100.581</v>
      </c>
    </row>
    <row r="1050" spans="1:281">
      <c r="A1050">
        <v>1034</v>
      </c>
      <c r="B1050">
        <v>1659650241</v>
      </c>
      <c r="C1050">
        <v>22233</v>
      </c>
      <c r="D1050" t="s">
        <v>2501</v>
      </c>
      <c r="E1050" t="s">
        <v>2502</v>
      </c>
      <c r="F1050">
        <v>5</v>
      </c>
      <c r="G1050" t="s">
        <v>2362</v>
      </c>
      <c r="H1050" t="s">
        <v>416</v>
      </c>
      <c r="I1050">
        <v>1659650233.214286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1172.420146729147</v>
      </c>
      <c r="AK1050">
        <v>1134.066606060607</v>
      </c>
      <c r="AL1050">
        <v>3.391681301646835</v>
      </c>
      <c r="AM1050">
        <v>65.5108301527454</v>
      </c>
      <c r="AN1050">
        <f>(AP1050 - AO1050 + DI1050*1E3/(8.314*(DK1050+273.15)) * AR1050/DH1050 * AQ1050) * DH1050/(100*CV1050) * 1000/(1000 - AP1050)</f>
        <v>0</v>
      </c>
      <c r="AO1050">
        <v>12.85621228630755</v>
      </c>
      <c r="AP1050">
        <v>18.49637062937065</v>
      </c>
      <c r="AQ1050">
        <v>-5.379406311679914E-06</v>
      </c>
      <c r="AR1050">
        <v>82.59608482142349</v>
      </c>
      <c r="AS1050">
        <v>11</v>
      </c>
      <c r="AT1050">
        <v>2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1659650233.214286</v>
      </c>
      <c r="DB1050">
        <v>1088.691785714286</v>
      </c>
      <c r="DC1050">
        <v>1141.411071428571</v>
      </c>
      <c r="DD1050">
        <v>18.50352142857143</v>
      </c>
      <c r="DE1050">
        <v>12.845925</v>
      </c>
      <c r="DF1050">
        <v>1093.25</v>
      </c>
      <c r="DG1050">
        <v>18.64727142857143</v>
      </c>
      <c r="DH1050">
        <v>500.0190714285714</v>
      </c>
      <c r="DI1050">
        <v>90.22790714285715</v>
      </c>
      <c r="DJ1050">
        <v>0.100032875</v>
      </c>
      <c r="DK1050">
        <v>25.142725</v>
      </c>
      <c r="DL1050">
        <v>25.02611785714285</v>
      </c>
      <c r="DM1050">
        <v>999.9000000000002</v>
      </c>
      <c r="DN1050">
        <v>0</v>
      </c>
      <c r="DO1050">
        <v>0</v>
      </c>
      <c r="DP1050">
        <v>10008.35035714286</v>
      </c>
      <c r="DQ1050">
        <v>0</v>
      </c>
      <c r="DR1050">
        <v>10.85516071428571</v>
      </c>
      <c r="DS1050">
        <v>-52.71924642857142</v>
      </c>
      <c r="DT1050">
        <v>1109.215714285714</v>
      </c>
      <c r="DU1050">
        <v>1156.263571428571</v>
      </c>
      <c r="DV1050">
        <v>5.657592857142857</v>
      </c>
      <c r="DW1050">
        <v>1141.411071428571</v>
      </c>
      <c r="DX1050">
        <v>12.845925</v>
      </c>
      <c r="DY1050">
        <v>1.669533928571429</v>
      </c>
      <c r="DZ1050">
        <v>1.159061785714286</v>
      </c>
      <c r="EA1050">
        <v>14.61601785714286</v>
      </c>
      <c r="EB1050">
        <v>9.085845357142857</v>
      </c>
      <c r="EC1050">
        <v>2000.006428571429</v>
      </c>
      <c r="ED1050">
        <v>0.980003</v>
      </c>
      <c r="EE1050">
        <v>0.0199968</v>
      </c>
      <c r="EF1050">
        <v>0</v>
      </c>
      <c r="EG1050">
        <v>729.12325</v>
      </c>
      <c r="EH1050">
        <v>5.00097</v>
      </c>
      <c r="EI1050">
        <v>14482.76785714286</v>
      </c>
      <c r="EJ1050">
        <v>16707.64285714285</v>
      </c>
      <c r="EK1050">
        <v>37.875</v>
      </c>
      <c r="EL1050">
        <v>38.437</v>
      </c>
      <c r="EM1050">
        <v>37.812</v>
      </c>
      <c r="EN1050">
        <v>38.125</v>
      </c>
      <c r="EO1050">
        <v>38.35025</v>
      </c>
      <c r="EP1050">
        <v>1955.110714285714</v>
      </c>
      <c r="EQ1050">
        <v>39.89000000000001</v>
      </c>
      <c r="ER1050">
        <v>0</v>
      </c>
      <c r="ES1050">
        <v>1659650241.3</v>
      </c>
      <c r="ET1050">
        <v>0</v>
      </c>
      <c r="EU1050">
        <v>729.12284</v>
      </c>
      <c r="EV1050">
        <v>-4.200846152138575</v>
      </c>
      <c r="EW1050">
        <v>-79.50000012868703</v>
      </c>
      <c r="EX1050">
        <v>14482.156</v>
      </c>
      <c r="EY1050">
        <v>15</v>
      </c>
      <c r="EZ1050">
        <v>0</v>
      </c>
      <c r="FA1050" t="s">
        <v>419</v>
      </c>
      <c r="FB1050">
        <v>1659135797.5</v>
      </c>
      <c r="FC1050">
        <v>1659135788</v>
      </c>
      <c r="FD1050">
        <v>0</v>
      </c>
      <c r="FE1050">
        <v>0.3</v>
      </c>
      <c r="FF1050">
        <v>-0.002</v>
      </c>
      <c r="FG1050">
        <v>-2.209</v>
      </c>
      <c r="FH1050">
        <v>-0.089</v>
      </c>
      <c r="FI1050">
        <v>1520</v>
      </c>
      <c r="FJ1050">
        <v>20</v>
      </c>
      <c r="FK1050">
        <v>0.06</v>
      </c>
      <c r="FL1050">
        <v>0.03</v>
      </c>
      <c r="FM1050">
        <v>-52.73082926829268</v>
      </c>
      <c r="FN1050">
        <v>0.2634982578396386</v>
      </c>
      <c r="FO1050">
        <v>0.05496097615094434</v>
      </c>
      <c r="FP1050">
        <v>1</v>
      </c>
      <c r="FQ1050">
        <v>729.3742647058823</v>
      </c>
      <c r="FR1050">
        <v>-4.300122232111722</v>
      </c>
      <c r="FS1050">
        <v>0.5000805410909857</v>
      </c>
      <c r="FT1050">
        <v>0</v>
      </c>
      <c r="FU1050">
        <v>5.668713170731708</v>
      </c>
      <c r="FV1050">
        <v>-0.2269235540069717</v>
      </c>
      <c r="FW1050">
        <v>0.02358002921438692</v>
      </c>
      <c r="FX1050">
        <v>0</v>
      </c>
      <c r="FY1050">
        <v>1</v>
      </c>
      <c r="FZ1050">
        <v>3</v>
      </c>
      <c r="GA1050" t="s">
        <v>429</v>
      </c>
      <c r="GB1050">
        <v>2.98312</v>
      </c>
      <c r="GC1050">
        <v>2.71563</v>
      </c>
      <c r="GD1050">
        <v>0.184972</v>
      </c>
      <c r="GE1050">
        <v>0.188041</v>
      </c>
      <c r="GF1050">
        <v>0.0894518</v>
      </c>
      <c r="GG1050">
        <v>0.0675267</v>
      </c>
      <c r="GH1050">
        <v>25761.4</v>
      </c>
      <c r="GI1050">
        <v>25803.7</v>
      </c>
      <c r="GJ1050">
        <v>29376</v>
      </c>
      <c r="GK1050">
        <v>29389.7</v>
      </c>
      <c r="GL1050">
        <v>35430.6</v>
      </c>
      <c r="GM1050">
        <v>36443.4</v>
      </c>
      <c r="GN1050">
        <v>41365.4</v>
      </c>
      <c r="GO1050">
        <v>41878.5</v>
      </c>
      <c r="GP1050">
        <v>1.92248</v>
      </c>
      <c r="GQ1050">
        <v>2.3744</v>
      </c>
      <c r="GR1050">
        <v>0.0702366</v>
      </c>
      <c r="GS1050">
        <v>0</v>
      </c>
      <c r="GT1050">
        <v>23.8635</v>
      </c>
      <c r="GU1050">
        <v>999.9</v>
      </c>
      <c r="GV1050">
        <v>33.7</v>
      </c>
      <c r="GW1050">
        <v>32</v>
      </c>
      <c r="GX1050">
        <v>17.835</v>
      </c>
      <c r="GY1050">
        <v>63.6275</v>
      </c>
      <c r="GZ1050">
        <v>22.4319</v>
      </c>
      <c r="HA1050">
        <v>2</v>
      </c>
      <c r="HB1050">
        <v>-0.0534375</v>
      </c>
      <c r="HC1050">
        <v>1.70691</v>
      </c>
      <c r="HD1050">
        <v>20.3257</v>
      </c>
      <c r="HE1050">
        <v>5.21579</v>
      </c>
      <c r="HF1050">
        <v>12.0099</v>
      </c>
      <c r="HG1050">
        <v>4.9891</v>
      </c>
      <c r="HH1050">
        <v>3.28848</v>
      </c>
      <c r="HI1050">
        <v>9999</v>
      </c>
      <c r="HJ1050">
        <v>9999</v>
      </c>
      <c r="HK1050">
        <v>9999</v>
      </c>
      <c r="HL1050">
        <v>198.1</v>
      </c>
      <c r="HM1050">
        <v>1.8674</v>
      </c>
      <c r="HN1050">
        <v>1.86647</v>
      </c>
      <c r="HO1050">
        <v>1.86596</v>
      </c>
      <c r="HP1050">
        <v>1.86584</v>
      </c>
      <c r="HQ1050">
        <v>1.86768</v>
      </c>
      <c r="HR1050">
        <v>1.87012</v>
      </c>
      <c r="HS1050">
        <v>1.86878</v>
      </c>
      <c r="HT1050">
        <v>1.87025</v>
      </c>
      <c r="HU1050">
        <v>0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-4.61</v>
      </c>
      <c r="II1050">
        <v>-0.1438</v>
      </c>
      <c r="IJ1050">
        <v>-1.529487217637811</v>
      </c>
      <c r="IK1050">
        <v>-0.005072214745875086</v>
      </c>
      <c r="IL1050">
        <v>3.316774363808987E-06</v>
      </c>
      <c r="IM1050">
        <v>-1.107588672722244E-09</v>
      </c>
      <c r="IN1050">
        <v>-0.1603591687652909</v>
      </c>
      <c r="IO1050">
        <v>-0.0181951569465493</v>
      </c>
      <c r="IP1050">
        <v>0.001659309118516343</v>
      </c>
      <c r="IQ1050">
        <v>-3.409663313950778E-05</v>
      </c>
      <c r="IR1050">
        <v>19</v>
      </c>
      <c r="IS1050">
        <v>2290</v>
      </c>
      <c r="IT1050">
        <v>1</v>
      </c>
      <c r="IU1050">
        <v>24</v>
      </c>
      <c r="IV1050">
        <v>8574.1</v>
      </c>
      <c r="IW1050">
        <v>8574.200000000001</v>
      </c>
      <c r="IX1050">
        <v>2.91382</v>
      </c>
      <c r="IY1050">
        <v>2.20459</v>
      </c>
      <c r="IZ1050">
        <v>1.94702</v>
      </c>
      <c r="JA1050">
        <v>2.64648</v>
      </c>
      <c r="JB1050">
        <v>2.19482</v>
      </c>
      <c r="JC1050">
        <v>2.34863</v>
      </c>
      <c r="JD1050">
        <v>36.5996</v>
      </c>
      <c r="JE1050">
        <v>24.035</v>
      </c>
      <c r="JF1050">
        <v>18</v>
      </c>
      <c r="JG1050">
        <v>496.97</v>
      </c>
      <c r="JH1050">
        <v>810.466</v>
      </c>
      <c r="JI1050">
        <v>21.9944</v>
      </c>
      <c r="JJ1050">
        <v>26.5765</v>
      </c>
      <c r="JK1050">
        <v>30.0002</v>
      </c>
      <c r="JL1050">
        <v>26.5507</v>
      </c>
      <c r="JM1050">
        <v>26.4651</v>
      </c>
      <c r="JN1050">
        <v>58.3512</v>
      </c>
      <c r="JO1050">
        <v>25.6734</v>
      </c>
      <c r="JP1050">
        <v>2.84375</v>
      </c>
      <c r="JQ1050">
        <v>21.9838</v>
      </c>
      <c r="JR1050">
        <v>1189.54</v>
      </c>
      <c r="JS1050">
        <v>12.9578</v>
      </c>
      <c r="JT1050">
        <v>100.438</v>
      </c>
      <c r="JU1050">
        <v>100.58</v>
      </c>
    </row>
    <row r="1051" spans="1:281">
      <c r="A1051">
        <v>1035</v>
      </c>
      <c r="B1051">
        <v>1659650246</v>
      </c>
      <c r="C1051">
        <v>22238</v>
      </c>
      <c r="D1051" t="s">
        <v>2503</v>
      </c>
      <c r="E1051" t="s">
        <v>2504</v>
      </c>
      <c r="F1051">
        <v>5</v>
      </c>
      <c r="G1051" t="s">
        <v>2362</v>
      </c>
      <c r="H1051" t="s">
        <v>416</v>
      </c>
      <c r="I1051">
        <v>1659650238.5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1189.337994227112</v>
      </c>
      <c r="AK1051">
        <v>1151.196848484848</v>
      </c>
      <c r="AL1051">
        <v>3.429991806730155</v>
      </c>
      <c r="AM1051">
        <v>65.5108301527454</v>
      </c>
      <c r="AN1051">
        <f>(AP1051 - AO1051 + DI1051*1E3/(8.314*(DK1051+273.15)) * AR1051/DH1051 * AQ1051) * DH1051/(100*CV1051) * 1000/(1000 - AP1051)</f>
        <v>0</v>
      </c>
      <c r="AO1051">
        <v>12.91566437386792</v>
      </c>
      <c r="AP1051">
        <v>18.50634055944057</v>
      </c>
      <c r="AQ1051">
        <v>1.023243855194945E-05</v>
      </c>
      <c r="AR1051">
        <v>82.59608482142349</v>
      </c>
      <c r="AS1051">
        <v>11</v>
      </c>
      <c r="AT1051">
        <v>2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1659650238.5</v>
      </c>
      <c r="DB1051">
        <v>1106.425185185185</v>
      </c>
      <c r="DC1051">
        <v>1159.10037037037</v>
      </c>
      <c r="DD1051">
        <v>18.50067777777778</v>
      </c>
      <c r="DE1051">
        <v>12.87973703703704</v>
      </c>
      <c r="DF1051">
        <v>1111.015185185185</v>
      </c>
      <c r="DG1051">
        <v>18.64445555555556</v>
      </c>
      <c r="DH1051">
        <v>500.0165925925926</v>
      </c>
      <c r="DI1051">
        <v>90.22832592592593</v>
      </c>
      <c r="DJ1051">
        <v>0.1000177333333333</v>
      </c>
      <c r="DK1051">
        <v>25.13938148148148</v>
      </c>
      <c r="DL1051">
        <v>25.02457037037037</v>
      </c>
      <c r="DM1051">
        <v>999.9000000000001</v>
      </c>
      <c r="DN1051">
        <v>0</v>
      </c>
      <c r="DO1051">
        <v>0</v>
      </c>
      <c r="DP1051">
        <v>10004.49407407407</v>
      </c>
      <c r="DQ1051">
        <v>0</v>
      </c>
      <c r="DR1051">
        <v>10.87452962962963</v>
      </c>
      <c r="DS1051">
        <v>-52.67511111111111</v>
      </c>
      <c r="DT1051">
        <v>1127.281111111111</v>
      </c>
      <c r="DU1051">
        <v>1174.223333333333</v>
      </c>
      <c r="DV1051">
        <v>5.620944074074074</v>
      </c>
      <c r="DW1051">
        <v>1159.10037037037</v>
      </c>
      <c r="DX1051">
        <v>12.87973703703704</v>
      </c>
      <c r="DY1051">
        <v>1.669284444444445</v>
      </c>
      <c r="DZ1051">
        <v>1.162117037037037</v>
      </c>
      <c r="EA1051">
        <v>14.61371481481481</v>
      </c>
      <c r="EB1051">
        <v>9.124862962962963</v>
      </c>
      <c r="EC1051">
        <v>2000.006296296296</v>
      </c>
      <c r="ED1051">
        <v>0.980003</v>
      </c>
      <c r="EE1051">
        <v>0.0199968</v>
      </c>
      <c r="EF1051">
        <v>0</v>
      </c>
      <c r="EG1051">
        <v>728.7948148148148</v>
      </c>
      <c r="EH1051">
        <v>5.00097</v>
      </c>
      <c r="EI1051">
        <v>14475.74074074074</v>
      </c>
      <c r="EJ1051">
        <v>16707.64074074074</v>
      </c>
      <c r="EK1051">
        <v>37.875</v>
      </c>
      <c r="EL1051">
        <v>38.437</v>
      </c>
      <c r="EM1051">
        <v>37.812</v>
      </c>
      <c r="EN1051">
        <v>38.12033333333333</v>
      </c>
      <c r="EO1051">
        <v>38.34699999999999</v>
      </c>
      <c r="EP1051">
        <v>1955.111111111111</v>
      </c>
      <c r="EQ1051">
        <v>39.89000000000001</v>
      </c>
      <c r="ER1051">
        <v>0</v>
      </c>
      <c r="ES1051">
        <v>1659650246.7</v>
      </c>
      <c r="ET1051">
        <v>0</v>
      </c>
      <c r="EU1051">
        <v>728.8227692307693</v>
      </c>
      <c r="EV1051">
        <v>-4.217572658707123</v>
      </c>
      <c r="EW1051">
        <v>-79.61367526797318</v>
      </c>
      <c r="EX1051">
        <v>14475.38846153846</v>
      </c>
      <c r="EY1051">
        <v>15</v>
      </c>
      <c r="EZ1051">
        <v>0</v>
      </c>
      <c r="FA1051" t="s">
        <v>419</v>
      </c>
      <c r="FB1051">
        <v>1659135797.5</v>
      </c>
      <c r="FC1051">
        <v>1659135788</v>
      </c>
      <c r="FD1051">
        <v>0</v>
      </c>
      <c r="FE1051">
        <v>0.3</v>
      </c>
      <c r="FF1051">
        <v>-0.002</v>
      </c>
      <c r="FG1051">
        <v>-2.209</v>
      </c>
      <c r="FH1051">
        <v>-0.089</v>
      </c>
      <c r="FI1051">
        <v>1520</v>
      </c>
      <c r="FJ1051">
        <v>20</v>
      </c>
      <c r="FK1051">
        <v>0.06</v>
      </c>
      <c r="FL1051">
        <v>0.03</v>
      </c>
      <c r="FM1051">
        <v>-52.70035</v>
      </c>
      <c r="FN1051">
        <v>0.4272720450281204</v>
      </c>
      <c r="FO1051">
        <v>0.06463396939690491</v>
      </c>
      <c r="FP1051">
        <v>1</v>
      </c>
      <c r="FQ1051">
        <v>729.0198235294117</v>
      </c>
      <c r="FR1051">
        <v>-4.114163486670189</v>
      </c>
      <c r="FS1051">
        <v>0.4985583021300987</v>
      </c>
      <c r="FT1051">
        <v>0</v>
      </c>
      <c r="FU1051">
        <v>5.63825525</v>
      </c>
      <c r="FV1051">
        <v>-0.3971073545966332</v>
      </c>
      <c r="FW1051">
        <v>0.03942365869547756</v>
      </c>
      <c r="FX1051">
        <v>0</v>
      </c>
      <c r="FY1051">
        <v>1</v>
      </c>
      <c r="FZ1051">
        <v>3</v>
      </c>
      <c r="GA1051" t="s">
        <v>429</v>
      </c>
      <c r="GB1051">
        <v>2.98322</v>
      </c>
      <c r="GC1051">
        <v>2.71554</v>
      </c>
      <c r="GD1051">
        <v>0.186716</v>
      </c>
      <c r="GE1051">
        <v>0.189747</v>
      </c>
      <c r="GF1051">
        <v>0.0894798</v>
      </c>
      <c r="GG1051">
        <v>0.0676409</v>
      </c>
      <c r="GH1051">
        <v>25706</v>
      </c>
      <c r="GI1051">
        <v>25749.6</v>
      </c>
      <c r="GJ1051">
        <v>29375.7</v>
      </c>
      <c r="GK1051">
        <v>29389.8</v>
      </c>
      <c r="GL1051">
        <v>35428.9</v>
      </c>
      <c r="GM1051">
        <v>36439.1</v>
      </c>
      <c r="GN1051">
        <v>41364.7</v>
      </c>
      <c r="GO1051">
        <v>41878.6</v>
      </c>
      <c r="GP1051">
        <v>1.92243</v>
      </c>
      <c r="GQ1051">
        <v>2.37415</v>
      </c>
      <c r="GR1051">
        <v>0.0707433</v>
      </c>
      <c r="GS1051">
        <v>0</v>
      </c>
      <c r="GT1051">
        <v>23.8635</v>
      </c>
      <c r="GU1051">
        <v>999.9</v>
      </c>
      <c r="GV1051">
        <v>33.7</v>
      </c>
      <c r="GW1051">
        <v>32</v>
      </c>
      <c r="GX1051">
        <v>17.8354</v>
      </c>
      <c r="GY1051">
        <v>63.5475</v>
      </c>
      <c r="GZ1051">
        <v>22.1875</v>
      </c>
      <c r="HA1051">
        <v>2</v>
      </c>
      <c r="HB1051">
        <v>-0.0531021</v>
      </c>
      <c r="HC1051">
        <v>1.71633</v>
      </c>
      <c r="HD1051">
        <v>20.3258</v>
      </c>
      <c r="HE1051">
        <v>5.21624</v>
      </c>
      <c r="HF1051">
        <v>12.0099</v>
      </c>
      <c r="HG1051">
        <v>4.9889</v>
      </c>
      <c r="HH1051">
        <v>3.28855</v>
      </c>
      <c r="HI1051">
        <v>9999</v>
      </c>
      <c r="HJ1051">
        <v>9999</v>
      </c>
      <c r="HK1051">
        <v>9999</v>
      </c>
      <c r="HL1051">
        <v>198.1</v>
      </c>
      <c r="HM1051">
        <v>1.86739</v>
      </c>
      <c r="HN1051">
        <v>1.86646</v>
      </c>
      <c r="HO1051">
        <v>1.86599</v>
      </c>
      <c r="HP1051">
        <v>1.86584</v>
      </c>
      <c r="HQ1051">
        <v>1.86768</v>
      </c>
      <c r="HR1051">
        <v>1.87013</v>
      </c>
      <c r="HS1051">
        <v>1.86876</v>
      </c>
      <c r="HT1051">
        <v>1.87026</v>
      </c>
      <c r="HU1051">
        <v>0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-4.64</v>
      </c>
      <c r="II1051">
        <v>-0.1438</v>
      </c>
      <c r="IJ1051">
        <v>-1.529487217637811</v>
      </c>
      <c r="IK1051">
        <v>-0.005072214745875086</v>
      </c>
      <c r="IL1051">
        <v>3.316774363808987E-06</v>
      </c>
      <c r="IM1051">
        <v>-1.107588672722244E-09</v>
      </c>
      <c r="IN1051">
        <v>-0.1603591687652909</v>
      </c>
      <c r="IO1051">
        <v>-0.0181951569465493</v>
      </c>
      <c r="IP1051">
        <v>0.001659309118516343</v>
      </c>
      <c r="IQ1051">
        <v>-3.409663313950778E-05</v>
      </c>
      <c r="IR1051">
        <v>19</v>
      </c>
      <c r="IS1051">
        <v>2290</v>
      </c>
      <c r="IT1051">
        <v>1</v>
      </c>
      <c r="IU1051">
        <v>24</v>
      </c>
      <c r="IV1051">
        <v>8574.1</v>
      </c>
      <c r="IW1051">
        <v>8574.299999999999</v>
      </c>
      <c r="IX1051">
        <v>2.94556</v>
      </c>
      <c r="IY1051">
        <v>2.20459</v>
      </c>
      <c r="IZ1051">
        <v>1.94702</v>
      </c>
      <c r="JA1051">
        <v>2.64648</v>
      </c>
      <c r="JB1051">
        <v>2.19482</v>
      </c>
      <c r="JC1051">
        <v>2.36206</v>
      </c>
      <c r="JD1051">
        <v>36.5996</v>
      </c>
      <c r="JE1051">
        <v>24.0437</v>
      </c>
      <c r="JF1051">
        <v>18</v>
      </c>
      <c r="JG1051">
        <v>496.956</v>
      </c>
      <c r="JH1051">
        <v>810.241</v>
      </c>
      <c r="JI1051">
        <v>21.9677</v>
      </c>
      <c r="JJ1051">
        <v>26.5788</v>
      </c>
      <c r="JK1051">
        <v>30.0004</v>
      </c>
      <c r="JL1051">
        <v>26.5529</v>
      </c>
      <c r="JM1051">
        <v>26.4666</v>
      </c>
      <c r="JN1051">
        <v>58.9651</v>
      </c>
      <c r="JO1051">
        <v>25.6734</v>
      </c>
      <c r="JP1051">
        <v>2.84375</v>
      </c>
      <c r="JQ1051">
        <v>21.9593</v>
      </c>
      <c r="JR1051">
        <v>1209.57</v>
      </c>
      <c r="JS1051">
        <v>12.9683</v>
      </c>
      <c r="JT1051">
        <v>100.436</v>
      </c>
      <c r="JU1051">
        <v>100.581</v>
      </c>
    </row>
    <row r="1052" spans="1:281">
      <c r="A1052">
        <v>1036</v>
      </c>
      <c r="B1052">
        <v>1659650251</v>
      </c>
      <c r="C1052">
        <v>22243</v>
      </c>
      <c r="D1052" t="s">
        <v>2505</v>
      </c>
      <c r="E1052" t="s">
        <v>2506</v>
      </c>
      <c r="F1052">
        <v>5</v>
      </c>
      <c r="G1052" t="s">
        <v>2362</v>
      </c>
      <c r="H1052" t="s">
        <v>416</v>
      </c>
      <c r="I1052">
        <v>1659650243.214286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1206.466715448427</v>
      </c>
      <c r="AK1052">
        <v>1168.360606060606</v>
      </c>
      <c r="AL1052">
        <v>3.432786178548967</v>
      </c>
      <c r="AM1052">
        <v>65.5108301527454</v>
      </c>
      <c r="AN1052">
        <f>(AP1052 - AO1052 + DI1052*1E3/(8.314*(DK1052+273.15)) * AR1052/DH1052 * AQ1052) * DH1052/(100*CV1052) * 1000/(1000 - AP1052)</f>
        <v>0</v>
      </c>
      <c r="AO1052">
        <v>12.92949821135266</v>
      </c>
      <c r="AP1052">
        <v>18.50478881118881</v>
      </c>
      <c r="AQ1052">
        <v>4.708884806428603E-07</v>
      </c>
      <c r="AR1052">
        <v>82.59608482142349</v>
      </c>
      <c r="AS1052">
        <v>10</v>
      </c>
      <c r="AT1052">
        <v>2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1659650243.214286</v>
      </c>
      <c r="DB1052">
        <v>1122.241428571429</v>
      </c>
      <c r="DC1052">
        <v>1174.9175</v>
      </c>
      <c r="DD1052">
        <v>18.50196428571429</v>
      </c>
      <c r="DE1052">
        <v>12.90483571428571</v>
      </c>
      <c r="DF1052">
        <v>1126.86</v>
      </c>
      <c r="DG1052">
        <v>18.64573571428571</v>
      </c>
      <c r="DH1052">
        <v>500.0210714285714</v>
      </c>
      <c r="DI1052">
        <v>90.22795714285716</v>
      </c>
      <c r="DJ1052">
        <v>0.100005275</v>
      </c>
      <c r="DK1052">
        <v>25.13558571428571</v>
      </c>
      <c r="DL1052">
        <v>25.02143571428572</v>
      </c>
      <c r="DM1052">
        <v>999.9000000000002</v>
      </c>
      <c r="DN1052">
        <v>0</v>
      </c>
      <c r="DO1052">
        <v>0</v>
      </c>
      <c r="DP1052">
        <v>9997.682142857142</v>
      </c>
      <c r="DQ1052">
        <v>0</v>
      </c>
      <c r="DR1052">
        <v>10.87252857142857</v>
      </c>
      <c r="DS1052">
        <v>-52.67622142857142</v>
      </c>
      <c r="DT1052">
        <v>1143.396428571428</v>
      </c>
      <c r="DU1052">
        <v>1190.277142857143</v>
      </c>
      <c r="DV1052">
        <v>5.597142499999999</v>
      </c>
      <c r="DW1052">
        <v>1174.9175</v>
      </c>
      <c r="DX1052">
        <v>12.90483571428571</v>
      </c>
      <c r="DY1052">
        <v>1.669394285714285</v>
      </c>
      <c r="DZ1052">
        <v>1.164376071428571</v>
      </c>
      <c r="EA1052">
        <v>14.61473571428572</v>
      </c>
      <c r="EB1052">
        <v>9.153677857142856</v>
      </c>
      <c r="EC1052">
        <v>1999.999285714286</v>
      </c>
      <c r="ED1052">
        <v>0.9800028928571428</v>
      </c>
      <c r="EE1052">
        <v>0.01999690714285714</v>
      </c>
      <c r="EF1052">
        <v>0</v>
      </c>
      <c r="EG1052">
        <v>728.5037857142855</v>
      </c>
      <c r="EH1052">
        <v>5.00097</v>
      </c>
      <c r="EI1052">
        <v>14469.375</v>
      </c>
      <c r="EJ1052">
        <v>16707.58214285714</v>
      </c>
      <c r="EK1052">
        <v>37.8705</v>
      </c>
      <c r="EL1052">
        <v>38.437</v>
      </c>
      <c r="EM1052">
        <v>37.812</v>
      </c>
      <c r="EN1052">
        <v>38.116</v>
      </c>
      <c r="EO1052">
        <v>38.3435</v>
      </c>
      <c r="EP1052">
        <v>1955.1025</v>
      </c>
      <c r="EQ1052">
        <v>39.89000000000001</v>
      </c>
      <c r="ER1052">
        <v>0</v>
      </c>
      <c r="ES1052">
        <v>1659650251.5</v>
      </c>
      <c r="ET1052">
        <v>0</v>
      </c>
      <c r="EU1052">
        <v>728.5078846153847</v>
      </c>
      <c r="EV1052">
        <v>-3.572478627063887</v>
      </c>
      <c r="EW1052">
        <v>-80.03418795522765</v>
      </c>
      <c r="EX1052">
        <v>14468.93076923077</v>
      </c>
      <c r="EY1052">
        <v>15</v>
      </c>
      <c r="EZ1052">
        <v>0</v>
      </c>
      <c r="FA1052" t="s">
        <v>419</v>
      </c>
      <c r="FB1052">
        <v>1659135797.5</v>
      </c>
      <c r="FC1052">
        <v>1659135788</v>
      </c>
      <c r="FD1052">
        <v>0</v>
      </c>
      <c r="FE1052">
        <v>0.3</v>
      </c>
      <c r="FF1052">
        <v>-0.002</v>
      </c>
      <c r="FG1052">
        <v>-2.209</v>
      </c>
      <c r="FH1052">
        <v>-0.089</v>
      </c>
      <c r="FI1052">
        <v>1520</v>
      </c>
      <c r="FJ1052">
        <v>20</v>
      </c>
      <c r="FK1052">
        <v>0.06</v>
      </c>
      <c r="FL1052">
        <v>0.03</v>
      </c>
      <c r="FM1052">
        <v>-52.6824775</v>
      </c>
      <c r="FN1052">
        <v>0.09047166979370652</v>
      </c>
      <c r="FO1052">
        <v>0.05132375418604926</v>
      </c>
      <c r="FP1052">
        <v>1</v>
      </c>
      <c r="FQ1052">
        <v>728.7993529411766</v>
      </c>
      <c r="FR1052">
        <v>-3.965317036767463</v>
      </c>
      <c r="FS1052">
        <v>0.470997807060779</v>
      </c>
      <c r="FT1052">
        <v>0</v>
      </c>
      <c r="FU1052">
        <v>5.61638975</v>
      </c>
      <c r="FV1052">
        <v>-0.3712357598499137</v>
      </c>
      <c r="FW1052">
        <v>0.03736046583539204</v>
      </c>
      <c r="FX1052">
        <v>0</v>
      </c>
      <c r="FY1052">
        <v>1</v>
      </c>
      <c r="FZ1052">
        <v>3</v>
      </c>
      <c r="GA1052" t="s">
        <v>429</v>
      </c>
      <c r="GB1052">
        <v>2.98317</v>
      </c>
      <c r="GC1052">
        <v>2.71556</v>
      </c>
      <c r="GD1052">
        <v>0.188455</v>
      </c>
      <c r="GE1052">
        <v>0.191419</v>
      </c>
      <c r="GF1052">
        <v>0.0894751</v>
      </c>
      <c r="GG1052">
        <v>0.06761880000000001</v>
      </c>
      <c r="GH1052">
        <v>25650.7</v>
      </c>
      <c r="GI1052">
        <v>25695.9</v>
      </c>
      <c r="GJ1052">
        <v>29375.2</v>
      </c>
      <c r="GK1052">
        <v>29389.2</v>
      </c>
      <c r="GL1052">
        <v>35428.5</v>
      </c>
      <c r="GM1052">
        <v>36439.4</v>
      </c>
      <c r="GN1052">
        <v>41363.9</v>
      </c>
      <c r="GO1052">
        <v>41878</v>
      </c>
      <c r="GP1052">
        <v>1.9227</v>
      </c>
      <c r="GQ1052">
        <v>2.37448</v>
      </c>
      <c r="GR1052">
        <v>0.0701994</v>
      </c>
      <c r="GS1052">
        <v>0</v>
      </c>
      <c r="GT1052">
        <v>23.862</v>
      </c>
      <c r="GU1052">
        <v>999.9</v>
      </c>
      <c r="GV1052">
        <v>33.6</v>
      </c>
      <c r="GW1052">
        <v>32</v>
      </c>
      <c r="GX1052">
        <v>17.7836</v>
      </c>
      <c r="GY1052">
        <v>63.7075</v>
      </c>
      <c r="GZ1052">
        <v>22.4199</v>
      </c>
      <c r="HA1052">
        <v>2</v>
      </c>
      <c r="HB1052">
        <v>-0.0528836</v>
      </c>
      <c r="HC1052">
        <v>1.72205</v>
      </c>
      <c r="HD1052">
        <v>20.3258</v>
      </c>
      <c r="HE1052">
        <v>5.21699</v>
      </c>
      <c r="HF1052">
        <v>12.0099</v>
      </c>
      <c r="HG1052">
        <v>4.98945</v>
      </c>
      <c r="HH1052">
        <v>3.28865</v>
      </c>
      <c r="HI1052">
        <v>9999</v>
      </c>
      <c r="HJ1052">
        <v>9999</v>
      </c>
      <c r="HK1052">
        <v>9999</v>
      </c>
      <c r="HL1052">
        <v>198.1</v>
      </c>
      <c r="HM1052">
        <v>1.86739</v>
      </c>
      <c r="HN1052">
        <v>1.86646</v>
      </c>
      <c r="HO1052">
        <v>1.86596</v>
      </c>
      <c r="HP1052">
        <v>1.86584</v>
      </c>
      <c r="HQ1052">
        <v>1.86768</v>
      </c>
      <c r="HR1052">
        <v>1.87012</v>
      </c>
      <c r="HS1052">
        <v>1.86875</v>
      </c>
      <c r="HT1052">
        <v>1.87025</v>
      </c>
      <c r="HU1052">
        <v>0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-4.67</v>
      </c>
      <c r="II1052">
        <v>-0.1437</v>
      </c>
      <c r="IJ1052">
        <v>-1.529487217637811</v>
      </c>
      <c r="IK1052">
        <v>-0.005072214745875086</v>
      </c>
      <c r="IL1052">
        <v>3.316774363808987E-06</v>
      </c>
      <c r="IM1052">
        <v>-1.107588672722244E-09</v>
      </c>
      <c r="IN1052">
        <v>-0.1603591687652909</v>
      </c>
      <c r="IO1052">
        <v>-0.0181951569465493</v>
      </c>
      <c r="IP1052">
        <v>0.001659309118516343</v>
      </c>
      <c r="IQ1052">
        <v>-3.409663313950778E-05</v>
      </c>
      <c r="IR1052">
        <v>19</v>
      </c>
      <c r="IS1052">
        <v>2290</v>
      </c>
      <c r="IT1052">
        <v>1</v>
      </c>
      <c r="IU1052">
        <v>24</v>
      </c>
      <c r="IV1052">
        <v>8574.200000000001</v>
      </c>
      <c r="IW1052">
        <v>8574.4</v>
      </c>
      <c r="IX1052">
        <v>2.97852</v>
      </c>
      <c r="IY1052">
        <v>2.19971</v>
      </c>
      <c r="IZ1052">
        <v>1.94702</v>
      </c>
      <c r="JA1052">
        <v>2.64771</v>
      </c>
      <c r="JB1052">
        <v>2.19482</v>
      </c>
      <c r="JC1052">
        <v>2.38037</v>
      </c>
      <c r="JD1052">
        <v>36.5996</v>
      </c>
      <c r="JE1052">
        <v>24.035</v>
      </c>
      <c r="JF1052">
        <v>18</v>
      </c>
      <c r="JG1052">
        <v>497.145</v>
      </c>
      <c r="JH1052">
        <v>810.5890000000001</v>
      </c>
      <c r="JI1052">
        <v>21.9427</v>
      </c>
      <c r="JJ1052">
        <v>26.58</v>
      </c>
      <c r="JK1052">
        <v>30.0003</v>
      </c>
      <c r="JL1052">
        <v>26.5546</v>
      </c>
      <c r="JM1052">
        <v>26.4684</v>
      </c>
      <c r="JN1052">
        <v>59.6528</v>
      </c>
      <c r="JO1052">
        <v>25.6734</v>
      </c>
      <c r="JP1052">
        <v>2.46918</v>
      </c>
      <c r="JQ1052">
        <v>21.938</v>
      </c>
      <c r="JR1052">
        <v>1222.93</v>
      </c>
      <c r="JS1052">
        <v>12.9837</v>
      </c>
      <c r="JT1052">
        <v>100.435</v>
      </c>
      <c r="JU1052">
        <v>100.579</v>
      </c>
    </row>
    <row r="1053" spans="1:281">
      <c r="A1053">
        <v>1037</v>
      </c>
      <c r="B1053">
        <v>1659650256</v>
      </c>
      <c r="C1053">
        <v>22248</v>
      </c>
      <c r="D1053" t="s">
        <v>2507</v>
      </c>
      <c r="E1053" t="s">
        <v>2508</v>
      </c>
      <c r="F1053">
        <v>5</v>
      </c>
      <c r="G1053" t="s">
        <v>2362</v>
      </c>
      <c r="H1053" t="s">
        <v>416</v>
      </c>
      <c r="I1053">
        <v>1659650248.5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1223.239627028746</v>
      </c>
      <c r="AK1053">
        <v>1185.155757575757</v>
      </c>
      <c r="AL1053">
        <v>3.346092558008834</v>
      </c>
      <c r="AM1053">
        <v>65.5108301527454</v>
      </c>
      <c r="AN1053">
        <f>(AP1053 - AO1053 + DI1053*1E3/(8.314*(DK1053+273.15)) * AR1053/DH1053 * AQ1053) * DH1053/(100*CV1053) * 1000/(1000 - AP1053)</f>
        <v>0</v>
      </c>
      <c r="AO1053">
        <v>12.90944149686103</v>
      </c>
      <c r="AP1053">
        <v>18.48487482517484</v>
      </c>
      <c r="AQ1053">
        <v>-7.243152272538202E-06</v>
      </c>
      <c r="AR1053">
        <v>82.59608482142349</v>
      </c>
      <c r="AS1053">
        <v>11</v>
      </c>
      <c r="AT1053">
        <v>2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1659650248.5</v>
      </c>
      <c r="DB1053">
        <v>1139.943333333333</v>
      </c>
      <c r="DC1053">
        <v>1192.6</v>
      </c>
      <c r="DD1053">
        <v>18.50132222222222</v>
      </c>
      <c r="DE1053">
        <v>12.91483333333333</v>
      </c>
      <c r="DF1053">
        <v>1144.592962962963</v>
      </c>
      <c r="DG1053">
        <v>18.64510740740741</v>
      </c>
      <c r="DH1053">
        <v>500.0035925925925</v>
      </c>
      <c r="DI1053">
        <v>90.22713703703704</v>
      </c>
      <c r="DJ1053">
        <v>0.09995485925925927</v>
      </c>
      <c r="DK1053">
        <v>25.13149259259259</v>
      </c>
      <c r="DL1053">
        <v>25.01751111111111</v>
      </c>
      <c r="DM1053">
        <v>999.9000000000001</v>
      </c>
      <c r="DN1053">
        <v>0</v>
      </c>
      <c r="DO1053">
        <v>0</v>
      </c>
      <c r="DP1053">
        <v>9997.059259259258</v>
      </c>
      <c r="DQ1053">
        <v>0</v>
      </c>
      <c r="DR1053">
        <v>10.86525185185185</v>
      </c>
      <c r="DS1053">
        <v>-52.65782962962962</v>
      </c>
      <c r="DT1053">
        <v>1161.43037037037</v>
      </c>
      <c r="DU1053">
        <v>1208.203333333333</v>
      </c>
      <c r="DV1053">
        <v>5.586497407407409</v>
      </c>
      <c r="DW1053">
        <v>1192.6</v>
      </c>
      <c r="DX1053">
        <v>12.91483333333333</v>
      </c>
      <c r="DY1053">
        <v>1.66932037037037</v>
      </c>
      <c r="DZ1053">
        <v>1.165268148148148</v>
      </c>
      <c r="EA1053">
        <v>14.61405925925926</v>
      </c>
      <c r="EB1053">
        <v>9.165056666666667</v>
      </c>
      <c r="EC1053">
        <v>1999.99962962963</v>
      </c>
      <c r="ED1053">
        <v>0.9800028888888889</v>
      </c>
      <c r="EE1053">
        <v>0.01999691111111111</v>
      </c>
      <c r="EF1053">
        <v>0</v>
      </c>
      <c r="EG1053">
        <v>728.2321481481481</v>
      </c>
      <c r="EH1053">
        <v>5.00097</v>
      </c>
      <c r="EI1053">
        <v>14462.45555555555</v>
      </c>
      <c r="EJ1053">
        <v>16707.59259259259</v>
      </c>
      <c r="EK1053">
        <v>37.87033333333333</v>
      </c>
      <c r="EL1053">
        <v>38.437</v>
      </c>
      <c r="EM1053">
        <v>37.812</v>
      </c>
      <c r="EN1053">
        <v>38.11566666666667</v>
      </c>
      <c r="EO1053">
        <v>38.333</v>
      </c>
      <c r="EP1053">
        <v>1955.102222222222</v>
      </c>
      <c r="EQ1053">
        <v>39.89000000000001</v>
      </c>
      <c r="ER1053">
        <v>0</v>
      </c>
      <c r="ES1053">
        <v>1659650256.3</v>
      </c>
      <c r="ET1053">
        <v>0</v>
      </c>
      <c r="EU1053">
        <v>728.2257692307692</v>
      </c>
      <c r="EV1053">
        <v>-4.136547010853024</v>
      </c>
      <c r="EW1053">
        <v>-77.23760692979302</v>
      </c>
      <c r="EX1053">
        <v>14462.65384615384</v>
      </c>
      <c r="EY1053">
        <v>15</v>
      </c>
      <c r="EZ1053">
        <v>0</v>
      </c>
      <c r="FA1053" t="s">
        <v>419</v>
      </c>
      <c r="FB1053">
        <v>1659135797.5</v>
      </c>
      <c r="FC1053">
        <v>1659135788</v>
      </c>
      <c r="FD1053">
        <v>0</v>
      </c>
      <c r="FE1053">
        <v>0.3</v>
      </c>
      <c r="FF1053">
        <v>-0.002</v>
      </c>
      <c r="FG1053">
        <v>-2.209</v>
      </c>
      <c r="FH1053">
        <v>-0.089</v>
      </c>
      <c r="FI1053">
        <v>1520</v>
      </c>
      <c r="FJ1053">
        <v>20</v>
      </c>
      <c r="FK1053">
        <v>0.06</v>
      </c>
      <c r="FL1053">
        <v>0.03</v>
      </c>
      <c r="FM1053">
        <v>-52.66602499999999</v>
      </c>
      <c r="FN1053">
        <v>0.1469155722327573</v>
      </c>
      <c r="FO1053">
        <v>0.06113091586914063</v>
      </c>
      <c r="FP1053">
        <v>1</v>
      </c>
      <c r="FQ1053">
        <v>728.3987941176471</v>
      </c>
      <c r="FR1053">
        <v>-3.572207790560864</v>
      </c>
      <c r="FS1053">
        <v>0.4243235987262342</v>
      </c>
      <c r="FT1053">
        <v>0</v>
      </c>
      <c r="FU1053">
        <v>5.59817425</v>
      </c>
      <c r="FV1053">
        <v>-0.1110845403377158</v>
      </c>
      <c r="FW1053">
        <v>0.02475419619857403</v>
      </c>
      <c r="FX1053">
        <v>0</v>
      </c>
      <c r="FY1053">
        <v>1</v>
      </c>
      <c r="FZ1053">
        <v>3</v>
      </c>
      <c r="GA1053" t="s">
        <v>429</v>
      </c>
      <c r="GB1053">
        <v>2.98321</v>
      </c>
      <c r="GC1053">
        <v>2.71563</v>
      </c>
      <c r="GD1053">
        <v>0.190156</v>
      </c>
      <c r="GE1053">
        <v>0.193078</v>
      </c>
      <c r="GF1053">
        <v>0.08939859999999999</v>
      </c>
      <c r="GG1053">
        <v>0.0674497</v>
      </c>
      <c r="GH1053">
        <v>25596.9</v>
      </c>
      <c r="GI1053">
        <v>25643.3</v>
      </c>
      <c r="GJ1053">
        <v>29375.2</v>
      </c>
      <c r="GK1053">
        <v>29389.2</v>
      </c>
      <c r="GL1053">
        <v>35431.8</v>
      </c>
      <c r="GM1053">
        <v>36445.9</v>
      </c>
      <c r="GN1053">
        <v>41364.2</v>
      </c>
      <c r="GO1053">
        <v>41877.8</v>
      </c>
      <c r="GP1053">
        <v>1.92248</v>
      </c>
      <c r="GQ1053">
        <v>2.37445</v>
      </c>
      <c r="GR1053">
        <v>0.0706688</v>
      </c>
      <c r="GS1053">
        <v>0</v>
      </c>
      <c r="GT1053">
        <v>23.8606</v>
      </c>
      <c r="GU1053">
        <v>999.9</v>
      </c>
      <c r="GV1053">
        <v>33.6</v>
      </c>
      <c r="GW1053">
        <v>32</v>
      </c>
      <c r="GX1053">
        <v>17.7833</v>
      </c>
      <c r="GY1053">
        <v>63.5676</v>
      </c>
      <c r="GZ1053">
        <v>22.3037</v>
      </c>
      <c r="HA1053">
        <v>2</v>
      </c>
      <c r="HB1053">
        <v>-0.0529167</v>
      </c>
      <c r="HC1053">
        <v>1.68843</v>
      </c>
      <c r="HD1053">
        <v>20.326</v>
      </c>
      <c r="HE1053">
        <v>5.21729</v>
      </c>
      <c r="HF1053">
        <v>12.0099</v>
      </c>
      <c r="HG1053">
        <v>4.98915</v>
      </c>
      <c r="HH1053">
        <v>3.28865</v>
      </c>
      <c r="HI1053">
        <v>9999</v>
      </c>
      <c r="HJ1053">
        <v>9999</v>
      </c>
      <c r="HK1053">
        <v>9999</v>
      </c>
      <c r="HL1053">
        <v>198.1</v>
      </c>
      <c r="HM1053">
        <v>1.86739</v>
      </c>
      <c r="HN1053">
        <v>1.86646</v>
      </c>
      <c r="HO1053">
        <v>1.86597</v>
      </c>
      <c r="HP1053">
        <v>1.86584</v>
      </c>
      <c r="HQ1053">
        <v>1.86768</v>
      </c>
      <c r="HR1053">
        <v>1.87013</v>
      </c>
      <c r="HS1053">
        <v>1.86876</v>
      </c>
      <c r="HT1053">
        <v>1.87024</v>
      </c>
      <c r="HU1053">
        <v>0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-4.69</v>
      </c>
      <c r="II1053">
        <v>-0.1439</v>
      </c>
      <c r="IJ1053">
        <v>-1.529487217637811</v>
      </c>
      <c r="IK1053">
        <v>-0.005072214745875086</v>
      </c>
      <c r="IL1053">
        <v>3.316774363808987E-06</v>
      </c>
      <c r="IM1053">
        <v>-1.107588672722244E-09</v>
      </c>
      <c r="IN1053">
        <v>-0.1603591687652909</v>
      </c>
      <c r="IO1053">
        <v>-0.0181951569465493</v>
      </c>
      <c r="IP1053">
        <v>0.001659309118516343</v>
      </c>
      <c r="IQ1053">
        <v>-3.409663313950778E-05</v>
      </c>
      <c r="IR1053">
        <v>19</v>
      </c>
      <c r="IS1053">
        <v>2290</v>
      </c>
      <c r="IT1053">
        <v>1</v>
      </c>
      <c r="IU1053">
        <v>24</v>
      </c>
      <c r="IV1053">
        <v>8574.299999999999</v>
      </c>
      <c r="IW1053">
        <v>8574.5</v>
      </c>
      <c r="IX1053">
        <v>3.0127</v>
      </c>
      <c r="IY1053">
        <v>2.19849</v>
      </c>
      <c r="IZ1053">
        <v>1.94702</v>
      </c>
      <c r="JA1053">
        <v>2.64771</v>
      </c>
      <c r="JB1053">
        <v>2.19482</v>
      </c>
      <c r="JC1053">
        <v>2.36816</v>
      </c>
      <c r="JD1053">
        <v>36.6233</v>
      </c>
      <c r="JE1053">
        <v>24.0437</v>
      </c>
      <c r="JF1053">
        <v>18</v>
      </c>
      <c r="JG1053">
        <v>497.011</v>
      </c>
      <c r="JH1053">
        <v>810.5890000000001</v>
      </c>
      <c r="JI1053">
        <v>21.925</v>
      </c>
      <c r="JJ1053">
        <v>26.581</v>
      </c>
      <c r="JK1053">
        <v>30.0001</v>
      </c>
      <c r="JL1053">
        <v>26.5556</v>
      </c>
      <c r="JM1053">
        <v>26.47</v>
      </c>
      <c r="JN1053">
        <v>60.2667</v>
      </c>
      <c r="JO1053">
        <v>25.0622</v>
      </c>
      <c r="JP1053">
        <v>2.46918</v>
      </c>
      <c r="JQ1053">
        <v>21.9258</v>
      </c>
      <c r="JR1053">
        <v>1242.97</v>
      </c>
      <c r="JS1053">
        <v>13.0255</v>
      </c>
      <c r="JT1053">
        <v>100.435</v>
      </c>
      <c r="JU1053">
        <v>100.579</v>
      </c>
    </row>
    <row r="1054" spans="1:281">
      <c r="A1054">
        <v>1038</v>
      </c>
      <c r="B1054">
        <v>1659650261</v>
      </c>
      <c r="C1054">
        <v>22253</v>
      </c>
      <c r="D1054" t="s">
        <v>2509</v>
      </c>
      <c r="E1054" t="s">
        <v>2510</v>
      </c>
      <c r="F1054">
        <v>5</v>
      </c>
      <c r="G1054" t="s">
        <v>2362</v>
      </c>
      <c r="H1054" t="s">
        <v>416</v>
      </c>
      <c r="I1054">
        <v>1659650253.214286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1240.20611997175</v>
      </c>
      <c r="AK1054">
        <v>1202.288787878788</v>
      </c>
      <c r="AL1054">
        <v>3.424427642901701</v>
      </c>
      <c r="AM1054">
        <v>65.5108301527454</v>
      </c>
      <c r="AN1054">
        <f>(AP1054 - AO1054 + DI1054*1E3/(8.314*(DK1054+273.15)) * AR1054/DH1054 * AQ1054) * DH1054/(100*CV1054) * 1000/(1000 - AP1054)</f>
        <v>0</v>
      </c>
      <c r="AO1054">
        <v>12.88942341332196</v>
      </c>
      <c r="AP1054">
        <v>18.46589160839162</v>
      </c>
      <c r="AQ1054">
        <v>-0.005735763548628209</v>
      </c>
      <c r="AR1054">
        <v>82.59608482142349</v>
      </c>
      <c r="AS1054">
        <v>10</v>
      </c>
      <c r="AT1054">
        <v>2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1659650253.214286</v>
      </c>
      <c r="DB1054">
        <v>1155.72</v>
      </c>
      <c r="DC1054">
        <v>1208.389285714286</v>
      </c>
      <c r="DD1054">
        <v>18.49174285714286</v>
      </c>
      <c r="DE1054">
        <v>12.91296428571428</v>
      </c>
      <c r="DF1054">
        <v>1160.399285714285</v>
      </c>
      <c r="DG1054">
        <v>18.63560357142857</v>
      </c>
      <c r="DH1054">
        <v>500.0031071428572</v>
      </c>
      <c r="DI1054">
        <v>90.22574642857144</v>
      </c>
      <c r="DJ1054">
        <v>0.09999159642857143</v>
      </c>
      <c r="DK1054">
        <v>25.12699642857143</v>
      </c>
      <c r="DL1054">
        <v>25.01878571428572</v>
      </c>
      <c r="DM1054">
        <v>999.9000000000002</v>
      </c>
      <c r="DN1054">
        <v>0</v>
      </c>
      <c r="DO1054">
        <v>0</v>
      </c>
      <c r="DP1054">
        <v>9996.87642857143</v>
      </c>
      <c r="DQ1054">
        <v>0</v>
      </c>
      <c r="DR1054">
        <v>10.85659642857143</v>
      </c>
      <c r="DS1054">
        <v>-52.66977142857143</v>
      </c>
      <c r="DT1054">
        <v>1177.492857142857</v>
      </c>
      <c r="DU1054">
        <v>1224.196428571429</v>
      </c>
      <c r="DV1054">
        <v>5.578783571428571</v>
      </c>
      <c r="DW1054">
        <v>1208.389285714286</v>
      </c>
      <c r="DX1054">
        <v>12.91296428571428</v>
      </c>
      <c r="DY1054">
        <v>1.668431071428571</v>
      </c>
      <c r="DZ1054">
        <v>1.165081428571428</v>
      </c>
      <c r="EA1054">
        <v>14.60579642857143</v>
      </c>
      <c r="EB1054">
        <v>9.162677142857143</v>
      </c>
      <c r="EC1054">
        <v>1999.998214285715</v>
      </c>
      <c r="ED1054">
        <v>0.9800028928571428</v>
      </c>
      <c r="EE1054">
        <v>0.01999690714285714</v>
      </c>
      <c r="EF1054">
        <v>0</v>
      </c>
      <c r="EG1054">
        <v>727.9528214285714</v>
      </c>
      <c r="EH1054">
        <v>5.00097</v>
      </c>
      <c r="EI1054">
        <v>14456.39642857143</v>
      </c>
      <c r="EJ1054">
        <v>16707.58214285714</v>
      </c>
      <c r="EK1054">
        <v>37.8705</v>
      </c>
      <c r="EL1054">
        <v>38.437</v>
      </c>
      <c r="EM1054">
        <v>37.812</v>
      </c>
      <c r="EN1054">
        <v>38.116</v>
      </c>
      <c r="EO1054">
        <v>38.32549999999999</v>
      </c>
      <c r="EP1054">
        <v>1955.101785714286</v>
      </c>
      <c r="EQ1054">
        <v>39.89000000000001</v>
      </c>
      <c r="ER1054">
        <v>0</v>
      </c>
      <c r="ES1054">
        <v>1659650261.7</v>
      </c>
      <c r="ET1054">
        <v>0</v>
      </c>
      <c r="EU1054">
        <v>727.8706800000001</v>
      </c>
      <c r="EV1054">
        <v>-3.951307686842342</v>
      </c>
      <c r="EW1054">
        <v>-74.53846156906347</v>
      </c>
      <c r="EX1054">
        <v>14455.316</v>
      </c>
      <c r="EY1054">
        <v>15</v>
      </c>
      <c r="EZ1054">
        <v>0</v>
      </c>
      <c r="FA1054" t="s">
        <v>419</v>
      </c>
      <c r="FB1054">
        <v>1659135797.5</v>
      </c>
      <c r="FC1054">
        <v>1659135788</v>
      </c>
      <c r="FD1054">
        <v>0</v>
      </c>
      <c r="FE1054">
        <v>0.3</v>
      </c>
      <c r="FF1054">
        <v>-0.002</v>
      </c>
      <c r="FG1054">
        <v>-2.209</v>
      </c>
      <c r="FH1054">
        <v>-0.089</v>
      </c>
      <c r="FI1054">
        <v>1520</v>
      </c>
      <c r="FJ1054">
        <v>20</v>
      </c>
      <c r="FK1054">
        <v>0.06</v>
      </c>
      <c r="FL1054">
        <v>0.03</v>
      </c>
      <c r="FM1054">
        <v>-52.6603125</v>
      </c>
      <c r="FN1054">
        <v>-0.1520409005628823</v>
      </c>
      <c r="FO1054">
        <v>0.05966240100557427</v>
      </c>
      <c r="FP1054">
        <v>1</v>
      </c>
      <c r="FQ1054">
        <v>728.1424411764706</v>
      </c>
      <c r="FR1054">
        <v>-3.737433149709693</v>
      </c>
      <c r="FS1054">
        <v>0.4371173076617216</v>
      </c>
      <c r="FT1054">
        <v>0</v>
      </c>
      <c r="FU1054">
        <v>5.58438725</v>
      </c>
      <c r="FV1054">
        <v>-0.0222361350844308</v>
      </c>
      <c r="FW1054">
        <v>0.01874696975346936</v>
      </c>
      <c r="FX1054">
        <v>1</v>
      </c>
      <c r="FY1054">
        <v>2</v>
      </c>
      <c r="FZ1054">
        <v>3</v>
      </c>
      <c r="GA1054" t="s">
        <v>420</v>
      </c>
      <c r="GB1054">
        <v>2.98307</v>
      </c>
      <c r="GC1054">
        <v>2.71573</v>
      </c>
      <c r="GD1054">
        <v>0.191858</v>
      </c>
      <c r="GE1054">
        <v>0.194725</v>
      </c>
      <c r="GF1054">
        <v>0.0893376</v>
      </c>
      <c r="GG1054">
        <v>0.0677624</v>
      </c>
      <c r="GH1054">
        <v>25543.4</v>
      </c>
      <c r="GI1054">
        <v>25590.6</v>
      </c>
      <c r="GJ1054">
        <v>29375.6</v>
      </c>
      <c r="GK1054">
        <v>29388.8</v>
      </c>
      <c r="GL1054">
        <v>35435</v>
      </c>
      <c r="GM1054">
        <v>36433.3</v>
      </c>
      <c r="GN1054">
        <v>41365</v>
      </c>
      <c r="GO1054">
        <v>41877.4</v>
      </c>
      <c r="GP1054">
        <v>1.92248</v>
      </c>
      <c r="GQ1054">
        <v>2.3746</v>
      </c>
      <c r="GR1054">
        <v>0.07033349999999999</v>
      </c>
      <c r="GS1054">
        <v>0</v>
      </c>
      <c r="GT1054">
        <v>23.8585</v>
      </c>
      <c r="GU1054">
        <v>999.9</v>
      </c>
      <c r="GV1054">
        <v>33.5</v>
      </c>
      <c r="GW1054">
        <v>32</v>
      </c>
      <c r="GX1054">
        <v>17.7299</v>
      </c>
      <c r="GY1054">
        <v>63.6976</v>
      </c>
      <c r="GZ1054">
        <v>22.4319</v>
      </c>
      <c r="HA1054">
        <v>2</v>
      </c>
      <c r="HB1054">
        <v>-0.0528303</v>
      </c>
      <c r="HC1054">
        <v>1.72191</v>
      </c>
      <c r="HD1054">
        <v>20.3257</v>
      </c>
      <c r="HE1054">
        <v>5.21699</v>
      </c>
      <c r="HF1054">
        <v>12.0099</v>
      </c>
      <c r="HG1054">
        <v>4.98905</v>
      </c>
      <c r="HH1054">
        <v>3.28865</v>
      </c>
      <c r="HI1054">
        <v>9999</v>
      </c>
      <c r="HJ1054">
        <v>9999</v>
      </c>
      <c r="HK1054">
        <v>9999</v>
      </c>
      <c r="HL1054">
        <v>198.1</v>
      </c>
      <c r="HM1054">
        <v>1.86742</v>
      </c>
      <c r="HN1054">
        <v>1.86646</v>
      </c>
      <c r="HO1054">
        <v>1.86595</v>
      </c>
      <c r="HP1054">
        <v>1.86584</v>
      </c>
      <c r="HQ1054">
        <v>1.86768</v>
      </c>
      <c r="HR1054">
        <v>1.87014</v>
      </c>
      <c r="HS1054">
        <v>1.86876</v>
      </c>
      <c r="HT1054">
        <v>1.87025</v>
      </c>
      <c r="HU1054">
        <v>0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-4.73</v>
      </c>
      <c r="II1054">
        <v>-0.1441</v>
      </c>
      <c r="IJ1054">
        <v>-1.529487217637811</v>
      </c>
      <c r="IK1054">
        <v>-0.005072214745875086</v>
      </c>
      <c r="IL1054">
        <v>3.316774363808987E-06</v>
      </c>
      <c r="IM1054">
        <v>-1.107588672722244E-09</v>
      </c>
      <c r="IN1054">
        <v>-0.1603591687652909</v>
      </c>
      <c r="IO1054">
        <v>-0.0181951569465493</v>
      </c>
      <c r="IP1054">
        <v>0.001659309118516343</v>
      </c>
      <c r="IQ1054">
        <v>-3.409663313950778E-05</v>
      </c>
      <c r="IR1054">
        <v>19</v>
      </c>
      <c r="IS1054">
        <v>2290</v>
      </c>
      <c r="IT1054">
        <v>1</v>
      </c>
      <c r="IU1054">
        <v>24</v>
      </c>
      <c r="IV1054">
        <v>8574.4</v>
      </c>
      <c r="IW1054">
        <v>8574.5</v>
      </c>
      <c r="IX1054">
        <v>3.04321</v>
      </c>
      <c r="IY1054">
        <v>2.20459</v>
      </c>
      <c r="IZ1054">
        <v>1.94702</v>
      </c>
      <c r="JA1054">
        <v>2.64648</v>
      </c>
      <c r="JB1054">
        <v>2.19482</v>
      </c>
      <c r="JC1054">
        <v>2.34131</v>
      </c>
      <c r="JD1054">
        <v>36.5996</v>
      </c>
      <c r="JE1054">
        <v>24.035</v>
      </c>
      <c r="JF1054">
        <v>18</v>
      </c>
      <c r="JG1054">
        <v>497.027</v>
      </c>
      <c r="JH1054">
        <v>810.761</v>
      </c>
      <c r="JI1054">
        <v>21.9091</v>
      </c>
      <c r="JJ1054">
        <v>26.5832</v>
      </c>
      <c r="JK1054">
        <v>30.0002</v>
      </c>
      <c r="JL1054">
        <v>26.5573</v>
      </c>
      <c r="JM1054">
        <v>26.4717</v>
      </c>
      <c r="JN1054">
        <v>60.9511</v>
      </c>
      <c r="JO1054">
        <v>25.0622</v>
      </c>
      <c r="JP1054">
        <v>2.46918</v>
      </c>
      <c r="JQ1054">
        <v>21.904</v>
      </c>
      <c r="JR1054">
        <v>1256.33</v>
      </c>
      <c r="JS1054">
        <v>13.0582</v>
      </c>
      <c r="JT1054">
        <v>100.437</v>
      </c>
      <c r="JU1054">
        <v>100.578</v>
      </c>
    </row>
    <row r="1055" spans="1:281">
      <c r="A1055">
        <v>1039</v>
      </c>
      <c r="B1055">
        <v>1659650266</v>
      </c>
      <c r="C1055">
        <v>22258</v>
      </c>
      <c r="D1055" t="s">
        <v>2511</v>
      </c>
      <c r="E1055" t="s">
        <v>2512</v>
      </c>
      <c r="F1055">
        <v>5</v>
      </c>
      <c r="G1055" t="s">
        <v>2362</v>
      </c>
      <c r="H1055" t="s">
        <v>416</v>
      </c>
      <c r="I1055">
        <v>1659650258.5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1257.329448157313</v>
      </c>
      <c r="AK1055">
        <v>1219.362787878787</v>
      </c>
      <c r="AL1055">
        <v>3.425532519803869</v>
      </c>
      <c r="AM1055">
        <v>65.5108301527454</v>
      </c>
      <c r="AN1055">
        <f>(AP1055 - AO1055 + DI1055*1E3/(8.314*(DK1055+273.15)) * AR1055/DH1055 * AQ1055) * DH1055/(100*CV1055) * 1000/(1000 - AP1055)</f>
        <v>0</v>
      </c>
      <c r="AO1055">
        <v>12.96873794725873</v>
      </c>
      <c r="AP1055">
        <v>18.47071608391609</v>
      </c>
      <c r="AQ1055">
        <v>0.0002581383274707113</v>
      </c>
      <c r="AR1055">
        <v>82.59608482142349</v>
      </c>
      <c r="AS1055">
        <v>11</v>
      </c>
      <c r="AT1055">
        <v>2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1659650258.5</v>
      </c>
      <c r="DB1055">
        <v>1173.381481481481</v>
      </c>
      <c r="DC1055">
        <v>1226.068888888889</v>
      </c>
      <c r="DD1055">
        <v>18.47880740740741</v>
      </c>
      <c r="DE1055">
        <v>12.92731111111111</v>
      </c>
      <c r="DF1055">
        <v>1178.093703703704</v>
      </c>
      <c r="DG1055">
        <v>18.62277037037037</v>
      </c>
      <c r="DH1055">
        <v>500.015925925926</v>
      </c>
      <c r="DI1055">
        <v>90.22484444444444</v>
      </c>
      <c r="DJ1055">
        <v>0.09999119259259259</v>
      </c>
      <c r="DK1055">
        <v>25.1230074074074</v>
      </c>
      <c r="DL1055">
        <v>25.02243333333334</v>
      </c>
      <c r="DM1055">
        <v>999.9000000000001</v>
      </c>
      <c r="DN1055">
        <v>0</v>
      </c>
      <c r="DO1055">
        <v>0</v>
      </c>
      <c r="DP1055">
        <v>10002.38777777778</v>
      </c>
      <c r="DQ1055">
        <v>0</v>
      </c>
      <c r="DR1055">
        <v>10.83775185185185</v>
      </c>
      <c r="DS1055">
        <v>-52.68748888888889</v>
      </c>
      <c r="DT1055">
        <v>1195.472222222222</v>
      </c>
      <c r="DU1055">
        <v>1242.125925925926</v>
      </c>
      <c r="DV1055">
        <v>5.551502962962964</v>
      </c>
      <c r="DW1055">
        <v>1226.068888888889</v>
      </c>
      <c r="DX1055">
        <v>12.92731111111111</v>
      </c>
      <c r="DY1055">
        <v>1.667247407407407</v>
      </c>
      <c r="DZ1055">
        <v>1.166364074074074</v>
      </c>
      <c r="EA1055">
        <v>14.59480740740741</v>
      </c>
      <c r="EB1055">
        <v>9.178958888888888</v>
      </c>
      <c r="EC1055">
        <v>2000.004074074074</v>
      </c>
      <c r="ED1055">
        <v>0.980003</v>
      </c>
      <c r="EE1055">
        <v>0.0199968</v>
      </c>
      <c r="EF1055">
        <v>0</v>
      </c>
      <c r="EG1055">
        <v>727.6413703703705</v>
      </c>
      <c r="EH1055">
        <v>5.00097</v>
      </c>
      <c r="EI1055">
        <v>14449.69259259259</v>
      </c>
      <c r="EJ1055">
        <v>16707.62962962962</v>
      </c>
      <c r="EK1055">
        <v>37.875</v>
      </c>
      <c r="EL1055">
        <v>38.437</v>
      </c>
      <c r="EM1055">
        <v>37.812</v>
      </c>
      <c r="EN1055">
        <v>38.12033333333333</v>
      </c>
      <c r="EO1055">
        <v>38.32133333333333</v>
      </c>
      <c r="EP1055">
        <v>1955.10962962963</v>
      </c>
      <c r="EQ1055">
        <v>39.89000000000001</v>
      </c>
      <c r="ER1055">
        <v>0</v>
      </c>
      <c r="ES1055">
        <v>1659650266.5</v>
      </c>
      <c r="ET1055">
        <v>0</v>
      </c>
      <c r="EU1055">
        <v>727.5866000000001</v>
      </c>
      <c r="EV1055">
        <v>-3.420923057886199</v>
      </c>
      <c r="EW1055">
        <v>-76.80769218730829</v>
      </c>
      <c r="EX1055">
        <v>14449.268</v>
      </c>
      <c r="EY1055">
        <v>15</v>
      </c>
      <c r="EZ1055">
        <v>0</v>
      </c>
      <c r="FA1055" t="s">
        <v>419</v>
      </c>
      <c r="FB1055">
        <v>1659135797.5</v>
      </c>
      <c r="FC1055">
        <v>1659135788</v>
      </c>
      <c r="FD1055">
        <v>0</v>
      </c>
      <c r="FE1055">
        <v>0.3</v>
      </c>
      <c r="FF1055">
        <v>-0.002</v>
      </c>
      <c r="FG1055">
        <v>-2.209</v>
      </c>
      <c r="FH1055">
        <v>-0.089</v>
      </c>
      <c r="FI1055">
        <v>1520</v>
      </c>
      <c r="FJ1055">
        <v>20</v>
      </c>
      <c r="FK1055">
        <v>0.06</v>
      </c>
      <c r="FL1055">
        <v>0.03</v>
      </c>
      <c r="FM1055">
        <v>-52.68520975609756</v>
      </c>
      <c r="FN1055">
        <v>-0.1698878048781036</v>
      </c>
      <c r="FO1055">
        <v>0.05835932765488931</v>
      </c>
      <c r="FP1055">
        <v>1</v>
      </c>
      <c r="FQ1055">
        <v>727.8065588235295</v>
      </c>
      <c r="FR1055">
        <v>-3.785164243140239</v>
      </c>
      <c r="FS1055">
        <v>0.4381605394196297</v>
      </c>
      <c r="FT1055">
        <v>0</v>
      </c>
      <c r="FU1055">
        <v>5.561202682926829</v>
      </c>
      <c r="FV1055">
        <v>-0.2971837630662021</v>
      </c>
      <c r="FW1055">
        <v>0.04103343728873722</v>
      </c>
      <c r="FX1055">
        <v>0</v>
      </c>
      <c r="FY1055">
        <v>1</v>
      </c>
      <c r="FZ1055">
        <v>3</v>
      </c>
      <c r="GA1055" t="s">
        <v>429</v>
      </c>
      <c r="GB1055">
        <v>2.98315</v>
      </c>
      <c r="GC1055">
        <v>2.71554</v>
      </c>
      <c r="GD1055">
        <v>0.193559</v>
      </c>
      <c r="GE1055">
        <v>0.196379</v>
      </c>
      <c r="GF1055">
        <v>0.08935949999999999</v>
      </c>
      <c r="GG1055">
        <v>0.0678715</v>
      </c>
      <c r="GH1055">
        <v>25489.6</v>
      </c>
      <c r="GI1055">
        <v>25538</v>
      </c>
      <c r="GJ1055">
        <v>29375.5</v>
      </c>
      <c r="GK1055">
        <v>29388.8</v>
      </c>
      <c r="GL1055">
        <v>35433.7</v>
      </c>
      <c r="GM1055">
        <v>36429.1</v>
      </c>
      <c r="GN1055">
        <v>41364.5</v>
      </c>
      <c r="GO1055">
        <v>41877.5</v>
      </c>
      <c r="GP1055">
        <v>1.9222</v>
      </c>
      <c r="GQ1055">
        <v>2.37445</v>
      </c>
      <c r="GR1055">
        <v>0.0719726</v>
      </c>
      <c r="GS1055">
        <v>0</v>
      </c>
      <c r="GT1055">
        <v>23.8571</v>
      </c>
      <c r="GU1055">
        <v>999.9</v>
      </c>
      <c r="GV1055">
        <v>33.5</v>
      </c>
      <c r="GW1055">
        <v>32</v>
      </c>
      <c r="GX1055">
        <v>17.729</v>
      </c>
      <c r="GY1055">
        <v>63.4375</v>
      </c>
      <c r="GZ1055">
        <v>22.2716</v>
      </c>
      <c r="HA1055">
        <v>2</v>
      </c>
      <c r="HB1055">
        <v>-0.0525737</v>
      </c>
      <c r="HC1055">
        <v>1.73809</v>
      </c>
      <c r="HD1055">
        <v>20.3257</v>
      </c>
      <c r="HE1055">
        <v>5.21684</v>
      </c>
      <c r="HF1055">
        <v>12.0099</v>
      </c>
      <c r="HG1055">
        <v>4.98915</v>
      </c>
      <c r="HH1055">
        <v>3.28863</v>
      </c>
      <c r="HI1055">
        <v>9999</v>
      </c>
      <c r="HJ1055">
        <v>9999</v>
      </c>
      <c r="HK1055">
        <v>9999</v>
      </c>
      <c r="HL1055">
        <v>198.1</v>
      </c>
      <c r="HM1055">
        <v>1.86741</v>
      </c>
      <c r="HN1055">
        <v>1.86646</v>
      </c>
      <c r="HO1055">
        <v>1.86596</v>
      </c>
      <c r="HP1055">
        <v>1.86584</v>
      </c>
      <c r="HQ1055">
        <v>1.86768</v>
      </c>
      <c r="HR1055">
        <v>1.87012</v>
      </c>
      <c r="HS1055">
        <v>1.86876</v>
      </c>
      <c r="HT1055">
        <v>1.87026</v>
      </c>
      <c r="HU1055">
        <v>0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-4.76</v>
      </c>
      <c r="II1055">
        <v>-0.144</v>
      </c>
      <c r="IJ1055">
        <v>-1.529487217637811</v>
      </c>
      <c r="IK1055">
        <v>-0.005072214745875086</v>
      </c>
      <c r="IL1055">
        <v>3.316774363808987E-06</v>
      </c>
      <c r="IM1055">
        <v>-1.107588672722244E-09</v>
      </c>
      <c r="IN1055">
        <v>-0.1603591687652909</v>
      </c>
      <c r="IO1055">
        <v>-0.0181951569465493</v>
      </c>
      <c r="IP1055">
        <v>0.001659309118516343</v>
      </c>
      <c r="IQ1055">
        <v>-3.409663313950778E-05</v>
      </c>
      <c r="IR1055">
        <v>19</v>
      </c>
      <c r="IS1055">
        <v>2290</v>
      </c>
      <c r="IT1055">
        <v>1</v>
      </c>
      <c r="IU1055">
        <v>24</v>
      </c>
      <c r="IV1055">
        <v>8574.5</v>
      </c>
      <c r="IW1055">
        <v>8574.6</v>
      </c>
      <c r="IX1055">
        <v>3.07617</v>
      </c>
      <c r="IY1055">
        <v>2.20215</v>
      </c>
      <c r="IZ1055">
        <v>1.94702</v>
      </c>
      <c r="JA1055">
        <v>2.64771</v>
      </c>
      <c r="JB1055">
        <v>2.19482</v>
      </c>
      <c r="JC1055">
        <v>2.32178</v>
      </c>
      <c r="JD1055">
        <v>36.5996</v>
      </c>
      <c r="JE1055">
        <v>24.035</v>
      </c>
      <c r="JF1055">
        <v>18</v>
      </c>
      <c r="JG1055">
        <v>496.866</v>
      </c>
      <c r="JH1055">
        <v>810.636</v>
      </c>
      <c r="JI1055">
        <v>21.8899</v>
      </c>
      <c r="JJ1055">
        <v>26.5849</v>
      </c>
      <c r="JK1055">
        <v>30.0003</v>
      </c>
      <c r="JL1055">
        <v>26.559</v>
      </c>
      <c r="JM1055">
        <v>26.4733</v>
      </c>
      <c r="JN1055">
        <v>61.5587</v>
      </c>
      <c r="JO1055">
        <v>24.7867</v>
      </c>
      <c r="JP1055">
        <v>2.46918</v>
      </c>
      <c r="JQ1055">
        <v>21.8845</v>
      </c>
      <c r="JR1055">
        <v>1276.36</v>
      </c>
      <c r="JS1055">
        <v>13.0818</v>
      </c>
      <c r="JT1055">
        <v>100.436</v>
      </c>
      <c r="JU1055">
        <v>100.578</v>
      </c>
    </row>
    <row r="1056" spans="1:281">
      <c r="A1056">
        <v>1040</v>
      </c>
      <c r="B1056">
        <v>1659650271</v>
      </c>
      <c r="C1056">
        <v>22263</v>
      </c>
      <c r="D1056" t="s">
        <v>2513</v>
      </c>
      <c r="E1056" t="s">
        <v>2514</v>
      </c>
      <c r="F1056">
        <v>5</v>
      </c>
      <c r="G1056" t="s">
        <v>2362</v>
      </c>
      <c r="H1056" t="s">
        <v>416</v>
      </c>
      <c r="I1056">
        <v>1659650263.214286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1274.322069375196</v>
      </c>
      <c r="AK1056">
        <v>1236.427393939394</v>
      </c>
      <c r="AL1056">
        <v>3.41968717882995</v>
      </c>
      <c r="AM1056">
        <v>65.5108301527454</v>
      </c>
      <c r="AN1056">
        <f>(AP1056 - AO1056 + DI1056*1E3/(8.314*(DK1056+273.15)) * AR1056/DH1056 * AQ1056) * DH1056/(100*CV1056) * 1000/(1000 - AP1056)</f>
        <v>0</v>
      </c>
      <c r="AO1056">
        <v>12.99766522081762</v>
      </c>
      <c r="AP1056">
        <v>18.47620769230771</v>
      </c>
      <c r="AQ1056">
        <v>0.0001724628021388494</v>
      </c>
      <c r="AR1056">
        <v>82.59608482142349</v>
      </c>
      <c r="AS1056">
        <v>11</v>
      </c>
      <c r="AT1056">
        <v>2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1659650263.214286</v>
      </c>
      <c r="DB1056">
        <v>1189.155714285714</v>
      </c>
      <c r="DC1056">
        <v>1241.876428571429</v>
      </c>
      <c r="DD1056">
        <v>18.47164285714286</v>
      </c>
      <c r="DE1056">
        <v>12.9613</v>
      </c>
      <c r="DF1056">
        <v>1193.898571428572</v>
      </c>
      <c r="DG1056">
        <v>18.61565714285715</v>
      </c>
      <c r="DH1056">
        <v>500.0048571428571</v>
      </c>
      <c r="DI1056">
        <v>90.22445000000002</v>
      </c>
      <c r="DJ1056">
        <v>0.1000101464285714</v>
      </c>
      <c r="DK1056">
        <v>25.12021071428571</v>
      </c>
      <c r="DL1056">
        <v>25.02485000000001</v>
      </c>
      <c r="DM1056">
        <v>999.9000000000002</v>
      </c>
      <c r="DN1056">
        <v>0</v>
      </c>
      <c r="DO1056">
        <v>0</v>
      </c>
      <c r="DP1056">
        <v>10002.46035714286</v>
      </c>
      <c r="DQ1056">
        <v>0</v>
      </c>
      <c r="DR1056">
        <v>10.82928571428572</v>
      </c>
      <c r="DS1056">
        <v>-52.71978214285713</v>
      </c>
      <c r="DT1056">
        <v>1211.535357142857</v>
      </c>
      <c r="DU1056">
        <v>1258.183214285714</v>
      </c>
      <c r="DV1056">
        <v>5.510344285714285</v>
      </c>
      <c r="DW1056">
        <v>1241.876428571429</v>
      </c>
      <c r="DX1056">
        <v>12.9613</v>
      </c>
      <c r="DY1056">
        <v>1.666593928571428</v>
      </c>
      <c r="DZ1056">
        <v>1.169425357142857</v>
      </c>
      <c r="EA1056">
        <v>14.58872857142857</v>
      </c>
      <c r="EB1056">
        <v>9.217846785714286</v>
      </c>
      <c r="EC1056">
        <v>1999.997142857143</v>
      </c>
      <c r="ED1056">
        <v>0.980003</v>
      </c>
      <c r="EE1056">
        <v>0.0199968</v>
      </c>
      <c r="EF1056">
        <v>0</v>
      </c>
      <c r="EG1056">
        <v>727.2898214285717</v>
      </c>
      <c r="EH1056">
        <v>5.00097</v>
      </c>
      <c r="EI1056">
        <v>14443.57142857143</v>
      </c>
      <c r="EJ1056">
        <v>16707.57142857143</v>
      </c>
      <c r="EK1056">
        <v>37.875</v>
      </c>
      <c r="EL1056">
        <v>38.437</v>
      </c>
      <c r="EM1056">
        <v>37.812</v>
      </c>
      <c r="EN1056">
        <v>38.1205</v>
      </c>
      <c r="EO1056">
        <v>38.3255</v>
      </c>
      <c r="EP1056">
        <v>1955.105</v>
      </c>
      <c r="EQ1056">
        <v>39.89000000000001</v>
      </c>
      <c r="ER1056">
        <v>0</v>
      </c>
      <c r="ES1056">
        <v>1659650271.3</v>
      </c>
      <c r="ET1056">
        <v>0</v>
      </c>
      <c r="EU1056">
        <v>727.2683200000001</v>
      </c>
      <c r="EV1056">
        <v>-4.120692317433815</v>
      </c>
      <c r="EW1056">
        <v>-78.92307702919466</v>
      </c>
      <c r="EX1056">
        <v>14443.028</v>
      </c>
      <c r="EY1056">
        <v>15</v>
      </c>
      <c r="EZ1056">
        <v>0</v>
      </c>
      <c r="FA1056" t="s">
        <v>419</v>
      </c>
      <c r="FB1056">
        <v>1659135797.5</v>
      </c>
      <c r="FC1056">
        <v>1659135788</v>
      </c>
      <c r="FD1056">
        <v>0</v>
      </c>
      <c r="FE1056">
        <v>0.3</v>
      </c>
      <c r="FF1056">
        <v>-0.002</v>
      </c>
      <c r="FG1056">
        <v>-2.209</v>
      </c>
      <c r="FH1056">
        <v>-0.089</v>
      </c>
      <c r="FI1056">
        <v>1520</v>
      </c>
      <c r="FJ1056">
        <v>20</v>
      </c>
      <c r="FK1056">
        <v>0.06</v>
      </c>
      <c r="FL1056">
        <v>0.03</v>
      </c>
      <c r="FM1056">
        <v>-52.69162926829269</v>
      </c>
      <c r="FN1056">
        <v>-0.3931108013936935</v>
      </c>
      <c r="FO1056">
        <v>0.06018306723980929</v>
      </c>
      <c r="FP1056">
        <v>1</v>
      </c>
      <c r="FQ1056">
        <v>727.4662941176473</v>
      </c>
      <c r="FR1056">
        <v>-3.921955690093617</v>
      </c>
      <c r="FS1056">
        <v>0.4598588357191057</v>
      </c>
      <c r="FT1056">
        <v>0</v>
      </c>
      <c r="FU1056">
        <v>5.536226341463414</v>
      </c>
      <c r="FV1056">
        <v>-0.5024667595818741</v>
      </c>
      <c r="FW1056">
        <v>0.05358643138032723</v>
      </c>
      <c r="FX1056">
        <v>0</v>
      </c>
      <c r="FY1056">
        <v>1</v>
      </c>
      <c r="FZ1056">
        <v>3</v>
      </c>
      <c r="GA1056" t="s">
        <v>429</v>
      </c>
      <c r="GB1056">
        <v>2.98316</v>
      </c>
      <c r="GC1056">
        <v>2.71574</v>
      </c>
      <c r="GD1056">
        <v>0.19524</v>
      </c>
      <c r="GE1056">
        <v>0.19802</v>
      </c>
      <c r="GF1056">
        <v>0.0893714</v>
      </c>
      <c r="GG1056">
        <v>0.06793449999999999</v>
      </c>
      <c r="GH1056">
        <v>25436.3</v>
      </c>
      <c r="GI1056">
        <v>25485.6</v>
      </c>
      <c r="GJ1056">
        <v>29375.3</v>
      </c>
      <c r="GK1056">
        <v>29388.5</v>
      </c>
      <c r="GL1056">
        <v>35432.8</v>
      </c>
      <c r="GM1056">
        <v>36426.1</v>
      </c>
      <c r="GN1056">
        <v>41364</v>
      </c>
      <c r="GO1056">
        <v>41876.8</v>
      </c>
      <c r="GP1056">
        <v>1.92192</v>
      </c>
      <c r="GQ1056">
        <v>2.3746</v>
      </c>
      <c r="GR1056">
        <v>0.071004</v>
      </c>
      <c r="GS1056">
        <v>0</v>
      </c>
      <c r="GT1056">
        <v>23.8554</v>
      </c>
      <c r="GU1056">
        <v>999.9</v>
      </c>
      <c r="GV1056">
        <v>33.5</v>
      </c>
      <c r="GW1056">
        <v>32</v>
      </c>
      <c r="GX1056">
        <v>17.7294</v>
      </c>
      <c r="GY1056">
        <v>63.3876</v>
      </c>
      <c r="GZ1056">
        <v>22.4239</v>
      </c>
      <c r="HA1056">
        <v>2</v>
      </c>
      <c r="HB1056">
        <v>-0.0522332</v>
      </c>
      <c r="HC1056">
        <v>1.80221</v>
      </c>
      <c r="HD1056">
        <v>20.3251</v>
      </c>
      <c r="HE1056">
        <v>5.21624</v>
      </c>
      <c r="HF1056">
        <v>12.0099</v>
      </c>
      <c r="HG1056">
        <v>4.9888</v>
      </c>
      <c r="HH1056">
        <v>3.2885</v>
      </c>
      <c r="HI1056">
        <v>9999</v>
      </c>
      <c r="HJ1056">
        <v>9999</v>
      </c>
      <c r="HK1056">
        <v>9999</v>
      </c>
      <c r="HL1056">
        <v>198.1</v>
      </c>
      <c r="HM1056">
        <v>1.86741</v>
      </c>
      <c r="HN1056">
        <v>1.86647</v>
      </c>
      <c r="HO1056">
        <v>1.86598</v>
      </c>
      <c r="HP1056">
        <v>1.86584</v>
      </c>
      <c r="HQ1056">
        <v>1.86768</v>
      </c>
      <c r="HR1056">
        <v>1.87012</v>
      </c>
      <c r="HS1056">
        <v>1.8688</v>
      </c>
      <c r="HT1056">
        <v>1.87026</v>
      </c>
      <c r="HU1056">
        <v>0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-4.79</v>
      </c>
      <c r="II1056">
        <v>-0.144</v>
      </c>
      <c r="IJ1056">
        <v>-1.529487217637811</v>
      </c>
      <c r="IK1056">
        <v>-0.005072214745875086</v>
      </c>
      <c r="IL1056">
        <v>3.316774363808987E-06</v>
      </c>
      <c r="IM1056">
        <v>-1.107588672722244E-09</v>
      </c>
      <c r="IN1056">
        <v>-0.1603591687652909</v>
      </c>
      <c r="IO1056">
        <v>-0.0181951569465493</v>
      </c>
      <c r="IP1056">
        <v>0.001659309118516343</v>
      </c>
      <c r="IQ1056">
        <v>-3.409663313950778E-05</v>
      </c>
      <c r="IR1056">
        <v>19</v>
      </c>
      <c r="IS1056">
        <v>2290</v>
      </c>
      <c r="IT1056">
        <v>1</v>
      </c>
      <c r="IU1056">
        <v>24</v>
      </c>
      <c r="IV1056">
        <v>8574.6</v>
      </c>
      <c r="IW1056">
        <v>8574.700000000001</v>
      </c>
      <c r="IX1056">
        <v>3.10791</v>
      </c>
      <c r="IY1056">
        <v>2.19849</v>
      </c>
      <c r="IZ1056">
        <v>1.94702</v>
      </c>
      <c r="JA1056">
        <v>2.64771</v>
      </c>
      <c r="JB1056">
        <v>2.19482</v>
      </c>
      <c r="JC1056">
        <v>2.36816</v>
      </c>
      <c r="JD1056">
        <v>36.6233</v>
      </c>
      <c r="JE1056">
        <v>24.035</v>
      </c>
      <c r="JF1056">
        <v>18</v>
      </c>
      <c r="JG1056">
        <v>496.707</v>
      </c>
      <c r="JH1056">
        <v>810.803</v>
      </c>
      <c r="JI1056">
        <v>21.8657</v>
      </c>
      <c r="JJ1056">
        <v>26.5861</v>
      </c>
      <c r="JK1056">
        <v>30.0004</v>
      </c>
      <c r="JL1056">
        <v>26.5608</v>
      </c>
      <c r="JM1056">
        <v>26.4745</v>
      </c>
      <c r="JN1056">
        <v>62.2344</v>
      </c>
      <c r="JO1056">
        <v>24.4915</v>
      </c>
      <c r="JP1056">
        <v>2.46918</v>
      </c>
      <c r="JQ1056">
        <v>21.8537</v>
      </c>
      <c r="JR1056">
        <v>1289.74</v>
      </c>
      <c r="JS1056">
        <v>13.105</v>
      </c>
      <c r="JT1056">
        <v>100.435</v>
      </c>
      <c r="JU1056">
        <v>100.576</v>
      </c>
    </row>
    <row r="1057" spans="1:281">
      <c r="A1057">
        <v>1041</v>
      </c>
      <c r="B1057">
        <v>1659650276</v>
      </c>
      <c r="C1057">
        <v>22268</v>
      </c>
      <c r="D1057" t="s">
        <v>2515</v>
      </c>
      <c r="E1057" t="s">
        <v>2516</v>
      </c>
      <c r="F1057">
        <v>5</v>
      </c>
      <c r="G1057" t="s">
        <v>2362</v>
      </c>
      <c r="H1057" t="s">
        <v>416</v>
      </c>
      <c r="I1057">
        <v>1659650268.5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1291.274750284044</v>
      </c>
      <c r="AK1057">
        <v>1253.431151515151</v>
      </c>
      <c r="AL1057">
        <v>3.397517262318975</v>
      </c>
      <c r="AM1057">
        <v>65.5108301527454</v>
      </c>
      <c r="AN1057">
        <f>(AP1057 - AO1057 + DI1057*1E3/(8.314*(DK1057+273.15)) * AR1057/DH1057 * AQ1057) * DH1057/(100*CV1057) * 1000/(1000 - AP1057)</f>
        <v>0</v>
      </c>
      <c r="AO1057">
        <v>13.01090121393566</v>
      </c>
      <c r="AP1057">
        <v>18.47364335664337</v>
      </c>
      <c r="AQ1057">
        <v>-9.960444294368311E-05</v>
      </c>
      <c r="AR1057">
        <v>82.59608482142349</v>
      </c>
      <c r="AS1057">
        <v>11</v>
      </c>
      <c r="AT1057">
        <v>2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1659650268.5</v>
      </c>
      <c r="DB1057">
        <v>1206.865925925926</v>
      </c>
      <c r="DC1057">
        <v>1259.578148148148</v>
      </c>
      <c r="DD1057">
        <v>18.4722</v>
      </c>
      <c r="DE1057">
        <v>13.00323333333333</v>
      </c>
      <c r="DF1057">
        <v>1211.642222222222</v>
      </c>
      <c r="DG1057">
        <v>18.61621111111111</v>
      </c>
      <c r="DH1057">
        <v>500.0146666666667</v>
      </c>
      <c r="DI1057">
        <v>90.22458518518518</v>
      </c>
      <c r="DJ1057">
        <v>0.100000337037037</v>
      </c>
      <c r="DK1057">
        <v>25.11792592592592</v>
      </c>
      <c r="DL1057">
        <v>25.02622962962963</v>
      </c>
      <c r="DM1057">
        <v>999.9000000000001</v>
      </c>
      <c r="DN1057">
        <v>0</v>
      </c>
      <c r="DO1057">
        <v>0</v>
      </c>
      <c r="DP1057">
        <v>10002.80222222222</v>
      </c>
      <c r="DQ1057">
        <v>0</v>
      </c>
      <c r="DR1057">
        <v>10.83322962962963</v>
      </c>
      <c r="DS1057">
        <v>-52.71095925925925</v>
      </c>
      <c r="DT1057">
        <v>1229.579259259259</v>
      </c>
      <c r="DU1057">
        <v>1276.172592592593</v>
      </c>
      <c r="DV1057">
        <v>5.46897074074074</v>
      </c>
      <c r="DW1057">
        <v>1259.578148148148</v>
      </c>
      <c r="DX1057">
        <v>13.00323333333333</v>
      </c>
      <c r="DY1057">
        <v>1.666647777777778</v>
      </c>
      <c r="DZ1057">
        <v>1.173211851851852</v>
      </c>
      <c r="EA1057">
        <v>14.58921851851852</v>
      </c>
      <c r="EB1057">
        <v>9.265861481481481</v>
      </c>
      <c r="EC1057">
        <v>1999.989259259259</v>
      </c>
      <c r="ED1057">
        <v>0.980003</v>
      </c>
      <c r="EE1057">
        <v>0.0199968</v>
      </c>
      <c r="EF1057">
        <v>0</v>
      </c>
      <c r="EG1057">
        <v>726.9778148148148</v>
      </c>
      <c r="EH1057">
        <v>5.00097</v>
      </c>
      <c r="EI1057">
        <v>14436.60740740741</v>
      </c>
      <c r="EJ1057">
        <v>16707.50740740741</v>
      </c>
      <c r="EK1057">
        <v>37.875</v>
      </c>
      <c r="EL1057">
        <v>38.437</v>
      </c>
      <c r="EM1057">
        <v>37.812</v>
      </c>
      <c r="EN1057">
        <v>38.125</v>
      </c>
      <c r="EO1057">
        <v>38.333</v>
      </c>
      <c r="EP1057">
        <v>1955.098518518518</v>
      </c>
      <c r="EQ1057">
        <v>39.89000000000001</v>
      </c>
      <c r="ER1057">
        <v>0</v>
      </c>
      <c r="ES1057">
        <v>1659650276.7</v>
      </c>
      <c r="ET1057">
        <v>0</v>
      </c>
      <c r="EU1057">
        <v>727.0139615384616</v>
      </c>
      <c r="EV1057">
        <v>-2.967487170842383</v>
      </c>
      <c r="EW1057">
        <v>-78.89230775629149</v>
      </c>
      <c r="EX1057">
        <v>14436.35384615384</v>
      </c>
      <c r="EY1057">
        <v>15</v>
      </c>
      <c r="EZ1057">
        <v>0</v>
      </c>
      <c r="FA1057" t="s">
        <v>419</v>
      </c>
      <c r="FB1057">
        <v>1659135797.5</v>
      </c>
      <c r="FC1057">
        <v>1659135788</v>
      </c>
      <c r="FD1057">
        <v>0</v>
      </c>
      <c r="FE1057">
        <v>0.3</v>
      </c>
      <c r="FF1057">
        <v>-0.002</v>
      </c>
      <c r="FG1057">
        <v>-2.209</v>
      </c>
      <c r="FH1057">
        <v>-0.089</v>
      </c>
      <c r="FI1057">
        <v>1520</v>
      </c>
      <c r="FJ1057">
        <v>20</v>
      </c>
      <c r="FK1057">
        <v>0.06</v>
      </c>
      <c r="FL1057">
        <v>0.03</v>
      </c>
      <c r="FM1057">
        <v>-52.708695</v>
      </c>
      <c r="FN1057">
        <v>0.07436172607891632</v>
      </c>
      <c r="FO1057">
        <v>0.05580523250556339</v>
      </c>
      <c r="FP1057">
        <v>1</v>
      </c>
      <c r="FQ1057">
        <v>727.1602352941176</v>
      </c>
      <c r="FR1057">
        <v>-3.445805958066464</v>
      </c>
      <c r="FS1057">
        <v>0.43985987466756</v>
      </c>
      <c r="FT1057">
        <v>0</v>
      </c>
      <c r="FU1057">
        <v>5.49286775</v>
      </c>
      <c r="FV1057">
        <v>-0.4531804502814364</v>
      </c>
      <c r="FW1057">
        <v>0.04646335316609748</v>
      </c>
      <c r="FX1057">
        <v>0</v>
      </c>
      <c r="FY1057">
        <v>1</v>
      </c>
      <c r="FZ1057">
        <v>3</v>
      </c>
      <c r="GA1057" t="s">
        <v>429</v>
      </c>
      <c r="GB1057">
        <v>2.98322</v>
      </c>
      <c r="GC1057">
        <v>2.71558</v>
      </c>
      <c r="GD1057">
        <v>0.196906</v>
      </c>
      <c r="GE1057">
        <v>0.199626</v>
      </c>
      <c r="GF1057">
        <v>0.089369</v>
      </c>
      <c r="GG1057">
        <v>0.0681824</v>
      </c>
      <c r="GH1057">
        <v>25384</v>
      </c>
      <c r="GI1057">
        <v>25434.3</v>
      </c>
      <c r="GJ1057">
        <v>29375.6</v>
      </c>
      <c r="GK1057">
        <v>29388.2</v>
      </c>
      <c r="GL1057">
        <v>35433.4</v>
      </c>
      <c r="GM1057">
        <v>36416.2</v>
      </c>
      <c r="GN1057">
        <v>41364.6</v>
      </c>
      <c r="GO1057">
        <v>41876.7</v>
      </c>
      <c r="GP1057">
        <v>1.92232</v>
      </c>
      <c r="GQ1057">
        <v>2.37465</v>
      </c>
      <c r="GR1057">
        <v>0.07143239999999999</v>
      </c>
      <c r="GS1057">
        <v>0</v>
      </c>
      <c r="GT1057">
        <v>23.8535</v>
      </c>
      <c r="GU1057">
        <v>999.9</v>
      </c>
      <c r="GV1057">
        <v>33.5</v>
      </c>
      <c r="GW1057">
        <v>32</v>
      </c>
      <c r="GX1057">
        <v>17.7287</v>
      </c>
      <c r="GY1057">
        <v>63.6076</v>
      </c>
      <c r="GZ1057">
        <v>22.1595</v>
      </c>
      <c r="HA1057">
        <v>2</v>
      </c>
      <c r="HB1057">
        <v>-0.0520706</v>
      </c>
      <c r="HC1057">
        <v>1.81066</v>
      </c>
      <c r="HD1057">
        <v>20.3249</v>
      </c>
      <c r="HE1057">
        <v>5.21594</v>
      </c>
      <c r="HF1057">
        <v>12.0099</v>
      </c>
      <c r="HG1057">
        <v>4.9885</v>
      </c>
      <c r="HH1057">
        <v>3.2885</v>
      </c>
      <c r="HI1057">
        <v>9999</v>
      </c>
      <c r="HJ1057">
        <v>9999</v>
      </c>
      <c r="HK1057">
        <v>9999</v>
      </c>
      <c r="HL1057">
        <v>198.1</v>
      </c>
      <c r="HM1057">
        <v>1.86739</v>
      </c>
      <c r="HN1057">
        <v>1.86646</v>
      </c>
      <c r="HO1057">
        <v>1.86598</v>
      </c>
      <c r="HP1057">
        <v>1.86584</v>
      </c>
      <c r="HQ1057">
        <v>1.86768</v>
      </c>
      <c r="HR1057">
        <v>1.87012</v>
      </c>
      <c r="HS1057">
        <v>1.86876</v>
      </c>
      <c r="HT1057">
        <v>1.87026</v>
      </c>
      <c r="HU1057">
        <v>0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-4.83</v>
      </c>
      <c r="II1057">
        <v>-0.144</v>
      </c>
      <c r="IJ1057">
        <v>-1.529487217637811</v>
      </c>
      <c r="IK1057">
        <v>-0.005072214745875086</v>
      </c>
      <c r="IL1057">
        <v>3.316774363808987E-06</v>
      </c>
      <c r="IM1057">
        <v>-1.107588672722244E-09</v>
      </c>
      <c r="IN1057">
        <v>-0.1603591687652909</v>
      </c>
      <c r="IO1057">
        <v>-0.0181951569465493</v>
      </c>
      <c r="IP1057">
        <v>0.001659309118516343</v>
      </c>
      <c r="IQ1057">
        <v>-3.409663313950778E-05</v>
      </c>
      <c r="IR1057">
        <v>19</v>
      </c>
      <c r="IS1057">
        <v>2290</v>
      </c>
      <c r="IT1057">
        <v>1</v>
      </c>
      <c r="IU1057">
        <v>24</v>
      </c>
      <c r="IV1057">
        <v>8574.6</v>
      </c>
      <c r="IW1057">
        <v>8574.799999999999</v>
      </c>
      <c r="IX1057">
        <v>3.14087</v>
      </c>
      <c r="IY1057">
        <v>2.20093</v>
      </c>
      <c r="IZ1057">
        <v>1.94702</v>
      </c>
      <c r="JA1057">
        <v>2.64771</v>
      </c>
      <c r="JB1057">
        <v>2.19482</v>
      </c>
      <c r="JC1057">
        <v>2.37427</v>
      </c>
      <c r="JD1057">
        <v>36.5996</v>
      </c>
      <c r="JE1057">
        <v>24.035</v>
      </c>
      <c r="JF1057">
        <v>18</v>
      </c>
      <c r="JG1057">
        <v>496.969</v>
      </c>
      <c r="JH1057">
        <v>810.885</v>
      </c>
      <c r="JI1057">
        <v>21.838</v>
      </c>
      <c r="JJ1057">
        <v>26.5877</v>
      </c>
      <c r="JK1057">
        <v>30.0003</v>
      </c>
      <c r="JL1057">
        <v>26.5618</v>
      </c>
      <c r="JM1057">
        <v>26.4767</v>
      </c>
      <c r="JN1057">
        <v>62.8441</v>
      </c>
      <c r="JO1057">
        <v>24.4915</v>
      </c>
      <c r="JP1057">
        <v>2.46918</v>
      </c>
      <c r="JQ1057">
        <v>21.8291</v>
      </c>
      <c r="JR1057">
        <v>1309.77</v>
      </c>
      <c r="JS1057">
        <v>13.1263</v>
      </c>
      <c r="JT1057">
        <v>100.436</v>
      </c>
      <c r="JU1057">
        <v>100.576</v>
      </c>
    </row>
    <row r="1058" spans="1:281">
      <c r="A1058">
        <v>1042</v>
      </c>
      <c r="B1058">
        <v>1659650281</v>
      </c>
      <c r="C1058">
        <v>22273</v>
      </c>
      <c r="D1058" t="s">
        <v>2517</v>
      </c>
      <c r="E1058" t="s">
        <v>2518</v>
      </c>
      <c r="F1058">
        <v>5</v>
      </c>
      <c r="G1058" t="s">
        <v>2362</v>
      </c>
      <c r="H1058" t="s">
        <v>416</v>
      </c>
      <c r="I1058">
        <v>1659650273.214286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1308.446356719362</v>
      </c>
      <c r="AK1058">
        <v>1270.461878787879</v>
      </c>
      <c r="AL1058">
        <v>3.420362038766289</v>
      </c>
      <c r="AM1058">
        <v>65.5108301527454</v>
      </c>
      <c r="AN1058">
        <f>(AP1058 - AO1058 + DI1058*1E3/(8.314*(DK1058+273.15)) * AR1058/DH1058 * AQ1058) * DH1058/(100*CV1058) * 1000/(1000 - AP1058)</f>
        <v>0</v>
      </c>
      <c r="AO1058">
        <v>13.07437284910744</v>
      </c>
      <c r="AP1058">
        <v>18.4809104895105</v>
      </c>
      <c r="AQ1058">
        <v>0.0001154352322605426</v>
      </c>
      <c r="AR1058">
        <v>82.59608482142349</v>
      </c>
      <c r="AS1058">
        <v>11</v>
      </c>
      <c r="AT1058">
        <v>2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1659650273.214286</v>
      </c>
      <c r="DB1058">
        <v>1222.630714285714</v>
      </c>
      <c r="DC1058">
        <v>1275.393214285714</v>
      </c>
      <c r="DD1058">
        <v>18.47518928571429</v>
      </c>
      <c r="DE1058">
        <v>13.03545</v>
      </c>
      <c r="DF1058">
        <v>1227.437142857143</v>
      </c>
      <c r="DG1058">
        <v>18.61916785714286</v>
      </c>
      <c r="DH1058">
        <v>499.9946785714287</v>
      </c>
      <c r="DI1058">
        <v>90.22467142857144</v>
      </c>
      <c r="DJ1058">
        <v>0.09997838214285713</v>
      </c>
      <c r="DK1058">
        <v>25.11378214285714</v>
      </c>
      <c r="DL1058">
        <v>25.02765</v>
      </c>
      <c r="DM1058">
        <v>999.9000000000002</v>
      </c>
      <c r="DN1058">
        <v>0</v>
      </c>
      <c r="DO1058">
        <v>0</v>
      </c>
      <c r="DP1058">
        <v>10001.06892857143</v>
      </c>
      <c r="DQ1058">
        <v>0</v>
      </c>
      <c r="DR1058">
        <v>10.85314285714286</v>
      </c>
      <c r="DS1058">
        <v>-52.76218214285713</v>
      </c>
      <c r="DT1058">
        <v>1245.643571428571</v>
      </c>
      <c r="DU1058">
        <v>1292.238571428572</v>
      </c>
      <c r="DV1058">
        <v>5.439743214285715</v>
      </c>
      <c r="DW1058">
        <v>1275.393214285714</v>
      </c>
      <c r="DX1058">
        <v>13.03545</v>
      </c>
      <c r="DY1058">
        <v>1.666918928571429</v>
      </c>
      <c r="DZ1058">
        <v>1.176118571428571</v>
      </c>
      <c r="EA1058">
        <v>14.59173928571429</v>
      </c>
      <c r="EB1058">
        <v>9.302605714285715</v>
      </c>
      <c r="EC1058">
        <v>1999.978571428572</v>
      </c>
      <c r="ED1058">
        <v>0.980003</v>
      </c>
      <c r="EE1058">
        <v>0.0199968</v>
      </c>
      <c r="EF1058">
        <v>0</v>
      </c>
      <c r="EG1058">
        <v>726.6949285714285</v>
      </c>
      <c r="EH1058">
        <v>5.00097</v>
      </c>
      <c r="EI1058">
        <v>14430.45</v>
      </c>
      <c r="EJ1058">
        <v>16707.42142857143</v>
      </c>
      <c r="EK1058">
        <v>37.875</v>
      </c>
      <c r="EL1058">
        <v>38.437</v>
      </c>
      <c r="EM1058">
        <v>37.812</v>
      </c>
      <c r="EN1058">
        <v>38.125</v>
      </c>
      <c r="EO1058">
        <v>38.33449999999999</v>
      </c>
      <c r="EP1058">
        <v>1955.088571428572</v>
      </c>
      <c r="EQ1058">
        <v>39.89000000000001</v>
      </c>
      <c r="ER1058">
        <v>0</v>
      </c>
      <c r="ES1058">
        <v>1659650281.5</v>
      </c>
      <c r="ET1058">
        <v>0</v>
      </c>
      <c r="EU1058">
        <v>726.7294230769232</v>
      </c>
      <c r="EV1058">
        <v>-3.244888889075664</v>
      </c>
      <c r="EW1058">
        <v>-77.56923066765985</v>
      </c>
      <c r="EX1058">
        <v>14430.05</v>
      </c>
      <c r="EY1058">
        <v>15</v>
      </c>
      <c r="EZ1058">
        <v>0</v>
      </c>
      <c r="FA1058" t="s">
        <v>419</v>
      </c>
      <c r="FB1058">
        <v>1659135797.5</v>
      </c>
      <c r="FC1058">
        <v>1659135788</v>
      </c>
      <c r="FD1058">
        <v>0</v>
      </c>
      <c r="FE1058">
        <v>0.3</v>
      </c>
      <c r="FF1058">
        <v>-0.002</v>
      </c>
      <c r="FG1058">
        <v>-2.209</v>
      </c>
      <c r="FH1058">
        <v>-0.089</v>
      </c>
      <c r="FI1058">
        <v>1520</v>
      </c>
      <c r="FJ1058">
        <v>20</v>
      </c>
      <c r="FK1058">
        <v>0.06</v>
      </c>
      <c r="FL1058">
        <v>0.03</v>
      </c>
      <c r="FM1058">
        <v>-52.75526</v>
      </c>
      <c r="FN1058">
        <v>-0.4428427767352783</v>
      </c>
      <c r="FO1058">
        <v>0.09188166520040815</v>
      </c>
      <c r="FP1058">
        <v>1</v>
      </c>
      <c r="FQ1058">
        <v>726.9063529411766</v>
      </c>
      <c r="FR1058">
        <v>-3.573995413131524</v>
      </c>
      <c r="FS1058">
        <v>0.4413441955684179</v>
      </c>
      <c r="FT1058">
        <v>0</v>
      </c>
      <c r="FU1058">
        <v>5.453377000000001</v>
      </c>
      <c r="FV1058">
        <v>-0.3660878048780603</v>
      </c>
      <c r="FW1058">
        <v>0.03655566530648834</v>
      </c>
      <c r="FX1058">
        <v>0</v>
      </c>
      <c r="FY1058">
        <v>1</v>
      </c>
      <c r="FZ1058">
        <v>3</v>
      </c>
      <c r="GA1058" t="s">
        <v>429</v>
      </c>
      <c r="GB1058">
        <v>2.98307</v>
      </c>
      <c r="GC1058">
        <v>2.71551</v>
      </c>
      <c r="GD1058">
        <v>0.198561</v>
      </c>
      <c r="GE1058">
        <v>0.20125</v>
      </c>
      <c r="GF1058">
        <v>0.0893905</v>
      </c>
      <c r="GG1058">
        <v>0.0682131</v>
      </c>
      <c r="GH1058">
        <v>25331.6</v>
      </c>
      <c r="GI1058">
        <v>25382.8</v>
      </c>
      <c r="GJ1058">
        <v>29375.5</v>
      </c>
      <c r="GK1058">
        <v>29388.2</v>
      </c>
      <c r="GL1058">
        <v>35432.8</v>
      </c>
      <c r="GM1058">
        <v>36414.9</v>
      </c>
      <c r="GN1058">
        <v>41364.8</v>
      </c>
      <c r="GO1058">
        <v>41876.5</v>
      </c>
      <c r="GP1058">
        <v>1.92195</v>
      </c>
      <c r="GQ1058">
        <v>2.37465</v>
      </c>
      <c r="GR1058">
        <v>0.0715479</v>
      </c>
      <c r="GS1058">
        <v>0</v>
      </c>
      <c r="GT1058">
        <v>23.8509</v>
      </c>
      <c r="GU1058">
        <v>999.9</v>
      </c>
      <c r="GV1058">
        <v>33.5</v>
      </c>
      <c r="GW1058">
        <v>32</v>
      </c>
      <c r="GX1058">
        <v>17.7288</v>
      </c>
      <c r="GY1058">
        <v>63.6476</v>
      </c>
      <c r="GZ1058">
        <v>22.2957</v>
      </c>
      <c r="HA1058">
        <v>2</v>
      </c>
      <c r="HB1058">
        <v>-0.0519131</v>
      </c>
      <c r="HC1058">
        <v>1.83703</v>
      </c>
      <c r="HD1058">
        <v>20.3245</v>
      </c>
      <c r="HE1058">
        <v>5.21609</v>
      </c>
      <c r="HF1058">
        <v>12.0099</v>
      </c>
      <c r="HG1058">
        <v>4.98795</v>
      </c>
      <c r="HH1058">
        <v>3.28845</v>
      </c>
      <c r="HI1058">
        <v>9999</v>
      </c>
      <c r="HJ1058">
        <v>9999</v>
      </c>
      <c r="HK1058">
        <v>9999</v>
      </c>
      <c r="HL1058">
        <v>198.1</v>
      </c>
      <c r="HM1058">
        <v>1.8674</v>
      </c>
      <c r="HN1058">
        <v>1.86646</v>
      </c>
      <c r="HO1058">
        <v>1.86598</v>
      </c>
      <c r="HP1058">
        <v>1.86584</v>
      </c>
      <c r="HQ1058">
        <v>1.86768</v>
      </c>
      <c r="HR1058">
        <v>1.87012</v>
      </c>
      <c r="HS1058">
        <v>1.86881</v>
      </c>
      <c r="HT1058">
        <v>1.87027</v>
      </c>
      <c r="HU1058">
        <v>0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-4.86</v>
      </c>
      <c r="II1058">
        <v>-0.1439</v>
      </c>
      <c r="IJ1058">
        <v>-1.529487217637811</v>
      </c>
      <c r="IK1058">
        <v>-0.005072214745875086</v>
      </c>
      <c r="IL1058">
        <v>3.316774363808987E-06</v>
      </c>
      <c r="IM1058">
        <v>-1.107588672722244E-09</v>
      </c>
      <c r="IN1058">
        <v>-0.1603591687652909</v>
      </c>
      <c r="IO1058">
        <v>-0.0181951569465493</v>
      </c>
      <c r="IP1058">
        <v>0.001659309118516343</v>
      </c>
      <c r="IQ1058">
        <v>-3.409663313950778E-05</v>
      </c>
      <c r="IR1058">
        <v>19</v>
      </c>
      <c r="IS1058">
        <v>2290</v>
      </c>
      <c r="IT1058">
        <v>1</v>
      </c>
      <c r="IU1058">
        <v>24</v>
      </c>
      <c r="IV1058">
        <v>8574.700000000001</v>
      </c>
      <c r="IW1058">
        <v>8574.9</v>
      </c>
      <c r="IX1058">
        <v>3.17139</v>
      </c>
      <c r="IY1058">
        <v>2.20581</v>
      </c>
      <c r="IZ1058">
        <v>1.94702</v>
      </c>
      <c r="JA1058">
        <v>2.64771</v>
      </c>
      <c r="JB1058">
        <v>2.19482</v>
      </c>
      <c r="JC1058">
        <v>2.32422</v>
      </c>
      <c r="JD1058">
        <v>36.6233</v>
      </c>
      <c r="JE1058">
        <v>24.0262</v>
      </c>
      <c r="JF1058">
        <v>18</v>
      </c>
      <c r="JG1058">
        <v>496.751</v>
      </c>
      <c r="JH1058">
        <v>810.909</v>
      </c>
      <c r="JI1058">
        <v>21.8096</v>
      </c>
      <c r="JJ1058">
        <v>26.5895</v>
      </c>
      <c r="JK1058">
        <v>30.0003</v>
      </c>
      <c r="JL1058">
        <v>26.564</v>
      </c>
      <c r="JM1058">
        <v>26.4784</v>
      </c>
      <c r="JN1058">
        <v>63.5172</v>
      </c>
      <c r="JO1058">
        <v>24.4915</v>
      </c>
      <c r="JP1058">
        <v>2.46918</v>
      </c>
      <c r="JQ1058">
        <v>21.802</v>
      </c>
      <c r="JR1058">
        <v>1323.2</v>
      </c>
      <c r="JS1058">
        <v>13.1457</v>
      </c>
      <c r="JT1058">
        <v>100.436</v>
      </c>
      <c r="JU1058">
        <v>100.575</v>
      </c>
    </row>
    <row r="1059" spans="1:281">
      <c r="A1059">
        <v>1043</v>
      </c>
      <c r="B1059">
        <v>1659650286</v>
      </c>
      <c r="C1059">
        <v>22278</v>
      </c>
      <c r="D1059" t="s">
        <v>2519</v>
      </c>
      <c r="E1059" t="s">
        <v>2520</v>
      </c>
      <c r="F1059">
        <v>5</v>
      </c>
      <c r="G1059" t="s">
        <v>2362</v>
      </c>
      <c r="H1059" t="s">
        <v>416</v>
      </c>
      <c r="I1059">
        <v>1659650278.5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1325.428628143134</v>
      </c>
      <c r="AK1059">
        <v>1287.562606060606</v>
      </c>
      <c r="AL1059">
        <v>3.435101373783352</v>
      </c>
      <c r="AM1059">
        <v>65.5108301527454</v>
      </c>
      <c r="AN1059">
        <f>(AP1059 - AO1059 + DI1059*1E3/(8.314*(DK1059+273.15)) * AR1059/DH1059 * AQ1059) * DH1059/(100*CV1059) * 1000/(1000 - AP1059)</f>
        <v>0</v>
      </c>
      <c r="AO1059">
        <v>13.07814898425966</v>
      </c>
      <c r="AP1059">
        <v>18.47157692307693</v>
      </c>
      <c r="AQ1059">
        <v>-7.931582885310621E-05</v>
      </c>
      <c r="AR1059">
        <v>82.59608482142349</v>
      </c>
      <c r="AS1059">
        <v>11</v>
      </c>
      <c r="AT1059">
        <v>2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1659650278.5</v>
      </c>
      <c r="DB1059">
        <v>1240.302222222222</v>
      </c>
      <c r="DC1059">
        <v>1293.122592592593</v>
      </c>
      <c r="DD1059">
        <v>18.47625185185185</v>
      </c>
      <c r="DE1059">
        <v>13.06305555555556</v>
      </c>
      <c r="DF1059">
        <v>1245.144074074074</v>
      </c>
      <c r="DG1059">
        <v>18.62022222222222</v>
      </c>
      <c r="DH1059">
        <v>500.0181481481482</v>
      </c>
      <c r="DI1059">
        <v>90.22505925925927</v>
      </c>
      <c r="DJ1059">
        <v>0.1000104333333333</v>
      </c>
      <c r="DK1059">
        <v>25.10826666666667</v>
      </c>
      <c r="DL1059">
        <v>25.02598518518518</v>
      </c>
      <c r="DM1059">
        <v>999.9000000000001</v>
      </c>
      <c r="DN1059">
        <v>0</v>
      </c>
      <c r="DO1059">
        <v>0</v>
      </c>
      <c r="DP1059">
        <v>9991.473333333335</v>
      </c>
      <c r="DQ1059">
        <v>0</v>
      </c>
      <c r="DR1059">
        <v>10.8561962962963</v>
      </c>
      <c r="DS1059">
        <v>-52.82034444444445</v>
      </c>
      <c r="DT1059">
        <v>1263.648888888889</v>
      </c>
      <c r="DU1059">
        <v>1310.238518518518</v>
      </c>
      <c r="DV1059">
        <v>5.413204814814815</v>
      </c>
      <c r="DW1059">
        <v>1293.122592592593</v>
      </c>
      <c r="DX1059">
        <v>13.06305555555556</v>
      </c>
      <c r="DY1059">
        <v>1.667021481481482</v>
      </c>
      <c r="DZ1059">
        <v>1.178614074074074</v>
      </c>
      <c r="EA1059">
        <v>14.5926962962963</v>
      </c>
      <c r="EB1059">
        <v>9.334111111111111</v>
      </c>
      <c r="EC1059">
        <v>2000.01</v>
      </c>
      <c r="ED1059">
        <v>0.980003111111111</v>
      </c>
      <c r="EE1059">
        <v>0.01999668518518518</v>
      </c>
      <c r="EF1059">
        <v>0</v>
      </c>
      <c r="EG1059">
        <v>726.3812592592592</v>
      </c>
      <c r="EH1059">
        <v>5.00097</v>
      </c>
      <c r="EI1059">
        <v>14424.04444444445</v>
      </c>
      <c r="EJ1059">
        <v>16707.67777777778</v>
      </c>
      <c r="EK1059">
        <v>37.875</v>
      </c>
      <c r="EL1059">
        <v>38.437</v>
      </c>
      <c r="EM1059">
        <v>37.81433333333333</v>
      </c>
      <c r="EN1059">
        <v>38.125</v>
      </c>
      <c r="EO1059">
        <v>38.333</v>
      </c>
      <c r="EP1059">
        <v>1955.119259259259</v>
      </c>
      <c r="EQ1059">
        <v>39.89074074074075</v>
      </c>
      <c r="ER1059">
        <v>0</v>
      </c>
      <c r="ES1059">
        <v>1659650286.9</v>
      </c>
      <c r="ET1059">
        <v>0</v>
      </c>
      <c r="EU1059">
        <v>726.3770400000001</v>
      </c>
      <c r="EV1059">
        <v>-4.748692306490927</v>
      </c>
      <c r="EW1059">
        <v>-73.19230759263573</v>
      </c>
      <c r="EX1059">
        <v>14423.028</v>
      </c>
      <c r="EY1059">
        <v>15</v>
      </c>
      <c r="EZ1059">
        <v>0</v>
      </c>
      <c r="FA1059" t="s">
        <v>419</v>
      </c>
      <c r="FB1059">
        <v>1659135797.5</v>
      </c>
      <c r="FC1059">
        <v>1659135788</v>
      </c>
      <c r="FD1059">
        <v>0</v>
      </c>
      <c r="FE1059">
        <v>0.3</v>
      </c>
      <c r="FF1059">
        <v>-0.002</v>
      </c>
      <c r="FG1059">
        <v>-2.209</v>
      </c>
      <c r="FH1059">
        <v>-0.089</v>
      </c>
      <c r="FI1059">
        <v>1520</v>
      </c>
      <c r="FJ1059">
        <v>20</v>
      </c>
      <c r="FK1059">
        <v>0.06</v>
      </c>
      <c r="FL1059">
        <v>0.03</v>
      </c>
      <c r="FM1059">
        <v>-52.79261999999999</v>
      </c>
      <c r="FN1059">
        <v>-0.8028810506564179</v>
      </c>
      <c r="FO1059">
        <v>0.1104747690651575</v>
      </c>
      <c r="FP1059">
        <v>0</v>
      </c>
      <c r="FQ1059">
        <v>726.6475</v>
      </c>
      <c r="FR1059">
        <v>-3.655110776364642</v>
      </c>
      <c r="FS1059">
        <v>0.4434151719392153</v>
      </c>
      <c r="FT1059">
        <v>0</v>
      </c>
      <c r="FU1059">
        <v>5.43380475</v>
      </c>
      <c r="FV1059">
        <v>-0.3330667542214054</v>
      </c>
      <c r="FW1059">
        <v>0.03400293810742682</v>
      </c>
      <c r="FX1059">
        <v>0</v>
      </c>
      <c r="FY1059">
        <v>0</v>
      </c>
      <c r="FZ1059">
        <v>3</v>
      </c>
      <c r="GA1059" t="s">
        <v>426</v>
      </c>
      <c r="GB1059">
        <v>2.98312</v>
      </c>
      <c r="GC1059">
        <v>2.71537</v>
      </c>
      <c r="GD1059">
        <v>0.200217</v>
      </c>
      <c r="GE1059">
        <v>0.202848</v>
      </c>
      <c r="GF1059">
        <v>0.0893577</v>
      </c>
      <c r="GG1059">
        <v>0.0682386</v>
      </c>
      <c r="GH1059">
        <v>25279</v>
      </c>
      <c r="GI1059">
        <v>25332</v>
      </c>
      <c r="GJ1059">
        <v>29375.2</v>
      </c>
      <c r="GK1059">
        <v>29388.2</v>
      </c>
      <c r="GL1059">
        <v>35433.7</v>
      </c>
      <c r="GM1059">
        <v>36413.9</v>
      </c>
      <c r="GN1059">
        <v>41364.3</v>
      </c>
      <c r="GO1059">
        <v>41876.5</v>
      </c>
      <c r="GP1059">
        <v>1.9222</v>
      </c>
      <c r="GQ1059">
        <v>2.3749</v>
      </c>
      <c r="GR1059">
        <v>0.0712015</v>
      </c>
      <c r="GS1059">
        <v>0</v>
      </c>
      <c r="GT1059">
        <v>23.8485</v>
      </c>
      <c r="GU1059">
        <v>999.9</v>
      </c>
      <c r="GV1059">
        <v>33.4</v>
      </c>
      <c r="GW1059">
        <v>32</v>
      </c>
      <c r="GX1059">
        <v>17.6776</v>
      </c>
      <c r="GY1059">
        <v>63.7776</v>
      </c>
      <c r="GZ1059">
        <v>22.1354</v>
      </c>
      <c r="HA1059">
        <v>2</v>
      </c>
      <c r="HB1059">
        <v>-0.0516159</v>
      </c>
      <c r="HC1059">
        <v>1.85372</v>
      </c>
      <c r="HD1059">
        <v>20.3242</v>
      </c>
      <c r="HE1059">
        <v>5.21699</v>
      </c>
      <c r="HF1059">
        <v>12.0099</v>
      </c>
      <c r="HG1059">
        <v>4.9886</v>
      </c>
      <c r="HH1059">
        <v>3.28848</v>
      </c>
      <c r="HI1059">
        <v>9999</v>
      </c>
      <c r="HJ1059">
        <v>9999</v>
      </c>
      <c r="HK1059">
        <v>9999</v>
      </c>
      <c r="HL1059">
        <v>198.1</v>
      </c>
      <c r="HM1059">
        <v>1.8674</v>
      </c>
      <c r="HN1059">
        <v>1.86646</v>
      </c>
      <c r="HO1059">
        <v>1.86599</v>
      </c>
      <c r="HP1059">
        <v>1.86584</v>
      </c>
      <c r="HQ1059">
        <v>1.86768</v>
      </c>
      <c r="HR1059">
        <v>1.87012</v>
      </c>
      <c r="HS1059">
        <v>1.86878</v>
      </c>
      <c r="HT1059">
        <v>1.87027</v>
      </c>
      <c r="HU1059">
        <v>0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-4.89</v>
      </c>
      <c r="II1059">
        <v>-0.144</v>
      </c>
      <c r="IJ1059">
        <v>-1.529487217637811</v>
      </c>
      <c r="IK1059">
        <v>-0.005072214745875086</v>
      </c>
      <c r="IL1059">
        <v>3.316774363808987E-06</v>
      </c>
      <c r="IM1059">
        <v>-1.107588672722244E-09</v>
      </c>
      <c r="IN1059">
        <v>-0.1603591687652909</v>
      </c>
      <c r="IO1059">
        <v>-0.0181951569465493</v>
      </c>
      <c r="IP1059">
        <v>0.001659309118516343</v>
      </c>
      <c r="IQ1059">
        <v>-3.409663313950778E-05</v>
      </c>
      <c r="IR1059">
        <v>19</v>
      </c>
      <c r="IS1059">
        <v>2290</v>
      </c>
      <c r="IT1059">
        <v>1</v>
      </c>
      <c r="IU1059">
        <v>24</v>
      </c>
      <c r="IV1059">
        <v>8574.799999999999</v>
      </c>
      <c r="IW1059">
        <v>8575</v>
      </c>
      <c r="IX1059">
        <v>3.20435</v>
      </c>
      <c r="IY1059">
        <v>2.19604</v>
      </c>
      <c r="IZ1059">
        <v>1.94702</v>
      </c>
      <c r="JA1059">
        <v>2.64771</v>
      </c>
      <c r="JB1059">
        <v>2.19482</v>
      </c>
      <c r="JC1059">
        <v>2.35962</v>
      </c>
      <c r="JD1059">
        <v>36.6233</v>
      </c>
      <c r="JE1059">
        <v>24.0437</v>
      </c>
      <c r="JF1059">
        <v>18</v>
      </c>
      <c r="JG1059">
        <v>496.924</v>
      </c>
      <c r="JH1059">
        <v>811.165</v>
      </c>
      <c r="JI1059">
        <v>21.7832</v>
      </c>
      <c r="JJ1059">
        <v>26.5912</v>
      </c>
      <c r="JK1059">
        <v>30.0002</v>
      </c>
      <c r="JL1059">
        <v>26.5657</v>
      </c>
      <c r="JM1059">
        <v>26.4789</v>
      </c>
      <c r="JN1059">
        <v>64.11920000000001</v>
      </c>
      <c r="JO1059">
        <v>24.2172</v>
      </c>
      <c r="JP1059">
        <v>2.46918</v>
      </c>
      <c r="JQ1059">
        <v>21.7742</v>
      </c>
      <c r="JR1059">
        <v>1343.23</v>
      </c>
      <c r="JS1059">
        <v>13.1813</v>
      </c>
      <c r="JT1059">
        <v>100.435</v>
      </c>
      <c r="JU1059">
        <v>100.575</v>
      </c>
    </row>
    <row r="1060" spans="1:281">
      <c r="A1060">
        <v>1044</v>
      </c>
      <c r="B1060">
        <v>1659650291</v>
      </c>
      <c r="C1060">
        <v>22283</v>
      </c>
      <c r="D1060" t="s">
        <v>2521</v>
      </c>
      <c r="E1060" t="s">
        <v>2522</v>
      </c>
      <c r="F1060">
        <v>5</v>
      </c>
      <c r="G1060" t="s">
        <v>2362</v>
      </c>
      <c r="H1060" t="s">
        <v>416</v>
      </c>
      <c r="I1060">
        <v>1659650283.214286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1342.309360182913</v>
      </c>
      <c r="AK1060">
        <v>1304.712606060606</v>
      </c>
      <c r="AL1060">
        <v>3.418961914265069</v>
      </c>
      <c r="AM1060">
        <v>65.5108301527454</v>
      </c>
      <c r="AN1060">
        <f>(AP1060 - AO1060 + DI1060*1E3/(8.314*(DK1060+273.15)) * AR1060/DH1060 * AQ1060) * DH1060/(100*CV1060) * 1000/(1000 - AP1060)</f>
        <v>0</v>
      </c>
      <c r="AO1060">
        <v>13.09190546072728</v>
      </c>
      <c r="AP1060">
        <v>18.46535874125875</v>
      </c>
      <c r="AQ1060">
        <v>-8.199682752167191E-05</v>
      </c>
      <c r="AR1060">
        <v>82.59608482142349</v>
      </c>
      <c r="AS1060">
        <v>11</v>
      </c>
      <c r="AT1060">
        <v>2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1659650283.214286</v>
      </c>
      <c r="DB1060">
        <v>1256.110357142857</v>
      </c>
      <c r="DC1060">
        <v>1308.930714285714</v>
      </c>
      <c r="DD1060">
        <v>18.47418928571429</v>
      </c>
      <c r="DE1060">
        <v>13.08512857142857</v>
      </c>
      <c r="DF1060">
        <v>1260.983571428571</v>
      </c>
      <c r="DG1060">
        <v>18.61817857142857</v>
      </c>
      <c r="DH1060">
        <v>499.99525</v>
      </c>
      <c r="DI1060">
        <v>90.22483928571428</v>
      </c>
      <c r="DJ1060">
        <v>0.09999848214285713</v>
      </c>
      <c r="DK1060">
        <v>25.10246071428572</v>
      </c>
      <c r="DL1060">
        <v>25.02546428571429</v>
      </c>
      <c r="DM1060">
        <v>999.9000000000002</v>
      </c>
      <c r="DN1060">
        <v>0</v>
      </c>
      <c r="DO1060">
        <v>0</v>
      </c>
      <c r="DP1060">
        <v>9993.761071428571</v>
      </c>
      <c r="DQ1060">
        <v>0</v>
      </c>
      <c r="DR1060">
        <v>10.83360357142858</v>
      </c>
      <c r="DS1060">
        <v>-52.82021071428571</v>
      </c>
      <c r="DT1060">
        <v>1279.7525</v>
      </c>
      <c r="DU1060">
        <v>1326.285</v>
      </c>
      <c r="DV1060">
        <v>5.389063928571429</v>
      </c>
      <c r="DW1060">
        <v>1308.930714285714</v>
      </c>
      <c r="DX1060">
        <v>13.08512857142857</v>
      </c>
      <c r="DY1060">
        <v>1.666830714285714</v>
      </c>
      <c r="DZ1060">
        <v>1.180603214285714</v>
      </c>
      <c r="EA1060">
        <v>14.59093928571428</v>
      </c>
      <c r="EB1060">
        <v>9.359179285714287</v>
      </c>
      <c r="EC1060">
        <v>2000.013214285714</v>
      </c>
      <c r="ED1060">
        <v>0.9800031071428571</v>
      </c>
      <c r="EE1060">
        <v>0.01999668928571429</v>
      </c>
      <c r="EF1060">
        <v>0</v>
      </c>
      <c r="EG1060">
        <v>726.0506428571426</v>
      </c>
      <c r="EH1060">
        <v>5.00097</v>
      </c>
      <c r="EI1060">
        <v>14418.14285714286</v>
      </c>
      <c r="EJ1060">
        <v>16707.7</v>
      </c>
      <c r="EK1060">
        <v>37.875</v>
      </c>
      <c r="EL1060">
        <v>38.437</v>
      </c>
      <c r="EM1060">
        <v>37.81425</v>
      </c>
      <c r="EN1060">
        <v>38.12049999999999</v>
      </c>
      <c r="EO1060">
        <v>38.32324999999999</v>
      </c>
      <c r="EP1060">
        <v>1955.1225</v>
      </c>
      <c r="EQ1060">
        <v>39.8907142857143</v>
      </c>
      <c r="ER1060">
        <v>0</v>
      </c>
      <c r="ES1060">
        <v>1659650291.7</v>
      </c>
      <c r="ET1060">
        <v>0</v>
      </c>
      <c r="EU1060">
        <v>726.05008</v>
      </c>
      <c r="EV1060">
        <v>-3.577076943958028</v>
      </c>
      <c r="EW1060">
        <v>-75.34615384306059</v>
      </c>
      <c r="EX1060">
        <v>14416.984</v>
      </c>
      <c r="EY1060">
        <v>15</v>
      </c>
      <c r="EZ1060">
        <v>0</v>
      </c>
      <c r="FA1060" t="s">
        <v>419</v>
      </c>
      <c r="FB1060">
        <v>1659135797.5</v>
      </c>
      <c r="FC1060">
        <v>1659135788</v>
      </c>
      <c r="FD1060">
        <v>0</v>
      </c>
      <c r="FE1060">
        <v>0.3</v>
      </c>
      <c r="FF1060">
        <v>-0.002</v>
      </c>
      <c r="FG1060">
        <v>-2.209</v>
      </c>
      <c r="FH1060">
        <v>-0.089</v>
      </c>
      <c r="FI1060">
        <v>1520</v>
      </c>
      <c r="FJ1060">
        <v>20</v>
      </c>
      <c r="FK1060">
        <v>0.06</v>
      </c>
      <c r="FL1060">
        <v>0.03</v>
      </c>
      <c r="FM1060">
        <v>-52.79009756097562</v>
      </c>
      <c r="FN1060">
        <v>-0.05737212543552506</v>
      </c>
      <c r="FO1060">
        <v>0.1182782694261347</v>
      </c>
      <c r="FP1060">
        <v>1</v>
      </c>
      <c r="FQ1060">
        <v>726.305794117647</v>
      </c>
      <c r="FR1060">
        <v>-4.198090149774341</v>
      </c>
      <c r="FS1060">
        <v>0.4879127079239047</v>
      </c>
      <c r="FT1060">
        <v>0</v>
      </c>
      <c r="FU1060">
        <v>5.407456829268292</v>
      </c>
      <c r="FV1060">
        <v>-0.2968108013937252</v>
      </c>
      <c r="FW1060">
        <v>0.03154031886865927</v>
      </c>
      <c r="FX1060">
        <v>0</v>
      </c>
      <c r="FY1060">
        <v>1</v>
      </c>
      <c r="FZ1060">
        <v>3</v>
      </c>
      <c r="GA1060" t="s">
        <v>429</v>
      </c>
      <c r="GB1060">
        <v>2.98299</v>
      </c>
      <c r="GC1060">
        <v>2.71586</v>
      </c>
      <c r="GD1060">
        <v>0.20185</v>
      </c>
      <c r="GE1060">
        <v>0.204432</v>
      </c>
      <c r="GF1060">
        <v>0.0893351</v>
      </c>
      <c r="GG1060">
        <v>0.0683279</v>
      </c>
      <c r="GH1060">
        <v>25228.1</v>
      </c>
      <c r="GI1060">
        <v>25281.7</v>
      </c>
      <c r="GJ1060">
        <v>29376</v>
      </c>
      <c r="GK1060">
        <v>29388.2</v>
      </c>
      <c r="GL1060">
        <v>35435.7</v>
      </c>
      <c r="GM1060">
        <v>36410.5</v>
      </c>
      <c r="GN1060">
        <v>41365.5</v>
      </c>
      <c r="GO1060">
        <v>41876.7</v>
      </c>
      <c r="GP1060">
        <v>1.92202</v>
      </c>
      <c r="GQ1060">
        <v>2.37505</v>
      </c>
      <c r="GR1060">
        <v>0.0720546</v>
      </c>
      <c r="GS1060">
        <v>0</v>
      </c>
      <c r="GT1060">
        <v>23.8464</v>
      </c>
      <c r="GU1060">
        <v>999.9</v>
      </c>
      <c r="GV1060">
        <v>33.4</v>
      </c>
      <c r="GW1060">
        <v>32</v>
      </c>
      <c r="GX1060">
        <v>17.6773</v>
      </c>
      <c r="GY1060">
        <v>63.7276</v>
      </c>
      <c r="GZ1060">
        <v>22.3998</v>
      </c>
      <c r="HA1060">
        <v>2</v>
      </c>
      <c r="HB1060">
        <v>-0.0515752</v>
      </c>
      <c r="HC1060">
        <v>1.85569</v>
      </c>
      <c r="HD1060">
        <v>20.3243</v>
      </c>
      <c r="HE1060">
        <v>5.21759</v>
      </c>
      <c r="HF1060">
        <v>12.0099</v>
      </c>
      <c r="HG1060">
        <v>4.9886</v>
      </c>
      <c r="HH1060">
        <v>3.28865</v>
      </c>
      <c r="HI1060">
        <v>9999</v>
      </c>
      <c r="HJ1060">
        <v>9999</v>
      </c>
      <c r="HK1060">
        <v>9999</v>
      </c>
      <c r="HL1060">
        <v>198.1</v>
      </c>
      <c r="HM1060">
        <v>1.86738</v>
      </c>
      <c r="HN1060">
        <v>1.86646</v>
      </c>
      <c r="HO1060">
        <v>1.86597</v>
      </c>
      <c r="HP1060">
        <v>1.86584</v>
      </c>
      <c r="HQ1060">
        <v>1.86768</v>
      </c>
      <c r="HR1060">
        <v>1.87012</v>
      </c>
      <c r="HS1060">
        <v>1.86876</v>
      </c>
      <c r="HT1060">
        <v>1.87026</v>
      </c>
      <c r="HU1060">
        <v>0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-4.93</v>
      </c>
      <c r="II1060">
        <v>-0.1441</v>
      </c>
      <c r="IJ1060">
        <v>-1.529487217637811</v>
      </c>
      <c r="IK1060">
        <v>-0.005072214745875086</v>
      </c>
      <c r="IL1060">
        <v>3.316774363808987E-06</v>
      </c>
      <c r="IM1060">
        <v>-1.107588672722244E-09</v>
      </c>
      <c r="IN1060">
        <v>-0.1603591687652909</v>
      </c>
      <c r="IO1060">
        <v>-0.0181951569465493</v>
      </c>
      <c r="IP1060">
        <v>0.001659309118516343</v>
      </c>
      <c r="IQ1060">
        <v>-3.409663313950778E-05</v>
      </c>
      <c r="IR1060">
        <v>19</v>
      </c>
      <c r="IS1060">
        <v>2290</v>
      </c>
      <c r="IT1060">
        <v>1</v>
      </c>
      <c r="IU1060">
        <v>24</v>
      </c>
      <c r="IV1060">
        <v>8574.9</v>
      </c>
      <c r="IW1060">
        <v>8575</v>
      </c>
      <c r="IX1060">
        <v>3.23486</v>
      </c>
      <c r="IY1060">
        <v>2.19727</v>
      </c>
      <c r="IZ1060">
        <v>1.94702</v>
      </c>
      <c r="JA1060">
        <v>2.64771</v>
      </c>
      <c r="JB1060">
        <v>2.19482</v>
      </c>
      <c r="JC1060">
        <v>2.35352</v>
      </c>
      <c r="JD1060">
        <v>36.6233</v>
      </c>
      <c r="JE1060">
        <v>24.035</v>
      </c>
      <c r="JF1060">
        <v>18</v>
      </c>
      <c r="JG1060">
        <v>496.818</v>
      </c>
      <c r="JH1060">
        <v>811.346</v>
      </c>
      <c r="JI1060">
        <v>21.7571</v>
      </c>
      <c r="JJ1060">
        <v>26.5922</v>
      </c>
      <c r="JK1060">
        <v>30.0002</v>
      </c>
      <c r="JL1060">
        <v>26.5662</v>
      </c>
      <c r="JM1060">
        <v>26.4811</v>
      </c>
      <c r="JN1060">
        <v>64.7884</v>
      </c>
      <c r="JO1060">
        <v>23.9191</v>
      </c>
      <c r="JP1060">
        <v>2.09888</v>
      </c>
      <c r="JQ1060">
        <v>21.7531</v>
      </c>
      <c r="JR1060">
        <v>1356.59</v>
      </c>
      <c r="JS1060">
        <v>13.2116</v>
      </c>
      <c r="JT1060">
        <v>100.438</v>
      </c>
      <c r="JU1060">
        <v>100.576</v>
      </c>
    </row>
    <row r="1061" spans="1:281">
      <c r="A1061">
        <v>1045</v>
      </c>
      <c r="B1061">
        <v>1659650296</v>
      </c>
      <c r="C1061">
        <v>22288</v>
      </c>
      <c r="D1061" t="s">
        <v>2523</v>
      </c>
      <c r="E1061" t="s">
        <v>2524</v>
      </c>
      <c r="F1061">
        <v>5</v>
      </c>
      <c r="G1061" t="s">
        <v>2362</v>
      </c>
      <c r="H1061" t="s">
        <v>416</v>
      </c>
      <c r="I1061">
        <v>1659650288.5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1359.473121074684</v>
      </c>
      <c r="AK1061">
        <v>1321.758848484848</v>
      </c>
      <c r="AL1061">
        <v>3.417886365300362</v>
      </c>
      <c r="AM1061">
        <v>65.5108301527454</v>
      </c>
      <c r="AN1061">
        <f>(AP1061 - AO1061 + DI1061*1E3/(8.314*(DK1061+273.15)) * AR1061/DH1061 * AQ1061) * DH1061/(100*CV1061) * 1000/(1000 - AP1061)</f>
        <v>0</v>
      </c>
      <c r="AO1061">
        <v>13.10841943594036</v>
      </c>
      <c r="AP1061">
        <v>18.45678111888112</v>
      </c>
      <c r="AQ1061">
        <v>-0.0001147048445568436</v>
      </c>
      <c r="AR1061">
        <v>82.59608482142349</v>
      </c>
      <c r="AS1061">
        <v>11</v>
      </c>
      <c r="AT1061">
        <v>2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1659650288.5</v>
      </c>
      <c r="DB1061">
        <v>1273.857407407407</v>
      </c>
      <c r="DC1061">
        <v>1326.657407407407</v>
      </c>
      <c r="DD1061">
        <v>18.46834814814815</v>
      </c>
      <c r="DE1061">
        <v>13.10287407407407</v>
      </c>
      <c r="DF1061">
        <v>1278.765185185185</v>
      </c>
      <c r="DG1061">
        <v>18.6123962962963</v>
      </c>
      <c r="DH1061">
        <v>500.0084074074074</v>
      </c>
      <c r="DI1061">
        <v>90.22463703703703</v>
      </c>
      <c r="DJ1061">
        <v>0.09998858518518519</v>
      </c>
      <c r="DK1061">
        <v>25.09730740740741</v>
      </c>
      <c r="DL1061">
        <v>25.02536296296296</v>
      </c>
      <c r="DM1061">
        <v>999.9000000000001</v>
      </c>
      <c r="DN1061">
        <v>0</v>
      </c>
      <c r="DO1061">
        <v>0</v>
      </c>
      <c r="DP1061">
        <v>10003.85814814815</v>
      </c>
      <c r="DQ1061">
        <v>0</v>
      </c>
      <c r="DR1061">
        <v>10.78204814814815</v>
      </c>
      <c r="DS1061">
        <v>-52.79991851851851</v>
      </c>
      <c r="DT1061">
        <v>1297.825185185185</v>
      </c>
      <c r="DU1061">
        <v>1344.270740740741</v>
      </c>
      <c r="DV1061">
        <v>5.365475925925925</v>
      </c>
      <c r="DW1061">
        <v>1326.657407407407</v>
      </c>
      <c r="DX1061">
        <v>13.10287407407407</v>
      </c>
      <c r="DY1061">
        <v>1.666300370370371</v>
      </c>
      <c r="DZ1061">
        <v>1.182201851851852</v>
      </c>
      <c r="EA1061">
        <v>14.5860037037037</v>
      </c>
      <c r="EB1061">
        <v>9.379275185185186</v>
      </c>
      <c r="EC1061">
        <v>2000.023703703704</v>
      </c>
      <c r="ED1061">
        <v>0.980003111111111</v>
      </c>
      <c r="EE1061">
        <v>0.01999668518518518</v>
      </c>
      <c r="EF1061">
        <v>0</v>
      </c>
      <c r="EG1061">
        <v>725.7442592592593</v>
      </c>
      <c r="EH1061">
        <v>5.00097</v>
      </c>
      <c r="EI1061">
        <v>14411.6037037037</v>
      </c>
      <c r="EJ1061">
        <v>16707.78518518518</v>
      </c>
      <c r="EK1061">
        <v>37.875</v>
      </c>
      <c r="EL1061">
        <v>38.437</v>
      </c>
      <c r="EM1061">
        <v>37.819</v>
      </c>
      <c r="EN1061">
        <v>38.12033333333333</v>
      </c>
      <c r="EO1061">
        <v>38.32600000000001</v>
      </c>
      <c r="EP1061">
        <v>1955.132962962963</v>
      </c>
      <c r="EQ1061">
        <v>39.89074074074075</v>
      </c>
      <c r="ER1061">
        <v>0</v>
      </c>
      <c r="ES1061">
        <v>1659650296.5</v>
      </c>
      <c r="ET1061">
        <v>0</v>
      </c>
      <c r="EU1061">
        <v>725.7411599999999</v>
      </c>
      <c r="EV1061">
        <v>-3.519999999446159</v>
      </c>
      <c r="EW1061">
        <v>-78.18461526675243</v>
      </c>
      <c r="EX1061">
        <v>14411.084</v>
      </c>
      <c r="EY1061">
        <v>15</v>
      </c>
      <c r="EZ1061">
        <v>0</v>
      </c>
      <c r="FA1061" t="s">
        <v>419</v>
      </c>
      <c r="FB1061">
        <v>1659135797.5</v>
      </c>
      <c r="FC1061">
        <v>1659135788</v>
      </c>
      <c r="FD1061">
        <v>0</v>
      </c>
      <c r="FE1061">
        <v>0.3</v>
      </c>
      <c r="FF1061">
        <v>-0.002</v>
      </c>
      <c r="FG1061">
        <v>-2.209</v>
      </c>
      <c r="FH1061">
        <v>-0.089</v>
      </c>
      <c r="FI1061">
        <v>1520</v>
      </c>
      <c r="FJ1061">
        <v>20</v>
      </c>
      <c r="FK1061">
        <v>0.06</v>
      </c>
      <c r="FL1061">
        <v>0.03</v>
      </c>
      <c r="FM1061">
        <v>-52.82391750000001</v>
      </c>
      <c r="FN1061">
        <v>0.4647838649155897</v>
      </c>
      <c r="FO1061">
        <v>0.09562302256125348</v>
      </c>
      <c r="FP1061">
        <v>1</v>
      </c>
      <c r="FQ1061">
        <v>725.9558529411765</v>
      </c>
      <c r="FR1061">
        <v>-3.74320855363975</v>
      </c>
      <c r="FS1061">
        <v>0.4599125960666602</v>
      </c>
      <c r="FT1061">
        <v>0</v>
      </c>
      <c r="FU1061">
        <v>5.37576775</v>
      </c>
      <c r="FV1061">
        <v>-0.2791980112570405</v>
      </c>
      <c r="FW1061">
        <v>0.02907363810116479</v>
      </c>
      <c r="FX1061">
        <v>0</v>
      </c>
      <c r="FY1061">
        <v>1</v>
      </c>
      <c r="FZ1061">
        <v>3</v>
      </c>
      <c r="GA1061" t="s">
        <v>429</v>
      </c>
      <c r="GB1061">
        <v>2.98315</v>
      </c>
      <c r="GC1061">
        <v>2.71584</v>
      </c>
      <c r="GD1061">
        <v>0.203475</v>
      </c>
      <c r="GE1061">
        <v>0.206011</v>
      </c>
      <c r="GF1061">
        <v>0.0893103</v>
      </c>
      <c r="GG1061">
        <v>0.0685405</v>
      </c>
      <c r="GH1061">
        <v>25176.3</v>
      </c>
      <c r="GI1061">
        <v>25231.5</v>
      </c>
      <c r="GJ1061">
        <v>29375.5</v>
      </c>
      <c r="GK1061">
        <v>29388.3</v>
      </c>
      <c r="GL1061">
        <v>35435.9</v>
      </c>
      <c r="GM1061">
        <v>36402</v>
      </c>
      <c r="GN1061">
        <v>41364.6</v>
      </c>
      <c r="GO1061">
        <v>41876.5</v>
      </c>
      <c r="GP1061">
        <v>1.9221</v>
      </c>
      <c r="GQ1061">
        <v>2.37493</v>
      </c>
      <c r="GR1061">
        <v>0.0719167</v>
      </c>
      <c r="GS1061">
        <v>0</v>
      </c>
      <c r="GT1061">
        <v>23.8454</v>
      </c>
      <c r="GU1061">
        <v>999.9</v>
      </c>
      <c r="GV1061">
        <v>33.4</v>
      </c>
      <c r="GW1061">
        <v>32</v>
      </c>
      <c r="GX1061">
        <v>17.676</v>
      </c>
      <c r="GY1061">
        <v>63.8576</v>
      </c>
      <c r="GZ1061">
        <v>22.3117</v>
      </c>
      <c r="HA1061">
        <v>2</v>
      </c>
      <c r="HB1061">
        <v>-0.051372</v>
      </c>
      <c r="HC1061">
        <v>1.87922</v>
      </c>
      <c r="HD1061">
        <v>20.3242</v>
      </c>
      <c r="HE1061">
        <v>5.21789</v>
      </c>
      <c r="HF1061">
        <v>12.0099</v>
      </c>
      <c r="HG1061">
        <v>4.9888</v>
      </c>
      <c r="HH1061">
        <v>3.28865</v>
      </c>
      <c r="HI1061">
        <v>9999</v>
      </c>
      <c r="HJ1061">
        <v>9999</v>
      </c>
      <c r="HK1061">
        <v>9999</v>
      </c>
      <c r="HL1061">
        <v>198.1</v>
      </c>
      <c r="HM1061">
        <v>1.86739</v>
      </c>
      <c r="HN1061">
        <v>1.86646</v>
      </c>
      <c r="HO1061">
        <v>1.86592</v>
      </c>
      <c r="HP1061">
        <v>1.86584</v>
      </c>
      <c r="HQ1061">
        <v>1.86768</v>
      </c>
      <c r="HR1061">
        <v>1.87012</v>
      </c>
      <c r="HS1061">
        <v>1.86877</v>
      </c>
      <c r="HT1061">
        <v>1.87026</v>
      </c>
      <c r="HU1061">
        <v>0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-4.96</v>
      </c>
      <c r="II1061">
        <v>-0.1441</v>
      </c>
      <c r="IJ1061">
        <v>-1.529487217637811</v>
      </c>
      <c r="IK1061">
        <v>-0.005072214745875086</v>
      </c>
      <c r="IL1061">
        <v>3.316774363808987E-06</v>
      </c>
      <c r="IM1061">
        <v>-1.107588672722244E-09</v>
      </c>
      <c r="IN1061">
        <v>-0.1603591687652909</v>
      </c>
      <c r="IO1061">
        <v>-0.0181951569465493</v>
      </c>
      <c r="IP1061">
        <v>0.001659309118516343</v>
      </c>
      <c r="IQ1061">
        <v>-3.409663313950778E-05</v>
      </c>
      <c r="IR1061">
        <v>19</v>
      </c>
      <c r="IS1061">
        <v>2290</v>
      </c>
      <c r="IT1061">
        <v>1</v>
      </c>
      <c r="IU1061">
        <v>24</v>
      </c>
      <c r="IV1061">
        <v>8575</v>
      </c>
      <c r="IW1061">
        <v>8575.1</v>
      </c>
      <c r="IX1061">
        <v>3.2666</v>
      </c>
      <c r="IY1061">
        <v>2.20215</v>
      </c>
      <c r="IZ1061">
        <v>1.94702</v>
      </c>
      <c r="JA1061">
        <v>2.64648</v>
      </c>
      <c r="JB1061">
        <v>2.19482</v>
      </c>
      <c r="JC1061">
        <v>2.31201</v>
      </c>
      <c r="JD1061">
        <v>36.6233</v>
      </c>
      <c r="JE1061">
        <v>24.0262</v>
      </c>
      <c r="JF1061">
        <v>18</v>
      </c>
      <c r="JG1061">
        <v>496.884</v>
      </c>
      <c r="JH1061">
        <v>811.245</v>
      </c>
      <c r="JI1061">
        <v>21.7343</v>
      </c>
      <c r="JJ1061">
        <v>26.5945</v>
      </c>
      <c r="JK1061">
        <v>30.0003</v>
      </c>
      <c r="JL1061">
        <v>26.5685</v>
      </c>
      <c r="JM1061">
        <v>26.4827</v>
      </c>
      <c r="JN1061">
        <v>65.3861</v>
      </c>
      <c r="JO1061">
        <v>23.9191</v>
      </c>
      <c r="JP1061">
        <v>2.09888</v>
      </c>
      <c r="JQ1061">
        <v>21.7257</v>
      </c>
      <c r="JR1061">
        <v>1376.63</v>
      </c>
      <c r="JS1061">
        <v>13.2422</v>
      </c>
      <c r="JT1061">
        <v>100.436</v>
      </c>
      <c r="JU1061">
        <v>100.575</v>
      </c>
    </row>
    <row r="1062" spans="1:281">
      <c r="A1062">
        <v>1046</v>
      </c>
      <c r="B1062">
        <v>1659650300.5</v>
      </c>
      <c r="C1062">
        <v>22292.5</v>
      </c>
      <c r="D1062" t="s">
        <v>2525</v>
      </c>
      <c r="E1062" t="s">
        <v>2526</v>
      </c>
      <c r="F1062">
        <v>5</v>
      </c>
      <c r="G1062" t="s">
        <v>2362</v>
      </c>
      <c r="H1062" t="s">
        <v>416</v>
      </c>
      <c r="I1062">
        <v>1659650292.944444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1374.851945159506</v>
      </c>
      <c r="AK1062">
        <v>1337.182848484848</v>
      </c>
      <c r="AL1062">
        <v>3.443763350299299</v>
      </c>
      <c r="AM1062">
        <v>65.5108301527454</v>
      </c>
      <c r="AN1062">
        <f>(AP1062 - AO1062 + DI1062*1E3/(8.314*(DK1062+273.15)) * AR1062/DH1062 * AQ1062) * DH1062/(100*CV1062) * 1000/(1000 - AP1062)</f>
        <v>0</v>
      </c>
      <c r="AO1062">
        <v>13.16693427726738</v>
      </c>
      <c r="AP1062">
        <v>18.46037062937064</v>
      </c>
      <c r="AQ1062">
        <v>6.525105773786911E-05</v>
      </c>
      <c r="AR1062">
        <v>82.59608482142349</v>
      </c>
      <c r="AS1062">
        <v>11</v>
      </c>
      <c r="AT1062">
        <v>2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417</v>
      </c>
      <c r="AY1062" t="s">
        <v>417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417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1659650292.944444</v>
      </c>
      <c r="DB1062">
        <v>1288.787777777778</v>
      </c>
      <c r="DC1062">
        <v>1341.564074074074</v>
      </c>
      <c r="DD1062">
        <v>18.46325555555556</v>
      </c>
      <c r="DE1062">
        <v>13.12990740740741</v>
      </c>
      <c r="DF1062">
        <v>1293.727407407408</v>
      </c>
      <c r="DG1062">
        <v>18.60734814814815</v>
      </c>
      <c r="DH1062">
        <v>500.0027037037037</v>
      </c>
      <c r="DI1062">
        <v>90.22364074074073</v>
      </c>
      <c r="DJ1062">
        <v>0.100017437037037</v>
      </c>
      <c r="DK1062">
        <v>25.09223333333333</v>
      </c>
      <c r="DL1062">
        <v>25.02778148148148</v>
      </c>
      <c r="DM1062">
        <v>999.9000000000001</v>
      </c>
      <c r="DN1062">
        <v>0</v>
      </c>
      <c r="DO1062">
        <v>0</v>
      </c>
      <c r="DP1062">
        <v>10012.42592592593</v>
      </c>
      <c r="DQ1062">
        <v>0</v>
      </c>
      <c r="DR1062">
        <v>10.78231111111111</v>
      </c>
      <c r="DS1062">
        <v>-52.77564814814814</v>
      </c>
      <c r="DT1062">
        <v>1313.030740740741</v>
      </c>
      <c r="DU1062">
        <v>1359.413333333333</v>
      </c>
      <c r="DV1062">
        <v>5.333342962962963</v>
      </c>
      <c r="DW1062">
        <v>1341.564074074074</v>
      </c>
      <c r="DX1062">
        <v>13.12990740740741</v>
      </c>
      <c r="DY1062">
        <v>1.665822592592593</v>
      </c>
      <c r="DZ1062">
        <v>1.184628888888889</v>
      </c>
      <c r="EA1062">
        <v>14.58155925925926</v>
      </c>
      <c r="EB1062">
        <v>9.409727777777778</v>
      </c>
      <c r="EC1062">
        <v>1999.994814814815</v>
      </c>
      <c r="ED1062">
        <v>0.980003</v>
      </c>
      <c r="EE1062">
        <v>0.0199968</v>
      </c>
      <c r="EF1062">
        <v>0</v>
      </c>
      <c r="EG1062">
        <v>725.500925925926</v>
      </c>
      <c r="EH1062">
        <v>5.00097</v>
      </c>
      <c r="EI1062">
        <v>14405.75925925926</v>
      </c>
      <c r="EJ1062">
        <v>16707.55185185185</v>
      </c>
      <c r="EK1062">
        <v>37.875</v>
      </c>
      <c r="EL1062">
        <v>38.437</v>
      </c>
      <c r="EM1062">
        <v>37.82133333333334</v>
      </c>
      <c r="EN1062">
        <v>38.12033333333333</v>
      </c>
      <c r="EO1062">
        <v>38.32599999999999</v>
      </c>
      <c r="EP1062">
        <v>1955.104814814815</v>
      </c>
      <c r="EQ1062">
        <v>39.89000000000001</v>
      </c>
      <c r="ER1062">
        <v>0</v>
      </c>
      <c r="ES1062">
        <v>1659650300.7</v>
      </c>
      <c r="ET1062">
        <v>0</v>
      </c>
      <c r="EU1062">
        <v>725.4910384615384</v>
      </c>
      <c r="EV1062">
        <v>-3.786153845801839</v>
      </c>
      <c r="EW1062">
        <v>-73.55555560727973</v>
      </c>
      <c r="EX1062">
        <v>14406.03461538461</v>
      </c>
      <c r="EY1062">
        <v>15</v>
      </c>
      <c r="EZ1062">
        <v>0</v>
      </c>
      <c r="FA1062" t="s">
        <v>419</v>
      </c>
      <c r="FB1062">
        <v>1659135797.5</v>
      </c>
      <c r="FC1062">
        <v>1659135788</v>
      </c>
      <c r="FD1062">
        <v>0</v>
      </c>
      <c r="FE1062">
        <v>0.3</v>
      </c>
      <c r="FF1062">
        <v>-0.002</v>
      </c>
      <c r="FG1062">
        <v>-2.209</v>
      </c>
      <c r="FH1062">
        <v>-0.089</v>
      </c>
      <c r="FI1062">
        <v>1520</v>
      </c>
      <c r="FJ1062">
        <v>20</v>
      </c>
      <c r="FK1062">
        <v>0.06</v>
      </c>
      <c r="FL1062">
        <v>0.03</v>
      </c>
      <c r="FM1062">
        <v>-52.81888249999999</v>
      </c>
      <c r="FN1062">
        <v>0.2835275797374186</v>
      </c>
      <c r="FO1062">
        <v>0.09132584488385524</v>
      </c>
      <c r="FP1062">
        <v>1</v>
      </c>
      <c r="FQ1062">
        <v>725.6742058823529</v>
      </c>
      <c r="FR1062">
        <v>-3.729977085436647</v>
      </c>
      <c r="FS1062">
        <v>0.4321333385869983</v>
      </c>
      <c r="FT1062">
        <v>0</v>
      </c>
      <c r="FU1062">
        <v>5.35348825</v>
      </c>
      <c r="FV1062">
        <v>-0.4151123076923252</v>
      </c>
      <c r="FW1062">
        <v>0.04103353743509686</v>
      </c>
      <c r="FX1062">
        <v>0</v>
      </c>
      <c r="FY1062">
        <v>1</v>
      </c>
      <c r="FZ1062">
        <v>3</v>
      </c>
      <c r="GA1062" t="s">
        <v>429</v>
      </c>
      <c r="GB1062">
        <v>2.98317</v>
      </c>
      <c r="GC1062">
        <v>2.71567</v>
      </c>
      <c r="GD1062">
        <v>0.204933</v>
      </c>
      <c r="GE1062">
        <v>0.207416</v>
      </c>
      <c r="GF1062">
        <v>0.08931939999999999</v>
      </c>
      <c r="GG1062">
        <v>0.0685795</v>
      </c>
      <c r="GH1062">
        <v>25130</v>
      </c>
      <c r="GI1062">
        <v>25187</v>
      </c>
      <c r="GJ1062">
        <v>29375.2</v>
      </c>
      <c r="GK1062">
        <v>29388.4</v>
      </c>
      <c r="GL1062">
        <v>35435.3</v>
      </c>
      <c r="GM1062">
        <v>36400.8</v>
      </c>
      <c r="GN1062">
        <v>41364.3</v>
      </c>
      <c r="GO1062">
        <v>41876.9</v>
      </c>
      <c r="GP1062">
        <v>1.92213</v>
      </c>
      <c r="GQ1062">
        <v>2.37512</v>
      </c>
      <c r="GR1062">
        <v>0.07282569999999999</v>
      </c>
      <c r="GS1062">
        <v>0</v>
      </c>
      <c r="GT1062">
        <v>23.8434</v>
      </c>
      <c r="GU1062">
        <v>999.9</v>
      </c>
      <c r="GV1062">
        <v>33.4</v>
      </c>
      <c r="GW1062">
        <v>32</v>
      </c>
      <c r="GX1062">
        <v>17.6752</v>
      </c>
      <c r="GY1062">
        <v>63.6676</v>
      </c>
      <c r="GZ1062">
        <v>22.2516</v>
      </c>
      <c r="HA1062">
        <v>2</v>
      </c>
      <c r="HB1062">
        <v>-0.0513262</v>
      </c>
      <c r="HC1062">
        <v>1.90467</v>
      </c>
      <c r="HD1062">
        <v>20.3238</v>
      </c>
      <c r="HE1062">
        <v>5.21789</v>
      </c>
      <c r="HF1062">
        <v>12.0099</v>
      </c>
      <c r="HG1062">
        <v>4.989</v>
      </c>
      <c r="HH1062">
        <v>3.28865</v>
      </c>
      <c r="HI1062">
        <v>9999</v>
      </c>
      <c r="HJ1062">
        <v>9999</v>
      </c>
      <c r="HK1062">
        <v>9999</v>
      </c>
      <c r="HL1062">
        <v>198.1</v>
      </c>
      <c r="HM1062">
        <v>1.86742</v>
      </c>
      <c r="HN1062">
        <v>1.86648</v>
      </c>
      <c r="HO1062">
        <v>1.86595</v>
      </c>
      <c r="HP1062">
        <v>1.86584</v>
      </c>
      <c r="HQ1062">
        <v>1.86768</v>
      </c>
      <c r="HR1062">
        <v>1.87013</v>
      </c>
      <c r="HS1062">
        <v>1.86879</v>
      </c>
      <c r="HT1062">
        <v>1.87027</v>
      </c>
      <c r="HU1062">
        <v>0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-4.99</v>
      </c>
      <c r="II1062">
        <v>-0.1441</v>
      </c>
      <c r="IJ1062">
        <v>-1.529487217637811</v>
      </c>
      <c r="IK1062">
        <v>-0.005072214745875086</v>
      </c>
      <c r="IL1062">
        <v>3.316774363808987E-06</v>
      </c>
      <c r="IM1062">
        <v>-1.107588672722244E-09</v>
      </c>
      <c r="IN1062">
        <v>-0.1603591687652909</v>
      </c>
      <c r="IO1062">
        <v>-0.0181951569465493</v>
      </c>
      <c r="IP1062">
        <v>0.001659309118516343</v>
      </c>
      <c r="IQ1062">
        <v>-3.409663313950778E-05</v>
      </c>
      <c r="IR1062">
        <v>19</v>
      </c>
      <c r="IS1062">
        <v>2290</v>
      </c>
      <c r="IT1062">
        <v>1</v>
      </c>
      <c r="IU1062">
        <v>24</v>
      </c>
      <c r="IV1062">
        <v>8575</v>
      </c>
      <c r="IW1062">
        <v>8575.200000000001</v>
      </c>
      <c r="IX1062">
        <v>3.29224</v>
      </c>
      <c r="IY1062">
        <v>2.20581</v>
      </c>
      <c r="IZ1062">
        <v>1.94702</v>
      </c>
      <c r="JA1062">
        <v>2.64771</v>
      </c>
      <c r="JB1062">
        <v>2.19482</v>
      </c>
      <c r="JC1062">
        <v>2.33276</v>
      </c>
      <c r="JD1062">
        <v>36.6233</v>
      </c>
      <c r="JE1062">
        <v>24.035</v>
      </c>
      <c r="JF1062">
        <v>18</v>
      </c>
      <c r="JG1062">
        <v>496.907</v>
      </c>
      <c r="JH1062">
        <v>811.453</v>
      </c>
      <c r="JI1062">
        <v>21.7091</v>
      </c>
      <c r="JJ1062">
        <v>26.596</v>
      </c>
      <c r="JK1062">
        <v>30.0003</v>
      </c>
      <c r="JL1062">
        <v>26.5694</v>
      </c>
      <c r="JM1062">
        <v>26.4833</v>
      </c>
      <c r="JN1062">
        <v>65.99890000000001</v>
      </c>
      <c r="JO1062">
        <v>23.6197</v>
      </c>
      <c r="JP1062">
        <v>2.09888</v>
      </c>
      <c r="JQ1062">
        <v>21.6983</v>
      </c>
      <c r="JR1062">
        <v>1389.99</v>
      </c>
      <c r="JS1062">
        <v>13.2671</v>
      </c>
      <c r="JT1062">
        <v>100.435</v>
      </c>
      <c r="JU1062">
        <v>100.576</v>
      </c>
    </row>
    <row r="1063" spans="1:281">
      <c r="A1063">
        <v>1047</v>
      </c>
      <c r="B1063">
        <v>1659650305.5</v>
      </c>
      <c r="C1063">
        <v>22297.5</v>
      </c>
      <c r="D1063" t="s">
        <v>2527</v>
      </c>
      <c r="E1063" t="s">
        <v>2528</v>
      </c>
      <c r="F1063">
        <v>5</v>
      </c>
      <c r="G1063" t="s">
        <v>2362</v>
      </c>
      <c r="H1063" t="s">
        <v>416</v>
      </c>
      <c r="I1063">
        <v>1659650297.962963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1391.827407389917</v>
      </c>
      <c r="AK1063">
        <v>1354.112969696969</v>
      </c>
      <c r="AL1063">
        <v>3.379752782965196</v>
      </c>
      <c r="AM1063">
        <v>65.5108301527454</v>
      </c>
      <c r="AN1063">
        <f>(AP1063 - AO1063 + DI1063*1E3/(8.314*(DK1063+273.15)) * AR1063/DH1063 * AQ1063) * DH1063/(100*CV1063) * 1000/(1000 - AP1063)</f>
        <v>0</v>
      </c>
      <c r="AO1063">
        <v>13.18119314705808</v>
      </c>
      <c r="AP1063">
        <v>18.4565251748252</v>
      </c>
      <c r="AQ1063">
        <v>5.519291877377893E-06</v>
      </c>
      <c r="AR1063">
        <v>82.59608482142349</v>
      </c>
      <c r="AS1063">
        <v>11</v>
      </c>
      <c r="AT1063">
        <v>2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417</v>
      </c>
      <c r="AY1063" t="s">
        <v>417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417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1659650297.962963</v>
      </c>
      <c r="DB1063">
        <v>1305.602962962963</v>
      </c>
      <c r="DC1063">
        <v>1358.417407407407</v>
      </c>
      <c r="DD1063">
        <v>18.46022222222222</v>
      </c>
      <c r="DE1063">
        <v>13.16137037037037</v>
      </c>
      <c r="DF1063">
        <v>1310.577037037037</v>
      </c>
      <c r="DG1063">
        <v>18.60432962962963</v>
      </c>
      <c r="DH1063">
        <v>500.0258888888889</v>
      </c>
      <c r="DI1063">
        <v>90.22365555555555</v>
      </c>
      <c r="DJ1063">
        <v>0.1000216444444445</v>
      </c>
      <c r="DK1063">
        <v>25.0869037037037</v>
      </c>
      <c r="DL1063">
        <v>25.03297407407408</v>
      </c>
      <c r="DM1063">
        <v>999.9000000000001</v>
      </c>
      <c r="DN1063">
        <v>0</v>
      </c>
      <c r="DO1063">
        <v>0</v>
      </c>
      <c r="DP1063">
        <v>10009.00555555556</v>
      </c>
      <c r="DQ1063">
        <v>0</v>
      </c>
      <c r="DR1063">
        <v>10.81344814814815</v>
      </c>
      <c r="DS1063">
        <v>-52.81401481481481</v>
      </c>
      <c r="DT1063">
        <v>1330.158148148148</v>
      </c>
      <c r="DU1063">
        <v>1376.534814814815</v>
      </c>
      <c r="DV1063">
        <v>5.298851851851851</v>
      </c>
      <c r="DW1063">
        <v>1358.417407407407</v>
      </c>
      <c r="DX1063">
        <v>13.16137037037037</v>
      </c>
      <c r="DY1063">
        <v>1.665548888888889</v>
      </c>
      <c r="DZ1063">
        <v>1.187466296296296</v>
      </c>
      <c r="EA1063">
        <v>14.57900370370371</v>
      </c>
      <c r="EB1063">
        <v>9.445301481481481</v>
      </c>
      <c r="EC1063">
        <v>1999.994074074074</v>
      </c>
      <c r="ED1063">
        <v>0.980003</v>
      </c>
      <c r="EE1063">
        <v>0.0199968</v>
      </c>
      <c r="EF1063">
        <v>0</v>
      </c>
      <c r="EG1063">
        <v>725.2463333333333</v>
      </c>
      <c r="EH1063">
        <v>5.00097</v>
      </c>
      <c r="EI1063">
        <v>14399.64444444445</v>
      </c>
      <c r="EJ1063">
        <v>16707.54444444445</v>
      </c>
      <c r="EK1063">
        <v>37.875</v>
      </c>
      <c r="EL1063">
        <v>38.437</v>
      </c>
      <c r="EM1063">
        <v>37.82133333333334</v>
      </c>
      <c r="EN1063">
        <v>38.12266666666666</v>
      </c>
      <c r="EO1063">
        <v>38.32599999999999</v>
      </c>
      <c r="EP1063">
        <v>1955.104074074074</v>
      </c>
      <c r="EQ1063">
        <v>39.89000000000001</v>
      </c>
      <c r="ER1063">
        <v>0</v>
      </c>
      <c r="ES1063">
        <v>1659650306.1</v>
      </c>
      <c r="ET1063">
        <v>0</v>
      </c>
      <c r="EU1063">
        <v>725.16896</v>
      </c>
      <c r="EV1063">
        <v>-3.594230758219847</v>
      </c>
      <c r="EW1063">
        <v>-72.16923088591734</v>
      </c>
      <c r="EX1063">
        <v>14399.132</v>
      </c>
      <c r="EY1063">
        <v>15</v>
      </c>
      <c r="EZ1063">
        <v>0</v>
      </c>
      <c r="FA1063" t="s">
        <v>419</v>
      </c>
      <c r="FB1063">
        <v>1659135797.5</v>
      </c>
      <c r="FC1063">
        <v>1659135788</v>
      </c>
      <c r="FD1063">
        <v>0</v>
      </c>
      <c r="FE1063">
        <v>0.3</v>
      </c>
      <c r="FF1063">
        <v>-0.002</v>
      </c>
      <c r="FG1063">
        <v>-2.209</v>
      </c>
      <c r="FH1063">
        <v>-0.089</v>
      </c>
      <c r="FI1063">
        <v>1520</v>
      </c>
      <c r="FJ1063">
        <v>20</v>
      </c>
      <c r="FK1063">
        <v>0.06</v>
      </c>
      <c r="FL1063">
        <v>0.03</v>
      </c>
      <c r="FM1063">
        <v>-52.78750487804879</v>
      </c>
      <c r="FN1063">
        <v>-0.2307533101045179</v>
      </c>
      <c r="FO1063">
        <v>0.07242242258636333</v>
      </c>
      <c r="FP1063">
        <v>1</v>
      </c>
      <c r="FQ1063">
        <v>725.3635882352942</v>
      </c>
      <c r="FR1063">
        <v>-3.420718103602849</v>
      </c>
      <c r="FS1063">
        <v>0.4174299601445747</v>
      </c>
      <c r="FT1063">
        <v>0</v>
      </c>
      <c r="FU1063">
        <v>5.319970000000001</v>
      </c>
      <c r="FV1063">
        <v>-0.4315158188153244</v>
      </c>
      <c r="FW1063">
        <v>0.04331308459993324</v>
      </c>
      <c r="FX1063">
        <v>0</v>
      </c>
      <c r="FY1063">
        <v>1</v>
      </c>
      <c r="FZ1063">
        <v>3</v>
      </c>
      <c r="GA1063" t="s">
        <v>429</v>
      </c>
      <c r="GB1063">
        <v>2.98311</v>
      </c>
      <c r="GC1063">
        <v>2.71555</v>
      </c>
      <c r="GD1063">
        <v>0.206531</v>
      </c>
      <c r="GE1063">
        <v>0.208975</v>
      </c>
      <c r="GF1063">
        <v>0.08930299999999999</v>
      </c>
      <c r="GG1063">
        <v>0.06870809999999999</v>
      </c>
      <c r="GH1063">
        <v>25078.8</v>
      </c>
      <c r="GI1063">
        <v>25137.2</v>
      </c>
      <c r="GJ1063">
        <v>29374.5</v>
      </c>
      <c r="GK1063">
        <v>29388.1</v>
      </c>
      <c r="GL1063">
        <v>35435.3</v>
      </c>
      <c r="GM1063">
        <v>36395.3</v>
      </c>
      <c r="GN1063">
        <v>41363.5</v>
      </c>
      <c r="GO1063">
        <v>41876.4</v>
      </c>
      <c r="GP1063">
        <v>1.92192</v>
      </c>
      <c r="GQ1063">
        <v>2.37517</v>
      </c>
      <c r="GR1063">
        <v>0.0728592</v>
      </c>
      <c r="GS1063">
        <v>0</v>
      </c>
      <c r="GT1063">
        <v>23.8417</v>
      </c>
      <c r="GU1063">
        <v>999.9</v>
      </c>
      <c r="GV1063">
        <v>33.4</v>
      </c>
      <c r="GW1063">
        <v>32</v>
      </c>
      <c r="GX1063">
        <v>17.6782</v>
      </c>
      <c r="GY1063">
        <v>63.6776</v>
      </c>
      <c r="GZ1063">
        <v>22.3277</v>
      </c>
      <c r="HA1063">
        <v>2</v>
      </c>
      <c r="HB1063">
        <v>-0.0508816</v>
      </c>
      <c r="HC1063">
        <v>1.9511</v>
      </c>
      <c r="HD1063">
        <v>20.3231</v>
      </c>
      <c r="HE1063">
        <v>5.21714</v>
      </c>
      <c r="HF1063">
        <v>12.0099</v>
      </c>
      <c r="HG1063">
        <v>4.98895</v>
      </c>
      <c r="HH1063">
        <v>3.28865</v>
      </c>
      <c r="HI1063">
        <v>9999</v>
      </c>
      <c r="HJ1063">
        <v>9999</v>
      </c>
      <c r="HK1063">
        <v>9999</v>
      </c>
      <c r="HL1063">
        <v>198.1</v>
      </c>
      <c r="HM1063">
        <v>1.86742</v>
      </c>
      <c r="HN1063">
        <v>1.86647</v>
      </c>
      <c r="HO1063">
        <v>1.86595</v>
      </c>
      <c r="HP1063">
        <v>1.86585</v>
      </c>
      <c r="HQ1063">
        <v>1.86768</v>
      </c>
      <c r="HR1063">
        <v>1.87012</v>
      </c>
      <c r="HS1063">
        <v>1.8688</v>
      </c>
      <c r="HT1063">
        <v>1.87027</v>
      </c>
      <c r="HU1063">
        <v>0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-5.03</v>
      </c>
      <c r="II1063">
        <v>-0.1441</v>
      </c>
      <c r="IJ1063">
        <v>-1.529487217637811</v>
      </c>
      <c r="IK1063">
        <v>-0.005072214745875086</v>
      </c>
      <c r="IL1063">
        <v>3.316774363808987E-06</v>
      </c>
      <c r="IM1063">
        <v>-1.107588672722244E-09</v>
      </c>
      <c r="IN1063">
        <v>-0.1603591687652909</v>
      </c>
      <c r="IO1063">
        <v>-0.0181951569465493</v>
      </c>
      <c r="IP1063">
        <v>0.001659309118516343</v>
      </c>
      <c r="IQ1063">
        <v>-3.409663313950778E-05</v>
      </c>
      <c r="IR1063">
        <v>19</v>
      </c>
      <c r="IS1063">
        <v>2290</v>
      </c>
      <c r="IT1063">
        <v>1</v>
      </c>
      <c r="IU1063">
        <v>24</v>
      </c>
      <c r="IV1063">
        <v>8575.1</v>
      </c>
      <c r="IW1063">
        <v>8575.299999999999</v>
      </c>
      <c r="IX1063">
        <v>3.32642</v>
      </c>
      <c r="IY1063">
        <v>2.19727</v>
      </c>
      <c r="IZ1063">
        <v>1.94702</v>
      </c>
      <c r="JA1063">
        <v>2.64648</v>
      </c>
      <c r="JB1063">
        <v>2.19482</v>
      </c>
      <c r="JC1063">
        <v>2.36206</v>
      </c>
      <c r="JD1063">
        <v>36.6233</v>
      </c>
      <c r="JE1063">
        <v>24.035</v>
      </c>
      <c r="JF1063">
        <v>18</v>
      </c>
      <c r="JG1063">
        <v>496.793</v>
      </c>
      <c r="JH1063">
        <v>811.535</v>
      </c>
      <c r="JI1063">
        <v>21.6804</v>
      </c>
      <c r="JJ1063">
        <v>26.5971</v>
      </c>
      <c r="JK1063">
        <v>30.0003</v>
      </c>
      <c r="JL1063">
        <v>26.5707</v>
      </c>
      <c r="JM1063">
        <v>26.4855</v>
      </c>
      <c r="JN1063">
        <v>66.6028</v>
      </c>
      <c r="JO1063">
        <v>23.3378</v>
      </c>
      <c r="JP1063">
        <v>2.09888</v>
      </c>
      <c r="JQ1063">
        <v>21.662</v>
      </c>
      <c r="JR1063">
        <v>1403.35</v>
      </c>
      <c r="JS1063">
        <v>13.3056</v>
      </c>
      <c r="JT1063">
        <v>100.433</v>
      </c>
      <c r="JU1063">
        <v>100.575</v>
      </c>
    </row>
    <row r="1064" spans="1:281">
      <c r="A1064">
        <v>1048</v>
      </c>
      <c r="B1064">
        <v>1659650310.5</v>
      </c>
      <c r="C1064">
        <v>22302.5</v>
      </c>
      <c r="D1064" t="s">
        <v>2529</v>
      </c>
      <c r="E1064" t="s">
        <v>2530</v>
      </c>
      <c r="F1064">
        <v>5</v>
      </c>
      <c r="G1064" t="s">
        <v>2362</v>
      </c>
      <c r="H1064" t="s">
        <v>416</v>
      </c>
      <c r="I1064">
        <v>1659650302.981482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1408.824535341698</v>
      </c>
      <c r="AK1064">
        <v>1371.188787878787</v>
      </c>
      <c r="AL1064">
        <v>3.411918009324726</v>
      </c>
      <c r="AM1064">
        <v>65.5108301527454</v>
      </c>
      <c r="AN1064">
        <f>(AP1064 - AO1064 + DI1064*1E3/(8.314*(DK1064+273.15)) * AR1064/DH1064 * AQ1064) * DH1064/(100*CV1064) * 1000/(1000 - AP1064)</f>
        <v>0</v>
      </c>
      <c r="AO1064">
        <v>13.20979677657047</v>
      </c>
      <c r="AP1064">
        <v>18.45148671328672</v>
      </c>
      <c r="AQ1064">
        <v>-5.165336382370838E-05</v>
      </c>
      <c r="AR1064">
        <v>82.59608482142349</v>
      </c>
      <c r="AS1064">
        <v>11</v>
      </c>
      <c r="AT1064">
        <v>2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417</v>
      </c>
      <c r="AY1064" t="s">
        <v>417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417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1659650302.981482</v>
      </c>
      <c r="DB1064">
        <v>1322.401851851852</v>
      </c>
      <c r="DC1064">
        <v>1375.23037037037</v>
      </c>
      <c r="DD1064">
        <v>18.45761481481481</v>
      </c>
      <c r="DE1064">
        <v>13.19631111111111</v>
      </c>
      <c r="DF1064">
        <v>1327.411851851852</v>
      </c>
      <c r="DG1064">
        <v>18.60175185185185</v>
      </c>
      <c r="DH1064">
        <v>500.013074074074</v>
      </c>
      <c r="DI1064">
        <v>90.22434814814815</v>
      </c>
      <c r="DJ1064">
        <v>0.1000185</v>
      </c>
      <c r="DK1064">
        <v>25.08044074074074</v>
      </c>
      <c r="DL1064">
        <v>25.03612592592593</v>
      </c>
      <c r="DM1064">
        <v>999.9000000000001</v>
      </c>
      <c r="DN1064">
        <v>0</v>
      </c>
      <c r="DO1064">
        <v>0</v>
      </c>
      <c r="DP1064">
        <v>10001.2</v>
      </c>
      <c r="DQ1064">
        <v>0</v>
      </c>
      <c r="DR1064">
        <v>10.86316296296296</v>
      </c>
      <c r="DS1064">
        <v>-52.82923333333334</v>
      </c>
      <c r="DT1064">
        <v>1347.268518518519</v>
      </c>
      <c r="DU1064">
        <v>1393.621851851852</v>
      </c>
      <c r="DV1064">
        <v>5.261314444444444</v>
      </c>
      <c r="DW1064">
        <v>1375.23037037037</v>
      </c>
      <c r="DX1064">
        <v>13.19631111111111</v>
      </c>
      <c r="DY1064">
        <v>1.665327407407408</v>
      </c>
      <c r="DZ1064">
        <v>1.190628148148148</v>
      </c>
      <c r="EA1064">
        <v>14.57694074074074</v>
      </c>
      <c r="EB1064">
        <v>9.484850370370371</v>
      </c>
      <c r="EC1064">
        <v>2000.021851851851</v>
      </c>
      <c r="ED1064">
        <v>0.9800032222222221</v>
      </c>
      <c r="EE1064">
        <v>0.01999657037037037</v>
      </c>
      <c r="EF1064">
        <v>0</v>
      </c>
      <c r="EG1064">
        <v>724.8018888888888</v>
      </c>
      <c r="EH1064">
        <v>5.00097</v>
      </c>
      <c r="EI1064">
        <v>14393.98518518519</v>
      </c>
      <c r="EJ1064">
        <v>16707.77777777778</v>
      </c>
      <c r="EK1064">
        <v>37.875</v>
      </c>
      <c r="EL1064">
        <v>38.437</v>
      </c>
      <c r="EM1064">
        <v>37.81666666666667</v>
      </c>
      <c r="EN1064">
        <v>38.125</v>
      </c>
      <c r="EO1064">
        <v>38.32133333333333</v>
      </c>
      <c r="EP1064">
        <v>1955.131481481481</v>
      </c>
      <c r="EQ1064">
        <v>39.89037037037038</v>
      </c>
      <c r="ER1064">
        <v>0</v>
      </c>
      <c r="ES1064">
        <v>1659650310.9</v>
      </c>
      <c r="ET1064">
        <v>0</v>
      </c>
      <c r="EU1064">
        <v>724.7750799999999</v>
      </c>
      <c r="EV1064">
        <v>-4.690461531802439</v>
      </c>
      <c r="EW1064">
        <v>-65.69230760763014</v>
      </c>
      <c r="EX1064">
        <v>14393.68</v>
      </c>
      <c r="EY1064">
        <v>15</v>
      </c>
      <c r="EZ1064">
        <v>0</v>
      </c>
      <c r="FA1064" t="s">
        <v>419</v>
      </c>
      <c r="FB1064">
        <v>1659135797.5</v>
      </c>
      <c r="FC1064">
        <v>1659135788</v>
      </c>
      <c r="FD1064">
        <v>0</v>
      </c>
      <c r="FE1064">
        <v>0.3</v>
      </c>
      <c r="FF1064">
        <v>-0.002</v>
      </c>
      <c r="FG1064">
        <v>-2.209</v>
      </c>
      <c r="FH1064">
        <v>-0.089</v>
      </c>
      <c r="FI1064">
        <v>1520</v>
      </c>
      <c r="FJ1064">
        <v>20</v>
      </c>
      <c r="FK1064">
        <v>0.06</v>
      </c>
      <c r="FL1064">
        <v>0.03</v>
      </c>
      <c r="FM1064">
        <v>-52.8192463414634</v>
      </c>
      <c r="FN1064">
        <v>-0.1922048780487931</v>
      </c>
      <c r="FO1064">
        <v>0.05491703764043047</v>
      </c>
      <c r="FP1064">
        <v>1</v>
      </c>
      <c r="FQ1064">
        <v>724.9767647058823</v>
      </c>
      <c r="FR1064">
        <v>-4.628999228825714</v>
      </c>
      <c r="FS1064">
        <v>0.5226322550785041</v>
      </c>
      <c r="FT1064">
        <v>0</v>
      </c>
      <c r="FU1064">
        <v>5.284149268292683</v>
      </c>
      <c r="FV1064">
        <v>-0.4351417421602783</v>
      </c>
      <c r="FW1064">
        <v>0.04383894662201655</v>
      </c>
      <c r="FX1064">
        <v>0</v>
      </c>
      <c r="FY1064">
        <v>1</v>
      </c>
      <c r="FZ1064">
        <v>3</v>
      </c>
      <c r="GA1064" t="s">
        <v>429</v>
      </c>
      <c r="GB1064">
        <v>2.98314</v>
      </c>
      <c r="GC1064">
        <v>2.71565</v>
      </c>
      <c r="GD1064">
        <v>0.208123</v>
      </c>
      <c r="GE1064">
        <v>0.210538</v>
      </c>
      <c r="GF1064">
        <v>0.0892908</v>
      </c>
      <c r="GG1064">
        <v>0.0689187</v>
      </c>
      <c r="GH1064">
        <v>25028</v>
      </c>
      <c r="GI1064">
        <v>25087.6</v>
      </c>
      <c r="GJ1064">
        <v>29373.9</v>
      </c>
      <c r="GK1064">
        <v>29388.1</v>
      </c>
      <c r="GL1064">
        <v>35435.1</v>
      </c>
      <c r="GM1064">
        <v>36387.2</v>
      </c>
      <c r="GN1064">
        <v>41362.7</v>
      </c>
      <c r="GO1064">
        <v>41876.5</v>
      </c>
      <c r="GP1064">
        <v>1.92188</v>
      </c>
      <c r="GQ1064">
        <v>2.37523</v>
      </c>
      <c r="GR1064">
        <v>0.0728853</v>
      </c>
      <c r="GS1064">
        <v>0</v>
      </c>
      <c r="GT1064">
        <v>23.8396</v>
      </c>
      <c r="GU1064">
        <v>999.9</v>
      </c>
      <c r="GV1064">
        <v>33.4</v>
      </c>
      <c r="GW1064">
        <v>32</v>
      </c>
      <c r="GX1064">
        <v>17.6769</v>
      </c>
      <c r="GY1064">
        <v>63.7176</v>
      </c>
      <c r="GZ1064">
        <v>22.3317</v>
      </c>
      <c r="HA1064">
        <v>2</v>
      </c>
      <c r="HB1064">
        <v>-0.0507444</v>
      </c>
      <c r="HC1064">
        <v>2.00875</v>
      </c>
      <c r="HD1064">
        <v>20.3224</v>
      </c>
      <c r="HE1064">
        <v>5.21744</v>
      </c>
      <c r="HF1064">
        <v>12.0099</v>
      </c>
      <c r="HG1064">
        <v>4.9889</v>
      </c>
      <c r="HH1064">
        <v>3.28848</v>
      </c>
      <c r="HI1064">
        <v>9999</v>
      </c>
      <c r="HJ1064">
        <v>9999</v>
      </c>
      <c r="HK1064">
        <v>9999</v>
      </c>
      <c r="HL1064">
        <v>198.1</v>
      </c>
      <c r="HM1064">
        <v>1.86742</v>
      </c>
      <c r="HN1064">
        <v>1.86647</v>
      </c>
      <c r="HO1064">
        <v>1.86597</v>
      </c>
      <c r="HP1064">
        <v>1.86584</v>
      </c>
      <c r="HQ1064">
        <v>1.86768</v>
      </c>
      <c r="HR1064">
        <v>1.87013</v>
      </c>
      <c r="HS1064">
        <v>1.86877</v>
      </c>
      <c r="HT1064">
        <v>1.87026</v>
      </c>
      <c r="HU1064">
        <v>0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-5.06</v>
      </c>
      <c r="II1064">
        <v>-0.1442</v>
      </c>
      <c r="IJ1064">
        <v>-1.529487217637811</v>
      </c>
      <c r="IK1064">
        <v>-0.005072214745875086</v>
      </c>
      <c r="IL1064">
        <v>3.316774363808987E-06</v>
      </c>
      <c r="IM1064">
        <v>-1.107588672722244E-09</v>
      </c>
      <c r="IN1064">
        <v>-0.1603591687652909</v>
      </c>
      <c r="IO1064">
        <v>-0.0181951569465493</v>
      </c>
      <c r="IP1064">
        <v>0.001659309118516343</v>
      </c>
      <c r="IQ1064">
        <v>-3.409663313950778E-05</v>
      </c>
      <c r="IR1064">
        <v>19</v>
      </c>
      <c r="IS1064">
        <v>2290</v>
      </c>
      <c r="IT1064">
        <v>1</v>
      </c>
      <c r="IU1064">
        <v>24</v>
      </c>
      <c r="IV1064">
        <v>8575.200000000001</v>
      </c>
      <c r="IW1064">
        <v>8575.4</v>
      </c>
      <c r="IX1064">
        <v>3.35571</v>
      </c>
      <c r="IY1064">
        <v>2.1936</v>
      </c>
      <c r="IZ1064">
        <v>1.94702</v>
      </c>
      <c r="JA1064">
        <v>2.64893</v>
      </c>
      <c r="JB1064">
        <v>2.19482</v>
      </c>
      <c r="JC1064">
        <v>2.36328</v>
      </c>
      <c r="JD1064">
        <v>36.5996</v>
      </c>
      <c r="JE1064">
        <v>24.0437</v>
      </c>
      <c r="JF1064">
        <v>18</v>
      </c>
      <c r="JG1064">
        <v>496.779</v>
      </c>
      <c r="JH1064">
        <v>811.604</v>
      </c>
      <c r="JI1064">
        <v>21.6417</v>
      </c>
      <c r="JJ1064">
        <v>26.599</v>
      </c>
      <c r="JK1064">
        <v>30.0003</v>
      </c>
      <c r="JL1064">
        <v>26.5728</v>
      </c>
      <c r="JM1064">
        <v>26.4869</v>
      </c>
      <c r="JN1064">
        <v>67.24890000000001</v>
      </c>
      <c r="JO1064">
        <v>23.3378</v>
      </c>
      <c r="JP1064">
        <v>2.09888</v>
      </c>
      <c r="JQ1064">
        <v>21.6235</v>
      </c>
      <c r="JR1064">
        <v>1423.39</v>
      </c>
      <c r="JS1064">
        <v>13.3332</v>
      </c>
      <c r="JT1064">
        <v>100.431</v>
      </c>
      <c r="JU1064">
        <v>100.575</v>
      </c>
    </row>
    <row r="1065" spans="1:281">
      <c r="A1065">
        <v>1049</v>
      </c>
      <c r="B1065">
        <v>1659650315.5</v>
      </c>
      <c r="C1065">
        <v>22307.5</v>
      </c>
      <c r="D1065" t="s">
        <v>2531</v>
      </c>
      <c r="E1065" t="s">
        <v>2532</v>
      </c>
      <c r="F1065">
        <v>5</v>
      </c>
      <c r="G1065" t="s">
        <v>2362</v>
      </c>
      <c r="H1065" t="s">
        <v>416</v>
      </c>
      <c r="I1065">
        <v>1659650308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1425.969554613094</v>
      </c>
      <c r="AK1065">
        <v>1388.194545454546</v>
      </c>
      <c r="AL1065">
        <v>3.392502627339022</v>
      </c>
      <c r="AM1065">
        <v>65.5108301527454</v>
      </c>
      <c r="AN1065">
        <f>(AP1065 - AO1065 + DI1065*1E3/(8.314*(DK1065+273.15)) * AR1065/DH1065 * AQ1065) * DH1065/(100*CV1065) * 1000/(1000 - AP1065)</f>
        <v>0</v>
      </c>
      <c r="AO1065">
        <v>13.27040490681627</v>
      </c>
      <c r="AP1065">
        <v>18.45333846153847</v>
      </c>
      <c r="AQ1065">
        <v>3.247075530821839E-05</v>
      </c>
      <c r="AR1065">
        <v>82.59608482142349</v>
      </c>
      <c r="AS1065">
        <v>11</v>
      </c>
      <c r="AT1065">
        <v>2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417</v>
      </c>
      <c r="AY1065" t="s">
        <v>417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417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1659650308</v>
      </c>
      <c r="DB1065">
        <v>1339.195185185185</v>
      </c>
      <c r="DC1065">
        <v>1392.069259259259</v>
      </c>
      <c r="DD1065">
        <v>18.45554074074074</v>
      </c>
      <c r="DE1065">
        <v>13.23097407407407</v>
      </c>
      <c r="DF1065">
        <v>1344.238888888889</v>
      </c>
      <c r="DG1065">
        <v>18.59967407407408</v>
      </c>
      <c r="DH1065">
        <v>500.015962962963</v>
      </c>
      <c r="DI1065">
        <v>90.22561111111112</v>
      </c>
      <c r="DJ1065">
        <v>0.09998678888888887</v>
      </c>
      <c r="DK1065">
        <v>25.0741</v>
      </c>
      <c r="DL1065">
        <v>25.03781851851852</v>
      </c>
      <c r="DM1065">
        <v>999.9000000000001</v>
      </c>
      <c r="DN1065">
        <v>0</v>
      </c>
      <c r="DO1065">
        <v>0</v>
      </c>
      <c r="DP1065">
        <v>9997.07962962963</v>
      </c>
      <c r="DQ1065">
        <v>0</v>
      </c>
      <c r="DR1065">
        <v>10.88621111111111</v>
      </c>
      <c r="DS1065">
        <v>-52.87617777777778</v>
      </c>
      <c r="DT1065">
        <v>1364.373703703704</v>
      </c>
      <c r="DU1065">
        <v>1410.735925925926</v>
      </c>
      <c r="DV1065">
        <v>5.224566296296296</v>
      </c>
      <c r="DW1065">
        <v>1392.069259259259</v>
      </c>
      <c r="DX1065">
        <v>13.23097407407407</v>
      </c>
      <c r="DY1065">
        <v>1.665162962962963</v>
      </c>
      <c r="DZ1065">
        <v>1.193772222222222</v>
      </c>
      <c r="EA1065">
        <v>14.57541481481481</v>
      </c>
      <c r="EB1065">
        <v>9.52407074074074</v>
      </c>
      <c r="EC1065">
        <v>2000.012962962963</v>
      </c>
      <c r="ED1065">
        <v>0.9800032222222221</v>
      </c>
      <c r="EE1065">
        <v>0.01999657037037037</v>
      </c>
      <c r="EF1065">
        <v>0</v>
      </c>
      <c r="EG1065">
        <v>724.5323703703704</v>
      </c>
      <c r="EH1065">
        <v>5.00097</v>
      </c>
      <c r="EI1065">
        <v>14388.05925925926</v>
      </c>
      <c r="EJ1065">
        <v>16707.7037037037</v>
      </c>
      <c r="EK1065">
        <v>37.875</v>
      </c>
      <c r="EL1065">
        <v>38.437</v>
      </c>
      <c r="EM1065">
        <v>37.81433333333333</v>
      </c>
      <c r="EN1065">
        <v>38.125</v>
      </c>
      <c r="EO1065">
        <v>38.32599999999999</v>
      </c>
      <c r="EP1065">
        <v>1955.122592592593</v>
      </c>
      <c r="EQ1065">
        <v>39.89037037037038</v>
      </c>
      <c r="ER1065">
        <v>0</v>
      </c>
      <c r="ES1065">
        <v>1659650315.7</v>
      </c>
      <c r="ET1065">
        <v>0</v>
      </c>
      <c r="EU1065">
        <v>724.5172400000001</v>
      </c>
      <c r="EV1065">
        <v>-3.507615387898803</v>
      </c>
      <c r="EW1065">
        <v>-70.46923077715523</v>
      </c>
      <c r="EX1065">
        <v>14388</v>
      </c>
      <c r="EY1065">
        <v>15</v>
      </c>
      <c r="EZ1065">
        <v>0</v>
      </c>
      <c r="FA1065" t="s">
        <v>419</v>
      </c>
      <c r="FB1065">
        <v>1659135797.5</v>
      </c>
      <c r="FC1065">
        <v>1659135788</v>
      </c>
      <c r="FD1065">
        <v>0</v>
      </c>
      <c r="FE1065">
        <v>0.3</v>
      </c>
      <c r="FF1065">
        <v>-0.002</v>
      </c>
      <c r="FG1065">
        <v>-2.209</v>
      </c>
      <c r="FH1065">
        <v>-0.089</v>
      </c>
      <c r="FI1065">
        <v>1520</v>
      </c>
      <c r="FJ1065">
        <v>20</v>
      </c>
      <c r="FK1065">
        <v>0.06</v>
      </c>
      <c r="FL1065">
        <v>0.03</v>
      </c>
      <c r="FM1065">
        <v>-52.851795</v>
      </c>
      <c r="FN1065">
        <v>-0.5660420262663916</v>
      </c>
      <c r="FO1065">
        <v>0.07421052132278837</v>
      </c>
      <c r="FP1065">
        <v>0</v>
      </c>
      <c r="FQ1065">
        <v>724.6997647058823</v>
      </c>
      <c r="FR1065">
        <v>-3.579862492041443</v>
      </c>
      <c r="FS1065">
        <v>0.4352846978313054</v>
      </c>
      <c r="FT1065">
        <v>0</v>
      </c>
      <c r="FU1065">
        <v>5.245664000000001</v>
      </c>
      <c r="FV1065">
        <v>-0.437914671669789</v>
      </c>
      <c r="FW1065">
        <v>0.04317711377570303</v>
      </c>
      <c r="FX1065">
        <v>0</v>
      </c>
      <c r="FY1065">
        <v>0</v>
      </c>
      <c r="FZ1065">
        <v>3</v>
      </c>
      <c r="GA1065" t="s">
        <v>426</v>
      </c>
      <c r="GB1065">
        <v>2.98309</v>
      </c>
      <c r="GC1065">
        <v>2.71555</v>
      </c>
      <c r="GD1065">
        <v>0.209699</v>
      </c>
      <c r="GE1065">
        <v>0.212078</v>
      </c>
      <c r="GF1065">
        <v>0.08929670000000001</v>
      </c>
      <c r="GG1065">
        <v>0.0689702</v>
      </c>
      <c r="GH1065">
        <v>24978.2</v>
      </c>
      <c r="GI1065">
        <v>25038.6</v>
      </c>
      <c r="GJ1065">
        <v>29373.9</v>
      </c>
      <c r="GK1065">
        <v>29388</v>
      </c>
      <c r="GL1065">
        <v>35434.8</v>
      </c>
      <c r="GM1065">
        <v>36384.8</v>
      </c>
      <c r="GN1065">
        <v>41362.6</v>
      </c>
      <c r="GO1065">
        <v>41876.1</v>
      </c>
      <c r="GP1065">
        <v>1.92185</v>
      </c>
      <c r="GQ1065">
        <v>2.37517</v>
      </c>
      <c r="GR1065">
        <v>0.07314229999999999</v>
      </c>
      <c r="GS1065">
        <v>0</v>
      </c>
      <c r="GT1065">
        <v>23.8374</v>
      </c>
      <c r="GU1065">
        <v>999.9</v>
      </c>
      <c r="GV1065">
        <v>33.4</v>
      </c>
      <c r="GW1065">
        <v>32</v>
      </c>
      <c r="GX1065">
        <v>17.6755</v>
      </c>
      <c r="GY1065">
        <v>63.2476</v>
      </c>
      <c r="GZ1065">
        <v>22.2997</v>
      </c>
      <c r="HA1065">
        <v>2</v>
      </c>
      <c r="HB1065">
        <v>-0.0502922</v>
      </c>
      <c r="HC1065">
        <v>2.03816</v>
      </c>
      <c r="HD1065">
        <v>20.322</v>
      </c>
      <c r="HE1065">
        <v>5.21834</v>
      </c>
      <c r="HF1065">
        <v>12.0099</v>
      </c>
      <c r="HG1065">
        <v>4.9892</v>
      </c>
      <c r="HH1065">
        <v>3.28863</v>
      </c>
      <c r="HI1065">
        <v>9999</v>
      </c>
      <c r="HJ1065">
        <v>9999</v>
      </c>
      <c r="HK1065">
        <v>9999</v>
      </c>
      <c r="HL1065">
        <v>198.1</v>
      </c>
      <c r="HM1065">
        <v>1.86742</v>
      </c>
      <c r="HN1065">
        <v>1.86646</v>
      </c>
      <c r="HO1065">
        <v>1.866</v>
      </c>
      <c r="HP1065">
        <v>1.86584</v>
      </c>
      <c r="HQ1065">
        <v>1.86768</v>
      </c>
      <c r="HR1065">
        <v>1.87013</v>
      </c>
      <c r="HS1065">
        <v>1.86876</v>
      </c>
      <c r="HT1065">
        <v>1.87026</v>
      </c>
      <c r="HU1065">
        <v>0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-5.1</v>
      </c>
      <c r="II1065">
        <v>-0.1441</v>
      </c>
      <c r="IJ1065">
        <v>-1.529487217637811</v>
      </c>
      <c r="IK1065">
        <v>-0.005072214745875086</v>
      </c>
      <c r="IL1065">
        <v>3.316774363808987E-06</v>
      </c>
      <c r="IM1065">
        <v>-1.107588672722244E-09</v>
      </c>
      <c r="IN1065">
        <v>-0.1603591687652909</v>
      </c>
      <c r="IO1065">
        <v>-0.0181951569465493</v>
      </c>
      <c r="IP1065">
        <v>0.001659309118516343</v>
      </c>
      <c r="IQ1065">
        <v>-3.409663313950778E-05</v>
      </c>
      <c r="IR1065">
        <v>19</v>
      </c>
      <c r="IS1065">
        <v>2290</v>
      </c>
      <c r="IT1065">
        <v>1</v>
      </c>
      <c r="IU1065">
        <v>24</v>
      </c>
      <c r="IV1065">
        <v>8575.299999999999</v>
      </c>
      <c r="IW1065">
        <v>8575.5</v>
      </c>
      <c r="IX1065">
        <v>3.38745</v>
      </c>
      <c r="IY1065">
        <v>2.19116</v>
      </c>
      <c r="IZ1065">
        <v>1.94702</v>
      </c>
      <c r="JA1065">
        <v>2.64771</v>
      </c>
      <c r="JB1065">
        <v>2.19482</v>
      </c>
      <c r="JC1065">
        <v>2.38037</v>
      </c>
      <c r="JD1065">
        <v>36.6233</v>
      </c>
      <c r="JE1065">
        <v>24.035</v>
      </c>
      <c r="JF1065">
        <v>18</v>
      </c>
      <c r="JG1065">
        <v>496.772</v>
      </c>
      <c r="JH1065">
        <v>811.571</v>
      </c>
      <c r="JI1065">
        <v>21.6019</v>
      </c>
      <c r="JJ1065">
        <v>26.601</v>
      </c>
      <c r="JK1065">
        <v>30.0004</v>
      </c>
      <c r="JL1065">
        <v>26.5739</v>
      </c>
      <c r="JM1065">
        <v>26.488</v>
      </c>
      <c r="JN1065">
        <v>67.8408</v>
      </c>
      <c r="JO1065">
        <v>23.049</v>
      </c>
      <c r="JP1065">
        <v>2.09888</v>
      </c>
      <c r="JQ1065">
        <v>21.5863</v>
      </c>
      <c r="JR1065">
        <v>1436.77</v>
      </c>
      <c r="JS1065">
        <v>13.3693</v>
      </c>
      <c r="JT1065">
        <v>100.431</v>
      </c>
      <c r="JU1065">
        <v>100.574</v>
      </c>
    </row>
    <row r="1066" spans="1:281">
      <c r="A1066">
        <v>1050</v>
      </c>
      <c r="B1066">
        <v>1659650320.5</v>
      </c>
      <c r="C1066">
        <v>22312.5</v>
      </c>
      <c r="D1066" t="s">
        <v>2533</v>
      </c>
      <c r="E1066" t="s">
        <v>2534</v>
      </c>
      <c r="F1066">
        <v>5</v>
      </c>
      <c r="G1066" t="s">
        <v>2362</v>
      </c>
      <c r="H1066" t="s">
        <v>416</v>
      </c>
      <c r="I1066">
        <v>1659650312.714286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1442.951842758741</v>
      </c>
      <c r="AK1066">
        <v>1405.258727272727</v>
      </c>
      <c r="AL1066">
        <v>3.404494434069239</v>
      </c>
      <c r="AM1066">
        <v>65.5108301527454</v>
      </c>
      <c r="AN1066">
        <f>(AP1066 - AO1066 + DI1066*1E3/(8.314*(DK1066+273.15)) * AR1066/DH1066 * AQ1066) * DH1066/(100*CV1066) * 1000/(1000 - AP1066)</f>
        <v>0</v>
      </c>
      <c r="AO1066">
        <v>13.27839193863594</v>
      </c>
      <c r="AP1066">
        <v>18.45001958041959</v>
      </c>
      <c r="AQ1066">
        <v>1.575469525159715E-05</v>
      </c>
      <c r="AR1066">
        <v>82.59608482142349</v>
      </c>
      <c r="AS1066">
        <v>11</v>
      </c>
      <c r="AT1066">
        <v>2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417</v>
      </c>
      <c r="AY1066" t="s">
        <v>417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417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1659650312.714286</v>
      </c>
      <c r="DB1066">
        <v>1354.959285714286</v>
      </c>
      <c r="DC1066">
        <v>1407.875357142857</v>
      </c>
      <c r="DD1066">
        <v>18.45344285714286</v>
      </c>
      <c r="DE1066">
        <v>13.26053214285714</v>
      </c>
      <c r="DF1066">
        <v>1360.036785714286</v>
      </c>
      <c r="DG1066">
        <v>18.59760357142857</v>
      </c>
      <c r="DH1066">
        <v>500.0056071428572</v>
      </c>
      <c r="DI1066">
        <v>90.22583928571429</v>
      </c>
      <c r="DJ1066">
        <v>0.09998852499999999</v>
      </c>
      <c r="DK1066">
        <v>25.06668571428571</v>
      </c>
      <c r="DL1066">
        <v>25.03784642857142</v>
      </c>
      <c r="DM1066">
        <v>999.9000000000002</v>
      </c>
      <c r="DN1066">
        <v>0</v>
      </c>
      <c r="DO1066">
        <v>0</v>
      </c>
      <c r="DP1066">
        <v>9992.274285714286</v>
      </c>
      <c r="DQ1066">
        <v>0</v>
      </c>
      <c r="DR1066">
        <v>10.876675</v>
      </c>
      <c r="DS1066">
        <v>-52.91829642857143</v>
      </c>
      <c r="DT1066">
        <v>1380.431428571428</v>
      </c>
      <c r="DU1066">
        <v>1426.796428571429</v>
      </c>
      <c r="DV1066">
        <v>5.192913928571429</v>
      </c>
      <c r="DW1066">
        <v>1407.875357142857</v>
      </c>
      <c r="DX1066">
        <v>13.26053214285714</v>
      </c>
      <c r="DY1066">
        <v>1.664977857142857</v>
      </c>
      <c r="DZ1066">
        <v>1.196441785714286</v>
      </c>
      <c r="EA1066">
        <v>14.5737</v>
      </c>
      <c r="EB1066">
        <v>9.557326071428573</v>
      </c>
      <c r="EC1066">
        <v>2000.011071428571</v>
      </c>
      <c r="ED1066">
        <v>0.9800033214285714</v>
      </c>
      <c r="EE1066">
        <v>0.01999646785714286</v>
      </c>
      <c r="EF1066">
        <v>0</v>
      </c>
      <c r="EG1066">
        <v>724.268892857143</v>
      </c>
      <c r="EH1066">
        <v>5.00097</v>
      </c>
      <c r="EI1066">
        <v>14382.66785714286</v>
      </c>
      <c r="EJ1066">
        <v>16707.69285714286</v>
      </c>
      <c r="EK1066">
        <v>37.875</v>
      </c>
      <c r="EL1066">
        <v>38.437</v>
      </c>
      <c r="EM1066">
        <v>37.8255</v>
      </c>
      <c r="EN1066">
        <v>38.125</v>
      </c>
      <c r="EO1066">
        <v>38.32999999999999</v>
      </c>
      <c r="EP1066">
        <v>1955.120714285714</v>
      </c>
      <c r="EQ1066">
        <v>39.89035714285716</v>
      </c>
      <c r="ER1066">
        <v>0</v>
      </c>
      <c r="ES1066">
        <v>1659650321.1</v>
      </c>
      <c r="ET1066">
        <v>0</v>
      </c>
      <c r="EU1066">
        <v>724.2194615384616</v>
      </c>
      <c r="EV1066">
        <v>-1.724786325837397</v>
      </c>
      <c r="EW1066">
        <v>-71.38119659134568</v>
      </c>
      <c r="EX1066">
        <v>14382.16538461538</v>
      </c>
      <c r="EY1066">
        <v>15</v>
      </c>
      <c r="EZ1066">
        <v>0</v>
      </c>
      <c r="FA1066" t="s">
        <v>419</v>
      </c>
      <c r="FB1066">
        <v>1659135797.5</v>
      </c>
      <c r="FC1066">
        <v>1659135788</v>
      </c>
      <c r="FD1066">
        <v>0</v>
      </c>
      <c r="FE1066">
        <v>0.3</v>
      </c>
      <c r="FF1066">
        <v>-0.002</v>
      </c>
      <c r="FG1066">
        <v>-2.209</v>
      </c>
      <c r="FH1066">
        <v>-0.089</v>
      </c>
      <c r="FI1066">
        <v>1520</v>
      </c>
      <c r="FJ1066">
        <v>20</v>
      </c>
      <c r="FK1066">
        <v>0.06</v>
      </c>
      <c r="FL1066">
        <v>0.03</v>
      </c>
      <c r="FM1066">
        <v>-52.88890731707318</v>
      </c>
      <c r="FN1066">
        <v>-0.6851038327527038</v>
      </c>
      <c r="FO1066">
        <v>0.08996080010880593</v>
      </c>
      <c r="FP1066">
        <v>0</v>
      </c>
      <c r="FQ1066">
        <v>724.4306470588235</v>
      </c>
      <c r="FR1066">
        <v>-3.083789152013122</v>
      </c>
      <c r="FS1066">
        <v>0.3964779411082827</v>
      </c>
      <c r="FT1066">
        <v>0</v>
      </c>
      <c r="FU1066">
        <v>5.213278780487805</v>
      </c>
      <c r="FV1066">
        <v>-0.4273475958188165</v>
      </c>
      <c r="FW1066">
        <v>0.04322480053672455</v>
      </c>
      <c r="FX1066">
        <v>0</v>
      </c>
      <c r="FY1066">
        <v>0</v>
      </c>
      <c r="FZ1066">
        <v>3</v>
      </c>
      <c r="GA1066" t="s">
        <v>426</v>
      </c>
      <c r="GB1066">
        <v>2.98317</v>
      </c>
      <c r="GC1066">
        <v>2.71558</v>
      </c>
      <c r="GD1066">
        <v>0.211262</v>
      </c>
      <c r="GE1066">
        <v>0.213586</v>
      </c>
      <c r="GF1066">
        <v>0.0892802</v>
      </c>
      <c r="GG1066">
        <v>0.0690718</v>
      </c>
      <c r="GH1066">
        <v>24929.6</v>
      </c>
      <c r="GI1066">
        <v>24990.6</v>
      </c>
      <c r="GJ1066">
        <v>29374.7</v>
      </c>
      <c r="GK1066">
        <v>29387.9</v>
      </c>
      <c r="GL1066">
        <v>35436.6</v>
      </c>
      <c r="GM1066">
        <v>36380.9</v>
      </c>
      <c r="GN1066">
        <v>41363.8</v>
      </c>
      <c r="GO1066">
        <v>41876.1</v>
      </c>
      <c r="GP1066">
        <v>1.92188</v>
      </c>
      <c r="GQ1066">
        <v>2.37547</v>
      </c>
      <c r="GR1066">
        <v>0.07326530000000001</v>
      </c>
      <c r="GS1066">
        <v>0</v>
      </c>
      <c r="GT1066">
        <v>23.8347</v>
      </c>
      <c r="GU1066">
        <v>999.9</v>
      </c>
      <c r="GV1066">
        <v>33.4</v>
      </c>
      <c r="GW1066">
        <v>32</v>
      </c>
      <c r="GX1066">
        <v>17.6768</v>
      </c>
      <c r="GY1066">
        <v>63.4976</v>
      </c>
      <c r="GZ1066">
        <v>22.2837</v>
      </c>
      <c r="HA1066">
        <v>2</v>
      </c>
      <c r="HB1066">
        <v>-0.050249</v>
      </c>
      <c r="HC1066">
        <v>2.06327</v>
      </c>
      <c r="HD1066">
        <v>20.3218</v>
      </c>
      <c r="HE1066">
        <v>5.21729</v>
      </c>
      <c r="HF1066">
        <v>12.0099</v>
      </c>
      <c r="HG1066">
        <v>4.9892</v>
      </c>
      <c r="HH1066">
        <v>3.28858</v>
      </c>
      <c r="HI1066">
        <v>9999</v>
      </c>
      <c r="HJ1066">
        <v>9999</v>
      </c>
      <c r="HK1066">
        <v>9999</v>
      </c>
      <c r="HL1066">
        <v>198.1</v>
      </c>
      <c r="HM1066">
        <v>1.86739</v>
      </c>
      <c r="HN1066">
        <v>1.86647</v>
      </c>
      <c r="HO1066">
        <v>1.86598</v>
      </c>
      <c r="HP1066">
        <v>1.86584</v>
      </c>
      <c r="HQ1066">
        <v>1.86768</v>
      </c>
      <c r="HR1066">
        <v>1.87014</v>
      </c>
      <c r="HS1066">
        <v>1.86878</v>
      </c>
      <c r="HT1066">
        <v>1.87027</v>
      </c>
      <c r="HU1066">
        <v>0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-5.13</v>
      </c>
      <c r="II1066">
        <v>-0.1442</v>
      </c>
      <c r="IJ1066">
        <v>-1.529487217637811</v>
      </c>
      <c r="IK1066">
        <v>-0.005072214745875086</v>
      </c>
      <c r="IL1066">
        <v>3.316774363808987E-06</v>
      </c>
      <c r="IM1066">
        <v>-1.107588672722244E-09</v>
      </c>
      <c r="IN1066">
        <v>-0.1603591687652909</v>
      </c>
      <c r="IO1066">
        <v>-0.0181951569465493</v>
      </c>
      <c r="IP1066">
        <v>0.001659309118516343</v>
      </c>
      <c r="IQ1066">
        <v>-3.409663313950778E-05</v>
      </c>
      <c r="IR1066">
        <v>19</v>
      </c>
      <c r="IS1066">
        <v>2290</v>
      </c>
      <c r="IT1066">
        <v>1</v>
      </c>
      <c r="IU1066">
        <v>24</v>
      </c>
      <c r="IV1066">
        <v>8575.4</v>
      </c>
      <c r="IW1066">
        <v>8575.5</v>
      </c>
      <c r="IX1066">
        <v>3.41675</v>
      </c>
      <c r="IY1066">
        <v>2.19482</v>
      </c>
      <c r="IZ1066">
        <v>1.94702</v>
      </c>
      <c r="JA1066">
        <v>2.64771</v>
      </c>
      <c r="JB1066">
        <v>2.19482</v>
      </c>
      <c r="JC1066">
        <v>2.37427</v>
      </c>
      <c r="JD1066">
        <v>36.6233</v>
      </c>
      <c r="JE1066">
        <v>24.035</v>
      </c>
      <c r="JF1066">
        <v>18</v>
      </c>
      <c r="JG1066">
        <v>496.799</v>
      </c>
      <c r="JH1066">
        <v>811.897</v>
      </c>
      <c r="JI1066">
        <v>21.5632</v>
      </c>
      <c r="JJ1066">
        <v>26.6027</v>
      </c>
      <c r="JK1066">
        <v>30.0003</v>
      </c>
      <c r="JL1066">
        <v>26.5752</v>
      </c>
      <c r="JM1066">
        <v>26.49</v>
      </c>
      <c r="JN1066">
        <v>68.486</v>
      </c>
      <c r="JO1066">
        <v>22.7541</v>
      </c>
      <c r="JP1066">
        <v>2.09888</v>
      </c>
      <c r="JQ1066">
        <v>21.5492</v>
      </c>
      <c r="JR1066">
        <v>1456.8</v>
      </c>
      <c r="JS1066">
        <v>13.4098</v>
      </c>
      <c r="JT1066">
        <v>100.434</v>
      </c>
      <c r="JU1066">
        <v>100.574</v>
      </c>
    </row>
    <row r="1067" spans="1:281">
      <c r="A1067">
        <v>1051</v>
      </c>
      <c r="B1067">
        <v>1659650325.5</v>
      </c>
      <c r="C1067">
        <v>22317.5</v>
      </c>
      <c r="D1067" t="s">
        <v>2535</v>
      </c>
      <c r="E1067" t="s">
        <v>2536</v>
      </c>
      <c r="F1067">
        <v>5</v>
      </c>
      <c r="G1067" t="s">
        <v>2362</v>
      </c>
      <c r="H1067" t="s">
        <v>416</v>
      </c>
      <c r="I1067">
        <v>1659650318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1459.910747109958</v>
      </c>
      <c r="AK1067">
        <v>1422.122121212121</v>
      </c>
      <c r="AL1067">
        <v>3.377041588853442</v>
      </c>
      <c r="AM1067">
        <v>65.5108301527454</v>
      </c>
      <c r="AN1067">
        <f>(AP1067 - AO1067 + DI1067*1E3/(8.314*(DK1067+273.15)) * AR1067/DH1067 * AQ1067) * DH1067/(100*CV1067) * 1000/(1000 - AP1067)</f>
        <v>0</v>
      </c>
      <c r="AO1067">
        <v>13.30537302451091</v>
      </c>
      <c r="AP1067">
        <v>18.44027482517483</v>
      </c>
      <c r="AQ1067">
        <v>-3.286695092524485E-05</v>
      </c>
      <c r="AR1067">
        <v>82.59608482142349</v>
      </c>
      <c r="AS1067">
        <v>11</v>
      </c>
      <c r="AT1067">
        <v>2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417</v>
      </c>
      <c r="AY1067" t="s">
        <v>417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417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1659650318</v>
      </c>
      <c r="DB1067">
        <v>1372.61037037037</v>
      </c>
      <c r="DC1067">
        <v>1425.588518518519</v>
      </c>
      <c r="DD1067">
        <v>18.45063703703704</v>
      </c>
      <c r="DE1067">
        <v>13.29357407407407</v>
      </c>
      <c r="DF1067">
        <v>1377.727037037037</v>
      </c>
      <c r="DG1067">
        <v>18.59481851851852</v>
      </c>
      <c r="DH1067">
        <v>500.0078148148148</v>
      </c>
      <c r="DI1067">
        <v>90.22524814814814</v>
      </c>
      <c r="DJ1067">
        <v>0.1000003592592592</v>
      </c>
      <c r="DK1067">
        <v>25.05796296296296</v>
      </c>
      <c r="DL1067">
        <v>25.03625925925926</v>
      </c>
      <c r="DM1067">
        <v>999.9000000000001</v>
      </c>
      <c r="DN1067">
        <v>0</v>
      </c>
      <c r="DO1067">
        <v>0</v>
      </c>
      <c r="DP1067">
        <v>9987.614444444444</v>
      </c>
      <c r="DQ1067">
        <v>0</v>
      </c>
      <c r="DR1067">
        <v>10.86472962962963</v>
      </c>
      <c r="DS1067">
        <v>-52.9795074074074</v>
      </c>
      <c r="DT1067">
        <v>1398.411111111111</v>
      </c>
      <c r="DU1067">
        <v>1444.795555555556</v>
      </c>
      <c r="DV1067">
        <v>5.157057407407408</v>
      </c>
      <c r="DW1067">
        <v>1425.588518518519</v>
      </c>
      <c r="DX1067">
        <v>13.29357407407407</v>
      </c>
      <c r="DY1067">
        <v>1.664713333333333</v>
      </c>
      <c r="DZ1067">
        <v>1.199415555555555</v>
      </c>
      <c r="EA1067">
        <v>14.57124444444444</v>
      </c>
      <c r="EB1067">
        <v>9.594292962962962</v>
      </c>
      <c r="EC1067">
        <v>1999.98037037037</v>
      </c>
      <c r="ED1067">
        <v>0.9800032222222221</v>
      </c>
      <c r="EE1067">
        <v>0.01999657037037037</v>
      </c>
      <c r="EF1067">
        <v>0</v>
      </c>
      <c r="EG1067">
        <v>723.9455185185184</v>
      </c>
      <c r="EH1067">
        <v>5.00097</v>
      </c>
      <c r="EI1067">
        <v>14376.48888888889</v>
      </c>
      <c r="EJ1067">
        <v>16707.43703703704</v>
      </c>
      <c r="EK1067">
        <v>37.875</v>
      </c>
      <c r="EL1067">
        <v>38.437</v>
      </c>
      <c r="EM1067">
        <v>37.84233333333333</v>
      </c>
      <c r="EN1067">
        <v>38.125</v>
      </c>
      <c r="EO1067">
        <v>38.33766666666666</v>
      </c>
      <c r="EP1067">
        <v>1955.09037037037</v>
      </c>
      <c r="EQ1067">
        <v>39.89000000000001</v>
      </c>
      <c r="ER1067">
        <v>0</v>
      </c>
      <c r="ES1067">
        <v>1659650325.9</v>
      </c>
      <c r="ET1067">
        <v>0</v>
      </c>
      <c r="EU1067">
        <v>723.9183846153846</v>
      </c>
      <c r="EV1067">
        <v>-5.190085467835668</v>
      </c>
      <c r="EW1067">
        <v>-64.96752134586514</v>
      </c>
      <c r="EX1067">
        <v>14376.60384615385</v>
      </c>
      <c r="EY1067">
        <v>15</v>
      </c>
      <c r="EZ1067">
        <v>0</v>
      </c>
      <c r="FA1067" t="s">
        <v>419</v>
      </c>
      <c r="FB1067">
        <v>1659135797.5</v>
      </c>
      <c r="FC1067">
        <v>1659135788</v>
      </c>
      <c r="FD1067">
        <v>0</v>
      </c>
      <c r="FE1067">
        <v>0.3</v>
      </c>
      <c r="FF1067">
        <v>-0.002</v>
      </c>
      <c r="FG1067">
        <v>-2.209</v>
      </c>
      <c r="FH1067">
        <v>-0.089</v>
      </c>
      <c r="FI1067">
        <v>1520</v>
      </c>
      <c r="FJ1067">
        <v>20</v>
      </c>
      <c r="FK1067">
        <v>0.06</v>
      </c>
      <c r="FL1067">
        <v>0.03</v>
      </c>
      <c r="FM1067">
        <v>-52.94362750000001</v>
      </c>
      <c r="FN1067">
        <v>-0.5888859287053753</v>
      </c>
      <c r="FO1067">
        <v>0.08230075330001563</v>
      </c>
      <c r="FP1067">
        <v>0</v>
      </c>
      <c r="FQ1067">
        <v>724.1227647058823</v>
      </c>
      <c r="FR1067">
        <v>-3.481283423842656</v>
      </c>
      <c r="FS1067">
        <v>0.4269641160582344</v>
      </c>
      <c r="FT1067">
        <v>0</v>
      </c>
      <c r="FU1067">
        <v>5.17989575</v>
      </c>
      <c r="FV1067">
        <v>-0.3839483302063869</v>
      </c>
      <c r="FW1067">
        <v>0.03813146941094064</v>
      </c>
      <c r="FX1067">
        <v>0</v>
      </c>
      <c r="FY1067">
        <v>0</v>
      </c>
      <c r="FZ1067">
        <v>3</v>
      </c>
      <c r="GA1067" t="s">
        <v>426</v>
      </c>
      <c r="GB1067">
        <v>2.9831</v>
      </c>
      <c r="GC1067">
        <v>2.71554</v>
      </c>
      <c r="GD1067">
        <v>0.212813</v>
      </c>
      <c r="GE1067">
        <v>0.215109</v>
      </c>
      <c r="GF1067">
        <v>0.0892453</v>
      </c>
      <c r="GG1067">
        <v>0.0692586</v>
      </c>
      <c r="GH1067">
        <v>24880.3</v>
      </c>
      <c r="GI1067">
        <v>24942.5</v>
      </c>
      <c r="GJ1067">
        <v>29374.4</v>
      </c>
      <c r="GK1067">
        <v>29388.3</v>
      </c>
      <c r="GL1067">
        <v>35437.4</v>
      </c>
      <c r="GM1067">
        <v>36374.1</v>
      </c>
      <c r="GN1067">
        <v>41363.1</v>
      </c>
      <c r="GO1067">
        <v>41876.8</v>
      </c>
      <c r="GP1067">
        <v>1.92178</v>
      </c>
      <c r="GQ1067">
        <v>2.3753</v>
      </c>
      <c r="GR1067">
        <v>0.07314229999999999</v>
      </c>
      <c r="GS1067">
        <v>0</v>
      </c>
      <c r="GT1067">
        <v>23.8314</v>
      </c>
      <c r="GU1067">
        <v>999.9</v>
      </c>
      <c r="GV1067">
        <v>33.4</v>
      </c>
      <c r="GW1067">
        <v>32</v>
      </c>
      <c r="GX1067">
        <v>17.6771</v>
      </c>
      <c r="GY1067">
        <v>63.6276</v>
      </c>
      <c r="GZ1067">
        <v>22.2155</v>
      </c>
      <c r="HA1067">
        <v>2</v>
      </c>
      <c r="HB1067">
        <v>-0.0499441</v>
      </c>
      <c r="HC1067">
        <v>2.09016</v>
      </c>
      <c r="HD1067">
        <v>20.3213</v>
      </c>
      <c r="HE1067">
        <v>5.21789</v>
      </c>
      <c r="HF1067">
        <v>12.0099</v>
      </c>
      <c r="HG1067">
        <v>4.989</v>
      </c>
      <c r="HH1067">
        <v>3.28863</v>
      </c>
      <c r="HI1067">
        <v>9999</v>
      </c>
      <c r="HJ1067">
        <v>9999</v>
      </c>
      <c r="HK1067">
        <v>9999</v>
      </c>
      <c r="HL1067">
        <v>198.1</v>
      </c>
      <c r="HM1067">
        <v>1.8674</v>
      </c>
      <c r="HN1067">
        <v>1.86646</v>
      </c>
      <c r="HO1067">
        <v>1.86598</v>
      </c>
      <c r="HP1067">
        <v>1.86584</v>
      </c>
      <c r="HQ1067">
        <v>1.86768</v>
      </c>
      <c r="HR1067">
        <v>1.87012</v>
      </c>
      <c r="HS1067">
        <v>1.86879</v>
      </c>
      <c r="HT1067">
        <v>1.87026</v>
      </c>
      <c r="HU1067">
        <v>0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-5.18</v>
      </c>
      <c r="II1067">
        <v>-0.1443</v>
      </c>
      <c r="IJ1067">
        <v>-1.529487217637811</v>
      </c>
      <c r="IK1067">
        <v>-0.005072214745875086</v>
      </c>
      <c r="IL1067">
        <v>3.316774363808987E-06</v>
      </c>
      <c r="IM1067">
        <v>-1.107588672722244E-09</v>
      </c>
      <c r="IN1067">
        <v>-0.1603591687652909</v>
      </c>
      <c r="IO1067">
        <v>-0.0181951569465493</v>
      </c>
      <c r="IP1067">
        <v>0.001659309118516343</v>
      </c>
      <c r="IQ1067">
        <v>-3.409663313950778E-05</v>
      </c>
      <c r="IR1067">
        <v>19</v>
      </c>
      <c r="IS1067">
        <v>2290</v>
      </c>
      <c r="IT1067">
        <v>1</v>
      </c>
      <c r="IU1067">
        <v>24</v>
      </c>
      <c r="IV1067">
        <v>8575.5</v>
      </c>
      <c r="IW1067">
        <v>8575.6</v>
      </c>
      <c r="IX1067">
        <v>3.44971</v>
      </c>
      <c r="IY1067">
        <v>2.20215</v>
      </c>
      <c r="IZ1067">
        <v>1.94702</v>
      </c>
      <c r="JA1067">
        <v>2.64893</v>
      </c>
      <c r="JB1067">
        <v>2.19482</v>
      </c>
      <c r="JC1067">
        <v>2.32178</v>
      </c>
      <c r="JD1067">
        <v>36.6233</v>
      </c>
      <c r="JE1067">
        <v>24.0262</v>
      </c>
      <c r="JF1067">
        <v>18</v>
      </c>
      <c r="JG1067">
        <v>496.755</v>
      </c>
      <c r="JH1067">
        <v>811.752</v>
      </c>
      <c r="JI1067">
        <v>21.5251</v>
      </c>
      <c r="JJ1067">
        <v>26.6039</v>
      </c>
      <c r="JK1067">
        <v>30.0004</v>
      </c>
      <c r="JL1067">
        <v>26.5774</v>
      </c>
      <c r="JM1067">
        <v>26.4919</v>
      </c>
      <c r="JN1067">
        <v>69.0797</v>
      </c>
      <c r="JO1067">
        <v>22.7541</v>
      </c>
      <c r="JP1067">
        <v>2.09888</v>
      </c>
      <c r="JQ1067">
        <v>21.5113</v>
      </c>
      <c r="JR1067">
        <v>1470.16</v>
      </c>
      <c r="JS1067">
        <v>13.4512</v>
      </c>
      <c r="JT1067">
        <v>100.432</v>
      </c>
      <c r="JU1067">
        <v>100.576</v>
      </c>
    </row>
    <row r="1068" spans="1:281">
      <c r="A1068">
        <v>1052</v>
      </c>
      <c r="B1068">
        <v>1659650330.5</v>
      </c>
      <c r="C1068">
        <v>22322.5</v>
      </c>
      <c r="D1068" t="s">
        <v>2537</v>
      </c>
      <c r="E1068" t="s">
        <v>2538</v>
      </c>
      <c r="F1068">
        <v>5</v>
      </c>
      <c r="G1068" t="s">
        <v>2362</v>
      </c>
      <c r="H1068" t="s">
        <v>416</v>
      </c>
      <c r="I1068">
        <v>1659650322.714286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1477.005496488351</v>
      </c>
      <c r="AK1068">
        <v>1439.214424242424</v>
      </c>
      <c r="AL1068">
        <v>3.429670792290212</v>
      </c>
      <c r="AM1068">
        <v>65.5108301527454</v>
      </c>
      <c r="AN1068">
        <f>(AP1068 - AO1068 + DI1068*1E3/(8.314*(DK1068+273.15)) * AR1068/DH1068 * AQ1068) * DH1068/(100*CV1068) * 1000/(1000 - AP1068)</f>
        <v>0</v>
      </c>
      <c r="AO1068">
        <v>13.36010911021912</v>
      </c>
      <c r="AP1068">
        <v>18.43880209790211</v>
      </c>
      <c r="AQ1068">
        <v>-1.295232534886656E-05</v>
      </c>
      <c r="AR1068">
        <v>82.59608482142349</v>
      </c>
      <c r="AS1068">
        <v>11</v>
      </c>
      <c r="AT1068">
        <v>2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417</v>
      </c>
      <c r="AY1068" t="s">
        <v>417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417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1659650322.714286</v>
      </c>
      <c r="DB1068">
        <v>1388.327142857143</v>
      </c>
      <c r="DC1068">
        <v>1441.366428571429</v>
      </c>
      <c r="DD1068">
        <v>18.446025</v>
      </c>
      <c r="DE1068">
        <v>13.32255357142857</v>
      </c>
      <c r="DF1068">
        <v>1393.480357142857</v>
      </c>
      <c r="DG1068">
        <v>18.59025357142857</v>
      </c>
      <c r="DH1068">
        <v>500.0035357142857</v>
      </c>
      <c r="DI1068">
        <v>90.22491071428571</v>
      </c>
      <c r="DJ1068">
        <v>0.09997702500000001</v>
      </c>
      <c r="DK1068">
        <v>25.04975714285714</v>
      </c>
      <c r="DL1068">
        <v>25.03556785714286</v>
      </c>
      <c r="DM1068">
        <v>999.9000000000002</v>
      </c>
      <c r="DN1068">
        <v>0</v>
      </c>
      <c r="DO1068">
        <v>0</v>
      </c>
      <c r="DP1068">
        <v>9989.486071428571</v>
      </c>
      <c r="DQ1068">
        <v>0</v>
      </c>
      <c r="DR1068">
        <v>10.85034285714286</v>
      </c>
      <c r="DS1068">
        <v>-53.03988571428572</v>
      </c>
      <c r="DT1068">
        <v>1414.417142857143</v>
      </c>
      <c r="DU1068">
        <v>1460.828571428571</v>
      </c>
      <c r="DV1068">
        <v>5.123471071428573</v>
      </c>
      <c r="DW1068">
        <v>1441.366428571429</v>
      </c>
      <c r="DX1068">
        <v>13.32255357142857</v>
      </c>
      <c r="DY1068">
        <v>1.664291071428572</v>
      </c>
      <c r="DZ1068">
        <v>1.202026071428571</v>
      </c>
      <c r="EA1068">
        <v>14.56731785714286</v>
      </c>
      <c r="EB1068">
        <v>9.62662857142857</v>
      </c>
      <c r="EC1068">
        <v>1999.991785714286</v>
      </c>
      <c r="ED1068">
        <v>0.9800034285714284</v>
      </c>
      <c r="EE1068">
        <v>0.01999635714285714</v>
      </c>
      <c r="EF1068">
        <v>0</v>
      </c>
      <c r="EG1068">
        <v>723.607642857143</v>
      </c>
      <c r="EH1068">
        <v>5.00097</v>
      </c>
      <c r="EI1068">
        <v>14371.46428571428</v>
      </c>
      <c r="EJ1068">
        <v>16707.53571428571</v>
      </c>
      <c r="EK1068">
        <v>37.875</v>
      </c>
      <c r="EL1068">
        <v>38.437</v>
      </c>
      <c r="EM1068">
        <v>37.8525</v>
      </c>
      <c r="EN1068">
        <v>38.125</v>
      </c>
      <c r="EO1068">
        <v>38.34125</v>
      </c>
      <c r="EP1068">
        <v>1955.101785714286</v>
      </c>
      <c r="EQ1068">
        <v>39.89000000000001</v>
      </c>
      <c r="ER1068">
        <v>0</v>
      </c>
      <c r="ES1068">
        <v>1659650330.7</v>
      </c>
      <c r="ET1068">
        <v>0</v>
      </c>
      <c r="EU1068">
        <v>723.6196153846154</v>
      </c>
      <c r="EV1068">
        <v>-4.921162400367569</v>
      </c>
      <c r="EW1068">
        <v>-66.05811967279226</v>
      </c>
      <c r="EX1068">
        <v>14371.38461538462</v>
      </c>
      <c r="EY1068">
        <v>15</v>
      </c>
      <c r="EZ1068">
        <v>0</v>
      </c>
      <c r="FA1068" t="s">
        <v>419</v>
      </c>
      <c r="FB1068">
        <v>1659135797.5</v>
      </c>
      <c r="FC1068">
        <v>1659135788</v>
      </c>
      <c r="FD1068">
        <v>0</v>
      </c>
      <c r="FE1068">
        <v>0.3</v>
      </c>
      <c r="FF1068">
        <v>-0.002</v>
      </c>
      <c r="FG1068">
        <v>-2.209</v>
      </c>
      <c r="FH1068">
        <v>-0.089</v>
      </c>
      <c r="FI1068">
        <v>1520</v>
      </c>
      <c r="FJ1068">
        <v>20</v>
      </c>
      <c r="FK1068">
        <v>0.06</v>
      </c>
      <c r="FL1068">
        <v>0.03</v>
      </c>
      <c r="FM1068">
        <v>-53.01822682926829</v>
      </c>
      <c r="FN1068">
        <v>-0.6730557491288152</v>
      </c>
      <c r="FO1068">
        <v>0.09700925534016709</v>
      </c>
      <c r="FP1068">
        <v>0</v>
      </c>
      <c r="FQ1068">
        <v>723.7746176470588</v>
      </c>
      <c r="FR1068">
        <v>-4.328235299590382</v>
      </c>
      <c r="FS1068">
        <v>0.4976386602336836</v>
      </c>
      <c r="FT1068">
        <v>0</v>
      </c>
      <c r="FU1068">
        <v>5.139047804878049</v>
      </c>
      <c r="FV1068">
        <v>-0.4211533797909339</v>
      </c>
      <c r="FW1068">
        <v>0.0430328552026095</v>
      </c>
      <c r="FX1068">
        <v>0</v>
      </c>
      <c r="FY1068">
        <v>0</v>
      </c>
      <c r="FZ1068">
        <v>3</v>
      </c>
      <c r="GA1068" t="s">
        <v>426</v>
      </c>
      <c r="GB1068">
        <v>2.98302</v>
      </c>
      <c r="GC1068">
        <v>2.71556</v>
      </c>
      <c r="GD1068">
        <v>0.214371</v>
      </c>
      <c r="GE1068">
        <v>0.216616</v>
      </c>
      <c r="GF1068">
        <v>0.0892416</v>
      </c>
      <c r="GG1068">
        <v>0.0693622</v>
      </c>
      <c r="GH1068">
        <v>24831.6</v>
      </c>
      <c r="GI1068">
        <v>24894.7</v>
      </c>
      <c r="GJ1068">
        <v>29375</v>
      </c>
      <c r="GK1068">
        <v>29388.3</v>
      </c>
      <c r="GL1068">
        <v>35437.8</v>
      </c>
      <c r="GM1068">
        <v>36370.3</v>
      </c>
      <c r="GN1068">
        <v>41363.4</v>
      </c>
      <c r="GO1068">
        <v>41877.1</v>
      </c>
      <c r="GP1068">
        <v>1.92167</v>
      </c>
      <c r="GQ1068">
        <v>2.37542</v>
      </c>
      <c r="GR1068">
        <v>0.0739358</v>
      </c>
      <c r="GS1068">
        <v>0</v>
      </c>
      <c r="GT1068">
        <v>23.8279</v>
      </c>
      <c r="GU1068">
        <v>999.9</v>
      </c>
      <c r="GV1068">
        <v>33.4</v>
      </c>
      <c r="GW1068">
        <v>32</v>
      </c>
      <c r="GX1068">
        <v>17.677</v>
      </c>
      <c r="GY1068">
        <v>63.2776</v>
      </c>
      <c r="GZ1068">
        <v>22.2115</v>
      </c>
      <c r="HA1068">
        <v>2</v>
      </c>
      <c r="HB1068">
        <v>-0.0498222</v>
      </c>
      <c r="HC1068">
        <v>2.09614</v>
      </c>
      <c r="HD1068">
        <v>20.3213</v>
      </c>
      <c r="HE1068">
        <v>5.21699</v>
      </c>
      <c r="HF1068">
        <v>12.0099</v>
      </c>
      <c r="HG1068">
        <v>4.9889</v>
      </c>
      <c r="HH1068">
        <v>3.28842</v>
      </c>
      <c r="HI1068">
        <v>9999</v>
      </c>
      <c r="HJ1068">
        <v>9999</v>
      </c>
      <c r="HK1068">
        <v>9999</v>
      </c>
      <c r="HL1068">
        <v>198.1</v>
      </c>
      <c r="HM1068">
        <v>1.86743</v>
      </c>
      <c r="HN1068">
        <v>1.86646</v>
      </c>
      <c r="HO1068">
        <v>1.86598</v>
      </c>
      <c r="HP1068">
        <v>1.86584</v>
      </c>
      <c r="HQ1068">
        <v>1.86768</v>
      </c>
      <c r="HR1068">
        <v>1.87013</v>
      </c>
      <c r="HS1068">
        <v>1.86878</v>
      </c>
      <c r="HT1068">
        <v>1.87026</v>
      </c>
      <c r="HU1068">
        <v>0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-5.22</v>
      </c>
      <c r="II1068">
        <v>-0.1442</v>
      </c>
      <c r="IJ1068">
        <v>-1.529487217637811</v>
      </c>
      <c r="IK1068">
        <v>-0.005072214745875086</v>
      </c>
      <c r="IL1068">
        <v>3.316774363808987E-06</v>
      </c>
      <c r="IM1068">
        <v>-1.107588672722244E-09</v>
      </c>
      <c r="IN1068">
        <v>-0.1603591687652909</v>
      </c>
      <c r="IO1068">
        <v>-0.0181951569465493</v>
      </c>
      <c r="IP1068">
        <v>0.001659309118516343</v>
      </c>
      <c r="IQ1068">
        <v>-3.409663313950778E-05</v>
      </c>
      <c r="IR1068">
        <v>19</v>
      </c>
      <c r="IS1068">
        <v>2290</v>
      </c>
      <c r="IT1068">
        <v>1</v>
      </c>
      <c r="IU1068">
        <v>24</v>
      </c>
      <c r="IV1068">
        <v>8575.5</v>
      </c>
      <c r="IW1068">
        <v>8575.700000000001</v>
      </c>
      <c r="IX1068">
        <v>3.479</v>
      </c>
      <c r="IY1068">
        <v>2.19849</v>
      </c>
      <c r="IZ1068">
        <v>1.94702</v>
      </c>
      <c r="JA1068">
        <v>2.64771</v>
      </c>
      <c r="JB1068">
        <v>2.19482</v>
      </c>
      <c r="JC1068">
        <v>2.33887</v>
      </c>
      <c r="JD1068">
        <v>36.6233</v>
      </c>
      <c r="JE1068">
        <v>24.035</v>
      </c>
      <c r="JF1068">
        <v>18</v>
      </c>
      <c r="JG1068">
        <v>496.704</v>
      </c>
      <c r="JH1068">
        <v>811.8920000000001</v>
      </c>
      <c r="JI1068">
        <v>21.4889</v>
      </c>
      <c r="JJ1068">
        <v>26.6057</v>
      </c>
      <c r="JK1068">
        <v>30.0001</v>
      </c>
      <c r="JL1068">
        <v>26.5789</v>
      </c>
      <c r="JM1068">
        <v>26.493</v>
      </c>
      <c r="JN1068">
        <v>69.7247</v>
      </c>
      <c r="JO1068">
        <v>22.4622</v>
      </c>
      <c r="JP1068">
        <v>2.09888</v>
      </c>
      <c r="JQ1068">
        <v>21.479</v>
      </c>
      <c r="JR1068">
        <v>1490.2</v>
      </c>
      <c r="JS1068">
        <v>13.4885</v>
      </c>
      <c r="JT1068">
        <v>100.434</v>
      </c>
      <c r="JU1068">
        <v>100.576</v>
      </c>
    </row>
    <row r="1069" spans="1:281">
      <c r="A1069">
        <v>1053</v>
      </c>
      <c r="B1069">
        <v>1659650335.5</v>
      </c>
      <c r="C1069">
        <v>22327.5</v>
      </c>
      <c r="D1069" t="s">
        <v>2539</v>
      </c>
      <c r="E1069" t="s">
        <v>2540</v>
      </c>
      <c r="F1069">
        <v>5</v>
      </c>
      <c r="G1069" t="s">
        <v>2362</v>
      </c>
      <c r="H1069" t="s">
        <v>416</v>
      </c>
      <c r="I1069">
        <v>1659650328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1494.093122669807</v>
      </c>
      <c r="AK1069">
        <v>1456.129090909091</v>
      </c>
      <c r="AL1069">
        <v>3.356356161583105</v>
      </c>
      <c r="AM1069">
        <v>65.5108301527454</v>
      </c>
      <c r="AN1069">
        <f>(AP1069 - AO1069 + DI1069*1E3/(8.314*(DK1069+273.15)) * AR1069/DH1069 * AQ1069) * DH1069/(100*CV1069) * 1000/(1000 - AP1069)</f>
        <v>0</v>
      </c>
      <c r="AO1069">
        <v>13.38560523336166</v>
      </c>
      <c r="AP1069">
        <v>18.43916713286714</v>
      </c>
      <c r="AQ1069">
        <v>-3.334219349700364E-06</v>
      </c>
      <c r="AR1069">
        <v>82.59608482142349</v>
      </c>
      <c r="AS1069">
        <v>11</v>
      </c>
      <c r="AT1069">
        <v>2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417</v>
      </c>
      <c r="AY1069" t="s">
        <v>417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417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1659650328</v>
      </c>
      <c r="DB1069">
        <v>1405.965555555556</v>
      </c>
      <c r="DC1069">
        <v>1459.075925925926</v>
      </c>
      <c r="DD1069">
        <v>18.44089259259259</v>
      </c>
      <c r="DE1069">
        <v>13.3605962962963</v>
      </c>
      <c r="DF1069">
        <v>1411.161111111111</v>
      </c>
      <c r="DG1069">
        <v>18.58515925925926</v>
      </c>
      <c r="DH1069">
        <v>500.0041111111111</v>
      </c>
      <c r="DI1069">
        <v>90.22501111111113</v>
      </c>
      <c r="DJ1069">
        <v>0.0999899962962963</v>
      </c>
      <c r="DK1069">
        <v>25.04162222222222</v>
      </c>
      <c r="DL1069">
        <v>25.03578148148148</v>
      </c>
      <c r="DM1069">
        <v>999.9000000000001</v>
      </c>
      <c r="DN1069">
        <v>0</v>
      </c>
      <c r="DO1069">
        <v>0</v>
      </c>
      <c r="DP1069">
        <v>9996.291851851853</v>
      </c>
      <c r="DQ1069">
        <v>0</v>
      </c>
      <c r="DR1069">
        <v>10.84444074074074</v>
      </c>
      <c r="DS1069">
        <v>-53.10978148148148</v>
      </c>
      <c r="DT1069">
        <v>1432.379629629629</v>
      </c>
      <c r="DU1069">
        <v>1478.834074074074</v>
      </c>
      <c r="DV1069">
        <v>5.080287037037037</v>
      </c>
      <c r="DW1069">
        <v>1459.075925925926</v>
      </c>
      <c r="DX1069">
        <v>13.3605962962963</v>
      </c>
      <c r="DY1069">
        <v>1.66383</v>
      </c>
      <c r="DZ1069">
        <v>1.205460740740741</v>
      </c>
      <c r="EA1069">
        <v>14.56301851851852</v>
      </c>
      <c r="EB1069">
        <v>9.669119999999999</v>
      </c>
      <c r="EC1069">
        <v>1999.992592592593</v>
      </c>
      <c r="ED1069">
        <v>0.9800034444444443</v>
      </c>
      <c r="EE1069">
        <v>0.01999634074074074</v>
      </c>
      <c r="EF1069">
        <v>0</v>
      </c>
      <c r="EG1069">
        <v>723.2030370370369</v>
      </c>
      <c r="EH1069">
        <v>5.00097</v>
      </c>
      <c r="EI1069">
        <v>14365.65185185185</v>
      </c>
      <c r="EJ1069">
        <v>16707.52962962963</v>
      </c>
      <c r="EK1069">
        <v>37.875</v>
      </c>
      <c r="EL1069">
        <v>38.437</v>
      </c>
      <c r="EM1069">
        <v>37.847</v>
      </c>
      <c r="EN1069">
        <v>38.125</v>
      </c>
      <c r="EO1069">
        <v>38.35866666666666</v>
      </c>
      <c r="EP1069">
        <v>1955.102592592593</v>
      </c>
      <c r="EQ1069">
        <v>39.89000000000001</v>
      </c>
      <c r="ER1069">
        <v>0</v>
      </c>
      <c r="ES1069">
        <v>1659650336.1</v>
      </c>
      <c r="ET1069">
        <v>0</v>
      </c>
      <c r="EU1069">
        <v>723.20772</v>
      </c>
      <c r="EV1069">
        <v>-2.538615396958433</v>
      </c>
      <c r="EW1069">
        <v>-68.53846157248736</v>
      </c>
      <c r="EX1069">
        <v>14365.084</v>
      </c>
      <c r="EY1069">
        <v>15</v>
      </c>
      <c r="EZ1069">
        <v>0</v>
      </c>
      <c r="FA1069" t="s">
        <v>419</v>
      </c>
      <c r="FB1069">
        <v>1659135797.5</v>
      </c>
      <c r="FC1069">
        <v>1659135788</v>
      </c>
      <c r="FD1069">
        <v>0</v>
      </c>
      <c r="FE1069">
        <v>0.3</v>
      </c>
      <c r="FF1069">
        <v>-0.002</v>
      </c>
      <c r="FG1069">
        <v>-2.209</v>
      </c>
      <c r="FH1069">
        <v>-0.089</v>
      </c>
      <c r="FI1069">
        <v>1520</v>
      </c>
      <c r="FJ1069">
        <v>20</v>
      </c>
      <c r="FK1069">
        <v>0.06</v>
      </c>
      <c r="FL1069">
        <v>0.03</v>
      </c>
      <c r="FM1069">
        <v>-53.06584390243902</v>
      </c>
      <c r="FN1069">
        <v>-0.6872216027873153</v>
      </c>
      <c r="FO1069">
        <v>0.09788684619468389</v>
      </c>
      <c r="FP1069">
        <v>0</v>
      </c>
      <c r="FQ1069">
        <v>723.4619411764705</v>
      </c>
      <c r="FR1069">
        <v>-4.337203972219753</v>
      </c>
      <c r="FS1069">
        <v>0.4893971045598458</v>
      </c>
      <c r="FT1069">
        <v>0</v>
      </c>
      <c r="FU1069">
        <v>5.10507</v>
      </c>
      <c r="FV1069">
        <v>-0.4976190940766442</v>
      </c>
      <c r="FW1069">
        <v>0.04951583772254944</v>
      </c>
      <c r="FX1069">
        <v>0</v>
      </c>
      <c r="FY1069">
        <v>0</v>
      </c>
      <c r="FZ1069">
        <v>3</v>
      </c>
      <c r="GA1069" t="s">
        <v>426</v>
      </c>
      <c r="GB1069">
        <v>2.98311</v>
      </c>
      <c r="GC1069">
        <v>2.71566</v>
      </c>
      <c r="GD1069">
        <v>0.215893</v>
      </c>
      <c r="GE1069">
        <v>0.2181</v>
      </c>
      <c r="GF1069">
        <v>0.08924310000000001</v>
      </c>
      <c r="GG1069">
        <v>0.0695252</v>
      </c>
      <c r="GH1069">
        <v>24783.2</v>
      </c>
      <c r="GI1069">
        <v>24847.1</v>
      </c>
      <c r="GJ1069">
        <v>29374.7</v>
      </c>
      <c r="GK1069">
        <v>29387.7</v>
      </c>
      <c r="GL1069">
        <v>35438.1</v>
      </c>
      <c r="GM1069">
        <v>36363</v>
      </c>
      <c r="GN1069">
        <v>41363.9</v>
      </c>
      <c r="GO1069">
        <v>41876.1</v>
      </c>
      <c r="GP1069">
        <v>1.92148</v>
      </c>
      <c r="GQ1069">
        <v>2.37563</v>
      </c>
      <c r="GR1069">
        <v>0.0735633</v>
      </c>
      <c r="GS1069">
        <v>0</v>
      </c>
      <c r="GT1069">
        <v>23.8241</v>
      </c>
      <c r="GU1069">
        <v>999.9</v>
      </c>
      <c r="GV1069">
        <v>33.4</v>
      </c>
      <c r="GW1069">
        <v>32</v>
      </c>
      <c r="GX1069">
        <v>17.6746</v>
      </c>
      <c r="GY1069">
        <v>63.7376</v>
      </c>
      <c r="GZ1069">
        <v>22.3157</v>
      </c>
      <c r="HA1069">
        <v>2</v>
      </c>
      <c r="HB1069">
        <v>-0.0497002</v>
      </c>
      <c r="HC1069">
        <v>2.12792</v>
      </c>
      <c r="HD1069">
        <v>20.3211</v>
      </c>
      <c r="HE1069">
        <v>5.21684</v>
      </c>
      <c r="HF1069">
        <v>12.0099</v>
      </c>
      <c r="HG1069">
        <v>4.9889</v>
      </c>
      <c r="HH1069">
        <v>3.28842</v>
      </c>
      <c r="HI1069">
        <v>9999</v>
      </c>
      <c r="HJ1069">
        <v>9999</v>
      </c>
      <c r="HK1069">
        <v>9999</v>
      </c>
      <c r="HL1069">
        <v>198.1</v>
      </c>
      <c r="HM1069">
        <v>1.86744</v>
      </c>
      <c r="HN1069">
        <v>1.86646</v>
      </c>
      <c r="HO1069">
        <v>1.86596</v>
      </c>
      <c r="HP1069">
        <v>1.86584</v>
      </c>
      <c r="HQ1069">
        <v>1.86768</v>
      </c>
      <c r="HR1069">
        <v>1.87012</v>
      </c>
      <c r="HS1069">
        <v>1.86877</v>
      </c>
      <c r="HT1069">
        <v>1.87026</v>
      </c>
      <c r="HU1069">
        <v>0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-5.25</v>
      </c>
      <c r="II1069">
        <v>-0.1443</v>
      </c>
      <c r="IJ1069">
        <v>-1.529487217637811</v>
      </c>
      <c r="IK1069">
        <v>-0.005072214745875086</v>
      </c>
      <c r="IL1069">
        <v>3.316774363808987E-06</v>
      </c>
      <c r="IM1069">
        <v>-1.107588672722244E-09</v>
      </c>
      <c r="IN1069">
        <v>-0.1603591687652909</v>
      </c>
      <c r="IO1069">
        <v>-0.0181951569465493</v>
      </c>
      <c r="IP1069">
        <v>0.001659309118516343</v>
      </c>
      <c r="IQ1069">
        <v>-3.409663313950778E-05</v>
      </c>
      <c r="IR1069">
        <v>19</v>
      </c>
      <c r="IS1069">
        <v>2290</v>
      </c>
      <c r="IT1069">
        <v>1</v>
      </c>
      <c r="IU1069">
        <v>24</v>
      </c>
      <c r="IV1069">
        <v>8575.6</v>
      </c>
      <c r="IW1069">
        <v>8575.799999999999</v>
      </c>
      <c r="IX1069">
        <v>3.51196</v>
      </c>
      <c r="IY1069">
        <v>2.19604</v>
      </c>
      <c r="IZ1069">
        <v>1.94702</v>
      </c>
      <c r="JA1069">
        <v>2.64771</v>
      </c>
      <c r="JB1069">
        <v>2.19482</v>
      </c>
      <c r="JC1069">
        <v>2.35718</v>
      </c>
      <c r="JD1069">
        <v>36.6233</v>
      </c>
      <c r="JE1069">
        <v>24.035</v>
      </c>
      <c r="JF1069">
        <v>18</v>
      </c>
      <c r="JG1069">
        <v>496.585</v>
      </c>
      <c r="JH1069">
        <v>812.111</v>
      </c>
      <c r="JI1069">
        <v>21.4543</v>
      </c>
      <c r="JJ1069">
        <v>26.6078</v>
      </c>
      <c r="JK1069">
        <v>30.0003</v>
      </c>
      <c r="JL1069">
        <v>26.5797</v>
      </c>
      <c r="JM1069">
        <v>26.4944</v>
      </c>
      <c r="JN1069">
        <v>70.31489999999999</v>
      </c>
      <c r="JO1069">
        <v>22.1728</v>
      </c>
      <c r="JP1069">
        <v>2.09888</v>
      </c>
      <c r="JQ1069">
        <v>21.4408</v>
      </c>
      <c r="JR1069">
        <v>1503.58</v>
      </c>
      <c r="JS1069">
        <v>13.5242</v>
      </c>
      <c r="JT1069">
        <v>100.434</v>
      </c>
      <c r="JU1069">
        <v>100.574</v>
      </c>
    </row>
    <row r="1070" spans="1:281">
      <c r="A1070">
        <v>1054</v>
      </c>
      <c r="B1070">
        <v>1659650340.5</v>
      </c>
      <c r="C1070">
        <v>22332.5</v>
      </c>
      <c r="D1070" t="s">
        <v>2541</v>
      </c>
      <c r="E1070" t="s">
        <v>2542</v>
      </c>
      <c r="F1070">
        <v>5</v>
      </c>
      <c r="G1070" t="s">
        <v>2362</v>
      </c>
      <c r="H1070" t="s">
        <v>416</v>
      </c>
      <c r="I1070">
        <v>1659650332.714286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1510.933269799169</v>
      </c>
      <c r="AK1070">
        <v>1473.171939393939</v>
      </c>
      <c r="AL1070">
        <v>3.411470418787202</v>
      </c>
      <c r="AM1070">
        <v>65.5108301527454</v>
      </c>
      <c r="AN1070">
        <f>(AP1070 - AO1070 + DI1070*1E3/(8.314*(DK1070+273.15)) * AR1070/DH1070 * AQ1070) * DH1070/(100*CV1070) * 1000/(1000 - AP1070)</f>
        <v>0</v>
      </c>
      <c r="AO1070">
        <v>13.436577185205</v>
      </c>
      <c r="AP1070">
        <v>18.44057552447553</v>
      </c>
      <c r="AQ1070">
        <v>-5.70472953566144E-06</v>
      </c>
      <c r="AR1070">
        <v>82.59608482142349</v>
      </c>
      <c r="AS1070">
        <v>11</v>
      </c>
      <c r="AT1070">
        <v>2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417</v>
      </c>
      <c r="AY1070" t="s">
        <v>417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417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1659650332.714286</v>
      </c>
      <c r="DB1070">
        <v>1421.692142857143</v>
      </c>
      <c r="DC1070">
        <v>1474.847142857143</v>
      </c>
      <c r="DD1070">
        <v>18.43884285714286</v>
      </c>
      <c r="DE1070">
        <v>13.39727857142857</v>
      </c>
      <c r="DF1070">
        <v>1426.925</v>
      </c>
      <c r="DG1070">
        <v>18.583125</v>
      </c>
      <c r="DH1070">
        <v>500.0136071428571</v>
      </c>
      <c r="DI1070">
        <v>90.22570000000005</v>
      </c>
      <c r="DJ1070">
        <v>0.1000064107142857</v>
      </c>
      <c r="DK1070">
        <v>25.03460357142857</v>
      </c>
      <c r="DL1070">
        <v>25.03292142857143</v>
      </c>
      <c r="DM1070">
        <v>999.9000000000002</v>
      </c>
      <c r="DN1070">
        <v>0</v>
      </c>
      <c r="DO1070">
        <v>0</v>
      </c>
      <c r="DP1070">
        <v>9997.117500000002</v>
      </c>
      <c r="DQ1070">
        <v>0</v>
      </c>
      <c r="DR1070">
        <v>10.84144642857143</v>
      </c>
      <c r="DS1070">
        <v>-53.15389285714286</v>
      </c>
      <c r="DT1070">
        <v>1448.399642857143</v>
      </c>
      <c r="DU1070">
        <v>1494.873571428571</v>
      </c>
      <c r="DV1070">
        <v>5.041558571428571</v>
      </c>
      <c r="DW1070">
        <v>1474.847142857143</v>
      </c>
      <c r="DX1070">
        <v>13.39727857142857</v>
      </c>
      <c r="DY1070">
        <v>1.6636575</v>
      </c>
      <c r="DZ1070">
        <v>1.208779642857143</v>
      </c>
      <c r="EA1070">
        <v>14.56142142857142</v>
      </c>
      <c r="EB1070">
        <v>9.710081071428572</v>
      </c>
      <c r="EC1070">
        <v>2000.007142857143</v>
      </c>
      <c r="ED1070">
        <v>0.9800035357142856</v>
      </c>
      <c r="EE1070">
        <v>0.01999624642857143</v>
      </c>
      <c r="EF1070">
        <v>0</v>
      </c>
      <c r="EG1070">
        <v>723.0346428571429</v>
      </c>
      <c r="EH1070">
        <v>5.00097</v>
      </c>
      <c r="EI1070">
        <v>14360.51428571429</v>
      </c>
      <c r="EJ1070">
        <v>16707.65357142857</v>
      </c>
      <c r="EK1070">
        <v>37.875</v>
      </c>
      <c r="EL1070">
        <v>38.437</v>
      </c>
      <c r="EM1070">
        <v>37.839</v>
      </c>
      <c r="EN1070">
        <v>38.125</v>
      </c>
      <c r="EO1070">
        <v>38.36375</v>
      </c>
      <c r="EP1070">
        <v>1955.117142857143</v>
      </c>
      <c r="EQ1070">
        <v>39.89000000000001</v>
      </c>
      <c r="ER1070">
        <v>0</v>
      </c>
      <c r="ES1070">
        <v>1659650340.9</v>
      </c>
      <c r="ET1070">
        <v>0</v>
      </c>
      <c r="EU1070">
        <v>723.0522000000002</v>
      </c>
      <c r="EV1070">
        <v>-2.560615392614301</v>
      </c>
      <c r="EW1070">
        <v>-67.83846137815119</v>
      </c>
      <c r="EX1070">
        <v>14359.74</v>
      </c>
      <c r="EY1070">
        <v>15</v>
      </c>
      <c r="EZ1070">
        <v>0</v>
      </c>
      <c r="FA1070" t="s">
        <v>419</v>
      </c>
      <c r="FB1070">
        <v>1659135797.5</v>
      </c>
      <c r="FC1070">
        <v>1659135788</v>
      </c>
      <c r="FD1070">
        <v>0</v>
      </c>
      <c r="FE1070">
        <v>0.3</v>
      </c>
      <c r="FF1070">
        <v>-0.002</v>
      </c>
      <c r="FG1070">
        <v>-2.209</v>
      </c>
      <c r="FH1070">
        <v>-0.089</v>
      </c>
      <c r="FI1070">
        <v>1520</v>
      </c>
      <c r="FJ1070">
        <v>20</v>
      </c>
      <c r="FK1070">
        <v>0.06</v>
      </c>
      <c r="FL1070">
        <v>0.03</v>
      </c>
      <c r="FM1070">
        <v>-53.10979999999999</v>
      </c>
      <c r="FN1070">
        <v>-0.5424652908066437</v>
      </c>
      <c r="FO1070">
        <v>0.07812700877417468</v>
      </c>
      <c r="FP1070">
        <v>0</v>
      </c>
      <c r="FQ1070">
        <v>723.2156176470589</v>
      </c>
      <c r="FR1070">
        <v>-2.815721928515777</v>
      </c>
      <c r="FS1070">
        <v>0.3738485864236097</v>
      </c>
      <c r="FT1070">
        <v>0</v>
      </c>
      <c r="FU1070">
        <v>5.065971</v>
      </c>
      <c r="FV1070">
        <v>-0.4876698686679203</v>
      </c>
      <c r="FW1070">
        <v>0.04765790998354838</v>
      </c>
      <c r="FX1070">
        <v>0</v>
      </c>
      <c r="FY1070">
        <v>0</v>
      </c>
      <c r="FZ1070">
        <v>3</v>
      </c>
      <c r="GA1070" t="s">
        <v>426</v>
      </c>
      <c r="GB1070">
        <v>2.98304</v>
      </c>
      <c r="GC1070">
        <v>2.71565</v>
      </c>
      <c r="GD1070">
        <v>0.21742</v>
      </c>
      <c r="GE1070">
        <v>0.219601</v>
      </c>
      <c r="GF1070">
        <v>0.08924559999999999</v>
      </c>
      <c r="GG1070">
        <v>0.06952170000000001</v>
      </c>
      <c r="GH1070">
        <v>24734.9</v>
      </c>
      <c r="GI1070">
        <v>24799.2</v>
      </c>
      <c r="GJ1070">
        <v>29374.7</v>
      </c>
      <c r="GK1070">
        <v>29387.5</v>
      </c>
      <c r="GL1070">
        <v>35438</v>
      </c>
      <c r="GM1070">
        <v>36362.9</v>
      </c>
      <c r="GN1070">
        <v>41363.8</v>
      </c>
      <c r="GO1070">
        <v>41875.7</v>
      </c>
      <c r="GP1070">
        <v>1.92167</v>
      </c>
      <c r="GQ1070">
        <v>2.37582</v>
      </c>
      <c r="GR1070">
        <v>0.0731125</v>
      </c>
      <c r="GS1070">
        <v>0</v>
      </c>
      <c r="GT1070">
        <v>23.8202</v>
      </c>
      <c r="GU1070">
        <v>999.9</v>
      </c>
      <c r="GV1070">
        <v>33.3</v>
      </c>
      <c r="GW1070">
        <v>32</v>
      </c>
      <c r="GX1070">
        <v>17.6242</v>
      </c>
      <c r="GY1070">
        <v>63.6276</v>
      </c>
      <c r="GZ1070">
        <v>22.3197</v>
      </c>
      <c r="HA1070">
        <v>2</v>
      </c>
      <c r="HB1070">
        <v>-0.0494614</v>
      </c>
      <c r="HC1070">
        <v>2.14779</v>
      </c>
      <c r="HD1070">
        <v>20.3211</v>
      </c>
      <c r="HE1070">
        <v>5.21834</v>
      </c>
      <c r="HF1070">
        <v>12.0099</v>
      </c>
      <c r="HG1070">
        <v>4.98925</v>
      </c>
      <c r="HH1070">
        <v>3.28863</v>
      </c>
      <c r="HI1070">
        <v>9999</v>
      </c>
      <c r="HJ1070">
        <v>9999</v>
      </c>
      <c r="HK1070">
        <v>9999</v>
      </c>
      <c r="HL1070">
        <v>198.1</v>
      </c>
      <c r="HM1070">
        <v>1.86743</v>
      </c>
      <c r="HN1070">
        <v>1.86646</v>
      </c>
      <c r="HO1070">
        <v>1.86596</v>
      </c>
      <c r="HP1070">
        <v>1.86584</v>
      </c>
      <c r="HQ1070">
        <v>1.86768</v>
      </c>
      <c r="HR1070">
        <v>1.87014</v>
      </c>
      <c r="HS1070">
        <v>1.86879</v>
      </c>
      <c r="HT1070">
        <v>1.87027</v>
      </c>
      <c r="HU1070">
        <v>0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-5.29</v>
      </c>
      <c r="II1070">
        <v>-0.1443</v>
      </c>
      <c r="IJ1070">
        <v>-1.529487217637811</v>
      </c>
      <c r="IK1070">
        <v>-0.005072214745875086</v>
      </c>
      <c r="IL1070">
        <v>3.316774363808987E-06</v>
      </c>
      <c r="IM1070">
        <v>-1.107588672722244E-09</v>
      </c>
      <c r="IN1070">
        <v>-0.1603591687652909</v>
      </c>
      <c r="IO1070">
        <v>-0.0181951569465493</v>
      </c>
      <c r="IP1070">
        <v>0.001659309118516343</v>
      </c>
      <c r="IQ1070">
        <v>-3.409663313950778E-05</v>
      </c>
      <c r="IR1070">
        <v>19</v>
      </c>
      <c r="IS1070">
        <v>2290</v>
      </c>
      <c r="IT1070">
        <v>1</v>
      </c>
      <c r="IU1070">
        <v>24</v>
      </c>
      <c r="IV1070">
        <v>8575.700000000001</v>
      </c>
      <c r="IW1070">
        <v>8575.9</v>
      </c>
      <c r="IX1070">
        <v>3.54126</v>
      </c>
      <c r="IY1070">
        <v>2.1936</v>
      </c>
      <c r="IZ1070">
        <v>1.94702</v>
      </c>
      <c r="JA1070">
        <v>2.64893</v>
      </c>
      <c r="JB1070">
        <v>2.19482</v>
      </c>
      <c r="JC1070">
        <v>2.37305</v>
      </c>
      <c r="JD1070">
        <v>36.6233</v>
      </c>
      <c r="JE1070">
        <v>24.035</v>
      </c>
      <c r="JF1070">
        <v>18</v>
      </c>
      <c r="JG1070">
        <v>496.73</v>
      </c>
      <c r="JH1070">
        <v>812.342</v>
      </c>
      <c r="JI1070">
        <v>21.4179</v>
      </c>
      <c r="JJ1070">
        <v>26.6094</v>
      </c>
      <c r="JK1070">
        <v>30.0003</v>
      </c>
      <c r="JL1070">
        <v>26.5819</v>
      </c>
      <c r="JM1070">
        <v>26.4966</v>
      </c>
      <c r="JN1070">
        <v>70.9704</v>
      </c>
      <c r="JO1070">
        <v>21.614</v>
      </c>
      <c r="JP1070">
        <v>1.72753</v>
      </c>
      <c r="JQ1070">
        <v>21.4055</v>
      </c>
      <c r="JR1070">
        <v>1523.96</v>
      </c>
      <c r="JS1070">
        <v>13.5616</v>
      </c>
      <c r="JT1070">
        <v>100.434</v>
      </c>
      <c r="JU1070">
        <v>100.573</v>
      </c>
    </row>
    <row r="1071" spans="1:281">
      <c r="A1071">
        <v>1055</v>
      </c>
      <c r="B1071">
        <v>1659650345.5</v>
      </c>
      <c r="C1071">
        <v>22337.5</v>
      </c>
      <c r="D1071" t="s">
        <v>2543</v>
      </c>
      <c r="E1071" t="s">
        <v>2544</v>
      </c>
      <c r="F1071">
        <v>5</v>
      </c>
      <c r="G1071" t="s">
        <v>2362</v>
      </c>
      <c r="H1071" t="s">
        <v>416</v>
      </c>
      <c r="I1071">
        <v>1659650338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1528.253863443079</v>
      </c>
      <c r="AK1071">
        <v>1490.327939393939</v>
      </c>
      <c r="AL1071">
        <v>3.451189241641434</v>
      </c>
      <c r="AM1071">
        <v>65.5108301527454</v>
      </c>
      <c r="AN1071">
        <f>(AP1071 - AO1071 + DI1071*1E3/(8.314*(DK1071+273.15)) * AR1071/DH1071 * AQ1071) * DH1071/(100*CV1071) * 1000/(1000 - AP1071)</f>
        <v>0</v>
      </c>
      <c r="AO1071">
        <v>13.41954899320333</v>
      </c>
      <c r="AP1071">
        <v>18.42144475524477</v>
      </c>
      <c r="AQ1071">
        <v>-8.580121447077718E-05</v>
      </c>
      <c r="AR1071">
        <v>82.59608482142349</v>
      </c>
      <c r="AS1071">
        <v>11</v>
      </c>
      <c r="AT1071">
        <v>2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417</v>
      </c>
      <c r="AY1071" t="s">
        <v>417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417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1659650338</v>
      </c>
      <c r="DB1071">
        <v>1439.361481481481</v>
      </c>
      <c r="DC1071">
        <v>1492.645925925926</v>
      </c>
      <c r="DD1071">
        <v>18.43571481481482</v>
      </c>
      <c r="DE1071">
        <v>13.42360740740741</v>
      </c>
      <c r="DF1071">
        <v>1444.636296296296</v>
      </c>
      <c r="DG1071">
        <v>18.58002222222222</v>
      </c>
      <c r="DH1071">
        <v>500.0106666666666</v>
      </c>
      <c r="DI1071">
        <v>90.22603333333333</v>
      </c>
      <c r="DJ1071">
        <v>0.1000241851851852</v>
      </c>
      <c r="DK1071">
        <v>25.0266</v>
      </c>
      <c r="DL1071">
        <v>25.02657037037037</v>
      </c>
      <c r="DM1071">
        <v>999.9000000000001</v>
      </c>
      <c r="DN1071">
        <v>0</v>
      </c>
      <c r="DO1071">
        <v>0</v>
      </c>
      <c r="DP1071">
        <v>10000.92407407408</v>
      </c>
      <c r="DQ1071">
        <v>0</v>
      </c>
      <c r="DR1071">
        <v>10.84593333333333</v>
      </c>
      <c r="DS1071">
        <v>-53.28345555555556</v>
      </c>
      <c r="DT1071">
        <v>1466.396296296296</v>
      </c>
      <c r="DU1071">
        <v>1512.954444444444</v>
      </c>
      <c r="DV1071">
        <v>5.012102962962962</v>
      </c>
      <c r="DW1071">
        <v>1492.645925925926</v>
      </c>
      <c r="DX1071">
        <v>13.42360740740741</v>
      </c>
      <c r="DY1071">
        <v>1.663381851851852</v>
      </c>
      <c r="DZ1071">
        <v>1.21115962962963</v>
      </c>
      <c r="EA1071">
        <v>14.55885555555556</v>
      </c>
      <c r="EB1071">
        <v>9.739409999999999</v>
      </c>
      <c r="EC1071">
        <v>2000.002222222222</v>
      </c>
      <c r="ED1071">
        <v>0.9800034444444443</v>
      </c>
      <c r="EE1071">
        <v>0.01999634074074074</v>
      </c>
      <c r="EF1071">
        <v>0</v>
      </c>
      <c r="EG1071">
        <v>722.7754444444445</v>
      </c>
      <c r="EH1071">
        <v>5.00097</v>
      </c>
      <c r="EI1071">
        <v>14354.67407407407</v>
      </c>
      <c r="EJ1071">
        <v>16707.60740740741</v>
      </c>
      <c r="EK1071">
        <v>37.875</v>
      </c>
      <c r="EL1071">
        <v>38.437</v>
      </c>
      <c r="EM1071">
        <v>37.83533333333333</v>
      </c>
      <c r="EN1071">
        <v>38.125</v>
      </c>
      <c r="EO1071">
        <v>38.36333333333333</v>
      </c>
      <c r="EP1071">
        <v>1955.112222222222</v>
      </c>
      <c r="EQ1071">
        <v>39.89000000000001</v>
      </c>
      <c r="ER1071">
        <v>0</v>
      </c>
      <c r="ES1071">
        <v>1659650345.7</v>
      </c>
      <c r="ET1071">
        <v>0</v>
      </c>
      <c r="EU1071">
        <v>722.79096</v>
      </c>
      <c r="EV1071">
        <v>-2.725307707633883</v>
      </c>
      <c r="EW1071">
        <v>-65.41538453104944</v>
      </c>
      <c r="EX1071">
        <v>14354.524</v>
      </c>
      <c r="EY1071">
        <v>15</v>
      </c>
      <c r="EZ1071">
        <v>0</v>
      </c>
      <c r="FA1071" t="s">
        <v>419</v>
      </c>
      <c r="FB1071">
        <v>1659135797.5</v>
      </c>
      <c r="FC1071">
        <v>1659135788</v>
      </c>
      <c r="FD1071">
        <v>0</v>
      </c>
      <c r="FE1071">
        <v>0.3</v>
      </c>
      <c r="FF1071">
        <v>-0.002</v>
      </c>
      <c r="FG1071">
        <v>-2.209</v>
      </c>
      <c r="FH1071">
        <v>-0.089</v>
      </c>
      <c r="FI1071">
        <v>1520</v>
      </c>
      <c r="FJ1071">
        <v>20</v>
      </c>
      <c r="FK1071">
        <v>0.06</v>
      </c>
      <c r="FL1071">
        <v>0.03</v>
      </c>
      <c r="FM1071">
        <v>-53.23474634146342</v>
      </c>
      <c r="FN1071">
        <v>-1.294835540069705</v>
      </c>
      <c r="FO1071">
        <v>0.1664635316358027</v>
      </c>
      <c r="FP1071">
        <v>0</v>
      </c>
      <c r="FQ1071">
        <v>722.9281470588236</v>
      </c>
      <c r="FR1071">
        <v>-2.933277323137112</v>
      </c>
      <c r="FS1071">
        <v>0.3689013204856473</v>
      </c>
      <c r="FT1071">
        <v>0</v>
      </c>
      <c r="FU1071">
        <v>5.030880975609756</v>
      </c>
      <c r="FV1071">
        <v>-0.3461439721254423</v>
      </c>
      <c r="FW1071">
        <v>0.03609978054151781</v>
      </c>
      <c r="FX1071">
        <v>0</v>
      </c>
      <c r="FY1071">
        <v>0</v>
      </c>
      <c r="FZ1071">
        <v>3</v>
      </c>
      <c r="GA1071" t="s">
        <v>426</v>
      </c>
      <c r="GB1071">
        <v>2.98321</v>
      </c>
      <c r="GC1071">
        <v>2.71581</v>
      </c>
      <c r="GD1071">
        <v>0.218954</v>
      </c>
      <c r="GE1071">
        <v>0.221118</v>
      </c>
      <c r="GF1071">
        <v>0.08918520000000001</v>
      </c>
      <c r="GG1071">
        <v>0.0697192</v>
      </c>
      <c r="GH1071">
        <v>24686.5</v>
      </c>
      <c r="GI1071">
        <v>24751.4</v>
      </c>
      <c r="GJ1071">
        <v>29374.7</v>
      </c>
      <c r="GK1071">
        <v>29388</v>
      </c>
      <c r="GL1071">
        <v>35440.2</v>
      </c>
      <c r="GM1071">
        <v>36355.5</v>
      </c>
      <c r="GN1071">
        <v>41363.5</v>
      </c>
      <c r="GO1071">
        <v>41876.2</v>
      </c>
      <c r="GP1071">
        <v>1.92167</v>
      </c>
      <c r="GQ1071">
        <v>2.37558</v>
      </c>
      <c r="GR1071">
        <v>0.0728145</v>
      </c>
      <c r="GS1071">
        <v>0</v>
      </c>
      <c r="GT1071">
        <v>23.816</v>
      </c>
      <c r="GU1071">
        <v>999.9</v>
      </c>
      <c r="GV1071">
        <v>33.3</v>
      </c>
      <c r="GW1071">
        <v>32</v>
      </c>
      <c r="GX1071">
        <v>17.6236</v>
      </c>
      <c r="GY1071">
        <v>63.8776</v>
      </c>
      <c r="GZ1071">
        <v>22.2997</v>
      </c>
      <c r="HA1071">
        <v>2</v>
      </c>
      <c r="HB1071">
        <v>-0.0492099</v>
      </c>
      <c r="HC1071">
        <v>2.11263</v>
      </c>
      <c r="HD1071">
        <v>20.3216</v>
      </c>
      <c r="HE1071">
        <v>5.21879</v>
      </c>
      <c r="HF1071">
        <v>12.0099</v>
      </c>
      <c r="HG1071">
        <v>4.9895</v>
      </c>
      <c r="HH1071">
        <v>3.2886</v>
      </c>
      <c r="HI1071">
        <v>9999</v>
      </c>
      <c r="HJ1071">
        <v>9999</v>
      </c>
      <c r="HK1071">
        <v>9999</v>
      </c>
      <c r="HL1071">
        <v>198.1</v>
      </c>
      <c r="HM1071">
        <v>1.86738</v>
      </c>
      <c r="HN1071">
        <v>1.86646</v>
      </c>
      <c r="HO1071">
        <v>1.86597</v>
      </c>
      <c r="HP1071">
        <v>1.86584</v>
      </c>
      <c r="HQ1071">
        <v>1.86768</v>
      </c>
      <c r="HR1071">
        <v>1.87013</v>
      </c>
      <c r="HS1071">
        <v>1.86876</v>
      </c>
      <c r="HT1071">
        <v>1.87027</v>
      </c>
      <c r="HU1071">
        <v>0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-5.33</v>
      </c>
      <c r="II1071">
        <v>-0.1444</v>
      </c>
      <c r="IJ1071">
        <v>-1.529487217637811</v>
      </c>
      <c r="IK1071">
        <v>-0.005072214745875086</v>
      </c>
      <c r="IL1071">
        <v>3.316774363808987E-06</v>
      </c>
      <c r="IM1071">
        <v>-1.107588672722244E-09</v>
      </c>
      <c r="IN1071">
        <v>-0.1603591687652909</v>
      </c>
      <c r="IO1071">
        <v>-0.0181951569465493</v>
      </c>
      <c r="IP1071">
        <v>0.001659309118516343</v>
      </c>
      <c r="IQ1071">
        <v>-3.409663313950778E-05</v>
      </c>
      <c r="IR1071">
        <v>19</v>
      </c>
      <c r="IS1071">
        <v>2290</v>
      </c>
      <c r="IT1071">
        <v>1</v>
      </c>
      <c r="IU1071">
        <v>24</v>
      </c>
      <c r="IV1071">
        <v>8575.799999999999</v>
      </c>
      <c r="IW1071">
        <v>8576</v>
      </c>
      <c r="IX1071">
        <v>3.573</v>
      </c>
      <c r="IY1071">
        <v>2.18628</v>
      </c>
      <c r="IZ1071">
        <v>1.94702</v>
      </c>
      <c r="JA1071">
        <v>2.64771</v>
      </c>
      <c r="JB1071">
        <v>2.19482</v>
      </c>
      <c r="JC1071">
        <v>2.36938</v>
      </c>
      <c r="JD1071">
        <v>36.6233</v>
      </c>
      <c r="JE1071">
        <v>24.035</v>
      </c>
      <c r="JF1071">
        <v>18</v>
      </c>
      <c r="JG1071">
        <v>496.742</v>
      </c>
      <c r="JH1071">
        <v>812.097</v>
      </c>
      <c r="JI1071">
        <v>21.3864</v>
      </c>
      <c r="JJ1071">
        <v>26.6105</v>
      </c>
      <c r="JK1071">
        <v>30.0002</v>
      </c>
      <c r="JL1071">
        <v>26.5833</v>
      </c>
      <c r="JM1071">
        <v>26.4968</v>
      </c>
      <c r="JN1071">
        <v>71.54600000000001</v>
      </c>
      <c r="JO1071">
        <v>21.3177</v>
      </c>
      <c r="JP1071">
        <v>1.72753</v>
      </c>
      <c r="JQ1071">
        <v>21.3844</v>
      </c>
      <c r="JR1071">
        <v>1537.33</v>
      </c>
      <c r="JS1071">
        <v>13.6118</v>
      </c>
      <c r="JT1071">
        <v>100.433</v>
      </c>
      <c r="JU1071">
        <v>100.575</v>
      </c>
    </row>
    <row r="1072" spans="1:281">
      <c r="A1072">
        <v>1056</v>
      </c>
      <c r="B1072">
        <v>1659650350.5</v>
      </c>
      <c r="C1072">
        <v>22342.5</v>
      </c>
      <c r="D1072" t="s">
        <v>2545</v>
      </c>
      <c r="E1072" t="s">
        <v>2546</v>
      </c>
      <c r="F1072">
        <v>5</v>
      </c>
      <c r="G1072" t="s">
        <v>2362</v>
      </c>
      <c r="H1072" t="s">
        <v>416</v>
      </c>
      <c r="I1072">
        <v>1659650342.714286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1545.479328499009</v>
      </c>
      <c r="AK1072">
        <v>1507.52296969697</v>
      </c>
      <c r="AL1072">
        <v>3.426227269398661</v>
      </c>
      <c r="AM1072">
        <v>65.5108301527454</v>
      </c>
      <c r="AN1072">
        <f>(AP1072 - AO1072 + DI1072*1E3/(8.314*(DK1072+273.15)) * AR1072/DH1072 * AQ1072) * DH1072/(100*CV1072) * 1000/(1000 - AP1072)</f>
        <v>0</v>
      </c>
      <c r="AO1072">
        <v>13.48223134218122</v>
      </c>
      <c r="AP1072">
        <v>18.42414545454546</v>
      </c>
      <c r="AQ1072">
        <v>0.000245114675076938</v>
      </c>
      <c r="AR1072">
        <v>82.59608482142349</v>
      </c>
      <c r="AS1072">
        <v>11</v>
      </c>
      <c r="AT1072">
        <v>2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417</v>
      </c>
      <c r="AY1072" t="s">
        <v>417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417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1659650342.714286</v>
      </c>
      <c r="DB1072">
        <v>1455.181785714286</v>
      </c>
      <c r="DC1072">
        <v>1508.506785714286</v>
      </c>
      <c r="DD1072">
        <v>18.431025</v>
      </c>
      <c r="DE1072">
        <v>13.45521428571429</v>
      </c>
      <c r="DF1072">
        <v>1460.494285714286</v>
      </c>
      <c r="DG1072">
        <v>18.57536428571428</v>
      </c>
      <c r="DH1072">
        <v>500.0108928571429</v>
      </c>
      <c r="DI1072">
        <v>90.22612500000001</v>
      </c>
      <c r="DJ1072">
        <v>0.1000222392857143</v>
      </c>
      <c r="DK1072">
        <v>25.01747142857143</v>
      </c>
      <c r="DL1072">
        <v>25.01791785714286</v>
      </c>
      <c r="DM1072">
        <v>999.9000000000002</v>
      </c>
      <c r="DN1072">
        <v>0</v>
      </c>
      <c r="DO1072">
        <v>0</v>
      </c>
      <c r="DP1072">
        <v>10003.88392857143</v>
      </c>
      <c r="DQ1072">
        <v>0</v>
      </c>
      <c r="DR1072">
        <v>10.847775</v>
      </c>
      <c r="DS1072">
        <v>-53.32503571428571</v>
      </c>
      <c r="DT1072">
        <v>1482.506071428571</v>
      </c>
      <c r="DU1072">
        <v>1529.081071428571</v>
      </c>
      <c r="DV1072">
        <v>4.975806428571429</v>
      </c>
      <c r="DW1072">
        <v>1508.506785714286</v>
      </c>
      <c r="DX1072">
        <v>13.45521428571429</v>
      </c>
      <c r="DY1072">
        <v>1.662959642857143</v>
      </c>
      <c r="DZ1072">
        <v>1.214012142857143</v>
      </c>
      <c r="EA1072">
        <v>14.55493214285714</v>
      </c>
      <c r="EB1072">
        <v>9.774461785714283</v>
      </c>
      <c r="EC1072">
        <v>2000.010714285714</v>
      </c>
      <c r="ED1072">
        <v>0.9800035357142856</v>
      </c>
      <c r="EE1072">
        <v>0.01999624642857143</v>
      </c>
      <c r="EF1072">
        <v>0</v>
      </c>
      <c r="EG1072">
        <v>722.54125</v>
      </c>
      <c r="EH1072">
        <v>5.00097</v>
      </c>
      <c r="EI1072">
        <v>14349.725</v>
      </c>
      <c r="EJ1072">
        <v>16707.68928571429</v>
      </c>
      <c r="EK1072">
        <v>37.875</v>
      </c>
      <c r="EL1072">
        <v>38.4415</v>
      </c>
      <c r="EM1072">
        <v>37.839</v>
      </c>
      <c r="EN1072">
        <v>38.125</v>
      </c>
      <c r="EO1072">
        <v>38.35925</v>
      </c>
      <c r="EP1072">
        <v>1955.120714285714</v>
      </c>
      <c r="EQ1072">
        <v>39.89000000000001</v>
      </c>
      <c r="ER1072">
        <v>0</v>
      </c>
      <c r="ES1072">
        <v>1659650351.1</v>
      </c>
      <c r="ET1072">
        <v>0</v>
      </c>
      <c r="EU1072">
        <v>722.5536153846153</v>
      </c>
      <c r="EV1072">
        <v>-3.818256426597812</v>
      </c>
      <c r="EW1072">
        <v>-63.61025634432261</v>
      </c>
      <c r="EX1072">
        <v>14349.06923076923</v>
      </c>
      <c r="EY1072">
        <v>15</v>
      </c>
      <c r="EZ1072">
        <v>0</v>
      </c>
      <c r="FA1072" t="s">
        <v>419</v>
      </c>
      <c r="FB1072">
        <v>1659135797.5</v>
      </c>
      <c r="FC1072">
        <v>1659135788</v>
      </c>
      <c r="FD1072">
        <v>0</v>
      </c>
      <c r="FE1072">
        <v>0.3</v>
      </c>
      <c r="FF1072">
        <v>-0.002</v>
      </c>
      <c r="FG1072">
        <v>-2.209</v>
      </c>
      <c r="FH1072">
        <v>-0.089</v>
      </c>
      <c r="FI1072">
        <v>1520</v>
      </c>
      <c r="FJ1072">
        <v>20</v>
      </c>
      <c r="FK1072">
        <v>0.06</v>
      </c>
      <c r="FL1072">
        <v>0.03</v>
      </c>
      <c r="FM1072">
        <v>-53.287995</v>
      </c>
      <c r="FN1072">
        <v>-1.225447654783944</v>
      </c>
      <c r="FO1072">
        <v>0.1899946314373119</v>
      </c>
      <c r="FP1072">
        <v>0</v>
      </c>
      <c r="FQ1072">
        <v>722.7061176470588</v>
      </c>
      <c r="FR1072">
        <v>-3.087822768699714</v>
      </c>
      <c r="FS1072">
        <v>0.3751364273172407</v>
      </c>
      <c r="FT1072">
        <v>0</v>
      </c>
      <c r="FU1072">
        <v>4.996915</v>
      </c>
      <c r="FV1072">
        <v>-0.417318348968111</v>
      </c>
      <c r="FW1072">
        <v>0.04264701859450436</v>
      </c>
      <c r="FX1072">
        <v>0</v>
      </c>
      <c r="FY1072">
        <v>0</v>
      </c>
      <c r="FZ1072">
        <v>3</v>
      </c>
      <c r="GA1072" t="s">
        <v>426</v>
      </c>
      <c r="GB1072">
        <v>2.98314</v>
      </c>
      <c r="GC1072">
        <v>2.7156</v>
      </c>
      <c r="GD1072">
        <v>0.22047</v>
      </c>
      <c r="GE1072">
        <v>0.222536</v>
      </c>
      <c r="GF1072">
        <v>0.08919100000000001</v>
      </c>
      <c r="GG1072">
        <v>0.0698984</v>
      </c>
      <c r="GH1072">
        <v>24638.2</v>
      </c>
      <c r="GI1072">
        <v>24706</v>
      </c>
      <c r="GJ1072">
        <v>29374.3</v>
      </c>
      <c r="GK1072">
        <v>29387.6</v>
      </c>
      <c r="GL1072">
        <v>35439.7</v>
      </c>
      <c r="GM1072">
        <v>36347.8</v>
      </c>
      <c r="GN1072">
        <v>41363.2</v>
      </c>
      <c r="GO1072">
        <v>41875.5</v>
      </c>
      <c r="GP1072">
        <v>1.92192</v>
      </c>
      <c r="GQ1072">
        <v>2.37582</v>
      </c>
      <c r="GR1072">
        <v>0.0732541</v>
      </c>
      <c r="GS1072">
        <v>0</v>
      </c>
      <c r="GT1072">
        <v>23.8109</v>
      </c>
      <c r="GU1072">
        <v>999.9</v>
      </c>
      <c r="GV1072">
        <v>33.3</v>
      </c>
      <c r="GW1072">
        <v>32</v>
      </c>
      <c r="GX1072">
        <v>17.6248</v>
      </c>
      <c r="GY1072">
        <v>63.6776</v>
      </c>
      <c r="GZ1072">
        <v>22.1394</v>
      </c>
      <c r="HA1072">
        <v>2</v>
      </c>
      <c r="HB1072">
        <v>-0.0492556</v>
      </c>
      <c r="HC1072">
        <v>2.07418</v>
      </c>
      <c r="HD1072">
        <v>20.322</v>
      </c>
      <c r="HE1072">
        <v>5.21759</v>
      </c>
      <c r="HF1072">
        <v>12.0099</v>
      </c>
      <c r="HG1072">
        <v>4.9889</v>
      </c>
      <c r="HH1072">
        <v>3.28845</v>
      </c>
      <c r="HI1072">
        <v>9999</v>
      </c>
      <c r="HJ1072">
        <v>9999</v>
      </c>
      <c r="HK1072">
        <v>9999</v>
      </c>
      <c r="HL1072">
        <v>198.1</v>
      </c>
      <c r="HM1072">
        <v>1.86739</v>
      </c>
      <c r="HN1072">
        <v>1.86646</v>
      </c>
      <c r="HO1072">
        <v>1.86596</v>
      </c>
      <c r="HP1072">
        <v>1.86584</v>
      </c>
      <c r="HQ1072">
        <v>1.86768</v>
      </c>
      <c r="HR1072">
        <v>1.87014</v>
      </c>
      <c r="HS1072">
        <v>1.86878</v>
      </c>
      <c r="HT1072">
        <v>1.87026</v>
      </c>
      <c r="HU1072">
        <v>0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-5.38</v>
      </c>
      <c r="II1072">
        <v>-0.1444</v>
      </c>
      <c r="IJ1072">
        <v>-1.529487217637811</v>
      </c>
      <c r="IK1072">
        <v>-0.005072214745875086</v>
      </c>
      <c r="IL1072">
        <v>3.316774363808987E-06</v>
      </c>
      <c r="IM1072">
        <v>-1.107588672722244E-09</v>
      </c>
      <c r="IN1072">
        <v>-0.1603591687652909</v>
      </c>
      <c r="IO1072">
        <v>-0.0181951569465493</v>
      </c>
      <c r="IP1072">
        <v>0.001659309118516343</v>
      </c>
      <c r="IQ1072">
        <v>-3.409663313950778E-05</v>
      </c>
      <c r="IR1072">
        <v>19</v>
      </c>
      <c r="IS1072">
        <v>2290</v>
      </c>
      <c r="IT1072">
        <v>1</v>
      </c>
      <c r="IU1072">
        <v>24</v>
      </c>
      <c r="IV1072">
        <v>8575.9</v>
      </c>
      <c r="IW1072">
        <v>8576</v>
      </c>
      <c r="IX1072">
        <v>3.60107</v>
      </c>
      <c r="IY1072">
        <v>2.19849</v>
      </c>
      <c r="IZ1072">
        <v>1.94702</v>
      </c>
      <c r="JA1072">
        <v>2.64771</v>
      </c>
      <c r="JB1072">
        <v>2.19482</v>
      </c>
      <c r="JC1072">
        <v>2.36694</v>
      </c>
      <c r="JD1072">
        <v>36.6233</v>
      </c>
      <c r="JE1072">
        <v>24.035</v>
      </c>
      <c r="JF1072">
        <v>18</v>
      </c>
      <c r="JG1072">
        <v>496.909</v>
      </c>
      <c r="JH1072">
        <v>812.375</v>
      </c>
      <c r="JI1072">
        <v>21.3688</v>
      </c>
      <c r="JJ1072">
        <v>26.6124</v>
      </c>
      <c r="JK1072">
        <v>30.0001</v>
      </c>
      <c r="JL1072">
        <v>26.5845</v>
      </c>
      <c r="JM1072">
        <v>26.4988</v>
      </c>
      <c r="JN1072">
        <v>72.1772</v>
      </c>
      <c r="JO1072">
        <v>20.7468</v>
      </c>
      <c r="JP1072">
        <v>1.72753</v>
      </c>
      <c r="JQ1072">
        <v>21.3717</v>
      </c>
      <c r="JR1072">
        <v>1557.39</v>
      </c>
      <c r="JS1072">
        <v>13.6543</v>
      </c>
      <c r="JT1072">
        <v>100.432</v>
      </c>
      <c r="JU1072">
        <v>100.573</v>
      </c>
    </row>
    <row r="1073" spans="1:281">
      <c r="A1073">
        <v>1057</v>
      </c>
      <c r="B1073">
        <v>1659650355.5</v>
      </c>
      <c r="C1073">
        <v>22347.5</v>
      </c>
      <c r="D1073" t="s">
        <v>2547</v>
      </c>
      <c r="E1073" t="s">
        <v>2548</v>
      </c>
      <c r="F1073">
        <v>5</v>
      </c>
      <c r="G1073" t="s">
        <v>2362</v>
      </c>
      <c r="H1073" t="s">
        <v>416</v>
      </c>
      <c r="I1073">
        <v>1659650348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1562.165264410115</v>
      </c>
      <c r="AK1073">
        <v>1524.37</v>
      </c>
      <c r="AL1073">
        <v>3.374964288329357</v>
      </c>
      <c r="AM1073">
        <v>65.5108301527454</v>
      </c>
      <c r="AN1073">
        <f>(AP1073 - AO1073 + DI1073*1E3/(8.314*(DK1073+273.15)) * AR1073/DH1073 * AQ1073) * DH1073/(100*CV1073) * 1000/(1000 - AP1073)</f>
        <v>0</v>
      </c>
      <c r="AO1073">
        <v>13.5308812566594</v>
      </c>
      <c r="AP1073">
        <v>18.42767692307693</v>
      </c>
      <c r="AQ1073">
        <v>0.0001582764393674598</v>
      </c>
      <c r="AR1073">
        <v>82.59608482142349</v>
      </c>
      <c r="AS1073">
        <v>11</v>
      </c>
      <c r="AT1073">
        <v>2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417</v>
      </c>
      <c r="AY1073" t="s">
        <v>417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417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1659650348</v>
      </c>
      <c r="DB1073">
        <v>1472.920370370371</v>
      </c>
      <c r="DC1073">
        <v>1526.255185185185</v>
      </c>
      <c r="DD1073">
        <v>18.42639259259259</v>
      </c>
      <c r="DE1073">
        <v>13.49308888888889</v>
      </c>
      <c r="DF1073">
        <v>1478.277037037037</v>
      </c>
      <c r="DG1073">
        <v>18.57077407407407</v>
      </c>
      <c r="DH1073">
        <v>500.0042222222222</v>
      </c>
      <c r="DI1073">
        <v>90.22636666666668</v>
      </c>
      <c r="DJ1073">
        <v>0.1000205481481481</v>
      </c>
      <c r="DK1073">
        <v>25.00751851851852</v>
      </c>
      <c r="DL1073">
        <v>25.01527037037037</v>
      </c>
      <c r="DM1073">
        <v>999.9000000000001</v>
      </c>
      <c r="DN1073">
        <v>0</v>
      </c>
      <c r="DO1073">
        <v>0</v>
      </c>
      <c r="DP1073">
        <v>10006.75592592593</v>
      </c>
      <c r="DQ1073">
        <v>0</v>
      </c>
      <c r="DR1073">
        <v>10.84651481481482</v>
      </c>
      <c r="DS1073">
        <v>-53.33526666666667</v>
      </c>
      <c r="DT1073">
        <v>1500.57</v>
      </c>
      <c r="DU1073">
        <v>1547.131851851852</v>
      </c>
      <c r="DV1073">
        <v>4.933304074074074</v>
      </c>
      <c r="DW1073">
        <v>1526.255185185185</v>
      </c>
      <c r="DX1073">
        <v>13.49308888888889</v>
      </c>
      <c r="DY1073">
        <v>1.662545925925926</v>
      </c>
      <c r="DZ1073">
        <v>1.217431851851852</v>
      </c>
      <c r="EA1073">
        <v>14.55107777777778</v>
      </c>
      <c r="EB1073">
        <v>9.816365925925925</v>
      </c>
      <c r="EC1073">
        <v>1999.996666666667</v>
      </c>
      <c r="ED1073">
        <v>0.9800034444444443</v>
      </c>
      <c r="EE1073">
        <v>0.01999634074074074</v>
      </c>
      <c r="EF1073">
        <v>0</v>
      </c>
      <c r="EG1073">
        <v>722.2265925925925</v>
      </c>
      <c r="EH1073">
        <v>5.00097</v>
      </c>
      <c r="EI1073">
        <v>14344.03333333333</v>
      </c>
      <c r="EJ1073">
        <v>16707.57407407407</v>
      </c>
      <c r="EK1073">
        <v>37.875</v>
      </c>
      <c r="EL1073">
        <v>38.44166666666666</v>
      </c>
      <c r="EM1073">
        <v>37.83066666666667</v>
      </c>
      <c r="EN1073">
        <v>38.125</v>
      </c>
      <c r="EO1073">
        <v>38.35866666666666</v>
      </c>
      <c r="EP1073">
        <v>1955.106666666667</v>
      </c>
      <c r="EQ1073">
        <v>39.89000000000001</v>
      </c>
      <c r="ER1073">
        <v>0</v>
      </c>
      <c r="ES1073">
        <v>1659650355.9</v>
      </c>
      <c r="ET1073">
        <v>0</v>
      </c>
      <c r="EU1073">
        <v>722.2358846153845</v>
      </c>
      <c r="EV1073">
        <v>-3.501435915959093</v>
      </c>
      <c r="EW1073">
        <v>-61.97264952764583</v>
      </c>
      <c r="EX1073">
        <v>14344.01153846154</v>
      </c>
      <c r="EY1073">
        <v>15</v>
      </c>
      <c r="EZ1073">
        <v>0</v>
      </c>
      <c r="FA1073" t="s">
        <v>419</v>
      </c>
      <c r="FB1073">
        <v>1659135797.5</v>
      </c>
      <c r="FC1073">
        <v>1659135788</v>
      </c>
      <c r="FD1073">
        <v>0</v>
      </c>
      <c r="FE1073">
        <v>0.3</v>
      </c>
      <c r="FF1073">
        <v>-0.002</v>
      </c>
      <c r="FG1073">
        <v>-2.209</v>
      </c>
      <c r="FH1073">
        <v>-0.089</v>
      </c>
      <c r="FI1073">
        <v>1520</v>
      </c>
      <c r="FJ1073">
        <v>20</v>
      </c>
      <c r="FK1073">
        <v>0.06</v>
      </c>
      <c r="FL1073">
        <v>0.03</v>
      </c>
      <c r="FM1073">
        <v>-53.285415</v>
      </c>
      <c r="FN1073">
        <v>0.09539662288931626</v>
      </c>
      <c r="FO1073">
        <v>0.2074103776935955</v>
      </c>
      <c r="FP1073">
        <v>1</v>
      </c>
      <c r="FQ1073">
        <v>722.4762941176471</v>
      </c>
      <c r="FR1073">
        <v>-3.500657001308218</v>
      </c>
      <c r="FS1073">
        <v>0.4080974169608327</v>
      </c>
      <c r="FT1073">
        <v>0</v>
      </c>
      <c r="FU1073">
        <v>4.95686125</v>
      </c>
      <c r="FV1073">
        <v>-0.502157110694198</v>
      </c>
      <c r="FW1073">
        <v>0.05072171227332031</v>
      </c>
      <c r="FX1073">
        <v>0</v>
      </c>
      <c r="FY1073">
        <v>1</v>
      </c>
      <c r="FZ1073">
        <v>3</v>
      </c>
      <c r="GA1073" t="s">
        <v>429</v>
      </c>
      <c r="GB1073">
        <v>2.98319</v>
      </c>
      <c r="GC1073">
        <v>2.71557</v>
      </c>
      <c r="GD1073">
        <v>0.221956</v>
      </c>
      <c r="GE1073">
        <v>0.224002</v>
      </c>
      <c r="GF1073">
        <v>0.08920450000000001</v>
      </c>
      <c r="GG1073">
        <v>0.070074</v>
      </c>
      <c r="GH1073">
        <v>24591</v>
      </c>
      <c r="GI1073">
        <v>24659.3</v>
      </c>
      <c r="GJ1073">
        <v>29374</v>
      </c>
      <c r="GK1073">
        <v>29387.5</v>
      </c>
      <c r="GL1073">
        <v>35438.7</v>
      </c>
      <c r="GM1073">
        <v>36340.8</v>
      </c>
      <c r="GN1073">
        <v>41362.6</v>
      </c>
      <c r="GO1073">
        <v>41875.4</v>
      </c>
      <c r="GP1073">
        <v>1.92175</v>
      </c>
      <c r="GQ1073">
        <v>2.37585</v>
      </c>
      <c r="GR1073">
        <v>0.07382039999999999</v>
      </c>
      <c r="GS1073">
        <v>0</v>
      </c>
      <c r="GT1073">
        <v>23.8066</v>
      </c>
      <c r="GU1073">
        <v>999.9</v>
      </c>
      <c r="GV1073">
        <v>33.3</v>
      </c>
      <c r="GW1073">
        <v>32</v>
      </c>
      <c r="GX1073">
        <v>17.6223</v>
      </c>
      <c r="GY1073">
        <v>63.4776</v>
      </c>
      <c r="GZ1073">
        <v>22.1755</v>
      </c>
      <c r="HA1073">
        <v>2</v>
      </c>
      <c r="HB1073">
        <v>-0.049436</v>
      </c>
      <c r="HC1073">
        <v>2.06024</v>
      </c>
      <c r="HD1073">
        <v>20.3223</v>
      </c>
      <c r="HE1073">
        <v>5.21684</v>
      </c>
      <c r="HF1073">
        <v>12.0099</v>
      </c>
      <c r="HG1073">
        <v>4.98875</v>
      </c>
      <c r="HH1073">
        <v>3.2885</v>
      </c>
      <c r="HI1073">
        <v>9999</v>
      </c>
      <c r="HJ1073">
        <v>9999</v>
      </c>
      <c r="HK1073">
        <v>9999</v>
      </c>
      <c r="HL1073">
        <v>198.1</v>
      </c>
      <c r="HM1073">
        <v>1.8674</v>
      </c>
      <c r="HN1073">
        <v>1.86646</v>
      </c>
      <c r="HO1073">
        <v>1.86597</v>
      </c>
      <c r="HP1073">
        <v>1.86584</v>
      </c>
      <c r="HQ1073">
        <v>1.86768</v>
      </c>
      <c r="HR1073">
        <v>1.87012</v>
      </c>
      <c r="HS1073">
        <v>1.86877</v>
      </c>
      <c r="HT1073">
        <v>1.87027</v>
      </c>
      <c r="HU1073">
        <v>0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-5.42</v>
      </c>
      <c r="II1073">
        <v>-0.1443</v>
      </c>
      <c r="IJ1073">
        <v>-1.529487217637811</v>
      </c>
      <c r="IK1073">
        <v>-0.005072214745875086</v>
      </c>
      <c r="IL1073">
        <v>3.316774363808987E-06</v>
      </c>
      <c r="IM1073">
        <v>-1.107588672722244E-09</v>
      </c>
      <c r="IN1073">
        <v>-0.1603591687652909</v>
      </c>
      <c r="IO1073">
        <v>-0.0181951569465493</v>
      </c>
      <c r="IP1073">
        <v>0.001659309118516343</v>
      </c>
      <c r="IQ1073">
        <v>-3.409663313950778E-05</v>
      </c>
      <c r="IR1073">
        <v>19</v>
      </c>
      <c r="IS1073">
        <v>2290</v>
      </c>
      <c r="IT1073">
        <v>1</v>
      </c>
      <c r="IU1073">
        <v>24</v>
      </c>
      <c r="IV1073">
        <v>8576</v>
      </c>
      <c r="IW1073">
        <v>8576.1</v>
      </c>
      <c r="IX1073">
        <v>3.63281</v>
      </c>
      <c r="IY1073">
        <v>2.19482</v>
      </c>
      <c r="IZ1073">
        <v>1.94702</v>
      </c>
      <c r="JA1073">
        <v>2.64771</v>
      </c>
      <c r="JB1073">
        <v>2.19482</v>
      </c>
      <c r="JC1073">
        <v>2.31934</v>
      </c>
      <c r="JD1073">
        <v>36.6233</v>
      </c>
      <c r="JE1073">
        <v>24.0262</v>
      </c>
      <c r="JF1073">
        <v>18</v>
      </c>
      <c r="JG1073">
        <v>496.816</v>
      </c>
      <c r="JH1073">
        <v>812.428</v>
      </c>
      <c r="JI1073">
        <v>21.3568</v>
      </c>
      <c r="JJ1073">
        <v>26.6145</v>
      </c>
      <c r="JK1073">
        <v>30.0001</v>
      </c>
      <c r="JL1073">
        <v>26.5864</v>
      </c>
      <c r="JM1073">
        <v>26.5008</v>
      </c>
      <c r="JN1073">
        <v>72.74299999999999</v>
      </c>
      <c r="JO1073">
        <v>20.474</v>
      </c>
      <c r="JP1073">
        <v>1.72753</v>
      </c>
      <c r="JQ1073">
        <v>21.3575</v>
      </c>
      <c r="JR1073">
        <v>1570.77</v>
      </c>
      <c r="JS1073">
        <v>13.6923</v>
      </c>
      <c r="JT1073">
        <v>100.431</v>
      </c>
      <c r="JU1073">
        <v>100.573</v>
      </c>
    </row>
    <row r="1074" spans="1:281">
      <c r="A1074">
        <v>1058</v>
      </c>
      <c r="B1074">
        <v>1659650360.5</v>
      </c>
      <c r="C1074">
        <v>22352.5</v>
      </c>
      <c r="D1074" t="s">
        <v>2549</v>
      </c>
      <c r="E1074" t="s">
        <v>2550</v>
      </c>
      <c r="F1074">
        <v>5</v>
      </c>
      <c r="G1074" t="s">
        <v>2362</v>
      </c>
      <c r="H1074" t="s">
        <v>416</v>
      </c>
      <c r="I1074">
        <v>1659650352.714286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1578.992133562272</v>
      </c>
      <c r="AK1074">
        <v>1541.313090909091</v>
      </c>
      <c r="AL1074">
        <v>3.396565915387744</v>
      </c>
      <c r="AM1074">
        <v>65.5108301527454</v>
      </c>
      <c r="AN1074">
        <f>(AP1074 - AO1074 + DI1074*1E3/(8.314*(DK1074+273.15)) * AR1074/DH1074 * AQ1074) * DH1074/(100*CV1074) * 1000/(1000 - AP1074)</f>
        <v>0</v>
      </c>
      <c r="AO1074">
        <v>13.57657314549888</v>
      </c>
      <c r="AP1074">
        <v>18.4330034965035</v>
      </c>
      <c r="AQ1074">
        <v>9.400396176724122E-06</v>
      </c>
      <c r="AR1074">
        <v>82.59608482142349</v>
      </c>
      <c r="AS1074">
        <v>11</v>
      </c>
      <c r="AT1074">
        <v>2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417</v>
      </c>
      <c r="AY1074" t="s">
        <v>417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417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1659650352.714286</v>
      </c>
      <c r="DB1074">
        <v>1488.684285714286</v>
      </c>
      <c r="DC1074">
        <v>1541.902857142857</v>
      </c>
      <c r="DD1074">
        <v>18.42614642857143</v>
      </c>
      <c r="DE1074">
        <v>13.54305714285714</v>
      </c>
      <c r="DF1074">
        <v>1494.081785714285</v>
      </c>
      <c r="DG1074">
        <v>18.570525</v>
      </c>
      <c r="DH1074">
        <v>500.0082857142856</v>
      </c>
      <c r="DI1074">
        <v>90.22688928571428</v>
      </c>
      <c r="DJ1074">
        <v>0.0999860392857143</v>
      </c>
      <c r="DK1074">
        <v>24.99855357142857</v>
      </c>
      <c r="DL1074">
        <v>25.01896428571429</v>
      </c>
      <c r="DM1074">
        <v>999.9000000000002</v>
      </c>
      <c r="DN1074">
        <v>0</v>
      </c>
      <c r="DO1074">
        <v>0</v>
      </c>
      <c r="DP1074">
        <v>10005.1125</v>
      </c>
      <c r="DQ1074">
        <v>0</v>
      </c>
      <c r="DR1074">
        <v>10.83704285714286</v>
      </c>
      <c r="DS1074">
        <v>-53.21822857142858</v>
      </c>
      <c r="DT1074">
        <v>1516.629285714286</v>
      </c>
      <c r="DU1074">
        <v>1563.072142857143</v>
      </c>
      <c r="DV1074">
        <v>4.883090357142858</v>
      </c>
      <c r="DW1074">
        <v>1541.902857142857</v>
      </c>
      <c r="DX1074">
        <v>13.54305714285714</v>
      </c>
      <c r="DY1074">
        <v>1.662533214285715</v>
      </c>
      <c r="DZ1074">
        <v>1.221946785714286</v>
      </c>
      <c r="EA1074">
        <v>14.55095714285714</v>
      </c>
      <c r="EB1074">
        <v>9.871586071428569</v>
      </c>
      <c r="EC1074">
        <v>1999.990357142857</v>
      </c>
      <c r="ED1074">
        <v>0.9800034285714284</v>
      </c>
      <c r="EE1074">
        <v>0.01999635714285714</v>
      </c>
      <c r="EF1074">
        <v>0</v>
      </c>
      <c r="EG1074">
        <v>721.9721785714285</v>
      </c>
      <c r="EH1074">
        <v>5.00097</v>
      </c>
      <c r="EI1074">
        <v>14339.01428571429</v>
      </c>
      <c r="EJ1074">
        <v>16707.52142857142</v>
      </c>
      <c r="EK1074">
        <v>37.875</v>
      </c>
      <c r="EL1074">
        <v>38.44599999999999</v>
      </c>
      <c r="EM1074">
        <v>37.84125</v>
      </c>
      <c r="EN1074">
        <v>38.125</v>
      </c>
      <c r="EO1074">
        <v>38.36375</v>
      </c>
      <c r="EP1074">
        <v>1955.100357142857</v>
      </c>
      <c r="EQ1074">
        <v>39.89000000000001</v>
      </c>
      <c r="ER1074">
        <v>0</v>
      </c>
      <c r="ES1074">
        <v>1659650360.7</v>
      </c>
      <c r="ET1074">
        <v>0</v>
      </c>
      <c r="EU1074">
        <v>721.9591923076922</v>
      </c>
      <c r="EV1074">
        <v>-3.457743599310863</v>
      </c>
      <c r="EW1074">
        <v>-62.86153849726099</v>
      </c>
      <c r="EX1074">
        <v>14338.95769230769</v>
      </c>
      <c r="EY1074">
        <v>15</v>
      </c>
      <c r="EZ1074">
        <v>0</v>
      </c>
      <c r="FA1074" t="s">
        <v>419</v>
      </c>
      <c r="FB1074">
        <v>1659135797.5</v>
      </c>
      <c r="FC1074">
        <v>1659135788</v>
      </c>
      <c r="FD1074">
        <v>0</v>
      </c>
      <c r="FE1074">
        <v>0.3</v>
      </c>
      <c r="FF1074">
        <v>-0.002</v>
      </c>
      <c r="FG1074">
        <v>-2.209</v>
      </c>
      <c r="FH1074">
        <v>-0.089</v>
      </c>
      <c r="FI1074">
        <v>1520</v>
      </c>
      <c r="FJ1074">
        <v>20</v>
      </c>
      <c r="FK1074">
        <v>0.06</v>
      </c>
      <c r="FL1074">
        <v>0.03</v>
      </c>
      <c r="FM1074">
        <v>-53.28139268292683</v>
      </c>
      <c r="FN1074">
        <v>1.323403484320539</v>
      </c>
      <c r="FO1074">
        <v>0.2074160569439301</v>
      </c>
      <c r="FP1074">
        <v>0</v>
      </c>
      <c r="FQ1074">
        <v>722.1014411764706</v>
      </c>
      <c r="FR1074">
        <v>-3.454927435254148</v>
      </c>
      <c r="FS1074">
        <v>0.4061310416729825</v>
      </c>
      <c r="FT1074">
        <v>0</v>
      </c>
      <c r="FU1074">
        <v>4.913151463414634</v>
      </c>
      <c r="FV1074">
        <v>-0.6294039721254338</v>
      </c>
      <c r="FW1074">
        <v>0.0624131422433423</v>
      </c>
      <c r="FX1074">
        <v>0</v>
      </c>
      <c r="FY1074">
        <v>0</v>
      </c>
      <c r="FZ1074">
        <v>3</v>
      </c>
      <c r="GA1074" t="s">
        <v>426</v>
      </c>
      <c r="GB1074">
        <v>2.98315</v>
      </c>
      <c r="GC1074">
        <v>2.71557</v>
      </c>
      <c r="GD1074">
        <v>0.223441</v>
      </c>
      <c r="GE1074">
        <v>0.225431</v>
      </c>
      <c r="GF1074">
        <v>0.0892303</v>
      </c>
      <c r="GG1074">
        <v>0.07031510000000001</v>
      </c>
      <c r="GH1074">
        <v>24543.7</v>
      </c>
      <c r="GI1074">
        <v>24613.9</v>
      </c>
      <c r="GJ1074">
        <v>29373.5</v>
      </c>
      <c r="GK1074">
        <v>29387.4</v>
      </c>
      <c r="GL1074">
        <v>35437.4</v>
      </c>
      <c r="GM1074">
        <v>36331.3</v>
      </c>
      <c r="GN1074">
        <v>41362.2</v>
      </c>
      <c r="GO1074">
        <v>41875.3</v>
      </c>
      <c r="GP1074">
        <v>1.92165</v>
      </c>
      <c r="GQ1074">
        <v>2.37593</v>
      </c>
      <c r="GR1074">
        <v>0.074625</v>
      </c>
      <c r="GS1074">
        <v>0</v>
      </c>
      <c r="GT1074">
        <v>23.8027</v>
      </c>
      <c r="GU1074">
        <v>999.9</v>
      </c>
      <c r="GV1074">
        <v>33.3</v>
      </c>
      <c r="GW1074">
        <v>32</v>
      </c>
      <c r="GX1074">
        <v>17.6216</v>
      </c>
      <c r="GY1074">
        <v>63.6076</v>
      </c>
      <c r="GZ1074">
        <v>22.2236</v>
      </c>
      <c r="HA1074">
        <v>2</v>
      </c>
      <c r="HB1074">
        <v>-0.049126</v>
      </c>
      <c r="HC1074">
        <v>2.07879</v>
      </c>
      <c r="HD1074">
        <v>20.322</v>
      </c>
      <c r="HE1074">
        <v>5.21669</v>
      </c>
      <c r="HF1074">
        <v>12.0099</v>
      </c>
      <c r="HG1074">
        <v>4.9888</v>
      </c>
      <c r="HH1074">
        <v>3.28838</v>
      </c>
      <c r="HI1074">
        <v>9999</v>
      </c>
      <c r="HJ1074">
        <v>9999</v>
      </c>
      <c r="HK1074">
        <v>9999</v>
      </c>
      <c r="HL1074">
        <v>198.1</v>
      </c>
      <c r="HM1074">
        <v>1.86741</v>
      </c>
      <c r="HN1074">
        <v>1.86646</v>
      </c>
      <c r="HO1074">
        <v>1.86598</v>
      </c>
      <c r="HP1074">
        <v>1.86584</v>
      </c>
      <c r="HQ1074">
        <v>1.86768</v>
      </c>
      <c r="HR1074">
        <v>1.87014</v>
      </c>
      <c r="HS1074">
        <v>1.86879</v>
      </c>
      <c r="HT1074">
        <v>1.87027</v>
      </c>
      <c r="HU1074">
        <v>0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-5.46</v>
      </c>
      <c r="II1074">
        <v>-0.1443</v>
      </c>
      <c r="IJ1074">
        <v>-1.529487217637811</v>
      </c>
      <c r="IK1074">
        <v>-0.005072214745875086</v>
      </c>
      <c r="IL1074">
        <v>3.316774363808987E-06</v>
      </c>
      <c r="IM1074">
        <v>-1.107588672722244E-09</v>
      </c>
      <c r="IN1074">
        <v>-0.1603591687652909</v>
      </c>
      <c r="IO1074">
        <v>-0.0181951569465493</v>
      </c>
      <c r="IP1074">
        <v>0.001659309118516343</v>
      </c>
      <c r="IQ1074">
        <v>-3.409663313950778E-05</v>
      </c>
      <c r="IR1074">
        <v>19</v>
      </c>
      <c r="IS1074">
        <v>2290</v>
      </c>
      <c r="IT1074">
        <v>1</v>
      </c>
      <c r="IU1074">
        <v>24</v>
      </c>
      <c r="IV1074">
        <v>8576</v>
      </c>
      <c r="IW1074">
        <v>8576.200000000001</v>
      </c>
      <c r="IX1074">
        <v>3.66089</v>
      </c>
      <c r="IY1074">
        <v>2.19482</v>
      </c>
      <c r="IZ1074">
        <v>1.94702</v>
      </c>
      <c r="JA1074">
        <v>2.64771</v>
      </c>
      <c r="JB1074">
        <v>2.19482</v>
      </c>
      <c r="JC1074">
        <v>2.36572</v>
      </c>
      <c r="JD1074">
        <v>36.6233</v>
      </c>
      <c r="JE1074">
        <v>24.035</v>
      </c>
      <c r="JF1074">
        <v>18</v>
      </c>
      <c r="JG1074">
        <v>496.764</v>
      </c>
      <c r="JH1074">
        <v>812.5170000000001</v>
      </c>
      <c r="JI1074">
        <v>21.3445</v>
      </c>
      <c r="JJ1074">
        <v>26.6161</v>
      </c>
      <c r="JK1074">
        <v>30.0002</v>
      </c>
      <c r="JL1074">
        <v>26.5877</v>
      </c>
      <c r="JM1074">
        <v>26.5018</v>
      </c>
      <c r="JN1074">
        <v>73.2809</v>
      </c>
      <c r="JO1074">
        <v>20.474</v>
      </c>
      <c r="JP1074">
        <v>1.72753</v>
      </c>
      <c r="JQ1074">
        <v>21.3381</v>
      </c>
      <c r="JR1074">
        <v>1590.9</v>
      </c>
      <c r="JS1074">
        <v>13.7196</v>
      </c>
      <c r="JT1074">
        <v>100.43</v>
      </c>
      <c r="JU1074">
        <v>100.573</v>
      </c>
    </row>
    <row r="1075" spans="1:281">
      <c r="A1075">
        <v>1059</v>
      </c>
      <c r="B1075">
        <v>1659650365.5</v>
      </c>
      <c r="C1075">
        <v>22357.5</v>
      </c>
      <c r="D1075" t="s">
        <v>2551</v>
      </c>
      <c r="E1075" t="s">
        <v>2552</v>
      </c>
      <c r="F1075">
        <v>5</v>
      </c>
      <c r="G1075" t="s">
        <v>2362</v>
      </c>
      <c r="H1075" t="s">
        <v>416</v>
      </c>
      <c r="I1075">
        <v>1659650358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1595.640233550078</v>
      </c>
      <c r="AK1075">
        <v>1558.15303030303</v>
      </c>
      <c r="AL1075">
        <v>3.357527829653388</v>
      </c>
      <c r="AM1075">
        <v>65.5108301527454</v>
      </c>
      <c r="AN1075">
        <f>(AP1075 - AO1075 + DI1075*1E3/(8.314*(DK1075+273.15)) * AR1075/DH1075 * AQ1075) * DH1075/(100*CV1075) * 1000/(1000 - AP1075)</f>
        <v>0</v>
      </c>
      <c r="AO1075">
        <v>13.6330471481255</v>
      </c>
      <c r="AP1075">
        <v>18.44483496503497</v>
      </c>
      <c r="AQ1075">
        <v>0.0003472901432222965</v>
      </c>
      <c r="AR1075">
        <v>82.59608482142349</v>
      </c>
      <c r="AS1075">
        <v>11</v>
      </c>
      <c r="AT1075">
        <v>2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417</v>
      </c>
      <c r="AY1075" t="s">
        <v>417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417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1659650358</v>
      </c>
      <c r="DB1075">
        <v>1506.236296296296</v>
      </c>
      <c r="DC1075">
        <v>1559.292962962963</v>
      </c>
      <c r="DD1075">
        <v>18.43244074074074</v>
      </c>
      <c r="DE1075">
        <v>13.59491111111111</v>
      </c>
      <c r="DF1075">
        <v>1511.68037037037</v>
      </c>
      <c r="DG1075">
        <v>18.57677407407407</v>
      </c>
      <c r="DH1075">
        <v>500.0107407407407</v>
      </c>
      <c r="DI1075">
        <v>90.22781481481482</v>
      </c>
      <c r="DJ1075">
        <v>0.1000037925925926</v>
      </c>
      <c r="DK1075">
        <v>24.99031111111111</v>
      </c>
      <c r="DL1075">
        <v>25.02048148148148</v>
      </c>
      <c r="DM1075">
        <v>999.9000000000001</v>
      </c>
      <c r="DN1075">
        <v>0</v>
      </c>
      <c r="DO1075">
        <v>0</v>
      </c>
      <c r="DP1075">
        <v>9998.242222222221</v>
      </c>
      <c r="DQ1075">
        <v>0</v>
      </c>
      <c r="DR1075">
        <v>10.83255925925926</v>
      </c>
      <c r="DS1075">
        <v>-53.05602592592592</v>
      </c>
      <c r="DT1075">
        <v>1534.520740740741</v>
      </c>
      <c r="DU1075">
        <v>1580.783333333333</v>
      </c>
      <c r="DV1075">
        <v>4.837534444444445</v>
      </c>
      <c r="DW1075">
        <v>1559.292962962963</v>
      </c>
      <c r="DX1075">
        <v>13.59491111111111</v>
      </c>
      <c r="DY1075">
        <v>1.663119259259259</v>
      </c>
      <c r="DZ1075">
        <v>1.226638148148148</v>
      </c>
      <c r="EA1075">
        <v>14.5564037037037</v>
      </c>
      <c r="EB1075">
        <v>9.928778518518518</v>
      </c>
      <c r="EC1075">
        <v>1999.993703703704</v>
      </c>
      <c r="ED1075">
        <v>0.9800034444444443</v>
      </c>
      <c r="EE1075">
        <v>0.01999634074074074</v>
      </c>
      <c r="EF1075">
        <v>0</v>
      </c>
      <c r="EG1075">
        <v>721.6856296296296</v>
      </c>
      <c r="EH1075">
        <v>5.00097</v>
      </c>
      <c r="EI1075">
        <v>14333.52222222222</v>
      </c>
      <c r="EJ1075">
        <v>16707.54444444445</v>
      </c>
      <c r="EK1075">
        <v>37.875</v>
      </c>
      <c r="EL1075">
        <v>38.44166666666666</v>
      </c>
      <c r="EM1075">
        <v>37.854</v>
      </c>
      <c r="EN1075">
        <v>38.125</v>
      </c>
      <c r="EO1075">
        <v>38.36566666666667</v>
      </c>
      <c r="EP1075">
        <v>1955.103333333333</v>
      </c>
      <c r="EQ1075">
        <v>39.89037037037038</v>
      </c>
      <c r="ER1075">
        <v>0</v>
      </c>
      <c r="ES1075">
        <v>1659650366.1</v>
      </c>
      <c r="ET1075">
        <v>0</v>
      </c>
      <c r="EU1075">
        <v>721.6416399999999</v>
      </c>
      <c r="EV1075">
        <v>-3.218769242962176</v>
      </c>
      <c r="EW1075">
        <v>-60.953846224606</v>
      </c>
      <c r="EX1075">
        <v>14333.132</v>
      </c>
      <c r="EY1075">
        <v>15</v>
      </c>
      <c r="EZ1075">
        <v>0</v>
      </c>
      <c r="FA1075" t="s">
        <v>419</v>
      </c>
      <c r="FB1075">
        <v>1659135797.5</v>
      </c>
      <c r="FC1075">
        <v>1659135788</v>
      </c>
      <c r="FD1075">
        <v>0</v>
      </c>
      <c r="FE1075">
        <v>0.3</v>
      </c>
      <c r="FF1075">
        <v>-0.002</v>
      </c>
      <c r="FG1075">
        <v>-2.209</v>
      </c>
      <c r="FH1075">
        <v>-0.089</v>
      </c>
      <c r="FI1075">
        <v>1520</v>
      </c>
      <c r="FJ1075">
        <v>20</v>
      </c>
      <c r="FK1075">
        <v>0.06</v>
      </c>
      <c r="FL1075">
        <v>0.03</v>
      </c>
      <c r="FM1075">
        <v>-53.13476585365855</v>
      </c>
      <c r="FN1075">
        <v>1.753979790940675</v>
      </c>
      <c r="FO1075">
        <v>0.2300648843894898</v>
      </c>
      <c r="FP1075">
        <v>0</v>
      </c>
      <c r="FQ1075">
        <v>721.822205882353</v>
      </c>
      <c r="FR1075">
        <v>-3.422414058710212</v>
      </c>
      <c r="FS1075">
        <v>0.3862214984277296</v>
      </c>
      <c r="FT1075">
        <v>0</v>
      </c>
      <c r="FU1075">
        <v>4.864372926829268</v>
      </c>
      <c r="FV1075">
        <v>-0.5266294076655063</v>
      </c>
      <c r="FW1075">
        <v>0.05221158100875385</v>
      </c>
      <c r="FX1075">
        <v>0</v>
      </c>
      <c r="FY1075">
        <v>0</v>
      </c>
      <c r="FZ1075">
        <v>3</v>
      </c>
      <c r="GA1075" t="s">
        <v>426</v>
      </c>
      <c r="GB1075">
        <v>2.98311</v>
      </c>
      <c r="GC1075">
        <v>2.71572</v>
      </c>
      <c r="GD1075">
        <v>0.224896</v>
      </c>
      <c r="GE1075">
        <v>0.226819</v>
      </c>
      <c r="GF1075">
        <v>0.0892632</v>
      </c>
      <c r="GG1075">
        <v>0.0704414</v>
      </c>
      <c r="GH1075">
        <v>24498</v>
      </c>
      <c r="GI1075">
        <v>24569.8</v>
      </c>
      <c r="GJ1075">
        <v>29373.8</v>
      </c>
      <c r="GK1075">
        <v>29387.4</v>
      </c>
      <c r="GL1075">
        <v>35436.4</v>
      </c>
      <c r="GM1075">
        <v>36326.4</v>
      </c>
      <c r="GN1075">
        <v>41362.5</v>
      </c>
      <c r="GO1075">
        <v>41875.3</v>
      </c>
      <c r="GP1075">
        <v>1.92162</v>
      </c>
      <c r="GQ1075">
        <v>2.376</v>
      </c>
      <c r="GR1075">
        <v>0.07375329999999999</v>
      </c>
      <c r="GS1075">
        <v>0</v>
      </c>
      <c r="GT1075">
        <v>23.7981</v>
      </c>
      <c r="GU1075">
        <v>999.9</v>
      </c>
      <c r="GV1075">
        <v>33.2</v>
      </c>
      <c r="GW1075">
        <v>32</v>
      </c>
      <c r="GX1075">
        <v>17.5706</v>
      </c>
      <c r="GY1075">
        <v>63.4076</v>
      </c>
      <c r="GZ1075">
        <v>22.2196</v>
      </c>
      <c r="HA1075">
        <v>2</v>
      </c>
      <c r="HB1075">
        <v>-0.0488821</v>
      </c>
      <c r="HC1075">
        <v>2.13586</v>
      </c>
      <c r="HD1075">
        <v>20.3212</v>
      </c>
      <c r="HE1075">
        <v>5.21714</v>
      </c>
      <c r="HF1075">
        <v>12.0099</v>
      </c>
      <c r="HG1075">
        <v>4.9893</v>
      </c>
      <c r="HH1075">
        <v>3.28848</v>
      </c>
      <c r="HI1075">
        <v>9999</v>
      </c>
      <c r="HJ1075">
        <v>9999</v>
      </c>
      <c r="HK1075">
        <v>9999</v>
      </c>
      <c r="HL1075">
        <v>198.1</v>
      </c>
      <c r="HM1075">
        <v>1.86744</v>
      </c>
      <c r="HN1075">
        <v>1.86646</v>
      </c>
      <c r="HO1075">
        <v>1.86596</v>
      </c>
      <c r="HP1075">
        <v>1.86584</v>
      </c>
      <c r="HQ1075">
        <v>1.86768</v>
      </c>
      <c r="HR1075">
        <v>1.87014</v>
      </c>
      <c r="HS1075">
        <v>1.86881</v>
      </c>
      <c r="HT1075">
        <v>1.87027</v>
      </c>
      <c r="HU1075">
        <v>0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-5.51</v>
      </c>
      <c r="II1075">
        <v>-0.1442</v>
      </c>
      <c r="IJ1075">
        <v>-1.529487217637811</v>
      </c>
      <c r="IK1075">
        <v>-0.005072214745875086</v>
      </c>
      <c r="IL1075">
        <v>3.316774363808987E-06</v>
      </c>
      <c r="IM1075">
        <v>-1.107588672722244E-09</v>
      </c>
      <c r="IN1075">
        <v>-0.1603591687652909</v>
      </c>
      <c r="IO1075">
        <v>-0.0181951569465493</v>
      </c>
      <c r="IP1075">
        <v>0.001659309118516343</v>
      </c>
      <c r="IQ1075">
        <v>-3.409663313950778E-05</v>
      </c>
      <c r="IR1075">
        <v>19</v>
      </c>
      <c r="IS1075">
        <v>2290</v>
      </c>
      <c r="IT1075">
        <v>1</v>
      </c>
      <c r="IU1075">
        <v>24</v>
      </c>
      <c r="IV1075">
        <v>8576.1</v>
      </c>
      <c r="IW1075">
        <v>8576.299999999999</v>
      </c>
      <c r="IX1075">
        <v>3.69019</v>
      </c>
      <c r="IY1075">
        <v>2.18872</v>
      </c>
      <c r="IZ1075">
        <v>1.94702</v>
      </c>
      <c r="JA1075">
        <v>2.64771</v>
      </c>
      <c r="JB1075">
        <v>2.19482</v>
      </c>
      <c r="JC1075">
        <v>2.35474</v>
      </c>
      <c r="JD1075">
        <v>36.6233</v>
      </c>
      <c r="JE1075">
        <v>24.035</v>
      </c>
      <c r="JF1075">
        <v>18</v>
      </c>
      <c r="JG1075">
        <v>496.758</v>
      </c>
      <c r="JH1075">
        <v>812.614</v>
      </c>
      <c r="JI1075">
        <v>21.3243</v>
      </c>
      <c r="JJ1075">
        <v>26.6178</v>
      </c>
      <c r="JK1075">
        <v>30.0004</v>
      </c>
      <c r="JL1075">
        <v>26.589</v>
      </c>
      <c r="JM1075">
        <v>26.5033</v>
      </c>
      <c r="JN1075">
        <v>73.9066</v>
      </c>
      <c r="JO1075">
        <v>20.1758</v>
      </c>
      <c r="JP1075">
        <v>1.72753</v>
      </c>
      <c r="JQ1075">
        <v>21.3107</v>
      </c>
      <c r="JR1075">
        <v>1604.27</v>
      </c>
      <c r="JS1075">
        <v>13.7523</v>
      </c>
      <c r="JT1075">
        <v>100.431</v>
      </c>
      <c r="JU1075">
        <v>100.573</v>
      </c>
    </row>
    <row r="1076" spans="1:281">
      <c r="A1076">
        <v>1060</v>
      </c>
      <c r="B1076">
        <v>1659651656.1</v>
      </c>
      <c r="C1076">
        <v>23648.09999990463</v>
      </c>
      <c r="D1076" t="s">
        <v>2553</v>
      </c>
      <c r="E1076" t="s">
        <v>2554</v>
      </c>
      <c r="F1076">
        <v>5</v>
      </c>
      <c r="G1076" t="s">
        <v>2555</v>
      </c>
      <c r="H1076" t="s">
        <v>416</v>
      </c>
      <c r="I1076">
        <v>1659651648.099999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425.3178014091707</v>
      </c>
      <c r="AK1076">
        <v>397.0541636363636</v>
      </c>
      <c r="AL1076">
        <v>0.0008786536557429574</v>
      </c>
      <c r="AM1076">
        <v>65.46050072270951</v>
      </c>
      <c r="AN1076">
        <f>(AP1076 - AO1076 + DI1076*1E3/(8.314*(DK1076+273.15)) * AR1076/DH1076 * AQ1076) * DH1076/(100*CV1076) * 1000/(1000 - AP1076)</f>
        <v>0</v>
      </c>
      <c r="AO1076">
        <v>12.40307359588756</v>
      </c>
      <c r="AP1076">
        <v>18.62489510489511</v>
      </c>
      <c r="AQ1076">
        <v>-1.139042449116037E-06</v>
      </c>
      <c r="AR1076">
        <v>82.38661243910367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417</v>
      </c>
      <c r="AY1076" t="s">
        <v>417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417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1659651648.099999</v>
      </c>
      <c r="DB1076">
        <v>389.6249677419356</v>
      </c>
      <c r="DC1076">
        <v>420.0428064516129</v>
      </c>
      <c r="DD1076">
        <v>18.62666129032258</v>
      </c>
      <c r="DE1076">
        <v>12.40369677419355</v>
      </c>
      <c r="DF1076">
        <v>392.7018387096774</v>
      </c>
      <c r="DG1076">
        <v>18.76942903225806</v>
      </c>
      <c r="DH1076">
        <v>499.9976451612903</v>
      </c>
      <c r="DI1076">
        <v>90.17370000000001</v>
      </c>
      <c r="DJ1076">
        <v>0.09994729354838711</v>
      </c>
      <c r="DK1076">
        <v>25.12997419354839</v>
      </c>
      <c r="DL1076">
        <v>25.02046774193548</v>
      </c>
      <c r="DM1076">
        <v>999.9000000000003</v>
      </c>
      <c r="DN1076">
        <v>0</v>
      </c>
      <c r="DO1076">
        <v>0</v>
      </c>
      <c r="DP1076">
        <v>10003.17451612903</v>
      </c>
      <c r="DQ1076">
        <v>0</v>
      </c>
      <c r="DR1076">
        <v>10.88220967741935</v>
      </c>
      <c r="DS1076">
        <v>-30.41791935483871</v>
      </c>
      <c r="DT1076">
        <v>397.0201290322581</v>
      </c>
      <c r="DU1076">
        <v>425.3183870967743</v>
      </c>
      <c r="DV1076">
        <v>6.222962580645161</v>
      </c>
      <c r="DW1076">
        <v>420.0428064516129</v>
      </c>
      <c r="DX1076">
        <v>12.40369677419355</v>
      </c>
      <c r="DY1076">
        <v>1.679634193548387</v>
      </c>
      <c r="DZ1076">
        <v>1.118486451612903</v>
      </c>
      <c r="EA1076">
        <v>14.70948709677419</v>
      </c>
      <c r="EB1076">
        <v>8.558676451612902</v>
      </c>
      <c r="EC1076">
        <v>2000.045806451613</v>
      </c>
      <c r="ED1076">
        <v>0.9800048064516126</v>
      </c>
      <c r="EE1076">
        <v>0.0199956</v>
      </c>
      <c r="EF1076">
        <v>0</v>
      </c>
      <c r="EG1076">
        <v>838.2931935483873</v>
      </c>
      <c r="EH1076">
        <v>5.000969999999999</v>
      </c>
      <c r="EI1076">
        <v>16793.3129032258</v>
      </c>
      <c r="EJ1076">
        <v>16707.98064516129</v>
      </c>
      <c r="EK1076">
        <v>40.28609677419355</v>
      </c>
      <c r="EL1076">
        <v>40.54209677419353</v>
      </c>
      <c r="EM1076">
        <v>40.038</v>
      </c>
      <c r="EN1076">
        <v>40.92719354838709</v>
      </c>
      <c r="EO1076">
        <v>40.60248387096772</v>
      </c>
      <c r="EP1076">
        <v>1955.155161290323</v>
      </c>
      <c r="EQ1076">
        <v>39.89064516129034</v>
      </c>
      <c r="ER1076">
        <v>0</v>
      </c>
      <c r="ES1076">
        <v>1659651656.7</v>
      </c>
      <c r="ET1076">
        <v>0</v>
      </c>
      <c r="EU1076">
        <v>838.265653846154</v>
      </c>
      <c r="EV1076">
        <v>-1.798461536632366</v>
      </c>
      <c r="EW1076">
        <v>-44.73504283437699</v>
      </c>
      <c r="EX1076">
        <v>16792.69615384615</v>
      </c>
      <c r="EY1076">
        <v>15</v>
      </c>
      <c r="EZ1076">
        <v>0</v>
      </c>
      <c r="FA1076" t="s">
        <v>419</v>
      </c>
      <c r="FB1076">
        <v>1659135797.5</v>
      </c>
      <c r="FC1076">
        <v>1659135788</v>
      </c>
      <c r="FD1076">
        <v>0</v>
      </c>
      <c r="FE1076">
        <v>0.3</v>
      </c>
      <c r="FF1076">
        <v>-0.002</v>
      </c>
      <c r="FG1076">
        <v>-2.209</v>
      </c>
      <c r="FH1076">
        <v>-0.089</v>
      </c>
      <c r="FI1076">
        <v>1520</v>
      </c>
      <c r="FJ1076">
        <v>20</v>
      </c>
      <c r="FK1076">
        <v>0.06</v>
      </c>
      <c r="FL1076">
        <v>0.03</v>
      </c>
      <c r="FM1076">
        <v>-30.42013902439024</v>
      </c>
      <c r="FN1076">
        <v>0.04235331010449897</v>
      </c>
      <c r="FO1076">
        <v>0.01950475711891074</v>
      </c>
      <c r="FP1076">
        <v>1</v>
      </c>
      <c r="FQ1076">
        <v>838.3633529411765</v>
      </c>
      <c r="FR1076">
        <v>-1.09442322398827</v>
      </c>
      <c r="FS1076">
        <v>0.2152803756462809</v>
      </c>
      <c r="FT1076">
        <v>0</v>
      </c>
      <c r="FU1076">
        <v>6.222559756097561</v>
      </c>
      <c r="FV1076">
        <v>0.007629198606272801</v>
      </c>
      <c r="FW1076">
        <v>0.001424168542719729</v>
      </c>
      <c r="FX1076">
        <v>1</v>
      </c>
      <c r="FY1076">
        <v>2</v>
      </c>
      <c r="FZ1076">
        <v>3</v>
      </c>
      <c r="GA1076" t="s">
        <v>420</v>
      </c>
      <c r="GB1076">
        <v>2.98294</v>
      </c>
      <c r="GC1076">
        <v>2.71545</v>
      </c>
      <c r="GD1076">
        <v>0.0894315</v>
      </c>
      <c r="GE1076">
        <v>0.09320249999999999</v>
      </c>
      <c r="GF1076">
        <v>0.08985509999999999</v>
      </c>
      <c r="GG1076">
        <v>0.0655777</v>
      </c>
      <c r="GH1076">
        <v>28788.8</v>
      </c>
      <c r="GI1076">
        <v>28822.9</v>
      </c>
      <c r="GJ1076">
        <v>29383.7</v>
      </c>
      <c r="GK1076">
        <v>29395.4</v>
      </c>
      <c r="GL1076">
        <v>35421.5</v>
      </c>
      <c r="GM1076">
        <v>36526.9</v>
      </c>
      <c r="GN1076">
        <v>41375.6</v>
      </c>
      <c r="GO1076">
        <v>41887.9</v>
      </c>
      <c r="GP1076">
        <v>1.9618</v>
      </c>
      <c r="GQ1076">
        <v>2.3742</v>
      </c>
      <c r="GR1076">
        <v>0.0900961</v>
      </c>
      <c r="GS1076">
        <v>0</v>
      </c>
      <c r="GT1076">
        <v>23.5523</v>
      </c>
      <c r="GU1076">
        <v>999.9</v>
      </c>
      <c r="GV1076">
        <v>31.7</v>
      </c>
      <c r="GW1076">
        <v>32.2</v>
      </c>
      <c r="GX1076">
        <v>16.9771</v>
      </c>
      <c r="GY1076">
        <v>63.5314</v>
      </c>
      <c r="GZ1076">
        <v>22.5601</v>
      </c>
      <c r="HA1076">
        <v>2</v>
      </c>
      <c r="HB1076">
        <v>-0.06688520000000001</v>
      </c>
      <c r="HC1076">
        <v>1.58907</v>
      </c>
      <c r="HD1076">
        <v>20.3271</v>
      </c>
      <c r="HE1076">
        <v>5.22014</v>
      </c>
      <c r="HF1076">
        <v>12.0099</v>
      </c>
      <c r="HG1076">
        <v>4.9895</v>
      </c>
      <c r="HH1076">
        <v>3.28903</v>
      </c>
      <c r="HI1076">
        <v>9999</v>
      </c>
      <c r="HJ1076">
        <v>9999</v>
      </c>
      <c r="HK1076">
        <v>9999</v>
      </c>
      <c r="HL1076">
        <v>198.5</v>
      </c>
      <c r="HM1076">
        <v>1.86737</v>
      </c>
      <c r="HN1076">
        <v>1.86646</v>
      </c>
      <c r="HO1076">
        <v>1.86596</v>
      </c>
      <c r="HP1076">
        <v>1.86584</v>
      </c>
      <c r="HQ1076">
        <v>1.86768</v>
      </c>
      <c r="HR1076">
        <v>1.87014</v>
      </c>
      <c r="HS1076">
        <v>1.86876</v>
      </c>
      <c r="HT1076">
        <v>1.87027</v>
      </c>
      <c r="HU1076">
        <v>0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-3.077</v>
      </c>
      <c r="II1076">
        <v>-0.1428</v>
      </c>
      <c r="IJ1076">
        <v>-1.529487217637811</v>
      </c>
      <c r="IK1076">
        <v>-0.005072214745875086</v>
      </c>
      <c r="IL1076">
        <v>3.316774363808987E-06</v>
      </c>
      <c r="IM1076">
        <v>-1.107588672722244E-09</v>
      </c>
      <c r="IN1076">
        <v>-0.1603591687652909</v>
      </c>
      <c r="IO1076">
        <v>-0.0181951569465493</v>
      </c>
      <c r="IP1076">
        <v>0.001659309118516343</v>
      </c>
      <c r="IQ1076">
        <v>-3.409663313950778E-05</v>
      </c>
      <c r="IR1076">
        <v>19</v>
      </c>
      <c r="IS1076">
        <v>2290</v>
      </c>
      <c r="IT1076">
        <v>1</v>
      </c>
      <c r="IU1076">
        <v>24</v>
      </c>
      <c r="IV1076">
        <v>8597.6</v>
      </c>
      <c r="IW1076">
        <v>8597.799999999999</v>
      </c>
      <c r="IX1076">
        <v>1.28052</v>
      </c>
      <c r="IY1076">
        <v>2.21558</v>
      </c>
      <c r="IZ1076">
        <v>1.94702</v>
      </c>
      <c r="JA1076">
        <v>2.65015</v>
      </c>
      <c r="JB1076">
        <v>2.19482</v>
      </c>
      <c r="JC1076">
        <v>2.36328</v>
      </c>
      <c r="JD1076">
        <v>36.6943</v>
      </c>
      <c r="JE1076">
        <v>24.035</v>
      </c>
      <c r="JF1076">
        <v>18</v>
      </c>
      <c r="JG1076">
        <v>521.52</v>
      </c>
      <c r="JH1076">
        <v>809.212</v>
      </c>
      <c r="JI1076">
        <v>21.9042</v>
      </c>
      <c r="JJ1076">
        <v>26.4427</v>
      </c>
      <c r="JK1076">
        <v>30.0001</v>
      </c>
      <c r="JL1076">
        <v>26.4637</v>
      </c>
      <c r="JM1076">
        <v>26.3933</v>
      </c>
      <c r="JN1076">
        <v>25.6431</v>
      </c>
      <c r="JO1076">
        <v>25.052</v>
      </c>
      <c r="JP1076">
        <v>0</v>
      </c>
      <c r="JQ1076">
        <v>21.8746</v>
      </c>
      <c r="JR1076">
        <v>413.322</v>
      </c>
      <c r="JS1076">
        <v>12.4511</v>
      </c>
      <c r="JT1076">
        <v>100.463</v>
      </c>
      <c r="JU1076">
        <v>100.602</v>
      </c>
    </row>
    <row r="1077" spans="1:281">
      <c r="A1077">
        <v>1061</v>
      </c>
      <c r="B1077">
        <v>1659651661.1</v>
      </c>
      <c r="C1077">
        <v>23653.09999990463</v>
      </c>
      <c r="D1077" t="s">
        <v>2556</v>
      </c>
      <c r="E1077" t="s">
        <v>2557</v>
      </c>
      <c r="F1077">
        <v>5</v>
      </c>
      <c r="G1077" t="s">
        <v>2555</v>
      </c>
      <c r="H1077" t="s">
        <v>416</v>
      </c>
      <c r="I1077">
        <v>1659651653.255172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425.1356527086703</v>
      </c>
      <c r="AK1077">
        <v>396.9265696969697</v>
      </c>
      <c r="AL1077">
        <v>-0.0332553766977474</v>
      </c>
      <c r="AM1077">
        <v>65.46050072270951</v>
      </c>
      <c r="AN1077">
        <f>(AP1077 - AO1077 + DI1077*1E3/(8.314*(DK1077+273.15)) * AR1077/DH1077 * AQ1077) * DH1077/(100*CV1077) * 1000/(1000 - AP1077)</f>
        <v>0</v>
      </c>
      <c r="AO1077">
        <v>12.40538168814073</v>
      </c>
      <c r="AP1077">
        <v>18.62577272727273</v>
      </c>
      <c r="AQ1077">
        <v>-1.936113902323638E-06</v>
      </c>
      <c r="AR1077">
        <v>82.38661243910367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417</v>
      </c>
      <c r="AY1077" t="s">
        <v>417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417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1659651653.255172</v>
      </c>
      <c r="DB1077">
        <v>389.6255172413792</v>
      </c>
      <c r="DC1077">
        <v>419.8130344827586</v>
      </c>
      <c r="DD1077">
        <v>18.62604482758621</v>
      </c>
      <c r="DE1077">
        <v>12.40411379310345</v>
      </c>
      <c r="DF1077">
        <v>392.7024482758621</v>
      </c>
      <c r="DG1077">
        <v>18.76881379310345</v>
      </c>
      <c r="DH1077">
        <v>499.9581034482758</v>
      </c>
      <c r="DI1077">
        <v>90.17351034482756</v>
      </c>
      <c r="DJ1077">
        <v>0.09990382068965518</v>
      </c>
      <c r="DK1077">
        <v>25.13092068965517</v>
      </c>
      <c r="DL1077">
        <v>25.02591034482759</v>
      </c>
      <c r="DM1077">
        <v>999.9000000000002</v>
      </c>
      <c r="DN1077">
        <v>0</v>
      </c>
      <c r="DO1077">
        <v>0</v>
      </c>
      <c r="DP1077">
        <v>10001.67655172414</v>
      </c>
      <c r="DQ1077">
        <v>0</v>
      </c>
      <c r="DR1077">
        <v>10.89004137931034</v>
      </c>
      <c r="DS1077">
        <v>-30.18761379310345</v>
      </c>
      <c r="DT1077">
        <v>397.0203793103448</v>
      </c>
      <c r="DU1077">
        <v>425.0858620689656</v>
      </c>
      <c r="DV1077">
        <v>6.221932413793104</v>
      </c>
      <c r="DW1077">
        <v>419.8130344827586</v>
      </c>
      <c r="DX1077">
        <v>12.40411379310345</v>
      </c>
      <c r="DY1077">
        <v>1.679574827586207</v>
      </c>
      <c r="DZ1077">
        <v>1.118521034482759</v>
      </c>
      <c r="EA1077">
        <v>14.70893448275862</v>
      </c>
      <c r="EB1077">
        <v>8.559135862068963</v>
      </c>
      <c r="EC1077">
        <v>2000.06</v>
      </c>
      <c r="ED1077">
        <v>0.9800040689655171</v>
      </c>
      <c r="EE1077">
        <v>0.01999633103448276</v>
      </c>
      <c r="EF1077">
        <v>0</v>
      </c>
      <c r="EG1077">
        <v>838.1179999999998</v>
      </c>
      <c r="EH1077">
        <v>5.000969999999999</v>
      </c>
      <c r="EI1077">
        <v>16789.56896551724</v>
      </c>
      <c r="EJ1077">
        <v>16708.09655172414</v>
      </c>
      <c r="EK1077">
        <v>40.23899999999998</v>
      </c>
      <c r="EL1077">
        <v>40.45237931034482</v>
      </c>
      <c r="EM1077">
        <v>40.01710344827587</v>
      </c>
      <c r="EN1077">
        <v>40.79072413793104</v>
      </c>
      <c r="EO1077">
        <v>40.55144827586206</v>
      </c>
      <c r="EP1077">
        <v>1955.168620689655</v>
      </c>
      <c r="EQ1077">
        <v>39.89137931034484</v>
      </c>
      <c r="ER1077">
        <v>0</v>
      </c>
      <c r="ES1077">
        <v>1659651661.5</v>
      </c>
      <c r="ET1077">
        <v>0</v>
      </c>
      <c r="EU1077">
        <v>838.1232307692309</v>
      </c>
      <c r="EV1077">
        <v>-2.294974351686414</v>
      </c>
      <c r="EW1077">
        <v>-46.02051283889203</v>
      </c>
      <c r="EX1077">
        <v>16789.12692307692</v>
      </c>
      <c r="EY1077">
        <v>15</v>
      </c>
      <c r="EZ1077">
        <v>0</v>
      </c>
      <c r="FA1077" t="s">
        <v>419</v>
      </c>
      <c r="FB1077">
        <v>1659135797.5</v>
      </c>
      <c r="FC1077">
        <v>1659135788</v>
      </c>
      <c r="FD1077">
        <v>0</v>
      </c>
      <c r="FE1077">
        <v>0.3</v>
      </c>
      <c r="FF1077">
        <v>-0.002</v>
      </c>
      <c r="FG1077">
        <v>-2.209</v>
      </c>
      <c r="FH1077">
        <v>-0.089</v>
      </c>
      <c r="FI1077">
        <v>1520</v>
      </c>
      <c r="FJ1077">
        <v>20</v>
      </c>
      <c r="FK1077">
        <v>0.06</v>
      </c>
      <c r="FL1077">
        <v>0.03</v>
      </c>
      <c r="FM1077">
        <v>-30.25826341463415</v>
      </c>
      <c r="FN1077">
        <v>2.614465505226434</v>
      </c>
      <c r="FO1077">
        <v>0.4599995465300508</v>
      </c>
      <c r="FP1077">
        <v>0</v>
      </c>
      <c r="FQ1077">
        <v>838.1991470588234</v>
      </c>
      <c r="FR1077">
        <v>-2.183514127862628</v>
      </c>
      <c r="FS1077">
        <v>0.2909638275833174</v>
      </c>
      <c r="FT1077">
        <v>0</v>
      </c>
      <c r="FU1077">
        <v>6.222310975609756</v>
      </c>
      <c r="FV1077">
        <v>-0.01079414634146572</v>
      </c>
      <c r="FW1077">
        <v>0.001614469337989327</v>
      </c>
      <c r="FX1077">
        <v>1</v>
      </c>
      <c r="FY1077">
        <v>1</v>
      </c>
      <c r="FZ1077">
        <v>3</v>
      </c>
      <c r="GA1077" t="s">
        <v>429</v>
      </c>
      <c r="GB1077">
        <v>2.98323</v>
      </c>
      <c r="GC1077">
        <v>2.71548</v>
      </c>
      <c r="GD1077">
        <v>0.0893922</v>
      </c>
      <c r="GE1077">
        <v>0.0926749</v>
      </c>
      <c r="GF1077">
        <v>0.0898574</v>
      </c>
      <c r="GG1077">
        <v>0.0655727</v>
      </c>
      <c r="GH1077">
        <v>28789.9</v>
      </c>
      <c r="GI1077">
        <v>28840.2</v>
      </c>
      <c r="GJ1077">
        <v>29383.6</v>
      </c>
      <c r="GK1077">
        <v>29395.9</v>
      </c>
      <c r="GL1077">
        <v>35421.5</v>
      </c>
      <c r="GM1077">
        <v>36527.6</v>
      </c>
      <c r="GN1077">
        <v>41375.6</v>
      </c>
      <c r="GO1077">
        <v>41888.4</v>
      </c>
      <c r="GP1077">
        <v>1.96205</v>
      </c>
      <c r="GQ1077">
        <v>2.3738</v>
      </c>
      <c r="GR1077">
        <v>0.0897646</v>
      </c>
      <c r="GS1077">
        <v>0</v>
      </c>
      <c r="GT1077">
        <v>23.5519</v>
      </c>
      <c r="GU1077">
        <v>999.9</v>
      </c>
      <c r="GV1077">
        <v>31.7</v>
      </c>
      <c r="GW1077">
        <v>32.2</v>
      </c>
      <c r="GX1077">
        <v>16.9775</v>
      </c>
      <c r="GY1077">
        <v>63.6614</v>
      </c>
      <c r="GZ1077">
        <v>22.5361</v>
      </c>
      <c r="HA1077">
        <v>2</v>
      </c>
      <c r="HB1077">
        <v>-0.0669487</v>
      </c>
      <c r="HC1077">
        <v>1.63051</v>
      </c>
      <c r="HD1077">
        <v>20.3262</v>
      </c>
      <c r="HE1077">
        <v>5.21774</v>
      </c>
      <c r="HF1077">
        <v>12.0099</v>
      </c>
      <c r="HG1077">
        <v>4.9894</v>
      </c>
      <c r="HH1077">
        <v>3.2886</v>
      </c>
      <c r="HI1077">
        <v>9999</v>
      </c>
      <c r="HJ1077">
        <v>9999</v>
      </c>
      <c r="HK1077">
        <v>9999</v>
      </c>
      <c r="HL1077">
        <v>198.5</v>
      </c>
      <c r="HM1077">
        <v>1.86737</v>
      </c>
      <c r="HN1077">
        <v>1.86649</v>
      </c>
      <c r="HO1077">
        <v>1.86597</v>
      </c>
      <c r="HP1077">
        <v>1.86584</v>
      </c>
      <c r="HQ1077">
        <v>1.86768</v>
      </c>
      <c r="HR1077">
        <v>1.87013</v>
      </c>
      <c r="HS1077">
        <v>1.86877</v>
      </c>
      <c r="HT1077">
        <v>1.87026</v>
      </c>
      <c r="HU1077">
        <v>0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-3.077</v>
      </c>
      <c r="II1077">
        <v>-0.1428</v>
      </c>
      <c r="IJ1077">
        <v>-1.529487217637811</v>
      </c>
      <c r="IK1077">
        <v>-0.005072214745875086</v>
      </c>
      <c r="IL1077">
        <v>3.316774363808987E-06</v>
      </c>
      <c r="IM1077">
        <v>-1.107588672722244E-09</v>
      </c>
      <c r="IN1077">
        <v>-0.1603591687652909</v>
      </c>
      <c r="IO1077">
        <v>-0.0181951569465493</v>
      </c>
      <c r="IP1077">
        <v>0.001659309118516343</v>
      </c>
      <c r="IQ1077">
        <v>-3.409663313950778E-05</v>
      </c>
      <c r="IR1077">
        <v>19</v>
      </c>
      <c r="IS1077">
        <v>2290</v>
      </c>
      <c r="IT1077">
        <v>1</v>
      </c>
      <c r="IU1077">
        <v>24</v>
      </c>
      <c r="IV1077">
        <v>8597.700000000001</v>
      </c>
      <c r="IW1077">
        <v>8597.9</v>
      </c>
      <c r="IX1077">
        <v>1.25488</v>
      </c>
      <c r="IY1077">
        <v>2.21313</v>
      </c>
      <c r="IZ1077">
        <v>1.94702</v>
      </c>
      <c r="JA1077">
        <v>2.64893</v>
      </c>
      <c r="JB1077">
        <v>2.19482</v>
      </c>
      <c r="JC1077">
        <v>2.35107</v>
      </c>
      <c r="JD1077">
        <v>36.6943</v>
      </c>
      <c r="JE1077">
        <v>24.0437</v>
      </c>
      <c r="JF1077">
        <v>18</v>
      </c>
      <c r="JG1077">
        <v>521.664</v>
      </c>
      <c r="JH1077">
        <v>808.808</v>
      </c>
      <c r="JI1077">
        <v>21.8786</v>
      </c>
      <c r="JJ1077">
        <v>26.4416</v>
      </c>
      <c r="JK1077">
        <v>30</v>
      </c>
      <c r="JL1077">
        <v>26.4615</v>
      </c>
      <c r="JM1077">
        <v>26.3927</v>
      </c>
      <c r="JN1077">
        <v>25.1194</v>
      </c>
      <c r="JO1077">
        <v>25.052</v>
      </c>
      <c r="JP1077">
        <v>0</v>
      </c>
      <c r="JQ1077">
        <v>21.8445</v>
      </c>
      <c r="JR1077">
        <v>399.776</v>
      </c>
      <c r="JS1077">
        <v>12.4491</v>
      </c>
      <c r="JT1077">
        <v>100.463</v>
      </c>
      <c r="JU1077">
        <v>100.603</v>
      </c>
    </row>
    <row r="1078" spans="1:281">
      <c r="A1078">
        <v>1062</v>
      </c>
      <c r="B1078">
        <v>1659651666.1</v>
      </c>
      <c r="C1078">
        <v>23658.09999990463</v>
      </c>
      <c r="D1078" t="s">
        <v>2558</v>
      </c>
      <c r="E1078" t="s">
        <v>2559</v>
      </c>
      <c r="F1078">
        <v>5</v>
      </c>
      <c r="G1078" t="s">
        <v>2555</v>
      </c>
      <c r="H1078" t="s">
        <v>416</v>
      </c>
      <c r="I1078">
        <v>1659651658.332142</v>
      </c>
      <c r="J1078">
        <f>(K1078)/1000</f>
        <v>0</v>
      </c>
      <c r="K1078">
        <f>IF(CZ1078, AN1078, AH1078)</f>
        <v>0</v>
      </c>
      <c r="L1078">
        <f>IF(CZ1078, AI1078, AG1078)</f>
        <v>0</v>
      </c>
      <c r="M1078">
        <f>DB1078 - IF(AU1078&gt;1, L1078*CV1078*100.0/(AW1078*DP1078), 0)</f>
        <v>0</v>
      </c>
      <c r="N1078">
        <f>((T1078-J1078/2)*M1078-L1078)/(T1078+J1078/2)</f>
        <v>0</v>
      </c>
      <c r="O1078">
        <f>N1078*(DI1078+DJ1078)/1000.0</f>
        <v>0</v>
      </c>
      <c r="P1078">
        <f>(DB1078 - IF(AU1078&gt;1, L1078*CV1078*100.0/(AW1078*DP1078), 0))*(DI1078+DJ1078)/1000.0</f>
        <v>0</v>
      </c>
      <c r="Q1078">
        <f>2.0/((1/S1078-1/R1078)+SIGN(S1078)*SQRT((1/S1078-1/R1078)*(1/S1078-1/R1078) + 4*CW1078/((CW1078+1)*(CW1078+1))*(2*1/S1078*1/R1078-1/R1078*1/R1078)))</f>
        <v>0</v>
      </c>
      <c r="R1078">
        <f>IF(LEFT(CX1078,1)&lt;&gt;"0",IF(LEFT(CX1078,1)="1",3.0,CY1078),$D$5+$E$5*(DP1078*DI1078/($K$5*1000))+$F$5*(DP1078*DI1078/($K$5*1000))*MAX(MIN(CV1078,$J$5),$I$5)*MAX(MIN(CV1078,$J$5),$I$5)+$G$5*MAX(MIN(CV1078,$J$5),$I$5)*(DP1078*DI1078/($K$5*1000))+$H$5*(DP1078*DI1078/($K$5*1000))*(DP1078*DI1078/($K$5*1000)))</f>
        <v>0</v>
      </c>
      <c r="S1078">
        <f>J1078*(1000-(1000*0.61365*exp(17.502*W1078/(240.97+W1078))/(DI1078+DJ1078)+DD1078)/2)/(1000*0.61365*exp(17.502*W1078/(240.97+W1078))/(DI1078+DJ1078)-DD1078)</f>
        <v>0</v>
      </c>
      <c r="T1078">
        <f>1/((CW1078+1)/(Q1078/1.6)+1/(R1078/1.37)) + CW1078/((CW1078+1)/(Q1078/1.6) + CW1078/(R1078/1.37))</f>
        <v>0</v>
      </c>
      <c r="U1078">
        <f>(CR1078*CU1078)</f>
        <v>0</v>
      </c>
      <c r="V1078">
        <f>(DK1078+(U1078+2*0.95*5.67E-8*(((DK1078+$B$7)+273)^4-(DK1078+273)^4)-44100*J1078)/(1.84*29.3*R1078+8*0.95*5.67E-8*(DK1078+273)^3))</f>
        <v>0</v>
      </c>
      <c r="W1078">
        <f>($C$7*DL1078+$D$7*DM1078+$E$7*V1078)</f>
        <v>0</v>
      </c>
      <c r="X1078">
        <f>0.61365*exp(17.502*W1078/(240.97+W1078))</f>
        <v>0</v>
      </c>
      <c r="Y1078">
        <f>(Z1078/AA1078*100)</f>
        <v>0</v>
      </c>
      <c r="Z1078">
        <f>DD1078*(DI1078+DJ1078)/1000</f>
        <v>0</v>
      </c>
      <c r="AA1078">
        <f>0.61365*exp(17.502*DK1078/(240.97+DK1078))</f>
        <v>0</v>
      </c>
      <c r="AB1078">
        <f>(X1078-DD1078*(DI1078+DJ1078)/1000)</f>
        <v>0</v>
      </c>
      <c r="AC1078">
        <f>(-J1078*44100)</f>
        <v>0</v>
      </c>
      <c r="AD1078">
        <f>2*29.3*R1078*0.92*(DK1078-W1078)</f>
        <v>0</v>
      </c>
      <c r="AE1078">
        <f>2*0.95*5.67E-8*(((DK1078+$B$7)+273)^4-(W1078+273)^4)</f>
        <v>0</v>
      </c>
      <c r="AF1078">
        <f>U1078+AE1078+AC1078+AD1078</f>
        <v>0</v>
      </c>
      <c r="AG1078">
        <f>DH1078*AU1078*(DC1078-DB1078*(1000-AU1078*DE1078)/(1000-AU1078*DD1078))/(100*CV1078)</f>
        <v>0</v>
      </c>
      <c r="AH1078">
        <f>1000*DH1078*AU1078*(DD1078-DE1078)/(100*CV1078*(1000-AU1078*DD1078))</f>
        <v>0</v>
      </c>
      <c r="AI1078">
        <f>(AJ1078 - AK1078 - DI1078*1E3/(8.314*(DK1078+273.15)) * AM1078/DH1078 * AL1078) * DH1078/(100*CV1078) * (1000 - DE1078)/1000</f>
        <v>0</v>
      </c>
      <c r="AJ1078">
        <v>418.1230815962944</v>
      </c>
      <c r="AK1078">
        <v>393.9504545454544</v>
      </c>
      <c r="AL1078">
        <v>-0.7577947383619146</v>
      </c>
      <c r="AM1078">
        <v>65.46050072270951</v>
      </c>
      <c r="AN1078">
        <f>(AP1078 - AO1078 + DI1078*1E3/(8.314*(DK1078+273.15)) * AR1078/DH1078 * AQ1078) * DH1078/(100*CV1078) * 1000/(1000 - AP1078)</f>
        <v>0</v>
      </c>
      <c r="AO1078">
        <v>12.40440120238869</v>
      </c>
      <c r="AP1078">
        <v>18.62622027972029</v>
      </c>
      <c r="AQ1078">
        <v>6.40839032519345E-06</v>
      </c>
      <c r="AR1078">
        <v>82.38661243910367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MAX(0,($B$13+$C$13*DP1078)/(1+$D$13*DP1078)*DI1078/(DK1078+273)*$E$13)</f>
        <v>0</v>
      </c>
      <c r="AX1078" t="s">
        <v>417</v>
      </c>
      <c r="AY1078" t="s">
        <v>417</v>
      </c>
      <c r="AZ1078">
        <v>0</v>
      </c>
      <c r="BA1078">
        <v>0</v>
      </c>
      <c r="BB1078">
        <f>1-AZ1078/BA1078</f>
        <v>0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>
        <f>1-BF1078/BG1078</f>
        <v>0</v>
      </c>
      <c r="BI1078">
        <v>0.5</v>
      </c>
      <c r="BJ1078">
        <f>CS1078</f>
        <v>0</v>
      </c>
      <c r="BK1078">
        <f>L1078</f>
        <v>0</v>
      </c>
      <c r="BL1078">
        <f>BH1078*BI1078*BJ1078</f>
        <v>0</v>
      </c>
      <c r="BM1078">
        <f>(BK1078-BC1078)/BJ1078</f>
        <v>0</v>
      </c>
      <c r="BN1078">
        <f>(BA1078-BG1078)/BG1078</f>
        <v>0</v>
      </c>
      <c r="BO1078">
        <f>AZ1078/(BB1078+AZ1078/BG1078)</f>
        <v>0</v>
      </c>
      <c r="BP1078" t="s">
        <v>417</v>
      </c>
      <c r="BQ1078">
        <v>0</v>
      </c>
      <c r="BR1078">
        <f>IF(BQ1078&lt;&gt;0, BQ1078, BO1078)</f>
        <v>0</v>
      </c>
      <c r="BS1078">
        <f>1-BR1078/BG1078</f>
        <v>0</v>
      </c>
      <c r="BT1078">
        <f>(BG1078-BF1078)/(BG1078-BR1078)</f>
        <v>0</v>
      </c>
      <c r="BU1078">
        <f>(BA1078-BG1078)/(BA1078-BR1078)</f>
        <v>0</v>
      </c>
      <c r="BV1078">
        <f>(BG1078-BF1078)/(BG1078-AZ1078)</f>
        <v>0</v>
      </c>
      <c r="BW1078">
        <f>(BA1078-BG1078)/(BA1078-AZ1078)</f>
        <v>0</v>
      </c>
      <c r="BX1078">
        <f>(BT1078*BR1078/BF1078)</f>
        <v>0</v>
      </c>
      <c r="BY1078">
        <f>(1-BX1078)</f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>$B$11*DQ1078+$C$11*DR1078+$F$11*EC1078*(1-EF1078)</f>
        <v>0</v>
      </c>
      <c r="CS1078">
        <f>CR1078*CT1078</f>
        <v>0</v>
      </c>
      <c r="CT1078">
        <f>($B$11*$D$9+$C$11*$D$9+$F$11*((EP1078+EH1078)/MAX(EP1078+EH1078+EQ1078, 0.1)*$I$9+EQ1078/MAX(EP1078+EH1078+EQ1078, 0.1)*$J$9))/($B$11+$C$11+$F$11)</f>
        <v>0</v>
      </c>
      <c r="CU1078">
        <f>($B$11*$K$9+$C$11*$K$9+$F$11*((EP1078+EH1078)/MAX(EP1078+EH1078+EQ1078, 0.1)*$P$9+EQ1078/MAX(EP1078+EH1078+EQ1078, 0.1)*$Q$9))/($B$11+$C$11+$F$11)</f>
        <v>0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1659651658.332142</v>
      </c>
      <c r="DB1078">
        <v>389.16375</v>
      </c>
      <c r="DC1078">
        <v>417.0997857142857</v>
      </c>
      <c r="DD1078">
        <v>18.62617142857143</v>
      </c>
      <c r="DE1078">
        <v>12.40441785714286</v>
      </c>
      <c r="DF1078">
        <v>392.2393214285715</v>
      </c>
      <c r="DG1078">
        <v>18.76895</v>
      </c>
      <c r="DH1078">
        <v>499.9636785714285</v>
      </c>
      <c r="DI1078">
        <v>90.17379642857142</v>
      </c>
      <c r="DJ1078">
        <v>0.09989654642857142</v>
      </c>
      <c r="DK1078">
        <v>25.131475</v>
      </c>
      <c r="DL1078">
        <v>25.02656785714285</v>
      </c>
      <c r="DM1078">
        <v>999.9000000000002</v>
      </c>
      <c r="DN1078">
        <v>0</v>
      </c>
      <c r="DO1078">
        <v>0</v>
      </c>
      <c r="DP1078">
        <v>10000.23964285714</v>
      </c>
      <c r="DQ1078">
        <v>0</v>
      </c>
      <c r="DR1078">
        <v>10.90339285714285</v>
      </c>
      <c r="DS1078">
        <v>-27.93600714285714</v>
      </c>
      <c r="DT1078">
        <v>396.5499285714286</v>
      </c>
      <c r="DU1078">
        <v>422.3386071428572</v>
      </c>
      <c r="DV1078">
        <v>6.221752857142858</v>
      </c>
      <c r="DW1078">
        <v>417.0997857142857</v>
      </c>
      <c r="DX1078">
        <v>12.40441785714286</v>
      </c>
      <c r="DY1078">
        <v>1.679592857142857</v>
      </c>
      <c r="DZ1078">
        <v>1.118554285714286</v>
      </c>
      <c r="EA1078">
        <v>14.70909285714286</v>
      </c>
      <c r="EB1078">
        <v>8.559556071428572</v>
      </c>
      <c r="EC1078">
        <v>2000.063214285714</v>
      </c>
      <c r="ED1078">
        <v>0.9800032857142856</v>
      </c>
      <c r="EE1078">
        <v>0.01999711428571428</v>
      </c>
      <c r="EF1078">
        <v>0</v>
      </c>
      <c r="EG1078">
        <v>837.9972857142856</v>
      </c>
      <c r="EH1078">
        <v>5.00097</v>
      </c>
      <c r="EI1078">
        <v>16786.45357142857</v>
      </c>
      <c r="EJ1078">
        <v>16708.11428571428</v>
      </c>
      <c r="EK1078">
        <v>40.19621428571428</v>
      </c>
      <c r="EL1078">
        <v>40.37696428571428</v>
      </c>
      <c r="EM1078">
        <v>39.98649999999999</v>
      </c>
      <c r="EN1078">
        <v>40.66046428571428</v>
      </c>
      <c r="EO1078">
        <v>40.50189285714284</v>
      </c>
      <c r="EP1078">
        <v>1955.168571428571</v>
      </c>
      <c r="EQ1078">
        <v>39.89464285714286</v>
      </c>
      <c r="ER1078">
        <v>0</v>
      </c>
      <c r="ES1078">
        <v>1659651666.3</v>
      </c>
      <c r="ET1078">
        <v>0</v>
      </c>
      <c r="EU1078">
        <v>838.0358846153845</v>
      </c>
      <c r="EV1078">
        <v>-0.07982904786058703</v>
      </c>
      <c r="EW1078">
        <v>-33.35726507483167</v>
      </c>
      <c r="EX1078">
        <v>16786.11923076923</v>
      </c>
      <c r="EY1078">
        <v>15</v>
      </c>
      <c r="EZ1078">
        <v>0</v>
      </c>
      <c r="FA1078" t="s">
        <v>419</v>
      </c>
      <c r="FB1078">
        <v>1659135797.5</v>
      </c>
      <c r="FC1078">
        <v>1659135788</v>
      </c>
      <c r="FD1078">
        <v>0</v>
      </c>
      <c r="FE1078">
        <v>0.3</v>
      </c>
      <c r="FF1078">
        <v>-0.002</v>
      </c>
      <c r="FG1078">
        <v>-2.209</v>
      </c>
      <c r="FH1078">
        <v>-0.089</v>
      </c>
      <c r="FI1078">
        <v>1520</v>
      </c>
      <c r="FJ1078">
        <v>20</v>
      </c>
      <c r="FK1078">
        <v>0.06</v>
      </c>
      <c r="FL1078">
        <v>0.03</v>
      </c>
      <c r="FM1078">
        <v>-28.860345</v>
      </c>
      <c r="FN1078">
        <v>21.83083452157607</v>
      </c>
      <c r="FO1078">
        <v>2.720388105211277</v>
      </c>
      <c r="FP1078">
        <v>0</v>
      </c>
      <c r="FQ1078">
        <v>838.1355588235294</v>
      </c>
      <c r="FR1078">
        <v>-1.333491208958185</v>
      </c>
      <c r="FS1078">
        <v>0.3070324940818897</v>
      </c>
      <c r="FT1078">
        <v>0</v>
      </c>
      <c r="FU1078">
        <v>6.222006250000001</v>
      </c>
      <c r="FV1078">
        <v>-0.00446082551595987</v>
      </c>
      <c r="FW1078">
        <v>0.00143054130926027</v>
      </c>
      <c r="FX1078">
        <v>1</v>
      </c>
      <c r="FY1078">
        <v>1</v>
      </c>
      <c r="FZ1078">
        <v>3</v>
      </c>
      <c r="GA1078" t="s">
        <v>429</v>
      </c>
      <c r="GB1078">
        <v>2.98336</v>
      </c>
      <c r="GC1078">
        <v>2.71561</v>
      </c>
      <c r="GD1078">
        <v>0.0887956</v>
      </c>
      <c r="GE1078">
        <v>0.09074359999999999</v>
      </c>
      <c r="GF1078">
        <v>0.08985659999999999</v>
      </c>
      <c r="GG1078">
        <v>0.0655729</v>
      </c>
      <c r="GH1078">
        <v>28808.8</v>
      </c>
      <c r="GI1078">
        <v>28901.7</v>
      </c>
      <c r="GJ1078">
        <v>29383.6</v>
      </c>
      <c r="GK1078">
        <v>29396</v>
      </c>
      <c r="GL1078">
        <v>35421.5</v>
      </c>
      <c r="GM1078">
        <v>36527.7</v>
      </c>
      <c r="GN1078">
        <v>41375.7</v>
      </c>
      <c r="GO1078">
        <v>41888.6</v>
      </c>
      <c r="GP1078">
        <v>1.96238</v>
      </c>
      <c r="GQ1078">
        <v>2.374</v>
      </c>
      <c r="GR1078">
        <v>0.0891574</v>
      </c>
      <c r="GS1078">
        <v>0</v>
      </c>
      <c r="GT1078">
        <v>23.5503</v>
      </c>
      <c r="GU1078">
        <v>999.9</v>
      </c>
      <c r="GV1078">
        <v>31.7</v>
      </c>
      <c r="GW1078">
        <v>32.2</v>
      </c>
      <c r="GX1078">
        <v>16.9768</v>
      </c>
      <c r="GY1078">
        <v>63.3414</v>
      </c>
      <c r="GZ1078">
        <v>22.488</v>
      </c>
      <c r="HA1078">
        <v>2</v>
      </c>
      <c r="HB1078">
        <v>-0.0669944</v>
      </c>
      <c r="HC1078">
        <v>1.67035</v>
      </c>
      <c r="HD1078">
        <v>20.3257</v>
      </c>
      <c r="HE1078">
        <v>5.21834</v>
      </c>
      <c r="HF1078">
        <v>12.0099</v>
      </c>
      <c r="HG1078">
        <v>4.98945</v>
      </c>
      <c r="HH1078">
        <v>3.28865</v>
      </c>
      <c r="HI1078">
        <v>9999</v>
      </c>
      <c r="HJ1078">
        <v>9999</v>
      </c>
      <c r="HK1078">
        <v>9999</v>
      </c>
      <c r="HL1078">
        <v>198.5</v>
      </c>
      <c r="HM1078">
        <v>1.86739</v>
      </c>
      <c r="HN1078">
        <v>1.86647</v>
      </c>
      <c r="HO1078">
        <v>1.86593</v>
      </c>
      <c r="HP1078">
        <v>1.86584</v>
      </c>
      <c r="HQ1078">
        <v>1.86768</v>
      </c>
      <c r="HR1078">
        <v>1.87013</v>
      </c>
      <c r="HS1078">
        <v>1.86875</v>
      </c>
      <c r="HT1078">
        <v>1.87026</v>
      </c>
      <c r="HU1078">
        <v>0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-3.066</v>
      </c>
      <c r="II1078">
        <v>-0.1427</v>
      </c>
      <c r="IJ1078">
        <v>-1.529487217637811</v>
      </c>
      <c r="IK1078">
        <v>-0.005072214745875086</v>
      </c>
      <c r="IL1078">
        <v>3.316774363808987E-06</v>
      </c>
      <c r="IM1078">
        <v>-1.107588672722244E-09</v>
      </c>
      <c r="IN1078">
        <v>-0.1603591687652909</v>
      </c>
      <c r="IO1078">
        <v>-0.0181951569465493</v>
      </c>
      <c r="IP1078">
        <v>0.001659309118516343</v>
      </c>
      <c r="IQ1078">
        <v>-3.409663313950778E-05</v>
      </c>
      <c r="IR1078">
        <v>19</v>
      </c>
      <c r="IS1078">
        <v>2290</v>
      </c>
      <c r="IT1078">
        <v>1</v>
      </c>
      <c r="IU1078">
        <v>24</v>
      </c>
      <c r="IV1078">
        <v>8597.799999999999</v>
      </c>
      <c r="IW1078">
        <v>8598</v>
      </c>
      <c r="IX1078">
        <v>1.22192</v>
      </c>
      <c r="IY1078">
        <v>2.20947</v>
      </c>
      <c r="IZ1078">
        <v>1.94702</v>
      </c>
      <c r="JA1078">
        <v>2.64893</v>
      </c>
      <c r="JB1078">
        <v>2.19482</v>
      </c>
      <c r="JC1078">
        <v>2.37915</v>
      </c>
      <c r="JD1078">
        <v>36.6943</v>
      </c>
      <c r="JE1078">
        <v>24.035</v>
      </c>
      <c r="JF1078">
        <v>18</v>
      </c>
      <c r="JG1078">
        <v>521.872</v>
      </c>
      <c r="JH1078">
        <v>808.973</v>
      </c>
      <c r="JI1078">
        <v>21.8487</v>
      </c>
      <c r="JJ1078">
        <v>26.4399</v>
      </c>
      <c r="JK1078">
        <v>30</v>
      </c>
      <c r="JL1078">
        <v>26.4609</v>
      </c>
      <c r="JM1078">
        <v>26.3905</v>
      </c>
      <c r="JN1078">
        <v>24.467</v>
      </c>
      <c r="JO1078">
        <v>25.052</v>
      </c>
      <c r="JP1078">
        <v>0</v>
      </c>
      <c r="JQ1078">
        <v>21.8221</v>
      </c>
      <c r="JR1078">
        <v>379.723</v>
      </c>
      <c r="JS1078">
        <v>12.4507</v>
      </c>
      <c r="JT1078">
        <v>100.463</v>
      </c>
      <c r="JU1078">
        <v>100.603</v>
      </c>
    </row>
    <row r="1079" spans="1:281">
      <c r="A1079">
        <v>1063</v>
      </c>
      <c r="B1079">
        <v>1659651671.1</v>
      </c>
      <c r="C1079">
        <v>23663.09999990463</v>
      </c>
      <c r="D1079" t="s">
        <v>2560</v>
      </c>
      <c r="E1079" t="s">
        <v>2561</v>
      </c>
      <c r="F1079">
        <v>5</v>
      </c>
      <c r="G1079" t="s">
        <v>2555</v>
      </c>
      <c r="H1079" t="s">
        <v>416</v>
      </c>
      <c r="I1079">
        <v>1659651663.6</v>
      </c>
      <c r="J1079">
        <f>(K1079)/1000</f>
        <v>0</v>
      </c>
      <c r="K1079">
        <f>IF(CZ1079, AN1079, AH1079)</f>
        <v>0</v>
      </c>
      <c r="L1079">
        <f>IF(CZ1079, AI1079, AG1079)</f>
        <v>0</v>
      </c>
      <c r="M1079">
        <f>DB1079 - IF(AU1079&gt;1, L1079*CV1079*100.0/(AW1079*DP1079), 0)</f>
        <v>0</v>
      </c>
      <c r="N1079">
        <f>((T1079-J1079/2)*M1079-L1079)/(T1079+J1079/2)</f>
        <v>0</v>
      </c>
      <c r="O1079">
        <f>N1079*(DI1079+DJ1079)/1000.0</f>
        <v>0</v>
      </c>
      <c r="P1079">
        <f>(DB1079 - IF(AU1079&gt;1, L1079*CV1079*100.0/(AW1079*DP1079), 0))*(DI1079+DJ1079)/1000.0</f>
        <v>0</v>
      </c>
      <c r="Q1079">
        <f>2.0/((1/S1079-1/R1079)+SIGN(S1079)*SQRT((1/S1079-1/R1079)*(1/S1079-1/R1079) + 4*CW1079/((CW1079+1)*(CW1079+1))*(2*1/S1079*1/R1079-1/R1079*1/R1079)))</f>
        <v>0</v>
      </c>
      <c r="R1079">
        <f>IF(LEFT(CX1079,1)&lt;&gt;"0",IF(LEFT(CX1079,1)="1",3.0,CY1079),$D$5+$E$5*(DP1079*DI1079/($K$5*1000))+$F$5*(DP1079*DI1079/($K$5*1000))*MAX(MIN(CV1079,$J$5),$I$5)*MAX(MIN(CV1079,$J$5),$I$5)+$G$5*MAX(MIN(CV1079,$J$5),$I$5)*(DP1079*DI1079/($K$5*1000))+$H$5*(DP1079*DI1079/($K$5*1000))*(DP1079*DI1079/($K$5*1000)))</f>
        <v>0</v>
      </c>
      <c r="S1079">
        <f>J1079*(1000-(1000*0.61365*exp(17.502*W1079/(240.97+W1079))/(DI1079+DJ1079)+DD1079)/2)/(1000*0.61365*exp(17.502*W1079/(240.97+W1079))/(DI1079+DJ1079)-DD1079)</f>
        <v>0</v>
      </c>
      <c r="T1079">
        <f>1/((CW1079+1)/(Q1079/1.6)+1/(R1079/1.37)) + CW1079/((CW1079+1)/(Q1079/1.6) + CW1079/(R1079/1.37))</f>
        <v>0</v>
      </c>
      <c r="U1079">
        <f>(CR1079*CU1079)</f>
        <v>0</v>
      </c>
      <c r="V1079">
        <f>(DK1079+(U1079+2*0.95*5.67E-8*(((DK1079+$B$7)+273)^4-(DK1079+273)^4)-44100*J1079)/(1.84*29.3*R1079+8*0.95*5.67E-8*(DK1079+273)^3))</f>
        <v>0</v>
      </c>
      <c r="W1079">
        <f>($C$7*DL1079+$D$7*DM1079+$E$7*V1079)</f>
        <v>0</v>
      </c>
      <c r="X1079">
        <f>0.61365*exp(17.502*W1079/(240.97+W1079))</f>
        <v>0</v>
      </c>
      <c r="Y1079">
        <f>(Z1079/AA1079*100)</f>
        <v>0</v>
      </c>
      <c r="Z1079">
        <f>DD1079*(DI1079+DJ1079)/1000</f>
        <v>0</v>
      </c>
      <c r="AA1079">
        <f>0.61365*exp(17.502*DK1079/(240.97+DK1079))</f>
        <v>0</v>
      </c>
      <c r="AB1079">
        <f>(X1079-DD1079*(DI1079+DJ1079)/1000)</f>
        <v>0</v>
      </c>
      <c r="AC1079">
        <f>(-J1079*44100)</f>
        <v>0</v>
      </c>
      <c r="AD1079">
        <f>2*29.3*R1079*0.92*(DK1079-W1079)</f>
        <v>0</v>
      </c>
      <c r="AE1079">
        <f>2*0.95*5.67E-8*(((DK1079+$B$7)+273)^4-(W1079+273)^4)</f>
        <v>0</v>
      </c>
      <c r="AF1079">
        <f>U1079+AE1079+AC1079+AD1079</f>
        <v>0</v>
      </c>
      <c r="AG1079">
        <f>DH1079*AU1079*(DC1079-DB1079*(1000-AU1079*DE1079)/(1000-AU1079*DD1079))/(100*CV1079)</f>
        <v>0</v>
      </c>
      <c r="AH1079">
        <f>1000*DH1079*AU1079*(DD1079-DE1079)/(100*CV1079*(1000-AU1079*DD1079))</f>
        <v>0</v>
      </c>
      <c r="AI1079">
        <f>(AJ1079 - AK1079 - DI1079*1E3/(8.314*(DK1079+273.15)) * AM1079/DH1079 * AL1079) * DH1079/(100*CV1079) * (1000 - DE1079)/1000</f>
        <v>0</v>
      </c>
      <c r="AJ1079">
        <v>405.0239532956771</v>
      </c>
      <c r="AK1079">
        <v>386.0615393939393</v>
      </c>
      <c r="AL1079">
        <v>-1.731229705052852</v>
      </c>
      <c r="AM1079">
        <v>65.46050072270951</v>
      </c>
      <c r="AN1079">
        <f>(AP1079 - AO1079 + DI1079*1E3/(8.314*(DK1079+273.15)) * AR1079/DH1079 * AQ1079) * DH1079/(100*CV1079) * 1000/(1000 - AP1079)</f>
        <v>0</v>
      </c>
      <c r="AO1079">
        <v>12.40429785702609</v>
      </c>
      <c r="AP1079">
        <v>18.62316853146853</v>
      </c>
      <c r="AQ1079">
        <v>-6.156305480409782E-06</v>
      </c>
      <c r="AR1079">
        <v>82.38661243910367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MAX(0,($B$13+$C$13*DP1079)/(1+$D$13*DP1079)*DI1079/(DK1079+273)*$E$13)</f>
        <v>0</v>
      </c>
      <c r="AX1079" t="s">
        <v>417</v>
      </c>
      <c r="AY1079" t="s">
        <v>417</v>
      </c>
      <c r="AZ1079">
        <v>0</v>
      </c>
      <c r="BA1079">
        <v>0</v>
      </c>
      <c r="BB1079">
        <f>1-AZ1079/BA1079</f>
        <v>0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>
        <f>1-BF1079/BG1079</f>
        <v>0</v>
      </c>
      <c r="BI1079">
        <v>0.5</v>
      </c>
      <c r="BJ1079">
        <f>CS1079</f>
        <v>0</v>
      </c>
      <c r="BK1079">
        <f>L1079</f>
        <v>0</v>
      </c>
      <c r="BL1079">
        <f>BH1079*BI1079*BJ1079</f>
        <v>0</v>
      </c>
      <c r="BM1079">
        <f>(BK1079-BC1079)/BJ1079</f>
        <v>0</v>
      </c>
      <c r="BN1079">
        <f>(BA1079-BG1079)/BG1079</f>
        <v>0</v>
      </c>
      <c r="BO1079">
        <f>AZ1079/(BB1079+AZ1079/BG1079)</f>
        <v>0</v>
      </c>
      <c r="BP1079" t="s">
        <v>417</v>
      </c>
      <c r="BQ1079">
        <v>0</v>
      </c>
      <c r="BR1079">
        <f>IF(BQ1079&lt;&gt;0, BQ1079, BO1079)</f>
        <v>0</v>
      </c>
      <c r="BS1079">
        <f>1-BR1079/BG1079</f>
        <v>0</v>
      </c>
      <c r="BT1079">
        <f>(BG1079-BF1079)/(BG1079-BR1079)</f>
        <v>0</v>
      </c>
      <c r="BU1079">
        <f>(BA1079-BG1079)/(BA1079-BR1079)</f>
        <v>0</v>
      </c>
      <c r="BV1079">
        <f>(BG1079-BF1079)/(BG1079-AZ1079)</f>
        <v>0</v>
      </c>
      <c r="BW1079">
        <f>(BA1079-BG1079)/(BA1079-AZ1079)</f>
        <v>0</v>
      </c>
      <c r="BX1079">
        <f>(BT1079*BR1079/BF1079)</f>
        <v>0</v>
      </c>
      <c r="BY1079">
        <f>(1-BX1079)</f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>$B$11*DQ1079+$C$11*DR1079+$F$11*EC1079*(1-EF1079)</f>
        <v>0</v>
      </c>
      <c r="CS1079">
        <f>CR1079*CT1079</f>
        <v>0</v>
      </c>
      <c r="CT1079">
        <f>($B$11*$D$9+$C$11*$D$9+$F$11*((EP1079+EH1079)/MAX(EP1079+EH1079+EQ1079, 0.1)*$I$9+EQ1079/MAX(EP1079+EH1079+EQ1079, 0.1)*$J$9))/($B$11+$C$11+$F$11)</f>
        <v>0</v>
      </c>
      <c r="CU1079">
        <f>($B$11*$K$9+$C$11*$K$9+$F$11*((EP1079+EH1079)/MAX(EP1079+EH1079+EQ1079, 0.1)*$P$9+EQ1079/MAX(EP1079+EH1079+EQ1079, 0.1)*$Q$9))/($B$11+$C$11+$F$11)</f>
        <v>0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1659651663.6</v>
      </c>
      <c r="DB1079">
        <v>386.7182222222222</v>
      </c>
      <c r="DC1079">
        <v>409.7932962962962</v>
      </c>
      <c r="DD1079">
        <v>18.62541111111111</v>
      </c>
      <c r="DE1079">
        <v>12.40451111111111</v>
      </c>
      <c r="DF1079">
        <v>389.7864444444445</v>
      </c>
      <c r="DG1079">
        <v>18.76819259259259</v>
      </c>
      <c r="DH1079">
        <v>499.9641481481481</v>
      </c>
      <c r="DI1079">
        <v>90.17384074074074</v>
      </c>
      <c r="DJ1079">
        <v>0.09994386296296295</v>
      </c>
      <c r="DK1079">
        <v>25.13368888888889</v>
      </c>
      <c r="DL1079">
        <v>25.02326296296296</v>
      </c>
      <c r="DM1079">
        <v>999.9000000000001</v>
      </c>
      <c r="DN1079">
        <v>0</v>
      </c>
      <c r="DO1079">
        <v>0</v>
      </c>
      <c r="DP1079">
        <v>9999.055185185185</v>
      </c>
      <c r="DQ1079">
        <v>0</v>
      </c>
      <c r="DR1079">
        <v>10.90309629629629</v>
      </c>
      <c r="DS1079">
        <v>-23.0750962962963</v>
      </c>
      <c r="DT1079">
        <v>394.0576666666668</v>
      </c>
      <c r="DU1079">
        <v>414.9404444444444</v>
      </c>
      <c r="DV1079">
        <v>6.220902222222223</v>
      </c>
      <c r="DW1079">
        <v>409.7932962962962</v>
      </c>
      <c r="DX1079">
        <v>12.40451111111111</v>
      </c>
      <c r="DY1079">
        <v>1.679524814814815</v>
      </c>
      <c r="DZ1079">
        <v>1.118562962962963</v>
      </c>
      <c r="EA1079">
        <v>14.70847037037037</v>
      </c>
      <c r="EB1079">
        <v>8.559667407407408</v>
      </c>
      <c r="EC1079">
        <v>2000.057407407407</v>
      </c>
      <c r="ED1079">
        <v>0.9800026666666666</v>
      </c>
      <c r="EE1079">
        <v>0.01999773333333333</v>
      </c>
      <c r="EF1079">
        <v>0</v>
      </c>
      <c r="EG1079">
        <v>837.9325555555556</v>
      </c>
      <c r="EH1079">
        <v>5.00097</v>
      </c>
      <c r="EI1079">
        <v>16782.44444444445</v>
      </c>
      <c r="EJ1079">
        <v>16708.06296296296</v>
      </c>
      <c r="EK1079">
        <v>40.14322222222221</v>
      </c>
      <c r="EL1079">
        <v>40.2984074074074</v>
      </c>
      <c r="EM1079">
        <v>39.965</v>
      </c>
      <c r="EN1079">
        <v>40.54137037037037</v>
      </c>
      <c r="EO1079">
        <v>40.44422222222222</v>
      </c>
      <c r="EP1079">
        <v>1955.16</v>
      </c>
      <c r="EQ1079">
        <v>39.89740740740741</v>
      </c>
      <c r="ER1079">
        <v>0</v>
      </c>
      <c r="ES1079">
        <v>1659651671.7</v>
      </c>
      <c r="ET1079">
        <v>0</v>
      </c>
      <c r="EU1079">
        <v>837.9705200000001</v>
      </c>
      <c r="EV1079">
        <v>-0.3696922838377033</v>
      </c>
      <c r="EW1079">
        <v>-53.29230773442614</v>
      </c>
      <c r="EX1079">
        <v>16781.636</v>
      </c>
      <c r="EY1079">
        <v>15</v>
      </c>
      <c r="EZ1079">
        <v>0</v>
      </c>
      <c r="FA1079" t="s">
        <v>419</v>
      </c>
      <c r="FB1079">
        <v>1659135797.5</v>
      </c>
      <c r="FC1079">
        <v>1659135788</v>
      </c>
      <c r="FD1079">
        <v>0</v>
      </c>
      <c r="FE1079">
        <v>0.3</v>
      </c>
      <c r="FF1079">
        <v>-0.002</v>
      </c>
      <c r="FG1079">
        <v>-2.209</v>
      </c>
      <c r="FH1079">
        <v>-0.089</v>
      </c>
      <c r="FI1079">
        <v>1520</v>
      </c>
      <c r="FJ1079">
        <v>20</v>
      </c>
      <c r="FK1079">
        <v>0.06</v>
      </c>
      <c r="FL1079">
        <v>0.03</v>
      </c>
      <c r="FM1079">
        <v>-25.23890487804877</v>
      </c>
      <c r="FN1079">
        <v>55.14568432055741</v>
      </c>
      <c r="FO1079">
        <v>5.817456648405192</v>
      </c>
      <c r="FP1079">
        <v>0</v>
      </c>
      <c r="FQ1079">
        <v>838.0129705882354</v>
      </c>
      <c r="FR1079">
        <v>-0.4648281036185401</v>
      </c>
      <c r="FS1079">
        <v>0.2783473797987544</v>
      </c>
      <c r="FT1079">
        <v>1</v>
      </c>
      <c r="FU1079">
        <v>6.221379756097561</v>
      </c>
      <c r="FV1079">
        <v>-0.007380209059222582</v>
      </c>
      <c r="FW1079">
        <v>0.001525672163430829</v>
      </c>
      <c r="FX1079">
        <v>1</v>
      </c>
      <c r="FY1079">
        <v>2</v>
      </c>
      <c r="FZ1079">
        <v>3</v>
      </c>
      <c r="GA1079" t="s">
        <v>420</v>
      </c>
      <c r="GB1079">
        <v>2.98326</v>
      </c>
      <c r="GC1079">
        <v>2.71561</v>
      </c>
      <c r="GD1079">
        <v>0.0873491</v>
      </c>
      <c r="GE1079">
        <v>0.08823739999999999</v>
      </c>
      <c r="GF1079">
        <v>0.0898521</v>
      </c>
      <c r="GG1079">
        <v>0.0655719</v>
      </c>
      <c r="GH1079">
        <v>28855.3</v>
      </c>
      <c r="GI1079">
        <v>28981.1</v>
      </c>
      <c r="GJ1079">
        <v>29384.3</v>
      </c>
      <c r="GK1079">
        <v>29395.8</v>
      </c>
      <c r="GL1079">
        <v>35422.4</v>
      </c>
      <c r="GM1079">
        <v>36527.4</v>
      </c>
      <c r="GN1079">
        <v>41376.5</v>
      </c>
      <c r="GO1079">
        <v>41888.3</v>
      </c>
      <c r="GP1079">
        <v>1.962</v>
      </c>
      <c r="GQ1079">
        <v>2.37372</v>
      </c>
      <c r="GR1079">
        <v>0.0890344</v>
      </c>
      <c r="GS1079">
        <v>0</v>
      </c>
      <c r="GT1079">
        <v>23.5503</v>
      </c>
      <c r="GU1079">
        <v>999.9</v>
      </c>
      <c r="GV1079">
        <v>31.7</v>
      </c>
      <c r="GW1079">
        <v>32.2</v>
      </c>
      <c r="GX1079">
        <v>16.9787</v>
      </c>
      <c r="GY1079">
        <v>63.7414</v>
      </c>
      <c r="GZ1079">
        <v>22.5361</v>
      </c>
      <c r="HA1079">
        <v>2</v>
      </c>
      <c r="HB1079">
        <v>-0.06703249999999999</v>
      </c>
      <c r="HC1079">
        <v>1.66106</v>
      </c>
      <c r="HD1079">
        <v>20.326</v>
      </c>
      <c r="HE1079">
        <v>5.21729</v>
      </c>
      <c r="HF1079">
        <v>12.0099</v>
      </c>
      <c r="HG1079">
        <v>4.98915</v>
      </c>
      <c r="HH1079">
        <v>3.28855</v>
      </c>
      <c r="HI1079">
        <v>9999</v>
      </c>
      <c r="HJ1079">
        <v>9999</v>
      </c>
      <c r="HK1079">
        <v>9999</v>
      </c>
      <c r="HL1079">
        <v>198.5</v>
      </c>
      <c r="HM1079">
        <v>1.86738</v>
      </c>
      <c r="HN1079">
        <v>1.86647</v>
      </c>
      <c r="HO1079">
        <v>1.86594</v>
      </c>
      <c r="HP1079">
        <v>1.86584</v>
      </c>
      <c r="HQ1079">
        <v>1.86768</v>
      </c>
      <c r="HR1079">
        <v>1.87013</v>
      </c>
      <c r="HS1079">
        <v>1.86878</v>
      </c>
      <c r="HT1079">
        <v>1.87025</v>
      </c>
      <c r="HU1079">
        <v>0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-3.042</v>
      </c>
      <c r="II1079">
        <v>-0.1428</v>
      </c>
      <c r="IJ1079">
        <v>-1.529487217637811</v>
      </c>
      <c r="IK1079">
        <v>-0.005072214745875086</v>
      </c>
      <c r="IL1079">
        <v>3.316774363808987E-06</v>
      </c>
      <c r="IM1079">
        <v>-1.107588672722244E-09</v>
      </c>
      <c r="IN1079">
        <v>-0.1603591687652909</v>
      </c>
      <c r="IO1079">
        <v>-0.0181951569465493</v>
      </c>
      <c r="IP1079">
        <v>0.001659309118516343</v>
      </c>
      <c r="IQ1079">
        <v>-3.409663313950778E-05</v>
      </c>
      <c r="IR1079">
        <v>19</v>
      </c>
      <c r="IS1079">
        <v>2290</v>
      </c>
      <c r="IT1079">
        <v>1</v>
      </c>
      <c r="IU1079">
        <v>24</v>
      </c>
      <c r="IV1079">
        <v>8597.9</v>
      </c>
      <c r="IW1079">
        <v>8598.1</v>
      </c>
      <c r="IX1079">
        <v>1.1853</v>
      </c>
      <c r="IY1079">
        <v>2.2168</v>
      </c>
      <c r="IZ1079">
        <v>1.94702</v>
      </c>
      <c r="JA1079">
        <v>2.64893</v>
      </c>
      <c r="JB1079">
        <v>2.19482</v>
      </c>
      <c r="JC1079">
        <v>2.36084</v>
      </c>
      <c r="JD1079">
        <v>36.6943</v>
      </c>
      <c r="JE1079">
        <v>24.0437</v>
      </c>
      <c r="JF1079">
        <v>18</v>
      </c>
      <c r="JG1079">
        <v>521.611</v>
      </c>
      <c r="JH1079">
        <v>808.678</v>
      </c>
      <c r="JI1079">
        <v>21.8209</v>
      </c>
      <c r="JJ1079">
        <v>26.4382</v>
      </c>
      <c r="JK1079">
        <v>30</v>
      </c>
      <c r="JL1079">
        <v>26.4592</v>
      </c>
      <c r="JM1079">
        <v>26.3889</v>
      </c>
      <c r="JN1079">
        <v>23.6553</v>
      </c>
      <c r="JO1079">
        <v>25.052</v>
      </c>
      <c r="JP1079">
        <v>0</v>
      </c>
      <c r="JQ1079">
        <v>21.8064</v>
      </c>
      <c r="JR1079">
        <v>366.345</v>
      </c>
      <c r="JS1079">
        <v>12.45</v>
      </c>
      <c r="JT1079">
        <v>100.465</v>
      </c>
      <c r="JU1079">
        <v>100.603</v>
      </c>
    </row>
    <row r="1080" spans="1:281">
      <c r="A1080">
        <v>1064</v>
      </c>
      <c r="B1080">
        <v>1659651676.1</v>
      </c>
      <c r="C1080">
        <v>23668.09999990463</v>
      </c>
      <c r="D1080" t="s">
        <v>2562</v>
      </c>
      <c r="E1080" t="s">
        <v>2563</v>
      </c>
      <c r="F1080">
        <v>5</v>
      </c>
      <c r="G1080" t="s">
        <v>2555</v>
      </c>
      <c r="H1080" t="s">
        <v>416</v>
      </c>
      <c r="I1080">
        <v>1659651668.314285</v>
      </c>
      <c r="J1080">
        <f>(K1080)/1000</f>
        <v>0</v>
      </c>
      <c r="K1080">
        <f>IF(CZ1080, AN1080, AH1080)</f>
        <v>0</v>
      </c>
      <c r="L1080">
        <f>IF(CZ1080, AI1080, AG1080)</f>
        <v>0</v>
      </c>
      <c r="M1080">
        <f>DB1080 - IF(AU1080&gt;1, L1080*CV1080*100.0/(AW1080*DP1080), 0)</f>
        <v>0</v>
      </c>
      <c r="N1080">
        <f>((T1080-J1080/2)*M1080-L1080)/(T1080+J1080/2)</f>
        <v>0</v>
      </c>
      <c r="O1080">
        <f>N1080*(DI1080+DJ1080)/1000.0</f>
        <v>0</v>
      </c>
      <c r="P1080">
        <f>(DB1080 - IF(AU1080&gt;1, L1080*CV1080*100.0/(AW1080*DP1080), 0))*(DI1080+DJ1080)/1000.0</f>
        <v>0</v>
      </c>
      <c r="Q1080">
        <f>2.0/((1/S1080-1/R1080)+SIGN(S1080)*SQRT((1/S1080-1/R1080)*(1/S1080-1/R1080) + 4*CW1080/((CW1080+1)*(CW1080+1))*(2*1/S1080*1/R1080-1/R1080*1/R1080)))</f>
        <v>0</v>
      </c>
      <c r="R1080">
        <f>IF(LEFT(CX1080,1)&lt;&gt;"0",IF(LEFT(CX1080,1)="1",3.0,CY1080),$D$5+$E$5*(DP1080*DI1080/($K$5*1000))+$F$5*(DP1080*DI1080/($K$5*1000))*MAX(MIN(CV1080,$J$5),$I$5)*MAX(MIN(CV1080,$J$5),$I$5)+$G$5*MAX(MIN(CV1080,$J$5),$I$5)*(DP1080*DI1080/($K$5*1000))+$H$5*(DP1080*DI1080/($K$5*1000))*(DP1080*DI1080/($K$5*1000)))</f>
        <v>0</v>
      </c>
      <c r="S1080">
        <f>J1080*(1000-(1000*0.61365*exp(17.502*W1080/(240.97+W1080))/(DI1080+DJ1080)+DD1080)/2)/(1000*0.61365*exp(17.502*W1080/(240.97+W1080))/(DI1080+DJ1080)-DD1080)</f>
        <v>0</v>
      </c>
      <c r="T1080">
        <f>1/((CW1080+1)/(Q1080/1.6)+1/(R1080/1.37)) + CW1080/((CW1080+1)/(Q1080/1.6) + CW1080/(R1080/1.37))</f>
        <v>0</v>
      </c>
      <c r="U1080">
        <f>(CR1080*CU1080)</f>
        <v>0</v>
      </c>
      <c r="V1080">
        <f>(DK1080+(U1080+2*0.95*5.67E-8*(((DK1080+$B$7)+273)^4-(DK1080+273)^4)-44100*J1080)/(1.84*29.3*R1080+8*0.95*5.67E-8*(DK1080+273)^3))</f>
        <v>0</v>
      </c>
      <c r="W1080">
        <f>($C$7*DL1080+$D$7*DM1080+$E$7*V1080)</f>
        <v>0</v>
      </c>
      <c r="X1080">
        <f>0.61365*exp(17.502*W1080/(240.97+W1080))</f>
        <v>0</v>
      </c>
      <c r="Y1080">
        <f>(Z1080/AA1080*100)</f>
        <v>0</v>
      </c>
      <c r="Z1080">
        <f>DD1080*(DI1080+DJ1080)/1000</f>
        <v>0</v>
      </c>
      <c r="AA1080">
        <f>0.61365*exp(17.502*DK1080/(240.97+DK1080))</f>
        <v>0</v>
      </c>
      <c r="AB1080">
        <f>(X1080-DD1080*(DI1080+DJ1080)/1000)</f>
        <v>0</v>
      </c>
      <c r="AC1080">
        <f>(-J1080*44100)</f>
        <v>0</v>
      </c>
      <c r="AD1080">
        <f>2*29.3*R1080*0.92*(DK1080-W1080)</f>
        <v>0</v>
      </c>
      <c r="AE1080">
        <f>2*0.95*5.67E-8*(((DK1080+$B$7)+273)^4-(W1080+273)^4)</f>
        <v>0</v>
      </c>
      <c r="AF1080">
        <f>U1080+AE1080+AC1080+AD1080</f>
        <v>0</v>
      </c>
      <c r="AG1080">
        <f>DH1080*AU1080*(DC1080-DB1080*(1000-AU1080*DE1080)/(1000-AU1080*DD1080))/(100*CV1080)</f>
        <v>0</v>
      </c>
      <c r="AH1080">
        <f>1000*DH1080*AU1080*(DD1080-DE1080)/(100*CV1080*(1000-AU1080*DD1080))</f>
        <v>0</v>
      </c>
      <c r="AI1080">
        <f>(AJ1080 - AK1080 - DI1080*1E3/(8.314*(DK1080+273.15)) * AM1080/DH1080 * AL1080) * DH1080/(100*CV1080) * (1000 - DE1080)/1000</f>
        <v>0</v>
      </c>
      <c r="AJ1080">
        <v>389.6546347404289</v>
      </c>
      <c r="AK1080">
        <v>374.6210848484847</v>
      </c>
      <c r="AL1080">
        <v>-2.382588712156889</v>
      </c>
      <c r="AM1080">
        <v>65.46050072270951</v>
      </c>
      <c r="AN1080">
        <f>(AP1080 - AO1080 + DI1080*1E3/(8.314*(DK1080+273.15)) * AR1080/DH1080 * AQ1080) * DH1080/(100*CV1080) * 1000/(1000 - AP1080)</f>
        <v>0</v>
      </c>
      <c r="AO1080">
        <v>12.40398100192311</v>
      </c>
      <c r="AP1080">
        <v>18.6246048951049</v>
      </c>
      <c r="AQ1080">
        <v>7.343258770686646E-06</v>
      </c>
      <c r="AR1080">
        <v>82.38661243910367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MAX(0,($B$13+$C$13*DP1080)/(1+$D$13*DP1080)*DI1080/(DK1080+273)*$E$13)</f>
        <v>0</v>
      </c>
      <c r="AX1080" t="s">
        <v>417</v>
      </c>
      <c r="AY1080" t="s">
        <v>417</v>
      </c>
      <c r="AZ1080">
        <v>0</v>
      </c>
      <c r="BA1080">
        <v>0</v>
      </c>
      <c r="BB1080">
        <f>1-AZ1080/BA1080</f>
        <v>0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>
        <f>1-BF1080/BG1080</f>
        <v>0</v>
      </c>
      <c r="BI1080">
        <v>0.5</v>
      </c>
      <c r="BJ1080">
        <f>CS1080</f>
        <v>0</v>
      </c>
      <c r="BK1080">
        <f>L1080</f>
        <v>0</v>
      </c>
      <c r="BL1080">
        <f>BH1080*BI1080*BJ1080</f>
        <v>0</v>
      </c>
      <c r="BM1080">
        <f>(BK1080-BC1080)/BJ1080</f>
        <v>0</v>
      </c>
      <c r="BN1080">
        <f>(BA1080-BG1080)/BG1080</f>
        <v>0</v>
      </c>
      <c r="BO1080">
        <f>AZ1080/(BB1080+AZ1080/BG1080)</f>
        <v>0</v>
      </c>
      <c r="BP1080" t="s">
        <v>417</v>
      </c>
      <c r="BQ1080">
        <v>0</v>
      </c>
      <c r="BR1080">
        <f>IF(BQ1080&lt;&gt;0, BQ1080, BO1080)</f>
        <v>0</v>
      </c>
      <c r="BS1080">
        <f>1-BR1080/BG1080</f>
        <v>0</v>
      </c>
      <c r="BT1080">
        <f>(BG1080-BF1080)/(BG1080-BR1080)</f>
        <v>0</v>
      </c>
      <c r="BU1080">
        <f>(BA1080-BG1080)/(BA1080-BR1080)</f>
        <v>0</v>
      </c>
      <c r="BV1080">
        <f>(BG1080-BF1080)/(BG1080-AZ1080)</f>
        <v>0</v>
      </c>
      <c r="BW1080">
        <f>(BA1080-BG1080)/(BA1080-AZ1080)</f>
        <v>0</v>
      </c>
      <c r="BX1080">
        <f>(BT1080*BR1080/BF1080)</f>
        <v>0</v>
      </c>
      <c r="BY1080">
        <f>(1-BX1080)</f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>$B$11*DQ1080+$C$11*DR1080+$F$11*EC1080*(1-EF1080)</f>
        <v>0</v>
      </c>
      <c r="CS1080">
        <f>CR1080*CT1080</f>
        <v>0</v>
      </c>
      <c r="CT1080">
        <f>($B$11*$D$9+$C$11*$D$9+$F$11*((EP1080+EH1080)/MAX(EP1080+EH1080+EQ1080, 0.1)*$I$9+EQ1080/MAX(EP1080+EH1080+EQ1080, 0.1)*$J$9))/($B$11+$C$11+$F$11)</f>
        <v>0</v>
      </c>
      <c r="CU1080">
        <f>($B$11*$K$9+$C$11*$K$9+$F$11*((EP1080+EH1080)/MAX(EP1080+EH1080+EQ1080, 0.1)*$P$9+EQ1080/MAX(EP1080+EH1080+EQ1080, 0.1)*$Q$9))/($B$11+$C$11+$F$11)</f>
        <v>0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1659651668.314285</v>
      </c>
      <c r="DB1080">
        <v>381.2765</v>
      </c>
      <c r="DC1080">
        <v>398.4660357142857</v>
      </c>
      <c r="DD1080">
        <v>18.62541428571428</v>
      </c>
      <c r="DE1080">
        <v>12.40415357142857</v>
      </c>
      <c r="DF1080">
        <v>384.3282857142856</v>
      </c>
      <c r="DG1080">
        <v>18.76819642857143</v>
      </c>
      <c r="DH1080">
        <v>500.0065357142857</v>
      </c>
      <c r="DI1080">
        <v>90.17377500000001</v>
      </c>
      <c r="DJ1080">
        <v>0.1000109642857143</v>
      </c>
      <c r="DK1080">
        <v>25.13316785714285</v>
      </c>
      <c r="DL1080">
        <v>25.01665714285715</v>
      </c>
      <c r="DM1080">
        <v>999.9000000000002</v>
      </c>
      <c r="DN1080">
        <v>0</v>
      </c>
      <c r="DO1080">
        <v>0</v>
      </c>
      <c r="DP1080">
        <v>9994.175357142856</v>
      </c>
      <c r="DQ1080">
        <v>0</v>
      </c>
      <c r="DR1080">
        <v>10.90077142857143</v>
      </c>
      <c r="DS1080">
        <v>-17.18958964285715</v>
      </c>
      <c r="DT1080">
        <v>388.51275</v>
      </c>
      <c r="DU1080">
        <v>403.4708571428572</v>
      </c>
      <c r="DV1080">
        <v>6.2212625</v>
      </c>
      <c r="DW1080">
        <v>398.4660357142857</v>
      </c>
      <c r="DX1080">
        <v>12.40415357142857</v>
      </c>
      <c r="DY1080">
        <v>1.679524285714286</v>
      </c>
      <c r="DZ1080">
        <v>1.118530714285714</v>
      </c>
      <c r="EA1080">
        <v>14.70846428571429</v>
      </c>
      <c r="EB1080">
        <v>8.559235357142857</v>
      </c>
      <c r="EC1080">
        <v>2000.034642857143</v>
      </c>
      <c r="ED1080">
        <v>0.9800019999999999</v>
      </c>
      <c r="EE1080">
        <v>0.0199984</v>
      </c>
      <c r="EF1080">
        <v>0</v>
      </c>
      <c r="EG1080">
        <v>837.6800357142857</v>
      </c>
      <c r="EH1080">
        <v>5.00097</v>
      </c>
      <c r="EI1080">
        <v>16772.71785714286</v>
      </c>
      <c r="EJ1080">
        <v>16707.86785714285</v>
      </c>
      <c r="EK1080">
        <v>40.10460714285713</v>
      </c>
      <c r="EL1080">
        <v>40.24296428571427</v>
      </c>
      <c r="EM1080">
        <v>39.92607142857143</v>
      </c>
      <c r="EN1080">
        <v>40.43942857142856</v>
      </c>
      <c r="EO1080">
        <v>40.40153571428571</v>
      </c>
      <c r="EP1080">
        <v>1955.135</v>
      </c>
      <c r="EQ1080">
        <v>39.89964285714286</v>
      </c>
      <c r="ER1080">
        <v>0</v>
      </c>
      <c r="ES1080">
        <v>1659651676.5</v>
      </c>
      <c r="ET1080">
        <v>0</v>
      </c>
      <c r="EU1080">
        <v>837.65608</v>
      </c>
      <c r="EV1080">
        <v>-6.751461511005983</v>
      </c>
      <c r="EW1080">
        <v>-182.7230766397458</v>
      </c>
      <c r="EX1080">
        <v>16771.332</v>
      </c>
      <c r="EY1080">
        <v>15</v>
      </c>
      <c r="EZ1080">
        <v>0</v>
      </c>
      <c r="FA1080" t="s">
        <v>419</v>
      </c>
      <c r="FB1080">
        <v>1659135797.5</v>
      </c>
      <c r="FC1080">
        <v>1659135788</v>
      </c>
      <c r="FD1080">
        <v>0</v>
      </c>
      <c r="FE1080">
        <v>0.3</v>
      </c>
      <c r="FF1080">
        <v>-0.002</v>
      </c>
      <c r="FG1080">
        <v>-2.209</v>
      </c>
      <c r="FH1080">
        <v>-0.089</v>
      </c>
      <c r="FI1080">
        <v>1520</v>
      </c>
      <c r="FJ1080">
        <v>20</v>
      </c>
      <c r="FK1080">
        <v>0.06</v>
      </c>
      <c r="FL1080">
        <v>0.03</v>
      </c>
      <c r="FM1080">
        <v>-20.8001965</v>
      </c>
      <c r="FN1080">
        <v>74.81595129455908</v>
      </c>
      <c r="FO1080">
        <v>7.253681661235055</v>
      </c>
      <c r="FP1080">
        <v>0</v>
      </c>
      <c r="FQ1080">
        <v>837.8237352941177</v>
      </c>
      <c r="FR1080">
        <v>-2.30094727599008</v>
      </c>
      <c r="FS1080">
        <v>0.4308210566719959</v>
      </c>
      <c r="FT1080">
        <v>0</v>
      </c>
      <c r="FU1080">
        <v>6.220989250000001</v>
      </c>
      <c r="FV1080">
        <v>0.001619549718561751</v>
      </c>
      <c r="FW1080">
        <v>0.001120857679413448</v>
      </c>
      <c r="FX1080">
        <v>1</v>
      </c>
      <c r="FY1080">
        <v>1</v>
      </c>
      <c r="FZ1080">
        <v>3</v>
      </c>
      <c r="GA1080" t="s">
        <v>429</v>
      </c>
      <c r="GB1080">
        <v>2.98328</v>
      </c>
      <c r="GC1080">
        <v>2.7156</v>
      </c>
      <c r="GD1080">
        <v>0.0852837</v>
      </c>
      <c r="GE1080">
        <v>0.08547250000000001</v>
      </c>
      <c r="GF1080">
        <v>0.08985029999999999</v>
      </c>
      <c r="GG1080">
        <v>0.0655703</v>
      </c>
      <c r="GH1080">
        <v>28920.6</v>
      </c>
      <c r="GI1080">
        <v>29069</v>
      </c>
      <c r="GJ1080">
        <v>29384.3</v>
      </c>
      <c r="GK1080">
        <v>29395.8</v>
      </c>
      <c r="GL1080">
        <v>35422.4</v>
      </c>
      <c r="GM1080">
        <v>36527.2</v>
      </c>
      <c r="GN1080">
        <v>41376.4</v>
      </c>
      <c r="GO1080">
        <v>41888.1</v>
      </c>
      <c r="GP1080">
        <v>1.96222</v>
      </c>
      <c r="GQ1080">
        <v>2.37402</v>
      </c>
      <c r="GR1080">
        <v>0.08937340000000001</v>
      </c>
      <c r="GS1080">
        <v>0</v>
      </c>
      <c r="GT1080">
        <v>23.5503</v>
      </c>
      <c r="GU1080">
        <v>999.9</v>
      </c>
      <c r="GV1080">
        <v>31.7</v>
      </c>
      <c r="GW1080">
        <v>32.2</v>
      </c>
      <c r="GX1080">
        <v>16.9771</v>
      </c>
      <c r="GY1080">
        <v>63.7514</v>
      </c>
      <c r="GZ1080">
        <v>22.3998</v>
      </c>
      <c r="HA1080">
        <v>2</v>
      </c>
      <c r="HB1080">
        <v>-0.067561</v>
      </c>
      <c r="HC1080">
        <v>1.63996</v>
      </c>
      <c r="HD1080">
        <v>20.3262</v>
      </c>
      <c r="HE1080">
        <v>5.21759</v>
      </c>
      <c r="HF1080">
        <v>12.0099</v>
      </c>
      <c r="HG1080">
        <v>4.98915</v>
      </c>
      <c r="HH1080">
        <v>3.2885</v>
      </c>
      <c r="HI1080">
        <v>9999</v>
      </c>
      <c r="HJ1080">
        <v>9999</v>
      </c>
      <c r="HK1080">
        <v>9999</v>
      </c>
      <c r="HL1080">
        <v>198.5</v>
      </c>
      <c r="HM1080">
        <v>1.86739</v>
      </c>
      <c r="HN1080">
        <v>1.86647</v>
      </c>
      <c r="HO1080">
        <v>1.86596</v>
      </c>
      <c r="HP1080">
        <v>1.86584</v>
      </c>
      <c r="HQ1080">
        <v>1.86768</v>
      </c>
      <c r="HR1080">
        <v>1.87012</v>
      </c>
      <c r="HS1080">
        <v>1.86876</v>
      </c>
      <c r="HT1080">
        <v>1.87026</v>
      </c>
      <c r="HU1080">
        <v>0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-3.006</v>
      </c>
      <c r="II1080">
        <v>-0.1427</v>
      </c>
      <c r="IJ1080">
        <v>-1.529487217637811</v>
      </c>
      <c r="IK1080">
        <v>-0.005072214745875086</v>
      </c>
      <c r="IL1080">
        <v>3.316774363808987E-06</v>
      </c>
      <c r="IM1080">
        <v>-1.107588672722244E-09</v>
      </c>
      <c r="IN1080">
        <v>-0.1603591687652909</v>
      </c>
      <c r="IO1080">
        <v>-0.0181951569465493</v>
      </c>
      <c r="IP1080">
        <v>0.001659309118516343</v>
      </c>
      <c r="IQ1080">
        <v>-3.409663313950778E-05</v>
      </c>
      <c r="IR1080">
        <v>19</v>
      </c>
      <c r="IS1080">
        <v>2290</v>
      </c>
      <c r="IT1080">
        <v>1</v>
      </c>
      <c r="IU1080">
        <v>24</v>
      </c>
      <c r="IV1080">
        <v>8598</v>
      </c>
      <c r="IW1080">
        <v>8598.1</v>
      </c>
      <c r="IX1080">
        <v>1.14258</v>
      </c>
      <c r="IY1080">
        <v>2.2229</v>
      </c>
      <c r="IZ1080">
        <v>1.94702</v>
      </c>
      <c r="JA1080">
        <v>2.64893</v>
      </c>
      <c r="JB1080">
        <v>2.19482</v>
      </c>
      <c r="JC1080">
        <v>2.34131</v>
      </c>
      <c r="JD1080">
        <v>36.6943</v>
      </c>
      <c r="JE1080">
        <v>24.035</v>
      </c>
      <c r="JF1080">
        <v>18</v>
      </c>
      <c r="JG1080">
        <v>521.739</v>
      </c>
      <c r="JH1080">
        <v>808.95</v>
      </c>
      <c r="JI1080">
        <v>21.8023</v>
      </c>
      <c r="JJ1080">
        <v>26.4377</v>
      </c>
      <c r="JK1080">
        <v>29.9999</v>
      </c>
      <c r="JL1080">
        <v>26.457</v>
      </c>
      <c r="JM1080">
        <v>26.3872</v>
      </c>
      <c r="JN1080">
        <v>22.8815</v>
      </c>
      <c r="JO1080">
        <v>25.052</v>
      </c>
      <c r="JP1080">
        <v>0</v>
      </c>
      <c r="JQ1080">
        <v>21.7959</v>
      </c>
      <c r="JR1080">
        <v>346.299</v>
      </c>
      <c r="JS1080">
        <v>12.4499</v>
      </c>
      <c r="JT1080">
        <v>100.465</v>
      </c>
      <c r="JU1080">
        <v>100.602</v>
      </c>
    </row>
    <row r="1081" spans="1:281">
      <c r="A1081">
        <v>1065</v>
      </c>
      <c r="B1081">
        <v>1659651681.1</v>
      </c>
      <c r="C1081">
        <v>23673.09999990463</v>
      </c>
      <c r="D1081" t="s">
        <v>2564</v>
      </c>
      <c r="E1081" t="s">
        <v>2565</v>
      </c>
      <c r="F1081">
        <v>5</v>
      </c>
      <c r="G1081" t="s">
        <v>2555</v>
      </c>
      <c r="H1081" t="s">
        <v>416</v>
      </c>
      <c r="I1081">
        <v>1659651673.6</v>
      </c>
      <c r="J1081">
        <f>(K1081)/1000</f>
        <v>0</v>
      </c>
      <c r="K1081">
        <f>IF(CZ1081, AN1081, AH1081)</f>
        <v>0</v>
      </c>
      <c r="L1081">
        <f>IF(CZ1081, AI1081, AG1081)</f>
        <v>0</v>
      </c>
      <c r="M1081">
        <f>DB1081 - IF(AU1081&gt;1, L1081*CV1081*100.0/(AW1081*DP1081), 0)</f>
        <v>0</v>
      </c>
      <c r="N1081">
        <f>((T1081-J1081/2)*M1081-L1081)/(T1081+J1081/2)</f>
        <v>0</v>
      </c>
      <c r="O1081">
        <f>N1081*(DI1081+DJ1081)/1000.0</f>
        <v>0</v>
      </c>
      <c r="P1081">
        <f>(DB1081 - IF(AU1081&gt;1, L1081*CV1081*100.0/(AW1081*DP1081), 0))*(DI1081+DJ1081)/1000.0</f>
        <v>0</v>
      </c>
      <c r="Q1081">
        <f>2.0/((1/S1081-1/R1081)+SIGN(S1081)*SQRT((1/S1081-1/R1081)*(1/S1081-1/R1081) + 4*CW1081/((CW1081+1)*(CW1081+1))*(2*1/S1081*1/R1081-1/R1081*1/R1081)))</f>
        <v>0</v>
      </c>
      <c r="R1081">
        <f>IF(LEFT(CX1081,1)&lt;&gt;"0",IF(LEFT(CX1081,1)="1",3.0,CY1081),$D$5+$E$5*(DP1081*DI1081/($K$5*1000))+$F$5*(DP1081*DI1081/($K$5*1000))*MAX(MIN(CV1081,$J$5),$I$5)*MAX(MIN(CV1081,$J$5),$I$5)+$G$5*MAX(MIN(CV1081,$J$5),$I$5)*(DP1081*DI1081/($K$5*1000))+$H$5*(DP1081*DI1081/($K$5*1000))*(DP1081*DI1081/($K$5*1000)))</f>
        <v>0</v>
      </c>
      <c r="S1081">
        <f>J1081*(1000-(1000*0.61365*exp(17.502*W1081/(240.97+W1081))/(DI1081+DJ1081)+DD1081)/2)/(1000*0.61365*exp(17.502*W1081/(240.97+W1081))/(DI1081+DJ1081)-DD1081)</f>
        <v>0</v>
      </c>
      <c r="T1081">
        <f>1/((CW1081+1)/(Q1081/1.6)+1/(R1081/1.37)) + CW1081/((CW1081+1)/(Q1081/1.6) + CW1081/(R1081/1.37))</f>
        <v>0</v>
      </c>
      <c r="U1081">
        <f>(CR1081*CU1081)</f>
        <v>0</v>
      </c>
      <c r="V1081">
        <f>(DK1081+(U1081+2*0.95*5.67E-8*(((DK1081+$B$7)+273)^4-(DK1081+273)^4)-44100*J1081)/(1.84*29.3*R1081+8*0.95*5.67E-8*(DK1081+273)^3))</f>
        <v>0</v>
      </c>
      <c r="W1081">
        <f>($C$7*DL1081+$D$7*DM1081+$E$7*V1081)</f>
        <v>0</v>
      </c>
      <c r="X1081">
        <f>0.61365*exp(17.502*W1081/(240.97+W1081))</f>
        <v>0</v>
      </c>
      <c r="Y1081">
        <f>(Z1081/AA1081*100)</f>
        <v>0</v>
      </c>
      <c r="Z1081">
        <f>DD1081*(DI1081+DJ1081)/1000</f>
        <v>0</v>
      </c>
      <c r="AA1081">
        <f>0.61365*exp(17.502*DK1081/(240.97+DK1081))</f>
        <v>0</v>
      </c>
      <c r="AB1081">
        <f>(X1081-DD1081*(DI1081+DJ1081)/1000)</f>
        <v>0</v>
      </c>
      <c r="AC1081">
        <f>(-J1081*44100)</f>
        <v>0</v>
      </c>
      <c r="AD1081">
        <f>2*29.3*R1081*0.92*(DK1081-W1081)</f>
        <v>0</v>
      </c>
      <c r="AE1081">
        <f>2*0.95*5.67E-8*(((DK1081+$B$7)+273)^4-(W1081+273)^4)</f>
        <v>0</v>
      </c>
      <c r="AF1081">
        <f>U1081+AE1081+AC1081+AD1081</f>
        <v>0</v>
      </c>
      <c r="AG1081">
        <f>DH1081*AU1081*(DC1081-DB1081*(1000-AU1081*DE1081)/(1000-AU1081*DD1081))/(100*CV1081)</f>
        <v>0</v>
      </c>
      <c r="AH1081">
        <f>1000*DH1081*AU1081*(DD1081-DE1081)/(100*CV1081*(1000-AU1081*DD1081))</f>
        <v>0</v>
      </c>
      <c r="AI1081">
        <f>(AJ1081 - AK1081 - DI1081*1E3/(8.314*(DK1081+273.15)) * AM1081/DH1081 * AL1081) * DH1081/(100*CV1081) * (1000 - DE1081)/1000</f>
        <v>0</v>
      </c>
      <c r="AJ1081">
        <v>373.4547271005795</v>
      </c>
      <c r="AK1081">
        <v>361.1677030303029</v>
      </c>
      <c r="AL1081">
        <v>-2.744815060198066</v>
      </c>
      <c r="AM1081">
        <v>65.46050072270951</v>
      </c>
      <c r="AN1081">
        <f>(AP1081 - AO1081 + DI1081*1E3/(8.314*(DK1081+273.15)) * AR1081/DH1081 * AQ1081) * DH1081/(100*CV1081) * 1000/(1000 - AP1081)</f>
        <v>0</v>
      </c>
      <c r="AO1081">
        <v>12.40337524580599</v>
      </c>
      <c r="AP1081">
        <v>18.6215188811189</v>
      </c>
      <c r="AQ1081">
        <v>-1.361000816295472E-05</v>
      </c>
      <c r="AR1081">
        <v>82.38661243910367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MAX(0,($B$13+$C$13*DP1081)/(1+$D$13*DP1081)*DI1081/(DK1081+273)*$E$13)</f>
        <v>0</v>
      </c>
      <c r="AX1081" t="s">
        <v>417</v>
      </c>
      <c r="AY1081" t="s">
        <v>417</v>
      </c>
      <c r="AZ1081">
        <v>0</v>
      </c>
      <c r="BA1081">
        <v>0</v>
      </c>
      <c r="BB1081">
        <f>1-AZ1081/BA1081</f>
        <v>0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>
        <f>1-BF1081/BG1081</f>
        <v>0</v>
      </c>
      <c r="BI1081">
        <v>0.5</v>
      </c>
      <c r="BJ1081">
        <f>CS1081</f>
        <v>0</v>
      </c>
      <c r="BK1081">
        <f>L1081</f>
        <v>0</v>
      </c>
      <c r="BL1081">
        <f>BH1081*BI1081*BJ1081</f>
        <v>0</v>
      </c>
      <c r="BM1081">
        <f>(BK1081-BC1081)/BJ1081</f>
        <v>0</v>
      </c>
      <c r="BN1081">
        <f>(BA1081-BG1081)/BG1081</f>
        <v>0</v>
      </c>
      <c r="BO1081">
        <f>AZ1081/(BB1081+AZ1081/BG1081)</f>
        <v>0</v>
      </c>
      <c r="BP1081" t="s">
        <v>417</v>
      </c>
      <c r="BQ1081">
        <v>0</v>
      </c>
      <c r="BR1081">
        <f>IF(BQ1081&lt;&gt;0, BQ1081, BO1081)</f>
        <v>0</v>
      </c>
      <c r="BS1081">
        <f>1-BR1081/BG1081</f>
        <v>0</v>
      </c>
      <c r="BT1081">
        <f>(BG1081-BF1081)/(BG1081-BR1081)</f>
        <v>0</v>
      </c>
      <c r="BU1081">
        <f>(BA1081-BG1081)/(BA1081-BR1081)</f>
        <v>0</v>
      </c>
      <c r="BV1081">
        <f>(BG1081-BF1081)/(BG1081-AZ1081)</f>
        <v>0</v>
      </c>
      <c r="BW1081">
        <f>(BA1081-BG1081)/(BA1081-AZ1081)</f>
        <v>0</v>
      </c>
      <c r="BX1081">
        <f>(BT1081*BR1081/BF1081)</f>
        <v>0</v>
      </c>
      <c r="BY1081">
        <f>(1-BX1081)</f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>$B$11*DQ1081+$C$11*DR1081+$F$11*EC1081*(1-EF1081)</f>
        <v>0</v>
      </c>
      <c r="CS1081">
        <f>CR1081*CT1081</f>
        <v>0</v>
      </c>
      <c r="CT1081">
        <f>($B$11*$D$9+$C$11*$D$9+$F$11*((EP1081+EH1081)/MAX(EP1081+EH1081+EQ1081, 0.1)*$I$9+EQ1081/MAX(EP1081+EH1081+EQ1081, 0.1)*$J$9))/($B$11+$C$11+$F$11)</f>
        <v>0</v>
      </c>
      <c r="CU1081">
        <f>($B$11*$K$9+$C$11*$K$9+$F$11*((EP1081+EH1081)/MAX(EP1081+EH1081+EQ1081, 0.1)*$P$9+EQ1081/MAX(EP1081+EH1081+EQ1081, 0.1)*$Q$9))/($B$11+$C$11+$F$11)</f>
        <v>0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1659651673.6</v>
      </c>
      <c r="DB1081">
        <v>371.5261851851852</v>
      </c>
      <c r="DC1081">
        <v>382.9313703703704</v>
      </c>
      <c r="DD1081">
        <v>18.62345555555556</v>
      </c>
      <c r="DE1081">
        <v>12.40385185185185</v>
      </c>
      <c r="DF1081">
        <v>374.5481481481481</v>
      </c>
      <c r="DG1081">
        <v>18.76624814814815</v>
      </c>
      <c r="DH1081">
        <v>499.9984444444444</v>
      </c>
      <c r="DI1081">
        <v>90.17365555555554</v>
      </c>
      <c r="DJ1081">
        <v>0.0999550962962963</v>
      </c>
      <c r="DK1081">
        <v>25.13162962962963</v>
      </c>
      <c r="DL1081">
        <v>25.01372222222223</v>
      </c>
      <c r="DM1081">
        <v>999.9000000000001</v>
      </c>
      <c r="DN1081">
        <v>0</v>
      </c>
      <c r="DO1081">
        <v>0</v>
      </c>
      <c r="DP1081">
        <v>9997.870740740742</v>
      </c>
      <c r="DQ1081">
        <v>0</v>
      </c>
      <c r="DR1081">
        <v>10.90064074074074</v>
      </c>
      <c r="DS1081">
        <v>-11.40536407407407</v>
      </c>
      <c r="DT1081">
        <v>378.5765925925926</v>
      </c>
      <c r="DU1081">
        <v>387.741074074074</v>
      </c>
      <c r="DV1081">
        <v>6.21961185185185</v>
      </c>
      <c r="DW1081">
        <v>382.9313703703704</v>
      </c>
      <c r="DX1081">
        <v>12.40385185185185</v>
      </c>
      <c r="DY1081">
        <v>1.679345185185185</v>
      </c>
      <c r="DZ1081">
        <v>1.11850037037037</v>
      </c>
      <c r="EA1081">
        <v>14.70681851851852</v>
      </c>
      <c r="EB1081">
        <v>8.55885037037037</v>
      </c>
      <c r="EC1081">
        <v>2000.009259259259</v>
      </c>
      <c r="ED1081">
        <v>0.980001111111111</v>
      </c>
      <c r="EE1081">
        <v>0.01999928888888889</v>
      </c>
      <c r="EF1081">
        <v>0</v>
      </c>
      <c r="EG1081">
        <v>836.6476666666667</v>
      </c>
      <c r="EH1081">
        <v>5.00097</v>
      </c>
      <c r="EI1081">
        <v>16748.94074074074</v>
      </c>
      <c r="EJ1081">
        <v>16707.65555555556</v>
      </c>
      <c r="EK1081">
        <v>40.05988888888889</v>
      </c>
      <c r="EL1081">
        <v>40.18266666666666</v>
      </c>
      <c r="EM1081">
        <v>39.89099999999999</v>
      </c>
      <c r="EN1081">
        <v>40.33307407407406</v>
      </c>
      <c r="EO1081">
        <v>40.35622222222221</v>
      </c>
      <c r="EP1081">
        <v>1955.108888888889</v>
      </c>
      <c r="EQ1081">
        <v>39.90037037037037</v>
      </c>
      <c r="ER1081">
        <v>0</v>
      </c>
      <c r="ES1081">
        <v>1659651681.3</v>
      </c>
      <c r="ET1081">
        <v>0</v>
      </c>
      <c r="EU1081">
        <v>836.64276</v>
      </c>
      <c r="EV1081">
        <v>-17.72623079077593</v>
      </c>
      <c r="EW1081">
        <v>-380.8692314217497</v>
      </c>
      <c r="EX1081">
        <v>16748.688</v>
      </c>
      <c r="EY1081">
        <v>15</v>
      </c>
      <c r="EZ1081">
        <v>0</v>
      </c>
      <c r="FA1081" t="s">
        <v>419</v>
      </c>
      <c r="FB1081">
        <v>1659135797.5</v>
      </c>
      <c r="FC1081">
        <v>1659135788</v>
      </c>
      <c r="FD1081">
        <v>0</v>
      </c>
      <c r="FE1081">
        <v>0.3</v>
      </c>
      <c r="FF1081">
        <v>-0.002</v>
      </c>
      <c r="FG1081">
        <v>-2.209</v>
      </c>
      <c r="FH1081">
        <v>-0.089</v>
      </c>
      <c r="FI1081">
        <v>1520</v>
      </c>
      <c r="FJ1081">
        <v>20</v>
      </c>
      <c r="FK1081">
        <v>0.06</v>
      </c>
      <c r="FL1081">
        <v>0.03</v>
      </c>
      <c r="FM1081">
        <v>-15.241973</v>
      </c>
      <c r="FN1081">
        <v>67.46156037523454</v>
      </c>
      <c r="FO1081">
        <v>6.582478465474536</v>
      </c>
      <c r="FP1081">
        <v>0</v>
      </c>
      <c r="FQ1081">
        <v>837.1432941176472</v>
      </c>
      <c r="FR1081">
        <v>-11.05161191745803</v>
      </c>
      <c r="FS1081">
        <v>1.238238372219174</v>
      </c>
      <c r="FT1081">
        <v>0</v>
      </c>
      <c r="FU1081">
        <v>6.220436</v>
      </c>
      <c r="FV1081">
        <v>-0.01466138836772975</v>
      </c>
      <c r="FW1081">
        <v>0.001916488716376908</v>
      </c>
      <c r="FX1081">
        <v>1</v>
      </c>
      <c r="FY1081">
        <v>1</v>
      </c>
      <c r="FZ1081">
        <v>3</v>
      </c>
      <c r="GA1081" t="s">
        <v>429</v>
      </c>
      <c r="GB1081">
        <v>2.9832</v>
      </c>
      <c r="GC1081">
        <v>2.71564</v>
      </c>
      <c r="GD1081">
        <v>0.0828444</v>
      </c>
      <c r="GE1081">
        <v>0.0825779</v>
      </c>
      <c r="GF1081">
        <v>0.089846</v>
      </c>
      <c r="GG1081">
        <v>0.0655733</v>
      </c>
      <c r="GH1081">
        <v>28998.3</v>
      </c>
      <c r="GI1081">
        <v>29160.8</v>
      </c>
      <c r="GJ1081">
        <v>29384.9</v>
      </c>
      <c r="GK1081">
        <v>29395.6</v>
      </c>
      <c r="GL1081">
        <v>35423</v>
      </c>
      <c r="GM1081">
        <v>36527</v>
      </c>
      <c r="GN1081">
        <v>41377.1</v>
      </c>
      <c r="GO1081">
        <v>41888</v>
      </c>
      <c r="GP1081">
        <v>1.96207</v>
      </c>
      <c r="GQ1081">
        <v>2.37402</v>
      </c>
      <c r="GR1081">
        <v>0.08901580000000001</v>
      </c>
      <c r="GS1081">
        <v>0</v>
      </c>
      <c r="GT1081">
        <v>23.5483</v>
      </c>
      <c r="GU1081">
        <v>999.9</v>
      </c>
      <c r="GV1081">
        <v>31.7</v>
      </c>
      <c r="GW1081">
        <v>32.2</v>
      </c>
      <c r="GX1081">
        <v>16.9778</v>
      </c>
      <c r="GY1081">
        <v>63.6414</v>
      </c>
      <c r="GZ1081">
        <v>22.5881</v>
      </c>
      <c r="HA1081">
        <v>2</v>
      </c>
      <c r="HB1081">
        <v>-0.067561</v>
      </c>
      <c r="HC1081">
        <v>1.6183</v>
      </c>
      <c r="HD1081">
        <v>20.3263</v>
      </c>
      <c r="HE1081">
        <v>5.21714</v>
      </c>
      <c r="HF1081">
        <v>12.0099</v>
      </c>
      <c r="HG1081">
        <v>4.989</v>
      </c>
      <c r="HH1081">
        <v>3.2885</v>
      </c>
      <c r="HI1081">
        <v>9999</v>
      </c>
      <c r="HJ1081">
        <v>9999</v>
      </c>
      <c r="HK1081">
        <v>9999</v>
      </c>
      <c r="HL1081">
        <v>198.5</v>
      </c>
      <c r="HM1081">
        <v>1.86737</v>
      </c>
      <c r="HN1081">
        <v>1.86646</v>
      </c>
      <c r="HO1081">
        <v>1.86596</v>
      </c>
      <c r="HP1081">
        <v>1.86584</v>
      </c>
      <c r="HQ1081">
        <v>1.86768</v>
      </c>
      <c r="HR1081">
        <v>1.87013</v>
      </c>
      <c r="HS1081">
        <v>1.86875</v>
      </c>
      <c r="HT1081">
        <v>1.87026</v>
      </c>
      <c r="HU1081">
        <v>0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-2.965</v>
      </c>
      <c r="II1081">
        <v>-0.1428</v>
      </c>
      <c r="IJ1081">
        <v>-1.529487217637811</v>
      </c>
      <c r="IK1081">
        <v>-0.005072214745875086</v>
      </c>
      <c r="IL1081">
        <v>3.316774363808987E-06</v>
      </c>
      <c r="IM1081">
        <v>-1.107588672722244E-09</v>
      </c>
      <c r="IN1081">
        <v>-0.1603591687652909</v>
      </c>
      <c r="IO1081">
        <v>-0.0181951569465493</v>
      </c>
      <c r="IP1081">
        <v>0.001659309118516343</v>
      </c>
      <c r="IQ1081">
        <v>-3.409663313950778E-05</v>
      </c>
      <c r="IR1081">
        <v>19</v>
      </c>
      <c r="IS1081">
        <v>2290</v>
      </c>
      <c r="IT1081">
        <v>1</v>
      </c>
      <c r="IU1081">
        <v>24</v>
      </c>
      <c r="IV1081">
        <v>8598.1</v>
      </c>
      <c r="IW1081">
        <v>8598.200000000001</v>
      </c>
      <c r="IX1081">
        <v>1.10229</v>
      </c>
      <c r="IY1081">
        <v>2.22046</v>
      </c>
      <c r="IZ1081">
        <v>1.94702</v>
      </c>
      <c r="JA1081">
        <v>2.64893</v>
      </c>
      <c r="JB1081">
        <v>2.19482</v>
      </c>
      <c r="JC1081">
        <v>2.3584</v>
      </c>
      <c r="JD1081">
        <v>36.6943</v>
      </c>
      <c r="JE1081">
        <v>24.035</v>
      </c>
      <c r="JF1081">
        <v>18</v>
      </c>
      <c r="JG1081">
        <v>521.636</v>
      </c>
      <c r="JH1081">
        <v>808.932</v>
      </c>
      <c r="JI1081">
        <v>21.7909</v>
      </c>
      <c r="JJ1081">
        <v>26.4355</v>
      </c>
      <c r="JK1081">
        <v>30</v>
      </c>
      <c r="JL1081">
        <v>26.4564</v>
      </c>
      <c r="JM1081">
        <v>26.3861</v>
      </c>
      <c r="JN1081">
        <v>22.0125</v>
      </c>
      <c r="JO1081">
        <v>25.052</v>
      </c>
      <c r="JP1081">
        <v>0</v>
      </c>
      <c r="JQ1081">
        <v>21.7809</v>
      </c>
      <c r="JR1081">
        <v>332.942</v>
      </c>
      <c r="JS1081">
        <v>12.4499</v>
      </c>
      <c r="JT1081">
        <v>100.467</v>
      </c>
      <c r="JU1081">
        <v>100.602</v>
      </c>
    </row>
    <row r="1082" spans="1:281">
      <c r="A1082">
        <v>1066</v>
      </c>
      <c r="B1082">
        <v>1659651686.1</v>
      </c>
      <c r="C1082">
        <v>23678.09999990463</v>
      </c>
      <c r="D1082" t="s">
        <v>2566</v>
      </c>
      <c r="E1082" t="s">
        <v>2567</v>
      </c>
      <c r="F1082">
        <v>5</v>
      </c>
      <c r="G1082" t="s">
        <v>2555</v>
      </c>
      <c r="H1082" t="s">
        <v>416</v>
      </c>
      <c r="I1082">
        <v>1659651678.314285</v>
      </c>
      <c r="J1082">
        <f>(K1082)/1000</f>
        <v>0</v>
      </c>
      <c r="K1082">
        <f>IF(CZ1082, AN1082, AH1082)</f>
        <v>0</v>
      </c>
      <c r="L1082">
        <f>IF(CZ1082, AI1082, AG1082)</f>
        <v>0</v>
      </c>
      <c r="M1082">
        <f>DB1082 - IF(AU1082&gt;1, L1082*CV1082*100.0/(AW1082*DP1082), 0)</f>
        <v>0</v>
      </c>
      <c r="N1082">
        <f>((T1082-J1082/2)*M1082-L1082)/(T1082+J1082/2)</f>
        <v>0</v>
      </c>
      <c r="O1082">
        <f>N1082*(DI1082+DJ1082)/1000.0</f>
        <v>0</v>
      </c>
      <c r="P1082">
        <f>(DB1082 - IF(AU1082&gt;1, L1082*CV1082*100.0/(AW1082*DP1082), 0))*(DI1082+DJ1082)/1000.0</f>
        <v>0</v>
      </c>
      <c r="Q1082">
        <f>2.0/((1/S1082-1/R1082)+SIGN(S1082)*SQRT((1/S1082-1/R1082)*(1/S1082-1/R1082) + 4*CW1082/((CW1082+1)*(CW1082+1))*(2*1/S1082*1/R1082-1/R1082*1/R1082)))</f>
        <v>0</v>
      </c>
      <c r="R1082">
        <f>IF(LEFT(CX1082,1)&lt;&gt;"0",IF(LEFT(CX1082,1)="1",3.0,CY1082),$D$5+$E$5*(DP1082*DI1082/($K$5*1000))+$F$5*(DP1082*DI1082/($K$5*1000))*MAX(MIN(CV1082,$J$5),$I$5)*MAX(MIN(CV1082,$J$5),$I$5)+$G$5*MAX(MIN(CV1082,$J$5),$I$5)*(DP1082*DI1082/($K$5*1000))+$H$5*(DP1082*DI1082/($K$5*1000))*(DP1082*DI1082/($K$5*1000)))</f>
        <v>0</v>
      </c>
      <c r="S1082">
        <f>J1082*(1000-(1000*0.61365*exp(17.502*W1082/(240.97+W1082))/(DI1082+DJ1082)+DD1082)/2)/(1000*0.61365*exp(17.502*W1082/(240.97+W1082))/(DI1082+DJ1082)-DD1082)</f>
        <v>0</v>
      </c>
      <c r="T1082">
        <f>1/((CW1082+1)/(Q1082/1.6)+1/(R1082/1.37)) + CW1082/((CW1082+1)/(Q1082/1.6) + CW1082/(R1082/1.37))</f>
        <v>0</v>
      </c>
      <c r="U1082">
        <f>(CR1082*CU1082)</f>
        <v>0</v>
      </c>
      <c r="V1082">
        <f>(DK1082+(U1082+2*0.95*5.67E-8*(((DK1082+$B$7)+273)^4-(DK1082+273)^4)-44100*J1082)/(1.84*29.3*R1082+8*0.95*5.67E-8*(DK1082+273)^3))</f>
        <v>0</v>
      </c>
      <c r="W1082">
        <f>($C$7*DL1082+$D$7*DM1082+$E$7*V1082)</f>
        <v>0</v>
      </c>
      <c r="X1082">
        <f>0.61365*exp(17.502*W1082/(240.97+W1082))</f>
        <v>0</v>
      </c>
      <c r="Y1082">
        <f>(Z1082/AA1082*100)</f>
        <v>0</v>
      </c>
      <c r="Z1082">
        <f>DD1082*(DI1082+DJ1082)/1000</f>
        <v>0</v>
      </c>
      <c r="AA1082">
        <f>0.61365*exp(17.502*DK1082/(240.97+DK1082))</f>
        <v>0</v>
      </c>
      <c r="AB1082">
        <f>(X1082-DD1082*(DI1082+DJ1082)/1000)</f>
        <v>0</v>
      </c>
      <c r="AC1082">
        <f>(-J1082*44100)</f>
        <v>0</v>
      </c>
      <c r="AD1082">
        <f>2*29.3*R1082*0.92*(DK1082-W1082)</f>
        <v>0</v>
      </c>
      <c r="AE1082">
        <f>2*0.95*5.67E-8*(((DK1082+$B$7)+273)^4-(W1082+273)^4)</f>
        <v>0</v>
      </c>
      <c r="AF1082">
        <f>U1082+AE1082+AC1082+AD1082</f>
        <v>0</v>
      </c>
      <c r="AG1082">
        <f>DH1082*AU1082*(DC1082-DB1082*(1000-AU1082*DE1082)/(1000-AU1082*DD1082))/(100*CV1082)</f>
        <v>0</v>
      </c>
      <c r="AH1082">
        <f>1000*DH1082*AU1082*(DD1082-DE1082)/(100*CV1082*(1000-AU1082*DD1082))</f>
        <v>0</v>
      </c>
      <c r="AI1082">
        <f>(AJ1082 - AK1082 - DI1082*1E3/(8.314*(DK1082+273.15)) * AM1082/DH1082 * AL1082) * DH1082/(100*CV1082) * (1000 - DE1082)/1000</f>
        <v>0</v>
      </c>
      <c r="AJ1082">
        <v>356.9994814185322</v>
      </c>
      <c r="AK1082">
        <v>346.5309636363637</v>
      </c>
      <c r="AL1082">
        <v>-2.953757614747722</v>
      </c>
      <c r="AM1082">
        <v>65.46050072270951</v>
      </c>
      <c r="AN1082">
        <f>(AP1082 - AO1082 + DI1082*1E3/(8.314*(DK1082+273.15)) * AR1082/DH1082 * AQ1082) * DH1082/(100*CV1082) * 1000/(1000 - AP1082)</f>
        <v>0</v>
      </c>
      <c r="AO1082">
        <v>12.40332520326112</v>
      </c>
      <c r="AP1082">
        <v>18.62025034965036</v>
      </c>
      <c r="AQ1082">
        <v>4.547929525809642E-06</v>
      </c>
      <c r="AR1082">
        <v>82.38661243910367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MAX(0,($B$13+$C$13*DP1082)/(1+$D$13*DP1082)*DI1082/(DK1082+273)*$E$13)</f>
        <v>0</v>
      </c>
      <c r="AX1082" t="s">
        <v>417</v>
      </c>
      <c r="AY1082" t="s">
        <v>417</v>
      </c>
      <c r="AZ1082">
        <v>0</v>
      </c>
      <c r="BA1082">
        <v>0</v>
      </c>
      <c r="BB1082">
        <f>1-AZ1082/BA1082</f>
        <v>0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>
        <f>1-BF1082/BG1082</f>
        <v>0</v>
      </c>
      <c r="BI1082">
        <v>0.5</v>
      </c>
      <c r="BJ1082">
        <f>CS1082</f>
        <v>0</v>
      </c>
      <c r="BK1082">
        <f>L1082</f>
        <v>0</v>
      </c>
      <c r="BL1082">
        <f>BH1082*BI1082*BJ1082</f>
        <v>0</v>
      </c>
      <c r="BM1082">
        <f>(BK1082-BC1082)/BJ1082</f>
        <v>0</v>
      </c>
      <c r="BN1082">
        <f>(BA1082-BG1082)/BG1082</f>
        <v>0</v>
      </c>
      <c r="BO1082">
        <f>AZ1082/(BB1082+AZ1082/BG1082)</f>
        <v>0</v>
      </c>
      <c r="BP1082" t="s">
        <v>417</v>
      </c>
      <c r="BQ1082">
        <v>0</v>
      </c>
      <c r="BR1082">
        <f>IF(BQ1082&lt;&gt;0, BQ1082, BO1082)</f>
        <v>0</v>
      </c>
      <c r="BS1082">
        <f>1-BR1082/BG1082</f>
        <v>0</v>
      </c>
      <c r="BT1082">
        <f>(BG1082-BF1082)/(BG1082-BR1082)</f>
        <v>0</v>
      </c>
      <c r="BU1082">
        <f>(BA1082-BG1082)/(BA1082-BR1082)</f>
        <v>0</v>
      </c>
      <c r="BV1082">
        <f>(BG1082-BF1082)/(BG1082-AZ1082)</f>
        <v>0</v>
      </c>
      <c r="BW1082">
        <f>(BA1082-BG1082)/(BA1082-AZ1082)</f>
        <v>0</v>
      </c>
      <c r="BX1082">
        <f>(BT1082*BR1082/BF1082)</f>
        <v>0</v>
      </c>
      <c r="BY1082">
        <f>(1-BX1082)</f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>$B$11*DQ1082+$C$11*DR1082+$F$11*EC1082*(1-EF1082)</f>
        <v>0</v>
      </c>
      <c r="CS1082">
        <f>CR1082*CT1082</f>
        <v>0</v>
      </c>
      <c r="CT1082">
        <f>($B$11*$D$9+$C$11*$D$9+$F$11*((EP1082+EH1082)/MAX(EP1082+EH1082+EQ1082, 0.1)*$I$9+EQ1082/MAX(EP1082+EH1082+EQ1082, 0.1)*$J$9))/($B$11+$C$11+$F$11)</f>
        <v>0</v>
      </c>
      <c r="CU1082">
        <f>($B$11*$K$9+$C$11*$K$9+$F$11*((EP1082+EH1082)/MAX(EP1082+EH1082+EQ1082, 0.1)*$P$9+EQ1082/MAX(EP1082+EH1082+EQ1082, 0.1)*$Q$9))/($B$11+$C$11+$F$11)</f>
        <v>0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1659651678.314285</v>
      </c>
      <c r="DB1082">
        <v>360.067</v>
      </c>
      <c r="DC1082">
        <v>367.9818214285714</v>
      </c>
      <c r="DD1082">
        <v>18.62275714285715</v>
      </c>
      <c r="DE1082">
        <v>12.40343571428572</v>
      </c>
      <c r="DF1082">
        <v>363.0534642857142</v>
      </c>
      <c r="DG1082">
        <v>18.76555714285714</v>
      </c>
      <c r="DH1082">
        <v>500.0061071428572</v>
      </c>
      <c r="DI1082">
        <v>90.17391071428571</v>
      </c>
      <c r="DJ1082">
        <v>0.09999010357142855</v>
      </c>
      <c r="DK1082">
        <v>25.12748571428571</v>
      </c>
      <c r="DL1082">
        <v>25.01076785714286</v>
      </c>
      <c r="DM1082">
        <v>999.9000000000002</v>
      </c>
      <c r="DN1082">
        <v>0</v>
      </c>
      <c r="DO1082">
        <v>0</v>
      </c>
      <c r="DP1082">
        <v>9994.48107142857</v>
      </c>
      <c r="DQ1082">
        <v>0</v>
      </c>
      <c r="DR1082">
        <v>10.90142857142857</v>
      </c>
      <c r="DS1082">
        <v>-7.915040357142857</v>
      </c>
      <c r="DT1082">
        <v>366.8996785714286</v>
      </c>
      <c r="DU1082">
        <v>372.6035357142858</v>
      </c>
      <c r="DV1082">
        <v>6.219329999999999</v>
      </c>
      <c r="DW1082">
        <v>367.9818214285714</v>
      </c>
      <c r="DX1082">
        <v>12.40343571428572</v>
      </c>
      <c r="DY1082">
        <v>1.6792875</v>
      </c>
      <c r="DZ1082">
        <v>1.118466071428571</v>
      </c>
      <c r="EA1082">
        <v>14.70628571428571</v>
      </c>
      <c r="EB1082">
        <v>8.558402142857144</v>
      </c>
      <c r="EC1082">
        <v>2000.010357142857</v>
      </c>
      <c r="ED1082">
        <v>0.9800004999999999</v>
      </c>
      <c r="EE1082">
        <v>0.0199999</v>
      </c>
      <c r="EF1082">
        <v>0</v>
      </c>
      <c r="EG1082">
        <v>835.01775</v>
      </c>
      <c r="EH1082">
        <v>5.00097</v>
      </c>
      <c r="EI1082">
        <v>16712.78928571429</v>
      </c>
      <c r="EJ1082">
        <v>16707.66071428572</v>
      </c>
      <c r="EK1082">
        <v>40.02428571428571</v>
      </c>
      <c r="EL1082">
        <v>40.12914285714285</v>
      </c>
      <c r="EM1082">
        <v>39.85471428571428</v>
      </c>
      <c r="EN1082">
        <v>40.24310714285713</v>
      </c>
      <c r="EO1082">
        <v>40.31007142857142</v>
      </c>
      <c r="EP1082">
        <v>1955.109285714286</v>
      </c>
      <c r="EQ1082">
        <v>39.90107142857143</v>
      </c>
      <c r="ER1082">
        <v>0</v>
      </c>
      <c r="ES1082">
        <v>1659651686.7</v>
      </c>
      <c r="ET1082">
        <v>0</v>
      </c>
      <c r="EU1082">
        <v>834.8423846153847</v>
      </c>
      <c r="EV1082">
        <v>-25.99781198680769</v>
      </c>
      <c r="EW1082">
        <v>-556.3658124763925</v>
      </c>
      <c r="EX1082">
        <v>16708.85769230769</v>
      </c>
      <c r="EY1082">
        <v>15</v>
      </c>
      <c r="EZ1082">
        <v>0</v>
      </c>
      <c r="FA1082" t="s">
        <v>419</v>
      </c>
      <c r="FB1082">
        <v>1659135797.5</v>
      </c>
      <c r="FC1082">
        <v>1659135788</v>
      </c>
      <c r="FD1082">
        <v>0</v>
      </c>
      <c r="FE1082">
        <v>0.3</v>
      </c>
      <c r="FF1082">
        <v>-0.002</v>
      </c>
      <c r="FG1082">
        <v>-2.209</v>
      </c>
      <c r="FH1082">
        <v>-0.089</v>
      </c>
      <c r="FI1082">
        <v>1520</v>
      </c>
      <c r="FJ1082">
        <v>20</v>
      </c>
      <c r="FK1082">
        <v>0.06</v>
      </c>
      <c r="FL1082">
        <v>0.03</v>
      </c>
      <c r="FM1082">
        <v>-10.40842125</v>
      </c>
      <c r="FN1082">
        <v>47.07813647279553</v>
      </c>
      <c r="FO1082">
        <v>4.624613863861061</v>
      </c>
      <c r="FP1082">
        <v>0</v>
      </c>
      <c r="FQ1082">
        <v>835.9648235294117</v>
      </c>
      <c r="FR1082">
        <v>-19.46939648741957</v>
      </c>
      <c r="FS1082">
        <v>1.976759015194374</v>
      </c>
      <c r="FT1082">
        <v>0</v>
      </c>
      <c r="FU1082">
        <v>6.21964925</v>
      </c>
      <c r="FV1082">
        <v>-0.008731294559115386</v>
      </c>
      <c r="FW1082">
        <v>0.001629580294891882</v>
      </c>
      <c r="FX1082">
        <v>1</v>
      </c>
      <c r="FY1082">
        <v>1</v>
      </c>
      <c r="FZ1082">
        <v>3</v>
      </c>
      <c r="GA1082" t="s">
        <v>429</v>
      </c>
      <c r="GB1082">
        <v>2.98326</v>
      </c>
      <c r="GC1082">
        <v>2.71563</v>
      </c>
      <c r="GD1082">
        <v>0.080161</v>
      </c>
      <c r="GE1082">
        <v>0.079569</v>
      </c>
      <c r="GF1082">
        <v>0.0898388</v>
      </c>
      <c r="GG1082">
        <v>0.0655656</v>
      </c>
      <c r="GH1082">
        <v>29082.5</v>
      </c>
      <c r="GI1082">
        <v>29256.4</v>
      </c>
      <c r="GJ1082">
        <v>29384.3</v>
      </c>
      <c r="GK1082">
        <v>29395.6</v>
      </c>
      <c r="GL1082">
        <v>35422.7</v>
      </c>
      <c r="GM1082">
        <v>36527.1</v>
      </c>
      <c r="GN1082">
        <v>41376.5</v>
      </c>
      <c r="GO1082">
        <v>41887.8</v>
      </c>
      <c r="GP1082">
        <v>1.96215</v>
      </c>
      <c r="GQ1082">
        <v>2.374</v>
      </c>
      <c r="GR1082">
        <v>0.0892878</v>
      </c>
      <c r="GS1082">
        <v>0</v>
      </c>
      <c r="GT1082">
        <v>23.5465</v>
      </c>
      <c r="GU1082">
        <v>999.9</v>
      </c>
      <c r="GV1082">
        <v>31.7</v>
      </c>
      <c r="GW1082">
        <v>32.2</v>
      </c>
      <c r="GX1082">
        <v>16.978</v>
      </c>
      <c r="GY1082">
        <v>63.8314</v>
      </c>
      <c r="GZ1082">
        <v>22.5401</v>
      </c>
      <c r="HA1082">
        <v>2</v>
      </c>
      <c r="HB1082">
        <v>-0.0675965</v>
      </c>
      <c r="HC1082">
        <v>1.62889</v>
      </c>
      <c r="HD1082">
        <v>20.3263</v>
      </c>
      <c r="HE1082">
        <v>5.21669</v>
      </c>
      <c r="HF1082">
        <v>12.0099</v>
      </c>
      <c r="HG1082">
        <v>4.98905</v>
      </c>
      <c r="HH1082">
        <v>3.28848</v>
      </c>
      <c r="HI1082">
        <v>9999</v>
      </c>
      <c r="HJ1082">
        <v>9999</v>
      </c>
      <c r="HK1082">
        <v>9999</v>
      </c>
      <c r="HL1082">
        <v>198.5</v>
      </c>
      <c r="HM1082">
        <v>1.86737</v>
      </c>
      <c r="HN1082">
        <v>1.86647</v>
      </c>
      <c r="HO1082">
        <v>1.86598</v>
      </c>
      <c r="HP1082">
        <v>1.86584</v>
      </c>
      <c r="HQ1082">
        <v>1.86767</v>
      </c>
      <c r="HR1082">
        <v>1.87012</v>
      </c>
      <c r="HS1082">
        <v>1.86878</v>
      </c>
      <c r="HT1082">
        <v>1.87027</v>
      </c>
      <c r="HU1082">
        <v>0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-2.919</v>
      </c>
      <c r="II1082">
        <v>-0.1428</v>
      </c>
      <c r="IJ1082">
        <v>-1.529487217637811</v>
      </c>
      <c r="IK1082">
        <v>-0.005072214745875086</v>
      </c>
      <c r="IL1082">
        <v>3.316774363808987E-06</v>
      </c>
      <c r="IM1082">
        <v>-1.107588672722244E-09</v>
      </c>
      <c r="IN1082">
        <v>-0.1603591687652909</v>
      </c>
      <c r="IO1082">
        <v>-0.0181951569465493</v>
      </c>
      <c r="IP1082">
        <v>0.001659309118516343</v>
      </c>
      <c r="IQ1082">
        <v>-3.409663313950778E-05</v>
      </c>
      <c r="IR1082">
        <v>19</v>
      </c>
      <c r="IS1082">
        <v>2290</v>
      </c>
      <c r="IT1082">
        <v>1</v>
      </c>
      <c r="IU1082">
        <v>24</v>
      </c>
      <c r="IV1082">
        <v>8598.1</v>
      </c>
      <c r="IW1082">
        <v>8598.299999999999</v>
      </c>
      <c r="IX1082">
        <v>1.06201</v>
      </c>
      <c r="IY1082">
        <v>2.22656</v>
      </c>
      <c r="IZ1082">
        <v>1.94702</v>
      </c>
      <c r="JA1082">
        <v>2.64893</v>
      </c>
      <c r="JB1082">
        <v>2.19482</v>
      </c>
      <c r="JC1082">
        <v>2.31812</v>
      </c>
      <c r="JD1082">
        <v>36.6943</v>
      </c>
      <c r="JE1082">
        <v>24.035</v>
      </c>
      <c r="JF1082">
        <v>18</v>
      </c>
      <c r="JG1082">
        <v>521.67</v>
      </c>
      <c r="JH1082">
        <v>808.878</v>
      </c>
      <c r="JI1082">
        <v>21.7793</v>
      </c>
      <c r="JJ1082">
        <v>26.4355</v>
      </c>
      <c r="JK1082">
        <v>30</v>
      </c>
      <c r="JL1082">
        <v>26.4548</v>
      </c>
      <c r="JM1082">
        <v>26.384</v>
      </c>
      <c r="JN1082">
        <v>21.2053</v>
      </c>
      <c r="JO1082">
        <v>25.052</v>
      </c>
      <c r="JP1082">
        <v>0</v>
      </c>
      <c r="JQ1082">
        <v>21.7734</v>
      </c>
      <c r="JR1082">
        <v>312.821</v>
      </c>
      <c r="JS1082">
        <v>12.4498</v>
      </c>
      <c r="JT1082">
        <v>100.465</v>
      </c>
      <c r="JU1082">
        <v>100.602</v>
      </c>
    </row>
    <row r="1083" spans="1:281">
      <c r="A1083">
        <v>1067</v>
      </c>
      <c r="B1083">
        <v>1659651691.1</v>
      </c>
      <c r="C1083">
        <v>23683.09999990463</v>
      </c>
      <c r="D1083" t="s">
        <v>2568</v>
      </c>
      <c r="E1083" t="s">
        <v>2569</v>
      </c>
      <c r="F1083">
        <v>5</v>
      </c>
      <c r="G1083" t="s">
        <v>2555</v>
      </c>
      <c r="H1083" t="s">
        <v>416</v>
      </c>
      <c r="I1083">
        <v>1659651683.6</v>
      </c>
      <c r="J1083">
        <f>(K1083)/1000</f>
        <v>0</v>
      </c>
      <c r="K1083">
        <f>IF(CZ1083, AN1083, AH1083)</f>
        <v>0</v>
      </c>
      <c r="L1083">
        <f>IF(CZ1083, AI1083, AG1083)</f>
        <v>0</v>
      </c>
      <c r="M1083">
        <f>DB1083 - IF(AU1083&gt;1, L1083*CV1083*100.0/(AW1083*DP1083), 0)</f>
        <v>0</v>
      </c>
      <c r="N1083">
        <f>((T1083-J1083/2)*M1083-L1083)/(T1083+J1083/2)</f>
        <v>0</v>
      </c>
      <c r="O1083">
        <f>N1083*(DI1083+DJ1083)/1000.0</f>
        <v>0</v>
      </c>
      <c r="P1083">
        <f>(DB1083 - IF(AU1083&gt;1, L1083*CV1083*100.0/(AW1083*DP1083), 0))*(DI1083+DJ1083)/1000.0</f>
        <v>0</v>
      </c>
      <c r="Q1083">
        <f>2.0/((1/S1083-1/R1083)+SIGN(S1083)*SQRT((1/S1083-1/R1083)*(1/S1083-1/R1083) + 4*CW1083/((CW1083+1)*(CW1083+1))*(2*1/S1083*1/R1083-1/R1083*1/R1083)))</f>
        <v>0</v>
      </c>
      <c r="R1083">
        <f>IF(LEFT(CX1083,1)&lt;&gt;"0",IF(LEFT(CX1083,1)="1",3.0,CY1083),$D$5+$E$5*(DP1083*DI1083/($K$5*1000))+$F$5*(DP1083*DI1083/($K$5*1000))*MAX(MIN(CV1083,$J$5),$I$5)*MAX(MIN(CV1083,$J$5),$I$5)+$G$5*MAX(MIN(CV1083,$J$5),$I$5)*(DP1083*DI1083/($K$5*1000))+$H$5*(DP1083*DI1083/($K$5*1000))*(DP1083*DI1083/($K$5*1000)))</f>
        <v>0</v>
      </c>
      <c r="S1083">
        <f>J1083*(1000-(1000*0.61365*exp(17.502*W1083/(240.97+W1083))/(DI1083+DJ1083)+DD1083)/2)/(1000*0.61365*exp(17.502*W1083/(240.97+W1083))/(DI1083+DJ1083)-DD1083)</f>
        <v>0</v>
      </c>
      <c r="T1083">
        <f>1/((CW1083+1)/(Q1083/1.6)+1/(R1083/1.37)) + CW1083/((CW1083+1)/(Q1083/1.6) + CW1083/(R1083/1.37))</f>
        <v>0</v>
      </c>
      <c r="U1083">
        <f>(CR1083*CU1083)</f>
        <v>0</v>
      </c>
      <c r="V1083">
        <f>(DK1083+(U1083+2*0.95*5.67E-8*(((DK1083+$B$7)+273)^4-(DK1083+273)^4)-44100*J1083)/(1.84*29.3*R1083+8*0.95*5.67E-8*(DK1083+273)^3))</f>
        <v>0</v>
      </c>
      <c r="W1083">
        <f>($C$7*DL1083+$D$7*DM1083+$E$7*V1083)</f>
        <v>0</v>
      </c>
      <c r="X1083">
        <f>0.61365*exp(17.502*W1083/(240.97+W1083))</f>
        <v>0</v>
      </c>
      <c r="Y1083">
        <f>(Z1083/AA1083*100)</f>
        <v>0</v>
      </c>
      <c r="Z1083">
        <f>DD1083*(DI1083+DJ1083)/1000</f>
        <v>0</v>
      </c>
      <c r="AA1083">
        <f>0.61365*exp(17.502*DK1083/(240.97+DK1083))</f>
        <v>0</v>
      </c>
      <c r="AB1083">
        <f>(X1083-DD1083*(DI1083+DJ1083)/1000)</f>
        <v>0</v>
      </c>
      <c r="AC1083">
        <f>(-J1083*44100)</f>
        <v>0</v>
      </c>
      <c r="AD1083">
        <f>2*29.3*R1083*0.92*(DK1083-W1083)</f>
        <v>0</v>
      </c>
      <c r="AE1083">
        <f>2*0.95*5.67E-8*(((DK1083+$B$7)+273)^4-(W1083+273)^4)</f>
        <v>0</v>
      </c>
      <c r="AF1083">
        <f>U1083+AE1083+AC1083+AD1083</f>
        <v>0</v>
      </c>
      <c r="AG1083">
        <f>DH1083*AU1083*(DC1083-DB1083*(1000-AU1083*DE1083)/(1000-AU1083*DD1083))/(100*CV1083)</f>
        <v>0</v>
      </c>
      <c r="AH1083">
        <f>1000*DH1083*AU1083*(DD1083-DE1083)/(100*CV1083*(1000-AU1083*DD1083))</f>
        <v>0</v>
      </c>
      <c r="AI1083">
        <f>(AJ1083 - AK1083 - DI1083*1E3/(8.314*(DK1083+273.15)) * AM1083/DH1083 * AL1083) * DH1083/(100*CV1083) * (1000 - DE1083)/1000</f>
        <v>0</v>
      </c>
      <c r="AJ1083">
        <v>340.238338449098</v>
      </c>
      <c r="AK1083">
        <v>331.2871090909089</v>
      </c>
      <c r="AL1083">
        <v>-3.065040505848844</v>
      </c>
      <c r="AM1083">
        <v>65.46050072270951</v>
      </c>
      <c r="AN1083">
        <f>(AP1083 - AO1083 + DI1083*1E3/(8.314*(DK1083+273.15)) * AR1083/DH1083 * AQ1083) * DH1083/(100*CV1083) * 1000/(1000 - AP1083)</f>
        <v>0</v>
      </c>
      <c r="AO1083">
        <v>12.40165802882009</v>
      </c>
      <c r="AP1083">
        <v>18.61866923076924</v>
      </c>
      <c r="AQ1083">
        <v>-4.307452313403722E-06</v>
      </c>
      <c r="AR1083">
        <v>82.38661243910367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MAX(0,($B$13+$C$13*DP1083)/(1+$D$13*DP1083)*DI1083/(DK1083+273)*$E$13)</f>
        <v>0</v>
      </c>
      <c r="AX1083" t="s">
        <v>417</v>
      </c>
      <c r="AY1083" t="s">
        <v>417</v>
      </c>
      <c r="AZ1083">
        <v>0</v>
      </c>
      <c r="BA1083">
        <v>0</v>
      </c>
      <c r="BB1083">
        <f>1-AZ1083/BA1083</f>
        <v>0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>
        <f>1-BF1083/BG1083</f>
        <v>0</v>
      </c>
      <c r="BI1083">
        <v>0.5</v>
      </c>
      <c r="BJ1083">
        <f>CS1083</f>
        <v>0</v>
      </c>
      <c r="BK1083">
        <f>L1083</f>
        <v>0</v>
      </c>
      <c r="BL1083">
        <f>BH1083*BI1083*BJ1083</f>
        <v>0</v>
      </c>
      <c r="BM1083">
        <f>(BK1083-BC1083)/BJ1083</f>
        <v>0</v>
      </c>
      <c r="BN1083">
        <f>(BA1083-BG1083)/BG1083</f>
        <v>0</v>
      </c>
      <c r="BO1083">
        <f>AZ1083/(BB1083+AZ1083/BG1083)</f>
        <v>0</v>
      </c>
      <c r="BP1083" t="s">
        <v>417</v>
      </c>
      <c r="BQ1083">
        <v>0</v>
      </c>
      <c r="BR1083">
        <f>IF(BQ1083&lt;&gt;0, BQ1083, BO1083)</f>
        <v>0</v>
      </c>
      <c r="BS1083">
        <f>1-BR1083/BG1083</f>
        <v>0</v>
      </c>
      <c r="BT1083">
        <f>(BG1083-BF1083)/(BG1083-BR1083)</f>
        <v>0</v>
      </c>
      <c r="BU1083">
        <f>(BA1083-BG1083)/(BA1083-BR1083)</f>
        <v>0</v>
      </c>
      <c r="BV1083">
        <f>(BG1083-BF1083)/(BG1083-AZ1083)</f>
        <v>0</v>
      </c>
      <c r="BW1083">
        <f>(BA1083-BG1083)/(BA1083-AZ1083)</f>
        <v>0</v>
      </c>
      <c r="BX1083">
        <f>(BT1083*BR1083/BF1083)</f>
        <v>0</v>
      </c>
      <c r="BY1083">
        <f>(1-BX1083)</f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>$B$11*DQ1083+$C$11*DR1083+$F$11*EC1083*(1-EF1083)</f>
        <v>0</v>
      </c>
      <c r="CS1083">
        <f>CR1083*CT1083</f>
        <v>0</v>
      </c>
      <c r="CT1083">
        <f>($B$11*$D$9+$C$11*$D$9+$F$11*((EP1083+EH1083)/MAX(EP1083+EH1083+EQ1083, 0.1)*$I$9+EQ1083/MAX(EP1083+EH1083+EQ1083, 0.1)*$J$9))/($B$11+$C$11+$F$11)</f>
        <v>0</v>
      </c>
      <c r="CU1083">
        <f>($B$11*$K$9+$C$11*$K$9+$F$11*((EP1083+EH1083)/MAX(EP1083+EH1083+EQ1083, 0.1)*$P$9+EQ1083/MAX(EP1083+EH1083+EQ1083, 0.1)*$Q$9))/($B$11+$C$11+$F$11)</f>
        <v>0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1659651683.6</v>
      </c>
      <c r="DB1083">
        <v>345.6308888888889</v>
      </c>
      <c r="DC1083">
        <v>350.7814814814815</v>
      </c>
      <c r="DD1083">
        <v>18.62065555555555</v>
      </c>
      <c r="DE1083">
        <v>12.40248888888889</v>
      </c>
      <c r="DF1083">
        <v>348.5720370370371</v>
      </c>
      <c r="DG1083">
        <v>18.76347407407407</v>
      </c>
      <c r="DH1083">
        <v>499.9980740740741</v>
      </c>
      <c r="DI1083">
        <v>90.17374074074074</v>
      </c>
      <c r="DJ1083">
        <v>0.09998992592592594</v>
      </c>
      <c r="DK1083">
        <v>25.12317037037037</v>
      </c>
      <c r="DL1083">
        <v>25.01292592592592</v>
      </c>
      <c r="DM1083">
        <v>999.9000000000001</v>
      </c>
      <c r="DN1083">
        <v>0</v>
      </c>
      <c r="DO1083">
        <v>0</v>
      </c>
      <c r="DP1083">
        <v>9999.368518518519</v>
      </c>
      <c r="DQ1083">
        <v>0</v>
      </c>
      <c r="DR1083">
        <v>10.9043</v>
      </c>
      <c r="DS1083">
        <v>-5.150697777777777</v>
      </c>
      <c r="DT1083">
        <v>352.1889259259259</v>
      </c>
      <c r="DU1083">
        <v>355.1868148148147</v>
      </c>
      <c r="DV1083">
        <v>6.218175185185186</v>
      </c>
      <c r="DW1083">
        <v>350.7814814814815</v>
      </c>
      <c r="DX1083">
        <v>12.40248888888889</v>
      </c>
      <c r="DY1083">
        <v>1.679094814814815</v>
      </c>
      <c r="DZ1083">
        <v>1.118378148148148</v>
      </c>
      <c r="EA1083">
        <v>14.70450740740741</v>
      </c>
      <c r="EB1083">
        <v>8.557244074074074</v>
      </c>
      <c r="EC1083">
        <v>1999.99925925926</v>
      </c>
      <c r="ED1083">
        <v>0.9799999999999999</v>
      </c>
      <c r="EE1083">
        <v>0.0200004</v>
      </c>
      <c r="EF1083">
        <v>0</v>
      </c>
      <c r="EG1083">
        <v>832.5426296296297</v>
      </c>
      <c r="EH1083">
        <v>5.00097</v>
      </c>
      <c r="EI1083">
        <v>16660.65555555556</v>
      </c>
      <c r="EJ1083">
        <v>16707.56666666667</v>
      </c>
      <c r="EK1083">
        <v>39.98122222222222</v>
      </c>
      <c r="EL1083">
        <v>40.07614814814815</v>
      </c>
      <c r="EM1083">
        <v>39.82607407407408</v>
      </c>
      <c r="EN1083">
        <v>40.15022222222222</v>
      </c>
      <c r="EO1083">
        <v>40.26599999999999</v>
      </c>
      <c r="EP1083">
        <v>1955.098148148149</v>
      </c>
      <c r="EQ1083">
        <v>39.90111111111111</v>
      </c>
      <c r="ER1083">
        <v>0</v>
      </c>
      <c r="ES1083">
        <v>1659651691.5</v>
      </c>
      <c r="ET1083">
        <v>0</v>
      </c>
      <c r="EU1083">
        <v>832.5653076923077</v>
      </c>
      <c r="EV1083">
        <v>-30.10871790576286</v>
      </c>
      <c r="EW1083">
        <v>-647.9829051678532</v>
      </c>
      <c r="EX1083">
        <v>16661.21923076923</v>
      </c>
      <c r="EY1083">
        <v>15</v>
      </c>
      <c r="EZ1083">
        <v>0</v>
      </c>
      <c r="FA1083" t="s">
        <v>419</v>
      </c>
      <c r="FB1083">
        <v>1659135797.5</v>
      </c>
      <c r="FC1083">
        <v>1659135788</v>
      </c>
      <c r="FD1083">
        <v>0</v>
      </c>
      <c r="FE1083">
        <v>0.3</v>
      </c>
      <c r="FF1083">
        <v>-0.002</v>
      </c>
      <c r="FG1083">
        <v>-2.209</v>
      </c>
      <c r="FH1083">
        <v>-0.089</v>
      </c>
      <c r="FI1083">
        <v>1520</v>
      </c>
      <c r="FJ1083">
        <v>20</v>
      </c>
      <c r="FK1083">
        <v>0.06</v>
      </c>
      <c r="FL1083">
        <v>0.03</v>
      </c>
      <c r="FM1083">
        <v>-6.989551000000001</v>
      </c>
      <c r="FN1083">
        <v>32.14993913696063</v>
      </c>
      <c r="FO1083">
        <v>3.144785322229325</v>
      </c>
      <c r="FP1083">
        <v>0</v>
      </c>
      <c r="FQ1083">
        <v>833.9086470588236</v>
      </c>
      <c r="FR1083">
        <v>-27.44302518402237</v>
      </c>
      <c r="FS1083">
        <v>2.712804657679328</v>
      </c>
      <c r="FT1083">
        <v>0</v>
      </c>
      <c r="FU1083">
        <v>6.21902525</v>
      </c>
      <c r="FV1083">
        <v>-0.01008146341464649</v>
      </c>
      <c r="FW1083">
        <v>0.001648247535262786</v>
      </c>
      <c r="FX1083">
        <v>1</v>
      </c>
      <c r="FY1083">
        <v>1</v>
      </c>
      <c r="FZ1083">
        <v>3</v>
      </c>
      <c r="GA1083" t="s">
        <v>429</v>
      </c>
      <c r="GB1083">
        <v>2.98337</v>
      </c>
      <c r="GC1083">
        <v>2.71556</v>
      </c>
      <c r="GD1083">
        <v>0.0773259</v>
      </c>
      <c r="GE1083">
        <v>0.0764683</v>
      </c>
      <c r="GF1083">
        <v>0.08983439999999999</v>
      </c>
      <c r="GG1083">
        <v>0.0655575</v>
      </c>
      <c r="GH1083">
        <v>29171.6</v>
      </c>
      <c r="GI1083">
        <v>29355.1</v>
      </c>
      <c r="GJ1083">
        <v>29383.8</v>
      </c>
      <c r="GK1083">
        <v>29395.7</v>
      </c>
      <c r="GL1083">
        <v>35422.6</v>
      </c>
      <c r="GM1083">
        <v>36527.5</v>
      </c>
      <c r="GN1083">
        <v>41376.1</v>
      </c>
      <c r="GO1083">
        <v>41887.9</v>
      </c>
      <c r="GP1083">
        <v>1.9622</v>
      </c>
      <c r="GQ1083">
        <v>2.37388</v>
      </c>
      <c r="GR1083">
        <v>0.0897348</v>
      </c>
      <c r="GS1083">
        <v>0</v>
      </c>
      <c r="GT1083">
        <v>23.5439</v>
      </c>
      <c r="GU1083">
        <v>999.9</v>
      </c>
      <c r="GV1083">
        <v>31.7</v>
      </c>
      <c r="GW1083">
        <v>32.2</v>
      </c>
      <c r="GX1083">
        <v>16.976</v>
      </c>
      <c r="GY1083">
        <v>63.7514</v>
      </c>
      <c r="GZ1083">
        <v>22.5641</v>
      </c>
      <c r="HA1083">
        <v>2</v>
      </c>
      <c r="HB1083">
        <v>-0.06769310000000001</v>
      </c>
      <c r="HC1083">
        <v>1.61407</v>
      </c>
      <c r="HD1083">
        <v>20.3265</v>
      </c>
      <c r="HE1083">
        <v>5.21834</v>
      </c>
      <c r="HF1083">
        <v>12.0099</v>
      </c>
      <c r="HG1083">
        <v>4.98935</v>
      </c>
      <c r="HH1083">
        <v>3.28863</v>
      </c>
      <c r="HI1083">
        <v>9999</v>
      </c>
      <c r="HJ1083">
        <v>9999</v>
      </c>
      <c r="HK1083">
        <v>9999</v>
      </c>
      <c r="HL1083">
        <v>198.5</v>
      </c>
      <c r="HM1083">
        <v>1.86739</v>
      </c>
      <c r="HN1083">
        <v>1.86646</v>
      </c>
      <c r="HO1083">
        <v>1.86596</v>
      </c>
      <c r="HP1083">
        <v>1.86584</v>
      </c>
      <c r="HQ1083">
        <v>1.86768</v>
      </c>
      <c r="HR1083">
        <v>1.87012</v>
      </c>
      <c r="HS1083">
        <v>1.86877</v>
      </c>
      <c r="HT1083">
        <v>1.87027</v>
      </c>
      <c r="HU1083">
        <v>0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-2.87</v>
      </c>
      <c r="II1083">
        <v>-0.1429</v>
      </c>
      <c r="IJ1083">
        <v>-1.529487217637811</v>
      </c>
      <c r="IK1083">
        <v>-0.005072214745875086</v>
      </c>
      <c r="IL1083">
        <v>3.316774363808987E-06</v>
      </c>
      <c r="IM1083">
        <v>-1.107588672722244E-09</v>
      </c>
      <c r="IN1083">
        <v>-0.1603591687652909</v>
      </c>
      <c r="IO1083">
        <v>-0.0181951569465493</v>
      </c>
      <c r="IP1083">
        <v>0.001659309118516343</v>
      </c>
      <c r="IQ1083">
        <v>-3.409663313950778E-05</v>
      </c>
      <c r="IR1083">
        <v>19</v>
      </c>
      <c r="IS1083">
        <v>2290</v>
      </c>
      <c r="IT1083">
        <v>1</v>
      </c>
      <c r="IU1083">
        <v>24</v>
      </c>
      <c r="IV1083">
        <v>8598.200000000001</v>
      </c>
      <c r="IW1083">
        <v>8598.4</v>
      </c>
      <c r="IX1083">
        <v>1.0144</v>
      </c>
      <c r="IY1083">
        <v>2.2229</v>
      </c>
      <c r="IZ1083">
        <v>1.94702</v>
      </c>
      <c r="JA1083">
        <v>2.64893</v>
      </c>
      <c r="JB1083">
        <v>2.19482</v>
      </c>
      <c r="JC1083">
        <v>2.37671</v>
      </c>
      <c r="JD1083">
        <v>36.6943</v>
      </c>
      <c r="JE1083">
        <v>24.035</v>
      </c>
      <c r="JF1083">
        <v>18</v>
      </c>
      <c r="JG1083">
        <v>521.687</v>
      </c>
      <c r="JH1083">
        <v>808.745</v>
      </c>
      <c r="JI1083">
        <v>21.7705</v>
      </c>
      <c r="JJ1083">
        <v>26.4333</v>
      </c>
      <c r="JK1083">
        <v>29.9999</v>
      </c>
      <c r="JL1083">
        <v>26.4531</v>
      </c>
      <c r="JM1083">
        <v>26.3834</v>
      </c>
      <c r="JN1083">
        <v>20.3188</v>
      </c>
      <c r="JO1083">
        <v>25.052</v>
      </c>
      <c r="JP1083">
        <v>0</v>
      </c>
      <c r="JQ1083">
        <v>21.7568</v>
      </c>
      <c r="JR1083">
        <v>299.422</v>
      </c>
      <c r="JS1083">
        <v>12.4498</v>
      </c>
      <c r="JT1083">
        <v>100.464</v>
      </c>
      <c r="JU1083">
        <v>100.602</v>
      </c>
    </row>
    <row r="1084" spans="1:281">
      <c r="A1084">
        <v>1068</v>
      </c>
      <c r="B1084">
        <v>1659651696.1</v>
      </c>
      <c r="C1084">
        <v>23688.09999990463</v>
      </c>
      <c r="D1084" t="s">
        <v>2570</v>
      </c>
      <c r="E1084" t="s">
        <v>2571</v>
      </c>
      <c r="F1084">
        <v>5</v>
      </c>
      <c r="G1084" t="s">
        <v>2555</v>
      </c>
      <c r="H1084" t="s">
        <v>416</v>
      </c>
      <c r="I1084">
        <v>1659651688.314285</v>
      </c>
      <c r="J1084">
        <f>(K1084)/1000</f>
        <v>0</v>
      </c>
      <c r="K1084">
        <f>IF(CZ1084, AN1084, AH1084)</f>
        <v>0</v>
      </c>
      <c r="L1084">
        <f>IF(CZ1084, AI1084, AG1084)</f>
        <v>0</v>
      </c>
      <c r="M1084">
        <f>DB1084 - IF(AU1084&gt;1, L1084*CV1084*100.0/(AW1084*DP1084), 0)</f>
        <v>0</v>
      </c>
      <c r="N1084">
        <f>((T1084-J1084/2)*M1084-L1084)/(T1084+J1084/2)</f>
        <v>0</v>
      </c>
      <c r="O1084">
        <f>N1084*(DI1084+DJ1084)/1000.0</f>
        <v>0</v>
      </c>
      <c r="P1084">
        <f>(DB1084 - IF(AU1084&gt;1, L1084*CV1084*100.0/(AW1084*DP1084), 0))*(DI1084+DJ1084)/1000.0</f>
        <v>0</v>
      </c>
      <c r="Q1084">
        <f>2.0/((1/S1084-1/R1084)+SIGN(S1084)*SQRT((1/S1084-1/R1084)*(1/S1084-1/R1084) + 4*CW1084/((CW1084+1)*(CW1084+1))*(2*1/S1084*1/R1084-1/R1084*1/R1084)))</f>
        <v>0</v>
      </c>
      <c r="R1084">
        <f>IF(LEFT(CX1084,1)&lt;&gt;"0",IF(LEFT(CX1084,1)="1",3.0,CY1084),$D$5+$E$5*(DP1084*DI1084/($K$5*1000))+$F$5*(DP1084*DI1084/($K$5*1000))*MAX(MIN(CV1084,$J$5),$I$5)*MAX(MIN(CV1084,$J$5),$I$5)+$G$5*MAX(MIN(CV1084,$J$5),$I$5)*(DP1084*DI1084/($K$5*1000))+$H$5*(DP1084*DI1084/($K$5*1000))*(DP1084*DI1084/($K$5*1000)))</f>
        <v>0</v>
      </c>
      <c r="S1084">
        <f>J1084*(1000-(1000*0.61365*exp(17.502*W1084/(240.97+W1084))/(DI1084+DJ1084)+DD1084)/2)/(1000*0.61365*exp(17.502*W1084/(240.97+W1084))/(DI1084+DJ1084)-DD1084)</f>
        <v>0</v>
      </c>
      <c r="T1084">
        <f>1/((CW1084+1)/(Q1084/1.6)+1/(R1084/1.37)) + CW1084/((CW1084+1)/(Q1084/1.6) + CW1084/(R1084/1.37))</f>
        <v>0</v>
      </c>
      <c r="U1084">
        <f>(CR1084*CU1084)</f>
        <v>0</v>
      </c>
      <c r="V1084">
        <f>(DK1084+(U1084+2*0.95*5.67E-8*(((DK1084+$B$7)+273)^4-(DK1084+273)^4)-44100*J1084)/(1.84*29.3*R1084+8*0.95*5.67E-8*(DK1084+273)^3))</f>
        <v>0</v>
      </c>
      <c r="W1084">
        <f>($C$7*DL1084+$D$7*DM1084+$E$7*V1084)</f>
        <v>0</v>
      </c>
      <c r="X1084">
        <f>0.61365*exp(17.502*W1084/(240.97+W1084))</f>
        <v>0</v>
      </c>
      <c r="Y1084">
        <f>(Z1084/AA1084*100)</f>
        <v>0</v>
      </c>
      <c r="Z1084">
        <f>DD1084*(DI1084+DJ1084)/1000</f>
        <v>0</v>
      </c>
      <c r="AA1084">
        <f>0.61365*exp(17.502*DK1084/(240.97+DK1084))</f>
        <v>0</v>
      </c>
      <c r="AB1084">
        <f>(X1084-DD1084*(DI1084+DJ1084)/1000)</f>
        <v>0</v>
      </c>
      <c r="AC1084">
        <f>(-J1084*44100)</f>
        <v>0</v>
      </c>
      <c r="AD1084">
        <f>2*29.3*R1084*0.92*(DK1084-W1084)</f>
        <v>0</v>
      </c>
      <c r="AE1084">
        <f>2*0.95*5.67E-8*(((DK1084+$B$7)+273)^4-(W1084+273)^4)</f>
        <v>0</v>
      </c>
      <c r="AF1084">
        <f>U1084+AE1084+AC1084+AD1084</f>
        <v>0</v>
      </c>
      <c r="AG1084">
        <f>DH1084*AU1084*(DC1084-DB1084*(1000-AU1084*DE1084)/(1000-AU1084*DD1084))/(100*CV1084)</f>
        <v>0</v>
      </c>
      <c r="AH1084">
        <f>1000*DH1084*AU1084*(DD1084-DE1084)/(100*CV1084*(1000-AU1084*DD1084))</f>
        <v>0</v>
      </c>
      <c r="AI1084">
        <f>(AJ1084 - AK1084 - DI1084*1E3/(8.314*(DK1084+273.15)) * AM1084/DH1084 * AL1084) * DH1084/(100*CV1084) * (1000 - DE1084)/1000</f>
        <v>0</v>
      </c>
      <c r="AJ1084">
        <v>323.4906785421339</v>
      </c>
      <c r="AK1084">
        <v>315.8763272727273</v>
      </c>
      <c r="AL1084">
        <v>-3.088631421663</v>
      </c>
      <c r="AM1084">
        <v>65.46050072270951</v>
      </c>
      <c r="AN1084">
        <f>(AP1084 - AO1084 + DI1084*1E3/(8.314*(DK1084+273.15)) * AR1084/DH1084 * AQ1084) * DH1084/(100*CV1084) * 1000/(1000 - AP1084)</f>
        <v>0</v>
      </c>
      <c r="AO1084">
        <v>12.39977224257169</v>
      </c>
      <c r="AP1084">
        <v>18.61717202797203</v>
      </c>
      <c r="AQ1084">
        <v>-1.888867755182483E-07</v>
      </c>
      <c r="AR1084">
        <v>82.38661243910367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MAX(0,($B$13+$C$13*DP1084)/(1+$D$13*DP1084)*DI1084/(DK1084+273)*$E$13)</f>
        <v>0</v>
      </c>
      <c r="AX1084" t="s">
        <v>417</v>
      </c>
      <c r="AY1084" t="s">
        <v>417</v>
      </c>
      <c r="AZ1084">
        <v>0</v>
      </c>
      <c r="BA1084">
        <v>0</v>
      </c>
      <c r="BB1084">
        <f>1-AZ1084/BA1084</f>
        <v>0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>
        <f>1-BF1084/BG1084</f>
        <v>0</v>
      </c>
      <c r="BI1084">
        <v>0.5</v>
      </c>
      <c r="BJ1084">
        <f>CS1084</f>
        <v>0</v>
      </c>
      <c r="BK1084">
        <f>L1084</f>
        <v>0</v>
      </c>
      <c r="BL1084">
        <f>BH1084*BI1084*BJ1084</f>
        <v>0</v>
      </c>
      <c r="BM1084">
        <f>(BK1084-BC1084)/BJ1084</f>
        <v>0</v>
      </c>
      <c r="BN1084">
        <f>(BA1084-BG1084)/BG1084</f>
        <v>0</v>
      </c>
      <c r="BO1084">
        <f>AZ1084/(BB1084+AZ1084/BG1084)</f>
        <v>0</v>
      </c>
      <c r="BP1084" t="s">
        <v>417</v>
      </c>
      <c r="BQ1084">
        <v>0</v>
      </c>
      <c r="BR1084">
        <f>IF(BQ1084&lt;&gt;0, BQ1084, BO1084)</f>
        <v>0</v>
      </c>
      <c r="BS1084">
        <f>1-BR1084/BG1084</f>
        <v>0</v>
      </c>
      <c r="BT1084">
        <f>(BG1084-BF1084)/(BG1084-BR1084)</f>
        <v>0</v>
      </c>
      <c r="BU1084">
        <f>(BA1084-BG1084)/(BA1084-BR1084)</f>
        <v>0</v>
      </c>
      <c r="BV1084">
        <f>(BG1084-BF1084)/(BG1084-AZ1084)</f>
        <v>0</v>
      </c>
      <c r="BW1084">
        <f>(BA1084-BG1084)/(BA1084-AZ1084)</f>
        <v>0</v>
      </c>
      <c r="BX1084">
        <f>(BT1084*BR1084/BF1084)</f>
        <v>0</v>
      </c>
      <c r="BY1084">
        <f>(1-BX1084)</f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>$B$11*DQ1084+$C$11*DR1084+$F$11*EC1084*(1-EF1084)</f>
        <v>0</v>
      </c>
      <c r="CS1084">
        <f>CR1084*CT1084</f>
        <v>0</v>
      </c>
      <c r="CT1084">
        <f>($B$11*$D$9+$C$11*$D$9+$F$11*((EP1084+EH1084)/MAX(EP1084+EH1084+EQ1084, 0.1)*$I$9+EQ1084/MAX(EP1084+EH1084+EQ1084, 0.1)*$J$9))/($B$11+$C$11+$F$11)</f>
        <v>0</v>
      </c>
      <c r="CU1084">
        <f>($B$11*$K$9+$C$11*$K$9+$F$11*((EP1084+EH1084)/MAX(EP1084+EH1084+EQ1084, 0.1)*$P$9+EQ1084/MAX(EP1084+EH1084+EQ1084, 0.1)*$Q$9))/($B$11+$C$11+$F$11)</f>
        <v>0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1659651688.314285</v>
      </c>
      <c r="DB1084">
        <v>331.8663571428571</v>
      </c>
      <c r="DC1084">
        <v>335.2673571428571</v>
      </c>
      <c r="DD1084">
        <v>18.61973928571429</v>
      </c>
      <c r="DE1084">
        <v>12.40111428571429</v>
      </c>
      <c r="DF1084">
        <v>334.7634285714286</v>
      </c>
      <c r="DG1084">
        <v>18.76256428571429</v>
      </c>
      <c r="DH1084">
        <v>499.9921428571428</v>
      </c>
      <c r="DI1084">
        <v>90.17386428571429</v>
      </c>
      <c r="DJ1084">
        <v>0.1000111</v>
      </c>
      <c r="DK1084">
        <v>25.11956428571429</v>
      </c>
      <c r="DL1084">
        <v>25.01576785714285</v>
      </c>
      <c r="DM1084">
        <v>999.9000000000002</v>
      </c>
      <c r="DN1084">
        <v>0</v>
      </c>
      <c r="DO1084">
        <v>0</v>
      </c>
      <c r="DP1084">
        <v>10003.43392857143</v>
      </c>
      <c r="DQ1084">
        <v>0</v>
      </c>
      <c r="DR1084">
        <v>10.9043</v>
      </c>
      <c r="DS1084">
        <v>-3.401010357142857</v>
      </c>
      <c r="DT1084">
        <v>338.1630357142857</v>
      </c>
      <c r="DU1084">
        <v>339.4773571428572</v>
      </c>
      <c r="DV1084">
        <v>6.218626428571429</v>
      </c>
      <c r="DW1084">
        <v>335.2673571428571</v>
      </c>
      <c r="DX1084">
        <v>12.40111428571429</v>
      </c>
      <c r="DY1084">
        <v>1.679014642857143</v>
      </c>
      <c r="DZ1084">
        <v>1.118256071428571</v>
      </c>
      <c r="EA1084">
        <v>14.70375714285714</v>
      </c>
      <c r="EB1084">
        <v>8.555627857142856</v>
      </c>
      <c r="EC1084">
        <v>2000.005714285714</v>
      </c>
      <c r="ED1084">
        <v>0.9799998571428569</v>
      </c>
      <c r="EE1084">
        <v>0.02000054285714285</v>
      </c>
      <c r="EF1084">
        <v>0</v>
      </c>
      <c r="EG1084">
        <v>830.0736071428571</v>
      </c>
      <c r="EH1084">
        <v>5.00097</v>
      </c>
      <c r="EI1084">
        <v>16608.68928571428</v>
      </c>
      <c r="EJ1084">
        <v>16707.62142857143</v>
      </c>
      <c r="EK1084">
        <v>39.94614285714285</v>
      </c>
      <c r="EL1084">
        <v>40.03771428571429</v>
      </c>
      <c r="EM1084">
        <v>39.78989285714285</v>
      </c>
      <c r="EN1084">
        <v>40.07117857142856</v>
      </c>
      <c r="EO1084">
        <v>40.22746428571428</v>
      </c>
      <c r="EP1084">
        <v>1955.105</v>
      </c>
      <c r="EQ1084">
        <v>39.90071428571429</v>
      </c>
      <c r="ER1084">
        <v>0</v>
      </c>
      <c r="ES1084">
        <v>1659651696.9</v>
      </c>
      <c r="ET1084">
        <v>0</v>
      </c>
      <c r="EU1084">
        <v>829.5678000000001</v>
      </c>
      <c r="EV1084">
        <v>-33.4995384090372</v>
      </c>
      <c r="EW1084">
        <v>-678.6769220227051</v>
      </c>
      <c r="EX1084">
        <v>16598.56</v>
      </c>
      <c r="EY1084">
        <v>15</v>
      </c>
      <c r="EZ1084">
        <v>0</v>
      </c>
      <c r="FA1084" t="s">
        <v>419</v>
      </c>
      <c r="FB1084">
        <v>1659135797.5</v>
      </c>
      <c r="FC1084">
        <v>1659135788</v>
      </c>
      <c r="FD1084">
        <v>0</v>
      </c>
      <c r="FE1084">
        <v>0.3</v>
      </c>
      <c r="FF1084">
        <v>-0.002</v>
      </c>
      <c r="FG1084">
        <v>-2.209</v>
      </c>
      <c r="FH1084">
        <v>-0.089</v>
      </c>
      <c r="FI1084">
        <v>1520</v>
      </c>
      <c r="FJ1084">
        <v>20</v>
      </c>
      <c r="FK1084">
        <v>0.06</v>
      </c>
      <c r="FL1084">
        <v>0.03</v>
      </c>
      <c r="FM1084">
        <v>-4.516324146341463</v>
      </c>
      <c r="FN1084">
        <v>23.0293557491289</v>
      </c>
      <c r="FO1084">
        <v>2.293025097910763</v>
      </c>
      <c r="FP1084">
        <v>0</v>
      </c>
      <c r="FQ1084">
        <v>831.2677058823529</v>
      </c>
      <c r="FR1084">
        <v>-31.43284950113207</v>
      </c>
      <c r="FS1084">
        <v>3.093426812275768</v>
      </c>
      <c r="FT1084">
        <v>0</v>
      </c>
      <c r="FU1084">
        <v>6.218433170731707</v>
      </c>
      <c r="FV1084">
        <v>0.0008525435540153066</v>
      </c>
      <c r="FW1084">
        <v>0.00103519631465479</v>
      </c>
      <c r="FX1084">
        <v>1</v>
      </c>
      <c r="FY1084">
        <v>1</v>
      </c>
      <c r="FZ1084">
        <v>3</v>
      </c>
      <c r="GA1084" t="s">
        <v>429</v>
      </c>
      <c r="GB1084">
        <v>2.98333</v>
      </c>
      <c r="GC1084">
        <v>2.71576</v>
      </c>
      <c r="GD1084">
        <v>0.07440380000000001</v>
      </c>
      <c r="GE1084">
        <v>0.07334160000000001</v>
      </c>
      <c r="GF1084">
        <v>0.0898288</v>
      </c>
      <c r="GG1084">
        <v>0.06555279999999999</v>
      </c>
      <c r="GH1084">
        <v>29264.3</v>
      </c>
      <c r="GI1084">
        <v>29455.3</v>
      </c>
      <c r="GJ1084">
        <v>29384</v>
      </c>
      <c r="GK1084">
        <v>29396.5</v>
      </c>
      <c r="GL1084">
        <v>35422.8</v>
      </c>
      <c r="GM1084">
        <v>36528.5</v>
      </c>
      <c r="GN1084">
        <v>41376.1</v>
      </c>
      <c r="GO1084">
        <v>41888.9</v>
      </c>
      <c r="GP1084">
        <v>1.96227</v>
      </c>
      <c r="GQ1084">
        <v>2.37385</v>
      </c>
      <c r="GR1084">
        <v>0.0903755</v>
      </c>
      <c r="GS1084">
        <v>0</v>
      </c>
      <c r="GT1084">
        <v>23.5415</v>
      </c>
      <c r="GU1084">
        <v>999.9</v>
      </c>
      <c r="GV1084">
        <v>31.7</v>
      </c>
      <c r="GW1084">
        <v>32.2</v>
      </c>
      <c r="GX1084">
        <v>16.9777</v>
      </c>
      <c r="GY1084">
        <v>63.6114</v>
      </c>
      <c r="GZ1084">
        <v>22.4319</v>
      </c>
      <c r="HA1084">
        <v>2</v>
      </c>
      <c r="HB1084">
        <v>-0.0680716</v>
      </c>
      <c r="HC1084">
        <v>1.65378</v>
      </c>
      <c r="HD1084">
        <v>20.3263</v>
      </c>
      <c r="HE1084">
        <v>5.21774</v>
      </c>
      <c r="HF1084">
        <v>12.0099</v>
      </c>
      <c r="HG1084">
        <v>4.98915</v>
      </c>
      <c r="HH1084">
        <v>3.28858</v>
      </c>
      <c r="HI1084">
        <v>9999</v>
      </c>
      <c r="HJ1084">
        <v>9999</v>
      </c>
      <c r="HK1084">
        <v>9999</v>
      </c>
      <c r="HL1084">
        <v>198.5</v>
      </c>
      <c r="HM1084">
        <v>1.86737</v>
      </c>
      <c r="HN1084">
        <v>1.86646</v>
      </c>
      <c r="HO1084">
        <v>1.86594</v>
      </c>
      <c r="HP1084">
        <v>1.86584</v>
      </c>
      <c r="HQ1084">
        <v>1.86767</v>
      </c>
      <c r="HR1084">
        <v>1.87012</v>
      </c>
      <c r="HS1084">
        <v>1.86876</v>
      </c>
      <c r="HT1084">
        <v>1.87027</v>
      </c>
      <c r="HU1084">
        <v>0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-2.821</v>
      </c>
      <c r="II1084">
        <v>-0.1428</v>
      </c>
      <c r="IJ1084">
        <v>-1.529487217637811</v>
      </c>
      <c r="IK1084">
        <v>-0.005072214745875086</v>
      </c>
      <c r="IL1084">
        <v>3.316774363808987E-06</v>
      </c>
      <c r="IM1084">
        <v>-1.107588672722244E-09</v>
      </c>
      <c r="IN1084">
        <v>-0.1603591687652909</v>
      </c>
      <c r="IO1084">
        <v>-0.0181951569465493</v>
      </c>
      <c r="IP1084">
        <v>0.001659309118516343</v>
      </c>
      <c r="IQ1084">
        <v>-3.409663313950778E-05</v>
      </c>
      <c r="IR1084">
        <v>19</v>
      </c>
      <c r="IS1084">
        <v>2290</v>
      </c>
      <c r="IT1084">
        <v>1</v>
      </c>
      <c r="IU1084">
        <v>24</v>
      </c>
      <c r="IV1084">
        <v>8598.299999999999</v>
      </c>
      <c r="IW1084">
        <v>8598.5</v>
      </c>
      <c r="IX1084">
        <v>0.9729</v>
      </c>
      <c r="IY1084">
        <v>2.22168</v>
      </c>
      <c r="IZ1084">
        <v>1.94702</v>
      </c>
      <c r="JA1084">
        <v>2.64893</v>
      </c>
      <c r="JB1084">
        <v>2.19482</v>
      </c>
      <c r="JC1084">
        <v>2.39014</v>
      </c>
      <c r="JD1084">
        <v>36.6943</v>
      </c>
      <c r="JE1084">
        <v>24.035</v>
      </c>
      <c r="JF1084">
        <v>18</v>
      </c>
      <c r="JG1084">
        <v>521.732</v>
      </c>
      <c r="JH1084">
        <v>808.6950000000001</v>
      </c>
      <c r="JI1084">
        <v>21.7597</v>
      </c>
      <c r="JJ1084">
        <v>26.4333</v>
      </c>
      <c r="JK1084">
        <v>30.0001</v>
      </c>
      <c r="JL1084">
        <v>26.4526</v>
      </c>
      <c r="JM1084">
        <v>26.3817</v>
      </c>
      <c r="JN1084">
        <v>19.4932</v>
      </c>
      <c r="JO1084">
        <v>25.052</v>
      </c>
      <c r="JP1084">
        <v>0</v>
      </c>
      <c r="JQ1084">
        <v>21.7322</v>
      </c>
      <c r="JR1084">
        <v>279.271</v>
      </c>
      <c r="JS1084">
        <v>12.4498</v>
      </c>
      <c r="JT1084">
        <v>100.465</v>
      </c>
      <c r="JU1084">
        <v>100.605</v>
      </c>
    </row>
    <row r="1085" spans="1:281">
      <c r="A1085">
        <v>1069</v>
      </c>
      <c r="B1085">
        <v>1659651701.1</v>
      </c>
      <c r="C1085">
        <v>23693.09999990463</v>
      </c>
      <c r="D1085" t="s">
        <v>2572</v>
      </c>
      <c r="E1085" t="s">
        <v>2573</v>
      </c>
      <c r="F1085">
        <v>5</v>
      </c>
      <c r="G1085" t="s">
        <v>2555</v>
      </c>
      <c r="H1085" t="s">
        <v>416</v>
      </c>
      <c r="I1085">
        <v>1659651693.6</v>
      </c>
      <c r="J1085">
        <f>(K1085)/1000</f>
        <v>0</v>
      </c>
      <c r="K1085">
        <f>IF(CZ1085, AN1085, AH1085)</f>
        <v>0</v>
      </c>
      <c r="L1085">
        <f>IF(CZ1085, AI1085, AG1085)</f>
        <v>0</v>
      </c>
      <c r="M1085">
        <f>DB1085 - IF(AU1085&gt;1, L1085*CV1085*100.0/(AW1085*DP1085), 0)</f>
        <v>0</v>
      </c>
      <c r="N1085">
        <f>((T1085-J1085/2)*M1085-L1085)/(T1085+J1085/2)</f>
        <v>0</v>
      </c>
      <c r="O1085">
        <f>N1085*(DI1085+DJ1085)/1000.0</f>
        <v>0</v>
      </c>
      <c r="P1085">
        <f>(DB1085 - IF(AU1085&gt;1, L1085*CV1085*100.0/(AW1085*DP1085), 0))*(DI1085+DJ1085)/1000.0</f>
        <v>0</v>
      </c>
      <c r="Q1085">
        <f>2.0/((1/S1085-1/R1085)+SIGN(S1085)*SQRT((1/S1085-1/R1085)*(1/S1085-1/R1085) + 4*CW1085/((CW1085+1)*(CW1085+1))*(2*1/S1085*1/R1085-1/R1085*1/R1085)))</f>
        <v>0</v>
      </c>
      <c r="R1085">
        <f>IF(LEFT(CX1085,1)&lt;&gt;"0",IF(LEFT(CX1085,1)="1",3.0,CY1085),$D$5+$E$5*(DP1085*DI1085/($K$5*1000))+$F$5*(DP1085*DI1085/($K$5*1000))*MAX(MIN(CV1085,$J$5),$I$5)*MAX(MIN(CV1085,$J$5),$I$5)+$G$5*MAX(MIN(CV1085,$J$5),$I$5)*(DP1085*DI1085/($K$5*1000))+$H$5*(DP1085*DI1085/($K$5*1000))*(DP1085*DI1085/($K$5*1000)))</f>
        <v>0</v>
      </c>
      <c r="S1085">
        <f>J1085*(1000-(1000*0.61365*exp(17.502*W1085/(240.97+W1085))/(DI1085+DJ1085)+DD1085)/2)/(1000*0.61365*exp(17.502*W1085/(240.97+W1085))/(DI1085+DJ1085)-DD1085)</f>
        <v>0</v>
      </c>
      <c r="T1085">
        <f>1/((CW1085+1)/(Q1085/1.6)+1/(R1085/1.37)) + CW1085/((CW1085+1)/(Q1085/1.6) + CW1085/(R1085/1.37))</f>
        <v>0</v>
      </c>
      <c r="U1085">
        <f>(CR1085*CU1085)</f>
        <v>0</v>
      </c>
      <c r="V1085">
        <f>(DK1085+(U1085+2*0.95*5.67E-8*(((DK1085+$B$7)+273)^4-(DK1085+273)^4)-44100*J1085)/(1.84*29.3*R1085+8*0.95*5.67E-8*(DK1085+273)^3))</f>
        <v>0</v>
      </c>
      <c r="W1085">
        <f>($C$7*DL1085+$D$7*DM1085+$E$7*V1085)</f>
        <v>0</v>
      </c>
      <c r="X1085">
        <f>0.61365*exp(17.502*W1085/(240.97+W1085))</f>
        <v>0</v>
      </c>
      <c r="Y1085">
        <f>(Z1085/AA1085*100)</f>
        <v>0</v>
      </c>
      <c r="Z1085">
        <f>DD1085*(DI1085+DJ1085)/1000</f>
        <v>0</v>
      </c>
      <c r="AA1085">
        <f>0.61365*exp(17.502*DK1085/(240.97+DK1085))</f>
        <v>0</v>
      </c>
      <c r="AB1085">
        <f>(X1085-DD1085*(DI1085+DJ1085)/1000)</f>
        <v>0</v>
      </c>
      <c r="AC1085">
        <f>(-J1085*44100)</f>
        <v>0</v>
      </c>
      <c r="AD1085">
        <f>2*29.3*R1085*0.92*(DK1085-W1085)</f>
        <v>0</v>
      </c>
      <c r="AE1085">
        <f>2*0.95*5.67E-8*(((DK1085+$B$7)+273)^4-(W1085+273)^4)</f>
        <v>0</v>
      </c>
      <c r="AF1085">
        <f>U1085+AE1085+AC1085+AD1085</f>
        <v>0</v>
      </c>
      <c r="AG1085">
        <f>DH1085*AU1085*(DC1085-DB1085*(1000-AU1085*DE1085)/(1000-AU1085*DD1085))/(100*CV1085)</f>
        <v>0</v>
      </c>
      <c r="AH1085">
        <f>1000*DH1085*AU1085*(DD1085-DE1085)/(100*CV1085*(1000-AU1085*DD1085))</f>
        <v>0</v>
      </c>
      <c r="AI1085">
        <f>(AJ1085 - AK1085 - DI1085*1E3/(8.314*(DK1085+273.15)) * AM1085/DH1085 * AL1085) * DH1085/(100*CV1085) * (1000 - DE1085)/1000</f>
        <v>0</v>
      </c>
      <c r="AJ1085">
        <v>306.7996557712549</v>
      </c>
      <c r="AK1085">
        <v>300.3705333333331</v>
      </c>
      <c r="AL1085">
        <v>-3.107237618624836</v>
      </c>
      <c r="AM1085">
        <v>65.46050072270951</v>
      </c>
      <c r="AN1085">
        <f>(AP1085 - AO1085 + DI1085*1E3/(8.314*(DK1085+273.15)) * AR1085/DH1085 * AQ1085) * DH1085/(100*CV1085) * 1000/(1000 - AP1085)</f>
        <v>0</v>
      </c>
      <c r="AO1085">
        <v>12.39800568993467</v>
      </c>
      <c r="AP1085">
        <v>18.61558041958043</v>
      </c>
      <c r="AQ1085">
        <v>-6.918866476000102E-06</v>
      </c>
      <c r="AR1085">
        <v>82.38661243910367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MAX(0,($B$13+$C$13*DP1085)/(1+$D$13*DP1085)*DI1085/(DK1085+273)*$E$13)</f>
        <v>0</v>
      </c>
      <c r="AX1085" t="s">
        <v>417</v>
      </c>
      <c r="AY1085" t="s">
        <v>417</v>
      </c>
      <c r="AZ1085">
        <v>0</v>
      </c>
      <c r="BA1085">
        <v>0</v>
      </c>
      <c r="BB1085">
        <f>1-AZ1085/BA1085</f>
        <v>0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>
        <f>1-BF1085/BG1085</f>
        <v>0</v>
      </c>
      <c r="BI1085">
        <v>0.5</v>
      </c>
      <c r="BJ1085">
        <f>CS1085</f>
        <v>0</v>
      </c>
      <c r="BK1085">
        <f>L1085</f>
        <v>0</v>
      </c>
      <c r="BL1085">
        <f>BH1085*BI1085*BJ1085</f>
        <v>0</v>
      </c>
      <c r="BM1085">
        <f>(BK1085-BC1085)/BJ1085</f>
        <v>0</v>
      </c>
      <c r="BN1085">
        <f>(BA1085-BG1085)/BG1085</f>
        <v>0</v>
      </c>
      <c r="BO1085">
        <f>AZ1085/(BB1085+AZ1085/BG1085)</f>
        <v>0</v>
      </c>
      <c r="BP1085" t="s">
        <v>417</v>
      </c>
      <c r="BQ1085">
        <v>0</v>
      </c>
      <c r="BR1085">
        <f>IF(BQ1085&lt;&gt;0, BQ1085, BO1085)</f>
        <v>0</v>
      </c>
      <c r="BS1085">
        <f>1-BR1085/BG1085</f>
        <v>0</v>
      </c>
      <c r="BT1085">
        <f>(BG1085-BF1085)/(BG1085-BR1085)</f>
        <v>0</v>
      </c>
      <c r="BU1085">
        <f>(BA1085-BG1085)/(BA1085-BR1085)</f>
        <v>0</v>
      </c>
      <c r="BV1085">
        <f>(BG1085-BF1085)/(BG1085-AZ1085)</f>
        <v>0</v>
      </c>
      <c r="BW1085">
        <f>(BA1085-BG1085)/(BA1085-AZ1085)</f>
        <v>0</v>
      </c>
      <c r="BX1085">
        <f>(BT1085*BR1085/BF1085)</f>
        <v>0</v>
      </c>
      <c r="BY1085">
        <f>(1-BX1085)</f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>$B$11*DQ1085+$C$11*DR1085+$F$11*EC1085*(1-EF1085)</f>
        <v>0</v>
      </c>
      <c r="CS1085">
        <f>CR1085*CT1085</f>
        <v>0</v>
      </c>
      <c r="CT1085">
        <f>($B$11*$D$9+$C$11*$D$9+$F$11*((EP1085+EH1085)/MAX(EP1085+EH1085+EQ1085, 0.1)*$I$9+EQ1085/MAX(EP1085+EH1085+EQ1085, 0.1)*$J$9))/($B$11+$C$11+$F$11)</f>
        <v>0</v>
      </c>
      <c r="CU1085">
        <f>($B$11*$K$9+$C$11*$K$9+$F$11*((EP1085+EH1085)/MAX(EP1085+EH1085+EQ1085, 0.1)*$P$9+EQ1085/MAX(EP1085+EH1085+EQ1085, 0.1)*$Q$9))/($B$11+$C$11+$F$11)</f>
        <v>0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1659651693.6</v>
      </c>
      <c r="DB1085">
        <v>316.0294074074074</v>
      </c>
      <c r="DC1085">
        <v>317.8008888888889</v>
      </c>
      <c r="DD1085">
        <v>18.61738518518519</v>
      </c>
      <c r="DE1085">
        <v>12.3991962962963</v>
      </c>
      <c r="DF1085">
        <v>318.8746296296296</v>
      </c>
      <c r="DG1085">
        <v>18.76022592592593</v>
      </c>
      <c r="DH1085">
        <v>499.9867037037037</v>
      </c>
      <c r="DI1085">
        <v>90.17406296296295</v>
      </c>
      <c r="DJ1085">
        <v>0.09996679259259258</v>
      </c>
      <c r="DK1085">
        <v>25.11658148148149</v>
      </c>
      <c r="DL1085">
        <v>25.01788888888889</v>
      </c>
      <c r="DM1085">
        <v>999.9000000000001</v>
      </c>
      <c r="DN1085">
        <v>0</v>
      </c>
      <c r="DO1085">
        <v>0</v>
      </c>
      <c r="DP1085">
        <v>10008.21444444444</v>
      </c>
      <c r="DQ1085">
        <v>0</v>
      </c>
      <c r="DR1085">
        <v>10.9043</v>
      </c>
      <c r="DS1085">
        <v>-1.771411637037037</v>
      </c>
      <c r="DT1085">
        <v>322.0248518518518</v>
      </c>
      <c r="DU1085">
        <v>321.7908518518519</v>
      </c>
      <c r="DV1085">
        <v>6.218183333333333</v>
      </c>
      <c r="DW1085">
        <v>317.8008888888889</v>
      </c>
      <c r="DX1085">
        <v>12.3991962962963</v>
      </c>
      <c r="DY1085">
        <v>1.678805555555555</v>
      </c>
      <c r="DZ1085">
        <v>1.118085555555556</v>
      </c>
      <c r="EA1085">
        <v>14.70182962962963</v>
      </c>
      <c r="EB1085">
        <v>8.553378148148148</v>
      </c>
      <c r="EC1085">
        <v>1999.98962962963</v>
      </c>
      <c r="ED1085">
        <v>0.9799994444444443</v>
      </c>
      <c r="EE1085">
        <v>0.02000095555555555</v>
      </c>
      <c r="EF1085">
        <v>0</v>
      </c>
      <c r="EG1085">
        <v>827.2087777777778</v>
      </c>
      <c r="EH1085">
        <v>5.00097</v>
      </c>
      <c r="EI1085">
        <v>16549.66296296296</v>
      </c>
      <c r="EJ1085">
        <v>16707.49259259259</v>
      </c>
      <c r="EK1085">
        <v>39.90714814814815</v>
      </c>
      <c r="EL1085">
        <v>39.99048148148147</v>
      </c>
      <c r="EM1085">
        <v>39.76607407407408</v>
      </c>
      <c r="EN1085">
        <v>39.98814814814814</v>
      </c>
      <c r="EO1085">
        <v>40.18955555555555</v>
      </c>
      <c r="EP1085">
        <v>1955.089629629629</v>
      </c>
      <c r="EQ1085">
        <v>39.9</v>
      </c>
      <c r="ER1085">
        <v>0</v>
      </c>
      <c r="ES1085">
        <v>1659651701.7</v>
      </c>
      <c r="ET1085">
        <v>0</v>
      </c>
      <c r="EU1085">
        <v>826.975</v>
      </c>
      <c r="EV1085">
        <v>-31.69369231123235</v>
      </c>
      <c r="EW1085">
        <v>-661.6461537985118</v>
      </c>
      <c r="EX1085">
        <v>16545.096</v>
      </c>
      <c r="EY1085">
        <v>15</v>
      </c>
      <c r="EZ1085">
        <v>0</v>
      </c>
      <c r="FA1085" t="s">
        <v>419</v>
      </c>
      <c r="FB1085">
        <v>1659135797.5</v>
      </c>
      <c r="FC1085">
        <v>1659135788</v>
      </c>
      <c r="FD1085">
        <v>0</v>
      </c>
      <c r="FE1085">
        <v>0.3</v>
      </c>
      <c r="FF1085">
        <v>-0.002</v>
      </c>
      <c r="FG1085">
        <v>-2.209</v>
      </c>
      <c r="FH1085">
        <v>-0.089</v>
      </c>
      <c r="FI1085">
        <v>1520</v>
      </c>
      <c r="FJ1085">
        <v>20</v>
      </c>
      <c r="FK1085">
        <v>0.06</v>
      </c>
      <c r="FL1085">
        <v>0.03</v>
      </c>
      <c r="FM1085">
        <v>-3.067747853658537</v>
      </c>
      <c r="FN1085">
        <v>19.19806921254355</v>
      </c>
      <c r="FO1085">
        <v>1.902947735230273</v>
      </c>
      <c r="FP1085">
        <v>0</v>
      </c>
      <c r="FQ1085">
        <v>829.3885</v>
      </c>
      <c r="FR1085">
        <v>-32.75744840521445</v>
      </c>
      <c r="FS1085">
        <v>3.221261620308195</v>
      </c>
      <c r="FT1085">
        <v>0</v>
      </c>
      <c r="FU1085">
        <v>6.218307073170732</v>
      </c>
      <c r="FV1085">
        <v>-0.002153728223003256</v>
      </c>
      <c r="FW1085">
        <v>0.0008058512962817976</v>
      </c>
      <c r="FX1085">
        <v>1</v>
      </c>
      <c r="FY1085">
        <v>1</v>
      </c>
      <c r="FZ1085">
        <v>3</v>
      </c>
      <c r="GA1085" t="s">
        <v>429</v>
      </c>
      <c r="GB1085">
        <v>2.98324</v>
      </c>
      <c r="GC1085">
        <v>2.7157</v>
      </c>
      <c r="GD1085">
        <v>0.07140829999999999</v>
      </c>
      <c r="GE1085">
        <v>0.0701114</v>
      </c>
      <c r="GF1085">
        <v>0.0898265</v>
      </c>
      <c r="GG1085">
        <v>0.0655438</v>
      </c>
      <c r="GH1085">
        <v>29358.7</v>
      </c>
      <c r="GI1085">
        <v>29557.4</v>
      </c>
      <c r="GJ1085">
        <v>29383.7</v>
      </c>
      <c r="GK1085">
        <v>29395.9</v>
      </c>
      <c r="GL1085">
        <v>35422.2</v>
      </c>
      <c r="GM1085">
        <v>36528.2</v>
      </c>
      <c r="GN1085">
        <v>41375.5</v>
      </c>
      <c r="GO1085">
        <v>41888.3</v>
      </c>
      <c r="GP1085">
        <v>1.9623</v>
      </c>
      <c r="GQ1085">
        <v>2.37367</v>
      </c>
      <c r="GR1085">
        <v>0.0891685</v>
      </c>
      <c r="GS1085">
        <v>0</v>
      </c>
      <c r="GT1085">
        <v>23.5385</v>
      </c>
      <c r="GU1085">
        <v>999.9</v>
      </c>
      <c r="GV1085">
        <v>31.7</v>
      </c>
      <c r="GW1085">
        <v>32.2</v>
      </c>
      <c r="GX1085">
        <v>16.9754</v>
      </c>
      <c r="GY1085">
        <v>63.8014</v>
      </c>
      <c r="GZ1085">
        <v>22.524</v>
      </c>
      <c r="HA1085">
        <v>2</v>
      </c>
      <c r="HB1085">
        <v>-0.06772359999999999</v>
      </c>
      <c r="HC1085">
        <v>1.69883</v>
      </c>
      <c r="HD1085">
        <v>20.3257</v>
      </c>
      <c r="HE1085">
        <v>5.21759</v>
      </c>
      <c r="HF1085">
        <v>12.0099</v>
      </c>
      <c r="HG1085">
        <v>4.989</v>
      </c>
      <c r="HH1085">
        <v>3.28858</v>
      </c>
      <c r="HI1085">
        <v>9999</v>
      </c>
      <c r="HJ1085">
        <v>9999</v>
      </c>
      <c r="HK1085">
        <v>9999</v>
      </c>
      <c r="HL1085">
        <v>198.5</v>
      </c>
      <c r="HM1085">
        <v>1.86737</v>
      </c>
      <c r="HN1085">
        <v>1.86646</v>
      </c>
      <c r="HO1085">
        <v>1.86596</v>
      </c>
      <c r="HP1085">
        <v>1.86584</v>
      </c>
      <c r="HQ1085">
        <v>1.86768</v>
      </c>
      <c r="HR1085">
        <v>1.87012</v>
      </c>
      <c r="HS1085">
        <v>1.86878</v>
      </c>
      <c r="HT1085">
        <v>1.87027</v>
      </c>
      <c r="HU1085">
        <v>0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-2.769</v>
      </c>
      <c r="II1085">
        <v>-0.1429</v>
      </c>
      <c r="IJ1085">
        <v>-1.529487217637811</v>
      </c>
      <c r="IK1085">
        <v>-0.005072214745875086</v>
      </c>
      <c r="IL1085">
        <v>3.316774363808987E-06</v>
      </c>
      <c r="IM1085">
        <v>-1.107588672722244E-09</v>
      </c>
      <c r="IN1085">
        <v>-0.1603591687652909</v>
      </c>
      <c r="IO1085">
        <v>-0.0181951569465493</v>
      </c>
      <c r="IP1085">
        <v>0.001659309118516343</v>
      </c>
      <c r="IQ1085">
        <v>-3.409663313950778E-05</v>
      </c>
      <c r="IR1085">
        <v>19</v>
      </c>
      <c r="IS1085">
        <v>2290</v>
      </c>
      <c r="IT1085">
        <v>1</v>
      </c>
      <c r="IU1085">
        <v>24</v>
      </c>
      <c r="IV1085">
        <v>8598.4</v>
      </c>
      <c r="IW1085">
        <v>8598.6</v>
      </c>
      <c r="IX1085">
        <v>0.931396</v>
      </c>
      <c r="IY1085">
        <v>2.22656</v>
      </c>
      <c r="IZ1085">
        <v>1.94702</v>
      </c>
      <c r="JA1085">
        <v>2.64893</v>
      </c>
      <c r="JB1085">
        <v>2.19482</v>
      </c>
      <c r="JC1085">
        <v>2.36328</v>
      </c>
      <c r="JD1085">
        <v>36.6943</v>
      </c>
      <c r="JE1085">
        <v>24.0437</v>
      </c>
      <c r="JF1085">
        <v>18</v>
      </c>
      <c r="JG1085">
        <v>521.7329999999999</v>
      </c>
      <c r="JH1085">
        <v>808.5069999999999</v>
      </c>
      <c r="JI1085">
        <v>21.7372</v>
      </c>
      <c r="JJ1085">
        <v>26.431</v>
      </c>
      <c r="JK1085">
        <v>30.0001</v>
      </c>
      <c r="JL1085">
        <v>26.4509</v>
      </c>
      <c r="JM1085">
        <v>26.3806</v>
      </c>
      <c r="JN1085">
        <v>18.5829</v>
      </c>
      <c r="JO1085">
        <v>25.052</v>
      </c>
      <c r="JP1085">
        <v>0</v>
      </c>
      <c r="JQ1085">
        <v>21.7203</v>
      </c>
      <c r="JR1085">
        <v>265.819</v>
      </c>
      <c r="JS1085">
        <v>12.4498</v>
      </c>
      <c r="JT1085">
        <v>100.463</v>
      </c>
      <c r="JU1085">
        <v>100.603</v>
      </c>
    </row>
    <row r="1086" spans="1:281">
      <c r="A1086">
        <v>1070</v>
      </c>
      <c r="B1086">
        <v>1659651706.1</v>
      </c>
      <c r="C1086">
        <v>23698.09999990463</v>
      </c>
      <c r="D1086" t="s">
        <v>2574</v>
      </c>
      <c r="E1086" t="s">
        <v>2575</v>
      </c>
      <c r="F1086">
        <v>5</v>
      </c>
      <c r="G1086" t="s">
        <v>2555</v>
      </c>
      <c r="H1086" t="s">
        <v>416</v>
      </c>
      <c r="I1086">
        <v>1659651698.314285</v>
      </c>
      <c r="J1086">
        <f>(K1086)/1000</f>
        <v>0</v>
      </c>
      <c r="K1086">
        <f>IF(CZ1086, AN1086, AH1086)</f>
        <v>0</v>
      </c>
      <c r="L1086">
        <f>IF(CZ1086, AI1086, AG1086)</f>
        <v>0</v>
      </c>
      <c r="M1086">
        <f>DB1086 - IF(AU1086&gt;1, L1086*CV1086*100.0/(AW1086*DP1086), 0)</f>
        <v>0</v>
      </c>
      <c r="N1086">
        <f>((T1086-J1086/2)*M1086-L1086)/(T1086+J1086/2)</f>
        <v>0</v>
      </c>
      <c r="O1086">
        <f>N1086*(DI1086+DJ1086)/1000.0</f>
        <v>0</v>
      </c>
      <c r="P1086">
        <f>(DB1086 - IF(AU1086&gt;1, L1086*CV1086*100.0/(AW1086*DP1086), 0))*(DI1086+DJ1086)/1000.0</f>
        <v>0</v>
      </c>
      <c r="Q1086">
        <f>2.0/((1/S1086-1/R1086)+SIGN(S1086)*SQRT((1/S1086-1/R1086)*(1/S1086-1/R1086) + 4*CW1086/((CW1086+1)*(CW1086+1))*(2*1/S1086*1/R1086-1/R1086*1/R1086)))</f>
        <v>0</v>
      </c>
      <c r="R1086">
        <f>IF(LEFT(CX1086,1)&lt;&gt;"0",IF(LEFT(CX1086,1)="1",3.0,CY1086),$D$5+$E$5*(DP1086*DI1086/($K$5*1000))+$F$5*(DP1086*DI1086/($K$5*1000))*MAX(MIN(CV1086,$J$5),$I$5)*MAX(MIN(CV1086,$J$5),$I$5)+$G$5*MAX(MIN(CV1086,$J$5),$I$5)*(DP1086*DI1086/($K$5*1000))+$H$5*(DP1086*DI1086/($K$5*1000))*(DP1086*DI1086/($K$5*1000)))</f>
        <v>0</v>
      </c>
      <c r="S1086">
        <f>J1086*(1000-(1000*0.61365*exp(17.502*W1086/(240.97+W1086))/(DI1086+DJ1086)+DD1086)/2)/(1000*0.61365*exp(17.502*W1086/(240.97+W1086))/(DI1086+DJ1086)-DD1086)</f>
        <v>0</v>
      </c>
      <c r="T1086">
        <f>1/((CW1086+1)/(Q1086/1.6)+1/(R1086/1.37)) + CW1086/((CW1086+1)/(Q1086/1.6) + CW1086/(R1086/1.37))</f>
        <v>0</v>
      </c>
      <c r="U1086">
        <f>(CR1086*CU1086)</f>
        <v>0</v>
      </c>
      <c r="V1086">
        <f>(DK1086+(U1086+2*0.95*5.67E-8*(((DK1086+$B$7)+273)^4-(DK1086+273)^4)-44100*J1086)/(1.84*29.3*R1086+8*0.95*5.67E-8*(DK1086+273)^3))</f>
        <v>0</v>
      </c>
      <c r="W1086">
        <f>($C$7*DL1086+$D$7*DM1086+$E$7*V1086)</f>
        <v>0</v>
      </c>
      <c r="X1086">
        <f>0.61365*exp(17.502*W1086/(240.97+W1086))</f>
        <v>0</v>
      </c>
      <c r="Y1086">
        <f>(Z1086/AA1086*100)</f>
        <v>0</v>
      </c>
      <c r="Z1086">
        <f>DD1086*(DI1086+DJ1086)/1000</f>
        <v>0</v>
      </c>
      <c r="AA1086">
        <f>0.61365*exp(17.502*DK1086/(240.97+DK1086))</f>
        <v>0</v>
      </c>
      <c r="AB1086">
        <f>(X1086-DD1086*(DI1086+DJ1086)/1000)</f>
        <v>0</v>
      </c>
      <c r="AC1086">
        <f>(-J1086*44100)</f>
        <v>0</v>
      </c>
      <c r="AD1086">
        <f>2*29.3*R1086*0.92*(DK1086-W1086)</f>
        <v>0</v>
      </c>
      <c r="AE1086">
        <f>2*0.95*5.67E-8*(((DK1086+$B$7)+273)^4-(W1086+273)^4)</f>
        <v>0</v>
      </c>
      <c r="AF1086">
        <f>U1086+AE1086+AC1086+AD1086</f>
        <v>0</v>
      </c>
      <c r="AG1086">
        <f>DH1086*AU1086*(DC1086-DB1086*(1000-AU1086*DE1086)/(1000-AU1086*DD1086))/(100*CV1086)</f>
        <v>0</v>
      </c>
      <c r="AH1086">
        <f>1000*DH1086*AU1086*(DD1086-DE1086)/(100*CV1086*(1000-AU1086*DD1086))</f>
        <v>0</v>
      </c>
      <c r="AI1086">
        <f>(AJ1086 - AK1086 - DI1086*1E3/(8.314*(DK1086+273.15)) * AM1086/DH1086 * AL1086) * DH1086/(100*CV1086) * (1000 - DE1086)/1000</f>
        <v>0</v>
      </c>
      <c r="AJ1086">
        <v>289.9811011826689</v>
      </c>
      <c r="AK1086">
        <v>284.8302060606059</v>
      </c>
      <c r="AL1086">
        <v>-3.118980021803108</v>
      </c>
      <c r="AM1086">
        <v>65.46050072270951</v>
      </c>
      <c r="AN1086">
        <f>(AP1086 - AO1086 + DI1086*1E3/(8.314*(DK1086+273.15)) * AR1086/DH1086 * AQ1086) * DH1086/(100*CV1086) * 1000/(1000 - AP1086)</f>
        <v>0</v>
      </c>
      <c r="AO1086">
        <v>12.39520328573381</v>
      </c>
      <c r="AP1086">
        <v>18.61068531468533</v>
      </c>
      <c r="AQ1086">
        <v>-1.736709878776175E-06</v>
      </c>
      <c r="AR1086">
        <v>82.38661243910367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MAX(0,($B$13+$C$13*DP1086)/(1+$D$13*DP1086)*DI1086/(DK1086+273)*$E$13)</f>
        <v>0</v>
      </c>
      <c r="AX1086" t="s">
        <v>417</v>
      </c>
      <c r="AY1086" t="s">
        <v>417</v>
      </c>
      <c r="AZ1086">
        <v>0</v>
      </c>
      <c r="BA1086">
        <v>0</v>
      </c>
      <c r="BB1086">
        <f>1-AZ1086/BA1086</f>
        <v>0</v>
      </c>
      <c r="BC1086">
        <v>0</v>
      </c>
      <c r="BD1086" t="s">
        <v>417</v>
      </c>
      <c r="BE1086" t="s">
        <v>417</v>
      </c>
      <c r="BF1086">
        <v>0</v>
      </c>
      <c r="BG1086">
        <v>0</v>
      </c>
      <c r="BH1086">
        <f>1-BF1086/BG1086</f>
        <v>0</v>
      </c>
      <c r="BI1086">
        <v>0.5</v>
      </c>
      <c r="BJ1086">
        <f>CS1086</f>
        <v>0</v>
      </c>
      <c r="BK1086">
        <f>L1086</f>
        <v>0</v>
      </c>
      <c r="BL1086">
        <f>BH1086*BI1086*BJ1086</f>
        <v>0</v>
      </c>
      <c r="BM1086">
        <f>(BK1086-BC1086)/BJ1086</f>
        <v>0</v>
      </c>
      <c r="BN1086">
        <f>(BA1086-BG1086)/BG1086</f>
        <v>0</v>
      </c>
      <c r="BO1086">
        <f>AZ1086/(BB1086+AZ1086/BG1086)</f>
        <v>0</v>
      </c>
      <c r="BP1086" t="s">
        <v>417</v>
      </c>
      <c r="BQ1086">
        <v>0</v>
      </c>
      <c r="BR1086">
        <f>IF(BQ1086&lt;&gt;0, BQ1086, BO1086)</f>
        <v>0</v>
      </c>
      <c r="BS1086">
        <f>1-BR1086/BG1086</f>
        <v>0</v>
      </c>
      <c r="BT1086">
        <f>(BG1086-BF1086)/(BG1086-BR1086)</f>
        <v>0</v>
      </c>
      <c r="BU1086">
        <f>(BA1086-BG1086)/(BA1086-BR1086)</f>
        <v>0</v>
      </c>
      <c r="BV1086">
        <f>(BG1086-BF1086)/(BG1086-AZ1086)</f>
        <v>0</v>
      </c>
      <c r="BW1086">
        <f>(BA1086-BG1086)/(BA1086-AZ1086)</f>
        <v>0</v>
      </c>
      <c r="BX1086">
        <f>(BT1086*BR1086/BF1086)</f>
        <v>0</v>
      </c>
      <c r="BY1086">
        <f>(1-BX1086)</f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>$B$11*DQ1086+$C$11*DR1086+$F$11*EC1086*(1-EF1086)</f>
        <v>0</v>
      </c>
      <c r="CS1086">
        <f>CR1086*CT1086</f>
        <v>0</v>
      </c>
      <c r="CT1086">
        <f>($B$11*$D$9+$C$11*$D$9+$F$11*((EP1086+EH1086)/MAX(EP1086+EH1086+EQ1086, 0.1)*$I$9+EQ1086/MAX(EP1086+EH1086+EQ1086, 0.1)*$J$9))/($B$11+$C$11+$F$11)</f>
        <v>0</v>
      </c>
      <c r="CU1086">
        <f>($B$11*$K$9+$C$11*$K$9+$F$11*((EP1086+EH1086)/MAX(EP1086+EH1086+EQ1086, 0.1)*$P$9+EQ1086/MAX(EP1086+EH1086+EQ1086, 0.1)*$Q$9))/($B$11+$C$11+$F$11)</f>
        <v>0</v>
      </c>
      <c r="CV1086">
        <v>6</v>
      </c>
      <c r="CW1086">
        <v>0.5</v>
      </c>
      <c r="CX1086" t="s">
        <v>418</v>
      </c>
      <c r="CY1086">
        <v>2</v>
      </c>
      <c r="CZ1086" t="b">
        <v>1</v>
      </c>
      <c r="DA1086">
        <v>1659651698.314285</v>
      </c>
      <c r="DB1086">
        <v>301.7323928571429</v>
      </c>
      <c r="DC1086">
        <v>302.2017142857143</v>
      </c>
      <c r="DD1086">
        <v>18.61579285714286</v>
      </c>
      <c r="DE1086">
        <v>12.39716071428571</v>
      </c>
      <c r="DF1086">
        <v>304.5296785714285</v>
      </c>
      <c r="DG1086">
        <v>18.75865</v>
      </c>
      <c r="DH1086">
        <v>499.9959285714286</v>
      </c>
      <c r="DI1086">
        <v>90.17442500000001</v>
      </c>
      <c r="DJ1086">
        <v>0.09995941785714284</v>
      </c>
      <c r="DK1086">
        <v>25.11515</v>
      </c>
      <c r="DL1086">
        <v>25.01639642857143</v>
      </c>
      <c r="DM1086">
        <v>999.9000000000002</v>
      </c>
      <c r="DN1086">
        <v>0</v>
      </c>
      <c r="DO1086">
        <v>0</v>
      </c>
      <c r="DP1086">
        <v>10009.92714285714</v>
      </c>
      <c r="DQ1086">
        <v>0</v>
      </c>
      <c r="DR1086">
        <v>10.9043</v>
      </c>
      <c r="DS1086">
        <v>-0.4693537571428572</v>
      </c>
      <c r="DT1086">
        <v>307.4559642857143</v>
      </c>
      <c r="DU1086">
        <v>305.99525</v>
      </c>
      <c r="DV1086">
        <v>6.218632499999999</v>
      </c>
      <c r="DW1086">
        <v>302.2017142857143</v>
      </c>
      <c r="DX1086">
        <v>12.39716071428571</v>
      </c>
      <c r="DY1086">
        <v>1.678669285714286</v>
      </c>
      <c r="DZ1086">
        <v>1.117905714285714</v>
      </c>
      <c r="EA1086">
        <v>14.70056428571429</v>
      </c>
      <c r="EB1086">
        <v>8.551006785714286</v>
      </c>
      <c r="EC1086">
        <v>2000.017857142857</v>
      </c>
      <c r="ED1086">
        <v>0.9799992142857141</v>
      </c>
      <c r="EE1086">
        <v>0.02000118571428571</v>
      </c>
      <c r="EF1086">
        <v>0</v>
      </c>
      <c r="EG1086">
        <v>824.8006071428571</v>
      </c>
      <c r="EH1086">
        <v>5.00097</v>
      </c>
      <c r="EI1086">
        <v>16499.70714285714</v>
      </c>
      <c r="EJ1086">
        <v>16707.73571428571</v>
      </c>
      <c r="EK1086">
        <v>39.8680357142857</v>
      </c>
      <c r="EL1086">
        <v>39.95507142857143</v>
      </c>
      <c r="EM1086">
        <v>39.72974999999999</v>
      </c>
      <c r="EN1086">
        <v>39.92392857142857</v>
      </c>
      <c r="EO1086">
        <v>40.15603571428571</v>
      </c>
      <c r="EP1086">
        <v>1955.117857142857</v>
      </c>
      <c r="EQ1086">
        <v>39.9</v>
      </c>
      <c r="ER1086">
        <v>0</v>
      </c>
      <c r="ES1086">
        <v>1659651706.5</v>
      </c>
      <c r="ET1086">
        <v>0</v>
      </c>
      <c r="EU1086">
        <v>824.53976</v>
      </c>
      <c r="EV1086">
        <v>-28.84499996366823</v>
      </c>
      <c r="EW1086">
        <v>-613.5461528743474</v>
      </c>
      <c r="EX1086">
        <v>16494.38</v>
      </c>
      <c r="EY1086">
        <v>15</v>
      </c>
      <c r="EZ1086">
        <v>0</v>
      </c>
      <c r="FA1086" t="s">
        <v>419</v>
      </c>
      <c r="FB1086">
        <v>1659135797.5</v>
      </c>
      <c r="FC1086">
        <v>1659135788</v>
      </c>
      <c r="FD1086">
        <v>0</v>
      </c>
      <c r="FE1086">
        <v>0.3</v>
      </c>
      <c r="FF1086">
        <v>-0.002</v>
      </c>
      <c r="FG1086">
        <v>-2.209</v>
      </c>
      <c r="FH1086">
        <v>-0.089</v>
      </c>
      <c r="FI1086">
        <v>1520</v>
      </c>
      <c r="FJ1086">
        <v>20</v>
      </c>
      <c r="FK1086">
        <v>0.06</v>
      </c>
      <c r="FL1086">
        <v>0.03</v>
      </c>
      <c r="FM1086">
        <v>-1.232112907317073</v>
      </c>
      <c r="FN1086">
        <v>16.61807178815331</v>
      </c>
      <c r="FO1086">
        <v>1.639750541214654</v>
      </c>
      <c r="FP1086">
        <v>0</v>
      </c>
      <c r="FQ1086">
        <v>826.2563529411766</v>
      </c>
      <c r="FR1086">
        <v>-30.8904506996527</v>
      </c>
      <c r="FS1086">
        <v>3.041161822128787</v>
      </c>
      <c r="FT1086">
        <v>0</v>
      </c>
      <c r="FU1086">
        <v>6.218461707317072</v>
      </c>
      <c r="FV1086">
        <v>0.00344926829269112</v>
      </c>
      <c r="FW1086">
        <v>0.000960202982704742</v>
      </c>
      <c r="FX1086">
        <v>1</v>
      </c>
      <c r="FY1086">
        <v>1</v>
      </c>
      <c r="FZ1086">
        <v>3</v>
      </c>
      <c r="GA1086" t="s">
        <v>429</v>
      </c>
      <c r="GB1086">
        <v>2.98319</v>
      </c>
      <c r="GC1086">
        <v>2.71573</v>
      </c>
      <c r="GD1086">
        <v>0.0683327</v>
      </c>
      <c r="GE1086">
        <v>0.066803</v>
      </c>
      <c r="GF1086">
        <v>0.089806</v>
      </c>
      <c r="GG1086">
        <v>0.06553200000000001</v>
      </c>
      <c r="GH1086">
        <v>29456.2</v>
      </c>
      <c r="GI1086">
        <v>29662.9</v>
      </c>
      <c r="GJ1086">
        <v>29384</v>
      </c>
      <c r="GK1086">
        <v>29396.3</v>
      </c>
      <c r="GL1086">
        <v>35423.2</v>
      </c>
      <c r="GM1086">
        <v>36529.1</v>
      </c>
      <c r="GN1086">
        <v>41375.7</v>
      </c>
      <c r="GO1086">
        <v>41888.8</v>
      </c>
      <c r="GP1086">
        <v>1.962</v>
      </c>
      <c r="GQ1086">
        <v>2.3737</v>
      </c>
      <c r="GR1086">
        <v>0.08970499999999999</v>
      </c>
      <c r="GS1086">
        <v>0</v>
      </c>
      <c r="GT1086">
        <v>23.5365</v>
      </c>
      <c r="GU1086">
        <v>999.9</v>
      </c>
      <c r="GV1086">
        <v>31.7</v>
      </c>
      <c r="GW1086">
        <v>32.2</v>
      </c>
      <c r="GX1086">
        <v>16.9773</v>
      </c>
      <c r="GY1086">
        <v>63.7515</v>
      </c>
      <c r="GZ1086">
        <v>22.476</v>
      </c>
      <c r="HA1086">
        <v>2</v>
      </c>
      <c r="HB1086">
        <v>-0.0679599</v>
      </c>
      <c r="HC1086">
        <v>1.68403</v>
      </c>
      <c r="HD1086">
        <v>20.3258</v>
      </c>
      <c r="HE1086">
        <v>5.21789</v>
      </c>
      <c r="HF1086">
        <v>12.0099</v>
      </c>
      <c r="HG1086">
        <v>4.98915</v>
      </c>
      <c r="HH1086">
        <v>3.28863</v>
      </c>
      <c r="HI1086">
        <v>9999</v>
      </c>
      <c r="HJ1086">
        <v>9999</v>
      </c>
      <c r="HK1086">
        <v>9999</v>
      </c>
      <c r="HL1086">
        <v>198.5</v>
      </c>
      <c r="HM1086">
        <v>1.86738</v>
      </c>
      <c r="HN1086">
        <v>1.86646</v>
      </c>
      <c r="HO1086">
        <v>1.86598</v>
      </c>
      <c r="HP1086">
        <v>1.86584</v>
      </c>
      <c r="HQ1086">
        <v>1.86768</v>
      </c>
      <c r="HR1086">
        <v>1.87013</v>
      </c>
      <c r="HS1086">
        <v>1.86878</v>
      </c>
      <c r="HT1086">
        <v>1.87027</v>
      </c>
      <c r="HU1086">
        <v>0</v>
      </c>
      <c r="HV1086">
        <v>0</v>
      </c>
      <c r="HW1086">
        <v>0</v>
      </c>
      <c r="HX1086">
        <v>0</v>
      </c>
      <c r="HY1086" t="s">
        <v>421</v>
      </c>
      <c r="HZ1086" t="s">
        <v>422</v>
      </c>
      <c r="IA1086" t="s">
        <v>423</v>
      </c>
      <c r="IB1086" t="s">
        <v>423</v>
      </c>
      <c r="IC1086" t="s">
        <v>423</v>
      </c>
      <c r="ID1086" t="s">
        <v>423</v>
      </c>
      <c r="IE1086">
        <v>0</v>
      </c>
      <c r="IF1086">
        <v>100</v>
      </c>
      <c r="IG1086">
        <v>100</v>
      </c>
      <c r="IH1086">
        <v>-2.717</v>
      </c>
      <c r="II1086">
        <v>-0.143</v>
      </c>
      <c r="IJ1086">
        <v>-1.529487217637811</v>
      </c>
      <c r="IK1086">
        <v>-0.005072214745875086</v>
      </c>
      <c r="IL1086">
        <v>3.316774363808987E-06</v>
      </c>
      <c r="IM1086">
        <v>-1.107588672722244E-09</v>
      </c>
      <c r="IN1086">
        <v>-0.1603591687652909</v>
      </c>
      <c r="IO1086">
        <v>-0.0181951569465493</v>
      </c>
      <c r="IP1086">
        <v>0.001659309118516343</v>
      </c>
      <c r="IQ1086">
        <v>-3.409663313950778E-05</v>
      </c>
      <c r="IR1086">
        <v>19</v>
      </c>
      <c r="IS1086">
        <v>2290</v>
      </c>
      <c r="IT1086">
        <v>1</v>
      </c>
      <c r="IU1086">
        <v>24</v>
      </c>
      <c r="IV1086">
        <v>8598.5</v>
      </c>
      <c r="IW1086">
        <v>8598.6</v>
      </c>
      <c r="IX1086">
        <v>0.88623</v>
      </c>
      <c r="IY1086">
        <v>2.23511</v>
      </c>
      <c r="IZ1086">
        <v>1.94702</v>
      </c>
      <c r="JA1086">
        <v>2.64893</v>
      </c>
      <c r="JB1086">
        <v>2.19482</v>
      </c>
      <c r="JC1086">
        <v>2.34253</v>
      </c>
      <c r="JD1086">
        <v>36.6943</v>
      </c>
      <c r="JE1086">
        <v>24.035</v>
      </c>
      <c r="JF1086">
        <v>18</v>
      </c>
      <c r="JG1086">
        <v>521.5309999999999</v>
      </c>
      <c r="JH1086">
        <v>808.514</v>
      </c>
      <c r="JI1086">
        <v>21.7198</v>
      </c>
      <c r="JJ1086">
        <v>26.431</v>
      </c>
      <c r="JK1086">
        <v>30.0001</v>
      </c>
      <c r="JL1086">
        <v>26.4504</v>
      </c>
      <c r="JM1086">
        <v>26.3794</v>
      </c>
      <c r="JN1086">
        <v>17.7403</v>
      </c>
      <c r="JO1086">
        <v>25.052</v>
      </c>
      <c r="JP1086">
        <v>0</v>
      </c>
      <c r="JQ1086">
        <v>21.7086</v>
      </c>
      <c r="JR1086">
        <v>245.69</v>
      </c>
      <c r="JS1086">
        <v>12.4498</v>
      </c>
      <c r="JT1086">
        <v>100.464</v>
      </c>
      <c r="JU1086">
        <v>100.604</v>
      </c>
    </row>
    <row r="1087" spans="1:281">
      <c r="A1087">
        <v>1071</v>
      </c>
      <c r="B1087">
        <v>1659651710.6</v>
      </c>
      <c r="C1087">
        <v>23702.59999990463</v>
      </c>
      <c r="D1087" t="s">
        <v>2576</v>
      </c>
      <c r="E1087" t="s">
        <v>2577</v>
      </c>
      <c r="F1087">
        <v>5</v>
      </c>
      <c r="G1087" t="s">
        <v>2555</v>
      </c>
      <c r="H1087" t="s">
        <v>416</v>
      </c>
      <c r="I1087">
        <v>1659651702.760714</v>
      </c>
      <c r="J1087">
        <f>(K1087)/1000</f>
        <v>0</v>
      </c>
      <c r="K1087">
        <f>IF(CZ1087, AN1087, AH1087)</f>
        <v>0</v>
      </c>
      <c r="L1087">
        <f>IF(CZ1087, AI1087, AG1087)</f>
        <v>0</v>
      </c>
      <c r="M1087">
        <f>DB1087 - IF(AU1087&gt;1, L1087*CV1087*100.0/(AW1087*DP1087), 0)</f>
        <v>0</v>
      </c>
      <c r="N1087">
        <f>((T1087-J1087/2)*M1087-L1087)/(T1087+J1087/2)</f>
        <v>0</v>
      </c>
      <c r="O1087">
        <f>N1087*(DI1087+DJ1087)/1000.0</f>
        <v>0</v>
      </c>
      <c r="P1087">
        <f>(DB1087 - IF(AU1087&gt;1, L1087*CV1087*100.0/(AW1087*DP1087), 0))*(DI1087+DJ1087)/1000.0</f>
        <v>0</v>
      </c>
      <c r="Q1087">
        <f>2.0/((1/S1087-1/R1087)+SIGN(S1087)*SQRT((1/S1087-1/R1087)*(1/S1087-1/R1087) + 4*CW1087/((CW1087+1)*(CW1087+1))*(2*1/S1087*1/R1087-1/R1087*1/R1087)))</f>
        <v>0</v>
      </c>
      <c r="R1087">
        <f>IF(LEFT(CX1087,1)&lt;&gt;"0",IF(LEFT(CX1087,1)="1",3.0,CY1087),$D$5+$E$5*(DP1087*DI1087/($K$5*1000))+$F$5*(DP1087*DI1087/($K$5*1000))*MAX(MIN(CV1087,$J$5),$I$5)*MAX(MIN(CV1087,$J$5),$I$5)+$G$5*MAX(MIN(CV1087,$J$5),$I$5)*(DP1087*DI1087/($K$5*1000))+$H$5*(DP1087*DI1087/($K$5*1000))*(DP1087*DI1087/($K$5*1000)))</f>
        <v>0</v>
      </c>
      <c r="S1087">
        <f>J1087*(1000-(1000*0.61365*exp(17.502*W1087/(240.97+W1087))/(DI1087+DJ1087)+DD1087)/2)/(1000*0.61365*exp(17.502*W1087/(240.97+W1087))/(DI1087+DJ1087)-DD1087)</f>
        <v>0</v>
      </c>
      <c r="T1087">
        <f>1/((CW1087+1)/(Q1087/1.6)+1/(R1087/1.37)) + CW1087/((CW1087+1)/(Q1087/1.6) + CW1087/(R1087/1.37))</f>
        <v>0</v>
      </c>
      <c r="U1087">
        <f>(CR1087*CU1087)</f>
        <v>0</v>
      </c>
      <c r="V1087">
        <f>(DK1087+(U1087+2*0.95*5.67E-8*(((DK1087+$B$7)+273)^4-(DK1087+273)^4)-44100*J1087)/(1.84*29.3*R1087+8*0.95*5.67E-8*(DK1087+273)^3))</f>
        <v>0</v>
      </c>
      <c r="W1087">
        <f>($C$7*DL1087+$D$7*DM1087+$E$7*V1087)</f>
        <v>0</v>
      </c>
      <c r="X1087">
        <f>0.61365*exp(17.502*W1087/(240.97+W1087))</f>
        <v>0</v>
      </c>
      <c r="Y1087">
        <f>(Z1087/AA1087*100)</f>
        <v>0</v>
      </c>
      <c r="Z1087">
        <f>DD1087*(DI1087+DJ1087)/1000</f>
        <v>0</v>
      </c>
      <c r="AA1087">
        <f>0.61365*exp(17.502*DK1087/(240.97+DK1087))</f>
        <v>0</v>
      </c>
      <c r="AB1087">
        <f>(X1087-DD1087*(DI1087+DJ1087)/1000)</f>
        <v>0</v>
      </c>
      <c r="AC1087">
        <f>(-J1087*44100)</f>
        <v>0</v>
      </c>
      <c r="AD1087">
        <f>2*29.3*R1087*0.92*(DK1087-W1087)</f>
        <v>0</v>
      </c>
      <c r="AE1087">
        <f>2*0.95*5.67E-8*(((DK1087+$B$7)+273)^4-(W1087+273)^4)</f>
        <v>0</v>
      </c>
      <c r="AF1087">
        <f>U1087+AE1087+AC1087+AD1087</f>
        <v>0</v>
      </c>
      <c r="AG1087">
        <f>DH1087*AU1087*(DC1087-DB1087*(1000-AU1087*DE1087)/(1000-AU1087*DD1087))/(100*CV1087)</f>
        <v>0</v>
      </c>
      <c r="AH1087">
        <f>1000*DH1087*AU1087*(DD1087-DE1087)/(100*CV1087*(1000-AU1087*DD1087))</f>
        <v>0</v>
      </c>
      <c r="AI1087">
        <f>(AJ1087 - AK1087 - DI1087*1E3/(8.314*(DK1087+273.15)) * AM1087/DH1087 * AL1087) * DH1087/(100*CV1087) * (1000 - DE1087)/1000</f>
        <v>0</v>
      </c>
      <c r="AJ1087">
        <v>274.9254327821299</v>
      </c>
      <c r="AK1087">
        <v>270.8557454545454</v>
      </c>
      <c r="AL1087">
        <v>-3.100102682074762</v>
      </c>
      <c r="AM1087">
        <v>65.46050072270951</v>
      </c>
      <c r="AN1087">
        <f>(AP1087 - AO1087 + DI1087*1E3/(8.314*(DK1087+273.15)) * AR1087/DH1087 * AQ1087) * DH1087/(100*CV1087) * 1000/(1000 - AP1087)</f>
        <v>0</v>
      </c>
      <c r="AO1087">
        <v>12.39275193689684</v>
      </c>
      <c r="AP1087">
        <v>18.6086993006993</v>
      </c>
      <c r="AQ1087">
        <v>-6.943601971326046E-06</v>
      </c>
      <c r="AR1087">
        <v>82.38661243910367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MAX(0,($B$13+$C$13*DP1087)/(1+$D$13*DP1087)*DI1087/(DK1087+273)*$E$13)</f>
        <v>0</v>
      </c>
      <c r="AX1087" t="s">
        <v>417</v>
      </c>
      <c r="AY1087" t="s">
        <v>417</v>
      </c>
      <c r="AZ1087">
        <v>0</v>
      </c>
      <c r="BA1087">
        <v>0</v>
      </c>
      <c r="BB1087">
        <f>1-AZ1087/BA1087</f>
        <v>0</v>
      </c>
      <c r="BC1087">
        <v>0</v>
      </c>
      <c r="BD1087" t="s">
        <v>417</v>
      </c>
      <c r="BE1087" t="s">
        <v>417</v>
      </c>
      <c r="BF1087">
        <v>0</v>
      </c>
      <c r="BG1087">
        <v>0</v>
      </c>
      <c r="BH1087">
        <f>1-BF1087/BG1087</f>
        <v>0</v>
      </c>
      <c r="BI1087">
        <v>0.5</v>
      </c>
      <c r="BJ1087">
        <f>CS1087</f>
        <v>0</v>
      </c>
      <c r="BK1087">
        <f>L1087</f>
        <v>0</v>
      </c>
      <c r="BL1087">
        <f>BH1087*BI1087*BJ1087</f>
        <v>0</v>
      </c>
      <c r="BM1087">
        <f>(BK1087-BC1087)/BJ1087</f>
        <v>0</v>
      </c>
      <c r="BN1087">
        <f>(BA1087-BG1087)/BG1087</f>
        <v>0</v>
      </c>
      <c r="BO1087">
        <f>AZ1087/(BB1087+AZ1087/BG1087)</f>
        <v>0</v>
      </c>
      <c r="BP1087" t="s">
        <v>417</v>
      </c>
      <c r="BQ1087">
        <v>0</v>
      </c>
      <c r="BR1087">
        <f>IF(BQ1087&lt;&gt;0, BQ1087, BO1087)</f>
        <v>0</v>
      </c>
      <c r="BS1087">
        <f>1-BR1087/BG1087</f>
        <v>0</v>
      </c>
      <c r="BT1087">
        <f>(BG1087-BF1087)/(BG1087-BR1087)</f>
        <v>0</v>
      </c>
      <c r="BU1087">
        <f>(BA1087-BG1087)/(BA1087-BR1087)</f>
        <v>0</v>
      </c>
      <c r="BV1087">
        <f>(BG1087-BF1087)/(BG1087-AZ1087)</f>
        <v>0</v>
      </c>
      <c r="BW1087">
        <f>(BA1087-BG1087)/(BA1087-AZ1087)</f>
        <v>0</v>
      </c>
      <c r="BX1087">
        <f>(BT1087*BR1087/BF1087)</f>
        <v>0</v>
      </c>
      <c r="BY1087">
        <f>(1-BX1087)</f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f>$B$11*DQ1087+$C$11*DR1087+$F$11*EC1087*(1-EF1087)</f>
        <v>0</v>
      </c>
      <c r="CS1087">
        <f>CR1087*CT1087</f>
        <v>0</v>
      </c>
      <c r="CT1087">
        <f>($B$11*$D$9+$C$11*$D$9+$F$11*((EP1087+EH1087)/MAX(EP1087+EH1087+EQ1087, 0.1)*$I$9+EQ1087/MAX(EP1087+EH1087+EQ1087, 0.1)*$J$9))/($B$11+$C$11+$F$11)</f>
        <v>0</v>
      </c>
      <c r="CU1087">
        <f>($B$11*$K$9+$C$11*$K$9+$F$11*((EP1087+EH1087)/MAX(EP1087+EH1087+EQ1087, 0.1)*$P$9+EQ1087/MAX(EP1087+EH1087+EQ1087, 0.1)*$Q$9))/($B$11+$C$11+$F$11)</f>
        <v>0</v>
      </c>
      <c r="CV1087">
        <v>6</v>
      </c>
      <c r="CW1087">
        <v>0.5</v>
      </c>
      <c r="CX1087" t="s">
        <v>418</v>
      </c>
      <c r="CY1087">
        <v>2</v>
      </c>
      <c r="CZ1087" t="b">
        <v>1</v>
      </c>
      <c r="DA1087">
        <v>1659651702.760714</v>
      </c>
      <c r="DB1087">
        <v>288.1949285714285</v>
      </c>
      <c r="DC1087">
        <v>287.4975357142857</v>
      </c>
      <c r="DD1087">
        <v>18.61316071428572</v>
      </c>
      <c r="DE1087">
        <v>12.39506071428571</v>
      </c>
      <c r="DF1087">
        <v>290.9461428571429</v>
      </c>
      <c r="DG1087">
        <v>18.75604285714286</v>
      </c>
      <c r="DH1087">
        <v>500.0036785714286</v>
      </c>
      <c r="DI1087">
        <v>90.17443571428571</v>
      </c>
      <c r="DJ1087">
        <v>0.1000088214285714</v>
      </c>
      <c r="DK1087">
        <v>25.11198928571429</v>
      </c>
      <c r="DL1087">
        <v>25.00936785714286</v>
      </c>
      <c r="DM1087">
        <v>999.9000000000002</v>
      </c>
      <c r="DN1087">
        <v>0</v>
      </c>
      <c r="DO1087">
        <v>0</v>
      </c>
      <c r="DP1087">
        <v>10005.685</v>
      </c>
      <c r="DQ1087">
        <v>0</v>
      </c>
      <c r="DR1087">
        <v>10.90364285714285</v>
      </c>
      <c r="DS1087">
        <v>0.6973476714285713</v>
      </c>
      <c r="DT1087">
        <v>293.6608571428572</v>
      </c>
      <c r="DU1087">
        <v>291.1058214285715</v>
      </c>
      <c r="DV1087">
        <v>6.218099642857142</v>
      </c>
      <c r="DW1087">
        <v>287.4975357142857</v>
      </c>
      <c r="DX1087">
        <v>12.39506071428571</v>
      </c>
      <c r="DY1087">
        <v>1.678431785714286</v>
      </c>
      <c r="DZ1087">
        <v>1.117716071428571</v>
      </c>
      <c r="EA1087">
        <v>14.698375</v>
      </c>
      <c r="EB1087">
        <v>8.548509285714285</v>
      </c>
      <c r="EC1087">
        <v>2000.034285714286</v>
      </c>
      <c r="ED1087">
        <v>0.9799988928571428</v>
      </c>
      <c r="EE1087">
        <v>0.02000150714285714</v>
      </c>
      <c r="EF1087">
        <v>0</v>
      </c>
      <c r="EG1087">
        <v>822.7413214285715</v>
      </c>
      <c r="EH1087">
        <v>5.00097</v>
      </c>
      <c r="EI1087">
        <v>16455.94642857143</v>
      </c>
      <c r="EJ1087">
        <v>16707.86785714286</v>
      </c>
      <c r="EK1087">
        <v>39.83010714285714</v>
      </c>
      <c r="EL1087">
        <v>39.91935714285714</v>
      </c>
      <c r="EM1087">
        <v>39.70067857142857</v>
      </c>
      <c r="EN1087">
        <v>39.85692857142857</v>
      </c>
      <c r="EO1087">
        <v>40.11807142857142</v>
      </c>
      <c r="EP1087">
        <v>1955.133214285714</v>
      </c>
      <c r="EQ1087">
        <v>39.90035714285715</v>
      </c>
      <c r="ER1087">
        <v>0</v>
      </c>
      <c r="ES1087">
        <v>1659651711.3</v>
      </c>
      <c r="ET1087">
        <v>0</v>
      </c>
      <c r="EU1087">
        <v>822.3972</v>
      </c>
      <c r="EV1087">
        <v>-24.82307696759079</v>
      </c>
      <c r="EW1087">
        <v>-543.3384623366703</v>
      </c>
      <c r="EX1087">
        <v>16448.044</v>
      </c>
      <c r="EY1087">
        <v>15</v>
      </c>
      <c r="EZ1087">
        <v>0</v>
      </c>
      <c r="FA1087" t="s">
        <v>419</v>
      </c>
      <c r="FB1087">
        <v>1659135797.5</v>
      </c>
      <c r="FC1087">
        <v>1659135788</v>
      </c>
      <c r="FD1087">
        <v>0</v>
      </c>
      <c r="FE1087">
        <v>0.3</v>
      </c>
      <c r="FF1087">
        <v>-0.002</v>
      </c>
      <c r="FG1087">
        <v>-2.209</v>
      </c>
      <c r="FH1087">
        <v>-0.089</v>
      </c>
      <c r="FI1087">
        <v>1520</v>
      </c>
      <c r="FJ1087">
        <v>20</v>
      </c>
      <c r="FK1087">
        <v>0.06</v>
      </c>
      <c r="FL1087">
        <v>0.03</v>
      </c>
      <c r="FM1087">
        <v>-0.1413275414634146</v>
      </c>
      <c r="FN1087">
        <v>15.91645632334495</v>
      </c>
      <c r="FO1087">
        <v>1.569748520213524</v>
      </c>
      <c r="FP1087">
        <v>0</v>
      </c>
      <c r="FQ1087">
        <v>824.2455588235293</v>
      </c>
      <c r="FR1087">
        <v>-28.26161957197076</v>
      </c>
      <c r="FS1087">
        <v>2.792313432507763</v>
      </c>
      <c r="FT1087">
        <v>0</v>
      </c>
      <c r="FU1087">
        <v>6.218299512195122</v>
      </c>
      <c r="FV1087">
        <v>-0.003832891986062152</v>
      </c>
      <c r="FW1087">
        <v>0.001131353498096867</v>
      </c>
      <c r="FX1087">
        <v>1</v>
      </c>
      <c r="FY1087">
        <v>1</v>
      </c>
      <c r="FZ1087">
        <v>3</v>
      </c>
      <c r="GA1087" t="s">
        <v>429</v>
      </c>
      <c r="GB1087">
        <v>2.98326</v>
      </c>
      <c r="GC1087">
        <v>2.71556</v>
      </c>
      <c r="GD1087">
        <v>0.0655182</v>
      </c>
      <c r="GE1087">
        <v>0.0637699</v>
      </c>
      <c r="GF1087">
        <v>0.0898021</v>
      </c>
      <c r="GG1087">
        <v>0.0655264</v>
      </c>
      <c r="GH1087">
        <v>29545.4</v>
      </c>
      <c r="GI1087">
        <v>29758.7</v>
      </c>
      <c r="GJ1087">
        <v>29384.2</v>
      </c>
      <c r="GK1087">
        <v>29395.7</v>
      </c>
      <c r="GL1087">
        <v>35423.6</v>
      </c>
      <c r="GM1087">
        <v>36528.6</v>
      </c>
      <c r="GN1087">
        <v>41376</v>
      </c>
      <c r="GO1087">
        <v>41888.1</v>
      </c>
      <c r="GP1087">
        <v>1.96222</v>
      </c>
      <c r="GQ1087">
        <v>2.37357</v>
      </c>
      <c r="GR1087">
        <v>0.0888258</v>
      </c>
      <c r="GS1087">
        <v>0</v>
      </c>
      <c r="GT1087">
        <v>23.5348</v>
      </c>
      <c r="GU1087">
        <v>999.9</v>
      </c>
      <c r="GV1087">
        <v>31.7</v>
      </c>
      <c r="GW1087">
        <v>32.2</v>
      </c>
      <c r="GX1087">
        <v>16.9777</v>
      </c>
      <c r="GY1087">
        <v>63.7715</v>
      </c>
      <c r="GZ1087">
        <v>22.492</v>
      </c>
      <c r="HA1087">
        <v>2</v>
      </c>
      <c r="HB1087">
        <v>-0.06808939999999999</v>
      </c>
      <c r="HC1087">
        <v>1.68133</v>
      </c>
      <c r="HD1087">
        <v>20.3259</v>
      </c>
      <c r="HE1087">
        <v>5.21789</v>
      </c>
      <c r="HF1087">
        <v>12.0099</v>
      </c>
      <c r="HG1087">
        <v>4.98905</v>
      </c>
      <c r="HH1087">
        <v>3.28858</v>
      </c>
      <c r="HI1087">
        <v>9999</v>
      </c>
      <c r="HJ1087">
        <v>9999</v>
      </c>
      <c r="HK1087">
        <v>9999</v>
      </c>
      <c r="HL1087">
        <v>198.5</v>
      </c>
      <c r="HM1087">
        <v>1.86737</v>
      </c>
      <c r="HN1087">
        <v>1.86646</v>
      </c>
      <c r="HO1087">
        <v>1.86594</v>
      </c>
      <c r="HP1087">
        <v>1.86584</v>
      </c>
      <c r="HQ1087">
        <v>1.86768</v>
      </c>
      <c r="HR1087">
        <v>1.87012</v>
      </c>
      <c r="HS1087">
        <v>1.86876</v>
      </c>
      <c r="HT1087">
        <v>1.87026</v>
      </c>
      <c r="HU1087">
        <v>0</v>
      </c>
      <c r="HV1087">
        <v>0</v>
      </c>
      <c r="HW1087">
        <v>0</v>
      </c>
      <c r="HX1087">
        <v>0</v>
      </c>
      <c r="HY1087" t="s">
        <v>421</v>
      </c>
      <c r="HZ1087" t="s">
        <v>422</v>
      </c>
      <c r="IA1087" t="s">
        <v>423</v>
      </c>
      <c r="IB1087" t="s">
        <v>423</v>
      </c>
      <c r="IC1087" t="s">
        <v>423</v>
      </c>
      <c r="ID1087" t="s">
        <v>423</v>
      </c>
      <c r="IE1087">
        <v>0</v>
      </c>
      <c r="IF1087">
        <v>100</v>
      </c>
      <c r="IG1087">
        <v>100</v>
      </c>
      <c r="IH1087">
        <v>-2.668</v>
      </c>
      <c r="II1087">
        <v>-0.1429</v>
      </c>
      <c r="IJ1087">
        <v>-1.529487217637811</v>
      </c>
      <c r="IK1087">
        <v>-0.005072214745875086</v>
      </c>
      <c r="IL1087">
        <v>3.316774363808987E-06</v>
      </c>
      <c r="IM1087">
        <v>-1.107588672722244E-09</v>
      </c>
      <c r="IN1087">
        <v>-0.1603591687652909</v>
      </c>
      <c r="IO1087">
        <v>-0.0181951569465493</v>
      </c>
      <c r="IP1087">
        <v>0.001659309118516343</v>
      </c>
      <c r="IQ1087">
        <v>-3.409663313950778E-05</v>
      </c>
      <c r="IR1087">
        <v>19</v>
      </c>
      <c r="IS1087">
        <v>2290</v>
      </c>
      <c r="IT1087">
        <v>1</v>
      </c>
      <c r="IU1087">
        <v>24</v>
      </c>
      <c r="IV1087">
        <v>8598.6</v>
      </c>
      <c r="IW1087">
        <v>8598.700000000001</v>
      </c>
      <c r="IX1087">
        <v>0.843506</v>
      </c>
      <c r="IY1087">
        <v>2.23022</v>
      </c>
      <c r="IZ1087">
        <v>1.94702</v>
      </c>
      <c r="JA1087">
        <v>2.64893</v>
      </c>
      <c r="JB1087">
        <v>2.19482</v>
      </c>
      <c r="JC1087">
        <v>2.37183</v>
      </c>
      <c r="JD1087">
        <v>36.6943</v>
      </c>
      <c r="JE1087">
        <v>24.035</v>
      </c>
      <c r="JF1087">
        <v>18</v>
      </c>
      <c r="JG1087">
        <v>521.662</v>
      </c>
      <c r="JH1087">
        <v>808.372</v>
      </c>
      <c r="JI1087">
        <v>21.7079</v>
      </c>
      <c r="JJ1087">
        <v>26.4296</v>
      </c>
      <c r="JK1087">
        <v>30</v>
      </c>
      <c r="JL1087">
        <v>26.4484</v>
      </c>
      <c r="JM1087">
        <v>26.3781</v>
      </c>
      <c r="JN1087">
        <v>16.8913</v>
      </c>
      <c r="JO1087">
        <v>25.052</v>
      </c>
      <c r="JP1087">
        <v>0</v>
      </c>
      <c r="JQ1087">
        <v>21.7086</v>
      </c>
      <c r="JR1087">
        <v>232.238</v>
      </c>
      <c r="JS1087">
        <v>12.4498</v>
      </c>
      <c r="JT1087">
        <v>100.465</v>
      </c>
      <c r="JU1087">
        <v>100.602</v>
      </c>
    </row>
    <row r="1088" spans="1:281">
      <c r="A1088">
        <v>1072</v>
      </c>
      <c r="B1088">
        <v>1659651715.6</v>
      </c>
      <c r="C1088">
        <v>23707.59999990463</v>
      </c>
      <c r="D1088" t="s">
        <v>2578</v>
      </c>
      <c r="E1088" t="s">
        <v>2579</v>
      </c>
      <c r="F1088">
        <v>5</v>
      </c>
      <c r="G1088" t="s">
        <v>2555</v>
      </c>
      <c r="H1088" t="s">
        <v>416</v>
      </c>
      <c r="I1088">
        <v>1659651708.062963</v>
      </c>
      <c r="J1088">
        <f>(K1088)/1000</f>
        <v>0</v>
      </c>
      <c r="K1088">
        <f>IF(CZ1088, AN1088, AH1088)</f>
        <v>0</v>
      </c>
      <c r="L1088">
        <f>IF(CZ1088, AI1088, AG1088)</f>
        <v>0</v>
      </c>
      <c r="M1088">
        <f>DB1088 - IF(AU1088&gt;1, L1088*CV1088*100.0/(AW1088*DP1088), 0)</f>
        <v>0</v>
      </c>
      <c r="N1088">
        <f>((T1088-J1088/2)*M1088-L1088)/(T1088+J1088/2)</f>
        <v>0</v>
      </c>
      <c r="O1088">
        <f>N1088*(DI1088+DJ1088)/1000.0</f>
        <v>0</v>
      </c>
      <c r="P1088">
        <f>(DB1088 - IF(AU1088&gt;1, L1088*CV1088*100.0/(AW1088*DP1088), 0))*(DI1088+DJ1088)/1000.0</f>
        <v>0</v>
      </c>
      <c r="Q1088">
        <f>2.0/((1/S1088-1/R1088)+SIGN(S1088)*SQRT((1/S1088-1/R1088)*(1/S1088-1/R1088) + 4*CW1088/((CW1088+1)*(CW1088+1))*(2*1/S1088*1/R1088-1/R1088*1/R1088)))</f>
        <v>0</v>
      </c>
      <c r="R1088">
        <f>IF(LEFT(CX1088,1)&lt;&gt;"0",IF(LEFT(CX1088,1)="1",3.0,CY1088),$D$5+$E$5*(DP1088*DI1088/($K$5*1000))+$F$5*(DP1088*DI1088/($K$5*1000))*MAX(MIN(CV1088,$J$5),$I$5)*MAX(MIN(CV1088,$J$5),$I$5)+$G$5*MAX(MIN(CV1088,$J$5),$I$5)*(DP1088*DI1088/($K$5*1000))+$H$5*(DP1088*DI1088/($K$5*1000))*(DP1088*DI1088/($K$5*1000)))</f>
        <v>0</v>
      </c>
      <c r="S1088">
        <f>J1088*(1000-(1000*0.61365*exp(17.502*W1088/(240.97+W1088))/(DI1088+DJ1088)+DD1088)/2)/(1000*0.61365*exp(17.502*W1088/(240.97+W1088))/(DI1088+DJ1088)-DD1088)</f>
        <v>0</v>
      </c>
      <c r="T1088">
        <f>1/((CW1088+1)/(Q1088/1.6)+1/(R1088/1.37)) + CW1088/((CW1088+1)/(Q1088/1.6) + CW1088/(R1088/1.37))</f>
        <v>0</v>
      </c>
      <c r="U1088">
        <f>(CR1088*CU1088)</f>
        <v>0</v>
      </c>
      <c r="V1088">
        <f>(DK1088+(U1088+2*0.95*5.67E-8*(((DK1088+$B$7)+273)^4-(DK1088+273)^4)-44100*J1088)/(1.84*29.3*R1088+8*0.95*5.67E-8*(DK1088+273)^3))</f>
        <v>0</v>
      </c>
      <c r="W1088">
        <f>($C$7*DL1088+$D$7*DM1088+$E$7*V1088)</f>
        <v>0</v>
      </c>
      <c r="X1088">
        <f>0.61365*exp(17.502*W1088/(240.97+W1088))</f>
        <v>0</v>
      </c>
      <c r="Y1088">
        <f>(Z1088/AA1088*100)</f>
        <v>0</v>
      </c>
      <c r="Z1088">
        <f>DD1088*(DI1088+DJ1088)/1000</f>
        <v>0</v>
      </c>
      <c r="AA1088">
        <f>0.61365*exp(17.502*DK1088/(240.97+DK1088))</f>
        <v>0</v>
      </c>
      <c r="AB1088">
        <f>(X1088-DD1088*(DI1088+DJ1088)/1000)</f>
        <v>0</v>
      </c>
      <c r="AC1088">
        <f>(-J1088*44100)</f>
        <v>0</v>
      </c>
      <c r="AD1088">
        <f>2*29.3*R1088*0.92*(DK1088-W1088)</f>
        <v>0</v>
      </c>
      <c r="AE1088">
        <f>2*0.95*5.67E-8*(((DK1088+$B$7)+273)^4-(W1088+273)^4)</f>
        <v>0</v>
      </c>
      <c r="AF1088">
        <f>U1088+AE1088+AC1088+AD1088</f>
        <v>0</v>
      </c>
      <c r="AG1088">
        <f>DH1088*AU1088*(DC1088-DB1088*(1000-AU1088*DE1088)/(1000-AU1088*DD1088))/(100*CV1088)</f>
        <v>0</v>
      </c>
      <c r="AH1088">
        <f>1000*DH1088*AU1088*(DD1088-DE1088)/(100*CV1088*(1000-AU1088*DD1088))</f>
        <v>0</v>
      </c>
      <c r="AI1088">
        <f>(AJ1088 - AK1088 - DI1088*1E3/(8.314*(DK1088+273.15)) * AM1088/DH1088 * AL1088) * DH1088/(100*CV1088) * (1000 - DE1088)/1000</f>
        <v>0</v>
      </c>
      <c r="AJ1088">
        <v>258.1068088447445</v>
      </c>
      <c r="AK1088">
        <v>255.2852666666668</v>
      </c>
      <c r="AL1088">
        <v>-3.108164296630773</v>
      </c>
      <c r="AM1088">
        <v>65.46050072270951</v>
      </c>
      <c r="AN1088">
        <f>(AP1088 - AO1088 + DI1088*1E3/(8.314*(DK1088+273.15)) * AR1088/DH1088 * AQ1088) * DH1088/(100*CV1088) * 1000/(1000 - AP1088)</f>
        <v>0</v>
      </c>
      <c r="AO1088">
        <v>12.39107926625978</v>
      </c>
      <c r="AP1088">
        <v>18.60792167832169</v>
      </c>
      <c r="AQ1088">
        <v>7.950582289051396E-07</v>
      </c>
      <c r="AR1088">
        <v>82.38661243910367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MAX(0,($B$13+$C$13*DP1088)/(1+$D$13*DP1088)*DI1088/(DK1088+273)*$E$13)</f>
        <v>0</v>
      </c>
      <c r="AX1088" t="s">
        <v>417</v>
      </c>
      <c r="AY1088" t="s">
        <v>417</v>
      </c>
      <c r="AZ1088">
        <v>0</v>
      </c>
      <c r="BA1088">
        <v>0</v>
      </c>
      <c r="BB1088">
        <f>1-AZ1088/BA1088</f>
        <v>0</v>
      </c>
      <c r="BC1088">
        <v>0</v>
      </c>
      <c r="BD1088" t="s">
        <v>417</v>
      </c>
      <c r="BE1088" t="s">
        <v>417</v>
      </c>
      <c r="BF1088">
        <v>0</v>
      </c>
      <c r="BG1088">
        <v>0</v>
      </c>
      <c r="BH1088">
        <f>1-BF1088/BG1088</f>
        <v>0</v>
      </c>
      <c r="BI1088">
        <v>0.5</v>
      </c>
      <c r="BJ1088">
        <f>CS1088</f>
        <v>0</v>
      </c>
      <c r="BK1088">
        <f>L1088</f>
        <v>0</v>
      </c>
      <c r="BL1088">
        <f>BH1088*BI1088*BJ1088</f>
        <v>0</v>
      </c>
      <c r="BM1088">
        <f>(BK1088-BC1088)/BJ1088</f>
        <v>0</v>
      </c>
      <c r="BN1088">
        <f>(BA1088-BG1088)/BG1088</f>
        <v>0</v>
      </c>
      <c r="BO1088">
        <f>AZ1088/(BB1088+AZ1088/BG1088)</f>
        <v>0</v>
      </c>
      <c r="BP1088" t="s">
        <v>417</v>
      </c>
      <c r="BQ1088">
        <v>0</v>
      </c>
      <c r="BR1088">
        <f>IF(BQ1088&lt;&gt;0, BQ1088, BO1088)</f>
        <v>0</v>
      </c>
      <c r="BS1088">
        <f>1-BR1088/BG1088</f>
        <v>0</v>
      </c>
      <c r="BT1088">
        <f>(BG1088-BF1088)/(BG1088-BR1088)</f>
        <v>0</v>
      </c>
      <c r="BU1088">
        <f>(BA1088-BG1088)/(BA1088-BR1088)</f>
        <v>0</v>
      </c>
      <c r="BV1088">
        <f>(BG1088-BF1088)/(BG1088-AZ1088)</f>
        <v>0</v>
      </c>
      <c r="BW1088">
        <f>(BA1088-BG1088)/(BA1088-AZ1088)</f>
        <v>0</v>
      </c>
      <c r="BX1088">
        <f>(BT1088*BR1088/BF1088)</f>
        <v>0</v>
      </c>
      <c r="BY1088">
        <f>(1-BX1088)</f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f>$B$11*DQ1088+$C$11*DR1088+$F$11*EC1088*(1-EF1088)</f>
        <v>0</v>
      </c>
      <c r="CS1088">
        <f>CR1088*CT1088</f>
        <v>0</v>
      </c>
      <c r="CT1088">
        <f>($B$11*$D$9+$C$11*$D$9+$F$11*((EP1088+EH1088)/MAX(EP1088+EH1088+EQ1088, 0.1)*$I$9+EQ1088/MAX(EP1088+EH1088+EQ1088, 0.1)*$J$9))/($B$11+$C$11+$F$11)</f>
        <v>0</v>
      </c>
      <c r="CU1088">
        <f>($B$11*$K$9+$C$11*$K$9+$F$11*((EP1088+EH1088)/MAX(EP1088+EH1088+EQ1088, 0.1)*$P$9+EQ1088/MAX(EP1088+EH1088+EQ1088, 0.1)*$Q$9))/($B$11+$C$11+$F$11)</f>
        <v>0</v>
      </c>
      <c r="CV1088">
        <v>6</v>
      </c>
      <c r="CW1088">
        <v>0.5</v>
      </c>
      <c r="CX1088" t="s">
        <v>418</v>
      </c>
      <c r="CY1088">
        <v>2</v>
      </c>
      <c r="CZ1088" t="b">
        <v>1</v>
      </c>
      <c r="DA1088">
        <v>1659651708.062963</v>
      </c>
      <c r="DB1088">
        <v>272.0173703703704</v>
      </c>
      <c r="DC1088">
        <v>269.9119259259259</v>
      </c>
      <c r="DD1088">
        <v>18.61074814814815</v>
      </c>
      <c r="DE1088">
        <v>12.39241481481481</v>
      </c>
      <c r="DF1088">
        <v>274.7124814814815</v>
      </c>
      <c r="DG1088">
        <v>18.75364444444445</v>
      </c>
      <c r="DH1088">
        <v>500.0091111111112</v>
      </c>
      <c r="DI1088">
        <v>90.1743037037037</v>
      </c>
      <c r="DJ1088">
        <v>0.1000372592592593</v>
      </c>
      <c r="DK1088">
        <v>25.10704074074074</v>
      </c>
      <c r="DL1088">
        <v>25.00256296296296</v>
      </c>
      <c r="DM1088">
        <v>999.9000000000001</v>
      </c>
      <c r="DN1088">
        <v>0</v>
      </c>
      <c r="DO1088">
        <v>0</v>
      </c>
      <c r="DP1088">
        <v>10003.07407407408</v>
      </c>
      <c r="DQ1088">
        <v>0</v>
      </c>
      <c r="DR1088">
        <v>10.90064074074074</v>
      </c>
      <c r="DS1088">
        <v>2.105417222222222</v>
      </c>
      <c r="DT1088">
        <v>277.1758148148148</v>
      </c>
      <c r="DU1088">
        <v>273.2988518518519</v>
      </c>
      <c r="DV1088">
        <v>6.218334074074074</v>
      </c>
      <c r="DW1088">
        <v>269.9119259259259</v>
      </c>
      <c r="DX1088">
        <v>12.39241481481481</v>
      </c>
      <c r="DY1088">
        <v>1.678210740740741</v>
      </c>
      <c r="DZ1088">
        <v>1.117475555555556</v>
      </c>
      <c r="EA1088">
        <v>14.69633333333333</v>
      </c>
      <c r="EB1088">
        <v>8.545330370370371</v>
      </c>
      <c r="EC1088">
        <v>2000.021111111111</v>
      </c>
      <c r="ED1088">
        <v>0.9799981111111111</v>
      </c>
      <c r="EE1088">
        <v>0.02000228888888889</v>
      </c>
      <c r="EF1088">
        <v>0</v>
      </c>
      <c r="EG1088">
        <v>820.6197407407407</v>
      </c>
      <c r="EH1088">
        <v>5.00097</v>
      </c>
      <c r="EI1088">
        <v>16410.27407407407</v>
      </c>
      <c r="EJ1088">
        <v>16707.74444444444</v>
      </c>
      <c r="EK1088">
        <v>39.78677777777778</v>
      </c>
      <c r="EL1088">
        <v>39.8817037037037</v>
      </c>
      <c r="EM1088">
        <v>39.65718518518518</v>
      </c>
      <c r="EN1088">
        <v>39.79151851851852</v>
      </c>
      <c r="EO1088">
        <v>40.08303703703704</v>
      </c>
      <c r="EP1088">
        <v>1955.116666666667</v>
      </c>
      <c r="EQ1088">
        <v>39.9037037037037</v>
      </c>
      <c r="ER1088">
        <v>0</v>
      </c>
      <c r="ES1088">
        <v>1659651716.1</v>
      </c>
      <c r="ET1088">
        <v>0</v>
      </c>
      <c r="EU1088">
        <v>820.5277200000002</v>
      </c>
      <c r="EV1088">
        <v>-21.50753850333509</v>
      </c>
      <c r="EW1088">
        <v>-462.7615391913776</v>
      </c>
      <c r="EX1088">
        <v>16407.784</v>
      </c>
      <c r="EY1088">
        <v>15</v>
      </c>
      <c r="EZ1088">
        <v>0</v>
      </c>
      <c r="FA1088" t="s">
        <v>419</v>
      </c>
      <c r="FB1088">
        <v>1659135797.5</v>
      </c>
      <c r="FC1088">
        <v>1659135788</v>
      </c>
      <c r="FD1088">
        <v>0</v>
      </c>
      <c r="FE1088">
        <v>0.3</v>
      </c>
      <c r="FF1088">
        <v>-0.002</v>
      </c>
      <c r="FG1088">
        <v>-2.209</v>
      </c>
      <c r="FH1088">
        <v>-0.089</v>
      </c>
      <c r="FI1088">
        <v>1520</v>
      </c>
      <c r="FJ1088">
        <v>20</v>
      </c>
      <c r="FK1088">
        <v>0.06</v>
      </c>
      <c r="FL1088">
        <v>0.03</v>
      </c>
      <c r="FM1088">
        <v>1.180597824390244</v>
      </c>
      <c r="FN1088">
        <v>15.88056444878049</v>
      </c>
      <c r="FO1088">
        <v>1.566206450773926</v>
      </c>
      <c r="FP1088">
        <v>0</v>
      </c>
      <c r="FQ1088">
        <v>822.1084999999999</v>
      </c>
      <c r="FR1088">
        <v>-24.30085559953593</v>
      </c>
      <c r="FS1088">
        <v>2.398398709065507</v>
      </c>
      <c r="FT1088">
        <v>0</v>
      </c>
      <c r="FU1088">
        <v>6.21816975609756</v>
      </c>
      <c r="FV1088">
        <v>-0.00209268292682464</v>
      </c>
      <c r="FW1088">
        <v>0.001166505073650772</v>
      </c>
      <c r="FX1088">
        <v>1</v>
      </c>
      <c r="FY1088">
        <v>1</v>
      </c>
      <c r="FZ1088">
        <v>3</v>
      </c>
      <c r="GA1088" t="s">
        <v>429</v>
      </c>
      <c r="GB1088">
        <v>2.98335</v>
      </c>
      <c r="GC1088">
        <v>2.71577</v>
      </c>
      <c r="GD1088">
        <v>0.062316</v>
      </c>
      <c r="GE1088">
        <v>0.0603028</v>
      </c>
      <c r="GF1088">
        <v>0.0897994</v>
      </c>
      <c r="GG1088">
        <v>0.0655147</v>
      </c>
      <c r="GH1088">
        <v>29646.6</v>
      </c>
      <c r="GI1088">
        <v>29869.2</v>
      </c>
      <c r="GJ1088">
        <v>29384.2</v>
      </c>
      <c r="GK1088">
        <v>29396</v>
      </c>
      <c r="GL1088">
        <v>35423.6</v>
      </c>
      <c r="GM1088">
        <v>36529.3</v>
      </c>
      <c r="GN1088">
        <v>41376</v>
      </c>
      <c r="GO1088">
        <v>41888.5</v>
      </c>
      <c r="GP1088">
        <v>1.96233</v>
      </c>
      <c r="GQ1088">
        <v>2.37383</v>
      </c>
      <c r="GR1088">
        <v>0.0892356</v>
      </c>
      <c r="GS1088">
        <v>0</v>
      </c>
      <c r="GT1088">
        <v>23.5328</v>
      </c>
      <c r="GU1088">
        <v>999.9</v>
      </c>
      <c r="GV1088">
        <v>31.7</v>
      </c>
      <c r="GW1088">
        <v>32.2</v>
      </c>
      <c r="GX1088">
        <v>16.9762</v>
      </c>
      <c r="GY1088">
        <v>63.7215</v>
      </c>
      <c r="GZ1088">
        <v>22.4639</v>
      </c>
      <c r="HA1088">
        <v>2</v>
      </c>
      <c r="HB1088">
        <v>-0.0693318</v>
      </c>
      <c r="HC1088">
        <v>0.645338</v>
      </c>
      <c r="HD1088">
        <v>20.3328</v>
      </c>
      <c r="HE1088">
        <v>5.21774</v>
      </c>
      <c r="HF1088">
        <v>12.0099</v>
      </c>
      <c r="HG1088">
        <v>4.98895</v>
      </c>
      <c r="HH1088">
        <v>3.28853</v>
      </c>
      <c r="HI1088">
        <v>9999</v>
      </c>
      <c r="HJ1088">
        <v>9999</v>
      </c>
      <c r="HK1088">
        <v>9999</v>
      </c>
      <c r="HL1088">
        <v>198.5</v>
      </c>
      <c r="HM1088">
        <v>1.86737</v>
      </c>
      <c r="HN1088">
        <v>1.86647</v>
      </c>
      <c r="HO1088">
        <v>1.86596</v>
      </c>
      <c r="HP1088">
        <v>1.86584</v>
      </c>
      <c r="HQ1088">
        <v>1.86768</v>
      </c>
      <c r="HR1088">
        <v>1.87013</v>
      </c>
      <c r="HS1088">
        <v>1.86876</v>
      </c>
      <c r="HT1088">
        <v>1.87027</v>
      </c>
      <c r="HU1088">
        <v>0</v>
      </c>
      <c r="HV1088">
        <v>0</v>
      </c>
      <c r="HW1088">
        <v>0</v>
      </c>
      <c r="HX1088">
        <v>0</v>
      </c>
      <c r="HY1088" t="s">
        <v>421</v>
      </c>
      <c r="HZ1088" t="s">
        <v>422</v>
      </c>
      <c r="IA1088" t="s">
        <v>423</v>
      </c>
      <c r="IB1088" t="s">
        <v>423</v>
      </c>
      <c r="IC1088" t="s">
        <v>423</v>
      </c>
      <c r="ID1088" t="s">
        <v>423</v>
      </c>
      <c r="IE1088">
        <v>0</v>
      </c>
      <c r="IF1088">
        <v>100</v>
      </c>
      <c r="IG1088">
        <v>100</v>
      </c>
      <c r="IH1088">
        <v>-2.614</v>
      </c>
      <c r="II1088">
        <v>-0.1429</v>
      </c>
      <c r="IJ1088">
        <v>-1.529487217637811</v>
      </c>
      <c r="IK1088">
        <v>-0.005072214745875086</v>
      </c>
      <c r="IL1088">
        <v>3.316774363808987E-06</v>
      </c>
      <c r="IM1088">
        <v>-1.107588672722244E-09</v>
      </c>
      <c r="IN1088">
        <v>-0.1603591687652909</v>
      </c>
      <c r="IO1088">
        <v>-0.0181951569465493</v>
      </c>
      <c r="IP1088">
        <v>0.001659309118516343</v>
      </c>
      <c r="IQ1088">
        <v>-3.409663313950778E-05</v>
      </c>
      <c r="IR1088">
        <v>19</v>
      </c>
      <c r="IS1088">
        <v>2290</v>
      </c>
      <c r="IT1088">
        <v>1</v>
      </c>
      <c r="IU1088">
        <v>24</v>
      </c>
      <c r="IV1088">
        <v>8598.6</v>
      </c>
      <c r="IW1088">
        <v>8598.799999999999</v>
      </c>
      <c r="IX1088">
        <v>0.799561</v>
      </c>
      <c r="IY1088">
        <v>2.23511</v>
      </c>
      <c r="IZ1088">
        <v>1.94702</v>
      </c>
      <c r="JA1088">
        <v>2.64893</v>
      </c>
      <c r="JB1088">
        <v>2.19482</v>
      </c>
      <c r="JC1088">
        <v>2.33032</v>
      </c>
      <c r="JD1088">
        <v>36.6943</v>
      </c>
      <c r="JE1088">
        <v>24.035</v>
      </c>
      <c r="JF1088">
        <v>18</v>
      </c>
      <c r="JG1088">
        <v>521.725</v>
      </c>
      <c r="JH1088">
        <v>808.605</v>
      </c>
      <c r="JI1088">
        <v>21.8264</v>
      </c>
      <c r="JJ1088">
        <v>26.4288</v>
      </c>
      <c r="JK1088">
        <v>29.9991</v>
      </c>
      <c r="JL1088">
        <v>26.4482</v>
      </c>
      <c r="JM1088">
        <v>26.3773</v>
      </c>
      <c r="JN1088">
        <v>16.0231</v>
      </c>
      <c r="JO1088">
        <v>25.052</v>
      </c>
      <c r="JP1088">
        <v>0</v>
      </c>
      <c r="JQ1088">
        <v>21.9518</v>
      </c>
      <c r="JR1088">
        <v>218.82</v>
      </c>
      <c r="JS1088">
        <v>12.4498</v>
      </c>
      <c r="JT1088">
        <v>100.464</v>
      </c>
      <c r="JU1088">
        <v>100.603</v>
      </c>
    </row>
    <row r="1089" spans="1:281">
      <c r="A1089">
        <v>1073</v>
      </c>
      <c r="B1089">
        <v>1659651720.6</v>
      </c>
      <c r="C1089">
        <v>23712.59999990463</v>
      </c>
      <c r="D1089" t="s">
        <v>2580</v>
      </c>
      <c r="E1089" t="s">
        <v>2581</v>
      </c>
      <c r="F1089">
        <v>5</v>
      </c>
      <c r="G1089" t="s">
        <v>2555</v>
      </c>
      <c r="H1089" t="s">
        <v>416</v>
      </c>
      <c r="I1089">
        <v>1659651713.081481</v>
      </c>
      <c r="J1089">
        <f>(K1089)/1000</f>
        <v>0</v>
      </c>
      <c r="K1089">
        <f>IF(CZ1089, AN1089, AH1089)</f>
        <v>0</v>
      </c>
      <c r="L1089">
        <f>IF(CZ1089, AI1089, AG1089)</f>
        <v>0</v>
      </c>
      <c r="M1089">
        <f>DB1089 - IF(AU1089&gt;1, L1089*CV1089*100.0/(AW1089*DP1089), 0)</f>
        <v>0</v>
      </c>
      <c r="N1089">
        <f>((T1089-J1089/2)*M1089-L1089)/(T1089+J1089/2)</f>
        <v>0</v>
      </c>
      <c r="O1089">
        <f>N1089*(DI1089+DJ1089)/1000.0</f>
        <v>0</v>
      </c>
      <c r="P1089">
        <f>(DB1089 - IF(AU1089&gt;1, L1089*CV1089*100.0/(AW1089*DP1089), 0))*(DI1089+DJ1089)/1000.0</f>
        <v>0</v>
      </c>
      <c r="Q1089">
        <f>2.0/((1/S1089-1/R1089)+SIGN(S1089)*SQRT((1/S1089-1/R1089)*(1/S1089-1/R1089) + 4*CW1089/((CW1089+1)*(CW1089+1))*(2*1/S1089*1/R1089-1/R1089*1/R1089)))</f>
        <v>0</v>
      </c>
      <c r="R1089">
        <f>IF(LEFT(CX1089,1)&lt;&gt;"0",IF(LEFT(CX1089,1)="1",3.0,CY1089),$D$5+$E$5*(DP1089*DI1089/($K$5*1000))+$F$5*(DP1089*DI1089/($K$5*1000))*MAX(MIN(CV1089,$J$5),$I$5)*MAX(MIN(CV1089,$J$5),$I$5)+$G$5*MAX(MIN(CV1089,$J$5),$I$5)*(DP1089*DI1089/($K$5*1000))+$H$5*(DP1089*DI1089/($K$5*1000))*(DP1089*DI1089/($K$5*1000)))</f>
        <v>0</v>
      </c>
      <c r="S1089">
        <f>J1089*(1000-(1000*0.61365*exp(17.502*W1089/(240.97+W1089))/(DI1089+DJ1089)+DD1089)/2)/(1000*0.61365*exp(17.502*W1089/(240.97+W1089))/(DI1089+DJ1089)-DD1089)</f>
        <v>0</v>
      </c>
      <c r="T1089">
        <f>1/((CW1089+1)/(Q1089/1.6)+1/(R1089/1.37)) + CW1089/((CW1089+1)/(Q1089/1.6) + CW1089/(R1089/1.37))</f>
        <v>0</v>
      </c>
      <c r="U1089">
        <f>(CR1089*CU1089)</f>
        <v>0</v>
      </c>
      <c r="V1089">
        <f>(DK1089+(U1089+2*0.95*5.67E-8*(((DK1089+$B$7)+273)^4-(DK1089+273)^4)-44100*J1089)/(1.84*29.3*R1089+8*0.95*5.67E-8*(DK1089+273)^3))</f>
        <v>0</v>
      </c>
      <c r="W1089">
        <f>($C$7*DL1089+$D$7*DM1089+$E$7*V1089)</f>
        <v>0</v>
      </c>
      <c r="X1089">
        <f>0.61365*exp(17.502*W1089/(240.97+W1089))</f>
        <v>0</v>
      </c>
      <c r="Y1089">
        <f>(Z1089/AA1089*100)</f>
        <v>0</v>
      </c>
      <c r="Z1089">
        <f>DD1089*(DI1089+DJ1089)/1000</f>
        <v>0</v>
      </c>
      <c r="AA1089">
        <f>0.61365*exp(17.502*DK1089/(240.97+DK1089))</f>
        <v>0</v>
      </c>
      <c r="AB1089">
        <f>(X1089-DD1089*(DI1089+DJ1089)/1000)</f>
        <v>0</v>
      </c>
      <c r="AC1089">
        <f>(-J1089*44100)</f>
        <v>0</v>
      </c>
      <c r="AD1089">
        <f>2*29.3*R1089*0.92*(DK1089-W1089)</f>
        <v>0</v>
      </c>
      <c r="AE1089">
        <f>2*0.95*5.67E-8*(((DK1089+$B$7)+273)^4-(W1089+273)^4)</f>
        <v>0</v>
      </c>
      <c r="AF1089">
        <f>U1089+AE1089+AC1089+AD1089</f>
        <v>0</v>
      </c>
      <c r="AG1089">
        <f>DH1089*AU1089*(DC1089-DB1089*(1000-AU1089*DE1089)/(1000-AU1089*DD1089))/(100*CV1089)</f>
        <v>0</v>
      </c>
      <c r="AH1089">
        <f>1000*DH1089*AU1089*(DD1089-DE1089)/(100*CV1089*(1000-AU1089*DD1089))</f>
        <v>0</v>
      </c>
      <c r="AI1089">
        <f>(AJ1089 - AK1089 - DI1089*1E3/(8.314*(DK1089+273.15)) * AM1089/DH1089 * AL1089) * DH1089/(100*CV1089) * (1000 - DE1089)/1000</f>
        <v>0</v>
      </c>
      <c r="AJ1089">
        <v>241.3274072770265</v>
      </c>
      <c r="AK1089">
        <v>239.6865515151516</v>
      </c>
      <c r="AL1089">
        <v>-3.119726754754588</v>
      </c>
      <c r="AM1089">
        <v>65.46050072270951</v>
      </c>
      <c r="AN1089">
        <f>(AP1089 - AO1089 + DI1089*1E3/(8.314*(DK1089+273.15)) * AR1089/DH1089 * AQ1089) * DH1089/(100*CV1089) * 1000/(1000 - AP1089)</f>
        <v>0</v>
      </c>
      <c r="AO1089">
        <v>12.38735117743433</v>
      </c>
      <c r="AP1089">
        <v>18.61061398601399</v>
      </c>
      <c r="AQ1089">
        <v>8.743870089010973E-06</v>
      </c>
      <c r="AR1089">
        <v>82.38661243910367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MAX(0,($B$13+$C$13*DP1089)/(1+$D$13*DP1089)*DI1089/(DK1089+273)*$E$13)</f>
        <v>0</v>
      </c>
      <c r="AX1089" t="s">
        <v>417</v>
      </c>
      <c r="AY1089" t="s">
        <v>417</v>
      </c>
      <c r="AZ1089">
        <v>0</v>
      </c>
      <c r="BA1089">
        <v>0</v>
      </c>
      <c r="BB1089">
        <f>1-AZ1089/BA1089</f>
        <v>0</v>
      </c>
      <c r="BC1089">
        <v>0</v>
      </c>
      <c r="BD1089" t="s">
        <v>417</v>
      </c>
      <c r="BE1089" t="s">
        <v>417</v>
      </c>
      <c r="BF1089">
        <v>0</v>
      </c>
      <c r="BG1089">
        <v>0</v>
      </c>
      <c r="BH1089">
        <f>1-BF1089/BG1089</f>
        <v>0</v>
      </c>
      <c r="BI1089">
        <v>0.5</v>
      </c>
      <c r="BJ1089">
        <f>CS1089</f>
        <v>0</v>
      </c>
      <c r="BK1089">
        <f>L1089</f>
        <v>0</v>
      </c>
      <c r="BL1089">
        <f>BH1089*BI1089*BJ1089</f>
        <v>0</v>
      </c>
      <c r="BM1089">
        <f>(BK1089-BC1089)/BJ1089</f>
        <v>0</v>
      </c>
      <c r="BN1089">
        <f>(BA1089-BG1089)/BG1089</f>
        <v>0</v>
      </c>
      <c r="BO1089">
        <f>AZ1089/(BB1089+AZ1089/BG1089)</f>
        <v>0</v>
      </c>
      <c r="BP1089" t="s">
        <v>417</v>
      </c>
      <c r="BQ1089">
        <v>0</v>
      </c>
      <c r="BR1089">
        <f>IF(BQ1089&lt;&gt;0, BQ1089, BO1089)</f>
        <v>0</v>
      </c>
      <c r="BS1089">
        <f>1-BR1089/BG1089</f>
        <v>0</v>
      </c>
      <c r="BT1089">
        <f>(BG1089-BF1089)/(BG1089-BR1089)</f>
        <v>0</v>
      </c>
      <c r="BU1089">
        <f>(BA1089-BG1089)/(BA1089-BR1089)</f>
        <v>0</v>
      </c>
      <c r="BV1089">
        <f>(BG1089-BF1089)/(BG1089-AZ1089)</f>
        <v>0</v>
      </c>
      <c r="BW1089">
        <f>(BA1089-BG1089)/(BA1089-AZ1089)</f>
        <v>0</v>
      </c>
      <c r="BX1089">
        <f>(BT1089*BR1089/BF1089)</f>
        <v>0</v>
      </c>
      <c r="BY1089">
        <f>(1-BX1089)</f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f>$B$11*DQ1089+$C$11*DR1089+$F$11*EC1089*(1-EF1089)</f>
        <v>0</v>
      </c>
      <c r="CS1089">
        <f>CR1089*CT1089</f>
        <v>0</v>
      </c>
      <c r="CT1089">
        <f>($B$11*$D$9+$C$11*$D$9+$F$11*((EP1089+EH1089)/MAX(EP1089+EH1089+EQ1089, 0.1)*$I$9+EQ1089/MAX(EP1089+EH1089+EQ1089, 0.1)*$J$9))/($B$11+$C$11+$F$11)</f>
        <v>0</v>
      </c>
      <c r="CU1089">
        <f>($B$11*$K$9+$C$11*$K$9+$F$11*((EP1089+EH1089)/MAX(EP1089+EH1089+EQ1089, 0.1)*$P$9+EQ1089/MAX(EP1089+EH1089+EQ1089, 0.1)*$Q$9))/($B$11+$C$11+$F$11)</f>
        <v>0</v>
      </c>
      <c r="CV1089">
        <v>6</v>
      </c>
      <c r="CW1089">
        <v>0.5</v>
      </c>
      <c r="CX1089" t="s">
        <v>418</v>
      </c>
      <c r="CY1089">
        <v>2</v>
      </c>
      <c r="CZ1089" t="b">
        <v>1</v>
      </c>
      <c r="DA1089">
        <v>1659651713.081481</v>
      </c>
      <c r="DB1089">
        <v>256.6837407407407</v>
      </c>
      <c r="DC1089">
        <v>253.2787777777778</v>
      </c>
      <c r="DD1089">
        <v>18.6094</v>
      </c>
      <c r="DE1089">
        <v>12.3907037037037</v>
      </c>
      <c r="DF1089">
        <v>259.3244444444445</v>
      </c>
      <c r="DG1089">
        <v>18.7523037037037</v>
      </c>
      <c r="DH1089">
        <v>500.0146666666666</v>
      </c>
      <c r="DI1089">
        <v>90.17412962962962</v>
      </c>
      <c r="DJ1089">
        <v>0.09999326296296297</v>
      </c>
      <c r="DK1089">
        <v>25.10287777777778</v>
      </c>
      <c r="DL1089">
        <v>24.99818518518519</v>
      </c>
      <c r="DM1089">
        <v>999.9000000000001</v>
      </c>
      <c r="DN1089">
        <v>0</v>
      </c>
      <c r="DO1089">
        <v>0</v>
      </c>
      <c r="DP1089">
        <v>10006.43851851852</v>
      </c>
      <c r="DQ1089">
        <v>0</v>
      </c>
      <c r="DR1089">
        <v>10.90064074074074</v>
      </c>
      <c r="DS1089">
        <v>3.404955555555556</v>
      </c>
      <c r="DT1089">
        <v>261.551037037037</v>
      </c>
      <c r="DU1089">
        <v>256.4565185185185</v>
      </c>
      <c r="DV1089">
        <v>6.218680740740741</v>
      </c>
      <c r="DW1089">
        <v>253.2787777777778</v>
      </c>
      <c r="DX1089">
        <v>12.3907037037037</v>
      </c>
      <c r="DY1089">
        <v>1.678084444444444</v>
      </c>
      <c r="DZ1089">
        <v>1.117320740740741</v>
      </c>
      <c r="EA1089">
        <v>14.69517407407407</v>
      </c>
      <c r="EB1089">
        <v>8.543274814814815</v>
      </c>
      <c r="EC1089">
        <v>1999.998148148148</v>
      </c>
      <c r="ED1089">
        <v>0.9799974444444444</v>
      </c>
      <c r="EE1089">
        <v>0.02000295555555556</v>
      </c>
      <c r="EF1089">
        <v>0</v>
      </c>
      <c r="EG1089">
        <v>818.9992222222222</v>
      </c>
      <c r="EH1089">
        <v>5.00097</v>
      </c>
      <c r="EI1089">
        <v>16374.71851851852</v>
      </c>
      <c r="EJ1089">
        <v>16707.54444444444</v>
      </c>
      <c r="EK1089">
        <v>39.75211111111111</v>
      </c>
      <c r="EL1089">
        <v>39.84233333333333</v>
      </c>
      <c r="EM1089">
        <v>39.62718518518518</v>
      </c>
      <c r="EN1089">
        <v>39.72888888888888</v>
      </c>
      <c r="EO1089">
        <v>40.04137037037037</v>
      </c>
      <c r="EP1089">
        <v>1955.09037037037</v>
      </c>
      <c r="EQ1089">
        <v>39.90703703703704</v>
      </c>
      <c r="ER1089">
        <v>0</v>
      </c>
      <c r="ES1089">
        <v>1659651720.9</v>
      </c>
      <c r="ET1089">
        <v>0</v>
      </c>
      <c r="EU1089">
        <v>819.0047200000001</v>
      </c>
      <c r="EV1089">
        <v>-17.75530766033981</v>
      </c>
      <c r="EW1089">
        <v>-377.3307687302492</v>
      </c>
      <c r="EX1089">
        <v>16373.984</v>
      </c>
      <c r="EY1089">
        <v>15</v>
      </c>
      <c r="EZ1089">
        <v>0</v>
      </c>
      <c r="FA1089" t="s">
        <v>419</v>
      </c>
      <c r="FB1089">
        <v>1659135797.5</v>
      </c>
      <c r="FC1089">
        <v>1659135788</v>
      </c>
      <c r="FD1089">
        <v>0</v>
      </c>
      <c r="FE1089">
        <v>0.3</v>
      </c>
      <c r="FF1089">
        <v>-0.002</v>
      </c>
      <c r="FG1089">
        <v>-2.209</v>
      </c>
      <c r="FH1089">
        <v>-0.089</v>
      </c>
      <c r="FI1089">
        <v>1520</v>
      </c>
      <c r="FJ1089">
        <v>20</v>
      </c>
      <c r="FK1089">
        <v>0.06</v>
      </c>
      <c r="FL1089">
        <v>0.03</v>
      </c>
      <c r="FM1089">
        <v>2.502417385365854</v>
      </c>
      <c r="FN1089">
        <v>15.67825381463414</v>
      </c>
      <c r="FO1089">
        <v>1.546216521358285</v>
      </c>
      <c r="FP1089">
        <v>0</v>
      </c>
      <c r="FQ1089">
        <v>820.1350588235294</v>
      </c>
      <c r="FR1089">
        <v>-20.37662337956597</v>
      </c>
      <c r="FS1089">
        <v>2.021488748730917</v>
      </c>
      <c r="FT1089">
        <v>0</v>
      </c>
      <c r="FU1089">
        <v>6.218950243902439</v>
      </c>
      <c r="FV1089">
        <v>0.006216585365864709</v>
      </c>
      <c r="FW1089">
        <v>0.001938525323104216</v>
      </c>
      <c r="FX1089">
        <v>1</v>
      </c>
      <c r="FY1089">
        <v>1</v>
      </c>
      <c r="FZ1089">
        <v>3</v>
      </c>
      <c r="GA1089" t="s">
        <v>429</v>
      </c>
      <c r="GB1089">
        <v>2.98318</v>
      </c>
      <c r="GC1089">
        <v>2.71559</v>
      </c>
      <c r="GD1089">
        <v>0.0590393</v>
      </c>
      <c r="GE1089">
        <v>0.05677</v>
      </c>
      <c r="GF1089">
        <v>0.0898065</v>
      </c>
      <c r="GG1089">
        <v>0.0655628</v>
      </c>
      <c r="GH1089">
        <v>29750.3</v>
      </c>
      <c r="GI1089">
        <v>29981.6</v>
      </c>
      <c r="GJ1089">
        <v>29384.3</v>
      </c>
      <c r="GK1089">
        <v>29396.1</v>
      </c>
      <c r="GL1089">
        <v>35423.4</v>
      </c>
      <c r="GM1089">
        <v>36527.4</v>
      </c>
      <c r="GN1089">
        <v>41376.2</v>
      </c>
      <c r="GO1089">
        <v>41888.5</v>
      </c>
      <c r="GP1089">
        <v>1.96227</v>
      </c>
      <c r="GQ1089">
        <v>2.37385</v>
      </c>
      <c r="GR1089">
        <v>0.0898466</v>
      </c>
      <c r="GS1089">
        <v>0</v>
      </c>
      <c r="GT1089">
        <v>23.5303</v>
      </c>
      <c r="GU1089">
        <v>999.9</v>
      </c>
      <c r="GV1089">
        <v>31.7</v>
      </c>
      <c r="GW1089">
        <v>32.2</v>
      </c>
      <c r="GX1089">
        <v>16.9778</v>
      </c>
      <c r="GY1089">
        <v>63.7915</v>
      </c>
      <c r="GZ1089">
        <v>22.6202</v>
      </c>
      <c r="HA1089">
        <v>2</v>
      </c>
      <c r="HB1089">
        <v>-0.0698222</v>
      </c>
      <c r="HC1089">
        <v>1.12117</v>
      </c>
      <c r="HD1089">
        <v>20.3308</v>
      </c>
      <c r="HE1089">
        <v>5.21789</v>
      </c>
      <c r="HF1089">
        <v>12.0099</v>
      </c>
      <c r="HG1089">
        <v>4.98905</v>
      </c>
      <c r="HH1089">
        <v>3.28865</v>
      </c>
      <c r="HI1089">
        <v>9999</v>
      </c>
      <c r="HJ1089">
        <v>9999</v>
      </c>
      <c r="HK1089">
        <v>9999</v>
      </c>
      <c r="HL1089">
        <v>198.5</v>
      </c>
      <c r="HM1089">
        <v>1.86738</v>
      </c>
      <c r="HN1089">
        <v>1.86646</v>
      </c>
      <c r="HO1089">
        <v>1.86597</v>
      </c>
      <c r="HP1089">
        <v>1.86584</v>
      </c>
      <c r="HQ1089">
        <v>1.86768</v>
      </c>
      <c r="HR1089">
        <v>1.87013</v>
      </c>
      <c r="HS1089">
        <v>1.86875</v>
      </c>
      <c r="HT1089">
        <v>1.87025</v>
      </c>
      <c r="HU1089">
        <v>0</v>
      </c>
      <c r="HV1089">
        <v>0</v>
      </c>
      <c r="HW1089">
        <v>0</v>
      </c>
      <c r="HX1089">
        <v>0</v>
      </c>
      <c r="HY1089" t="s">
        <v>421</v>
      </c>
      <c r="HZ1089" t="s">
        <v>422</v>
      </c>
      <c r="IA1089" t="s">
        <v>423</v>
      </c>
      <c r="IB1089" t="s">
        <v>423</v>
      </c>
      <c r="IC1089" t="s">
        <v>423</v>
      </c>
      <c r="ID1089" t="s">
        <v>423</v>
      </c>
      <c r="IE1089">
        <v>0</v>
      </c>
      <c r="IF1089">
        <v>100</v>
      </c>
      <c r="IG1089">
        <v>100</v>
      </c>
      <c r="IH1089">
        <v>-2.557</v>
      </c>
      <c r="II1089">
        <v>-0.1429</v>
      </c>
      <c r="IJ1089">
        <v>-1.529487217637811</v>
      </c>
      <c r="IK1089">
        <v>-0.005072214745875086</v>
      </c>
      <c r="IL1089">
        <v>3.316774363808987E-06</v>
      </c>
      <c r="IM1089">
        <v>-1.107588672722244E-09</v>
      </c>
      <c r="IN1089">
        <v>-0.1603591687652909</v>
      </c>
      <c r="IO1089">
        <v>-0.0181951569465493</v>
      </c>
      <c r="IP1089">
        <v>0.001659309118516343</v>
      </c>
      <c r="IQ1089">
        <v>-3.409663313950778E-05</v>
      </c>
      <c r="IR1089">
        <v>19</v>
      </c>
      <c r="IS1089">
        <v>2290</v>
      </c>
      <c r="IT1089">
        <v>1</v>
      </c>
      <c r="IU1089">
        <v>24</v>
      </c>
      <c r="IV1089">
        <v>8598.700000000001</v>
      </c>
      <c r="IW1089">
        <v>8598.9</v>
      </c>
      <c r="IX1089">
        <v>0.760498</v>
      </c>
      <c r="IY1089">
        <v>2.23267</v>
      </c>
      <c r="IZ1089">
        <v>1.94702</v>
      </c>
      <c r="JA1089">
        <v>2.64893</v>
      </c>
      <c r="JB1089">
        <v>2.19482</v>
      </c>
      <c r="JC1089">
        <v>2.35229</v>
      </c>
      <c r="JD1089">
        <v>36.6943</v>
      </c>
      <c r="JE1089">
        <v>24.035</v>
      </c>
      <c r="JF1089">
        <v>18</v>
      </c>
      <c r="JG1089">
        <v>521.674</v>
      </c>
      <c r="JH1089">
        <v>808.597</v>
      </c>
      <c r="JI1089">
        <v>21.9632</v>
      </c>
      <c r="JJ1089">
        <v>26.4288</v>
      </c>
      <c r="JK1089">
        <v>29.9995</v>
      </c>
      <c r="JL1089">
        <v>26.4462</v>
      </c>
      <c r="JM1089">
        <v>26.375</v>
      </c>
      <c r="JN1089">
        <v>15.0913</v>
      </c>
      <c r="JO1089">
        <v>24.7761</v>
      </c>
      <c r="JP1089">
        <v>0</v>
      </c>
      <c r="JQ1089">
        <v>21.9535</v>
      </c>
      <c r="JR1089">
        <v>198.761</v>
      </c>
      <c r="JS1089">
        <v>12.4498</v>
      </c>
      <c r="JT1089">
        <v>100.465</v>
      </c>
      <c r="JU1089">
        <v>100.603</v>
      </c>
    </row>
    <row r="1090" spans="1:281">
      <c r="A1090">
        <v>1074</v>
      </c>
      <c r="B1090">
        <v>1659651725.6</v>
      </c>
      <c r="C1090">
        <v>23717.59999990463</v>
      </c>
      <c r="D1090" t="s">
        <v>2582</v>
      </c>
      <c r="E1090" t="s">
        <v>2583</v>
      </c>
      <c r="F1090">
        <v>5</v>
      </c>
      <c r="G1090" t="s">
        <v>2555</v>
      </c>
      <c r="H1090" t="s">
        <v>416</v>
      </c>
      <c r="I1090">
        <v>1659651718.1</v>
      </c>
      <c r="J1090">
        <f>(K1090)/1000</f>
        <v>0</v>
      </c>
      <c r="K1090">
        <f>IF(CZ1090, AN1090, AH1090)</f>
        <v>0</v>
      </c>
      <c r="L1090">
        <f>IF(CZ1090, AI1090, AG1090)</f>
        <v>0</v>
      </c>
      <c r="M1090">
        <f>DB1090 - IF(AU1090&gt;1, L1090*CV1090*100.0/(AW1090*DP1090), 0)</f>
        <v>0</v>
      </c>
      <c r="N1090">
        <f>((T1090-J1090/2)*M1090-L1090)/(T1090+J1090/2)</f>
        <v>0</v>
      </c>
      <c r="O1090">
        <f>N1090*(DI1090+DJ1090)/1000.0</f>
        <v>0</v>
      </c>
      <c r="P1090">
        <f>(DB1090 - IF(AU1090&gt;1, L1090*CV1090*100.0/(AW1090*DP1090), 0))*(DI1090+DJ1090)/1000.0</f>
        <v>0</v>
      </c>
      <c r="Q1090">
        <f>2.0/((1/S1090-1/R1090)+SIGN(S1090)*SQRT((1/S1090-1/R1090)*(1/S1090-1/R1090) + 4*CW1090/((CW1090+1)*(CW1090+1))*(2*1/S1090*1/R1090-1/R1090*1/R1090)))</f>
        <v>0</v>
      </c>
      <c r="R1090">
        <f>IF(LEFT(CX1090,1)&lt;&gt;"0",IF(LEFT(CX1090,1)="1",3.0,CY1090),$D$5+$E$5*(DP1090*DI1090/($K$5*1000))+$F$5*(DP1090*DI1090/($K$5*1000))*MAX(MIN(CV1090,$J$5),$I$5)*MAX(MIN(CV1090,$J$5),$I$5)+$G$5*MAX(MIN(CV1090,$J$5),$I$5)*(DP1090*DI1090/($K$5*1000))+$H$5*(DP1090*DI1090/($K$5*1000))*(DP1090*DI1090/($K$5*1000)))</f>
        <v>0</v>
      </c>
      <c r="S1090">
        <f>J1090*(1000-(1000*0.61365*exp(17.502*W1090/(240.97+W1090))/(DI1090+DJ1090)+DD1090)/2)/(1000*0.61365*exp(17.502*W1090/(240.97+W1090))/(DI1090+DJ1090)-DD1090)</f>
        <v>0</v>
      </c>
      <c r="T1090">
        <f>1/((CW1090+1)/(Q1090/1.6)+1/(R1090/1.37)) + CW1090/((CW1090+1)/(Q1090/1.6) + CW1090/(R1090/1.37))</f>
        <v>0</v>
      </c>
      <c r="U1090">
        <f>(CR1090*CU1090)</f>
        <v>0</v>
      </c>
      <c r="V1090">
        <f>(DK1090+(U1090+2*0.95*5.67E-8*(((DK1090+$B$7)+273)^4-(DK1090+273)^4)-44100*J1090)/(1.84*29.3*R1090+8*0.95*5.67E-8*(DK1090+273)^3))</f>
        <v>0</v>
      </c>
      <c r="W1090">
        <f>($C$7*DL1090+$D$7*DM1090+$E$7*V1090)</f>
        <v>0</v>
      </c>
      <c r="X1090">
        <f>0.61365*exp(17.502*W1090/(240.97+W1090))</f>
        <v>0</v>
      </c>
      <c r="Y1090">
        <f>(Z1090/AA1090*100)</f>
        <v>0</v>
      </c>
      <c r="Z1090">
        <f>DD1090*(DI1090+DJ1090)/1000</f>
        <v>0</v>
      </c>
      <c r="AA1090">
        <f>0.61365*exp(17.502*DK1090/(240.97+DK1090))</f>
        <v>0</v>
      </c>
      <c r="AB1090">
        <f>(X1090-DD1090*(DI1090+DJ1090)/1000)</f>
        <v>0</v>
      </c>
      <c r="AC1090">
        <f>(-J1090*44100)</f>
        <v>0</v>
      </c>
      <c r="AD1090">
        <f>2*29.3*R1090*0.92*(DK1090-W1090)</f>
        <v>0</v>
      </c>
      <c r="AE1090">
        <f>2*0.95*5.67E-8*(((DK1090+$B$7)+273)^4-(W1090+273)^4)</f>
        <v>0</v>
      </c>
      <c r="AF1090">
        <f>U1090+AE1090+AC1090+AD1090</f>
        <v>0</v>
      </c>
      <c r="AG1090">
        <f>DH1090*AU1090*(DC1090-DB1090*(1000-AU1090*DE1090)/(1000-AU1090*DD1090))/(100*CV1090)</f>
        <v>0</v>
      </c>
      <c r="AH1090">
        <f>1000*DH1090*AU1090*(DD1090-DE1090)/(100*CV1090*(1000-AU1090*DD1090))</f>
        <v>0</v>
      </c>
      <c r="AI1090">
        <f>(AJ1090 - AK1090 - DI1090*1E3/(8.314*(DK1090+273.15)) * AM1090/DH1090 * AL1090) * DH1090/(100*CV1090) * (1000 - DE1090)/1000</f>
        <v>0</v>
      </c>
      <c r="AJ1090">
        <v>224.5613130890641</v>
      </c>
      <c r="AK1090">
        <v>224.1239454545454</v>
      </c>
      <c r="AL1090">
        <v>-3.11629182896019</v>
      </c>
      <c r="AM1090">
        <v>65.46050072270951</v>
      </c>
      <c r="AN1090">
        <f>(AP1090 - AO1090 + DI1090*1E3/(8.314*(DK1090+273.15)) * AR1090/DH1090 * AQ1090) * DH1090/(100*CV1090) * 1000/(1000 - AP1090)</f>
        <v>0</v>
      </c>
      <c r="AO1090">
        <v>12.40858675477287</v>
      </c>
      <c r="AP1090">
        <v>18.62104335664337</v>
      </c>
      <c r="AQ1090">
        <v>1.046046371428001E-05</v>
      </c>
      <c r="AR1090">
        <v>82.38661243910367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MAX(0,($B$13+$C$13*DP1090)/(1+$D$13*DP1090)*DI1090/(DK1090+273)*$E$13)</f>
        <v>0</v>
      </c>
      <c r="AX1090" t="s">
        <v>417</v>
      </c>
      <c r="AY1090" t="s">
        <v>417</v>
      </c>
      <c r="AZ1090">
        <v>0</v>
      </c>
      <c r="BA1090">
        <v>0</v>
      </c>
      <c r="BB1090">
        <f>1-AZ1090/BA1090</f>
        <v>0</v>
      </c>
      <c r="BC1090">
        <v>0</v>
      </c>
      <c r="BD1090" t="s">
        <v>417</v>
      </c>
      <c r="BE1090" t="s">
        <v>417</v>
      </c>
      <c r="BF1090">
        <v>0</v>
      </c>
      <c r="BG1090">
        <v>0</v>
      </c>
      <c r="BH1090">
        <f>1-BF1090/BG1090</f>
        <v>0</v>
      </c>
      <c r="BI1090">
        <v>0.5</v>
      </c>
      <c r="BJ1090">
        <f>CS1090</f>
        <v>0</v>
      </c>
      <c r="BK1090">
        <f>L1090</f>
        <v>0</v>
      </c>
      <c r="BL1090">
        <f>BH1090*BI1090*BJ1090</f>
        <v>0</v>
      </c>
      <c r="BM1090">
        <f>(BK1090-BC1090)/BJ1090</f>
        <v>0</v>
      </c>
      <c r="BN1090">
        <f>(BA1090-BG1090)/BG1090</f>
        <v>0</v>
      </c>
      <c r="BO1090">
        <f>AZ1090/(BB1090+AZ1090/BG1090)</f>
        <v>0</v>
      </c>
      <c r="BP1090" t="s">
        <v>417</v>
      </c>
      <c r="BQ1090">
        <v>0</v>
      </c>
      <c r="BR1090">
        <f>IF(BQ1090&lt;&gt;0, BQ1090, BO1090)</f>
        <v>0</v>
      </c>
      <c r="BS1090">
        <f>1-BR1090/BG1090</f>
        <v>0</v>
      </c>
      <c r="BT1090">
        <f>(BG1090-BF1090)/(BG1090-BR1090)</f>
        <v>0</v>
      </c>
      <c r="BU1090">
        <f>(BA1090-BG1090)/(BA1090-BR1090)</f>
        <v>0</v>
      </c>
      <c r="BV1090">
        <f>(BG1090-BF1090)/(BG1090-AZ1090)</f>
        <v>0</v>
      </c>
      <c r="BW1090">
        <f>(BA1090-BG1090)/(BA1090-AZ1090)</f>
        <v>0</v>
      </c>
      <c r="BX1090">
        <f>(BT1090*BR1090/BF1090)</f>
        <v>0</v>
      </c>
      <c r="BY1090">
        <f>(1-BX1090)</f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>$B$11*DQ1090+$C$11*DR1090+$F$11*EC1090*(1-EF1090)</f>
        <v>0</v>
      </c>
      <c r="CS1090">
        <f>CR1090*CT1090</f>
        <v>0</v>
      </c>
      <c r="CT1090">
        <f>($B$11*$D$9+$C$11*$D$9+$F$11*((EP1090+EH1090)/MAX(EP1090+EH1090+EQ1090, 0.1)*$I$9+EQ1090/MAX(EP1090+EH1090+EQ1090, 0.1)*$J$9))/($B$11+$C$11+$F$11)</f>
        <v>0</v>
      </c>
      <c r="CU1090">
        <f>($B$11*$K$9+$C$11*$K$9+$F$11*((EP1090+EH1090)/MAX(EP1090+EH1090+EQ1090, 0.1)*$P$9+EQ1090/MAX(EP1090+EH1090+EQ1090, 0.1)*$Q$9))/($B$11+$C$11+$F$11)</f>
        <v>0</v>
      </c>
      <c r="CV1090">
        <v>6</v>
      </c>
      <c r="CW1090">
        <v>0.5</v>
      </c>
      <c r="CX1090" t="s">
        <v>418</v>
      </c>
      <c r="CY1090">
        <v>2</v>
      </c>
      <c r="CZ1090" t="b">
        <v>1</v>
      </c>
      <c r="DA1090">
        <v>1659651718.1</v>
      </c>
      <c r="DB1090">
        <v>241.3498148148148</v>
      </c>
      <c r="DC1090">
        <v>236.6361851851852</v>
      </c>
      <c r="DD1090">
        <v>18.61140740740741</v>
      </c>
      <c r="DE1090">
        <v>12.39768148148148</v>
      </c>
      <c r="DF1090">
        <v>243.9348888888889</v>
      </c>
      <c r="DG1090">
        <v>18.75429259259259</v>
      </c>
      <c r="DH1090">
        <v>500.0189629629629</v>
      </c>
      <c r="DI1090">
        <v>90.17400000000001</v>
      </c>
      <c r="DJ1090">
        <v>0.1000024592592593</v>
      </c>
      <c r="DK1090">
        <v>25.10418148148149</v>
      </c>
      <c r="DL1090">
        <v>25.0046962962963</v>
      </c>
      <c r="DM1090">
        <v>999.9000000000001</v>
      </c>
      <c r="DN1090">
        <v>0</v>
      </c>
      <c r="DO1090">
        <v>0</v>
      </c>
      <c r="DP1090">
        <v>10005.30555555555</v>
      </c>
      <c r="DQ1090">
        <v>0</v>
      </c>
      <c r="DR1090">
        <v>10.97886296296296</v>
      </c>
      <c r="DS1090">
        <v>4.713660000000001</v>
      </c>
      <c r="DT1090">
        <v>245.9268518518518</v>
      </c>
      <c r="DU1090">
        <v>239.6065925925926</v>
      </c>
      <c r="DV1090">
        <v>6.213722592592593</v>
      </c>
      <c r="DW1090">
        <v>236.6361851851852</v>
      </c>
      <c r="DX1090">
        <v>12.39768148148148</v>
      </c>
      <c r="DY1090">
        <v>1.678262962962963</v>
      </c>
      <c r="DZ1090">
        <v>1.117948148148148</v>
      </c>
      <c r="EA1090">
        <v>14.69682592592593</v>
      </c>
      <c r="EB1090">
        <v>8.551551481481482</v>
      </c>
      <c r="EC1090">
        <v>1999.98037037037</v>
      </c>
      <c r="ED1090">
        <v>0.9799968888888889</v>
      </c>
      <c r="EE1090">
        <v>0.02000351111111111</v>
      </c>
      <c r="EF1090">
        <v>0</v>
      </c>
      <c r="EG1090">
        <v>817.6657777777776</v>
      </c>
      <c r="EH1090">
        <v>5.00097</v>
      </c>
      <c r="EI1090">
        <v>16346.95925925926</v>
      </c>
      <c r="EJ1090">
        <v>16707.38888888889</v>
      </c>
      <c r="EK1090">
        <v>39.71274074074073</v>
      </c>
      <c r="EL1090">
        <v>39.81444444444445</v>
      </c>
      <c r="EM1090">
        <v>39.59699999999999</v>
      </c>
      <c r="EN1090">
        <v>39.67803703703703</v>
      </c>
      <c r="EO1090">
        <v>40.0067037037037</v>
      </c>
      <c r="EP1090">
        <v>1955.07037037037</v>
      </c>
      <c r="EQ1090">
        <v>39.91</v>
      </c>
      <c r="ER1090">
        <v>0</v>
      </c>
      <c r="ES1090">
        <v>1659651726.3</v>
      </c>
      <c r="ET1090">
        <v>0</v>
      </c>
      <c r="EU1090">
        <v>817.660346153846</v>
      </c>
      <c r="EV1090">
        <v>-13.42622223275587</v>
      </c>
      <c r="EW1090">
        <v>-280.1709404721941</v>
      </c>
      <c r="EX1090">
        <v>16346.41538461538</v>
      </c>
      <c r="EY1090">
        <v>15</v>
      </c>
      <c r="EZ1090">
        <v>0</v>
      </c>
      <c r="FA1090" t="s">
        <v>419</v>
      </c>
      <c r="FB1090">
        <v>1659135797.5</v>
      </c>
      <c r="FC1090">
        <v>1659135788</v>
      </c>
      <c r="FD1090">
        <v>0</v>
      </c>
      <c r="FE1090">
        <v>0.3</v>
      </c>
      <c r="FF1090">
        <v>-0.002</v>
      </c>
      <c r="FG1090">
        <v>-2.209</v>
      </c>
      <c r="FH1090">
        <v>-0.089</v>
      </c>
      <c r="FI1090">
        <v>1520</v>
      </c>
      <c r="FJ1090">
        <v>20</v>
      </c>
      <c r="FK1090">
        <v>0.06</v>
      </c>
      <c r="FL1090">
        <v>0.03</v>
      </c>
      <c r="FM1090">
        <v>3.99162225</v>
      </c>
      <c r="FN1090">
        <v>15.61373437148218</v>
      </c>
      <c r="FO1090">
        <v>1.50222182037888</v>
      </c>
      <c r="FP1090">
        <v>0</v>
      </c>
      <c r="FQ1090">
        <v>818.5035588235294</v>
      </c>
      <c r="FR1090">
        <v>-16.08502674423202</v>
      </c>
      <c r="FS1090">
        <v>1.604779519237239</v>
      </c>
      <c r="FT1090">
        <v>0</v>
      </c>
      <c r="FU1090">
        <v>6.214626749999999</v>
      </c>
      <c r="FV1090">
        <v>-0.0467181613508496</v>
      </c>
      <c r="FW1090">
        <v>0.007278322742053978</v>
      </c>
      <c r="FX1090">
        <v>1</v>
      </c>
      <c r="FY1090">
        <v>1</v>
      </c>
      <c r="FZ1090">
        <v>3</v>
      </c>
      <c r="GA1090" t="s">
        <v>429</v>
      </c>
      <c r="GB1090">
        <v>2.98335</v>
      </c>
      <c r="GC1090">
        <v>2.71544</v>
      </c>
      <c r="GD1090">
        <v>0.0556951</v>
      </c>
      <c r="GE1090">
        <v>0.053155</v>
      </c>
      <c r="GF1090">
        <v>0.0898473</v>
      </c>
      <c r="GG1090">
        <v>0.0656254</v>
      </c>
      <c r="GH1090">
        <v>29856.8</v>
      </c>
      <c r="GI1090">
        <v>30096.2</v>
      </c>
      <c r="GJ1090">
        <v>29385.1</v>
      </c>
      <c r="GK1090">
        <v>29395.7</v>
      </c>
      <c r="GL1090">
        <v>35422.6</v>
      </c>
      <c r="GM1090">
        <v>36524.4</v>
      </c>
      <c r="GN1090">
        <v>41377.2</v>
      </c>
      <c r="GO1090">
        <v>41887.9</v>
      </c>
      <c r="GP1090">
        <v>1.96265</v>
      </c>
      <c r="GQ1090">
        <v>2.37348</v>
      </c>
      <c r="GR1090">
        <v>0.0910088</v>
      </c>
      <c r="GS1090">
        <v>0</v>
      </c>
      <c r="GT1090">
        <v>23.5283</v>
      </c>
      <c r="GU1090">
        <v>999.9</v>
      </c>
      <c r="GV1090">
        <v>31.6</v>
      </c>
      <c r="GW1090">
        <v>32.2</v>
      </c>
      <c r="GX1090">
        <v>16.9225</v>
      </c>
      <c r="GY1090">
        <v>63.7115</v>
      </c>
      <c r="GZ1090">
        <v>22.5721</v>
      </c>
      <c r="HA1090">
        <v>2</v>
      </c>
      <c r="HB1090">
        <v>-0.0694665</v>
      </c>
      <c r="HC1090">
        <v>1.32211</v>
      </c>
      <c r="HD1090">
        <v>20.3293</v>
      </c>
      <c r="HE1090">
        <v>5.21759</v>
      </c>
      <c r="HF1090">
        <v>12.0099</v>
      </c>
      <c r="HG1090">
        <v>4.98915</v>
      </c>
      <c r="HH1090">
        <v>3.28865</v>
      </c>
      <c r="HI1090">
        <v>9999</v>
      </c>
      <c r="HJ1090">
        <v>9999</v>
      </c>
      <c r="HK1090">
        <v>9999</v>
      </c>
      <c r="HL1090">
        <v>198.5</v>
      </c>
      <c r="HM1090">
        <v>1.86738</v>
      </c>
      <c r="HN1090">
        <v>1.86647</v>
      </c>
      <c r="HO1090">
        <v>1.86591</v>
      </c>
      <c r="HP1090">
        <v>1.86584</v>
      </c>
      <c r="HQ1090">
        <v>1.86768</v>
      </c>
      <c r="HR1090">
        <v>1.87014</v>
      </c>
      <c r="HS1090">
        <v>1.86876</v>
      </c>
      <c r="HT1090">
        <v>1.87024</v>
      </c>
      <c r="HU1090">
        <v>0</v>
      </c>
      <c r="HV1090">
        <v>0</v>
      </c>
      <c r="HW1090">
        <v>0</v>
      </c>
      <c r="HX1090">
        <v>0</v>
      </c>
      <c r="HY1090" t="s">
        <v>421</v>
      </c>
      <c r="HZ1090" t="s">
        <v>422</v>
      </c>
      <c r="IA1090" t="s">
        <v>423</v>
      </c>
      <c r="IB1090" t="s">
        <v>423</v>
      </c>
      <c r="IC1090" t="s">
        <v>423</v>
      </c>
      <c r="ID1090" t="s">
        <v>423</v>
      </c>
      <c r="IE1090">
        <v>0</v>
      </c>
      <c r="IF1090">
        <v>100</v>
      </c>
      <c r="IG1090">
        <v>100</v>
      </c>
      <c r="IH1090">
        <v>-2.501</v>
      </c>
      <c r="II1090">
        <v>-0.1428</v>
      </c>
      <c r="IJ1090">
        <v>-1.529487217637811</v>
      </c>
      <c r="IK1090">
        <v>-0.005072214745875086</v>
      </c>
      <c r="IL1090">
        <v>3.316774363808987E-06</v>
      </c>
      <c r="IM1090">
        <v>-1.107588672722244E-09</v>
      </c>
      <c r="IN1090">
        <v>-0.1603591687652909</v>
      </c>
      <c r="IO1090">
        <v>-0.0181951569465493</v>
      </c>
      <c r="IP1090">
        <v>0.001659309118516343</v>
      </c>
      <c r="IQ1090">
        <v>-3.409663313950778E-05</v>
      </c>
      <c r="IR1090">
        <v>19</v>
      </c>
      <c r="IS1090">
        <v>2290</v>
      </c>
      <c r="IT1090">
        <v>1</v>
      </c>
      <c r="IU1090">
        <v>24</v>
      </c>
      <c r="IV1090">
        <v>8598.799999999999</v>
      </c>
      <c r="IW1090">
        <v>8599</v>
      </c>
      <c r="IX1090">
        <v>0.709229</v>
      </c>
      <c r="IY1090">
        <v>2.23633</v>
      </c>
      <c r="IZ1090">
        <v>1.94702</v>
      </c>
      <c r="JA1090">
        <v>2.64893</v>
      </c>
      <c r="JB1090">
        <v>2.19482</v>
      </c>
      <c r="JC1090">
        <v>2.36816</v>
      </c>
      <c r="JD1090">
        <v>36.6943</v>
      </c>
      <c r="JE1090">
        <v>24.0437</v>
      </c>
      <c r="JF1090">
        <v>18</v>
      </c>
      <c r="JG1090">
        <v>521.917</v>
      </c>
      <c r="JH1090">
        <v>808.225</v>
      </c>
      <c r="JI1090">
        <v>21.9824</v>
      </c>
      <c r="JJ1090">
        <v>26.4266</v>
      </c>
      <c r="JK1090">
        <v>30</v>
      </c>
      <c r="JL1090">
        <v>26.4459</v>
      </c>
      <c r="JM1090">
        <v>26.3748</v>
      </c>
      <c r="JN1090">
        <v>14.2104</v>
      </c>
      <c r="JO1090">
        <v>24.7761</v>
      </c>
      <c r="JP1090">
        <v>0</v>
      </c>
      <c r="JQ1090">
        <v>21.9537</v>
      </c>
      <c r="JR1090">
        <v>185.405</v>
      </c>
      <c r="JS1090">
        <v>12.4497</v>
      </c>
      <c r="JT1090">
        <v>100.467</v>
      </c>
      <c r="JU1090">
        <v>100.602</v>
      </c>
    </row>
    <row r="1091" spans="1:281">
      <c r="A1091">
        <v>1075</v>
      </c>
      <c r="B1091">
        <v>1659651730.6</v>
      </c>
      <c r="C1091">
        <v>23722.59999990463</v>
      </c>
      <c r="D1091" t="s">
        <v>2584</v>
      </c>
      <c r="E1091" t="s">
        <v>2585</v>
      </c>
      <c r="F1091">
        <v>5</v>
      </c>
      <c r="G1091" t="s">
        <v>2555</v>
      </c>
      <c r="H1091" t="s">
        <v>416</v>
      </c>
      <c r="I1091">
        <v>1659651722.814285</v>
      </c>
      <c r="J1091">
        <f>(K1091)/1000</f>
        <v>0</v>
      </c>
      <c r="K1091">
        <f>IF(CZ1091, AN1091, AH1091)</f>
        <v>0</v>
      </c>
      <c r="L1091">
        <f>IF(CZ1091, AI1091, AG1091)</f>
        <v>0</v>
      </c>
      <c r="M1091">
        <f>DB1091 - IF(AU1091&gt;1, L1091*CV1091*100.0/(AW1091*DP1091), 0)</f>
        <v>0</v>
      </c>
      <c r="N1091">
        <f>((T1091-J1091/2)*M1091-L1091)/(T1091+J1091/2)</f>
        <v>0</v>
      </c>
      <c r="O1091">
        <f>N1091*(DI1091+DJ1091)/1000.0</f>
        <v>0</v>
      </c>
      <c r="P1091">
        <f>(DB1091 - IF(AU1091&gt;1, L1091*CV1091*100.0/(AW1091*DP1091), 0))*(DI1091+DJ1091)/1000.0</f>
        <v>0</v>
      </c>
      <c r="Q1091">
        <f>2.0/((1/S1091-1/R1091)+SIGN(S1091)*SQRT((1/S1091-1/R1091)*(1/S1091-1/R1091) + 4*CW1091/((CW1091+1)*(CW1091+1))*(2*1/S1091*1/R1091-1/R1091*1/R1091)))</f>
        <v>0</v>
      </c>
      <c r="R1091">
        <f>IF(LEFT(CX1091,1)&lt;&gt;"0",IF(LEFT(CX1091,1)="1",3.0,CY1091),$D$5+$E$5*(DP1091*DI1091/($K$5*1000))+$F$5*(DP1091*DI1091/($K$5*1000))*MAX(MIN(CV1091,$J$5),$I$5)*MAX(MIN(CV1091,$J$5),$I$5)+$G$5*MAX(MIN(CV1091,$J$5),$I$5)*(DP1091*DI1091/($K$5*1000))+$H$5*(DP1091*DI1091/($K$5*1000))*(DP1091*DI1091/($K$5*1000)))</f>
        <v>0</v>
      </c>
      <c r="S1091">
        <f>J1091*(1000-(1000*0.61365*exp(17.502*W1091/(240.97+W1091))/(DI1091+DJ1091)+DD1091)/2)/(1000*0.61365*exp(17.502*W1091/(240.97+W1091))/(DI1091+DJ1091)-DD1091)</f>
        <v>0</v>
      </c>
      <c r="T1091">
        <f>1/((CW1091+1)/(Q1091/1.6)+1/(R1091/1.37)) + CW1091/((CW1091+1)/(Q1091/1.6) + CW1091/(R1091/1.37))</f>
        <v>0</v>
      </c>
      <c r="U1091">
        <f>(CR1091*CU1091)</f>
        <v>0</v>
      </c>
      <c r="V1091">
        <f>(DK1091+(U1091+2*0.95*5.67E-8*(((DK1091+$B$7)+273)^4-(DK1091+273)^4)-44100*J1091)/(1.84*29.3*R1091+8*0.95*5.67E-8*(DK1091+273)^3))</f>
        <v>0</v>
      </c>
      <c r="W1091">
        <f>($C$7*DL1091+$D$7*DM1091+$E$7*V1091)</f>
        <v>0</v>
      </c>
      <c r="X1091">
        <f>0.61365*exp(17.502*W1091/(240.97+W1091))</f>
        <v>0</v>
      </c>
      <c r="Y1091">
        <f>(Z1091/AA1091*100)</f>
        <v>0</v>
      </c>
      <c r="Z1091">
        <f>DD1091*(DI1091+DJ1091)/1000</f>
        <v>0</v>
      </c>
      <c r="AA1091">
        <f>0.61365*exp(17.502*DK1091/(240.97+DK1091))</f>
        <v>0</v>
      </c>
      <c r="AB1091">
        <f>(X1091-DD1091*(DI1091+DJ1091)/1000)</f>
        <v>0</v>
      </c>
      <c r="AC1091">
        <f>(-J1091*44100)</f>
        <v>0</v>
      </c>
      <c r="AD1091">
        <f>2*29.3*R1091*0.92*(DK1091-W1091)</f>
        <v>0</v>
      </c>
      <c r="AE1091">
        <f>2*0.95*5.67E-8*(((DK1091+$B$7)+273)^4-(W1091+273)^4)</f>
        <v>0</v>
      </c>
      <c r="AF1091">
        <f>U1091+AE1091+AC1091+AD1091</f>
        <v>0</v>
      </c>
      <c r="AG1091">
        <f>DH1091*AU1091*(DC1091-DB1091*(1000-AU1091*DE1091)/(1000-AU1091*DD1091))/(100*CV1091)</f>
        <v>0</v>
      </c>
      <c r="AH1091">
        <f>1000*DH1091*AU1091*(DD1091-DE1091)/(100*CV1091*(1000-AU1091*DD1091))</f>
        <v>0</v>
      </c>
      <c r="AI1091">
        <f>(AJ1091 - AK1091 - DI1091*1E3/(8.314*(DK1091+273.15)) * AM1091/DH1091 * AL1091) * DH1091/(100*CV1091) * (1000 - DE1091)/1000</f>
        <v>0</v>
      </c>
      <c r="AJ1091">
        <v>207.8465358542393</v>
      </c>
      <c r="AK1091">
        <v>208.6656484848485</v>
      </c>
      <c r="AL1091">
        <v>-3.090085375196982</v>
      </c>
      <c r="AM1091">
        <v>65.46050072270951</v>
      </c>
      <c r="AN1091">
        <f>(AP1091 - AO1091 + DI1091*1E3/(8.314*(DK1091+273.15)) * AR1091/DH1091 * AQ1091) * DH1091/(100*CV1091) * 1000/(1000 - AP1091)</f>
        <v>0</v>
      </c>
      <c r="AO1091">
        <v>12.41674779067113</v>
      </c>
      <c r="AP1091">
        <v>18.62615034965036</v>
      </c>
      <c r="AQ1091">
        <v>6.097843038081387E-06</v>
      </c>
      <c r="AR1091">
        <v>82.38661243910367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MAX(0,($B$13+$C$13*DP1091)/(1+$D$13*DP1091)*DI1091/(DK1091+273)*$E$13)</f>
        <v>0</v>
      </c>
      <c r="AX1091" t="s">
        <v>417</v>
      </c>
      <c r="AY1091" t="s">
        <v>417</v>
      </c>
      <c r="AZ1091">
        <v>0</v>
      </c>
      <c r="BA1091">
        <v>0</v>
      </c>
      <c r="BB1091">
        <f>1-AZ1091/BA1091</f>
        <v>0</v>
      </c>
      <c r="BC1091">
        <v>0</v>
      </c>
      <c r="BD1091" t="s">
        <v>417</v>
      </c>
      <c r="BE1091" t="s">
        <v>417</v>
      </c>
      <c r="BF1091">
        <v>0</v>
      </c>
      <c r="BG1091">
        <v>0</v>
      </c>
      <c r="BH1091">
        <f>1-BF1091/BG1091</f>
        <v>0</v>
      </c>
      <c r="BI1091">
        <v>0.5</v>
      </c>
      <c r="BJ1091">
        <f>CS1091</f>
        <v>0</v>
      </c>
      <c r="BK1091">
        <f>L1091</f>
        <v>0</v>
      </c>
      <c r="BL1091">
        <f>BH1091*BI1091*BJ1091</f>
        <v>0</v>
      </c>
      <c r="BM1091">
        <f>(BK1091-BC1091)/BJ1091</f>
        <v>0</v>
      </c>
      <c r="BN1091">
        <f>(BA1091-BG1091)/BG1091</f>
        <v>0</v>
      </c>
      <c r="BO1091">
        <f>AZ1091/(BB1091+AZ1091/BG1091)</f>
        <v>0</v>
      </c>
      <c r="BP1091" t="s">
        <v>417</v>
      </c>
      <c r="BQ1091">
        <v>0</v>
      </c>
      <c r="BR1091">
        <f>IF(BQ1091&lt;&gt;0, BQ1091, BO1091)</f>
        <v>0</v>
      </c>
      <c r="BS1091">
        <f>1-BR1091/BG1091</f>
        <v>0</v>
      </c>
      <c r="BT1091">
        <f>(BG1091-BF1091)/(BG1091-BR1091)</f>
        <v>0</v>
      </c>
      <c r="BU1091">
        <f>(BA1091-BG1091)/(BA1091-BR1091)</f>
        <v>0</v>
      </c>
      <c r="BV1091">
        <f>(BG1091-BF1091)/(BG1091-AZ1091)</f>
        <v>0</v>
      </c>
      <c r="BW1091">
        <f>(BA1091-BG1091)/(BA1091-AZ1091)</f>
        <v>0</v>
      </c>
      <c r="BX1091">
        <f>(BT1091*BR1091/BF1091)</f>
        <v>0</v>
      </c>
      <c r="BY1091">
        <f>(1-BX1091)</f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>$B$11*DQ1091+$C$11*DR1091+$F$11*EC1091*(1-EF1091)</f>
        <v>0</v>
      </c>
      <c r="CS1091">
        <f>CR1091*CT1091</f>
        <v>0</v>
      </c>
      <c r="CT1091">
        <f>($B$11*$D$9+$C$11*$D$9+$F$11*((EP1091+EH1091)/MAX(EP1091+EH1091+EQ1091, 0.1)*$I$9+EQ1091/MAX(EP1091+EH1091+EQ1091, 0.1)*$J$9))/($B$11+$C$11+$F$11)</f>
        <v>0</v>
      </c>
      <c r="CU1091">
        <f>($B$11*$K$9+$C$11*$K$9+$F$11*((EP1091+EH1091)/MAX(EP1091+EH1091+EQ1091, 0.1)*$P$9+EQ1091/MAX(EP1091+EH1091+EQ1091, 0.1)*$Q$9))/($B$11+$C$11+$F$11)</f>
        <v>0</v>
      </c>
      <c r="CV1091">
        <v>6</v>
      </c>
      <c r="CW1091">
        <v>0.5</v>
      </c>
      <c r="CX1091" t="s">
        <v>418</v>
      </c>
      <c r="CY1091">
        <v>2</v>
      </c>
      <c r="CZ1091" t="b">
        <v>1</v>
      </c>
      <c r="DA1091">
        <v>1659651722.814285</v>
      </c>
      <c r="DB1091">
        <v>226.9605714285714</v>
      </c>
      <c r="DC1091">
        <v>221.0409285714286</v>
      </c>
      <c r="DD1091">
        <v>18.61615714285714</v>
      </c>
      <c r="DE1091">
        <v>12.4058</v>
      </c>
      <c r="DF1091">
        <v>229.4922857142857</v>
      </c>
      <c r="DG1091">
        <v>18.75901071428571</v>
      </c>
      <c r="DH1091">
        <v>500.01825</v>
      </c>
      <c r="DI1091">
        <v>90.17433214285715</v>
      </c>
      <c r="DJ1091">
        <v>0.09998800000000001</v>
      </c>
      <c r="DK1091">
        <v>25.10868928571429</v>
      </c>
      <c r="DL1091">
        <v>25.01350714285714</v>
      </c>
      <c r="DM1091">
        <v>999.9000000000002</v>
      </c>
      <c r="DN1091">
        <v>0</v>
      </c>
      <c r="DO1091">
        <v>0</v>
      </c>
      <c r="DP1091">
        <v>9996.502500000001</v>
      </c>
      <c r="DQ1091">
        <v>0</v>
      </c>
      <c r="DR1091">
        <v>11.33457142857143</v>
      </c>
      <c r="DS1091">
        <v>5.919663214285714</v>
      </c>
      <c r="DT1091">
        <v>231.26575</v>
      </c>
      <c r="DU1091">
        <v>223.8173928571428</v>
      </c>
      <c r="DV1091">
        <v>6.210353928571428</v>
      </c>
      <c r="DW1091">
        <v>221.0409285714286</v>
      </c>
      <c r="DX1091">
        <v>12.4058</v>
      </c>
      <c r="DY1091">
        <v>1.678698214285715</v>
      </c>
      <c r="DZ1091">
        <v>1.118684642857143</v>
      </c>
      <c r="EA1091">
        <v>14.70084642857143</v>
      </c>
      <c r="EB1091">
        <v>8.561272499999999</v>
      </c>
      <c r="EC1091">
        <v>1999.992142857143</v>
      </c>
      <c r="ED1091">
        <v>0.9799966428571428</v>
      </c>
      <c r="EE1091">
        <v>0.02000375714285714</v>
      </c>
      <c r="EF1091">
        <v>0</v>
      </c>
      <c r="EG1091">
        <v>816.8540714285713</v>
      </c>
      <c r="EH1091">
        <v>5.00097</v>
      </c>
      <c r="EI1091">
        <v>16328.26785714286</v>
      </c>
      <c r="EJ1091">
        <v>16707.48928571428</v>
      </c>
      <c r="EK1091">
        <v>39.67389285714285</v>
      </c>
      <c r="EL1091">
        <v>39.78542857142857</v>
      </c>
      <c r="EM1091">
        <v>39.57774999999999</v>
      </c>
      <c r="EN1091">
        <v>39.62467857142856</v>
      </c>
      <c r="EO1091">
        <v>39.96849999999999</v>
      </c>
      <c r="EP1091">
        <v>1955.082142857143</v>
      </c>
      <c r="EQ1091">
        <v>39.91</v>
      </c>
      <c r="ER1091">
        <v>0</v>
      </c>
      <c r="ES1091">
        <v>1659651731.1</v>
      </c>
      <c r="ET1091">
        <v>0</v>
      </c>
      <c r="EU1091">
        <v>816.829576923077</v>
      </c>
      <c r="EV1091">
        <v>-9.017538464802996</v>
      </c>
      <c r="EW1091">
        <v>-189.9384616919048</v>
      </c>
      <c r="EX1091">
        <v>16327.48846153846</v>
      </c>
      <c r="EY1091">
        <v>15</v>
      </c>
      <c r="EZ1091">
        <v>0</v>
      </c>
      <c r="FA1091" t="s">
        <v>419</v>
      </c>
      <c r="FB1091">
        <v>1659135797.5</v>
      </c>
      <c r="FC1091">
        <v>1659135788</v>
      </c>
      <c r="FD1091">
        <v>0</v>
      </c>
      <c r="FE1091">
        <v>0.3</v>
      </c>
      <c r="FF1091">
        <v>-0.002</v>
      </c>
      <c r="FG1091">
        <v>-2.209</v>
      </c>
      <c r="FH1091">
        <v>-0.089</v>
      </c>
      <c r="FI1091">
        <v>1520</v>
      </c>
      <c r="FJ1091">
        <v>20</v>
      </c>
      <c r="FK1091">
        <v>0.06</v>
      </c>
      <c r="FL1091">
        <v>0.03</v>
      </c>
      <c r="FM1091">
        <v>5.287081000000001</v>
      </c>
      <c r="FN1091">
        <v>15.3531217260788</v>
      </c>
      <c r="FO1091">
        <v>1.477021756444028</v>
      </c>
      <c r="FP1091">
        <v>0</v>
      </c>
      <c r="FQ1091">
        <v>817.3082352941176</v>
      </c>
      <c r="FR1091">
        <v>-10.78282659279334</v>
      </c>
      <c r="FS1091">
        <v>1.113353177378071</v>
      </c>
      <c r="FT1091">
        <v>0</v>
      </c>
      <c r="FU1091">
        <v>6.2121825</v>
      </c>
      <c r="FV1091">
        <v>-0.05767519699814587</v>
      </c>
      <c r="FW1091">
        <v>0.007786728051627318</v>
      </c>
      <c r="FX1091">
        <v>1</v>
      </c>
      <c r="FY1091">
        <v>1</v>
      </c>
      <c r="FZ1091">
        <v>3</v>
      </c>
      <c r="GA1091" t="s">
        <v>429</v>
      </c>
      <c r="GB1091">
        <v>2.98313</v>
      </c>
      <c r="GC1091">
        <v>2.71553</v>
      </c>
      <c r="GD1091">
        <v>0.0523004</v>
      </c>
      <c r="GE1091">
        <v>0.0494685</v>
      </c>
      <c r="GF1091">
        <v>0.0898661</v>
      </c>
      <c r="GG1091">
        <v>0.0656233</v>
      </c>
      <c r="GH1091">
        <v>29964.2</v>
      </c>
      <c r="GI1091">
        <v>30213.5</v>
      </c>
      <c r="GJ1091">
        <v>29385.1</v>
      </c>
      <c r="GK1091">
        <v>29395.9</v>
      </c>
      <c r="GL1091">
        <v>35421.4</v>
      </c>
      <c r="GM1091">
        <v>36524.6</v>
      </c>
      <c r="GN1091">
        <v>41376.7</v>
      </c>
      <c r="GO1091">
        <v>41888.2</v>
      </c>
      <c r="GP1091">
        <v>1.96225</v>
      </c>
      <c r="GQ1091">
        <v>2.37375</v>
      </c>
      <c r="GR1091">
        <v>0.09149309999999999</v>
      </c>
      <c r="GS1091">
        <v>0</v>
      </c>
      <c r="GT1091">
        <v>23.5265</v>
      </c>
      <c r="GU1091">
        <v>999.9</v>
      </c>
      <c r="GV1091">
        <v>31.6</v>
      </c>
      <c r="GW1091">
        <v>32.2</v>
      </c>
      <c r="GX1091">
        <v>16.924</v>
      </c>
      <c r="GY1091">
        <v>63.6315</v>
      </c>
      <c r="GZ1091">
        <v>22.5561</v>
      </c>
      <c r="HA1091">
        <v>2</v>
      </c>
      <c r="HB1091">
        <v>-0.0694004</v>
      </c>
      <c r="HC1091">
        <v>1.35996</v>
      </c>
      <c r="HD1091">
        <v>20.329</v>
      </c>
      <c r="HE1091">
        <v>5.21744</v>
      </c>
      <c r="HF1091">
        <v>12.0099</v>
      </c>
      <c r="HG1091">
        <v>4.9892</v>
      </c>
      <c r="HH1091">
        <v>3.28865</v>
      </c>
      <c r="HI1091">
        <v>9999</v>
      </c>
      <c r="HJ1091">
        <v>9999</v>
      </c>
      <c r="HK1091">
        <v>9999</v>
      </c>
      <c r="HL1091">
        <v>198.5</v>
      </c>
      <c r="HM1091">
        <v>1.86737</v>
      </c>
      <c r="HN1091">
        <v>1.86646</v>
      </c>
      <c r="HO1091">
        <v>1.86598</v>
      </c>
      <c r="HP1091">
        <v>1.86584</v>
      </c>
      <c r="HQ1091">
        <v>1.86767</v>
      </c>
      <c r="HR1091">
        <v>1.87012</v>
      </c>
      <c r="HS1091">
        <v>1.86874</v>
      </c>
      <c r="HT1091">
        <v>1.87026</v>
      </c>
      <c r="HU1091">
        <v>0</v>
      </c>
      <c r="HV1091">
        <v>0</v>
      </c>
      <c r="HW1091">
        <v>0</v>
      </c>
      <c r="HX1091">
        <v>0</v>
      </c>
      <c r="HY1091" t="s">
        <v>421</v>
      </c>
      <c r="HZ1091" t="s">
        <v>422</v>
      </c>
      <c r="IA1091" t="s">
        <v>423</v>
      </c>
      <c r="IB1091" t="s">
        <v>423</v>
      </c>
      <c r="IC1091" t="s">
        <v>423</v>
      </c>
      <c r="ID1091" t="s">
        <v>423</v>
      </c>
      <c r="IE1091">
        <v>0</v>
      </c>
      <c r="IF1091">
        <v>100</v>
      </c>
      <c r="IG1091">
        <v>100</v>
      </c>
      <c r="IH1091">
        <v>-2.442</v>
      </c>
      <c r="II1091">
        <v>-0.1428</v>
      </c>
      <c r="IJ1091">
        <v>-1.529487217637811</v>
      </c>
      <c r="IK1091">
        <v>-0.005072214745875086</v>
      </c>
      <c r="IL1091">
        <v>3.316774363808987E-06</v>
      </c>
      <c r="IM1091">
        <v>-1.107588672722244E-09</v>
      </c>
      <c r="IN1091">
        <v>-0.1603591687652909</v>
      </c>
      <c r="IO1091">
        <v>-0.0181951569465493</v>
      </c>
      <c r="IP1091">
        <v>0.001659309118516343</v>
      </c>
      <c r="IQ1091">
        <v>-3.409663313950778E-05</v>
      </c>
      <c r="IR1091">
        <v>19</v>
      </c>
      <c r="IS1091">
        <v>2290</v>
      </c>
      <c r="IT1091">
        <v>1</v>
      </c>
      <c r="IU1091">
        <v>24</v>
      </c>
      <c r="IV1091">
        <v>8598.9</v>
      </c>
      <c r="IW1091">
        <v>8599</v>
      </c>
      <c r="IX1091">
        <v>0.661621</v>
      </c>
      <c r="IY1091">
        <v>2.23877</v>
      </c>
      <c r="IZ1091">
        <v>1.94702</v>
      </c>
      <c r="JA1091">
        <v>2.64893</v>
      </c>
      <c r="JB1091">
        <v>2.19482</v>
      </c>
      <c r="JC1091">
        <v>2.36816</v>
      </c>
      <c r="JD1091">
        <v>36.6943</v>
      </c>
      <c r="JE1091">
        <v>24.035</v>
      </c>
      <c r="JF1091">
        <v>18</v>
      </c>
      <c r="JG1091">
        <v>521.635</v>
      </c>
      <c r="JH1091">
        <v>808.466</v>
      </c>
      <c r="JI1091">
        <v>21.9819</v>
      </c>
      <c r="JJ1091">
        <v>26.4266</v>
      </c>
      <c r="JK1091">
        <v>30.0001</v>
      </c>
      <c r="JL1091">
        <v>26.4437</v>
      </c>
      <c r="JM1091">
        <v>26.3728</v>
      </c>
      <c r="JN1091">
        <v>13.2631</v>
      </c>
      <c r="JO1091">
        <v>24.7761</v>
      </c>
      <c r="JP1091">
        <v>0</v>
      </c>
      <c r="JQ1091">
        <v>21.9671</v>
      </c>
      <c r="JR1091">
        <v>165.37</v>
      </c>
      <c r="JS1091">
        <v>12.4421</v>
      </c>
      <c r="JT1091">
        <v>100.467</v>
      </c>
      <c r="JU1091">
        <v>100.603</v>
      </c>
    </row>
    <row r="1092" spans="1:281">
      <c r="A1092">
        <v>1076</v>
      </c>
      <c r="B1092">
        <v>1659651735.6</v>
      </c>
      <c r="C1092">
        <v>23727.59999990463</v>
      </c>
      <c r="D1092" t="s">
        <v>2586</v>
      </c>
      <c r="E1092" t="s">
        <v>2587</v>
      </c>
      <c r="F1092">
        <v>5</v>
      </c>
      <c r="G1092" t="s">
        <v>2555</v>
      </c>
      <c r="H1092" t="s">
        <v>416</v>
      </c>
      <c r="I1092">
        <v>1659651728.1</v>
      </c>
      <c r="J1092">
        <f>(K1092)/1000</f>
        <v>0</v>
      </c>
      <c r="K1092">
        <f>IF(CZ1092, AN1092, AH1092)</f>
        <v>0</v>
      </c>
      <c r="L1092">
        <f>IF(CZ1092, AI1092, AG1092)</f>
        <v>0</v>
      </c>
      <c r="M1092">
        <f>DB1092 - IF(AU1092&gt;1, L1092*CV1092*100.0/(AW1092*DP1092), 0)</f>
        <v>0</v>
      </c>
      <c r="N1092">
        <f>((T1092-J1092/2)*M1092-L1092)/(T1092+J1092/2)</f>
        <v>0</v>
      </c>
      <c r="O1092">
        <f>N1092*(DI1092+DJ1092)/1000.0</f>
        <v>0</v>
      </c>
      <c r="P1092">
        <f>(DB1092 - IF(AU1092&gt;1, L1092*CV1092*100.0/(AW1092*DP1092), 0))*(DI1092+DJ1092)/1000.0</f>
        <v>0</v>
      </c>
      <c r="Q1092">
        <f>2.0/((1/S1092-1/R1092)+SIGN(S1092)*SQRT((1/S1092-1/R1092)*(1/S1092-1/R1092) + 4*CW1092/((CW1092+1)*(CW1092+1))*(2*1/S1092*1/R1092-1/R1092*1/R1092)))</f>
        <v>0</v>
      </c>
      <c r="R1092">
        <f>IF(LEFT(CX1092,1)&lt;&gt;"0",IF(LEFT(CX1092,1)="1",3.0,CY1092),$D$5+$E$5*(DP1092*DI1092/($K$5*1000))+$F$5*(DP1092*DI1092/($K$5*1000))*MAX(MIN(CV1092,$J$5),$I$5)*MAX(MIN(CV1092,$J$5),$I$5)+$G$5*MAX(MIN(CV1092,$J$5),$I$5)*(DP1092*DI1092/($K$5*1000))+$H$5*(DP1092*DI1092/($K$5*1000))*(DP1092*DI1092/($K$5*1000)))</f>
        <v>0</v>
      </c>
      <c r="S1092">
        <f>J1092*(1000-(1000*0.61365*exp(17.502*W1092/(240.97+W1092))/(DI1092+DJ1092)+DD1092)/2)/(1000*0.61365*exp(17.502*W1092/(240.97+W1092))/(DI1092+DJ1092)-DD1092)</f>
        <v>0</v>
      </c>
      <c r="T1092">
        <f>1/((CW1092+1)/(Q1092/1.6)+1/(R1092/1.37)) + CW1092/((CW1092+1)/(Q1092/1.6) + CW1092/(R1092/1.37))</f>
        <v>0</v>
      </c>
      <c r="U1092">
        <f>(CR1092*CU1092)</f>
        <v>0</v>
      </c>
      <c r="V1092">
        <f>(DK1092+(U1092+2*0.95*5.67E-8*(((DK1092+$B$7)+273)^4-(DK1092+273)^4)-44100*J1092)/(1.84*29.3*R1092+8*0.95*5.67E-8*(DK1092+273)^3))</f>
        <v>0</v>
      </c>
      <c r="W1092">
        <f>($C$7*DL1092+$D$7*DM1092+$E$7*V1092)</f>
        <v>0</v>
      </c>
      <c r="X1092">
        <f>0.61365*exp(17.502*W1092/(240.97+W1092))</f>
        <v>0</v>
      </c>
      <c r="Y1092">
        <f>(Z1092/AA1092*100)</f>
        <v>0</v>
      </c>
      <c r="Z1092">
        <f>DD1092*(DI1092+DJ1092)/1000</f>
        <v>0</v>
      </c>
      <c r="AA1092">
        <f>0.61365*exp(17.502*DK1092/(240.97+DK1092))</f>
        <v>0</v>
      </c>
      <c r="AB1092">
        <f>(X1092-DD1092*(DI1092+DJ1092)/1000)</f>
        <v>0</v>
      </c>
      <c r="AC1092">
        <f>(-J1092*44100)</f>
        <v>0</v>
      </c>
      <c r="AD1092">
        <f>2*29.3*R1092*0.92*(DK1092-W1092)</f>
        <v>0</v>
      </c>
      <c r="AE1092">
        <f>2*0.95*5.67E-8*(((DK1092+$B$7)+273)^4-(W1092+273)^4)</f>
        <v>0</v>
      </c>
      <c r="AF1092">
        <f>U1092+AE1092+AC1092+AD1092</f>
        <v>0</v>
      </c>
      <c r="AG1092">
        <f>DH1092*AU1092*(DC1092-DB1092*(1000-AU1092*DE1092)/(1000-AU1092*DD1092))/(100*CV1092)</f>
        <v>0</v>
      </c>
      <c r="AH1092">
        <f>1000*DH1092*AU1092*(DD1092-DE1092)/(100*CV1092*(1000-AU1092*DD1092))</f>
        <v>0</v>
      </c>
      <c r="AI1092">
        <f>(AJ1092 - AK1092 - DI1092*1E3/(8.314*(DK1092+273.15)) * AM1092/DH1092 * AL1092) * DH1092/(100*CV1092) * (1000 - DE1092)/1000</f>
        <v>0</v>
      </c>
      <c r="AJ1092">
        <v>191.1513415943628</v>
      </c>
      <c r="AK1092">
        <v>193.2010303030303</v>
      </c>
      <c r="AL1092">
        <v>-3.098529891609749</v>
      </c>
      <c r="AM1092">
        <v>65.46050072270951</v>
      </c>
      <c r="AN1092">
        <f>(AP1092 - AO1092 + DI1092*1E3/(8.314*(DK1092+273.15)) * AR1092/DH1092 * AQ1092) * DH1092/(100*CV1092) * 1000/(1000 - AP1092)</f>
        <v>0</v>
      </c>
      <c r="AO1092">
        <v>12.41518137856424</v>
      </c>
      <c r="AP1092">
        <v>18.6303076923077</v>
      </c>
      <c r="AQ1092">
        <v>9.620350074491801E-06</v>
      </c>
      <c r="AR1092">
        <v>82.38661243910367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MAX(0,($B$13+$C$13*DP1092)/(1+$D$13*DP1092)*DI1092/(DK1092+273)*$E$13)</f>
        <v>0</v>
      </c>
      <c r="AX1092" t="s">
        <v>417</v>
      </c>
      <c r="AY1092" t="s">
        <v>417</v>
      </c>
      <c r="AZ1092">
        <v>0</v>
      </c>
      <c r="BA1092">
        <v>0</v>
      </c>
      <c r="BB1092">
        <f>1-AZ1092/BA1092</f>
        <v>0</v>
      </c>
      <c r="BC1092">
        <v>0</v>
      </c>
      <c r="BD1092" t="s">
        <v>417</v>
      </c>
      <c r="BE1092" t="s">
        <v>417</v>
      </c>
      <c r="BF1092">
        <v>0</v>
      </c>
      <c r="BG1092">
        <v>0</v>
      </c>
      <c r="BH1092">
        <f>1-BF1092/BG1092</f>
        <v>0</v>
      </c>
      <c r="BI1092">
        <v>0.5</v>
      </c>
      <c r="BJ1092">
        <f>CS1092</f>
        <v>0</v>
      </c>
      <c r="BK1092">
        <f>L1092</f>
        <v>0</v>
      </c>
      <c r="BL1092">
        <f>BH1092*BI1092*BJ1092</f>
        <v>0</v>
      </c>
      <c r="BM1092">
        <f>(BK1092-BC1092)/BJ1092</f>
        <v>0</v>
      </c>
      <c r="BN1092">
        <f>(BA1092-BG1092)/BG1092</f>
        <v>0</v>
      </c>
      <c r="BO1092">
        <f>AZ1092/(BB1092+AZ1092/BG1092)</f>
        <v>0</v>
      </c>
      <c r="BP1092" t="s">
        <v>417</v>
      </c>
      <c r="BQ1092">
        <v>0</v>
      </c>
      <c r="BR1092">
        <f>IF(BQ1092&lt;&gt;0, BQ1092, BO1092)</f>
        <v>0</v>
      </c>
      <c r="BS1092">
        <f>1-BR1092/BG1092</f>
        <v>0</v>
      </c>
      <c r="BT1092">
        <f>(BG1092-BF1092)/(BG1092-BR1092)</f>
        <v>0</v>
      </c>
      <c r="BU1092">
        <f>(BA1092-BG1092)/(BA1092-BR1092)</f>
        <v>0</v>
      </c>
      <c r="BV1092">
        <f>(BG1092-BF1092)/(BG1092-AZ1092)</f>
        <v>0</v>
      </c>
      <c r="BW1092">
        <f>(BA1092-BG1092)/(BA1092-AZ1092)</f>
        <v>0</v>
      </c>
      <c r="BX1092">
        <f>(BT1092*BR1092/BF1092)</f>
        <v>0</v>
      </c>
      <c r="BY1092">
        <f>(1-BX1092)</f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>$B$11*DQ1092+$C$11*DR1092+$F$11*EC1092*(1-EF1092)</f>
        <v>0</v>
      </c>
      <c r="CS1092">
        <f>CR1092*CT1092</f>
        <v>0</v>
      </c>
      <c r="CT1092">
        <f>($B$11*$D$9+$C$11*$D$9+$F$11*((EP1092+EH1092)/MAX(EP1092+EH1092+EQ1092, 0.1)*$I$9+EQ1092/MAX(EP1092+EH1092+EQ1092, 0.1)*$J$9))/($B$11+$C$11+$F$11)</f>
        <v>0</v>
      </c>
      <c r="CU1092">
        <f>($B$11*$K$9+$C$11*$K$9+$F$11*((EP1092+EH1092)/MAX(EP1092+EH1092+EQ1092, 0.1)*$P$9+EQ1092/MAX(EP1092+EH1092+EQ1092, 0.1)*$Q$9))/($B$11+$C$11+$F$11)</f>
        <v>0</v>
      </c>
      <c r="CV1092">
        <v>6</v>
      </c>
      <c r="CW1092">
        <v>0.5</v>
      </c>
      <c r="CX1092" t="s">
        <v>418</v>
      </c>
      <c r="CY1092">
        <v>2</v>
      </c>
      <c r="CZ1092" t="b">
        <v>1</v>
      </c>
      <c r="DA1092">
        <v>1659651728.1</v>
      </c>
      <c r="DB1092">
        <v>210.8670370370371</v>
      </c>
      <c r="DC1092">
        <v>203.5753703703703</v>
      </c>
      <c r="DD1092">
        <v>18.62284444444444</v>
      </c>
      <c r="DE1092">
        <v>12.41493333333333</v>
      </c>
      <c r="DF1092">
        <v>213.3378888888889</v>
      </c>
      <c r="DG1092">
        <v>18.76565185185185</v>
      </c>
      <c r="DH1092">
        <v>500.0011851851852</v>
      </c>
      <c r="DI1092">
        <v>90.17467037037035</v>
      </c>
      <c r="DJ1092">
        <v>0.09994821111111112</v>
      </c>
      <c r="DK1092">
        <v>25.11402962962963</v>
      </c>
      <c r="DL1092">
        <v>25.02833703703704</v>
      </c>
      <c r="DM1092">
        <v>999.9000000000001</v>
      </c>
      <c r="DN1092">
        <v>0</v>
      </c>
      <c r="DO1092">
        <v>0</v>
      </c>
      <c r="DP1092">
        <v>9992.830000000002</v>
      </c>
      <c r="DQ1092">
        <v>0</v>
      </c>
      <c r="DR1092">
        <v>11.47363703703703</v>
      </c>
      <c r="DS1092">
        <v>7.291674814814814</v>
      </c>
      <c r="DT1092">
        <v>214.8683333333333</v>
      </c>
      <c r="DU1092">
        <v>206.1344814814815</v>
      </c>
      <c r="DV1092">
        <v>6.207917407407407</v>
      </c>
      <c r="DW1092">
        <v>203.5753703703703</v>
      </c>
      <c r="DX1092">
        <v>12.41493333333333</v>
      </c>
      <c r="DY1092">
        <v>1.679308518518518</v>
      </c>
      <c r="DZ1092">
        <v>1.119512592592593</v>
      </c>
      <c r="EA1092">
        <v>14.70647777777778</v>
      </c>
      <c r="EB1092">
        <v>8.5722</v>
      </c>
      <c r="EC1092">
        <v>1999.994074074074</v>
      </c>
      <c r="ED1092">
        <v>0.9799963333333334</v>
      </c>
      <c r="EE1092">
        <v>0.02000406666666667</v>
      </c>
      <c r="EF1092">
        <v>0</v>
      </c>
      <c r="EG1092">
        <v>816.3383333333334</v>
      </c>
      <c r="EH1092">
        <v>5.00097</v>
      </c>
      <c r="EI1092">
        <v>16314.76296296296</v>
      </c>
      <c r="EJ1092">
        <v>16707.50740740741</v>
      </c>
      <c r="EK1092">
        <v>39.63407407407407</v>
      </c>
      <c r="EL1092">
        <v>39.76377777777778</v>
      </c>
      <c r="EM1092">
        <v>39.54133333333333</v>
      </c>
      <c r="EN1092">
        <v>39.57151851851852</v>
      </c>
      <c r="EO1092">
        <v>39.94403703703704</v>
      </c>
      <c r="EP1092">
        <v>1955.084074074074</v>
      </c>
      <c r="EQ1092">
        <v>39.91</v>
      </c>
      <c r="ER1092">
        <v>0</v>
      </c>
      <c r="ES1092">
        <v>1659651735.9</v>
      </c>
      <c r="ET1092">
        <v>0</v>
      </c>
      <c r="EU1092">
        <v>816.3525384615384</v>
      </c>
      <c r="EV1092">
        <v>-3.022153846046331</v>
      </c>
      <c r="EW1092">
        <v>-106.0478631976143</v>
      </c>
      <c r="EX1092">
        <v>16315.52692307692</v>
      </c>
      <c r="EY1092">
        <v>15</v>
      </c>
      <c r="EZ1092">
        <v>0</v>
      </c>
      <c r="FA1092" t="s">
        <v>419</v>
      </c>
      <c r="FB1092">
        <v>1659135797.5</v>
      </c>
      <c r="FC1092">
        <v>1659135788</v>
      </c>
      <c r="FD1092">
        <v>0</v>
      </c>
      <c r="FE1092">
        <v>0.3</v>
      </c>
      <c r="FF1092">
        <v>-0.002</v>
      </c>
      <c r="FG1092">
        <v>-2.209</v>
      </c>
      <c r="FH1092">
        <v>-0.089</v>
      </c>
      <c r="FI1092">
        <v>1520</v>
      </c>
      <c r="FJ1092">
        <v>20</v>
      </c>
      <c r="FK1092">
        <v>0.06</v>
      </c>
      <c r="FL1092">
        <v>0.03</v>
      </c>
      <c r="FM1092">
        <v>6.324123500000001</v>
      </c>
      <c r="FN1092">
        <v>15.43430836772982</v>
      </c>
      <c r="FO1092">
        <v>1.484956855572831</v>
      </c>
      <c r="FP1092">
        <v>0</v>
      </c>
      <c r="FQ1092">
        <v>816.800294117647</v>
      </c>
      <c r="FR1092">
        <v>-6.75428571594139</v>
      </c>
      <c r="FS1092">
        <v>0.7614632403707887</v>
      </c>
      <c r="FT1092">
        <v>0</v>
      </c>
      <c r="FU1092">
        <v>6.211255</v>
      </c>
      <c r="FV1092">
        <v>-0.0277022138836914</v>
      </c>
      <c r="FW1092">
        <v>0.007295609981351796</v>
      </c>
      <c r="FX1092">
        <v>1</v>
      </c>
      <c r="FY1092">
        <v>1</v>
      </c>
      <c r="FZ1092">
        <v>3</v>
      </c>
      <c r="GA1092" t="s">
        <v>429</v>
      </c>
      <c r="GB1092">
        <v>2.98323</v>
      </c>
      <c r="GC1092">
        <v>2.71555</v>
      </c>
      <c r="GD1092">
        <v>0.0488207</v>
      </c>
      <c r="GE1092">
        <v>0.0456731</v>
      </c>
      <c r="GF1092">
        <v>0.0898748</v>
      </c>
      <c r="GG1092">
        <v>0.0656185</v>
      </c>
      <c r="GH1092">
        <v>30074.4</v>
      </c>
      <c r="GI1092">
        <v>30334</v>
      </c>
      <c r="GJ1092">
        <v>29385.2</v>
      </c>
      <c r="GK1092">
        <v>29395.7</v>
      </c>
      <c r="GL1092">
        <v>35421.7</v>
      </c>
      <c r="GM1092">
        <v>36524.6</v>
      </c>
      <c r="GN1092">
        <v>41377.6</v>
      </c>
      <c r="GO1092">
        <v>41888</v>
      </c>
      <c r="GP1092">
        <v>1.96175</v>
      </c>
      <c r="GQ1092">
        <v>2.37357</v>
      </c>
      <c r="GR1092">
        <v>0.0924021</v>
      </c>
      <c r="GS1092">
        <v>0</v>
      </c>
      <c r="GT1092">
        <v>23.5249</v>
      </c>
      <c r="GU1092">
        <v>999.9</v>
      </c>
      <c r="GV1092">
        <v>31.6</v>
      </c>
      <c r="GW1092">
        <v>32.2</v>
      </c>
      <c r="GX1092">
        <v>16.9232</v>
      </c>
      <c r="GY1092">
        <v>63.4015</v>
      </c>
      <c r="GZ1092">
        <v>22.4199</v>
      </c>
      <c r="HA1092">
        <v>2</v>
      </c>
      <c r="HB1092">
        <v>-0.06896339999999999</v>
      </c>
      <c r="HC1092">
        <v>1.52611</v>
      </c>
      <c r="HD1092">
        <v>20.3277</v>
      </c>
      <c r="HE1092">
        <v>5.21699</v>
      </c>
      <c r="HF1092">
        <v>12.0099</v>
      </c>
      <c r="HG1092">
        <v>4.9891</v>
      </c>
      <c r="HH1092">
        <v>3.2886</v>
      </c>
      <c r="HI1092">
        <v>9999</v>
      </c>
      <c r="HJ1092">
        <v>9999</v>
      </c>
      <c r="HK1092">
        <v>9999</v>
      </c>
      <c r="HL1092">
        <v>198.5</v>
      </c>
      <c r="HM1092">
        <v>1.86738</v>
      </c>
      <c r="HN1092">
        <v>1.86646</v>
      </c>
      <c r="HO1092">
        <v>1.86596</v>
      </c>
      <c r="HP1092">
        <v>1.86584</v>
      </c>
      <c r="HQ1092">
        <v>1.86768</v>
      </c>
      <c r="HR1092">
        <v>1.87012</v>
      </c>
      <c r="HS1092">
        <v>1.86875</v>
      </c>
      <c r="HT1092">
        <v>1.87027</v>
      </c>
      <c r="HU1092">
        <v>0</v>
      </c>
      <c r="HV1092">
        <v>0</v>
      </c>
      <c r="HW1092">
        <v>0</v>
      </c>
      <c r="HX1092">
        <v>0</v>
      </c>
      <c r="HY1092" t="s">
        <v>421</v>
      </c>
      <c r="HZ1092" t="s">
        <v>422</v>
      </c>
      <c r="IA1092" t="s">
        <v>423</v>
      </c>
      <c r="IB1092" t="s">
        <v>423</v>
      </c>
      <c r="IC1092" t="s">
        <v>423</v>
      </c>
      <c r="ID1092" t="s">
        <v>423</v>
      </c>
      <c r="IE1092">
        <v>0</v>
      </c>
      <c r="IF1092">
        <v>100</v>
      </c>
      <c r="IG1092">
        <v>100</v>
      </c>
      <c r="IH1092">
        <v>-2.383</v>
      </c>
      <c r="II1092">
        <v>-0.1428</v>
      </c>
      <c r="IJ1092">
        <v>-1.529487217637811</v>
      </c>
      <c r="IK1092">
        <v>-0.005072214745875086</v>
      </c>
      <c r="IL1092">
        <v>3.316774363808987E-06</v>
      </c>
      <c r="IM1092">
        <v>-1.107588672722244E-09</v>
      </c>
      <c r="IN1092">
        <v>-0.1603591687652909</v>
      </c>
      <c r="IO1092">
        <v>-0.0181951569465493</v>
      </c>
      <c r="IP1092">
        <v>0.001659309118516343</v>
      </c>
      <c r="IQ1092">
        <v>-3.409663313950778E-05</v>
      </c>
      <c r="IR1092">
        <v>19</v>
      </c>
      <c r="IS1092">
        <v>2290</v>
      </c>
      <c r="IT1092">
        <v>1</v>
      </c>
      <c r="IU1092">
        <v>24</v>
      </c>
      <c r="IV1092">
        <v>8599</v>
      </c>
      <c r="IW1092">
        <v>8599.1</v>
      </c>
      <c r="IX1092">
        <v>0.6213379999999999</v>
      </c>
      <c r="IY1092">
        <v>2.24609</v>
      </c>
      <c r="IZ1092">
        <v>1.94702</v>
      </c>
      <c r="JA1092">
        <v>2.64893</v>
      </c>
      <c r="JB1092">
        <v>2.19482</v>
      </c>
      <c r="JC1092">
        <v>2.35352</v>
      </c>
      <c r="JD1092">
        <v>36.6943</v>
      </c>
      <c r="JE1092">
        <v>24.0437</v>
      </c>
      <c r="JF1092">
        <v>18</v>
      </c>
      <c r="JG1092">
        <v>521.307</v>
      </c>
      <c r="JH1092">
        <v>808.283</v>
      </c>
      <c r="JI1092">
        <v>21.9662</v>
      </c>
      <c r="JJ1092">
        <v>26.4266</v>
      </c>
      <c r="JK1092">
        <v>30.0005</v>
      </c>
      <c r="JL1092">
        <v>26.4437</v>
      </c>
      <c r="JM1092">
        <v>26.3721</v>
      </c>
      <c r="JN1092">
        <v>12.3665</v>
      </c>
      <c r="JO1092">
        <v>24.7761</v>
      </c>
      <c r="JP1092">
        <v>0</v>
      </c>
      <c r="JQ1092">
        <v>21.9409</v>
      </c>
      <c r="JR1092">
        <v>152.013</v>
      </c>
      <c r="JS1092">
        <v>12.445</v>
      </c>
      <c r="JT1092">
        <v>100.468</v>
      </c>
      <c r="JU1092">
        <v>100.602</v>
      </c>
    </row>
    <row r="1093" spans="1:281">
      <c r="A1093">
        <v>1077</v>
      </c>
      <c r="B1093">
        <v>1659651740.6</v>
      </c>
      <c r="C1093">
        <v>23732.59999990463</v>
      </c>
      <c r="D1093" t="s">
        <v>2588</v>
      </c>
      <c r="E1093" t="s">
        <v>2589</v>
      </c>
      <c r="F1093">
        <v>5</v>
      </c>
      <c r="G1093" t="s">
        <v>2555</v>
      </c>
      <c r="H1093" t="s">
        <v>416</v>
      </c>
      <c r="I1093">
        <v>1659651732.814285</v>
      </c>
      <c r="J1093">
        <f>(K1093)/1000</f>
        <v>0</v>
      </c>
      <c r="K1093">
        <f>IF(CZ1093, AN1093, AH1093)</f>
        <v>0</v>
      </c>
      <c r="L1093">
        <f>IF(CZ1093, AI1093, AG1093)</f>
        <v>0</v>
      </c>
      <c r="M1093">
        <f>DB1093 - IF(AU1093&gt;1, L1093*CV1093*100.0/(AW1093*DP1093), 0)</f>
        <v>0</v>
      </c>
      <c r="N1093">
        <f>((T1093-J1093/2)*M1093-L1093)/(T1093+J1093/2)</f>
        <v>0</v>
      </c>
      <c r="O1093">
        <f>N1093*(DI1093+DJ1093)/1000.0</f>
        <v>0</v>
      </c>
      <c r="P1093">
        <f>(DB1093 - IF(AU1093&gt;1, L1093*CV1093*100.0/(AW1093*DP1093), 0))*(DI1093+DJ1093)/1000.0</f>
        <v>0</v>
      </c>
      <c r="Q1093">
        <f>2.0/((1/S1093-1/R1093)+SIGN(S1093)*SQRT((1/S1093-1/R1093)*(1/S1093-1/R1093) + 4*CW1093/((CW1093+1)*(CW1093+1))*(2*1/S1093*1/R1093-1/R1093*1/R1093)))</f>
        <v>0</v>
      </c>
      <c r="R1093">
        <f>IF(LEFT(CX1093,1)&lt;&gt;"0",IF(LEFT(CX1093,1)="1",3.0,CY1093),$D$5+$E$5*(DP1093*DI1093/($K$5*1000))+$F$5*(DP1093*DI1093/($K$5*1000))*MAX(MIN(CV1093,$J$5),$I$5)*MAX(MIN(CV1093,$J$5),$I$5)+$G$5*MAX(MIN(CV1093,$J$5),$I$5)*(DP1093*DI1093/($K$5*1000))+$H$5*(DP1093*DI1093/($K$5*1000))*(DP1093*DI1093/($K$5*1000)))</f>
        <v>0</v>
      </c>
      <c r="S1093">
        <f>J1093*(1000-(1000*0.61365*exp(17.502*W1093/(240.97+W1093))/(DI1093+DJ1093)+DD1093)/2)/(1000*0.61365*exp(17.502*W1093/(240.97+W1093))/(DI1093+DJ1093)-DD1093)</f>
        <v>0</v>
      </c>
      <c r="T1093">
        <f>1/((CW1093+1)/(Q1093/1.6)+1/(R1093/1.37)) + CW1093/((CW1093+1)/(Q1093/1.6) + CW1093/(R1093/1.37))</f>
        <v>0</v>
      </c>
      <c r="U1093">
        <f>(CR1093*CU1093)</f>
        <v>0</v>
      </c>
      <c r="V1093">
        <f>(DK1093+(U1093+2*0.95*5.67E-8*(((DK1093+$B$7)+273)^4-(DK1093+273)^4)-44100*J1093)/(1.84*29.3*R1093+8*0.95*5.67E-8*(DK1093+273)^3))</f>
        <v>0</v>
      </c>
      <c r="W1093">
        <f>($C$7*DL1093+$D$7*DM1093+$E$7*V1093)</f>
        <v>0</v>
      </c>
      <c r="X1093">
        <f>0.61365*exp(17.502*W1093/(240.97+W1093))</f>
        <v>0</v>
      </c>
      <c r="Y1093">
        <f>(Z1093/AA1093*100)</f>
        <v>0</v>
      </c>
      <c r="Z1093">
        <f>DD1093*(DI1093+DJ1093)/1000</f>
        <v>0</v>
      </c>
      <c r="AA1093">
        <f>0.61365*exp(17.502*DK1093/(240.97+DK1093))</f>
        <v>0</v>
      </c>
      <c r="AB1093">
        <f>(X1093-DD1093*(DI1093+DJ1093)/1000)</f>
        <v>0</v>
      </c>
      <c r="AC1093">
        <f>(-J1093*44100)</f>
        <v>0</v>
      </c>
      <c r="AD1093">
        <f>2*29.3*R1093*0.92*(DK1093-W1093)</f>
        <v>0</v>
      </c>
      <c r="AE1093">
        <f>2*0.95*5.67E-8*(((DK1093+$B$7)+273)^4-(W1093+273)^4)</f>
        <v>0</v>
      </c>
      <c r="AF1093">
        <f>U1093+AE1093+AC1093+AD1093</f>
        <v>0</v>
      </c>
      <c r="AG1093">
        <f>DH1093*AU1093*(DC1093-DB1093*(1000-AU1093*DE1093)/(1000-AU1093*DD1093))/(100*CV1093)</f>
        <v>0</v>
      </c>
      <c r="AH1093">
        <f>1000*DH1093*AU1093*(DD1093-DE1093)/(100*CV1093*(1000-AU1093*DD1093))</f>
        <v>0</v>
      </c>
      <c r="AI1093">
        <f>(AJ1093 - AK1093 - DI1093*1E3/(8.314*(DK1093+273.15)) * AM1093/DH1093 * AL1093) * DH1093/(100*CV1093) * (1000 - DE1093)/1000</f>
        <v>0</v>
      </c>
      <c r="AJ1093">
        <v>174.4024402990644</v>
      </c>
      <c r="AK1093">
        <v>177.7064848484848</v>
      </c>
      <c r="AL1093">
        <v>-3.09350605422022</v>
      </c>
      <c r="AM1093">
        <v>65.46050072270951</v>
      </c>
      <c r="AN1093">
        <f>(AP1093 - AO1093 + DI1093*1E3/(8.314*(DK1093+273.15)) * AR1093/DH1093 * AQ1093) * DH1093/(100*CV1093) * 1000/(1000 - AP1093)</f>
        <v>0</v>
      </c>
      <c r="AO1093">
        <v>12.41356664787289</v>
      </c>
      <c r="AP1093">
        <v>18.63185244755245</v>
      </c>
      <c r="AQ1093">
        <v>-3.799282127965088E-06</v>
      </c>
      <c r="AR1093">
        <v>82.38661243910367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MAX(0,($B$13+$C$13*DP1093)/(1+$D$13*DP1093)*DI1093/(DK1093+273)*$E$13)</f>
        <v>0</v>
      </c>
      <c r="AX1093" t="s">
        <v>417</v>
      </c>
      <c r="AY1093" t="s">
        <v>417</v>
      </c>
      <c r="AZ1093">
        <v>0</v>
      </c>
      <c r="BA1093">
        <v>0</v>
      </c>
      <c r="BB1093">
        <f>1-AZ1093/BA1093</f>
        <v>0</v>
      </c>
      <c r="BC1093">
        <v>0</v>
      </c>
      <c r="BD1093" t="s">
        <v>417</v>
      </c>
      <c r="BE1093" t="s">
        <v>417</v>
      </c>
      <c r="BF1093">
        <v>0</v>
      </c>
      <c r="BG1093">
        <v>0</v>
      </c>
      <c r="BH1093">
        <f>1-BF1093/BG1093</f>
        <v>0</v>
      </c>
      <c r="BI1093">
        <v>0.5</v>
      </c>
      <c r="BJ1093">
        <f>CS1093</f>
        <v>0</v>
      </c>
      <c r="BK1093">
        <f>L1093</f>
        <v>0</v>
      </c>
      <c r="BL1093">
        <f>BH1093*BI1093*BJ1093</f>
        <v>0</v>
      </c>
      <c r="BM1093">
        <f>(BK1093-BC1093)/BJ1093</f>
        <v>0</v>
      </c>
      <c r="BN1093">
        <f>(BA1093-BG1093)/BG1093</f>
        <v>0</v>
      </c>
      <c r="BO1093">
        <f>AZ1093/(BB1093+AZ1093/BG1093)</f>
        <v>0</v>
      </c>
      <c r="BP1093" t="s">
        <v>417</v>
      </c>
      <c r="BQ1093">
        <v>0</v>
      </c>
      <c r="BR1093">
        <f>IF(BQ1093&lt;&gt;0, BQ1093, BO1093)</f>
        <v>0</v>
      </c>
      <c r="BS1093">
        <f>1-BR1093/BG1093</f>
        <v>0</v>
      </c>
      <c r="BT1093">
        <f>(BG1093-BF1093)/(BG1093-BR1093)</f>
        <v>0</v>
      </c>
      <c r="BU1093">
        <f>(BA1093-BG1093)/(BA1093-BR1093)</f>
        <v>0</v>
      </c>
      <c r="BV1093">
        <f>(BG1093-BF1093)/(BG1093-AZ1093)</f>
        <v>0</v>
      </c>
      <c r="BW1093">
        <f>(BA1093-BG1093)/(BA1093-AZ1093)</f>
        <v>0</v>
      </c>
      <c r="BX1093">
        <f>(BT1093*BR1093/BF1093)</f>
        <v>0</v>
      </c>
      <c r="BY1093">
        <f>(1-BX1093)</f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>$B$11*DQ1093+$C$11*DR1093+$F$11*EC1093*(1-EF1093)</f>
        <v>0</v>
      </c>
      <c r="CS1093">
        <f>CR1093*CT1093</f>
        <v>0</v>
      </c>
      <c r="CT1093">
        <f>($B$11*$D$9+$C$11*$D$9+$F$11*((EP1093+EH1093)/MAX(EP1093+EH1093+EQ1093, 0.1)*$I$9+EQ1093/MAX(EP1093+EH1093+EQ1093, 0.1)*$J$9))/($B$11+$C$11+$F$11)</f>
        <v>0</v>
      </c>
      <c r="CU1093">
        <f>($B$11*$K$9+$C$11*$K$9+$F$11*((EP1093+EH1093)/MAX(EP1093+EH1093+EQ1093, 0.1)*$P$9+EQ1093/MAX(EP1093+EH1093+EQ1093, 0.1)*$Q$9))/($B$11+$C$11+$F$11)</f>
        <v>0</v>
      </c>
      <c r="CV1093">
        <v>6</v>
      </c>
      <c r="CW1093">
        <v>0.5</v>
      </c>
      <c r="CX1093" t="s">
        <v>418</v>
      </c>
      <c r="CY1093">
        <v>2</v>
      </c>
      <c r="CZ1093" t="b">
        <v>1</v>
      </c>
      <c r="DA1093">
        <v>1659651732.814285</v>
      </c>
      <c r="DB1093">
        <v>196.5313214285714</v>
      </c>
      <c r="DC1093">
        <v>188.0046785714285</v>
      </c>
      <c r="DD1093">
        <v>18.62741428571429</v>
      </c>
      <c r="DE1093">
        <v>12.41476428571429</v>
      </c>
      <c r="DF1093">
        <v>198.9467857142858</v>
      </c>
      <c r="DG1093">
        <v>18.77018214285714</v>
      </c>
      <c r="DH1093">
        <v>499.9994642857143</v>
      </c>
      <c r="DI1093">
        <v>90.17533571428569</v>
      </c>
      <c r="DJ1093">
        <v>0.09995787500000002</v>
      </c>
      <c r="DK1093">
        <v>25.11675714285714</v>
      </c>
      <c r="DL1093">
        <v>25.03461071428571</v>
      </c>
      <c r="DM1093">
        <v>999.9000000000002</v>
      </c>
      <c r="DN1093">
        <v>0</v>
      </c>
      <c r="DO1093">
        <v>0</v>
      </c>
      <c r="DP1093">
        <v>9988.084285714285</v>
      </c>
      <c r="DQ1093">
        <v>0</v>
      </c>
      <c r="DR1093">
        <v>11.40267142857143</v>
      </c>
      <c r="DS1093">
        <v>8.526696071428571</v>
      </c>
      <c r="DT1093">
        <v>200.2616071428572</v>
      </c>
      <c r="DU1093">
        <v>190.3680357142857</v>
      </c>
      <c r="DV1093">
        <v>6.212649285714287</v>
      </c>
      <c r="DW1093">
        <v>188.0046785714285</v>
      </c>
      <c r="DX1093">
        <v>12.41476428571429</v>
      </c>
      <c r="DY1093">
        <v>1.679733214285714</v>
      </c>
      <c r="DZ1093">
        <v>1.119506071428572</v>
      </c>
      <c r="EA1093">
        <v>14.71039285714286</v>
      </c>
      <c r="EB1093">
        <v>8.572113214285713</v>
      </c>
      <c r="EC1093">
        <v>2000.001428571429</v>
      </c>
      <c r="ED1093">
        <v>0.9799958928571429</v>
      </c>
      <c r="EE1093">
        <v>0.0200045</v>
      </c>
      <c r="EF1093">
        <v>0</v>
      </c>
      <c r="EG1093">
        <v>816.3226785714287</v>
      </c>
      <c r="EH1093">
        <v>5.00097</v>
      </c>
      <c r="EI1093">
        <v>16309.79642857143</v>
      </c>
      <c r="EJ1093">
        <v>16707.56071428572</v>
      </c>
      <c r="EK1093">
        <v>39.60021428571428</v>
      </c>
      <c r="EL1093">
        <v>39.72974999999999</v>
      </c>
      <c r="EM1093">
        <v>39.51989285714285</v>
      </c>
      <c r="EN1093">
        <v>39.531</v>
      </c>
      <c r="EO1093">
        <v>39.91485714285714</v>
      </c>
      <c r="EP1093">
        <v>1955.091428571428</v>
      </c>
      <c r="EQ1093">
        <v>39.91</v>
      </c>
      <c r="ER1093">
        <v>0</v>
      </c>
      <c r="ES1093">
        <v>1659651741.3</v>
      </c>
      <c r="ET1093">
        <v>0</v>
      </c>
      <c r="EU1093">
        <v>816.31156</v>
      </c>
      <c r="EV1093">
        <v>1.952615385745268</v>
      </c>
      <c r="EW1093">
        <v>-12.97692310069802</v>
      </c>
      <c r="EX1093">
        <v>16309.516</v>
      </c>
      <c r="EY1093">
        <v>15</v>
      </c>
      <c r="EZ1093">
        <v>0</v>
      </c>
      <c r="FA1093" t="s">
        <v>419</v>
      </c>
      <c r="FB1093">
        <v>1659135797.5</v>
      </c>
      <c r="FC1093">
        <v>1659135788</v>
      </c>
      <c r="FD1093">
        <v>0</v>
      </c>
      <c r="FE1093">
        <v>0.3</v>
      </c>
      <c r="FF1093">
        <v>-0.002</v>
      </c>
      <c r="FG1093">
        <v>-2.209</v>
      </c>
      <c r="FH1093">
        <v>-0.089</v>
      </c>
      <c r="FI1093">
        <v>1520</v>
      </c>
      <c r="FJ1093">
        <v>20</v>
      </c>
      <c r="FK1093">
        <v>0.06</v>
      </c>
      <c r="FL1093">
        <v>0.03</v>
      </c>
      <c r="FM1093">
        <v>7.885336</v>
      </c>
      <c r="FN1093">
        <v>15.7653516697936</v>
      </c>
      <c r="FO1093">
        <v>1.516777118715535</v>
      </c>
      <c r="FP1093">
        <v>0</v>
      </c>
      <c r="FQ1093">
        <v>816.3836470588236</v>
      </c>
      <c r="FR1093">
        <v>-0.9412987008100027</v>
      </c>
      <c r="FS1093">
        <v>0.3254483678533492</v>
      </c>
      <c r="FT1093">
        <v>1</v>
      </c>
      <c r="FU1093">
        <v>6.2102135</v>
      </c>
      <c r="FV1093">
        <v>0.058241425891164</v>
      </c>
      <c r="FW1093">
        <v>0.00594276053278277</v>
      </c>
      <c r="FX1093">
        <v>1</v>
      </c>
      <c r="FY1093">
        <v>2</v>
      </c>
      <c r="FZ1093">
        <v>3</v>
      </c>
      <c r="GA1093" t="s">
        <v>420</v>
      </c>
      <c r="GB1093">
        <v>2.98332</v>
      </c>
      <c r="GC1093">
        <v>2.71559</v>
      </c>
      <c r="GD1093">
        <v>0.0452655</v>
      </c>
      <c r="GE1093">
        <v>0.0417943</v>
      </c>
      <c r="GF1093">
        <v>0.0898822</v>
      </c>
      <c r="GG1093">
        <v>0.0656075</v>
      </c>
      <c r="GH1093">
        <v>30186.4</v>
      </c>
      <c r="GI1093">
        <v>30457.5</v>
      </c>
      <c r="GJ1093">
        <v>29384.9</v>
      </c>
      <c r="GK1093">
        <v>29396</v>
      </c>
      <c r="GL1093">
        <v>35420.9</v>
      </c>
      <c r="GM1093">
        <v>36525</v>
      </c>
      <c r="GN1093">
        <v>41377.1</v>
      </c>
      <c r="GO1093">
        <v>41888.1</v>
      </c>
      <c r="GP1093">
        <v>1.9616</v>
      </c>
      <c r="GQ1093">
        <v>2.37355</v>
      </c>
      <c r="GR1093">
        <v>0.09211900000000001</v>
      </c>
      <c r="GS1093">
        <v>0</v>
      </c>
      <c r="GT1093">
        <v>23.5246</v>
      </c>
      <c r="GU1093">
        <v>999.9</v>
      </c>
      <c r="GV1093">
        <v>31.6</v>
      </c>
      <c r="GW1093">
        <v>32.2</v>
      </c>
      <c r="GX1093">
        <v>16.9238</v>
      </c>
      <c r="GY1093">
        <v>63.5315</v>
      </c>
      <c r="GZ1093">
        <v>22.484</v>
      </c>
      <c r="HA1093">
        <v>2</v>
      </c>
      <c r="HB1093">
        <v>-0.06848319999999999</v>
      </c>
      <c r="HC1093">
        <v>1.65876</v>
      </c>
      <c r="HD1093">
        <v>20.3263</v>
      </c>
      <c r="HE1093">
        <v>5.21669</v>
      </c>
      <c r="HF1093">
        <v>12.0099</v>
      </c>
      <c r="HG1093">
        <v>4.98905</v>
      </c>
      <c r="HH1093">
        <v>3.28845</v>
      </c>
      <c r="HI1093">
        <v>9999</v>
      </c>
      <c r="HJ1093">
        <v>9999</v>
      </c>
      <c r="HK1093">
        <v>9999</v>
      </c>
      <c r="HL1093">
        <v>198.5</v>
      </c>
      <c r="HM1093">
        <v>1.86737</v>
      </c>
      <c r="HN1093">
        <v>1.86646</v>
      </c>
      <c r="HO1093">
        <v>1.86597</v>
      </c>
      <c r="HP1093">
        <v>1.86584</v>
      </c>
      <c r="HQ1093">
        <v>1.86768</v>
      </c>
      <c r="HR1093">
        <v>1.87013</v>
      </c>
      <c r="HS1093">
        <v>1.86876</v>
      </c>
      <c r="HT1093">
        <v>1.87027</v>
      </c>
      <c r="HU1093">
        <v>0</v>
      </c>
      <c r="HV1093">
        <v>0</v>
      </c>
      <c r="HW1093">
        <v>0</v>
      </c>
      <c r="HX1093">
        <v>0</v>
      </c>
      <c r="HY1093" t="s">
        <v>421</v>
      </c>
      <c r="HZ1093" t="s">
        <v>422</v>
      </c>
      <c r="IA1093" t="s">
        <v>423</v>
      </c>
      <c r="IB1093" t="s">
        <v>423</v>
      </c>
      <c r="IC1093" t="s">
        <v>423</v>
      </c>
      <c r="ID1093" t="s">
        <v>423</v>
      </c>
      <c r="IE1093">
        <v>0</v>
      </c>
      <c r="IF1093">
        <v>100</v>
      </c>
      <c r="IG1093">
        <v>100</v>
      </c>
      <c r="IH1093">
        <v>-2.322</v>
      </c>
      <c r="II1093">
        <v>-0.1428</v>
      </c>
      <c r="IJ1093">
        <v>-1.529487217637811</v>
      </c>
      <c r="IK1093">
        <v>-0.005072214745875086</v>
      </c>
      <c r="IL1093">
        <v>3.316774363808987E-06</v>
      </c>
      <c r="IM1093">
        <v>-1.107588672722244E-09</v>
      </c>
      <c r="IN1093">
        <v>-0.1603591687652909</v>
      </c>
      <c r="IO1093">
        <v>-0.0181951569465493</v>
      </c>
      <c r="IP1093">
        <v>0.001659309118516343</v>
      </c>
      <c r="IQ1093">
        <v>-3.409663313950778E-05</v>
      </c>
      <c r="IR1093">
        <v>19</v>
      </c>
      <c r="IS1093">
        <v>2290</v>
      </c>
      <c r="IT1093">
        <v>1</v>
      </c>
      <c r="IU1093">
        <v>24</v>
      </c>
      <c r="IV1093">
        <v>8599.1</v>
      </c>
      <c r="IW1093">
        <v>8599.200000000001</v>
      </c>
      <c r="IX1093">
        <v>0.570068</v>
      </c>
      <c r="IY1093">
        <v>2.26074</v>
      </c>
      <c r="IZ1093">
        <v>1.94702</v>
      </c>
      <c r="JA1093">
        <v>2.64893</v>
      </c>
      <c r="JB1093">
        <v>2.19482</v>
      </c>
      <c r="JC1093">
        <v>2.31934</v>
      </c>
      <c r="JD1093">
        <v>36.6943</v>
      </c>
      <c r="JE1093">
        <v>24.0262</v>
      </c>
      <c r="JF1093">
        <v>18</v>
      </c>
      <c r="JG1093">
        <v>521.189</v>
      </c>
      <c r="JH1093">
        <v>808.236</v>
      </c>
      <c r="JI1093">
        <v>21.9245</v>
      </c>
      <c r="JJ1093">
        <v>26.4243</v>
      </c>
      <c r="JK1093">
        <v>30.0005</v>
      </c>
      <c r="JL1093">
        <v>26.4415</v>
      </c>
      <c r="JM1093">
        <v>26.3706</v>
      </c>
      <c r="JN1093">
        <v>11.4061</v>
      </c>
      <c r="JO1093">
        <v>24.7761</v>
      </c>
      <c r="JP1093">
        <v>0</v>
      </c>
      <c r="JQ1093">
        <v>21.899</v>
      </c>
      <c r="JR1093">
        <v>131.973</v>
      </c>
      <c r="JS1093">
        <v>12.4381</v>
      </c>
      <c r="JT1093">
        <v>100.467</v>
      </c>
      <c r="JU1093">
        <v>100.603</v>
      </c>
    </row>
    <row r="1094" spans="1:281">
      <c r="A1094">
        <v>1078</v>
      </c>
      <c r="B1094">
        <v>1659651745.6</v>
      </c>
      <c r="C1094">
        <v>23737.59999990463</v>
      </c>
      <c r="D1094" t="s">
        <v>2590</v>
      </c>
      <c r="E1094" t="s">
        <v>2591</v>
      </c>
      <c r="F1094">
        <v>5</v>
      </c>
      <c r="G1094" t="s">
        <v>2555</v>
      </c>
      <c r="H1094" t="s">
        <v>416</v>
      </c>
      <c r="I1094">
        <v>1659651738.1</v>
      </c>
      <c r="J1094">
        <f>(K1094)/1000</f>
        <v>0</v>
      </c>
      <c r="K1094">
        <f>IF(CZ1094, AN1094, AH1094)</f>
        <v>0</v>
      </c>
      <c r="L1094">
        <f>IF(CZ1094, AI1094, AG1094)</f>
        <v>0</v>
      </c>
      <c r="M1094">
        <f>DB1094 - IF(AU1094&gt;1, L1094*CV1094*100.0/(AW1094*DP1094), 0)</f>
        <v>0</v>
      </c>
      <c r="N1094">
        <f>((T1094-J1094/2)*M1094-L1094)/(T1094+J1094/2)</f>
        <v>0</v>
      </c>
      <c r="O1094">
        <f>N1094*(DI1094+DJ1094)/1000.0</f>
        <v>0</v>
      </c>
      <c r="P1094">
        <f>(DB1094 - IF(AU1094&gt;1, L1094*CV1094*100.0/(AW1094*DP1094), 0))*(DI1094+DJ1094)/1000.0</f>
        <v>0</v>
      </c>
      <c r="Q1094">
        <f>2.0/((1/S1094-1/R1094)+SIGN(S1094)*SQRT((1/S1094-1/R1094)*(1/S1094-1/R1094) + 4*CW1094/((CW1094+1)*(CW1094+1))*(2*1/S1094*1/R1094-1/R1094*1/R1094)))</f>
        <v>0</v>
      </c>
      <c r="R1094">
        <f>IF(LEFT(CX1094,1)&lt;&gt;"0",IF(LEFT(CX1094,1)="1",3.0,CY1094),$D$5+$E$5*(DP1094*DI1094/($K$5*1000))+$F$5*(DP1094*DI1094/($K$5*1000))*MAX(MIN(CV1094,$J$5),$I$5)*MAX(MIN(CV1094,$J$5),$I$5)+$G$5*MAX(MIN(CV1094,$J$5),$I$5)*(DP1094*DI1094/($K$5*1000))+$H$5*(DP1094*DI1094/($K$5*1000))*(DP1094*DI1094/($K$5*1000)))</f>
        <v>0</v>
      </c>
      <c r="S1094">
        <f>J1094*(1000-(1000*0.61365*exp(17.502*W1094/(240.97+W1094))/(DI1094+DJ1094)+DD1094)/2)/(1000*0.61365*exp(17.502*W1094/(240.97+W1094))/(DI1094+DJ1094)-DD1094)</f>
        <v>0</v>
      </c>
      <c r="T1094">
        <f>1/((CW1094+1)/(Q1094/1.6)+1/(R1094/1.37)) + CW1094/((CW1094+1)/(Q1094/1.6) + CW1094/(R1094/1.37))</f>
        <v>0</v>
      </c>
      <c r="U1094">
        <f>(CR1094*CU1094)</f>
        <v>0</v>
      </c>
      <c r="V1094">
        <f>(DK1094+(U1094+2*0.95*5.67E-8*(((DK1094+$B$7)+273)^4-(DK1094+273)^4)-44100*J1094)/(1.84*29.3*R1094+8*0.95*5.67E-8*(DK1094+273)^3))</f>
        <v>0</v>
      </c>
      <c r="W1094">
        <f>($C$7*DL1094+$D$7*DM1094+$E$7*V1094)</f>
        <v>0</v>
      </c>
      <c r="X1094">
        <f>0.61365*exp(17.502*W1094/(240.97+W1094))</f>
        <v>0</v>
      </c>
      <c r="Y1094">
        <f>(Z1094/AA1094*100)</f>
        <v>0</v>
      </c>
      <c r="Z1094">
        <f>DD1094*(DI1094+DJ1094)/1000</f>
        <v>0</v>
      </c>
      <c r="AA1094">
        <f>0.61365*exp(17.502*DK1094/(240.97+DK1094))</f>
        <v>0</v>
      </c>
      <c r="AB1094">
        <f>(X1094-DD1094*(DI1094+DJ1094)/1000)</f>
        <v>0</v>
      </c>
      <c r="AC1094">
        <f>(-J1094*44100)</f>
        <v>0</v>
      </c>
      <c r="AD1094">
        <f>2*29.3*R1094*0.92*(DK1094-W1094)</f>
        <v>0</v>
      </c>
      <c r="AE1094">
        <f>2*0.95*5.67E-8*(((DK1094+$B$7)+273)^4-(W1094+273)^4)</f>
        <v>0</v>
      </c>
      <c r="AF1094">
        <f>U1094+AE1094+AC1094+AD1094</f>
        <v>0</v>
      </c>
      <c r="AG1094">
        <f>DH1094*AU1094*(DC1094-DB1094*(1000-AU1094*DE1094)/(1000-AU1094*DD1094))/(100*CV1094)</f>
        <v>0</v>
      </c>
      <c r="AH1094">
        <f>1000*DH1094*AU1094*(DD1094-DE1094)/(100*CV1094*(1000-AU1094*DD1094))</f>
        <v>0</v>
      </c>
      <c r="AI1094">
        <f>(AJ1094 - AK1094 - DI1094*1E3/(8.314*(DK1094+273.15)) * AM1094/DH1094 * AL1094) * DH1094/(100*CV1094) * (1000 - DE1094)/1000</f>
        <v>0</v>
      </c>
      <c r="AJ1094">
        <v>157.6787162368935</v>
      </c>
      <c r="AK1094">
        <v>162.2474242424242</v>
      </c>
      <c r="AL1094">
        <v>-3.096402172057</v>
      </c>
      <c r="AM1094">
        <v>65.46050072270951</v>
      </c>
      <c r="AN1094">
        <f>(AP1094 - AO1094 + DI1094*1E3/(8.314*(DK1094+273.15)) * AR1094/DH1094 * AQ1094) * DH1094/(100*CV1094) * 1000/(1000 - AP1094)</f>
        <v>0</v>
      </c>
      <c r="AO1094">
        <v>12.4118473892984</v>
      </c>
      <c r="AP1094">
        <v>18.633113986014</v>
      </c>
      <c r="AQ1094">
        <v>-7.490516357835336E-08</v>
      </c>
      <c r="AR1094">
        <v>82.38661243910367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MAX(0,($B$13+$C$13*DP1094)/(1+$D$13*DP1094)*DI1094/(DK1094+273)*$E$13)</f>
        <v>0</v>
      </c>
      <c r="AX1094" t="s">
        <v>417</v>
      </c>
      <c r="AY1094" t="s">
        <v>417</v>
      </c>
      <c r="AZ1094">
        <v>0</v>
      </c>
      <c r="BA1094">
        <v>0</v>
      </c>
      <c r="BB1094">
        <f>1-AZ1094/BA1094</f>
        <v>0</v>
      </c>
      <c r="BC1094">
        <v>0</v>
      </c>
      <c r="BD1094" t="s">
        <v>417</v>
      </c>
      <c r="BE1094" t="s">
        <v>417</v>
      </c>
      <c r="BF1094">
        <v>0</v>
      </c>
      <c r="BG1094">
        <v>0</v>
      </c>
      <c r="BH1094">
        <f>1-BF1094/BG1094</f>
        <v>0</v>
      </c>
      <c r="BI1094">
        <v>0.5</v>
      </c>
      <c r="BJ1094">
        <f>CS1094</f>
        <v>0</v>
      </c>
      <c r="BK1094">
        <f>L1094</f>
        <v>0</v>
      </c>
      <c r="BL1094">
        <f>BH1094*BI1094*BJ1094</f>
        <v>0</v>
      </c>
      <c r="BM1094">
        <f>(BK1094-BC1094)/BJ1094</f>
        <v>0</v>
      </c>
      <c r="BN1094">
        <f>(BA1094-BG1094)/BG1094</f>
        <v>0</v>
      </c>
      <c r="BO1094">
        <f>AZ1094/(BB1094+AZ1094/BG1094)</f>
        <v>0</v>
      </c>
      <c r="BP1094" t="s">
        <v>417</v>
      </c>
      <c r="BQ1094">
        <v>0</v>
      </c>
      <c r="BR1094">
        <f>IF(BQ1094&lt;&gt;0, BQ1094, BO1094)</f>
        <v>0</v>
      </c>
      <c r="BS1094">
        <f>1-BR1094/BG1094</f>
        <v>0</v>
      </c>
      <c r="BT1094">
        <f>(BG1094-BF1094)/(BG1094-BR1094)</f>
        <v>0</v>
      </c>
      <c r="BU1094">
        <f>(BA1094-BG1094)/(BA1094-BR1094)</f>
        <v>0</v>
      </c>
      <c r="BV1094">
        <f>(BG1094-BF1094)/(BG1094-AZ1094)</f>
        <v>0</v>
      </c>
      <c r="BW1094">
        <f>(BA1094-BG1094)/(BA1094-AZ1094)</f>
        <v>0</v>
      </c>
      <c r="BX1094">
        <f>(BT1094*BR1094/BF1094)</f>
        <v>0</v>
      </c>
      <c r="BY1094">
        <f>(1-BX1094)</f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f>$B$11*DQ1094+$C$11*DR1094+$F$11*EC1094*(1-EF1094)</f>
        <v>0</v>
      </c>
      <c r="CS1094">
        <f>CR1094*CT1094</f>
        <v>0</v>
      </c>
      <c r="CT1094">
        <f>($B$11*$D$9+$C$11*$D$9+$F$11*((EP1094+EH1094)/MAX(EP1094+EH1094+EQ1094, 0.1)*$I$9+EQ1094/MAX(EP1094+EH1094+EQ1094, 0.1)*$J$9))/($B$11+$C$11+$F$11)</f>
        <v>0</v>
      </c>
      <c r="CU1094">
        <f>($B$11*$K$9+$C$11*$K$9+$F$11*((EP1094+EH1094)/MAX(EP1094+EH1094+EQ1094, 0.1)*$P$9+EQ1094/MAX(EP1094+EH1094+EQ1094, 0.1)*$Q$9))/($B$11+$C$11+$F$11)</f>
        <v>0</v>
      </c>
      <c r="CV1094">
        <v>6</v>
      </c>
      <c r="CW1094">
        <v>0.5</v>
      </c>
      <c r="CX1094" t="s">
        <v>418</v>
      </c>
      <c r="CY1094">
        <v>2</v>
      </c>
      <c r="CZ1094" t="b">
        <v>1</v>
      </c>
      <c r="DA1094">
        <v>1659651738.1</v>
      </c>
      <c r="DB1094">
        <v>180.4832962962963</v>
      </c>
      <c r="DC1094">
        <v>170.5396666666667</v>
      </c>
      <c r="DD1094">
        <v>18.63047407407408</v>
      </c>
      <c r="DE1094">
        <v>12.41297037037037</v>
      </c>
      <c r="DF1094">
        <v>182.8355555555555</v>
      </c>
      <c r="DG1094">
        <v>18.77321851851852</v>
      </c>
      <c r="DH1094">
        <v>500.0017777777778</v>
      </c>
      <c r="DI1094">
        <v>90.17518888888888</v>
      </c>
      <c r="DJ1094">
        <v>0.09998834444444446</v>
      </c>
      <c r="DK1094">
        <v>25.11670740740741</v>
      </c>
      <c r="DL1094">
        <v>25.04103333333333</v>
      </c>
      <c r="DM1094">
        <v>999.9000000000001</v>
      </c>
      <c r="DN1094">
        <v>0</v>
      </c>
      <c r="DO1094">
        <v>0</v>
      </c>
      <c r="DP1094">
        <v>9998.87037037037</v>
      </c>
      <c r="DQ1094">
        <v>0</v>
      </c>
      <c r="DR1094">
        <v>11.02742962962963</v>
      </c>
      <c r="DS1094">
        <v>9.943774814814818</v>
      </c>
      <c r="DT1094">
        <v>183.9096666666667</v>
      </c>
      <c r="DU1094">
        <v>172.6831481481481</v>
      </c>
      <c r="DV1094">
        <v>6.217494444444446</v>
      </c>
      <c r="DW1094">
        <v>170.5396666666667</v>
      </c>
      <c r="DX1094">
        <v>12.41297037037037</v>
      </c>
      <c r="DY1094">
        <v>1.680006296296296</v>
      </c>
      <c r="DZ1094">
        <v>1.119342962962963</v>
      </c>
      <c r="EA1094">
        <v>14.7129037037037</v>
      </c>
      <c r="EB1094">
        <v>8.569961851851852</v>
      </c>
      <c r="EC1094">
        <v>1999.995925925926</v>
      </c>
      <c r="ED1094">
        <v>0.9799952222222222</v>
      </c>
      <c r="EE1094">
        <v>0.02000515185185185</v>
      </c>
      <c r="EF1094">
        <v>0</v>
      </c>
      <c r="EG1094">
        <v>816.5591851851851</v>
      </c>
      <c r="EH1094">
        <v>5.00097</v>
      </c>
      <c r="EI1094">
        <v>16310.73333333333</v>
      </c>
      <c r="EJ1094">
        <v>16707.50740740741</v>
      </c>
      <c r="EK1094">
        <v>39.56451851851852</v>
      </c>
      <c r="EL1094">
        <v>39.70799999999999</v>
      </c>
      <c r="EM1094">
        <v>39.47666666666666</v>
      </c>
      <c r="EN1094">
        <v>39.48585185185185</v>
      </c>
      <c r="EO1094">
        <v>39.88637037037036</v>
      </c>
      <c r="EP1094">
        <v>1955.085925925926</v>
      </c>
      <c r="EQ1094">
        <v>39.91</v>
      </c>
      <c r="ER1094">
        <v>0</v>
      </c>
      <c r="ES1094">
        <v>1659651746.1</v>
      </c>
      <c r="ET1094">
        <v>0</v>
      </c>
      <c r="EU1094">
        <v>816.55112</v>
      </c>
      <c r="EV1094">
        <v>3.673846152762843</v>
      </c>
      <c r="EW1094">
        <v>57.45384624208354</v>
      </c>
      <c r="EX1094">
        <v>16311.14</v>
      </c>
      <c r="EY1094">
        <v>15</v>
      </c>
      <c r="EZ1094">
        <v>0</v>
      </c>
      <c r="FA1094" t="s">
        <v>419</v>
      </c>
      <c r="FB1094">
        <v>1659135797.5</v>
      </c>
      <c r="FC1094">
        <v>1659135788</v>
      </c>
      <c r="FD1094">
        <v>0</v>
      </c>
      <c r="FE1094">
        <v>0.3</v>
      </c>
      <c r="FF1094">
        <v>-0.002</v>
      </c>
      <c r="FG1094">
        <v>-2.209</v>
      </c>
      <c r="FH1094">
        <v>-0.089</v>
      </c>
      <c r="FI1094">
        <v>1520</v>
      </c>
      <c r="FJ1094">
        <v>20</v>
      </c>
      <c r="FK1094">
        <v>0.06</v>
      </c>
      <c r="FL1094">
        <v>0.03</v>
      </c>
      <c r="FM1094">
        <v>9.007293170731707</v>
      </c>
      <c r="FN1094">
        <v>16.01288550522647</v>
      </c>
      <c r="FO1094">
        <v>1.579020827962294</v>
      </c>
      <c r="FP1094">
        <v>0</v>
      </c>
      <c r="FQ1094">
        <v>816.4141176470589</v>
      </c>
      <c r="FR1094">
        <v>2.304415578265903</v>
      </c>
      <c r="FS1094">
        <v>0.3438857338184789</v>
      </c>
      <c r="FT1094">
        <v>0</v>
      </c>
      <c r="FU1094">
        <v>6.213959024390245</v>
      </c>
      <c r="FV1094">
        <v>0.05525790940767971</v>
      </c>
      <c r="FW1094">
        <v>0.005573100378485352</v>
      </c>
      <c r="FX1094">
        <v>1</v>
      </c>
      <c r="FY1094">
        <v>1</v>
      </c>
      <c r="FZ1094">
        <v>3</v>
      </c>
      <c r="GA1094" t="s">
        <v>429</v>
      </c>
      <c r="GB1094">
        <v>2.98334</v>
      </c>
      <c r="GC1094">
        <v>2.71581</v>
      </c>
      <c r="GD1094">
        <v>0.041641</v>
      </c>
      <c r="GE1094">
        <v>0.0378147</v>
      </c>
      <c r="GF1094">
        <v>0.0898901</v>
      </c>
      <c r="GG1094">
        <v>0.0655999</v>
      </c>
      <c r="GH1094">
        <v>30300.9</v>
      </c>
      <c r="GI1094">
        <v>30584</v>
      </c>
      <c r="GJ1094">
        <v>29384.8</v>
      </c>
      <c r="GK1094">
        <v>29396</v>
      </c>
      <c r="GL1094">
        <v>35420.4</v>
      </c>
      <c r="GM1094">
        <v>36525.3</v>
      </c>
      <c r="GN1094">
        <v>41376.9</v>
      </c>
      <c r="GO1094">
        <v>41888.1</v>
      </c>
      <c r="GP1094">
        <v>1.96215</v>
      </c>
      <c r="GQ1094">
        <v>2.37345</v>
      </c>
      <c r="GR1094">
        <v>0.0926703</v>
      </c>
      <c r="GS1094">
        <v>0</v>
      </c>
      <c r="GT1094">
        <v>23.5246</v>
      </c>
      <c r="GU1094">
        <v>999.9</v>
      </c>
      <c r="GV1094">
        <v>31.6</v>
      </c>
      <c r="GW1094">
        <v>32.2</v>
      </c>
      <c r="GX1094">
        <v>16.9231</v>
      </c>
      <c r="GY1094">
        <v>63.8115</v>
      </c>
      <c r="GZ1094">
        <v>22.5521</v>
      </c>
      <c r="HA1094">
        <v>2</v>
      </c>
      <c r="HB1094">
        <v>-0.0683537</v>
      </c>
      <c r="HC1094">
        <v>1.70694</v>
      </c>
      <c r="HD1094">
        <v>20.3258</v>
      </c>
      <c r="HE1094">
        <v>5.21639</v>
      </c>
      <c r="HF1094">
        <v>12.0099</v>
      </c>
      <c r="HG1094">
        <v>4.9891</v>
      </c>
      <c r="HH1094">
        <v>3.28858</v>
      </c>
      <c r="HI1094">
        <v>9999</v>
      </c>
      <c r="HJ1094">
        <v>9999</v>
      </c>
      <c r="HK1094">
        <v>9999</v>
      </c>
      <c r="HL1094">
        <v>198.5</v>
      </c>
      <c r="HM1094">
        <v>1.86738</v>
      </c>
      <c r="HN1094">
        <v>1.86648</v>
      </c>
      <c r="HO1094">
        <v>1.86598</v>
      </c>
      <c r="HP1094">
        <v>1.86584</v>
      </c>
      <c r="HQ1094">
        <v>1.86768</v>
      </c>
      <c r="HR1094">
        <v>1.87014</v>
      </c>
      <c r="HS1094">
        <v>1.86875</v>
      </c>
      <c r="HT1094">
        <v>1.87027</v>
      </c>
      <c r="HU1094">
        <v>0</v>
      </c>
      <c r="HV1094">
        <v>0</v>
      </c>
      <c r="HW1094">
        <v>0</v>
      </c>
      <c r="HX1094">
        <v>0</v>
      </c>
      <c r="HY1094" t="s">
        <v>421</v>
      </c>
      <c r="HZ1094" t="s">
        <v>422</v>
      </c>
      <c r="IA1094" t="s">
        <v>423</v>
      </c>
      <c r="IB1094" t="s">
        <v>423</v>
      </c>
      <c r="IC1094" t="s">
        <v>423</v>
      </c>
      <c r="ID1094" t="s">
        <v>423</v>
      </c>
      <c r="IE1094">
        <v>0</v>
      </c>
      <c r="IF1094">
        <v>100</v>
      </c>
      <c r="IG1094">
        <v>100</v>
      </c>
      <c r="IH1094">
        <v>-2.261</v>
      </c>
      <c r="II1094">
        <v>-0.1427</v>
      </c>
      <c r="IJ1094">
        <v>-1.529487217637811</v>
      </c>
      <c r="IK1094">
        <v>-0.005072214745875086</v>
      </c>
      <c r="IL1094">
        <v>3.316774363808987E-06</v>
      </c>
      <c r="IM1094">
        <v>-1.107588672722244E-09</v>
      </c>
      <c r="IN1094">
        <v>-0.1603591687652909</v>
      </c>
      <c r="IO1094">
        <v>-0.0181951569465493</v>
      </c>
      <c r="IP1094">
        <v>0.001659309118516343</v>
      </c>
      <c r="IQ1094">
        <v>-3.409663313950778E-05</v>
      </c>
      <c r="IR1094">
        <v>19</v>
      </c>
      <c r="IS1094">
        <v>2290</v>
      </c>
      <c r="IT1094">
        <v>1</v>
      </c>
      <c r="IU1094">
        <v>24</v>
      </c>
      <c r="IV1094">
        <v>8599.1</v>
      </c>
      <c r="IW1094">
        <v>8599.299999999999</v>
      </c>
      <c r="IX1094">
        <v>0.524902</v>
      </c>
      <c r="IY1094">
        <v>2.25464</v>
      </c>
      <c r="IZ1094">
        <v>1.94702</v>
      </c>
      <c r="JA1094">
        <v>2.64893</v>
      </c>
      <c r="JB1094">
        <v>2.19482</v>
      </c>
      <c r="JC1094">
        <v>2.35596</v>
      </c>
      <c r="JD1094">
        <v>36.6943</v>
      </c>
      <c r="JE1094">
        <v>24.035</v>
      </c>
      <c r="JF1094">
        <v>18</v>
      </c>
      <c r="JG1094">
        <v>521.55</v>
      </c>
      <c r="JH1094">
        <v>808.119</v>
      </c>
      <c r="JI1094">
        <v>21.8752</v>
      </c>
      <c r="JJ1094">
        <v>26.4243</v>
      </c>
      <c r="JK1094">
        <v>30.0003</v>
      </c>
      <c r="JL1094">
        <v>26.4415</v>
      </c>
      <c r="JM1094">
        <v>26.3693</v>
      </c>
      <c r="JN1094">
        <v>10.4992</v>
      </c>
      <c r="JO1094">
        <v>24.7761</v>
      </c>
      <c r="JP1094">
        <v>0</v>
      </c>
      <c r="JQ1094">
        <v>21.86</v>
      </c>
      <c r="JR1094">
        <v>118.615</v>
      </c>
      <c r="JS1094">
        <v>12.432</v>
      </c>
      <c r="JT1094">
        <v>100.467</v>
      </c>
      <c r="JU1094">
        <v>100.603</v>
      </c>
    </row>
    <row r="1095" spans="1:281">
      <c r="A1095">
        <v>1079</v>
      </c>
      <c r="B1095">
        <v>1659651750.6</v>
      </c>
      <c r="C1095">
        <v>23742.59999990463</v>
      </c>
      <c r="D1095" t="s">
        <v>2592</v>
      </c>
      <c r="E1095" t="s">
        <v>2593</v>
      </c>
      <c r="F1095">
        <v>5</v>
      </c>
      <c r="G1095" t="s">
        <v>2555</v>
      </c>
      <c r="H1095" t="s">
        <v>416</v>
      </c>
      <c r="I1095">
        <v>1659651742.814285</v>
      </c>
      <c r="J1095">
        <f>(K1095)/1000</f>
        <v>0</v>
      </c>
      <c r="K1095">
        <f>IF(CZ1095, AN1095, AH1095)</f>
        <v>0</v>
      </c>
      <c r="L1095">
        <f>IF(CZ1095, AI1095, AG1095)</f>
        <v>0</v>
      </c>
      <c r="M1095">
        <f>DB1095 - IF(AU1095&gt;1, L1095*CV1095*100.0/(AW1095*DP1095), 0)</f>
        <v>0</v>
      </c>
      <c r="N1095">
        <f>((T1095-J1095/2)*M1095-L1095)/(T1095+J1095/2)</f>
        <v>0</v>
      </c>
      <c r="O1095">
        <f>N1095*(DI1095+DJ1095)/1000.0</f>
        <v>0</v>
      </c>
      <c r="P1095">
        <f>(DB1095 - IF(AU1095&gt;1, L1095*CV1095*100.0/(AW1095*DP1095), 0))*(DI1095+DJ1095)/1000.0</f>
        <v>0</v>
      </c>
      <c r="Q1095">
        <f>2.0/((1/S1095-1/R1095)+SIGN(S1095)*SQRT((1/S1095-1/R1095)*(1/S1095-1/R1095) + 4*CW1095/((CW1095+1)*(CW1095+1))*(2*1/S1095*1/R1095-1/R1095*1/R1095)))</f>
        <v>0</v>
      </c>
      <c r="R1095">
        <f>IF(LEFT(CX1095,1)&lt;&gt;"0",IF(LEFT(CX1095,1)="1",3.0,CY1095),$D$5+$E$5*(DP1095*DI1095/($K$5*1000))+$F$5*(DP1095*DI1095/($K$5*1000))*MAX(MIN(CV1095,$J$5),$I$5)*MAX(MIN(CV1095,$J$5),$I$5)+$G$5*MAX(MIN(CV1095,$J$5),$I$5)*(DP1095*DI1095/($K$5*1000))+$H$5*(DP1095*DI1095/($K$5*1000))*(DP1095*DI1095/($K$5*1000)))</f>
        <v>0</v>
      </c>
      <c r="S1095">
        <f>J1095*(1000-(1000*0.61365*exp(17.502*W1095/(240.97+W1095))/(DI1095+DJ1095)+DD1095)/2)/(1000*0.61365*exp(17.502*W1095/(240.97+W1095))/(DI1095+DJ1095)-DD1095)</f>
        <v>0</v>
      </c>
      <c r="T1095">
        <f>1/((CW1095+1)/(Q1095/1.6)+1/(R1095/1.37)) + CW1095/((CW1095+1)/(Q1095/1.6) + CW1095/(R1095/1.37))</f>
        <v>0</v>
      </c>
      <c r="U1095">
        <f>(CR1095*CU1095)</f>
        <v>0</v>
      </c>
      <c r="V1095">
        <f>(DK1095+(U1095+2*0.95*5.67E-8*(((DK1095+$B$7)+273)^4-(DK1095+273)^4)-44100*J1095)/(1.84*29.3*R1095+8*0.95*5.67E-8*(DK1095+273)^3))</f>
        <v>0</v>
      </c>
      <c r="W1095">
        <f>($C$7*DL1095+$D$7*DM1095+$E$7*V1095)</f>
        <v>0</v>
      </c>
      <c r="X1095">
        <f>0.61365*exp(17.502*W1095/(240.97+W1095))</f>
        <v>0</v>
      </c>
      <c r="Y1095">
        <f>(Z1095/AA1095*100)</f>
        <v>0</v>
      </c>
      <c r="Z1095">
        <f>DD1095*(DI1095+DJ1095)/1000</f>
        <v>0</v>
      </c>
      <c r="AA1095">
        <f>0.61365*exp(17.502*DK1095/(240.97+DK1095))</f>
        <v>0</v>
      </c>
      <c r="AB1095">
        <f>(X1095-DD1095*(DI1095+DJ1095)/1000)</f>
        <v>0</v>
      </c>
      <c r="AC1095">
        <f>(-J1095*44100)</f>
        <v>0</v>
      </c>
      <c r="AD1095">
        <f>2*29.3*R1095*0.92*(DK1095-W1095)</f>
        <v>0</v>
      </c>
      <c r="AE1095">
        <f>2*0.95*5.67E-8*(((DK1095+$B$7)+273)^4-(W1095+273)^4)</f>
        <v>0</v>
      </c>
      <c r="AF1095">
        <f>U1095+AE1095+AC1095+AD1095</f>
        <v>0</v>
      </c>
      <c r="AG1095">
        <f>DH1095*AU1095*(DC1095-DB1095*(1000-AU1095*DE1095)/(1000-AU1095*DD1095))/(100*CV1095)</f>
        <v>0</v>
      </c>
      <c r="AH1095">
        <f>1000*DH1095*AU1095*(DD1095-DE1095)/(100*CV1095*(1000-AU1095*DD1095))</f>
        <v>0</v>
      </c>
      <c r="AI1095">
        <f>(AJ1095 - AK1095 - DI1095*1E3/(8.314*(DK1095+273.15)) * AM1095/DH1095 * AL1095) * DH1095/(100*CV1095) * (1000 - DE1095)/1000</f>
        <v>0</v>
      </c>
      <c r="AJ1095">
        <v>140.851920496666</v>
      </c>
      <c r="AK1095">
        <v>146.8010242424242</v>
      </c>
      <c r="AL1095">
        <v>-3.09335301383223</v>
      </c>
      <c r="AM1095">
        <v>65.46050072270951</v>
      </c>
      <c r="AN1095">
        <f>(AP1095 - AO1095 + DI1095*1E3/(8.314*(DK1095+273.15)) * AR1095/DH1095 * AQ1095) * DH1095/(100*CV1095) * 1000/(1000 - AP1095)</f>
        <v>0</v>
      </c>
      <c r="AO1095">
        <v>12.40949519764962</v>
      </c>
      <c r="AP1095">
        <v>18.6300111888112</v>
      </c>
      <c r="AQ1095">
        <v>2.684268362059739E-06</v>
      </c>
      <c r="AR1095">
        <v>82.38661243910367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MAX(0,($B$13+$C$13*DP1095)/(1+$D$13*DP1095)*DI1095/(DK1095+273)*$E$13)</f>
        <v>0</v>
      </c>
      <c r="AX1095" t="s">
        <v>417</v>
      </c>
      <c r="AY1095" t="s">
        <v>417</v>
      </c>
      <c r="AZ1095">
        <v>0</v>
      </c>
      <c r="BA1095">
        <v>0</v>
      </c>
      <c r="BB1095">
        <f>1-AZ1095/BA1095</f>
        <v>0</v>
      </c>
      <c r="BC1095">
        <v>0</v>
      </c>
      <c r="BD1095" t="s">
        <v>417</v>
      </c>
      <c r="BE1095" t="s">
        <v>417</v>
      </c>
      <c r="BF1095">
        <v>0</v>
      </c>
      <c r="BG1095">
        <v>0</v>
      </c>
      <c r="BH1095">
        <f>1-BF1095/BG1095</f>
        <v>0</v>
      </c>
      <c r="BI1095">
        <v>0.5</v>
      </c>
      <c r="BJ1095">
        <f>CS1095</f>
        <v>0</v>
      </c>
      <c r="BK1095">
        <f>L1095</f>
        <v>0</v>
      </c>
      <c r="BL1095">
        <f>BH1095*BI1095*BJ1095</f>
        <v>0</v>
      </c>
      <c r="BM1095">
        <f>(BK1095-BC1095)/BJ1095</f>
        <v>0</v>
      </c>
      <c r="BN1095">
        <f>(BA1095-BG1095)/BG1095</f>
        <v>0</v>
      </c>
      <c r="BO1095">
        <f>AZ1095/(BB1095+AZ1095/BG1095)</f>
        <v>0</v>
      </c>
      <c r="BP1095" t="s">
        <v>417</v>
      </c>
      <c r="BQ1095">
        <v>0</v>
      </c>
      <c r="BR1095">
        <f>IF(BQ1095&lt;&gt;0, BQ1095, BO1095)</f>
        <v>0</v>
      </c>
      <c r="BS1095">
        <f>1-BR1095/BG1095</f>
        <v>0</v>
      </c>
      <c r="BT1095">
        <f>(BG1095-BF1095)/(BG1095-BR1095)</f>
        <v>0</v>
      </c>
      <c r="BU1095">
        <f>(BA1095-BG1095)/(BA1095-BR1095)</f>
        <v>0</v>
      </c>
      <c r="BV1095">
        <f>(BG1095-BF1095)/(BG1095-AZ1095)</f>
        <v>0</v>
      </c>
      <c r="BW1095">
        <f>(BA1095-BG1095)/(BA1095-AZ1095)</f>
        <v>0</v>
      </c>
      <c r="BX1095">
        <f>(BT1095*BR1095/BF1095)</f>
        <v>0</v>
      </c>
      <c r="BY1095">
        <f>(1-BX1095)</f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f>$B$11*DQ1095+$C$11*DR1095+$F$11*EC1095*(1-EF1095)</f>
        <v>0</v>
      </c>
      <c r="CS1095">
        <f>CR1095*CT1095</f>
        <v>0</v>
      </c>
      <c r="CT1095">
        <f>($B$11*$D$9+$C$11*$D$9+$F$11*((EP1095+EH1095)/MAX(EP1095+EH1095+EQ1095, 0.1)*$I$9+EQ1095/MAX(EP1095+EH1095+EQ1095, 0.1)*$J$9))/($B$11+$C$11+$F$11)</f>
        <v>0</v>
      </c>
      <c r="CU1095">
        <f>($B$11*$K$9+$C$11*$K$9+$F$11*((EP1095+EH1095)/MAX(EP1095+EH1095+EQ1095, 0.1)*$P$9+EQ1095/MAX(EP1095+EH1095+EQ1095, 0.1)*$Q$9))/($B$11+$C$11+$F$11)</f>
        <v>0</v>
      </c>
      <c r="CV1095">
        <v>6</v>
      </c>
      <c r="CW1095">
        <v>0.5</v>
      </c>
      <c r="CX1095" t="s">
        <v>418</v>
      </c>
      <c r="CY1095">
        <v>2</v>
      </c>
      <c r="CZ1095" t="b">
        <v>1</v>
      </c>
      <c r="DA1095">
        <v>1659651742.814285</v>
      </c>
      <c r="DB1095">
        <v>166.1701428571429</v>
      </c>
      <c r="DC1095">
        <v>154.9304642857143</v>
      </c>
      <c r="DD1095">
        <v>18.631625</v>
      </c>
      <c r="DE1095">
        <v>12.41098214285715</v>
      </c>
      <c r="DF1095">
        <v>168.4648214285714</v>
      </c>
      <c r="DG1095">
        <v>18.77435357142857</v>
      </c>
      <c r="DH1095">
        <v>500.0143571428571</v>
      </c>
      <c r="DI1095">
        <v>90.17566428571426</v>
      </c>
      <c r="DJ1095">
        <v>0.100046125</v>
      </c>
      <c r="DK1095">
        <v>25.11545357142857</v>
      </c>
      <c r="DL1095">
        <v>25.04498214285715</v>
      </c>
      <c r="DM1095">
        <v>999.9000000000002</v>
      </c>
      <c r="DN1095">
        <v>0</v>
      </c>
      <c r="DO1095">
        <v>0</v>
      </c>
      <c r="DP1095">
        <v>9998.104285714286</v>
      </c>
      <c r="DQ1095">
        <v>0</v>
      </c>
      <c r="DR1095">
        <v>10.90455</v>
      </c>
      <c r="DS1095">
        <v>11.23980071428572</v>
      </c>
      <c r="DT1095">
        <v>169.3249642857143</v>
      </c>
      <c r="DU1095">
        <v>156.8774642857143</v>
      </c>
      <c r="DV1095">
        <v>6.220633571428572</v>
      </c>
      <c r="DW1095">
        <v>154.9304642857143</v>
      </c>
      <c r="DX1095">
        <v>12.41098214285715</v>
      </c>
      <c r="DY1095">
        <v>1.680118214285714</v>
      </c>
      <c r="DZ1095">
        <v>1.119168928571428</v>
      </c>
      <c r="EA1095">
        <v>14.71394285714286</v>
      </c>
      <c r="EB1095">
        <v>8.567671785714285</v>
      </c>
      <c r="EC1095">
        <v>2000.014285714285</v>
      </c>
      <c r="ED1095">
        <v>0.9799946071428572</v>
      </c>
      <c r="EE1095">
        <v>0.02000574642857142</v>
      </c>
      <c r="EF1095">
        <v>0</v>
      </c>
      <c r="EG1095">
        <v>817.031607142857</v>
      </c>
      <c r="EH1095">
        <v>5.00097</v>
      </c>
      <c r="EI1095">
        <v>16317.84642857143</v>
      </c>
      <c r="EJ1095">
        <v>16707.66785714286</v>
      </c>
      <c r="EK1095">
        <v>39.52875</v>
      </c>
      <c r="EL1095">
        <v>39.67375</v>
      </c>
      <c r="EM1095">
        <v>39.44617857142857</v>
      </c>
      <c r="EN1095">
        <v>39.43732142857142</v>
      </c>
      <c r="EO1095">
        <v>39.84799999999999</v>
      </c>
      <c r="EP1095">
        <v>1955.103571428572</v>
      </c>
      <c r="EQ1095">
        <v>39.91071428571428</v>
      </c>
      <c r="ER1095">
        <v>0</v>
      </c>
      <c r="ES1095">
        <v>1659651750.9</v>
      </c>
      <c r="ET1095">
        <v>0</v>
      </c>
      <c r="EU1095">
        <v>817.05968</v>
      </c>
      <c r="EV1095">
        <v>7.110461524615459</v>
      </c>
      <c r="EW1095">
        <v>125.6923074805444</v>
      </c>
      <c r="EX1095">
        <v>16318.528</v>
      </c>
      <c r="EY1095">
        <v>15</v>
      </c>
      <c r="EZ1095">
        <v>0</v>
      </c>
      <c r="FA1095" t="s">
        <v>419</v>
      </c>
      <c r="FB1095">
        <v>1659135797.5</v>
      </c>
      <c r="FC1095">
        <v>1659135788</v>
      </c>
      <c r="FD1095">
        <v>0</v>
      </c>
      <c r="FE1095">
        <v>0.3</v>
      </c>
      <c r="FF1095">
        <v>-0.002</v>
      </c>
      <c r="FG1095">
        <v>-2.209</v>
      </c>
      <c r="FH1095">
        <v>-0.089</v>
      </c>
      <c r="FI1095">
        <v>1520</v>
      </c>
      <c r="FJ1095">
        <v>20</v>
      </c>
      <c r="FK1095">
        <v>0.06</v>
      </c>
      <c r="FL1095">
        <v>0.03</v>
      </c>
      <c r="FM1095">
        <v>10.36794365853659</v>
      </c>
      <c r="FN1095">
        <v>16.42654306620209</v>
      </c>
      <c r="FO1095">
        <v>1.620118375173376</v>
      </c>
      <c r="FP1095">
        <v>0</v>
      </c>
      <c r="FQ1095">
        <v>816.7667058823528</v>
      </c>
      <c r="FR1095">
        <v>5.461420929881054</v>
      </c>
      <c r="FS1095">
        <v>0.6038275722623271</v>
      </c>
      <c r="FT1095">
        <v>0</v>
      </c>
      <c r="FU1095">
        <v>6.218494878048781</v>
      </c>
      <c r="FV1095">
        <v>0.04427874564460581</v>
      </c>
      <c r="FW1095">
        <v>0.004462694757354871</v>
      </c>
      <c r="FX1095">
        <v>1</v>
      </c>
      <c r="FY1095">
        <v>1</v>
      </c>
      <c r="FZ1095">
        <v>3</v>
      </c>
      <c r="GA1095" t="s">
        <v>429</v>
      </c>
      <c r="GB1095">
        <v>2.98332</v>
      </c>
      <c r="GC1095">
        <v>2.71554</v>
      </c>
      <c r="GD1095">
        <v>0.037938</v>
      </c>
      <c r="GE1095">
        <v>0.0337527</v>
      </c>
      <c r="GF1095">
        <v>0.08987729999999999</v>
      </c>
      <c r="GG1095">
        <v>0.0655932</v>
      </c>
      <c r="GH1095">
        <v>30417.9</v>
      </c>
      <c r="GI1095">
        <v>30713.4</v>
      </c>
      <c r="GJ1095">
        <v>29384.7</v>
      </c>
      <c r="GK1095">
        <v>29396.2</v>
      </c>
      <c r="GL1095">
        <v>35420.8</v>
      </c>
      <c r="GM1095">
        <v>36525.8</v>
      </c>
      <c r="GN1095">
        <v>41376.8</v>
      </c>
      <c r="GO1095">
        <v>41888.5</v>
      </c>
      <c r="GP1095">
        <v>1.96225</v>
      </c>
      <c r="GQ1095">
        <v>2.37332</v>
      </c>
      <c r="GR1095">
        <v>0.0931099</v>
      </c>
      <c r="GS1095">
        <v>0</v>
      </c>
      <c r="GT1095">
        <v>23.5246</v>
      </c>
      <c r="GU1095">
        <v>999.9</v>
      </c>
      <c r="GV1095">
        <v>31.6</v>
      </c>
      <c r="GW1095">
        <v>32.2</v>
      </c>
      <c r="GX1095">
        <v>16.9221</v>
      </c>
      <c r="GY1095">
        <v>63.6115</v>
      </c>
      <c r="GZ1095">
        <v>22.6122</v>
      </c>
      <c r="HA1095">
        <v>2</v>
      </c>
      <c r="HB1095">
        <v>-0.0679675</v>
      </c>
      <c r="HC1095">
        <v>1.75201</v>
      </c>
      <c r="HD1095">
        <v>20.3254</v>
      </c>
      <c r="HE1095">
        <v>5.21624</v>
      </c>
      <c r="HF1095">
        <v>12.0099</v>
      </c>
      <c r="HG1095">
        <v>4.98895</v>
      </c>
      <c r="HH1095">
        <v>3.28858</v>
      </c>
      <c r="HI1095">
        <v>9999</v>
      </c>
      <c r="HJ1095">
        <v>9999</v>
      </c>
      <c r="HK1095">
        <v>9999</v>
      </c>
      <c r="HL1095">
        <v>198.5</v>
      </c>
      <c r="HM1095">
        <v>1.86737</v>
      </c>
      <c r="HN1095">
        <v>1.86646</v>
      </c>
      <c r="HO1095">
        <v>1.86597</v>
      </c>
      <c r="HP1095">
        <v>1.86584</v>
      </c>
      <c r="HQ1095">
        <v>1.86768</v>
      </c>
      <c r="HR1095">
        <v>1.87013</v>
      </c>
      <c r="HS1095">
        <v>1.86877</v>
      </c>
      <c r="HT1095">
        <v>1.87027</v>
      </c>
      <c r="HU1095">
        <v>0</v>
      </c>
      <c r="HV1095">
        <v>0</v>
      </c>
      <c r="HW1095">
        <v>0</v>
      </c>
      <c r="HX1095">
        <v>0</v>
      </c>
      <c r="HY1095" t="s">
        <v>421</v>
      </c>
      <c r="HZ1095" t="s">
        <v>422</v>
      </c>
      <c r="IA1095" t="s">
        <v>423</v>
      </c>
      <c r="IB1095" t="s">
        <v>423</v>
      </c>
      <c r="IC1095" t="s">
        <v>423</v>
      </c>
      <c r="ID1095" t="s">
        <v>423</v>
      </c>
      <c r="IE1095">
        <v>0</v>
      </c>
      <c r="IF1095">
        <v>100</v>
      </c>
      <c r="IG1095">
        <v>100</v>
      </c>
      <c r="IH1095">
        <v>-2.197</v>
      </c>
      <c r="II1095">
        <v>-0.1428</v>
      </c>
      <c r="IJ1095">
        <v>-1.529487217637811</v>
      </c>
      <c r="IK1095">
        <v>-0.005072214745875086</v>
      </c>
      <c r="IL1095">
        <v>3.316774363808987E-06</v>
      </c>
      <c r="IM1095">
        <v>-1.107588672722244E-09</v>
      </c>
      <c r="IN1095">
        <v>-0.1603591687652909</v>
      </c>
      <c r="IO1095">
        <v>-0.0181951569465493</v>
      </c>
      <c r="IP1095">
        <v>0.001659309118516343</v>
      </c>
      <c r="IQ1095">
        <v>-3.409663313950778E-05</v>
      </c>
      <c r="IR1095">
        <v>19</v>
      </c>
      <c r="IS1095">
        <v>2290</v>
      </c>
      <c r="IT1095">
        <v>1</v>
      </c>
      <c r="IU1095">
        <v>24</v>
      </c>
      <c r="IV1095">
        <v>8599.200000000001</v>
      </c>
      <c r="IW1095">
        <v>8599.4</v>
      </c>
      <c r="IX1095">
        <v>0.483398</v>
      </c>
      <c r="IY1095">
        <v>2.26318</v>
      </c>
      <c r="IZ1095">
        <v>1.94702</v>
      </c>
      <c r="JA1095">
        <v>2.64893</v>
      </c>
      <c r="JB1095">
        <v>2.19482</v>
      </c>
      <c r="JC1095">
        <v>2.32788</v>
      </c>
      <c r="JD1095">
        <v>36.6943</v>
      </c>
      <c r="JE1095">
        <v>24.035</v>
      </c>
      <c r="JF1095">
        <v>18</v>
      </c>
      <c r="JG1095">
        <v>521.5940000000001</v>
      </c>
      <c r="JH1095">
        <v>807.979</v>
      </c>
      <c r="JI1095">
        <v>21.8266</v>
      </c>
      <c r="JJ1095">
        <v>26.4229</v>
      </c>
      <c r="JK1095">
        <v>30.0003</v>
      </c>
      <c r="JL1095">
        <v>26.4392</v>
      </c>
      <c r="JM1095">
        <v>26.3682</v>
      </c>
      <c r="JN1095">
        <v>9.52699</v>
      </c>
      <c r="JO1095">
        <v>24.7761</v>
      </c>
      <c r="JP1095">
        <v>0</v>
      </c>
      <c r="JQ1095">
        <v>21.8158</v>
      </c>
      <c r="JR1095">
        <v>98.5802</v>
      </c>
      <c r="JS1095">
        <v>12.4364</v>
      </c>
      <c r="JT1095">
        <v>100.466</v>
      </c>
      <c r="JU1095">
        <v>100.604</v>
      </c>
    </row>
    <row r="1096" spans="1:281">
      <c r="A1096">
        <v>1080</v>
      </c>
      <c r="B1096">
        <v>1659651755.6</v>
      </c>
      <c r="C1096">
        <v>23747.59999990463</v>
      </c>
      <c r="D1096" t="s">
        <v>2594</v>
      </c>
      <c r="E1096" t="s">
        <v>2595</v>
      </c>
      <c r="F1096">
        <v>5</v>
      </c>
      <c r="G1096" t="s">
        <v>2555</v>
      </c>
      <c r="H1096" t="s">
        <v>416</v>
      </c>
      <c r="I1096">
        <v>1659651748.1</v>
      </c>
      <c r="J1096">
        <f>(K1096)/1000</f>
        <v>0</v>
      </c>
      <c r="K1096">
        <f>IF(CZ1096, AN1096, AH1096)</f>
        <v>0</v>
      </c>
      <c r="L1096">
        <f>IF(CZ1096, AI1096, AG1096)</f>
        <v>0</v>
      </c>
      <c r="M1096">
        <f>DB1096 - IF(AU1096&gt;1, L1096*CV1096*100.0/(AW1096*DP1096), 0)</f>
        <v>0</v>
      </c>
      <c r="N1096">
        <f>((T1096-J1096/2)*M1096-L1096)/(T1096+J1096/2)</f>
        <v>0</v>
      </c>
      <c r="O1096">
        <f>N1096*(DI1096+DJ1096)/1000.0</f>
        <v>0</v>
      </c>
      <c r="P1096">
        <f>(DB1096 - IF(AU1096&gt;1, L1096*CV1096*100.0/(AW1096*DP1096), 0))*(DI1096+DJ1096)/1000.0</f>
        <v>0</v>
      </c>
      <c r="Q1096">
        <f>2.0/((1/S1096-1/R1096)+SIGN(S1096)*SQRT((1/S1096-1/R1096)*(1/S1096-1/R1096) + 4*CW1096/((CW1096+1)*(CW1096+1))*(2*1/S1096*1/R1096-1/R1096*1/R1096)))</f>
        <v>0</v>
      </c>
      <c r="R1096">
        <f>IF(LEFT(CX1096,1)&lt;&gt;"0",IF(LEFT(CX1096,1)="1",3.0,CY1096),$D$5+$E$5*(DP1096*DI1096/($K$5*1000))+$F$5*(DP1096*DI1096/($K$5*1000))*MAX(MIN(CV1096,$J$5),$I$5)*MAX(MIN(CV1096,$J$5),$I$5)+$G$5*MAX(MIN(CV1096,$J$5),$I$5)*(DP1096*DI1096/($K$5*1000))+$H$5*(DP1096*DI1096/($K$5*1000))*(DP1096*DI1096/($K$5*1000)))</f>
        <v>0</v>
      </c>
      <c r="S1096">
        <f>J1096*(1000-(1000*0.61365*exp(17.502*W1096/(240.97+W1096))/(DI1096+DJ1096)+DD1096)/2)/(1000*0.61365*exp(17.502*W1096/(240.97+W1096))/(DI1096+DJ1096)-DD1096)</f>
        <v>0</v>
      </c>
      <c r="T1096">
        <f>1/((CW1096+1)/(Q1096/1.6)+1/(R1096/1.37)) + CW1096/((CW1096+1)/(Q1096/1.6) + CW1096/(R1096/1.37))</f>
        <v>0</v>
      </c>
      <c r="U1096">
        <f>(CR1096*CU1096)</f>
        <v>0</v>
      </c>
      <c r="V1096">
        <f>(DK1096+(U1096+2*0.95*5.67E-8*(((DK1096+$B$7)+273)^4-(DK1096+273)^4)-44100*J1096)/(1.84*29.3*R1096+8*0.95*5.67E-8*(DK1096+273)^3))</f>
        <v>0</v>
      </c>
      <c r="W1096">
        <f>($C$7*DL1096+$D$7*DM1096+$E$7*V1096)</f>
        <v>0</v>
      </c>
      <c r="X1096">
        <f>0.61365*exp(17.502*W1096/(240.97+W1096))</f>
        <v>0</v>
      </c>
      <c r="Y1096">
        <f>(Z1096/AA1096*100)</f>
        <v>0</v>
      </c>
      <c r="Z1096">
        <f>DD1096*(DI1096+DJ1096)/1000</f>
        <v>0</v>
      </c>
      <c r="AA1096">
        <f>0.61365*exp(17.502*DK1096/(240.97+DK1096))</f>
        <v>0</v>
      </c>
      <c r="AB1096">
        <f>(X1096-DD1096*(DI1096+DJ1096)/1000)</f>
        <v>0</v>
      </c>
      <c r="AC1096">
        <f>(-J1096*44100)</f>
        <v>0</v>
      </c>
      <c r="AD1096">
        <f>2*29.3*R1096*0.92*(DK1096-W1096)</f>
        <v>0</v>
      </c>
      <c r="AE1096">
        <f>2*0.95*5.67E-8*(((DK1096+$B$7)+273)^4-(W1096+273)^4)</f>
        <v>0</v>
      </c>
      <c r="AF1096">
        <f>U1096+AE1096+AC1096+AD1096</f>
        <v>0</v>
      </c>
      <c r="AG1096">
        <f>DH1096*AU1096*(DC1096-DB1096*(1000-AU1096*DE1096)/(1000-AU1096*DD1096))/(100*CV1096)</f>
        <v>0</v>
      </c>
      <c r="AH1096">
        <f>1000*DH1096*AU1096*(DD1096-DE1096)/(100*CV1096*(1000-AU1096*DD1096))</f>
        <v>0</v>
      </c>
      <c r="AI1096">
        <f>(AJ1096 - AK1096 - DI1096*1E3/(8.314*(DK1096+273.15)) * AM1096/DH1096 * AL1096) * DH1096/(100*CV1096) * (1000 - DE1096)/1000</f>
        <v>0</v>
      </c>
      <c r="AJ1096">
        <v>124.1362889283093</v>
      </c>
      <c r="AK1096">
        <v>131.3233272727273</v>
      </c>
      <c r="AL1096">
        <v>-3.097560605276089</v>
      </c>
      <c r="AM1096">
        <v>65.46050072270951</v>
      </c>
      <c r="AN1096">
        <f>(AP1096 - AO1096 + DI1096*1E3/(8.314*(DK1096+273.15)) * AR1096/DH1096 * AQ1096) * DH1096/(100*CV1096) * 1000/(1000 - AP1096)</f>
        <v>0</v>
      </c>
      <c r="AO1096">
        <v>12.40729033246232</v>
      </c>
      <c r="AP1096">
        <v>18.63094055944058</v>
      </c>
      <c r="AQ1096">
        <v>6.271395724108781E-07</v>
      </c>
      <c r="AR1096">
        <v>82.38661243910367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MAX(0,($B$13+$C$13*DP1096)/(1+$D$13*DP1096)*DI1096/(DK1096+273)*$E$13)</f>
        <v>0</v>
      </c>
      <c r="AX1096" t="s">
        <v>417</v>
      </c>
      <c r="AY1096" t="s">
        <v>417</v>
      </c>
      <c r="AZ1096">
        <v>0</v>
      </c>
      <c r="BA1096">
        <v>0</v>
      </c>
      <c r="BB1096">
        <f>1-AZ1096/BA1096</f>
        <v>0</v>
      </c>
      <c r="BC1096">
        <v>0</v>
      </c>
      <c r="BD1096" t="s">
        <v>417</v>
      </c>
      <c r="BE1096" t="s">
        <v>417</v>
      </c>
      <c r="BF1096">
        <v>0</v>
      </c>
      <c r="BG1096">
        <v>0</v>
      </c>
      <c r="BH1096">
        <f>1-BF1096/BG1096</f>
        <v>0</v>
      </c>
      <c r="BI1096">
        <v>0.5</v>
      </c>
      <c r="BJ1096">
        <f>CS1096</f>
        <v>0</v>
      </c>
      <c r="BK1096">
        <f>L1096</f>
        <v>0</v>
      </c>
      <c r="BL1096">
        <f>BH1096*BI1096*BJ1096</f>
        <v>0</v>
      </c>
      <c r="BM1096">
        <f>(BK1096-BC1096)/BJ1096</f>
        <v>0</v>
      </c>
      <c r="BN1096">
        <f>(BA1096-BG1096)/BG1096</f>
        <v>0</v>
      </c>
      <c r="BO1096">
        <f>AZ1096/(BB1096+AZ1096/BG1096)</f>
        <v>0</v>
      </c>
      <c r="BP1096" t="s">
        <v>417</v>
      </c>
      <c r="BQ1096">
        <v>0</v>
      </c>
      <c r="BR1096">
        <f>IF(BQ1096&lt;&gt;0, BQ1096, BO1096)</f>
        <v>0</v>
      </c>
      <c r="BS1096">
        <f>1-BR1096/BG1096</f>
        <v>0</v>
      </c>
      <c r="BT1096">
        <f>(BG1096-BF1096)/(BG1096-BR1096)</f>
        <v>0</v>
      </c>
      <c r="BU1096">
        <f>(BA1096-BG1096)/(BA1096-BR1096)</f>
        <v>0</v>
      </c>
      <c r="BV1096">
        <f>(BG1096-BF1096)/(BG1096-AZ1096)</f>
        <v>0</v>
      </c>
      <c r="BW1096">
        <f>(BA1096-BG1096)/(BA1096-AZ1096)</f>
        <v>0</v>
      </c>
      <c r="BX1096">
        <f>(BT1096*BR1096/BF1096)</f>
        <v>0</v>
      </c>
      <c r="BY1096">
        <f>(1-BX1096)</f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f>$B$11*DQ1096+$C$11*DR1096+$F$11*EC1096*(1-EF1096)</f>
        <v>0</v>
      </c>
      <c r="CS1096">
        <f>CR1096*CT1096</f>
        <v>0</v>
      </c>
      <c r="CT1096">
        <f>($B$11*$D$9+$C$11*$D$9+$F$11*((EP1096+EH1096)/MAX(EP1096+EH1096+EQ1096, 0.1)*$I$9+EQ1096/MAX(EP1096+EH1096+EQ1096, 0.1)*$J$9))/($B$11+$C$11+$F$11)</f>
        <v>0</v>
      </c>
      <c r="CU1096">
        <f>($B$11*$K$9+$C$11*$K$9+$F$11*((EP1096+EH1096)/MAX(EP1096+EH1096+EQ1096, 0.1)*$P$9+EQ1096/MAX(EP1096+EH1096+EQ1096, 0.1)*$Q$9))/($B$11+$C$11+$F$11)</f>
        <v>0</v>
      </c>
      <c r="CV1096">
        <v>6</v>
      </c>
      <c r="CW1096">
        <v>0.5</v>
      </c>
      <c r="CX1096" t="s">
        <v>418</v>
      </c>
      <c r="CY1096">
        <v>2</v>
      </c>
      <c r="CZ1096" t="b">
        <v>1</v>
      </c>
      <c r="DA1096">
        <v>1659651748.1</v>
      </c>
      <c r="DB1096">
        <v>150.1354814814815</v>
      </c>
      <c r="DC1096">
        <v>137.434037037037</v>
      </c>
      <c r="DD1096">
        <v>18.63174074074074</v>
      </c>
      <c r="DE1096">
        <v>12.40894074074074</v>
      </c>
      <c r="DF1096">
        <v>152.3641851851852</v>
      </c>
      <c r="DG1096">
        <v>18.77446666666667</v>
      </c>
      <c r="DH1096">
        <v>499.9882222222222</v>
      </c>
      <c r="DI1096">
        <v>90.17591851851851</v>
      </c>
      <c r="DJ1096">
        <v>0.09997324074074075</v>
      </c>
      <c r="DK1096">
        <v>25.11168888888889</v>
      </c>
      <c r="DL1096">
        <v>25.05113703703704</v>
      </c>
      <c r="DM1096">
        <v>999.9000000000001</v>
      </c>
      <c r="DN1096">
        <v>0</v>
      </c>
      <c r="DO1096">
        <v>0</v>
      </c>
      <c r="DP1096">
        <v>10003.35888888889</v>
      </c>
      <c r="DQ1096">
        <v>0</v>
      </c>
      <c r="DR1096">
        <v>10.9043</v>
      </c>
      <c r="DS1096">
        <v>12.70150370370371</v>
      </c>
      <c r="DT1096">
        <v>152.9858148148148</v>
      </c>
      <c r="DU1096">
        <v>139.1608888888889</v>
      </c>
      <c r="DV1096">
        <v>6.222782222222222</v>
      </c>
      <c r="DW1096">
        <v>137.434037037037</v>
      </c>
      <c r="DX1096">
        <v>12.40894074074074</v>
      </c>
      <c r="DY1096">
        <v>1.680133333333333</v>
      </c>
      <c r="DZ1096">
        <v>1.118988148148148</v>
      </c>
      <c r="EA1096">
        <v>14.71407777777778</v>
      </c>
      <c r="EB1096">
        <v>8.565291481481482</v>
      </c>
      <c r="EC1096">
        <v>2000.002962962963</v>
      </c>
      <c r="ED1096">
        <v>0.9799938888888889</v>
      </c>
      <c r="EE1096">
        <v>0.02000644074074074</v>
      </c>
      <c r="EF1096">
        <v>0</v>
      </c>
      <c r="EG1096">
        <v>817.8778518518518</v>
      </c>
      <c r="EH1096">
        <v>5.00097</v>
      </c>
      <c r="EI1096">
        <v>16330.9</v>
      </c>
      <c r="EJ1096">
        <v>16707.57407407407</v>
      </c>
      <c r="EK1096">
        <v>39.48585185185185</v>
      </c>
      <c r="EL1096">
        <v>39.65025925925926</v>
      </c>
      <c r="EM1096">
        <v>39.40485185185185</v>
      </c>
      <c r="EN1096">
        <v>39.38399999999999</v>
      </c>
      <c r="EO1096">
        <v>39.81451851851852</v>
      </c>
      <c r="EP1096">
        <v>1955.092222222222</v>
      </c>
      <c r="EQ1096">
        <v>39.91074074074074</v>
      </c>
      <c r="ER1096">
        <v>0</v>
      </c>
      <c r="ES1096">
        <v>1659651756.3</v>
      </c>
      <c r="ET1096">
        <v>0</v>
      </c>
      <c r="EU1096">
        <v>817.9085</v>
      </c>
      <c r="EV1096">
        <v>11.53466666738508</v>
      </c>
      <c r="EW1096">
        <v>187.1555556216042</v>
      </c>
      <c r="EX1096">
        <v>16331.87307692308</v>
      </c>
      <c r="EY1096">
        <v>15</v>
      </c>
      <c r="EZ1096">
        <v>0</v>
      </c>
      <c r="FA1096" t="s">
        <v>419</v>
      </c>
      <c r="FB1096">
        <v>1659135797.5</v>
      </c>
      <c r="FC1096">
        <v>1659135788</v>
      </c>
      <c r="FD1096">
        <v>0</v>
      </c>
      <c r="FE1096">
        <v>0.3</v>
      </c>
      <c r="FF1096">
        <v>-0.002</v>
      </c>
      <c r="FG1096">
        <v>-2.209</v>
      </c>
      <c r="FH1096">
        <v>-0.089</v>
      </c>
      <c r="FI1096">
        <v>1520</v>
      </c>
      <c r="FJ1096">
        <v>20</v>
      </c>
      <c r="FK1096">
        <v>0.06</v>
      </c>
      <c r="FL1096">
        <v>0.03</v>
      </c>
      <c r="FM1096">
        <v>11.73547780487805</v>
      </c>
      <c r="FN1096">
        <v>16.60304550522649</v>
      </c>
      <c r="FO1096">
        <v>1.637406305250981</v>
      </c>
      <c r="FP1096">
        <v>0</v>
      </c>
      <c r="FQ1096">
        <v>817.3858529411764</v>
      </c>
      <c r="FR1096">
        <v>9.288235292988448</v>
      </c>
      <c r="FS1096">
        <v>0.9671574217125656</v>
      </c>
      <c r="FT1096">
        <v>0</v>
      </c>
      <c r="FU1096">
        <v>6.22091024390244</v>
      </c>
      <c r="FV1096">
        <v>0.02755881533100935</v>
      </c>
      <c r="FW1096">
        <v>0.00319390997307703</v>
      </c>
      <c r="FX1096">
        <v>1</v>
      </c>
      <c r="FY1096">
        <v>1</v>
      </c>
      <c r="FZ1096">
        <v>3</v>
      </c>
      <c r="GA1096" t="s">
        <v>429</v>
      </c>
      <c r="GB1096">
        <v>2.98331</v>
      </c>
      <c r="GC1096">
        <v>2.71582</v>
      </c>
      <c r="GD1096">
        <v>0.034149</v>
      </c>
      <c r="GE1096">
        <v>0.0295981</v>
      </c>
      <c r="GF1096">
        <v>0.089878</v>
      </c>
      <c r="GG1096">
        <v>0.0655838</v>
      </c>
      <c r="GH1096">
        <v>30537.9</v>
      </c>
      <c r="GI1096">
        <v>30845.6</v>
      </c>
      <c r="GJ1096">
        <v>29384.8</v>
      </c>
      <c r="GK1096">
        <v>29396.3</v>
      </c>
      <c r="GL1096">
        <v>35420.9</v>
      </c>
      <c r="GM1096">
        <v>36525.9</v>
      </c>
      <c r="GN1096">
        <v>41377</v>
      </c>
      <c r="GO1096">
        <v>41888.3</v>
      </c>
      <c r="GP1096">
        <v>1.96227</v>
      </c>
      <c r="GQ1096">
        <v>2.37343</v>
      </c>
      <c r="GR1096">
        <v>0.09344520000000001</v>
      </c>
      <c r="GS1096">
        <v>0</v>
      </c>
      <c r="GT1096">
        <v>23.5244</v>
      </c>
      <c r="GU1096">
        <v>999.9</v>
      </c>
      <c r="GV1096">
        <v>31.6</v>
      </c>
      <c r="GW1096">
        <v>32.2</v>
      </c>
      <c r="GX1096">
        <v>16.9237</v>
      </c>
      <c r="GY1096">
        <v>63.8915</v>
      </c>
      <c r="GZ1096">
        <v>22.6963</v>
      </c>
      <c r="HA1096">
        <v>2</v>
      </c>
      <c r="HB1096">
        <v>-0.06810720000000001</v>
      </c>
      <c r="HC1096">
        <v>1.81929</v>
      </c>
      <c r="HD1096">
        <v>20.3244</v>
      </c>
      <c r="HE1096">
        <v>5.21429</v>
      </c>
      <c r="HF1096">
        <v>12.0099</v>
      </c>
      <c r="HG1096">
        <v>4.98855</v>
      </c>
      <c r="HH1096">
        <v>3.28815</v>
      </c>
      <c r="HI1096">
        <v>9999</v>
      </c>
      <c r="HJ1096">
        <v>9999</v>
      </c>
      <c r="HK1096">
        <v>9999</v>
      </c>
      <c r="HL1096">
        <v>198.5</v>
      </c>
      <c r="HM1096">
        <v>1.86738</v>
      </c>
      <c r="HN1096">
        <v>1.86646</v>
      </c>
      <c r="HO1096">
        <v>1.86596</v>
      </c>
      <c r="HP1096">
        <v>1.86584</v>
      </c>
      <c r="HQ1096">
        <v>1.86768</v>
      </c>
      <c r="HR1096">
        <v>1.87012</v>
      </c>
      <c r="HS1096">
        <v>1.86874</v>
      </c>
      <c r="HT1096">
        <v>1.87027</v>
      </c>
      <c r="HU1096">
        <v>0</v>
      </c>
      <c r="HV1096">
        <v>0</v>
      </c>
      <c r="HW1096">
        <v>0</v>
      </c>
      <c r="HX1096">
        <v>0</v>
      </c>
      <c r="HY1096" t="s">
        <v>421</v>
      </c>
      <c r="HZ1096" t="s">
        <v>422</v>
      </c>
      <c r="IA1096" t="s">
        <v>423</v>
      </c>
      <c r="IB1096" t="s">
        <v>423</v>
      </c>
      <c r="IC1096" t="s">
        <v>423</v>
      </c>
      <c r="ID1096" t="s">
        <v>423</v>
      </c>
      <c r="IE1096">
        <v>0</v>
      </c>
      <c r="IF1096">
        <v>100</v>
      </c>
      <c r="IG1096">
        <v>100</v>
      </c>
      <c r="IH1096">
        <v>-2.133</v>
      </c>
      <c r="II1096">
        <v>-0.1428</v>
      </c>
      <c r="IJ1096">
        <v>-1.529487217637811</v>
      </c>
      <c r="IK1096">
        <v>-0.005072214745875086</v>
      </c>
      <c r="IL1096">
        <v>3.316774363808987E-06</v>
      </c>
      <c r="IM1096">
        <v>-1.107588672722244E-09</v>
      </c>
      <c r="IN1096">
        <v>-0.1603591687652909</v>
      </c>
      <c r="IO1096">
        <v>-0.0181951569465493</v>
      </c>
      <c r="IP1096">
        <v>0.001659309118516343</v>
      </c>
      <c r="IQ1096">
        <v>-3.409663313950778E-05</v>
      </c>
      <c r="IR1096">
        <v>19</v>
      </c>
      <c r="IS1096">
        <v>2290</v>
      </c>
      <c r="IT1096">
        <v>1</v>
      </c>
      <c r="IU1096">
        <v>24</v>
      </c>
      <c r="IV1096">
        <v>8599.299999999999</v>
      </c>
      <c r="IW1096">
        <v>8599.5</v>
      </c>
      <c r="IX1096">
        <v>0.430908</v>
      </c>
      <c r="IY1096">
        <v>2.26074</v>
      </c>
      <c r="IZ1096">
        <v>1.94702</v>
      </c>
      <c r="JA1096">
        <v>2.65015</v>
      </c>
      <c r="JB1096">
        <v>2.19482</v>
      </c>
      <c r="JC1096">
        <v>2.35596</v>
      </c>
      <c r="JD1096">
        <v>36.6943</v>
      </c>
      <c r="JE1096">
        <v>24.035</v>
      </c>
      <c r="JF1096">
        <v>18</v>
      </c>
      <c r="JG1096">
        <v>521.609</v>
      </c>
      <c r="JH1096">
        <v>808.048</v>
      </c>
      <c r="JI1096">
        <v>21.7756</v>
      </c>
      <c r="JJ1096">
        <v>26.4221</v>
      </c>
      <c r="JK1096">
        <v>30.0001</v>
      </c>
      <c r="JL1096">
        <v>26.4389</v>
      </c>
      <c r="JM1096">
        <v>26.3662</v>
      </c>
      <c r="JN1096">
        <v>8.609769999999999</v>
      </c>
      <c r="JO1096">
        <v>24.5059</v>
      </c>
      <c r="JP1096">
        <v>0</v>
      </c>
      <c r="JQ1096">
        <v>21.7624</v>
      </c>
      <c r="JR1096">
        <v>85.2213</v>
      </c>
      <c r="JS1096">
        <v>12.5032</v>
      </c>
      <c r="JT1096">
        <v>100.467</v>
      </c>
      <c r="JU1096">
        <v>100.603</v>
      </c>
    </row>
    <row r="1097" spans="1:281">
      <c r="A1097">
        <v>1081</v>
      </c>
      <c r="B1097">
        <v>1659651760.6</v>
      </c>
      <c r="C1097">
        <v>23752.59999990463</v>
      </c>
      <c r="D1097" t="s">
        <v>2596</v>
      </c>
      <c r="E1097" t="s">
        <v>2597</v>
      </c>
      <c r="F1097">
        <v>5</v>
      </c>
      <c r="G1097" t="s">
        <v>2555</v>
      </c>
      <c r="H1097" t="s">
        <v>416</v>
      </c>
      <c r="I1097">
        <v>1659651752.814285</v>
      </c>
      <c r="J1097">
        <f>(K1097)/1000</f>
        <v>0</v>
      </c>
      <c r="K1097">
        <f>IF(CZ1097, AN1097, AH1097)</f>
        <v>0</v>
      </c>
      <c r="L1097">
        <f>IF(CZ1097, AI1097, AG1097)</f>
        <v>0</v>
      </c>
      <c r="M1097">
        <f>DB1097 - IF(AU1097&gt;1, L1097*CV1097*100.0/(AW1097*DP1097), 0)</f>
        <v>0</v>
      </c>
      <c r="N1097">
        <f>((T1097-J1097/2)*M1097-L1097)/(T1097+J1097/2)</f>
        <v>0</v>
      </c>
      <c r="O1097">
        <f>N1097*(DI1097+DJ1097)/1000.0</f>
        <v>0</v>
      </c>
      <c r="P1097">
        <f>(DB1097 - IF(AU1097&gt;1, L1097*CV1097*100.0/(AW1097*DP1097), 0))*(DI1097+DJ1097)/1000.0</f>
        <v>0</v>
      </c>
      <c r="Q1097">
        <f>2.0/((1/S1097-1/R1097)+SIGN(S1097)*SQRT((1/S1097-1/R1097)*(1/S1097-1/R1097) + 4*CW1097/((CW1097+1)*(CW1097+1))*(2*1/S1097*1/R1097-1/R1097*1/R1097)))</f>
        <v>0</v>
      </c>
      <c r="R1097">
        <f>IF(LEFT(CX1097,1)&lt;&gt;"0",IF(LEFT(CX1097,1)="1",3.0,CY1097),$D$5+$E$5*(DP1097*DI1097/($K$5*1000))+$F$5*(DP1097*DI1097/($K$5*1000))*MAX(MIN(CV1097,$J$5),$I$5)*MAX(MIN(CV1097,$J$5),$I$5)+$G$5*MAX(MIN(CV1097,$J$5),$I$5)*(DP1097*DI1097/($K$5*1000))+$H$5*(DP1097*DI1097/($K$5*1000))*(DP1097*DI1097/($K$5*1000)))</f>
        <v>0</v>
      </c>
      <c r="S1097">
        <f>J1097*(1000-(1000*0.61365*exp(17.502*W1097/(240.97+W1097))/(DI1097+DJ1097)+DD1097)/2)/(1000*0.61365*exp(17.502*W1097/(240.97+W1097))/(DI1097+DJ1097)-DD1097)</f>
        <v>0</v>
      </c>
      <c r="T1097">
        <f>1/((CW1097+1)/(Q1097/1.6)+1/(R1097/1.37)) + CW1097/((CW1097+1)/(Q1097/1.6) + CW1097/(R1097/1.37))</f>
        <v>0</v>
      </c>
      <c r="U1097">
        <f>(CR1097*CU1097)</f>
        <v>0</v>
      </c>
      <c r="V1097">
        <f>(DK1097+(U1097+2*0.95*5.67E-8*(((DK1097+$B$7)+273)^4-(DK1097+273)^4)-44100*J1097)/(1.84*29.3*R1097+8*0.95*5.67E-8*(DK1097+273)^3))</f>
        <v>0</v>
      </c>
      <c r="W1097">
        <f>($C$7*DL1097+$D$7*DM1097+$E$7*V1097)</f>
        <v>0</v>
      </c>
      <c r="X1097">
        <f>0.61365*exp(17.502*W1097/(240.97+W1097))</f>
        <v>0</v>
      </c>
      <c r="Y1097">
        <f>(Z1097/AA1097*100)</f>
        <v>0</v>
      </c>
      <c r="Z1097">
        <f>DD1097*(DI1097+DJ1097)/1000</f>
        <v>0</v>
      </c>
      <c r="AA1097">
        <f>0.61365*exp(17.502*DK1097/(240.97+DK1097))</f>
        <v>0</v>
      </c>
      <c r="AB1097">
        <f>(X1097-DD1097*(DI1097+DJ1097)/1000)</f>
        <v>0</v>
      </c>
      <c r="AC1097">
        <f>(-J1097*44100)</f>
        <v>0</v>
      </c>
      <c r="AD1097">
        <f>2*29.3*R1097*0.92*(DK1097-W1097)</f>
        <v>0</v>
      </c>
      <c r="AE1097">
        <f>2*0.95*5.67E-8*(((DK1097+$B$7)+273)^4-(W1097+273)^4)</f>
        <v>0</v>
      </c>
      <c r="AF1097">
        <f>U1097+AE1097+AC1097+AD1097</f>
        <v>0</v>
      </c>
      <c r="AG1097">
        <f>DH1097*AU1097*(DC1097-DB1097*(1000-AU1097*DE1097)/(1000-AU1097*DD1097))/(100*CV1097)</f>
        <v>0</v>
      </c>
      <c r="AH1097">
        <f>1000*DH1097*AU1097*(DD1097-DE1097)/(100*CV1097*(1000-AU1097*DD1097))</f>
        <v>0</v>
      </c>
      <c r="AI1097">
        <f>(AJ1097 - AK1097 - DI1097*1E3/(8.314*(DK1097+273.15)) * AM1097/DH1097 * AL1097) * DH1097/(100*CV1097) * (1000 - DE1097)/1000</f>
        <v>0</v>
      </c>
      <c r="AJ1097">
        <v>107.2778498471041</v>
      </c>
      <c r="AK1097">
        <v>115.8494303030303</v>
      </c>
      <c r="AL1097">
        <v>-3.0897739424865</v>
      </c>
      <c r="AM1097">
        <v>65.46050072270951</v>
      </c>
      <c r="AN1097">
        <f>(AP1097 - AO1097 + DI1097*1E3/(8.314*(DK1097+273.15)) * AR1097/DH1097 * AQ1097) * DH1097/(100*CV1097) * 1000/(1000 - AP1097)</f>
        <v>0</v>
      </c>
      <c r="AO1097">
        <v>12.41015074313748</v>
      </c>
      <c r="AP1097">
        <v>18.63078531468532</v>
      </c>
      <c r="AQ1097">
        <v>-1.064671538836285E-05</v>
      </c>
      <c r="AR1097">
        <v>82.38661243910367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MAX(0,($B$13+$C$13*DP1097)/(1+$D$13*DP1097)*DI1097/(DK1097+273)*$E$13)</f>
        <v>0</v>
      </c>
      <c r="AX1097" t="s">
        <v>417</v>
      </c>
      <c r="AY1097" t="s">
        <v>417</v>
      </c>
      <c r="AZ1097">
        <v>0</v>
      </c>
      <c r="BA1097">
        <v>0</v>
      </c>
      <c r="BB1097">
        <f>1-AZ1097/BA1097</f>
        <v>0</v>
      </c>
      <c r="BC1097">
        <v>0</v>
      </c>
      <c r="BD1097" t="s">
        <v>417</v>
      </c>
      <c r="BE1097" t="s">
        <v>417</v>
      </c>
      <c r="BF1097">
        <v>0</v>
      </c>
      <c r="BG1097">
        <v>0</v>
      </c>
      <c r="BH1097">
        <f>1-BF1097/BG1097</f>
        <v>0</v>
      </c>
      <c r="BI1097">
        <v>0.5</v>
      </c>
      <c r="BJ1097">
        <f>CS1097</f>
        <v>0</v>
      </c>
      <c r="BK1097">
        <f>L1097</f>
        <v>0</v>
      </c>
      <c r="BL1097">
        <f>BH1097*BI1097*BJ1097</f>
        <v>0</v>
      </c>
      <c r="BM1097">
        <f>(BK1097-BC1097)/BJ1097</f>
        <v>0</v>
      </c>
      <c r="BN1097">
        <f>(BA1097-BG1097)/BG1097</f>
        <v>0</v>
      </c>
      <c r="BO1097">
        <f>AZ1097/(BB1097+AZ1097/BG1097)</f>
        <v>0</v>
      </c>
      <c r="BP1097" t="s">
        <v>417</v>
      </c>
      <c r="BQ1097">
        <v>0</v>
      </c>
      <c r="BR1097">
        <f>IF(BQ1097&lt;&gt;0, BQ1097, BO1097)</f>
        <v>0</v>
      </c>
      <c r="BS1097">
        <f>1-BR1097/BG1097</f>
        <v>0</v>
      </c>
      <c r="BT1097">
        <f>(BG1097-BF1097)/(BG1097-BR1097)</f>
        <v>0</v>
      </c>
      <c r="BU1097">
        <f>(BA1097-BG1097)/(BA1097-BR1097)</f>
        <v>0</v>
      </c>
      <c r="BV1097">
        <f>(BG1097-BF1097)/(BG1097-AZ1097)</f>
        <v>0</v>
      </c>
      <c r="BW1097">
        <f>(BA1097-BG1097)/(BA1097-AZ1097)</f>
        <v>0</v>
      </c>
      <c r="BX1097">
        <f>(BT1097*BR1097/BF1097)</f>
        <v>0</v>
      </c>
      <c r="BY1097">
        <f>(1-BX1097)</f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f>$B$11*DQ1097+$C$11*DR1097+$F$11*EC1097*(1-EF1097)</f>
        <v>0</v>
      </c>
      <c r="CS1097">
        <f>CR1097*CT1097</f>
        <v>0</v>
      </c>
      <c r="CT1097">
        <f>($B$11*$D$9+$C$11*$D$9+$F$11*((EP1097+EH1097)/MAX(EP1097+EH1097+EQ1097, 0.1)*$I$9+EQ1097/MAX(EP1097+EH1097+EQ1097, 0.1)*$J$9))/($B$11+$C$11+$F$11)</f>
        <v>0</v>
      </c>
      <c r="CU1097">
        <f>($B$11*$K$9+$C$11*$K$9+$F$11*((EP1097+EH1097)/MAX(EP1097+EH1097+EQ1097, 0.1)*$P$9+EQ1097/MAX(EP1097+EH1097+EQ1097, 0.1)*$Q$9))/($B$11+$C$11+$F$11)</f>
        <v>0</v>
      </c>
      <c r="CV1097">
        <v>6</v>
      </c>
      <c r="CW1097">
        <v>0.5</v>
      </c>
      <c r="CX1097" t="s">
        <v>418</v>
      </c>
      <c r="CY1097">
        <v>2</v>
      </c>
      <c r="CZ1097" t="b">
        <v>1</v>
      </c>
      <c r="DA1097">
        <v>1659651752.814285</v>
      </c>
      <c r="DB1097">
        <v>135.8197142857143</v>
      </c>
      <c r="DC1097">
        <v>121.7877964285714</v>
      </c>
      <c r="DD1097">
        <v>18.63066785714286</v>
      </c>
      <c r="DE1097">
        <v>12.41519642857143</v>
      </c>
      <c r="DF1097">
        <v>137.9882857142857</v>
      </c>
      <c r="DG1097">
        <v>18.77340357142857</v>
      </c>
      <c r="DH1097">
        <v>499.9936071428571</v>
      </c>
      <c r="DI1097">
        <v>90.176025</v>
      </c>
      <c r="DJ1097">
        <v>0.09999119285714284</v>
      </c>
      <c r="DK1097">
        <v>25.10854285714286</v>
      </c>
      <c r="DL1097">
        <v>25.05418928571428</v>
      </c>
      <c r="DM1097">
        <v>999.9000000000002</v>
      </c>
      <c r="DN1097">
        <v>0</v>
      </c>
      <c r="DO1097">
        <v>0</v>
      </c>
      <c r="DP1097">
        <v>10003.90678571429</v>
      </c>
      <c r="DQ1097">
        <v>0</v>
      </c>
      <c r="DR1097">
        <v>10.9043</v>
      </c>
      <c r="DS1097">
        <v>14.03187142857143</v>
      </c>
      <c r="DT1097">
        <v>138.3980357142857</v>
      </c>
      <c r="DU1097">
        <v>123.318725</v>
      </c>
      <c r="DV1097">
        <v>6.215458928571428</v>
      </c>
      <c r="DW1097">
        <v>121.7877964285714</v>
      </c>
      <c r="DX1097">
        <v>12.41519642857143</v>
      </c>
      <c r="DY1097">
        <v>1.680039285714286</v>
      </c>
      <c r="DZ1097">
        <v>1.119553214285714</v>
      </c>
      <c r="EA1097">
        <v>14.71321428571428</v>
      </c>
      <c r="EB1097">
        <v>8.572735714285715</v>
      </c>
      <c r="EC1097">
        <v>2000.028214285715</v>
      </c>
      <c r="ED1097">
        <v>0.9799936428571429</v>
      </c>
      <c r="EE1097">
        <v>0.02000667857142856</v>
      </c>
      <c r="EF1097">
        <v>0</v>
      </c>
      <c r="EG1097">
        <v>818.8292857142857</v>
      </c>
      <c r="EH1097">
        <v>5.00097</v>
      </c>
      <c r="EI1097">
        <v>16347.49285714286</v>
      </c>
      <c r="EJ1097">
        <v>16707.78928571428</v>
      </c>
      <c r="EK1097">
        <v>39.44617857142857</v>
      </c>
      <c r="EL1097">
        <v>39.62939285714286</v>
      </c>
      <c r="EM1097">
        <v>39.38157142857143</v>
      </c>
      <c r="EN1097">
        <v>39.34571428571428</v>
      </c>
      <c r="EO1097">
        <v>39.781</v>
      </c>
      <c r="EP1097">
        <v>1955.117142857143</v>
      </c>
      <c r="EQ1097">
        <v>39.91107142857143</v>
      </c>
      <c r="ER1097">
        <v>0</v>
      </c>
      <c r="ES1097">
        <v>1659651761.1</v>
      </c>
      <c r="ET1097">
        <v>0</v>
      </c>
      <c r="EU1097">
        <v>818.929576923077</v>
      </c>
      <c r="EV1097">
        <v>14.23094016287449</v>
      </c>
      <c r="EW1097">
        <v>235.2376068249999</v>
      </c>
      <c r="EX1097">
        <v>16348.74230769231</v>
      </c>
      <c r="EY1097">
        <v>15</v>
      </c>
      <c r="EZ1097">
        <v>0</v>
      </c>
      <c r="FA1097" t="s">
        <v>419</v>
      </c>
      <c r="FB1097">
        <v>1659135797.5</v>
      </c>
      <c r="FC1097">
        <v>1659135788</v>
      </c>
      <c r="FD1097">
        <v>0</v>
      </c>
      <c r="FE1097">
        <v>0.3</v>
      </c>
      <c r="FF1097">
        <v>-0.002</v>
      </c>
      <c r="FG1097">
        <v>-2.209</v>
      </c>
      <c r="FH1097">
        <v>-0.089</v>
      </c>
      <c r="FI1097">
        <v>1520</v>
      </c>
      <c r="FJ1097">
        <v>20</v>
      </c>
      <c r="FK1097">
        <v>0.06</v>
      </c>
      <c r="FL1097">
        <v>0.03</v>
      </c>
      <c r="FM1097">
        <v>13.1254243902439</v>
      </c>
      <c r="FN1097">
        <v>16.80094494773518</v>
      </c>
      <c r="FO1097">
        <v>1.656827645154009</v>
      </c>
      <c r="FP1097">
        <v>0</v>
      </c>
      <c r="FQ1097">
        <v>818.1852058823529</v>
      </c>
      <c r="FR1097">
        <v>12.10168065679783</v>
      </c>
      <c r="FS1097">
        <v>1.217316087798265</v>
      </c>
      <c r="FT1097">
        <v>0</v>
      </c>
      <c r="FU1097">
        <v>6.218453658536585</v>
      </c>
      <c r="FV1097">
        <v>-0.05629505226478951</v>
      </c>
      <c r="FW1097">
        <v>0.0109794528176993</v>
      </c>
      <c r="FX1097">
        <v>1</v>
      </c>
      <c r="FY1097">
        <v>1</v>
      </c>
      <c r="FZ1097">
        <v>3</v>
      </c>
      <c r="GA1097" t="s">
        <v>429</v>
      </c>
      <c r="GB1097">
        <v>2.98342</v>
      </c>
      <c r="GC1097">
        <v>2.71579</v>
      </c>
      <c r="GD1097">
        <v>0.0303019</v>
      </c>
      <c r="GE1097">
        <v>0.0253422</v>
      </c>
      <c r="GF1097">
        <v>0.0898926</v>
      </c>
      <c r="GG1097">
        <v>0.065817</v>
      </c>
      <c r="GH1097">
        <v>30659.7</v>
      </c>
      <c r="GI1097">
        <v>30980.7</v>
      </c>
      <c r="GJ1097">
        <v>29385</v>
      </c>
      <c r="GK1097">
        <v>29396.2</v>
      </c>
      <c r="GL1097">
        <v>35420.5</v>
      </c>
      <c r="GM1097">
        <v>36516.5</v>
      </c>
      <c r="GN1097">
        <v>41377.3</v>
      </c>
      <c r="GO1097">
        <v>41888.2</v>
      </c>
      <c r="GP1097">
        <v>1.96245</v>
      </c>
      <c r="GQ1097">
        <v>2.37325</v>
      </c>
      <c r="GR1097">
        <v>0.0934899</v>
      </c>
      <c r="GS1097">
        <v>0</v>
      </c>
      <c r="GT1097">
        <v>23.5226</v>
      </c>
      <c r="GU1097">
        <v>999.9</v>
      </c>
      <c r="GV1097">
        <v>31.6</v>
      </c>
      <c r="GW1097">
        <v>32.2</v>
      </c>
      <c r="GX1097">
        <v>16.9236</v>
      </c>
      <c r="GY1097">
        <v>63.7515</v>
      </c>
      <c r="GZ1097">
        <v>22.5561</v>
      </c>
      <c r="HA1097">
        <v>2</v>
      </c>
      <c r="HB1097">
        <v>-0.0679776</v>
      </c>
      <c r="HC1097">
        <v>1.88527</v>
      </c>
      <c r="HD1097">
        <v>20.3239</v>
      </c>
      <c r="HE1097">
        <v>5.21669</v>
      </c>
      <c r="HF1097">
        <v>12.0099</v>
      </c>
      <c r="HG1097">
        <v>4.98925</v>
      </c>
      <c r="HH1097">
        <v>3.28865</v>
      </c>
      <c r="HI1097">
        <v>9999</v>
      </c>
      <c r="HJ1097">
        <v>9999</v>
      </c>
      <c r="HK1097">
        <v>9999</v>
      </c>
      <c r="HL1097">
        <v>198.5</v>
      </c>
      <c r="HM1097">
        <v>1.86737</v>
      </c>
      <c r="HN1097">
        <v>1.86647</v>
      </c>
      <c r="HO1097">
        <v>1.86598</v>
      </c>
      <c r="HP1097">
        <v>1.86584</v>
      </c>
      <c r="HQ1097">
        <v>1.86768</v>
      </c>
      <c r="HR1097">
        <v>1.87012</v>
      </c>
      <c r="HS1097">
        <v>1.86876</v>
      </c>
      <c r="HT1097">
        <v>1.87027</v>
      </c>
      <c r="HU1097">
        <v>0</v>
      </c>
      <c r="HV1097">
        <v>0</v>
      </c>
      <c r="HW1097">
        <v>0</v>
      </c>
      <c r="HX1097">
        <v>0</v>
      </c>
      <c r="HY1097" t="s">
        <v>421</v>
      </c>
      <c r="HZ1097" t="s">
        <v>422</v>
      </c>
      <c r="IA1097" t="s">
        <v>423</v>
      </c>
      <c r="IB1097" t="s">
        <v>423</v>
      </c>
      <c r="IC1097" t="s">
        <v>423</v>
      </c>
      <c r="ID1097" t="s">
        <v>423</v>
      </c>
      <c r="IE1097">
        <v>0</v>
      </c>
      <c r="IF1097">
        <v>100</v>
      </c>
      <c r="IG1097">
        <v>100</v>
      </c>
      <c r="IH1097">
        <v>-2.068</v>
      </c>
      <c r="II1097">
        <v>-0.1427</v>
      </c>
      <c r="IJ1097">
        <v>-1.529487217637811</v>
      </c>
      <c r="IK1097">
        <v>-0.005072214745875086</v>
      </c>
      <c r="IL1097">
        <v>3.316774363808987E-06</v>
      </c>
      <c r="IM1097">
        <v>-1.107588672722244E-09</v>
      </c>
      <c r="IN1097">
        <v>-0.1603591687652909</v>
      </c>
      <c r="IO1097">
        <v>-0.0181951569465493</v>
      </c>
      <c r="IP1097">
        <v>0.001659309118516343</v>
      </c>
      <c r="IQ1097">
        <v>-3.409663313950778E-05</v>
      </c>
      <c r="IR1097">
        <v>19</v>
      </c>
      <c r="IS1097">
        <v>2290</v>
      </c>
      <c r="IT1097">
        <v>1</v>
      </c>
      <c r="IU1097">
        <v>24</v>
      </c>
      <c r="IV1097">
        <v>8599.4</v>
      </c>
      <c r="IW1097">
        <v>8599.5</v>
      </c>
      <c r="IX1097">
        <v>0.38208</v>
      </c>
      <c r="IY1097">
        <v>2.27295</v>
      </c>
      <c r="IZ1097">
        <v>1.94702</v>
      </c>
      <c r="JA1097">
        <v>2.64893</v>
      </c>
      <c r="JB1097">
        <v>2.19482</v>
      </c>
      <c r="JC1097">
        <v>2.36694</v>
      </c>
      <c r="JD1097">
        <v>36.6943</v>
      </c>
      <c r="JE1097">
        <v>24.035</v>
      </c>
      <c r="JF1097">
        <v>18</v>
      </c>
      <c r="JG1097">
        <v>521.706</v>
      </c>
      <c r="JH1097">
        <v>807.857</v>
      </c>
      <c r="JI1097">
        <v>21.7168</v>
      </c>
      <c r="JJ1097">
        <v>26.4207</v>
      </c>
      <c r="JK1097">
        <v>30.0003</v>
      </c>
      <c r="JL1097">
        <v>26.437</v>
      </c>
      <c r="JM1097">
        <v>26.3649</v>
      </c>
      <c r="JN1097">
        <v>7.63194</v>
      </c>
      <c r="JO1097">
        <v>24.5059</v>
      </c>
      <c r="JP1097">
        <v>0</v>
      </c>
      <c r="JQ1097">
        <v>21.704</v>
      </c>
      <c r="JR1097">
        <v>65.1849</v>
      </c>
      <c r="JS1097">
        <v>12.5152</v>
      </c>
      <c r="JT1097">
        <v>100.468</v>
      </c>
      <c r="JU1097">
        <v>100.603</v>
      </c>
    </row>
    <row r="1098" spans="1:281">
      <c r="A1098">
        <v>1082</v>
      </c>
      <c r="B1098">
        <v>1659651765.6</v>
      </c>
      <c r="C1098">
        <v>23757.59999990463</v>
      </c>
      <c r="D1098" t="s">
        <v>2598</v>
      </c>
      <c r="E1098" t="s">
        <v>2599</v>
      </c>
      <c r="F1098">
        <v>5</v>
      </c>
      <c r="G1098" t="s">
        <v>2555</v>
      </c>
      <c r="H1098" t="s">
        <v>416</v>
      </c>
      <c r="I1098">
        <v>1659651758.1</v>
      </c>
      <c r="J1098">
        <f>(K1098)/1000</f>
        <v>0</v>
      </c>
      <c r="K1098">
        <f>IF(CZ1098, AN1098, AH1098)</f>
        <v>0</v>
      </c>
      <c r="L1098">
        <f>IF(CZ1098, AI1098, AG1098)</f>
        <v>0</v>
      </c>
      <c r="M1098">
        <f>DB1098 - IF(AU1098&gt;1, L1098*CV1098*100.0/(AW1098*DP1098), 0)</f>
        <v>0</v>
      </c>
      <c r="N1098">
        <f>((T1098-J1098/2)*M1098-L1098)/(T1098+J1098/2)</f>
        <v>0</v>
      </c>
      <c r="O1098">
        <f>N1098*(DI1098+DJ1098)/1000.0</f>
        <v>0</v>
      </c>
      <c r="P1098">
        <f>(DB1098 - IF(AU1098&gt;1, L1098*CV1098*100.0/(AW1098*DP1098), 0))*(DI1098+DJ1098)/1000.0</f>
        <v>0</v>
      </c>
      <c r="Q1098">
        <f>2.0/((1/S1098-1/R1098)+SIGN(S1098)*SQRT((1/S1098-1/R1098)*(1/S1098-1/R1098) + 4*CW1098/((CW1098+1)*(CW1098+1))*(2*1/S1098*1/R1098-1/R1098*1/R1098)))</f>
        <v>0</v>
      </c>
      <c r="R1098">
        <f>IF(LEFT(CX1098,1)&lt;&gt;"0",IF(LEFT(CX1098,1)="1",3.0,CY1098),$D$5+$E$5*(DP1098*DI1098/($K$5*1000))+$F$5*(DP1098*DI1098/($K$5*1000))*MAX(MIN(CV1098,$J$5),$I$5)*MAX(MIN(CV1098,$J$5),$I$5)+$G$5*MAX(MIN(CV1098,$J$5),$I$5)*(DP1098*DI1098/($K$5*1000))+$H$5*(DP1098*DI1098/($K$5*1000))*(DP1098*DI1098/($K$5*1000)))</f>
        <v>0</v>
      </c>
      <c r="S1098">
        <f>J1098*(1000-(1000*0.61365*exp(17.502*W1098/(240.97+W1098))/(DI1098+DJ1098)+DD1098)/2)/(1000*0.61365*exp(17.502*W1098/(240.97+W1098))/(DI1098+DJ1098)-DD1098)</f>
        <v>0</v>
      </c>
      <c r="T1098">
        <f>1/((CW1098+1)/(Q1098/1.6)+1/(R1098/1.37)) + CW1098/((CW1098+1)/(Q1098/1.6) + CW1098/(R1098/1.37))</f>
        <v>0</v>
      </c>
      <c r="U1098">
        <f>(CR1098*CU1098)</f>
        <v>0</v>
      </c>
      <c r="V1098">
        <f>(DK1098+(U1098+2*0.95*5.67E-8*(((DK1098+$B$7)+273)^4-(DK1098+273)^4)-44100*J1098)/(1.84*29.3*R1098+8*0.95*5.67E-8*(DK1098+273)^3))</f>
        <v>0</v>
      </c>
      <c r="W1098">
        <f>($C$7*DL1098+$D$7*DM1098+$E$7*V1098)</f>
        <v>0</v>
      </c>
      <c r="X1098">
        <f>0.61365*exp(17.502*W1098/(240.97+W1098))</f>
        <v>0</v>
      </c>
      <c r="Y1098">
        <f>(Z1098/AA1098*100)</f>
        <v>0</v>
      </c>
      <c r="Z1098">
        <f>DD1098*(DI1098+DJ1098)/1000</f>
        <v>0</v>
      </c>
      <c r="AA1098">
        <f>0.61365*exp(17.502*DK1098/(240.97+DK1098))</f>
        <v>0</v>
      </c>
      <c r="AB1098">
        <f>(X1098-DD1098*(DI1098+DJ1098)/1000)</f>
        <v>0</v>
      </c>
      <c r="AC1098">
        <f>(-J1098*44100)</f>
        <v>0</v>
      </c>
      <c r="AD1098">
        <f>2*29.3*R1098*0.92*(DK1098-W1098)</f>
        <v>0</v>
      </c>
      <c r="AE1098">
        <f>2*0.95*5.67E-8*(((DK1098+$B$7)+273)^4-(W1098+273)^4)</f>
        <v>0</v>
      </c>
      <c r="AF1098">
        <f>U1098+AE1098+AC1098+AD1098</f>
        <v>0</v>
      </c>
      <c r="AG1098">
        <f>DH1098*AU1098*(DC1098-DB1098*(1000-AU1098*DE1098)/(1000-AU1098*DD1098))/(100*CV1098)</f>
        <v>0</v>
      </c>
      <c r="AH1098">
        <f>1000*DH1098*AU1098*(DD1098-DE1098)/(100*CV1098*(1000-AU1098*DD1098))</f>
        <v>0</v>
      </c>
      <c r="AI1098">
        <f>(AJ1098 - AK1098 - DI1098*1E3/(8.314*(DK1098+273.15)) * AM1098/DH1098 * AL1098) * DH1098/(100*CV1098) * (1000 - DE1098)/1000</f>
        <v>0</v>
      </c>
      <c r="AJ1098">
        <v>90.361058797094</v>
      </c>
      <c r="AK1098">
        <v>100.3769515151515</v>
      </c>
      <c r="AL1098">
        <v>-3.09637235361065</v>
      </c>
      <c r="AM1098">
        <v>65.46050072270951</v>
      </c>
      <c r="AN1098">
        <f>(AP1098 - AO1098 + DI1098*1E3/(8.314*(DK1098+273.15)) * AR1098/DH1098 * AQ1098) * DH1098/(100*CV1098) * 1000/(1000 - AP1098)</f>
        <v>0</v>
      </c>
      <c r="AO1098">
        <v>12.46832573017426</v>
      </c>
      <c r="AP1098">
        <v>18.6498041958042</v>
      </c>
      <c r="AQ1098">
        <v>0.005371677061238641</v>
      </c>
      <c r="AR1098">
        <v>82.38661243910367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MAX(0,($B$13+$C$13*DP1098)/(1+$D$13*DP1098)*DI1098/(DK1098+273)*$E$13)</f>
        <v>0</v>
      </c>
      <c r="AX1098" t="s">
        <v>417</v>
      </c>
      <c r="AY1098" t="s">
        <v>417</v>
      </c>
      <c r="AZ1098">
        <v>0</v>
      </c>
      <c r="BA1098">
        <v>0</v>
      </c>
      <c r="BB1098">
        <f>1-AZ1098/BA1098</f>
        <v>0</v>
      </c>
      <c r="BC1098">
        <v>0</v>
      </c>
      <c r="BD1098" t="s">
        <v>417</v>
      </c>
      <c r="BE1098" t="s">
        <v>417</v>
      </c>
      <c r="BF1098">
        <v>0</v>
      </c>
      <c r="BG1098">
        <v>0</v>
      </c>
      <c r="BH1098">
        <f>1-BF1098/BG1098</f>
        <v>0</v>
      </c>
      <c r="BI1098">
        <v>0.5</v>
      </c>
      <c r="BJ1098">
        <f>CS1098</f>
        <v>0</v>
      </c>
      <c r="BK1098">
        <f>L1098</f>
        <v>0</v>
      </c>
      <c r="BL1098">
        <f>BH1098*BI1098*BJ1098</f>
        <v>0</v>
      </c>
      <c r="BM1098">
        <f>(BK1098-BC1098)/BJ1098</f>
        <v>0</v>
      </c>
      <c r="BN1098">
        <f>(BA1098-BG1098)/BG1098</f>
        <v>0</v>
      </c>
      <c r="BO1098">
        <f>AZ1098/(BB1098+AZ1098/BG1098)</f>
        <v>0</v>
      </c>
      <c r="BP1098" t="s">
        <v>417</v>
      </c>
      <c r="BQ1098">
        <v>0</v>
      </c>
      <c r="BR1098">
        <f>IF(BQ1098&lt;&gt;0, BQ1098, BO1098)</f>
        <v>0</v>
      </c>
      <c r="BS1098">
        <f>1-BR1098/BG1098</f>
        <v>0</v>
      </c>
      <c r="BT1098">
        <f>(BG1098-BF1098)/(BG1098-BR1098)</f>
        <v>0</v>
      </c>
      <c r="BU1098">
        <f>(BA1098-BG1098)/(BA1098-BR1098)</f>
        <v>0</v>
      </c>
      <c r="BV1098">
        <f>(BG1098-BF1098)/(BG1098-AZ1098)</f>
        <v>0</v>
      </c>
      <c r="BW1098">
        <f>(BA1098-BG1098)/(BA1098-AZ1098)</f>
        <v>0</v>
      </c>
      <c r="BX1098">
        <f>(BT1098*BR1098/BF1098)</f>
        <v>0</v>
      </c>
      <c r="BY1098">
        <f>(1-BX1098)</f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>$B$11*DQ1098+$C$11*DR1098+$F$11*EC1098*(1-EF1098)</f>
        <v>0</v>
      </c>
      <c r="CS1098">
        <f>CR1098*CT1098</f>
        <v>0</v>
      </c>
      <c r="CT1098">
        <f>($B$11*$D$9+$C$11*$D$9+$F$11*((EP1098+EH1098)/MAX(EP1098+EH1098+EQ1098, 0.1)*$I$9+EQ1098/MAX(EP1098+EH1098+EQ1098, 0.1)*$J$9))/($B$11+$C$11+$F$11)</f>
        <v>0</v>
      </c>
      <c r="CU1098">
        <f>($B$11*$K$9+$C$11*$K$9+$F$11*((EP1098+EH1098)/MAX(EP1098+EH1098+EQ1098, 0.1)*$P$9+EQ1098/MAX(EP1098+EH1098+EQ1098, 0.1)*$Q$9))/($B$11+$C$11+$F$11)</f>
        <v>0</v>
      </c>
      <c r="CV1098">
        <v>6</v>
      </c>
      <c r="CW1098">
        <v>0.5</v>
      </c>
      <c r="CX1098" t="s">
        <v>418</v>
      </c>
      <c r="CY1098">
        <v>2</v>
      </c>
      <c r="CZ1098" t="b">
        <v>1</v>
      </c>
      <c r="DA1098">
        <v>1659651758.1</v>
      </c>
      <c r="DB1098">
        <v>119.7660777777778</v>
      </c>
      <c r="DC1098">
        <v>104.2056777777778</v>
      </c>
      <c r="DD1098">
        <v>18.63438518518519</v>
      </c>
      <c r="DE1098">
        <v>12.43557407407408</v>
      </c>
      <c r="DF1098">
        <v>121.8658518518519</v>
      </c>
      <c r="DG1098">
        <v>18.7770962962963</v>
      </c>
      <c r="DH1098">
        <v>499.9796666666666</v>
      </c>
      <c r="DI1098">
        <v>90.17578888888887</v>
      </c>
      <c r="DJ1098">
        <v>0.09993808148148148</v>
      </c>
      <c r="DK1098">
        <v>25.10155555555555</v>
      </c>
      <c r="DL1098">
        <v>25.05535555555555</v>
      </c>
      <c r="DM1098">
        <v>999.9000000000001</v>
      </c>
      <c r="DN1098">
        <v>0</v>
      </c>
      <c r="DO1098">
        <v>0</v>
      </c>
      <c r="DP1098">
        <v>10009.92777777778</v>
      </c>
      <c r="DQ1098">
        <v>0</v>
      </c>
      <c r="DR1098">
        <v>10.9043</v>
      </c>
      <c r="DS1098">
        <v>15.56037407407407</v>
      </c>
      <c r="DT1098">
        <v>122.04</v>
      </c>
      <c r="DU1098">
        <v>105.5175</v>
      </c>
      <c r="DV1098">
        <v>6.198804444444444</v>
      </c>
      <c r="DW1098">
        <v>104.2056777777778</v>
      </c>
      <c r="DX1098">
        <v>12.43557407407408</v>
      </c>
      <c r="DY1098">
        <v>1.680370370370371</v>
      </c>
      <c r="DZ1098">
        <v>1.121387777777778</v>
      </c>
      <c r="EA1098">
        <v>14.71626666666667</v>
      </c>
      <c r="EB1098">
        <v>8.596886666666668</v>
      </c>
      <c r="EC1098">
        <v>2000.006296296296</v>
      </c>
      <c r="ED1098">
        <v>0.9799932222222223</v>
      </c>
      <c r="EE1098">
        <v>0.02000708518518518</v>
      </c>
      <c r="EF1098">
        <v>0</v>
      </c>
      <c r="EG1098">
        <v>820.194925925926</v>
      </c>
      <c r="EH1098">
        <v>5.00097</v>
      </c>
      <c r="EI1098">
        <v>16369.94444444445</v>
      </c>
      <c r="EJ1098">
        <v>16707.58888888889</v>
      </c>
      <c r="EK1098">
        <v>39.40485185185185</v>
      </c>
      <c r="EL1098">
        <v>39.60166666666666</v>
      </c>
      <c r="EM1098">
        <v>39.34933333333333</v>
      </c>
      <c r="EN1098">
        <v>39.30985185185185</v>
      </c>
      <c r="EO1098">
        <v>39.74518518518518</v>
      </c>
      <c r="EP1098">
        <v>1955.092962962963</v>
      </c>
      <c r="EQ1098">
        <v>39.91037037037037</v>
      </c>
      <c r="ER1098">
        <v>0</v>
      </c>
      <c r="ES1098">
        <v>1659651765.9</v>
      </c>
      <c r="ET1098">
        <v>0</v>
      </c>
      <c r="EU1098">
        <v>820.1556538461538</v>
      </c>
      <c r="EV1098">
        <v>15.8886495626221</v>
      </c>
      <c r="EW1098">
        <v>283.032478700366</v>
      </c>
      <c r="EX1098">
        <v>16369.40384615385</v>
      </c>
      <c r="EY1098">
        <v>15</v>
      </c>
      <c r="EZ1098">
        <v>0</v>
      </c>
      <c r="FA1098" t="s">
        <v>419</v>
      </c>
      <c r="FB1098">
        <v>1659135797.5</v>
      </c>
      <c r="FC1098">
        <v>1659135788</v>
      </c>
      <c r="FD1098">
        <v>0</v>
      </c>
      <c r="FE1098">
        <v>0.3</v>
      </c>
      <c r="FF1098">
        <v>-0.002</v>
      </c>
      <c r="FG1098">
        <v>-2.209</v>
      </c>
      <c r="FH1098">
        <v>-0.089</v>
      </c>
      <c r="FI1098">
        <v>1520</v>
      </c>
      <c r="FJ1098">
        <v>20</v>
      </c>
      <c r="FK1098">
        <v>0.06</v>
      </c>
      <c r="FL1098">
        <v>0.03</v>
      </c>
      <c r="FM1098">
        <v>14.7809025</v>
      </c>
      <c r="FN1098">
        <v>17.36482063789866</v>
      </c>
      <c r="FO1098">
        <v>1.671458461866088</v>
      </c>
      <c r="FP1098">
        <v>0</v>
      </c>
      <c r="FQ1098">
        <v>819.4124999999999</v>
      </c>
      <c r="FR1098">
        <v>15.19527883488495</v>
      </c>
      <c r="FS1098">
        <v>1.512259300244662</v>
      </c>
      <c r="FT1098">
        <v>0</v>
      </c>
      <c r="FU1098">
        <v>6.205632</v>
      </c>
      <c r="FV1098">
        <v>-0.201936360225146</v>
      </c>
      <c r="FW1098">
        <v>0.02233305355297393</v>
      </c>
      <c r="FX1098">
        <v>0</v>
      </c>
      <c r="FY1098">
        <v>0</v>
      </c>
      <c r="FZ1098">
        <v>3</v>
      </c>
      <c r="GA1098" t="s">
        <v>426</v>
      </c>
      <c r="GB1098">
        <v>2.98313</v>
      </c>
      <c r="GC1098">
        <v>2.71565</v>
      </c>
      <c r="GD1098">
        <v>0.0263812</v>
      </c>
      <c r="GE1098">
        <v>0.020989</v>
      </c>
      <c r="GF1098">
        <v>0.08995309999999999</v>
      </c>
      <c r="GG1098">
        <v>0.0658347</v>
      </c>
      <c r="GH1098">
        <v>30784</v>
      </c>
      <c r="GI1098">
        <v>31119.1</v>
      </c>
      <c r="GJ1098">
        <v>29385.3</v>
      </c>
      <c r="GK1098">
        <v>29396.1</v>
      </c>
      <c r="GL1098">
        <v>35418</v>
      </c>
      <c r="GM1098">
        <v>36515.7</v>
      </c>
      <c r="GN1098">
        <v>41377.3</v>
      </c>
      <c r="GO1098">
        <v>41888.1</v>
      </c>
      <c r="GP1098">
        <v>1.96185</v>
      </c>
      <c r="GQ1098">
        <v>2.3734</v>
      </c>
      <c r="GR1098">
        <v>0.0928566</v>
      </c>
      <c r="GS1098">
        <v>0</v>
      </c>
      <c r="GT1098">
        <v>23.5226</v>
      </c>
      <c r="GU1098">
        <v>999.9</v>
      </c>
      <c r="GV1098">
        <v>31.6</v>
      </c>
      <c r="GW1098">
        <v>32.2</v>
      </c>
      <c r="GX1098">
        <v>16.9226</v>
      </c>
      <c r="GY1098">
        <v>63.7315</v>
      </c>
      <c r="GZ1098">
        <v>22.5601</v>
      </c>
      <c r="HA1098">
        <v>2</v>
      </c>
      <c r="HB1098">
        <v>-0.0679497</v>
      </c>
      <c r="HC1098">
        <v>1.9141</v>
      </c>
      <c r="HD1098">
        <v>20.3235</v>
      </c>
      <c r="HE1098">
        <v>5.21519</v>
      </c>
      <c r="HF1098">
        <v>12.0099</v>
      </c>
      <c r="HG1098">
        <v>4.9891</v>
      </c>
      <c r="HH1098">
        <v>3.28848</v>
      </c>
      <c r="HI1098">
        <v>9999</v>
      </c>
      <c r="HJ1098">
        <v>9999</v>
      </c>
      <c r="HK1098">
        <v>9999</v>
      </c>
      <c r="HL1098">
        <v>198.5</v>
      </c>
      <c r="HM1098">
        <v>1.86739</v>
      </c>
      <c r="HN1098">
        <v>1.86646</v>
      </c>
      <c r="HO1098">
        <v>1.86597</v>
      </c>
      <c r="HP1098">
        <v>1.86584</v>
      </c>
      <c r="HQ1098">
        <v>1.86768</v>
      </c>
      <c r="HR1098">
        <v>1.87013</v>
      </c>
      <c r="HS1098">
        <v>1.86878</v>
      </c>
      <c r="HT1098">
        <v>1.87027</v>
      </c>
      <c r="HU1098">
        <v>0</v>
      </c>
      <c r="HV1098">
        <v>0</v>
      </c>
      <c r="HW1098">
        <v>0</v>
      </c>
      <c r="HX1098">
        <v>0</v>
      </c>
      <c r="HY1098" t="s">
        <v>421</v>
      </c>
      <c r="HZ1098" t="s">
        <v>422</v>
      </c>
      <c r="IA1098" t="s">
        <v>423</v>
      </c>
      <c r="IB1098" t="s">
        <v>423</v>
      </c>
      <c r="IC1098" t="s">
        <v>423</v>
      </c>
      <c r="ID1098" t="s">
        <v>423</v>
      </c>
      <c r="IE1098">
        <v>0</v>
      </c>
      <c r="IF1098">
        <v>100</v>
      </c>
      <c r="IG1098">
        <v>100</v>
      </c>
      <c r="IH1098">
        <v>-2</v>
      </c>
      <c r="II1098">
        <v>-0.1425</v>
      </c>
      <c r="IJ1098">
        <v>-1.529487217637811</v>
      </c>
      <c r="IK1098">
        <v>-0.005072214745875086</v>
      </c>
      <c r="IL1098">
        <v>3.316774363808987E-06</v>
      </c>
      <c r="IM1098">
        <v>-1.107588672722244E-09</v>
      </c>
      <c r="IN1098">
        <v>-0.1603591687652909</v>
      </c>
      <c r="IO1098">
        <v>-0.0181951569465493</v>
      </c>
      <c r="IP1098">
        <v>0.001659309118516343</v>
      </c>
      <c r="IQ1098">
        <v>-3.409663313950778E-05</v>
      </c>
      <c r="IR1098">
        <v>19</v>
      </c>
      <c r="IS1098">
        <v>2290</v>
      </c>
      <c r="IT1098">
        <v>1</v>
      </c>
      <c r="IU1098">
        <v>24</v>
      </c>
      <c r="IV1098">
        <v>8599.5</v>
      </c>
      <c r="IW1098">
        <v>8599.6</v>
      </c>
      <c r="IX1098">
        <v>0.340576</v>
      </c>
      <c r="IY1098">
        <v>2.27661</v>
      </c>
      <c r="IZ1098">
        <v>1.94702</v>
      </c>
      <c r="JA1098">
        <v>2.64893</v>
      </c>
      <c r="JB1098">
        <v>2.19482</v>
      </c>
      <c r="JC1098">
        <v>2.37061</v>
      </c>
      <c r="JD1098">
        <v>36.6943</v>
      </c>
      <c r="JE1098">
        <v>24.0437</v>
      </c>
      <c r="JF1098">
        <v>18</v>
      </c>
      <c r="JG1098">
        <v>521.3049999999999</v>
      </c>
      <c r="JH1098">
        <v>807.991</v>
      </c>
      <c r="JI1098">
        <v>21.6587</v>
      </c>
      <c r="JJ1098">
        <v>26.4199</v>
      </c>
      <c r="JK1098">
        <v>30.0002</v>
      </c>
      <c r="JL1098">
        <v>26.4361</v>
      </c>
      <c r="JM1098">
        <v>26.364</v>
      </c>
      <c r="JN1098">
        <v>6.7441</v>
      </c>
      <c r="JO1098">
        <v>24.5059</v>
      </c>
      <c r="JP1098">
        <v>0</v>
      </c>
      <c r="JQ1098">
        <v>21.6504</v>
      </c>
      <c r="JR1098">
        <v>51.7894</v>
      </c>
      <c r="JS1098">
        <v>12.5213</v>
      </c>
      <c r="JT1098">
        <v>100.468</v>
      </c>
      <c r="JU1098">
        <v>100.603</v>
      </c>
    </row>
    <row r="1099" spans="1:281">
      <c r="A1099">
        <v>1083</v>
      </c>
      <c r="B1099">
        <v>1659651770.6</v>
      </c>
      <c r="C1099">
        <v>23762.59999990463</v>
      </c>
      <c r="D1099" t="s">
        <v>2600</v>
      </c>
      <c r="E1099" t="s">
        <v>2601</v>
      </c>
      <c r="F1099">
        <v>5</v>
      </c>
      <c r="G1099" t="s">
        <v>2555</v>
      </c>
      <c r="H1099" t="s">
        <v>416</v>
      </c>
      <c r="I1099">
        <v>1659651762.814285</v>
      </c>
      <c r="J1099">
        <f>(K1099)/1000</f>
        <v>0</v>
      </c>
      <c r="K1099">
        <f>IF(CZ1099, AN1099, AH1099)</f>
        <v>0</v>
      </c>
      <c r="L1099">
        <f>IF(CZ1099, AI1099, AG1099)</f>
        <v>0</v>
      </c>
      <c r="M1099">
        <f>DB1099 - IF(AU1099&gt;1, L1099*CV1099*100.0/(AW1099*DP1099), 0)</f>
        <v>0</v>
      </c>
      <c r="N1099">
        <f>((T1099-J1099/2)*M1099-L1099)/(T1099+J1099/2)</f>
        <v>0</v>
      </c>
      <c r="O1099">
        <f>N1099*(DI1099+DJ1099)/1000.0</f>
        <v>0</v>
      </c>
      <c r="P1099">
        <f>(DB1099 - IF(AU1099&gt;1, L1099*CV1099*100.0/(AW1099*DP1099), 0))*(DI1099+DJ1099)/1000.0</f>
        <v>0</v>
      </c>
      <c r="Q1099">
        <f>2.0/((1/S1099-1/R1099)+SIGN(S1099)*SQRT((1/S1099-1/R1099)*(1/S1099-1/R1099) + 4*CW1099/((CW1099+1)*(CW1099+1))*(2*1/S1099*1/R1099-1/R1099*1/R1099)))</f>
        <v>0</v>
      </c>
      <c r="R1099">
        <f>IF(LEFT(CX1099,1)&lt;&gt;"0",IF(LEFT(CX1099,1)="1",3.0,CY1099),$D$5+$E$5*(DP1099*DI1099/($K$5*1000))+$F$5*(DP1099*DI1099/($K$5*1000))*MAX(MIN(CV1099,$J$5),$I$5)*MAX(MIN(CV1099,$J$5),$I$5)+$G$5*MAX(MIN(CV1099,$J$5),$I$5)*(DP1099*DI1099/($K$5*1000))+$H$5*(DP1099*DI1099/($K$5*1000))*(DP1099*DI1099/($K$5*1000)))</f>
        <v>0</v>
      </c>
      <c r="S1099">
        <f>J1099*(1000-(1000*0.61365*exp(17.502*W1099/(240.97+W1099))/(DI1099+DJ1099)+DD1099)/2)/(1000*0.61365*exp(17.502*W1099/(240.97+W1099))/(DI1099+DJ1099)-DD1099)</f>
        <v>0</v>
      </c>
      <c r="T1099">
        <f>1/((CW1099+1)/(Q1099/1.6)+1/(R1099/1.37)) + CW1099/((CW1099+1)/(Q1099/1.6) + CW1099/(R1099/1.37))</f>
        <v>0</v>
      </c>
      <c r="U1099">
        <f>(CR1099*CU1099)</f>
        <v>0</v>
      </c>
      <c r="V1099">
        <f>(DK1099+(U1099+2*0.95*5.67E-8*(((DK1099+$B$7)+273)^4-(DK1099+273)^4)-44100*J1099)/(1.84*29.3*R1099+8*0.95*5.67E-8*(DK1099+273)^3))</f>
        <v>0</v>
      </c>
      <c r="W1099">
        <f>($C$7*DL1099+$D$7*DM1099+$E$7*V1099)</f>
        <v>0</v>
      </c>
      <c r="X1099">
        <f>0.61365*exp(17.502*W1099/(240.97+W1099))</f>
        <v>0</v>
      </c>
      <c r="Y1099">
        <f>(Z1099/AA1099*100)</f>
        <v>0</v>
      </c>
      <c r="Z1099">
        <f>DD1099*(DI1099+DJ1099)/1000</f>
        <v>0</v>
      </c>
      <c r="AA1099">
        <f>0.61365*exp(17.502*DK1099/(240.97+DK1099))</f>
        <v>0</v>
      </c>
      <c r="AB1099">
        <f>(X1099-DD1099*(DI1099+DJ1099)/1000)</f>
        <v>0</v>
      </c>
      <c r="AC1099">
        <f>(-J1099*44100)</f>
        <v>0</v>
      </c>
      <c r="AD1099">
        <f>2*29.3*R1099*0.92*(DK1099-W1099)</f>
        <v>0</v>
      </c>
      <c r="AE1099">
        <f>2*0.95*5.67E-8*(((DK1099+$B$7)+273)^4-(W1099+273)^4)</f>
        <v>0</v>
      </c>
      <c r="AF1099">
        <f>U1099+AE1099+AC1099+AD1099</f>
        <v>0</v>
      </c>
      <c r="AG1099">
        <f>DH1099*AU1099*(DC1099-DB1099*(1000-AU1099*DE1099)/(1000-AU1099*DD1099))/(100*CV1099)</f>
        <v>0</v>
      </c>
      <c r="AH1099">
        <f>1000*DH1099*AU1099*(DD1099-DE1099)/(100*CV1099*(1000-AU1099*DD1099))</f>
        <v>0</v>
      </c>
      <c r="AI1099">
        <f>(AJ1099 - AK1099 - DI1099*1E3/(8.314*(DK1099+273.15)) * AM1099/DH1099 * AL1099) * DH1099/(100*CV1099) * (1000 - DE1099)/1000</f>
        <v>0</v>
      </c>
      <c r="AJ1099">
        <v>73.57908863179136</v>
      </c>
      <c r="AK1099">
        <v>84.86686969696966</v>
      </c>
      <c r="AL1099">
        <v>-3.092268779050773</v>
      </c>
      <c r="AM1099">
        <v>65.46050072270951</v>
      </c>
      <c r="AN1099">
        <f>(AP1099 - AO1099 + DI1099*1E3/(8.314*(DK1099+273.15)) * AR1099/DH1099 * AQ1099) * DH1099/(100*CV1099) * 1000/(1000 - AP1099)</f>
        <v>0</v>
      </c>
      <c r="AO1099">
        <v>12.46834863236925</v>
      </c>
      <c r="AP1099">
        <v>18.66028321678322</v>
      </c>
      <c r="AQ1099">
        <v>0.0008048845997672292</v>
      </c>
      <c r="AR1099">
        <v>82.38661243910367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MAX(0,($B$13+$C$13*DP1099)/(1+$D$13*DP1099)*DI1099/(DK1099+273)*$E$13)</f>
        <v>0</v>
      </c>
      <c r="AX1099" t="s">
        <v>417</v>
      </c>
      <c r="AY1099" t="s">
        <v>417</v>
      </c>
      <c r="AZ1099">
        <v>0</v>
      </c>
      <c r="BA1099">
        <v>0</v>
      </c>
      <c r="BB1099">
        <f>1-AZ1099/BA1099</f>
        <v>0</v>
      </c>
      <c r="BC1099">
        <v>0</v>
      </c>
      <c r="BD1099" t="s">
        <v>417</v>
      </c>
      <c r="BE1099" t="s">
        <v>417</v>
      </c>
      <c r="BF1099">
        <v>0</v>
      </c>
      <c r="BG1099">
        <v>0</v>
      </c>
      <c r="BH1099">
        <f>1-BF1099/BG1099</f>
        <v>0</v>
      </c>
      <c r="BI1099">
        <v>0.5</v>
      </c>
      <c r="BJ1099">
        <f>CS1099</f>
        <v>0</v>
      </c>
      <c r="BK1099">
        <f>L1099</f>
        <v>0</v>
      </c>
      <c r="BL1099">
        <f>BH1099*BI1099*BJ1099</f>
        <v>0</v>
      </c>
      <c r="BM1099">
        <f>(BK1099-BC1099)/BJ1099</f>
        <v>0</v>
      </c>
      <c r="BN1099">
        <f>(BA1099-BG1099)/BG1099</f>
        <v>0</v>
      </c>
      <c r="BO1099">
        <f>AZ1099/(BB1099+AZ1099/BG1099)</f>
        <v>0</v>
      </c>
      <c r="BP1099" t="s">
        <v>417</v>
      </c>
      <c r="BQ1099">
        <v>0</v>
      </c>
      <c r="BR1099">
        <f>IF(BQ1099&lt;&gt;0, BQ1099, BO1099)</f>
        <v>0</v>
      </c>
      <c r="BS1099">
        <f>1-BR1099/BG1099</f>
        <v>0</v>
      </c>
      <c r="BT1099">
        <f>(BG1099-BF1099)/(BG1099-BR1099)</f>
        <v>0</v>
      </c>
      <c r="BU1099">
        <f>(BA1099-BG1099)/(BA1099-BR1099)</f>
        <v>0</v>
      </c>
      <c r="BV1099">
        <f>(BG1099-BF1099)/(BG1099-AZ1099)</f>
        <v>0</v>
      </c>
      <c r="BW1099">
        <f>(BA1099-BG1099)/(BA1099-AZ1099)</f>
        <v>0</v>
      </c>
      <c r="BX1099">
        <f>(BT1099*BR1099/BF1099)</f>
        <v>0</v>
      </c>
      <c r="BY1099">
        <f>(1-BX1099)</f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f>$B$11*DQ1099+$C$11*DR1099+$F$11*EC1099*(1-EF1099)</f>
        <v>0</v>
      </c>
      <c r="CS1099">
        <f>CR1099*CT1099</f>
        <v>0</v>
      </c>
      <c r="CT1099">
        <f>($B$11*$D$9+$C$11*$D$9+$F$11*((EP1099+EH1099)/MAX(EP1099+EH1099+EQ1099, 0.1)*$I$9+EQ1099/MAX(EP1099+EH1099+EQ1099, 0.1)*$J$9))/($B$11+$C$11+$F$11)</f>
        <v>0</v>
      </c>
      <c r="CU1099">
        <f>($B$11*$K$9+$C$11*$K$9+$F$11*((EP1099+EH1099)/MAX(EP1099+EH1099+EQ1099, 0.1)*$P$9+EQ1099/MAX(EP1099+EH1099+EQ1099, 0.1)*$Q$9))/($B$11+$C$11+$F$11)</f>
        <v>0</v>
      </c>
      <c r="CV1099">
        <v>6</v>
      </c>
      <c r="CW1099">
        <v>0.5</v>
      </c>
      <c r="CX1099" t="s">
        <v>418</v>
      </c>
      <c r="CY1099">
        <v>2</v>
      </c>
      <c r="CZ1099" t="b">
        <v>1</v>
      </c>
      <c r="DA1099">
        <v>1659651762.814285</v>
      </c>
      <c r="DB1099">
        <v>105.4279642857143</v>
      </c>
      <c r="DC1099">
        <v>88.53337500000001</v>
      </c>
      <c r="DD1099">
        <v>18.64293571428571</v>
      </c>
      <c r="DE1099">
        <v>12.45403214285714</v>
      </c>
      <c r="DF1099">
        <v>107.465025</v>
      </c>
      <c r="DG1099">
        <v>18.78558214285714</v>
      </c>
      <c r="DH1099">
        <v>500.0104642857144</v>
      </c>
      <c r="DI1099">
        <v>90.17574285714285</v>
      </c>
      <c r="DJ1099">
        <v>0.1000255464285714</v>
      </c>
      <c r="DK1099">
        <v>25.09413214285714</v>
      </c>
      <c r="DL1099">
        <v>25.05006071428571</v>
      </c>
      <c r="DM1099">
        <v>999.9000000000002</v>
      </c>
      <c r="DN1099">
        <v>0</v>
      </c>
      <c r="DO1099">
        <v>0</v>
      </c>
      <c r="DP1099">
        <v>10007.31607142857</v>
      </c>
      <c r="DQ1099">
        <v>0</v>
      </c>
      <c r="DR1099">
        <v>10.9043</v>
      </c>
      <c r="DS1099">
        <v>16.89456428571429</v>
      </c>
      <c r="DT1099">
        <v>107.4305678571429</v>
      </c>
      <c r="DU1099">
        <v>89.649675</v>
      </c>
      <c r="DV1099">
        <v>6.188904642857144</v>
      </c>
      <c r="DW1099">
        <v>88.53337500000001</v>
      </c>
      <c r="DX1099">
        <v>12.45403214285714</v>
      </c>
      <c r="DY1099">
        <v>1.681140714285714</v>
      </c>
      <c r="DZ1099">
        <v>1.123051428571429</v>
      </c>
      <c r="EA1099">
        <v>14.72337142857143</v>
      </c>
      <c r="EB1099">
        <v>8.618791071428571</v>
      </c>
      <c r="EC1099">
        <v>2000.027142857143</v>
      </c>
      <c r="ED1099">
        <v>0.979993642857143</v>
      </c>
      <c r="EE1099">
        <v>0.02000666071428571</v>
      </c>
      <c r="EF1099">
        <v>0</v>
      </c>
      <c r="EG1099">
        <v>821.5413928571427</v>
      </c>
      <c r="EH1099">
        <v>5.00097</v>
      </c>
      <c r="EI1099">
        <v>16393.85357142857</v>
      </c>
      <c r="EJ1099">
        <v>16707.76428571429</v>
      </c>
      <c r="EK1099">
        <v>39.37932142857142</v>
      </c>
      <c r="EL1099">
        <v>39.58224999999999</v>
      </c>
      <c r="EM1099">
        <v>39.32335714285715</v>
      </c>
      <c r="EN1099">
        <v>39.281</v>
      </c>
      <c r="EO1099">
        <v>39.71625</v>
      </c>
      <c r="EP1099">
        <v>1955.111785714285</v>
      </c>
      <c r="EQ1099">
        <v>39.91214285714285</v>
      </c>
      <c r="ER1099">
        <v>0</v>
      </c>
      <c r="ES1099">
        <v>1659651771.3</v>
      </c>
      <c r="ET1099">
        <v>0</v>
      </c>
      <c r="EU1099">
        <v>821.77752</v>
      </c>
      <c r="EV1099">
        <v>18.54592308164849</v>
      </c>
      <c r="EW1099">
        <v>326.9230774791175</v>
      </c>
      <c r="EX1099">
        <v>16398.22</v>
      </c>
      <c r="EY1099">
        <v>15</v>
      </c>
      <c r="EZ1099">
        <v>0</v>
      </c>
      <c r="FA1099" t="s">
        <v>419</v>
      </c>
      <c r="FB1099">
        <v>1659135797.5</v>
      </c>
      <c r="FC1099">
        <v>1659135788</v>
      </c>
      <c r="FD1099">
        <v>0</v>
      </c>
      <c r="FE1099">
        <v>0.3</v>
      </c>
      <c r="FF1099">
        <v>-0.002</v>
      </c>
      <c r="FG1099">
        <v>-2.209</v>
      </c>
      <c r="FH1099">
        <v>-0.089</v>
      </c>
      <c r="FI1099">
        <v>1520</v>
      </c>
      <c r="FJ1099">
        <v>20</v>
      </c>
      <c r="FK1099">
        <v>0.06</v>
      </c>
      <c r="FL1099">
        <v>0.03</v>
      </c>
      <c r="FM1099">
        <v>16.187145</v>
      </c>
      <c r="FN1099">
        <v>17.19247204502812</v>
      </c>
      <c r="FO1099">
        <v>1.65688216614067</v>
      </c>
      <c r="FP1099">
        <v>0</v>
      </c>
      <c r="FQ1099">
        <v>820.867794117647</v>
      </c>
      <c r="FR1099">
        <v>16.90357524634899</v>
      </c>
      <c r="FS1099">
        <v>1.681084502537359</v>
      </c>
      <c r="FT1099">
        <v>0</v>
      </c>
      <c r="FU1099">
        <v>6.19676575</v>
      </c>
      <c r="FV1099">
        <v>-0.1513892307692377</v>
      </c>
      <c r="FW1099">
        <v>0.02019242987947469</v>
      </c>
      <c r="FX1099">
        <v>0</v>
      </c>
      <c r="FY1099">
        <v>0</v>
      </c>
      <c r="FZ1099">
        <v>3</v>
      </c>
      <c r="GA1099" t="s">
        <v>426</v>
      </c>
      <c r="GB1099">
        <v>2.98336</v>
      </c>
      <c r="GC1099">
        <v>2.71574</v>
      </c>
      <c r="GD1099">
        <v>0.022398</v>
      </c>
      <c r="GE1099">
        <v>0.0167374</v>
      </c>
      <c r="GF1099">
        <v>0.08998</v>
      </c>
      <c r="GG1099">
        <v>0.0658241</v>
      </c>
      <c r="GH1099">
        <v>30909.8</v>
      </c>
      <c r="GI1099">
        <v>31254.7</v>
      </c>
      <c r="GJ1099">
        <v>29385.1</v>
      </c>
      <c r="GK1099">
        <v>29396.6</v>
      </c>
      <c r="GL1099">
        <v>35417.1</v>
      </c>
      <c r="GM1099">
        <v>36516.6</v>
      </c>
      <c r="GN1099">
        <v>41377.6</v>
      </c>
      <c r="GO1099">
        <v>41888.7</v>
      </c>
      <c r="GP1099">
        <v>1.96218</v>
      </c>
      <c r="GQ1099">
        <v>2.37313</v>
      </c>
      <c r="GR1099">
        <v>0.09242450000000001</v>
      </c>
      <c r="GS1099">
        <v>0</v>
      </c>
      <c r="GT1099">
        <v>23.5219</v>
      </c>
      <c r="GU1099">
        <v>999.9</v>
      </c>
      <c r="GV1099">
        <v>31.6</v>
      </c>
      <c r="GW1099">
        <v>32.2</v>
      </c>
      <c r="GX1099">
        <v>16.9229</v>
      </c>
      <c r="GY1099">
        <v>63.7115</v>
      </c>
      <c r="GZ1099">
        <v>22.5481</v>
      </c>
      <c r="HA1099">
        <v>2</v>
      </c>
      <c r="HB1099">
        <v>-0.06790400000000001</v>
      </c>
      <c r="HC1099">
        <v>1.94731</v>
      </c>
      <c r="HD1099">
        <v>20.3229</v>
      </c>
      <c r="HE1099">
        <v>5.21534</v>
      </c>
      <c r="HF1099">
        <v>12.0099</v>
      </c>
      <c r="HG1099">
        <v>4.9893</v>
      </c>
      <c r="HH1099">
        <v>3.28855</v>
      </c>
      <c r="HI1099">
        <v>9999</v>
      </c>
      <c r="HJ1099">
        <v>9999</v>
      </c>
      <c r="HK1099">
        <v>9999</v>
      </c>
      <c r="HL1099">
        <v>198.5</v>
      </c>
      <c r="HM1099">
        <v>1.86737</v>
      </c>
      <c r="HN1099">
        <v>1.86647</v>
      </c>
      <c r="HO1099">
        <v>1.86596</v>
      </c>
      <c r="HP1099">
        <v>1.86584</v>
      </c>
      <c r="HQ1099">
        <v>1.86768</v>
      </c>
      <c r="HR1099">
        <v>1.87013</v>
      </c>
      <c r="HS1099">
        <v>1.86881</v>
      </c>
      <c r="HT1099">
        <v>1.87027</v>
      </c>
      <c r="HU1099">
        <v>0</v>
      </c>
      <c r="HV1099">
        <v>0</v>
      </c>
      <c r="HW1099">
        <v>0</v>
      </c>
      <c r="HX1099">
        <v>0</v>
      </c>
      <c r="HY1099" t="s">
        <v>421</v>
      </c>
      <c r="HZ1099" t="s">
        <v>422</v>
      </c>
      <c r="IA1099" t="s">
        <v>423</v>
      </c>
      <c r="IB1099" t="s">
        <v>423</v>
      </c>
      <c r="IC1099" t="s">
        <v>423</v>
      </c>
      <c r="ID1099" t="s">
        <v>423</v>
      </c>
      <c r="IE1099">
        <v>0</v>
      </c>
      <c r="IF1099">
        <v>100</v>
      </c>
      <c r="IG1099">
        <v>100</v>
      </c>
      <c r="IH1099">
        <v>-1.931</v>
      </c>
      <c r="II1099">
        <v>-0.1425</v>
      </c>
      <c r="IJ1099">
        <v>-1.529487217637811</v>
      </c>
      <c r="IK1099">
        <v>-0.005072214745875086</v>
      </c>
      <c r="IL1099">
        <v>3.316774363808987E-06</v>
      </c>
      <c r="IM1099">
        <v>-1.107588672722244E-09</v>
      </c>
      <c r="IN1099">
        <v>-0.1603591687652909</v>
      </c>
      <c r="IO1099">
        <v>-0.0181951569465493</v>
      </c>
      <c r="IP1099">
        <v>0.001659309118516343</v>
      </c>
      <c r="IQ1099">
        <v>-3.409663313950778E-05</v>
      </c>
      <c r="IR1099">
        <v>19</v>
      </c>
      <c r="IS1099">
        <v>2290</v>
      </c>
      <c r="IT1099">
        <v>1</v>
      </c>
      <c r="IU1099">
        <v>24</v>
      </c>
      <c r="IV1099">
        <v>8599.6</v>
      </c>
      <c r="IW1099">
        <v>8599.700000000001</v>
      </c>
      <c r="IX1099">
        <v>0.292969</v>
      </c>
      <c r="IY1099">
        <v>2.28638</v>
      </c>
      <c r="IZ1099">
        <v>1.94702</v>
      </c>
      <c r="JA1099">
        <v>2.64771</v>
      </c>
      <c r="JB1099">
        <v>2.19482</v>
      </c>
      <c r="JC1099">
        <v>2.34375</v>
      </c>
      <c r="JD1099">
        <v>36.6943</v>
      </c>
      <c r="JE1099">
        <v>24.035</v>
      </c>
      <c r="JF1099">
        <v>18</v>
      </c>
      <c r="JG1099">
        <v>521.505</v>
      </c>
      <c r="JH1099">
        <v>807.687</v>
      </c>
      <c r="JI1099">
        <v>21.6043</v>
      </c>
      <c r="JJ1099">
        <v>26.4199</v>
      </c>
      <c r="JK1099">
        <v>30.0002</v>
      </c>
      <c r="JL1099">
        <v>26.4348</v>
      </c>
      <c r="JM1099">
        <v>26.3618</v>
      </c>
      <c r="JN1099">
        <v>5.86868</v>
      </c>
      <c r="JO1099">
        <v>24.5059</v>
      </c>
      <c r="JP1099">
        <v>0</v>
      </c>
      <c r="JQ1099">
        <v>21.5972</v>
      </c>
      <c r="JR1099">
        <v>31.4698</v>
      </c>
      <c r="JS1099">
        <v>12.5289</v>
      </c>
      <c r="JT1099">
        <v>100.468</v>
      </c>
      <c r="JU1099">
        <v>100.604</v>
      </c>
    </row>
    <row r="1100" spans="1:281">
      <c r="A1100">
        <v>1084</v>
      </c>
      <c r="B1100">
        <v>1659651867.6</v>
      </c>
      <c r="C1100">
        <v>23859.59999990463</v>
      </c>
      <c r="D1100" t="s">
        <v>2602</v>
      </c>
      <c r="E1100" t="s">
        <v>2603</v>
      </c>
      <c r="F1100">
        <v>5</v>
      </c>
      <c r="G1100" t="s">
        <v>2555</v>
      </c>
      <c r="H1100" t="s">
        <v>416</v>
      </c>
      <c r="I1100">
        <v>1659651859.599999</v>
      </c>
      <c r="J1100">
        <f>(K1100)/1000</f>
        <v>0</v>
      </c>
      <c r="K1100">
        <f>IF(CZ1100, AN1100, AH1100)</f>
        <v>0</v>
      </c>
      <c r="L1100">
        <f>IF(CZ1100, AI1100, AG1100)</f>
        <v>0</v>
      </c>
      <c r="M1100">
        <f>DB1100 - IF(AU1100&gt;1, L1100*CV1100*100.0/(AW1100*DP1100), 0)</f>
        <v>0</v>
      </c>
      <c r="N1100">
        <f>((T1100-J1100/2)*M1100-L1100)/(T1100+J1100/2)</f>
        <v>0</v>
      </c>
      <c r="O1100">
        <f>N1100*(DI1100+DJ1100)/1000.0</f>
        <v>0</v>
      </c>
      <c r="P1100">
        <f>(DB1100 - IF(AU1100&gt;1, L1100*CV1100*100.0/(AW1100*DP1100), 0))*(DI1100+DJ1100)/1000.0</f>
        <v>0</v>
      </c>
      <c r="Q1100">
        <f>2.0/((1/S1100-1/R1100)+SIGN(S1100)*SQRT((1/S1100-1/R1100)*(1/S1100-1/R1100) + 4*CW1100/((CW1100+1)*(CW1100+1))*(2*1/S1100*1/R1100-1/R1100*1/R1100)))</f>
        <v>0</v>
      </c>
      <c r="R1100">
        <f>IF(LEFT(CX1100,1)&lt;&gt;"0",IF(LEFT(CX1100,1)="1",3.0,CY1100),$D$5+$E$5*(DP1100*DI1100/($K$5*1000))+$F$5*(DP1100*DI1100/($K$5*1000))*MAX(MIN(CV1100,$J$5),$I$5)*MAX(MIN(CV1100,$J$5),$I$5)+$G$5*MAX(MIN(CV1100,$J$5),$I$5)*(DP1100*DI1100/($K$5*1000))+$H$5*(DP1100*DI1100/($K$5*1000))*(DP1100*DI1100/($K$5*1000)))</f>
        <v>0</v>
      </c>
      <c r="S1100">
        <f>J1100*(1000-(1000*0.61365*exp(17.502*W1100/(240.97+W1100))/(DI1100+DJ1100)+DD1100)/2)/(1000*0.61365*exp(17.502*W1100/(240.97+W1100))/(DI1100+DJ1100)-DD1100)</f>
        <v>0</v>
      </c>
      <c r="T1100">
        <f>1/((CW1100+1)/(Q1100/1.6)+1/(R1100/1.37)) + CW1100/((CW1100+1)/(Q1100/1.6) + CW1100/(R1100/1.37))</f>
        <v>0</v>
      </c>
      <c r="U1100">
        <f>(CR1100*CU1100)</f>
        <v>0</v>
      </c>
      <c r="V1100">
        <f>(DK1100+(U1100+2*0.95*5.67E-8*(((DK1100+$B$7)+273)^4-(DK1100+273)^4)-44100*J1100)/(1.84*29.3*R1100+8*0.95*5.67E-8*(DK1100+273)^3))</f>
        <v>0</v>
      </c>
      <c r="W1100">
        <f>($C$7*DL1100+$D$7*DM1100+$E$7*V1100)</f>
        <v>0</v>
      </c>
      <c r="X1100">
        <f>0.61365*exp(17.502*W1100/(240.97+W1100))</f>
        <v>0</v>
      </c>
      <c r="Y1100">
        <f>(Z1100/AA1100*100)</f>
        <v>0</v>
      </c>
      <c r="Z1100">
        <f>DD1100*(DI1100+DJ1100)/1000</f>
        <v>0</v>
      </c>
      <c r="AA1100">
        <f>0.61365*exp(17.502*DK1100/(240.97+DK1100))</f>
        <v>0</v>
      </c>
      <c r="AB1100">
        <f>(X1100-DD1100*(DI1100+DJ1100)/1000)</f>
        <v>0</v>
      </c>
      <c r="AC1100">
        <f>(-J1100*44100)</f>
        <v>0</v>
      </c>
      <c r="AD1100">
        <f>2*29.3*R1100*0.92*(DK1100-W1100)</f>
        <v>0</v>
      </c>
      <c r="AE1100">
        <f>2*0.95*5.67E-8*(((DK1100+$B$7)+273)^4-(W1100+273)^4)</f>
        <v>0</v>
      </c>
      <c r="AF1100">
        <f>U1100+AE1100+AC1100+AD1100</f>
        <v>0</v>
      </c>
      <c r="AG1100">
        <f>DH1100*AU1100*(DC1100-DB1100*(1000-AU1100*DE1100)/(1000-AU1100*DD1100))/(100*CV1100)</f>
        <v>0</v>
      </c>
      <c r="AH1100">
        <f>1000*DH1100*AU1100*(DD1100-DE1100)/(100*CV1100*(1000-AU1100*DD1100))</f>
        <v>0</v>
      </c>
      <c r="AI1100">
        <f>(AJ1100 - AK1100 - DI1100*1E3/(8.314*(DK1100+273.15)) * AM1100/DH1100 * AL1100) * DH1100/(100*CV1100) * (1000 - DE1100)/1000</f>
        <v>0</v>
      </c>
      <c r="AJ1100">
        <v>425.3188187145941</v>
      </c>
      <c r="AK1100">
        <v>397.6525212121212</v>
      </c>
      <c r="AL1100">
        <v>0.004111091573078001</v>
      </c>
      <c r="AM1100">
        <v>65.46050072270951</v>
      </c>
      <c r="AN1100">
        <f>(AP1100 - AO1100 + DI1100*1E3/(8.314*(DK1100+273.15)) * AR1100/DH1100 * AQ1100) * DH1100/(100*CV1100) * 1000/(1000 - AP1100)</f>
        <v>0</v>
      </c>
      <c r="AO1100">
        <v>12.47185812693851</v>
      </c>
      <c r="AP1100">
        <v>18.63012377622378</v>
      </c>
      <c r="AQ1100">
        <v>-6.543687084515851E-06</v>
      </c>
      <c r="AR1100">
        <v>82.38661243910367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MAX(0,($B$13+$C$13*DP1100)/(1+$D$13*DP1100)*DI1100/(DK1100+273)*$E$13)</f>
        <v>0</v>
      </c>
      <c r="AX1100" t="s">
        <v>417</v>
      </c>
      <c r="AY1100" t="s">
        <v>417</v>
      </c>
      <c r="AZ1100">
        <v>0</v>
      </c>
      <c r="BA1100">
        <v>0</v>
      </c>
      <c r="BB1100">
        <f>1-AZ1100/BA1100</f>
        <v>0</v>
      </c>
      <c r="BC1100">
        <v>0</v>
      </c>
      <c r="BD1100" t="s">
        <v>417</v>
      </c>
      <c r="BE1100" t="s">
        <v>417</v>
      </c>
      <c r="BF1100">
        <v>0</v>
      </c>
      <c r="BG1100">
        <v>0</v>
      </c>
      <c r="BH1100">
        <f>1-BF1100/BG1100</f>
        <v>0</v>
      </c>
      <c r="BI1100">
        <v>0.5</v>
      </c>
      <c r="BJ1100">
        <f>CS1100</f>
        <v>0</v>
      </c>
      <c r="BK1100">
        <f>L1100</f>
        <v>0</v>
      </c>
      <c r="BL1100">
        <f>BH1100*BI1100*BJ1100</f>
        <v>0</v>
      </c>
      <c r="BM1100">
        <f>(BK1100-BC1100)/BJ1100</f>
        <v>0</v>
      </c>
      <c r="BN1100">
        <f>(BA1100-BG1100)/BG1100</f>
        <v>0</v>
      </c>
      <c r="BO1100">
        <f>AZ1100/(BB1100+AZ1100/BG1100)</f>
        <v>0</v>
      </c>
      <c r="BP1100" t="s">
        <v>417</v>
      </c>
      <c r="BQ1100">
        <v>0</v>
      </c>
      <c r="BR1100">
        <f>IF(BQ1100&lt;&gt;0, BQ1100, BO1100)</f>
        <v>0</v>
      </c>
      <c r="BS1100">
        <f>1-BR1100/BG1100</f>
        <v>0</v>
      </c>
      <c r="BT1100">
        <f>(BG1100-BF1100)/(BG1100-BR1100)</f>
        <v>0</v>
      </c>
      <c r="BU1100">
        <f>(BA1100-BG1100)/(BA1100-BR1100)</f>
        <v>0</v>
      </c>
      <c r="BV1100">
        <f>(BG1100-BF1100)/(BG1100-AZ1100)</f>
        <v>0</v>
      </c>
      <c r="BW1100">
        <f>(BA1100-BG1100)/(BA1100-AZ1100)</f>
        <v>0</v>
      </c>
      <c r="BX1100">
        <f>(BT1100*BR1100/BF1100)</f>
        <v>0</v>
      </c>
      <c r="BY1100">
        <f>(1-BX1100)</f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f>$B$11*DQ1100+$C$11*DR1100+$F$11*EC1100*(1-EF1100)</f>
        <v>0</v>
      </c>
      <c r="CS1100">
        <f>CR1100*CT1100</f>
        <v>0</v>
      </c>
      <c r="CT1100">
        <f>($B$11*$D$9+$C$11*$D$9+$F$11*((EP1100+EH1100)/MAX(EP1100+EH1100+EQ1100, 0.1)*$I$9+EQ1100/MAX(EP1100+EH1100+EQ1100, 0.1)*$J$9))/($B$11+$C$11+$F$11)</f>
        <v>0</v>
      </c>
      <c r="CU1100">
        <f>($B$11*$K$9+$C$11*$K$9+$F$11*((EP1100+EH1100)/MAX(EP1100+EH1100+EQ1100, 0.1)*$P$9+EQ1100/MAX(EP1100+EH1100+EQ1100, 0.1)*$Q$9))/($B$11+$C$11+$F$11)</f>
        <v>0</v>
      </c>
      <c r="CV1100">
        <v>6</v>
      </c>
      <c r="CW1100">
        <v>0.5</v>
      </c>
      <c r="CX1100" t="s">
        <v>418</v>
      </c>
      <c r="CY1100">
        <v>2</v>
      </c>
      <c r="CZ1100" t="b">
        <v>1</v>
      </c>
      <c r="DA1100">
        <v>1659651859.599999</v>
      </c>
      <c r="DB1100">
        <v>390.1453548387096</v>
      </c>
      <c r="DC1100">
        <v>420.0408709677418</v>
      </c>
      <c r="DD1100">
        <v>18.63151612903226</v>
      </c>
      <c r="DE1100">
        <v>12.47317419354839</v>
      </c>
      <c r="DF1100">
        <v>393.2237419354839</v>
      </c>
      <c r="DG1100">
        <v>18.77424838709678</v>
      </c>
      <c r="DH1100">
        <v>499.991129032258</v>
      </c>
      <c r="DI1100">
        <v>90.17770645161291</v>
      </c>
      <c r="DJ1100">
        <v>0.09994743225806452</v>
      </c>
      <c r="DK1100">
        <v>25.01401612903226</v>
      </c>
      <c r="DL1100">
        <v>24.99770645161291</v>
      </c>
      <c r="DM1100">
        <v>999.9000000000003</v>
      </c>
      <c r="DN1100">
        <v>0</v>
      </c>
      <c r="DO1100">
        <v>0</v>
      </c>
      <c r="DP1100">
        <v>10000.32225806452</v>
      </c>
      <c r="DQ1100">
        <v>0</v>
      </c>
      <c r="DR1100">
        <v>10.90429999999999</v>
      </c>
      <c r="DS1100">
        <v>-29.89555483870967</v>
      </c>
      <c r="DT1100">
        <v>397.5522903225806</v>
      </c>
      <c r="DU1100">
        <v>425.3462580645161</v>
      </c>
      <c r="DV1100">
        <v>6.158336129032258</v>
      </c>
      <c r="DW1100">
        <v>420.0408709677418</v>
      </c>
      <c r="DX1100">
        <v>12.47317419354839</v>
      </c>
      <c r="DY1100">
        <v>1.680147096774193</v>
      </c>
      <c r="DZ1100">
        <v>1.124802903225806</v>
      </c>
      <c r="EA1100">
        <v>14.71421612903226</v>
      </c>
      <c r="EB1100">
        <v>8.641832258064515</v>
      </c>
      <c r="EC1100">
        <v>2000.025161290323</v>
      </c>
      <c r="ED1100">
        <v>0.9800020967741934</v>
      </c>
      <c r="EE1100">
        <v>0.01999790322580644</v>
      </c>
      <c r="EF1100">
        <v>0</v>
      </c>
      <c r="EG1100">
        <v>829.5962580645163</v>
      </c>
      <c r="EH1100">
        <v>5.000969999999999</v>
      </c>
      <c r="EI1100">
        <v>16548.83870967742</v>
      </c>
      <c r="EJ1100">
        <v>16707.8</v>
      </c>
      <c r="EK1100">
        <v>38.89100000000001</v>
      </c>
      <c r="EL1100">
        <v>39.24390322580644</v>
      </c>
      <c r="EM1100">
        <v>38.86280645161289</v>
      </c>
      <c r="EN1100">
        <v>38.86077419354837</v>
      </c>
      <c r="EO1100">
        <v>39.26600000000001</v>
      </c>
      <c r="EP1100">
        <v>1955.125161290322</v>
      </c>
      <c r="EQ1100">
        <v>39.90000000000001</v>
      </c>
      <c r="ER1100">
        <v>0</v>
      </c>
      <c r="ES1100">
        <v>1659651868.5</v>
      </c>
      <c r="ET1100">
        <v>0</v>
      </c>
      <c r="EU1100">
        <v>829.70624</v>
      </c>
      <c r="EV1100">
        <v>6.138076922919298</v>
      </c>
      <c r="EW1100">
        <v>103.8692305977827</v>
      </c>
      <c r="EX1100">
        <v>16550.8</v>
      </c>
      <c r="EY1100">
        <v>15</v>
      </c>
      <c r="EZ1100">
        <v>0</v>
      </c>
      <c r="FA1100" t="s">
        <v>419</v>
      </c>
      <c r="FB1100">
        <v>1659135797.5</v>
      </c>
      <c r="FC1100">
        <v>1659135788</v>
      </c>
      <c r="FD1100">
        <v>0</v>
      </c>
      <c r="FE1100">
        <v>0.3</v>
      </c>
      <c r="FF1100">
        <v>-0.002</v>
      </c>
      <c r="FG1100">
        <v>-2.209</v>
      </c>
      <c r="FH1100">
        <v>-0.089</v>
      </c>
      <c r="FI1100">
        <v>1520</v>
      </c>
      <c r="FJ1100">
        <v>20</v>
      </c>
      <c r="FK1100">
        <v>0.06</v>
      </c>
      <c r="FL1100">
        <v>0.03</v>
      </c>
      <c r="FM1100">
        <v>-29.9170975</v>
      </c>
      <c r="FN1100">
        <v>0.6950938086305306</v>
      </c>
      <c r="FO1100">
        <v>0.07382767600128039</v>
      </c>
      <c r="FP1100">
        <v>0</v>
      </c>
      <c r="FQ1100">
        <v>829.4634705882353</v>
      </c>
      <c r="FR1100">
        <v>3.9313369000996</v>
      </c>
      <c r="FS1100">
        <v>0.4493245411198841</v>
      </c>
      <c r="FT1100">
        <v>0</v>
      </c>
      <c r="FU1100">
        <v>6.157320749999999</v>
      </c>
      <c r="FV1100">
        <v>0.02960093808630134</v>
      </c>
      <c r="FW1100">
        <v>0.003251000913180441</v>
      </c>
      <c r="FX1100">
        <v>1</v>
      </c>
      <c r="FY1100">
        <v>1</v>
      </c>
      <c r="FZ1100">
        <v>3</v>
      </c>
      <c r="GA1100" t="s">
        <v>429</v>
      </c>
      <c r="GB1100">
        <v>2.98279</v>
      </c>
      <c r="GC1100">
        <v>2.71551</v>
      </c>
      <c r="GD1100">
        <v>0.0895558</v>
      </c>
      <c r="GE1100">
        <v>0.09322660000000001</v>
      </c>
      <c r="GF1100">
        <v>0.0898885</v>
      </c>
      <c r="GG1100">
        <v>0.0658426</v>
      </c>
      <c r="GH1100">
        <v>28786.5</v>
      </c>
      <c r="GI1100">
        <v>28824.5</v>
      </c>
      <c r="GJ1100">
        <v>29385</v>
      </c>
      <c r="GK1100">
        <v>29397.6</v>
      </c>
      <c r="GL1100">
        <v>35421.9</v>
      </c>
      <c r="GM1100">
        <v>36518.9</v>
      </c>
      <c r="GN1100">
        <v>41377.6</v>
      </c>
      <c r="GO1100">
        <v>41890.6</v>
      </c>
      <c r="GP1100">
        <v>1.96205</v>
      </c>
      <c r="GQ1100">
        <v>2.37515</v>
      </c>
      <c r="GR1100">
        <v>0.09283420000000001</v>
      </c>
      <c r="GS1100">
        <v>0</v>
      </c>
      <c r="GT1100">
        <v>23.4771</v>
      </c>
      <c r="GU1100">
        <v>999.9</v>
      </c>
      <c r="GV1100">
        <v>31.5</v>
      </c>
      <c r="GW1100">
        <v>32.2</v>
      </c>
      <c r="GX1100">
        <v>16.8694</v>
      </c>
      <c r="GY1100">
        <v>63.7015</v>
      </c>
      <c r="GZ1100">
        <v>22.508</v>
      </c>
      <c r="HA1100">
        <v>2</v>
      </c>
      <c r="HB1100">
        <v>-0.0712957</v>
      </c>
      <c r="HC1100">
        <v>1.58152</v>
      </c>
      <c r="HD1100">
        <v>20.3275</v>
      </c>
      <c r="HE1100">
        <v>5.21969</v>
      </c>
      <c r="HF1100">
        <v>12.0099</v>
      </c>
      <c r="HG1100">
        <v>4.98955</v>
      </c>
      <c r="HH1100">
        <v>3.28925</v>
      </c>
      <c r="HI1100">
        <v>9999</v>
      </c>
      <c r="HJ1100">
        <v>9999</v>
      </c>
      <c r="HK1100">
        <v>9999</v>
      </c>
      <c r="HL1100">
        <v>198.6</v>
      </c>
      <c r="HM1100">
        <v>1.86739</v>
      </c>
      <c r="HN1100">
        <v>1.86646</v>
      </c>
      <c r="HO1100">
        <v>1.86596</v>
      </c>
      <c r="HP1100">
        <v>1.86584</v>
      </c>
      <c r="HQ1100">
        <v>1.86768</v>
      </c>
      <c r="HR1100">
        <v>1.87013</v>
      </c>
      <c r="HS1100">
        <v>1.86875</v>
      </c>
      <c r="HT1100">
        <v>1.87026</v>
      </c>
      <c r="HU1100">
        <v>0</v>
      </c>
      <c r="HV1100">
        <v>0</v>
      </c>
      <c r="HW1100">
        <v>0</v>
      </c>
      <c r="HX1100">
        <v>0</v>
      </c>
      <c r="HY1100" t="s">
        <v>421</v>
      </c>
      <c r="HZ1100" t="s">
        <v>422</v>
      </c>
      <c r="IA1100" t="s">
        <v>423</v>
      </c>
      <c r="IB1100" t="s">
        <v>423</v>
      </c>
      <c r="IC1100" t="s">
        <v>423</v>
      </c>
      <c r="ID1100" t="s">
        <v>423</v>
      </c>
      <c r="IE1100">
        <v>0</v>
      </c>
      <c r="IF1100">
        <v>100</v>
      </c>
      <c r="IG1100">
        <v>100</v>
      </c>
      <c r="IH1100">
        <v>-3.078</v>
      </c>
      <c r="II1100">
        <v>-0.1428</v>
      </c>
      <c r="IJ1100">
        <v>-1.529487217637811</v>
      </c>
      <c r="IK1100">
        <v>-0.005072214745875086</v>
      </c>
      <c r="IL1100">
        <v>3.316774363808987E-06</v>
      </c>
      <c r="IM1100">
        <v>-1.107588672722244E-09</v>
      </c>
      <c r="IN1100">
        <v>-0.1603591687652909</v>
      </c>
      <c r="IO1100">
        <v>-0.0181951569465493</v>
      </c>
      <c r="IP1100">
        <v>0.001659309118516343</v>
      </c>
      <c r="IQ1100">
        <v>-3.409663313950778E-05</v>
      </c>
      <c r="IR1100">
        <v>19</v>
      </c>
      <c r="IS1100">
        <v>2290</v>
      </c>
      <c r="IT1100">
        <v>1</v>
      </c>
      <c r="IU1100">
        <v>24</v>
      </c>
      <c r="IV1100">
        <v>8601.200000000001</v>
      </c>
      <c r="IW1100">
        <v>8601.299999999999</v>
      </c>
      <c r="IX1100">
        <v>1.28174</v>
      </c>
      <c r="IY1100">
        <v>2.24243</v>
      </c>
      <c r="IZ1100">
        <v>1.94702</v>
      </c>
      <c r="JA1100">
        <v>2.64893</v>
      </c>
      <c r="JB1100">
        <v>2.19482</v>
      </c>
      <c r="JC1100">
        <v>2.33521</v>
      </c>
      <c r="JD1100">
        <v>36.6943</v>
      </c>
      <c r="JE1100">
        <v>24.035</v>
      </c>
      <c r="JF1100">
        <v>18</v>
      </c>
      <c r="JG1100">
        <v>521.183</v>
      </c>
      <c r="JH1100">
        <v>809.277</v>
      </c>
      <c r="JI1100">
        <v>21.8913</v>
      </c>
      <c r="JJ1100">
        <v>26.3954</v>
      </c>
      <c r="JK1100">
        <v>30</v>
      </c>
      <c r="JL1100">
        <v>26.4081</v>
      </c>
      <c r="JM1100">
        <v>26.334</v>
      </c>
      <c r="JN1100">
        <v>25.6489</v>
      </c>
      <c r="JO1100">
        <v>24.2241</v>
      </c>
      <c r="JP1100">
        <v>0</v>
      </c>
      <c r="JQ1100">
        <v>21.8045</v>
      </c>
      <c r="JR1100">
        <v>426.722</v>
      </c>
      <c r="JS1100">
        <v>12.4319</v>
      </c>
      <c r="JT1100">
        <v>100.468</v>
      </c>
      <c r="JU1100">
        <v>100.608</v>
      </c>
    </row>
    <row r="1101" spans="1:281">
      <c r="A1101">
        <v>1085</v>
      </c>
      <c r="B1101">
        <v>1659651872.6</v>
      </c>
      <c r="C1101">
        <v>23864.59999990463</v>
      </c>
      <c r="D1101" t="s">
        <v>2604</v>
      </c>
      <c r="E1101" t="s">
        <v>2605</v>
      </c>
      <c r="F1101">
        <v>5</v>
      </c>
      <c r="G1101" t="s">
        <v>2555</v>
      </c>
      <c r="H1101" t="s">
        <v>416</v>
      </c>
      <c r="I1101">
        <v>1659651864.755172</v>
      </c>
      <c r="J1101">
        <f>(K1101)/1000</f>
        <v>0</v>
      </c>
      <c r="K1101">
        <f>IF(CZ1101, AN1101, AH1101)</f>
        <v>0</v>
      </c>
      <c r="L1101">
        <f>IF(CZ1101, AI1101, AG1101)</f>
        <v>0</v>
      </c>
      <c r="M1101">
        <f>DB1101 - IF(AU1101&gt;1, L1101*CV1101*100.0/(AW1101*DP1101), 0)</f>
        <v>0</v>
      </c>
      <c r="N1101">
        <f>((T1101-J1101/2)*M1101-L1101)/(T1101+J1101/2)</f>
        <v>0</v>
      </c>
      <c r="O1101">
        <f>N1101*(DI1101+DJ1101)/1000.0</f>
        <v>0</v>
      </c>
      <c r="P1101">
        <f>(DB1101 - IF(AU1101&gt;1, L1101*CV1101*100.0/(AW1101*DP1101), 0))*(DI1101+DJ1101)/1000.0</f>
        <v>0</v>
      </c>
      <c r="Q1101">
        <f>2.0/((1/S1101-1/R1101)+SIGN(S1101)*SQRT((1/S1101-1/R1101)*(1/S1101-1/R1101) + 4*CW1101/((CW1101+1)*(CW1101+1))*(2*1/S1101*1/R1101-1/R1101*1/R1101)))</f>
        <v>0</v>
      </c>
      <c r="R1101">
        <f>IF(LEFT(CX1101,1)&lt;&gt;"0",IF(LEFT(CX1101,1)="1",3.0,CY1101),$D$5+$E$5*(DP1101*DI1101/($K$5*1000))+$F$5*(DP1101*DI1101/($K$5*1000))*MAX(MIN(CV1101,$J$5),$I$5)*MAX(MIN(CV1101,$J$5),$I$5)+$G$5*MAX(MIN(CV1101,$J$5),$I$5)*(DP1101*DI1101/($K$5*1000))+$H$5*(DP1101*DI1101/($K$5*1000))*(DP1101*DI1101/($K$5*1000)))</f>
        <v>0</v>
      </c>
      <c r="S1101">
        <f>J1101*(1000-(1000*0.61365*exp(17.502*W1101/(240.97+W1101))/(DI1101+DJ1101)+DD1101)/2)/(1000*0.61365*exp(17.502*W1101/(240.97+W1101))/(DI1101+DJ1101)-DD1101)</f>
        <v>0</v>
      </c>
      <c r="T1101">
        <f>1/((CW1101+1)/(Q1101/1.6)+1/(R1101/1.37)) + CW1101/((CW1101+1)/(Q1101/1.6) + CW1101/(R1101/1.37))</f>
        <v>0</v>
      </c>
      <c r="U1101">
        <f>(CR1101*CU1101)</f>
        <v>0</v>
      </c>
      <c r="V1101">
        <f>(DK1101+(U1101+2*0.95*5.67E-8*(((DK1101+$B$7)+273)^4-(DK1101+273)^4)-44100*J1101)/(1.84*29.3*R1101+8*0.95*5.67E-8*(DK1101+273)^3))</f>
        <v>0</v>
      </c>
      <c r="W1101">
        <f>($C$7*DL1101+$D$7*DM1101+$E$7*V1101)</f>
        <v>0</v>
      </c>
      <c r="X1101">
        <f>0.61365*exp(17.502*W1101/(240.97+W1101))</f>
        <v>0</v>
      </c>
      <c r="Y1101">
        <f>(Z1101/AA1101*100)</f>
        <v>0</v>
      </c>
      <c r="Z1101">
        <f>DD1101*(DI1101+DJ1101)/1000</f>
        <v>0</v>
      </c>
      <c r="AA1101">
        <f>0.61365*exp(17.502*DK1101/(240.97+DK1101))</f>
        <v>0</v>
      </c>
      <c r="AB1101">
        <f>(X1101-DD1101*(DI1101+DJ1101)/1000)</f>
        <v>0</v>
      </c>
      <c r="AC1101">
        <f>(-J1101*44100)</f>
        <v>0</v>
      </c>
      <c r="AD1101">
        <f>2*29.3*R1101*0.92*(DK1101-W1101)</f>
        <v>0</v>
      </c>
      <c r="AE1101">
        <f>2*0.95*5.67E-8*(((DK1101+$B$7)+273)^4-(W1101+273)^4)</f>
        <v>0</v>
      </c>
      <c r="AF1101">
        <f>U1101+AE1101+AC1101+AD1101</f>
        <v>0</v>
      </c>
      <c r="AG1101">
        <f>DH1101*AU1101*(DC1101-DB1101*(1000-AU1101*DE1101)/(1000-AU1101*DD1101))/(100*CV1101)</f>
        <v>0</v>
      </c>
      <c r="AH1101">
        <f>1000*DH1101*AU1101*(DD1101-DE1101)/(100*CV1101*(1000-AU1101*DD1101))</f>
        <v>0</v>
      </c>
      <c r="AI1101">
        <f>(AJ1101 - AK1101 - DI1101*1E3/(8.314*(DK1101+273.15)) * AM1101/DH1101 * AL1101) * DH1101/(100*CV1101) * (1000 - DE1101)/1000</f>
        <v>0</v>
      </c>
      <c r="AJ1101">
        <v>425.4509181669343</v>
      </c>
      <c r="AK1101">
        <v>397.7292484848484</v>
      </c>
      <c r="AL1101">
        <v>0.0265799665656657</v>
      </c>
      <c r="AM1101">
        <v>65.46050072270951</v>
      </c>
      <c r="AN1101">
        <f>(AP1101 - AO1101 + DI1101*1E3/(8.314*(DK1101+273.15)) * AR1101/DH1101 * AQ1101) * DH1101/(100*CV1101) * 1000/(1000 - AP1101)</f>
        <v>0</v>
      </c>
      <c r="AO1101">
        <v>12.46934945984634</v>
      </c>
      <c r="AP1101">
        <v>18.63315804195805</v>
      </c>
      <c r="AQ1101">
        <v>1.980229104394182E-05</v>
      </c>
      <c r="AR1101">
        <v>82.38661243910367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MAX(0,($B$13+$C$13*DP1101)/(1+$D$13*DP1101)*DI1101/(DK1101+273)*$E$13)</f>
        <v>0</v>
      </c>
      <c r="AX1101" t="s">
        <v>417</v>
      </c>
      <c r="AY1101" t="s">
        <v>417</v>
      </c>
      <c r="AZ1101">
        <v>0</v>
      </c>
      <c r="BA1101">
        <v>0</v>
      </c>
      <c r="BB1101">
        <f>1-AZ1101/BA1101</f>
        <v>0</v>
      </c>
      <c r="BC1101">
        <v>0</v>
      </c>
      <c r="BD1101" t="s">
        <v>417</v>
      </c>
      <c r="BE1101" t="s">
        <v>417</v>
      </c>
      <c r="BF1101">
        <v>0</v>
      </c>
      <c r="BG1101">
        <v>0</v>
      </c>
      <c r="BH1101">
        <f>1-BF1101/BG1101</f>
        <v>0</v>
      </c>
      <c r="BI1101">
        <v>0.5</v>
      </c>
      <c r="BJ1101">
        <f>CS1101</f>
        <v>0</v>
      </c>
      <c r="BK1101">
        <f>L1101</f>
        <v>0</v>
      </c>
      <c r="BL1101">
        <f>BH1101*BI1101*BJ1101</f>
        <v>0</v>
      </c>
      <c r="BM1101">
        <f>(BK1101-BC1101)/BJ1101</f>
        <v>0</v>
      </c>
      <c r="BN1101">
        <f>(BA1101-BG1101)/BG1101</f>
        <v>0</v>
      </c>
      <c r="BO1101">
        <f>AZ1101/(BB1101+AZ1101/BG1101)</f>
        <v>0</v>
      </c>
      <c r="BP1101" t="s">
        <v>417</v>
      </c>
      <c r="BQ1101">
        <v>0</v>
      </c>
      <c r="BR1101">
        <f>IF(BQ1101&lt;&gt;0, BQ1101, BO1101)</f>
        <v>0</v>
      </c>
      <c r="BS1101">
        <f>1-BR1101/BG1101</f>
        <v>0</v>
      </c>
      <c r="BT1101">
        <f>(BG1101-BF1101)/(BG1101-BR1101)</f>
        <v>0</v>
      </c>
      <c r="BU1101">
        <f>(BA1101-BG1101)/(BA1101-BR1101)</f>
        <v>0</v>
      </c>
      <c r="BV1101">
        <f>(BG1101-BF1101)/(BG1101-AZ1101)</f>
        <v>0</v>
      </c>
      <c r="BW1101">
        <f>(BA1101-BG1101)/(BA1101-AZ1101)</f>
        <v>0</v>
      </c>
      <c r="BX1101">
        <f>(BT1101*BR1101/BF1101)</f>
        <v>0</v>
      </c>
      <c r="BY1101">
        <f>(1-BX1101)</f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f>$B$11*DQ1101+$C$11*DR1101+$F$11*EC1101*(1-EF1101)</f>
        <v>0</v>
      </c>
      <c r="CS1101">
        <f>CR1101*CT1101</f>
        <v>0</v>
      </c>
      <c r="CT1101">
        <f>($B$11*$D$9+$C$11*$D$9+$F$11*((EP1101+EH1101)/MAX(EP1101+EH1101+EQ1101, 0.1)*$I$9+EQ1101/MAX(EP1101+EH1101+EQ1101, 0.1)*$J$9))/($B$11+$C$11+$F$11)</f>
        <v>0</v>
      </c>
      <c r="CU1101">
        <f>($B$11*$K$9+$C$11*$K$9+$F$11*((EP1101+EH1101)/MAX(EP1101+EH1101+EQ1101, 0.1)*$P$9+EQ1101/MAX(EP1101+EH1101+EQ1101, 0.1)*$Q$9))/($B$11+$C$11+$F$11)</f>
        <v>0</v>
      </c>
      <c r="CV1101">
        <v>6</v>
      </c>
      <c r="CW1101">
        <v>0.5</v>
      </c>
      <c r="CX1101" t="s">
        <v>418</v>
      </c>
      <c r="CY1101">
        <v>2</v>
      </c>
      <c r="CZ1101" t="b">
        <v>1</v>
      </c>
      <c r="DA1101">
        <v>1659651864.755172</v>
      </c>
      <c r="DB1101">
        <v>390.2014137931035</v>
      </c>
      <c r="DC1101">
        <v>420.2428620689655</v>
      </c>
      <c r="DD1101">
        <v>18.63238965517241</v>
      </c>
      <c r="DE1101">
        <v>12.47115172413793</v>
      </c>
      <c r="DF1101">
        <v>393.28</v>
      </c>
      <c r="DG1101">
        <v>18.77511034482759</v>
      </c>
      <c r="DH1101">
        <v>499.9616551724138</v>
      </c>
      <c r="DI1101">
        <v>90.17759310344829</v>
      </c>
      <c r="DJ1101">
        <v>0.09992101724137932</v>
      </c>
      <c r="DK1101">
        <v>25.01294827586207</v>
      </c>
      <c r="DL1101">
        <v>24.99724482758621</v>
      </c>
      <c r="DM1101">
        <v>999.9000000000002</v>
      </c>
      <c r="DN1101">
        <v>0</v>
      </c>
      <c r="DO1101">
        <v>0</v>
      </c>
      <c r="DP1101">
        <v>10002.58931034483</v>
      </c>
      <c r="DQ1101">
        <v>0</v>
      </c>
      <c r="DR1101">
        <v>10.90589310344827</v>
      </c>
      <c r="DS1101">
        <v>-30.04149655172414</v>
      </c>
      <c r="DT1101">
        <v>397.6097586206897</v>
      </c>
      <c r="DU1101">
        <v>425.5499310344828</v>
      </c>
      <c r="DV1101">
        <v>6.161232758620688</v>
      </c>
      <c r="DW1101">
        <v>420.2428620689655</v>
      </c>
      <c r="DX1101">
        <v>12.47115172413793</v>
      </c>
      <c r="DY1101">
        <v>1.680223793103448</v>
      </c>
      <c r="DZ1101">
        <v>1.124618620689655</v>
      </c>
      <c r="EA1101">
        <v>14.71492413793103</v>
      </c>
      <c r="EB1101">
        <v>8.639414482758621</v>
      </c>
      <c r="EC1101">
        <v>2000.033793103449</v>
      </c>
      <c r="ED1101">
        <v>0.9800019999999999</v>
      </c>
      <c r="EE1101">
        <v>0.01999799999999999</v>
      </c>
      <c r="EF1101">
        <v>0</v>
      </c>
      <c r="EG1101">
        <v>830.1186896551724</v>
      </c>
      <c r="EH1101">
        <v>5.000969999999999</v>
      </c>
      <c r="EI1101">
        <v>16558.17586206896</v>
      </c>
      <c r="EJ1101">
        <v>16707.8724137931</v>
      </c>
      <c r="EK1101">
        <v>38.875</v>
      </c>
      <c r="EL1101">
        <v>39.23696551724137</v>
      </c>
      <c r="EM1101">
        <v>38.84241379310344</v>
      </c>
      <c r="EN1101">
        <v>38.84458620689654</v>
      </c>
      <c r="EO1101">
        <v>39.24565517241378</v>
      </c>
      <c r="EP1101">
        <v>1955.133793103449</v>
      </c>
      <c r="EQ1101">
        <v>39.90000000000001</v>
      </c>
      <c r="ER1101">
        <v>0</v>
      </c>
      <c r="ES1101">
        <v>1659651873.3</v>
      </c>
      <c r="ET1101">
        <v>0</v>
      </c>
      <c r="EU1101">
        <v>830.2015199999998</v>
      </c>
      <c r="EV1101">
        <v>6.58615386043824</v>
      </c>
      <c r="EW1101">
        <v>117.0538463153557</v>
      </c>
      <c r="EX1101">
        <v>16559.664</v>
      </c>
      <c r="EY1101">
        <v>15</v>
      </c>
      <c r="EZ1101">
        <v>0</v>
      </c>
      <c r="FA1101" t="s">
        <v>419</v>
      </c>
      <c r="FB1101">
        <v>1659135797.5</v>
      </c>
      <c r="FC1101">
        <v>1659135788</v>
      </c>
      <c r="FD1101">
        <v>0</v>
      </c>
      <c r="FE1101">
        <v>0.3</v>
      </c>
      <c r="FF1101">
        <v>-0.002</v>
      </c>
      <c r="FG1101">
        <v>-2.209</v>
      </c>
      <c r="FH1101">
        <v>-0.089</v>
      </c>
      <c r="FI1101">
        <v>1520</v>
      </c>
      <c r="FJ1101">
        <v>20</v>
      </c>
      <c r="FK1101">
        <v>0.06</v>
      </c>
      <c r="FL1101">
        <v>0.03</v>
      </c>
      <c r="FM1101">
        <v>-30.0129825</v>
      </c>
      <c r="FN1101">
        <v>-1.648951969981222</v>
      </c>
      <c r="FO1101">
        <v>0.411161837898108</v>
      </c>
      <c r="FP1101">
        <v>0</v>
      </c>
      <c r="FQ1101">
        <v>829.8997941176469</v>
      </c>
      <c r="FR1101">
        <v>5.940244469366967</v>
      </c>
      <c r="FS1101">
        <v>0.6269152198715334</v>
      </c>
      <c r="FT1101">
        <v>0</v>
      </c>
      <c r="FU1101">
        <v>6.159556499999999</v>
      </c>
      <c r="FV1101">
        <v>0.02987009380862674</v>
      </c>
      <c r="FW1101">
        <v>0.003287045443859833</v>
      </c>
      <c r="FX1101">
        <v>1</v>
      </c>
      <c r="FY1101">
        <v>1</v>
      </c>
      <c r="FZ1101">
        <v>3</v>
      </c>
      <c r="GA1101" t="s">
        <v>429</v>
      </c>
      <c r="GB1101">
        <v>2.98338</v>
      </c>
      <c r="GC1101">
        <v>2.71571</v>
      </c>
      <c r="GD1101">
        <v>0.0895777</v>
      </c>
      <c r="GE1101">
        <v>0.0937254</v>
      </c>
      <c r="GF1101">
        <v>0.0898931</v>
      </c>
      <c r="GG1101">
        <v>0.0658362</v>
      </c>
      <c r="GH1101">
        <v>28785.5</v>
      </c>
      <c r="GI1101">
        <v>28808.4</v>
      </c>
      <c r="GJ1101">
        <v>29384.8</v>
      </c>
      <c r="GK1101">
        <v>29397.3</v>
      </c>
      <c r="GL1101">
        <v>35421.4</v>
      </c>
      <c r="GM1101">
        <v>36519</v>
      </c>
      <c r="GN1101">
        <v>41377.3</v>
      </c>
      <c r="GO1101">
        <v>41890.4</v>
      </c>
      <c r="GP1101">
        <v>1.9624</v>
      </c>
      <c r="GQ1101">
        <v>2.37503</v>
      </c>
      <c r="GR1101">
        <v>0.09199980000000001</v>
      </c>
      <c r="GS1101">
        <v>0</v>
      </c>
      <c r="GT1101">
        <v>23.4771</v>
      </c>
      <c r="GU1101">
        <v>999.9</v>
      </c>
      <c r="GV1101">
        <v>31.5</v>
      </c>
      <c r="GW1101">
        <v>32.2</v>
      </c>
      <c r="GX1101">
        <v>16.8691</v>
      </c>
      <c r="GY1101">
        <v>63.5615</v>
      </c>
      <c r="GZ1101">
        <v>22.5681</v>
      </c>
      <c r="HA1101">
        <v>2</v>
      </c>
      <c r="HB1101">
        <v>-0.07079779999999999</v>
      </c>
      <c r="HC1101">
        <v>1.64454</v>
      </c>
      <c r="HD1101">
        <v>20.3264</v>
      </c>
      <c r="HE1101">
        <v>5.21624</v>
      </c>
      <c r="HF1101">
        <v>12.0099</v>
      </c>
      <c r="HG1101">
        <v>4.9882</v>
      </c>
      <c r="HH1101">
        <v>3.28855</v>
      </c>
      <c r="HI1101">
        <v>9999</v>
      </c>
      <c r="HJ1101">
        <v>9999</v>
      </c>
      <c r="HK1101">
        <v>9999</v>
      </c>
      <c r="HL1101">
        <v>198.6</v>
      </c>
      <c r="HM1101">
        <v>1.86739</v>
      </c>
      <c r="HN1101">
        <v>1.86646</v>
      </c>
      <c r="HO1101">
        <v>1.86597</v>
      </c>
      <c r="HP1101">
        <v>1.86584</v>
      </c>
      <c r="HQ1101">
        <v>1.86768</v>
      </c>
      <c r="HR1101">
        <v>1.87012</v>
      </c>
      <c r="HS1101">
        <v>1.86875</v>
      </c>
      <c r="HT1101">
        <v>1.87027</v>
      </c>
      <c r="HU1101">
        <v>0</v>
      </c>
      <c r="HV1101">
        <v>0</v>
      </c>
      <c r="HW1101">
        <v>0</v>
      </c>
      <c r="HX1101">
        <v>0</v>
      </c>
      <c r="HY1101" t="s">
        <v>421</v>
      </c>
      <c r="HZ1101" t="s">
        <v>422</v>
      </c>
      <c r="IA1101" t="s">
        <v>423</v>
      </c>
      <c r="IB1101" t="s">
        <v>423</v>
      </c>
      <c r="IC1101" t="s">
        <v>423</v>
      </c>
      <c r="ID1101" t="s">
        <v>423</v>
      </c>
      <c r="IE1101">
        <v>0</v>
      </c>
      <c r="IF1101">
        <v>100</v>
      </c>
      <c r="IG1101">
        <v>100</v>
      </c>
      <c r="IH1101">
        <v>-3.079</v>
      </c>
      <c r="II1101">
        <v>-0.1427</v>
      </c>
      <c r="IJ1101">
        <v>-1.529487217637811</v>
      </c>
      <c r="IK1101">
        <v>-0.005072214745875086</v>
      </c>
      <c r="IL1101">
        <v>3.316774363808987E-06</v>
      </c>
      <c r="IM1101">
        <v>-1.107588672722244E-09</v>
      </c>
      <c r="IN1101">
        <v>-0.1603591687652909</v>
      </c>
      <c r="IO1101">
        <v>-0.0181951569465493</v>
      </c>
      <c r="IP1101">
        <v>0.001659309118516343</v>
      </c>
      <c r="IQ1101">
        <v>-3.409663313950778E-05</v>
      </c>
      <c r="IR1101">
        <v>19</v>
      </c>
      <c r="IS1101">
        <v>2290</v>
      </c>
      <c r="IT1101">
        <v>1</v>
      </c>
      <c r="IU1101">
        <v>24</v>
      </c>
      <c r="IV1101">
        <v>8601.299999999999</v>
      </c>
      <c r="IW1101">
        <v>8601.4</v>
      </c>
      <c r="IX1101">
        <v>1.30737</v>
      </c>
      <c r="IY1101">
        <v>2.23999</v>
      </c>
      <c r="IZ1101">
        <v>1.94702</v>
      </c>
      <c r="JA1101">
        <v>2.64893</v>
      </c>
      <c r="JB1101">
        <v>2.19482</v>
      </c>
      <c r="JC1101">
        <v>2.36084</v>
      </c>
      <c r="JD1101">
        <v>36.6943</v>
      </c>
      <c r="JE1101">
        <v>24.035</v>
      </c>
      <c r="JF1101">
        <v>18</v>
      </c>
      <c r="JG1101">
        <v>521.395</v>
      </c>
      <c r="JH1101">
        <v>809.138</v>
      </c>
      <c r="JI1101">
        <v>21.8184</v>
      </c>
      <c r="JJ1101">
        <v>26.3931</v>
      </c>
      <c r="JK1101">
        <v>30.0004</v>
      </c>
      <c r="JL1101">
        <v>26.4062</v>
      </c>
      <c r="JM1101">
        <v>26.3329</v>
      </c>
      <c r="JN1101">
        <v>26.1718</v>
      </c>
      <c r="JO1101">
        <v>24.2241</v>
      </c>
      <c r="JP1101">
        <v>0</v>
      </c>
      <c r="JQ1101">
        <v>21.8224</v>
      </c>
      <c r="JR1101">
        <v>440.114</v>
      </c>
      <c r="JS1101">
        <v>12.4243</v>
      </c>
      <c r="JT1101">
        <v>100.467</v>
      </c>
      <c r="JU1101">
        <v>100.608</v>
      </c>
    </row>
    <row r="1102" spans="1:281">
      <c r="A1102">
        <v>1086</v>
      </c>
      <c r="B1102">
        <v>1659651877.6</v>
      </c>
      <c r="C1102">
        <v>23869.59999990463</v>
      </c>
      <c r="D1102" t="s">
        <v>2606</v>
      </c>
      <c r="E1102" t="s">
        <v>2607</v>
      </c>
      <c r="F1102">
        <v>5</v>
      </c>
      <c r="G1102" t="s">
        <v>2555</v>
      </c>
      <c r="H1102" t="s">
        <v>416</v>
      </c>
      <c r="I1102">
        <v>1659651869.832142</v>
      </c>
      <c r="J1102">
        <f>(K1102)/1000</f>
        <v>0</v>
      </c>
      <c r="K1102">
        <f>IF(CZ1102, AN1102, AH1102)</f>
        <v>0</v>
      </c>
      <c r="L1102">
        <f>IF(CZ1102, AI1102, AG1102)</f>
        <v>0</v>
      </c>
      <c r="M1102">
        <f>DB1102 - IF(AU1102&gt;1, L1102*CV1102*100.0/(AW1102*DP1102), 0)</f>
        <v>0</v>
      </c>
      <c r="N1102">
        <f>((T1102-J1102/2)*M1102-L1102)/(T1102+J1102/2)</f>
        <v>0</v>
      </c>
      <c r="O1102">
        <f>N1102*(DI1102+DJ1102)/1000.0</f>
        <v>0</v>
      </c>
      <c r="P1102">
        <f>(DB1102 - IF(AU1102&gt;1, L1102*CV1102*100.0/(AW1102*DP1102), 0))*(DI1102+DJ1102)/1000.0</f>
        <v>0</v>
      </c>
      <c r="Q1102">
        <f>2.0/((1/S1102-1/R1102)+SIGN(S1102)*SQRT((1/S1102-1/R1102)*(1/S1102-1/R1102) + 4*CW1102/((CW1102+1)*(CW1102+1))*(2*1/S1102*1/R1102-1/R1102*1/R1102)))</f>
        <v>0</v>
      </c>
      <c r="R1102">
        <f>IF(LEFT(CX1102,1)&lt;&gt;"0",IF(LEFT(CX1102,1)="1",3.0,CY1102),$D$5+$E$5*(DP1102*DI1102/($K$5*1000))+$F$5*(DP1102*DI1102/($K$5*1000))*MAX(MIN(CV1102,$J$5),$I$5)*MAX(MIN(CV1102,$J$5),$I$5)+$G$5*MAX(MIN(CV1102,$J$5),$I$5)*(DP1102*DI1102/($K$5*1000))+$H$5*(DP1102*DI1102/($K$5*1000))*(DP1102*DI1102/($K$5*1000)))</f>
        <v>0</v>
      </c>
      <c r="S1102">
        <f>J1102*(1000-(1000*0.61365*exp(17.502*W1102/(240.97+W1102))/(DI1102+DJ1102)+DD1102)/2)/(1000*0.61365*exp(17.502*W1102/(240.97+W1102))/(DI1102+DJ1102)-DD1102)</f>
        <v>0</v>
      </c>
      <c r="T1102">
        <f>1/((CW1102+1)/(Q1102/1.6)+1/(R1102/1.37)) + CW1102/((CW1102+1)/(Q1102/1.6) + CW1102/(R1102/1.37))</f>
        <v>0</v>
      </c>
      <c r="U1102">
        <f>(CR1102*CU1102)</f>
        <v>0</v>
      </c>
      <c r="V1102">
        <f>(DK1102+(U1102+2*0.95*5.67E-8*(((DK1102+$B$7)+273)^4-(DK1102+273)^4)-44100*J1102)/(1.84*29.3*R1102+8*0.95*5.67E-8*(DK1102+273)^3))</f>
        <v>0</v>
      </c>
      <c r="W1102">
        <f>($C$7*DL1102+$D$7*DM1102+$E$7*V1102)</f>
        <v>0</v>
      </c>
      <c r="X1102">
        <f>0.61365*exp(17.502*W1102/(240.97+W1102))</f>
        <v>0</v>
      </c>
      <c r="Y1102">
        <f>(Z1102/AA1102*100)</f>
        <v>0</v>
      </c>
      <c r="Z1102">
        <f>DD1102*(DI1102+DJ1102)/1000</f>
        <v>0</v>
      </c>
      <c r="AA1102">
        <f>0.61365*exp(17.502*DK1102/(240.97+DK1102))</f>
        <v>0</v>
      </c>
      <c r="AB1102">
        <f>(X1102-DD1102*(DI1102+DJ1102)/1000)</f>
        <v>0</v>
      </c>
      <c r="AC1102">
        <f>(-J1102*44100)</f>
        <v>0</v>
      </c>
      <c r="AD1102">
        <f>2*29.3*R1102*0.92*(DK1102-W1102)</f>
        <v>0</v>
      </c>
      <c r="AE1102">
        <f>2*0.95*5.67E-8*(((DK1102+$B$7)+273)^4-(W1102+273)^4)</f>
        <v>0</v>
      </c>
      <c r="AF1102">
        <f>U1102+AE1102+AC1102+AD1102</f>
        <v>0</v>
      </c>
      <c r="AG1102">
        <f>DH1102*AU1102*(DC1102-DB1102*(1000-AU1102*DE1102)/(1000-AU1102*DD1102))/(100*CV1102)</f>
        <v>0</v>
      </c>
      <c r="AH1102">
        <f>1000*DH1102*AU1102*(DD1102-DE1102)/(100*CV1102*(1000-AU1102*DD1102))</f>
        <v>0</v>
      </c>
      <c r="AI1102">
        <f>(AJ1102 - AK1102 - DI1102*1E3/(8.314*(DK1102+273.15)) * AM1102/DH1102 * AL1102) * DH1102/(100*CV1102) * (1000 - DE1102)/1000</f>
        <v>0</v>
      </c>
      <c r="AJ1102">
        <v>432.3510070254612</v>
      </c>
      <c r="AK1102">
        <v>400.6359333333335</v>
      </c>
      <c r="AL1102">
        <v>0.759254327187655</v>
      </c>
      <c r="AM1102">
        <v>65.46050072270951</v>
      </c>
      <c r="AN1102">
        <f>(AP1102 - AO1102 + DI1102*1E3/(8.314*(DK1102+273.15)) * AR1102/DH1102 * AQ1102) * DH1102/(100*CV1102) * 1000/(1000 - AP1102)</f>
        <v>0</v>
      </c>
      <c r="AO1102">
        <v>12.46811001575665</v>
      </c>
      <c r="AP1102">
        <v>18.6284111888112</v>
      </c>
      <c r="AQ1102">
        <v>-1.525942783404129E-05</v>
      </c>
      <c r="AR1102">
        <v>82.38661243910367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MAX(0,($B$13+$C$13*DP1102)/(1+$D$13*DP1102)*DI1102/(DK1102+273)*$E$13)</f>
        <v>0</v>
      </c>
      <c r="AX1102" t="s">
        <v>417</v>
      </c>
      <c r="AY1102" t="s">
        <v>417</v>
      </c>
      <c r="AZ1102">
        <v>0</v>
      </c>
      <c r="BA1102">
        <v>0</v>
      </c>
      <c r="BB1102">
        <f>1-AZ1102/BA1102</f>
        <v>0</v>
      </c>
      <c r="BC1102">
        <v>0</v>
      </c>
      <c r="BD1102" t="s">
        <v>417</v>
      </c>
      <c r="BE1102" t="s">
        <v>417</v>
      </c>
      <c r="BF1102">
        <v>0</v>
      </c>
      <c r="BG1102">
        <v>0</v>
      </c>
      <c r="BH1102">
        <f>1-BF1102/BG1102</f>
        <v>0</v>
      </c>
      <c r="BI1102">
        <v>0.5</v>
      </c>
      <c r="BJ1102">
        <f>CS1102</f>
        <v>0</v>
      </c>
      <c r="BK1102">
        <f>L1102</f>
        <v>0</v>
      </c>
      <c r="BL1102">
        <f>BH1102*BI1102*BJ1102</f>
        <v>0</v>
      </c>
      <c r="BM1102">
        <f>(BK1102-BC1102)/BJ1102</f>
        <v>0</v>
      </c>
      <c r="BN1102">
        <f>(BA1102-BG1102)/BG1102</f>
        <v>0</v>
      </c>
      <c r="BO1102">
        <f>AZ1102/(BB1102+AZ1102/BG1102)</f>
        <v>0</v>
      </c>
      <c r="BP1102" t="s">
        <v>417</v>
      </c>
      <c r="BQ1102">
        <v>0</v>
      </c>
      <c r="BR1102">
        <f>IF(BQ1102&lt;&gt;0, BQ1102, BO1102)</f>
        <v>0</v>
      </c>
      <c r="BS1102">
        <f>1-BR1102/BG1102</f>
        <v>0</v>
      </c>
      <c r="BT1102">
        <f>(BG1102-BF1102)/(BG1102-BR1102)</f>
        <v>0</v>
      </c>
      <c r="BU1102">
        <f>(BA1102-BG1102)/(BA1102-BR1102)</f>
        <v>0</v>
      </c>
      <c r="BV1102">
        <f>(BG1102-BF1102)/(BG1102-AZ1102)</f>
        <v>0</v>
      </c>
      <c r="BW1102">
        <f>(BA1102-BG1102)/(BA1102-AZ1102)</f>
        <v>0</v>
      </c>
      <c r="BX1102">
        <f>(BT1102*BR1102/BF1102)</f>
        <v>0</v>
      </c>
      <c r="BY1102">
        <f>(1-BX1102)</f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f>$B$11*DQ1102+$C$11*DR1102+$F$11*EC1102*(1-EF1102)</f>
        <v>0</v>
      </c>
      <c r="CS1102">
        <f>CR1102*CT1102</f>
        <v>0</v>
      </c>
      <c r="CT1102">
        <f>($B$11*$D$9+$C$11*$D$9+$F$11*((EP1102+EH1102)/MAX(EP1102+EH1102+EQ1102, 0.1)*$I$9+EQ1102/MAX(EP1102+EH1102+EQ1102, 0.1)*$J$9))/($B$11+$C$11+$F$11)</f>
        <v>0</v>
      </c>
      <c r="CU1102">
        <f>($B$11*$K$9+$C$11*$K$9+$F$11*((EP1102+EH1102)/MAX(EP1102+EH1102+EQ1102, 0.1)*$P$9+EQ1102/MAX(EP1102+EH1102+EQ1102, 0.1)*$Q$9))/($B$11+$C$11+$F$11)</f>
        <v>0</v>
      </c>
      <c r="CV1102">
        <v>6</v>
      </c>
      <c r="CW1102">
        <v>0.5</v>
      </c>
      <c r="CX1102" t="s">
        <v>418</v>
      </c>
      <c r="CY1102">
        <v>2</v>
      </c>
      <c r="CZ1102" t="b">
        <v>1</v>
      </c>
      <c r="DA1102">
        <v>1659651869.832142</v>
      </c>
      <c r="DB1102">
        <v>390.6661071428571</v>
      </c>
      <c r="DC1102">
        <v>422.88925</v>
      </c>
      <c r="DD1102">
        <v>18.6315</v>
      </c>
      <c r="DE1102">
        <v>12.46933214285714</v>
      </c>
      <c r="DF1102">
        <v>393.746</v>
      </c>
      <c r="DG1102">
        <v>18.77423571428571</v>
      </c>
      <c r="DH1102">
        <v>499.9608214285714</v>
      </c>
      <c r="DI1102">
        <v>90.17744642857144</v>
      </c>
      <c r="DJ1102">
        <v>0.09988370714285717</v>
      </c>
      <c r="DK1102">
        <v>25.00944285714285</v>
      </c>
      <c r="DL1102">
        <v>24.99492499999999</v>
      </c>
      <c r="DM1102">
        <v>999.9000000000002</v>
      </c>
      <c r="DN1102">
        <v>0</v>
      </c>
      <c r="DO1102">
        <v>0</v>
      </c>
      <c r="DP1102">
        <v>10003.64642857143</v>
      </c>
      <c r="DQ1102">
        <v>0</v>
      </c>
      <c r="DR1102">
        <v>10.90845</v>
      </c>
      <c r="DS1102">
        <v>-32.22331071428572</v>
      </c>
      <c r="DT1102">
        <v>398.0828571428571</v>
      </c>
      <c r="DU1102">
        <v>428.2289642857143</v>
      </c>
      <c r="DV1102">
        <v>6.162163928571428</v>
      </c>
      <c r="DW1102">
        <v>422.88925</v>
      </c>
      <c r="DX1102">
        <v>12.46933214285714</v>
      </c>
      <c r="DY1102">
        <v>1.680140357142857</v>
      </c>
      <c r="DZ1102">
        <v>1.124452857142857</v>
      </c>
      <c r="EA1102">
        <v>14.71416071428571</v>
      </c>
      <c r="EB1102">
        <v>8.637236785714284</v>
      </c>
      <c r="EC1102">
        <v>2000.008928571429</v>
      </c>
      <c r="ED1102">
        <v>0.9800015714285715</v>
      </c>
      <c r="EE1102">
        <v>0.01999841428571428</v>
      </c>
      <c r="EF1102">
        <v>0</v>
      </c>
      <c r="EG1102">
        <v>830.6423214285716</v>
      </c>
      <c r="EH1102">
        <v>5.00097</v>
      </c>
      <c r="EI1102">
        <v>16566.95</v>
      </c>
      <c r="EJ1102">
        <v>16707.66428571428</v>
      </c>
      <c r="EK1102">
        <v>38.85474999999999</v>
      </c>
      <c r="EL1102">
        <v>39.21625</v>
      </c>
      <c r="EM1102">
        <v>38.82099999999999</v>
      </c>
      <c r="EN1102">
        <v>38.82324999999999</v>
      </c>
      <c r="EO1102">
        <v>39.22975</v>
      </c>
      <c r="EP1102">
        <v>1955.108928571429</v>
      </c>
      <c r="EQ1102">
        <v>39.9</v>
      </c>
      <c r="ER1102">
        <v>0</v>
      </c>
      <c r="ES1102">
        <v>1659651878.1</v>
      </c>
      <c r="ET1102">
        <v>0</v>
      </c>
      <c r="EU1102">
        <v>830.6902799999999</v>
      </c>
      <c r="EV1102">
        <v>5.609461559446223</v>
      </c>
      <c r="EW1102">
        <v>94.9230770360295</v>
      </c>
      <c r="EX1102">
        <v>16567.86</v>
      </c>
      <c r="EY1102">
        <v>15</v>
      </c>
      <c r="EZ1102">
        <v>0</v>
      </c>
      <c r="FA1102" t="s">
        <v>419</v>
      </c>
      <c r="FB1102">
        <v>1659135797.5</v>
      </c>
      <c r="FC1102">
        <v>1659135788</v>
      </c>
      <c r="FD1102">
        <v>0</v>
      </c>
      <c r="FE1102">
        <v>0.3</v>
      </c>
      <c r="FF1102">
        <v>-0.002</v>
      </c>
      <c r="FG1102">
        <v>-2.209</v>
      </c>
      <c r="FH1102">
        <v>-0.089</v>
      </c>
      <c r="FI1102">
        <v>1520</v>
      </c>
      <c r="FJ1102">
        <v>20</v>
      </c>
      <c r="FK1102">
        <v>0.06</v>
      </c>
      <c r="FL1102">
        <v>0.03</v>
      </c>
      <c r="FM1102">
        <v>-31.31484146341463</v>
      </c>
      <c r="FN1102">
        <v>-19.98634285714287</v>
      </c>
      <c r="FO1102">
        <v>2.650175416833404</v>
      </c>
      <c r="FP1102">
        <v>0</v>
      </c>
      <c r="FQ1102">
        <v>830.2808529411765</v>
      </c>
      <c r="FR1102">
        <v>6.302658518872774</v>
      </c>
      <c r="FS1102">
        <v>0.6546728025309266</v>
      </c>
      <c r="FT1102">
        <v>0</v>
      </c>
      <c r="FU1102">
        <v>6.161326341463414</v>
      </c>
      <c r="FV1102">
        <v>0.01817184668989558</v>
      </c>
      <c r="FW1102">
        <v>0.00232472474751211</v>
      </c>
      <c r="FX1102">
        <v>1</v>
      </c>
      <c r="FY1102">
        <v>1</v>
      </c>
      <c r="FZ1102">
        <v>3</v>
      </c>
      <c r="GA1102" t="s">
        <v>429</v>
      </c>
      <c r="GB1102">
        <v>2.9835</v>
      </c>
      <c r="GC1102">
        <v>2.7156</v>
      </c>
      <c r="GD1102">
        <v>0.0901723</v>
      </c>
      <c r="GE1102">
        <v>0.0956299</v>
      </c>
      <c r="GF1102">
        <v>0.08988019999999999</v>
      </c>
      <c r="GG1102">
        <v>0.0658297</v>
      </c>
      <c r="GH1102">
        <v>28766.9</v>
      </c>
      <c r="GI1102">
        <v>28748.1</v>
      </c>
      <c r="GJ1102">
        <v>29384.9</v>
      </c>
      <c r="GK1102">
        <v>29397.5</v>
      </c>
      <c r="GL1102">
        <v>35421.8</v>
      </c>
      <c r="GM1102">
        <v>36519.5</v>
      </c>
      <c r="GN1102">
        <v>41377.2</v>
      </c>
      <c r="GO1102">
        <v>41890.7</v>
      </c>
      <c r="GP1102">
        <v>1.96285</v>
      </c>
      <c r="GQ1102">
        <v>2.37488</v>
      </c>
      <c r="GR1102">
        <v>0.0921786</v>
      </c>
      <c r="GS1102">
        <v>0</v>
      </c>
      <c r="GT1102">
        <v>23.4759</v>
      </c>
      <c r="GU1102">
        <v>999.9</v>
      </c>
      <c r="GV1102">
        <v>31.5</v>
      </c>
      <c r="GW1102">
        <v>32.2</v>
      </c>
      <c r="GX1102">
        <v>16.8689</v>
      </c>
      <c r="GY1102">
        <v>63.7215</v>
      </c>
      <c r="GZ1102">
        <v>22.3317</v>
      </c>
      <c r="HA1102">
        <v>2</v>
      </c>
      <c r="HB1102">
        <v>-0.07128809999999999</v>
      </c>
      <c r="HC1102">
        <v>1.50688</v>
      </c>
      <c r="HD1102">
        <v>20.3275</v>
      </c>
      <c r="HE1102">
        <v>5.21654</v>
      </c>
      <c r="HF1102">
        <v>12.0099</v>
      </c>
      <c r="HG1102">
        <v>4.9883</v>
      </c>
      <c r="HH1102">
        <v>3.2886</v>
      </c>
      <c r="HI1102">
        <v>9999</v>
      </c>
      <c r="HJ1102">
        <v>9999</v>
      </c>
      <c r="HK1102">
        <v>9999</v>
      </c>
      <c r="HL1102">
        <v>198.6</v>
      </c>
      <c r="HM1102">
        <v>1.86738</v>
      </c>
      <c r="HN1102">
        <v>1.86646</v>
      </c>
      <c r="HO1102">
        <v>1.86592</v>
      </c>
      <c r="HP1102">
        <v>1.86584</v>
      </c>
      <c r="HQ1102">
        <v>1.86768</v>
      </c>
      <c r="HR1102">
        <v>1.87012</v>
      </c>
      <c r="HS1102">
        <v>1.86874</v>
      </c>
      <c r="HT1102">
        <v>1.87027</v>
      </c>
      <c r="HU1102">
        <v>0</v>
      </c>
      <c r="HV1102">
        <v>0</v>
      </c>
      <c r="HW1102">
        <v>0</v>
      </c>
      <c r="HX1102">
        <v>0</v>
      </c>
      <c r="HY1102" t="s">
        <v>421</v>
      </c>
      <c r="HZ1102" t="s">
        <v>422</v>
      </c>
      <c r="IA1102" t="s">
        <v>423</v>
      </c>
      <c r="IB1102" t="s">
        <v>423</v>
      </c>
      <c r="IC1102" t="s">
        <v>423</v>
      </c>
      <c r="ID1102" t="s">
        <v>423</v>
      </c>
      <c r="IE1102">
        <v>0</v>
      </c>
      <c r="IF1102">
        <v>100</v>
      </c>
      <c r="IG1102">
        <v>100</v>
      </c>
      <c r="IH1102">
        <v>-3.089</v>
      </c>
      <c r="II1102">
        <v>-0.1428</v>
      </c>
      <c r="IJ1102">
        <v>-1.529487217637811</v>
      </c>
      <c r="IK1102">
        <v>-0.005072214745875086</v>
      </c>
      <c r="IL1102">
        <v>3.316774363808987E-06</v>
      </c>
      <c r="IM1102">
        <v>-1.107588672722244E-09</v>
      </c>
      <c r="IN1102">
        <v>-0.1603591687652909</v>
      </c>
      <c r="IO1102">
        <v>-0.0181951569465493</v>
      </c>
      <c r="IP1102">
        <v>0.001659309118516343</v>
      </c>
      <c r="IQ1102">
        <v>-3.409663313950778E-05</v>
      </c>
      <c r="IR1102">
        <v>19</v>
      </c>
      <c r="IS1102">
        <v>2290</v>
      </c>
      <c r="IT1102">
        <v>1</v>
      </c>
      <c r="IU1102">
        <v>24</v>
      </c>
      <c r="IV1102">
        <v>8601.299999999999</v>
      </c>
      <c r="IW1102">
        <v>8601.5</v>
      </c>
      <c r="IX1102">
        <v>1.34033</v>
      </c>
      <c r="IY1102">
        <v>2.23267</v>
      </c>
      <c r="IZ1102">
        <v>1.94702</v>
      </c>
      <c r="JA1102">
        <v>2.64893</v>
      </c>
      <c r="JB1102">
        <v>2.19482</v>
      </c>
      <c r="JC1102">
        <v>2.36938</v>
      </c>
      <c r="JD1102">
        <v>36.6943</v>
      </c>
      <c r="JE1102">
        <v>24.035</v>
      </c>
      <c r="JF1102">
        <v>18</v>
      </c>
      <c r="JG1102">
        <v>521.675</v>
      </c>
      <c r="JH1102">
        <v>808.96</v>
      </c>
      <c r="JI1102">
        <v>21.8119</v>
      </c>
      <c r="JJ1102">
        <v>26.3911</v>
      </c>
      <c r="JK1102">
        <v>30</v>
      </c>
      <c r="JL1102">
        <v>26.4045</v>
      </c>
      <c r="JM1102">
        <v>26.331</v>
      </c>
      <c r="JN1102">
        <v>26.822</v>
      </c>
      <c r="JO1102">
        <v>24.2241</v>
      </c>
      <c r="JP1102">
        <v>0</v>
      </c>
      <c r="JQ1102">
        <v>21.829</v>
      </c>
      <c r="JR1102">
        <v>460.149</v>
      </c>
      <c r="JS1102">
        <v>12.4271</v>
      </c>
      <c r="JT1102">
        <v>100.467</v>
      </c>
      <c r="JU1102">
        <v>100.609</v>
      </c>
    </row>
    <row r="1103" spans="1:281">
      <c r="A1103">
        <v>1087</v>
      </c>
      <c r="B1103">
        <v>1659651882.6</v>
      </c>
      <c r="C1103">
        <v>23874.59999990463</v>
      </c>
      <c r="D1103" t="s">
        <v>2608</v>
      </c>
      <c r="E1103" t="s">
        <v>2609</v>
      </c>
      <c r="F1103">
        <v>5</v>
      </c>
      <c r="G1103" t="s">
        <v>2555</v>
      </c>
      <c r="H1103" t="s">
        <v>416</v>
      </c>
      <c r="I1103">
        <v>1659651875.1</v>
      </c>
      <c r="J1103">
        <f>(K1103)/1000</f>
        <v>0</v>
      </c>
      <c r="K1103">
        <f>IF(CZ1103, AN1103, AH1103)</f>
        <v>0</v>
      </c>
      <c r="L1103">
        <f>IF(CZ1103, AI1103, AG1103)</f>
        <v>0</v>
      </c>
      <c r="M1103">
        <f>DB1103 - IF(AU1103&gt;1, L1103*CV1103*100.0/(AW1103*DP1103), 0)</f>
        <v>0</v>
      </c>
      <c r="N1103">
        <f>((T1103-J1103/2)*M1103-L1103)/(T1103+J1103/2)</f>
        <v>0</v>
      </c>
      <c r="O1103">
        <f>N1103*(DI1103+DJ1103)/1000.0</f>
        <v>0</v>
      </c>
      <c r="P1103">
        <f>(DB1103 - IF(AU1103&gt;1, L1103*CV1103*100.0/(AW1103*DP1103), 0))*(DI1103+DJ1103)/1000.0</f>
        <v>0</v>
      </c>
      <c r="Q1103">
        <f>2.0/((1/S1103-1/R1103)+SIGN(S1103)*SQRT((1/S1103-1/R1103)*(1/S1103-1/R1103) + 4*CW1103/((CW1103+1)*(CW1103+1))*(2*1/S1103*1/R1103-1/R1103*1/R1103)))</f>
        <v>0</v>
      </c>
      <c r="R1103">
        <f>IF(LEFT(CX1103,1)&lt;&gt;"0",IF(LEFT(CX1103,1)="1",3.0,CY1103),$D$5+$E$5*(DP1103*DI1103/($K$5*1000))+$F$5*(DP1103*DI1103/($K$5*1000))*MAX(MIN(CV1103,$J$5),$I$5)*MAX(MIN(CV1103,$J$5),$I$5)+$G$5*MAX(MIN(CV1103,$J$5),$I$5)*(DP1103*DI1103/($K$5*1000))+$H$5*(DP1103*DI1103/($K$5*1000))*(DP1103*DI1103/($K$5*1000)))</f>
        <v>0</v>
      </c>
      <c r="S1103">
        <f>J1103*(1000-(1000*0.61365*exp(17.502*W1103/(240.97+W1103))/(DI1103+DJ1103)+DD1103)/2)/(1000*0.61365*exp(17.502*W1103/(240.97+W1103))/(DI1103+DJ1103)-DD1103)</f>
        <v>0</v>
      </c>
      <c r="T1103">
        <f>1/((CW1103+1)/(Q1103/1.6)+1/(R1103/1.37)) + CW1103/((CW1103+1)/(Q1103/1.6) + CW1103/(R1103/1.37))</f>
        <v>0</v>
      </c>
      <c r="U1103">
        <f>(CR1103*CU1103)</f>
        <v>0</v>
      </c>
      <c r="V1103">
        <f>(DK1103+(U1103+2*0.95*5.67E-8*(((DK1103+$B$7)+273)^4-(DK1103+273)^4)-44100*J1103)/(1.84*29.3*R1103+8*0.95*5.67E-8*(DK1103+273)^3))</f>
        <v>0</v>
      </c>
      <c r="W1103">
        <f>($C$7*DL1103+$D$7*DM1103+$E$7*V1103)</f>
        <v>0</v>
      </c>
      <c r="X1103">
        <f>0.61365*exp(17.502*W1103/(240.97+W1103))</f>
        <v>0</v>
      </c>
      <c r="Y1103">
        <f>(Z1103/AA1103*100)</f>
        <v>0</v>
      </c>
      <c r="Z1103">
        <f>DD1103*(DI1103+DJ1103)/1000</f>
        <v>0</v>
      </c>
      <c r="AA1103">
        <f>0.61365*exp(17.502*DK1103/(240.97+DK1103))</f>
        <v>0</v>
      </c>
      <c r="AB1103">
        <f>(X1103-DD1103*(DI1103+DJ1103)/1000)</f>
        <v>0</v>
      </c>
      <c r="AC1103">
        <f>(-J1103*44100)</f>
        <v>0</v>
      </c>
      <c r="AD1103">
        <f>2*29.3*R1103*0.92*(DK1103-W1103)</f>
        <v>0</v>
      </c>
      <c r="AE1103">
        <f>2*0.95*5.67E-8*(((DK1103+$B$7)+273)^4-(W1103+273)^4)</f>
        <v>0</v>
      </c>
      <c r="AF1103">
        <f>U1103+AE1103+AC1103+AD1103</f>
        <v>0</v>
      </c>
      <c r="AG1103">
        <f>DH1103*AU1103*(DC1103-DB1103*(1000-AU1103*DE1103)/(1000-AU1103*DD1103))/(100*CV1103)</f>
        <v>0</v>
      </c>
      <c r="AH1103">
        <f>1000*DH1103*AU1103*(DD1103-DE1103)/(100*CV1103*(1000-AU1103*DD1103))</f>
        <v>0</v>
      </c>
      <c r="AI1103">
        <f>(AJ1103 - AK1103 - DI1103*1E3/(8.314*(DK1103+273.15)) * AM1103/DH1103 * AL1103) * DH1103/(100*CV1103) * (1000 - DE1103)/1000</f>
        <v>0</v>
      </c>
      <c r="AJ1103">
        <v>445.5860083052654</v>
      </c>
      <c r="AK1103">
        <v>408.5818969696967</v>
      </c>
      <c r="AL1103">
        <v>1.738687232296279</v>
      </c>
      <c r="AM1103">
        <v>65.46050072270951</v>
      </c>
      <c r="AN1103">
        <f>(AP1103 - AO1103 + DI1103*1E3/(8.314*(DK1103+273.15)) * AR1103/DH1103 * AQ1103) * DH1103/(100*CV1103) * 1000/(1000 - AP1103)</f>
        <v>0</v>
      </c>
      <c r="AO1103">
        <v>12.46591495035394</v>
      </c>
      <c r="AP1103">
        <v>18.62761748251749</v>
      </c>
      <c r="AQ1103">
        <v>-7.67970757430901E-06</v>
      </c>
      <c r="AR1103">
        <v>82.38661243910367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MAX(0,($B$13+$C$13*DP1103)/(1+$D$13*DP1103)*DI1103/(DK1103+273)*$E$13)</f>
        <v>0</v>
      </c>
      <c r="AX1103" t="s">
        <v>417</v>
      </c>
      <c r="AY1103" t="s">
        <v>417</v>
      </c>
      <c r="AZ1103">
        <v>0</v>
      </c>
      <c r="BA1103">
        <v>0</v>
      </c>
      <c r="BB1103">
        <f>1-AZ1103/BA1103</f>
        <v>0</v>
      </c>
      <c r="BC1103">
        <v>0</v>
      </c>
      <c r="BD1103" t="s">
        <v>417</v>
      </c>
      <c r="BE1103" t="s">
        <v>417</v>
      </c>
      <c r="BF1103">
        <v>0</v>
      </c>
      <c r="BG1103">
        <v>0</v>
      </c>
      <c r="BH1103">
        <f>1-BF1103/BG1103</f>
        <v>0</v>
      </c>
      <c r="BI1103">
        <v>0.5</v>
      </c>
      <c r="BJ1103">
        <f>CS1103</f>
        <v>0</v>
      </c>
      <c r="BK1103">
        <f>L1103</f>
        <v>0</v>
      </c>
      <c r="BL1103">
        <f>BH1103*BI1103*BJ1103</f>
        <v>0</v>
      </c>
      <c r="BM1103">
        <f>(BK1103-BC1103)/BJ1103</f>
        <v>0</v>
      </c>
      <c r="BN1103">
        <f>(BA1103-BG1103)/BG1103</f>
        <v>0</v>
      </c>
      <c r="BO1103">
        <f>AZ1103/(BB1103+AZ1103/BG1103)</f>
        <v>0</v>
      </c>
      <c r="BP1103" t="s">
        <v>417</v>
      </c>
      <c r="BQ1103">
        <v>0</v>
      </c>
      <c r="BR1103">
        <f>IF(BQ1103&lt;&gt;0, BQ1103, BO1103)</f>
        <v>0</v>
      </c>
      <c r="BS1103">
        <f>1-BR1103/BG1103</f>
        <v>0</v>
      </c>
      <c r="BT1103">
        <f>(BG1103-BF1103)/(BG1103-BR1103)</f>
        <v>0</v>
      </c>
      <c r="BU1103">
        <f>(BA1103-BG1103)/(BA1103-BR1103)</f>
        <v>0</v>
      </c>
      <c r="BV1103">
        <f>(BG1103-BF1103)/(BG1103-AZ1103)</f>
        <v>0</v>
      </c>
      <c r="BW1103">
        <f>(BA1103-BG1103)/(BA1103-AZ1103)</f>
        <v>0</v>
      </c>
      <c r="BX1103">
        <f>(BT1103*BR1103/BF1103)</f>
        <v>0</v>
      </c>
      <c r="BY1103">
        <f>(1-BX1103)</f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f>$B$11*DQ1103+$C$11*DR1103+$F$11*EC1103*(1-EF1103)</f>
        <v>0</v>
      </c>
      <c r="CS1103">
        <f>CR1103*CT1103</f>
        <v>0</v>
      </c>
      <c r="CT1103">
        <f>($B$11*$D$9+$C$11*$D$9+$F$11*((EP1103+EH1103)/MAX(EP1103+EH1103+EQ1103, 0.1)*$I$9+EQ1103/MAX(EP1103+EH1103+EQ1103, 0.1)*$J$9))/($B$11+$C$11+$F$11)</f>
        <v>0</v>
      </c>
      <c r="CU1103">
        <f>($B$11*$K$9+$C$11*$K$9+$F$11*((EP1103+EH1103)/MAX(EP1103+EH1103+EQ1103, 0.1)*$P$9+EQ1103/MAX(EP1103+EH1103+EQ1103, 0.1)*$Q$9))/($B$11+$C$11+$F$11)</f>
        <v>0</v>
      </c>
      <c r="CV1103">
        <v>6</v>
      </c>
      <c r="CW1103">
        <v>0.5</v>
      </c>
      <c r="CX1103" t="s">
        <v>418</v>
      </c>
      <c r="CY1103">
        <v>2</v>
      </c>
      <c r="CZ1103" t="b">
        <v>1</v>
      </c>
      <c r="DA1103">
        <v>1659651875.1</v>
      </c>
      <c r="DB1103">
        <v>393.1054074074075</v>
      </c>
      <c r="DC1103">
        <v>430.1901111111111</v>
      </c>
      <c r="DD1103">
        <v>18.62996666666667</v>
      </c>
      <c r="DE1103">
        <v>12.46763333333334</v>
      </c>
      <c r="DF1103">
        <v>396.1926296296297</v>
      </c>
      <c r="DG1103">
        <v>18.77271111111111</v>
      </c>
      <c r="DH1103">
        <v>499.9746296296296</v>
      </c>
      <c r="DI1103">
        <v>90.17738148148148</v>
      </c>
      <c r="DJ1103">
        <v>0.09994371481481482</v>
      </c>
      <c r="DK1103">
        <v>25.00573703703703</v>
      </c>
      <c r="DL1103">
        <v>24.98877037037037</v>
      </c>
      <c r="DM1103">
        <v>999.9000000000001</v>
      </c>
      <c r="DN1103">
        <v>0</v>
      </c>
      <c r="DO1103">
        <v>0</v>
      </c>
      <c r="DP1103">
        <v>10001.97518518519</v>
      </c>
      <c r="DQ1103">
        <v>0</v>
      </c>
      <c r="DR1103">
        <v>10.91708148148148</v>
      </c>
      <c r="DS1103">
        <v>-37.08475555555555</v>
      </c>
      <c r="DT1103">
        <v>400.567925925926</v>
      </c>
      <c r="DU1103">
        <v>435.6211851851851</v>
      </c>
      <c r="DV1103">
        <v>6.162332592592594</v>
      </c>
      <c r="DW1103">
        <v>430.1901111111111</v>
      </c>
      <c r="DX1103">
        <v>12.46763333333334</v>
      </c>
      <c r="DY1103">
        <v>1.680000370370371</v>
      </c>
      <c r="DZ1103">
        <v>1.124298518518519</v>
      </c>
      <c r="EA1103">
        <v>14.71286666666666</v>
      </c>
      <c r="EB1103">
        <v>8.635204074074075</v>
      </c>
      <c r="EC1103">
        <v>2000.013333333333</v>
      </c>
      <c r="ED1103">
        <v>0.9800013333333333</v>
      </c>
      <c r="EE1103">
        <v>0.01999864444444444</v>
      </c>
      <c r="EF1103">
        <v>0</v>
      </c>
      <c r="EG1103">
        <v>831.0657037037039</v>
      </c>
      <c r="EH1103">
        <v>5.00097</v>
      </c>
      <c r="EI1103">
        <v>16574.3962962963</v>
      </c>
      <c r="EJ1103">
        <v>16707.68518518519</v>
      </c>
      <c r="EK1103">
        <v>38.833</v>
      </c>
      <c r="EL1103">
        <v>39.20099999999999</v>
      </c>
      <c r="EM1103">
        <v>38.812</v>
      </c>
      <c r="EN1103">
        <v>38.81666666666666</v>
      </c>
      <c r="EO1103">
        <v>39.208</v>
      </c>
      <c r="EP1103">
        <v>1955.113333333333</v>
      </c>
      <c r="EQ1103">
        <v>39.9</v>
      </c>
      <c r="ER1103">
        <v>0</v>
      </c>
      <c r="ES1103">
        <v>1659651882.9</v>
      </c>
      <c r="ET1103">
        <v>0</v>
      </c>
      <c r="EU1103">
        <v>831.06756</v>
      </c>
      <c r="EV1103">
        <v>4.512076930406676</v>
      </c>
      <c r="EW1103">
        <v>63.16923068194797</v>
      </c>
      <c r="EX1103">
        <v>16574.468</v>
      </c>
      <c r="EY1103">
        <v>15</v>
      </c>
      <c r="EZ1103">
        <v>0</v>
      </c>
      <c r="FA1103" t="s">
        <v>419</v>
      </c>
      <c r="FB1103">
        <v>1659135797.5</v>
      </c>
      <c r="FC1103">
        <v>1659135788</v>
      </c>
      <c r="FD1103">
        <v>0</v>
      </c>
      <c r="FE1103">
        <v>0.3</v>
      </c>
      <c r="FF1103">
        <v>-0.002</v>
      </c>
      <c r="FG1103">
        <v>-2.209</v>
      </c>
      <c r="FH1103">
        <v>-0.089</v>
      </c>
      <c r="FI1103">
        <v>1520</v>
      </c>
      <c r="FJ1103">
        <v>20</v>
      </c>
      <c r="FK1103">
        <v>0.06</v>
      </c>
      <c r="FL1103">
        <v>0.03</v>
      </c>
      <c r="FM1103">
        <v>-35.0620275</v>
      </c>
      <c r="FN1103">
        <v>-56.97616998123818</v>
      </c>
      <c r="FO1103">
        <v>5.84671627116399</v>
      </c>
      <c r="FP1103">
        <v>0</v>
      </c>
      <c r="FQ1103">
        <v>830.7635</v>
      </c>
      <c r="FR1103">
        <v>4.905347599266841</v>
      </c>
      <c r="FS1103">
        <v>0.5366090838063846</v>
      </c>
      <c r="FT1103">
        <v>0</v>
      </c>
      <c r="FU1103">
        <v>6.16184475</v>
      </c>
      <c r="FV1103">
        <v>0.001513733583482473</v>
      </c>
      <c r="FW1103">
        <v>0.001429234038742419</v>
      </c>
      <c r="FX1103">
        <v>1</v>
      </c>
      <c r="FY1103">
        <v>1</v>
      </c>
      <c r="FZ1103">
        <v>3</v>
      </c>
      <c r="GA1103" t="s">
        <v>429</v>
      </c>
      <c r="GB1103">
        <v>2.98338</v>
      </c>
      <c r="GC1103">
        <v>2.71567</v>
      </c>
      <c r="GD1103">
        <v>0.0916068</v>
      </c>
      <c r="GE1103">
        <v>0.098047</v>
      </c>
      <c r="GF1103">
        <v>0.089878</v>
      </c>
      <c r="GG1103">
        <v>0.06583020000000001</v>
      </c>
      <c r="GH1103">
        <v>28722.1</v>
      </c>
      <c r="GI1103">
        <v>28671</v>
      </c>
      <c r="GJ1103">
        <v>29385.4</v>
      </c>
      <c r="GK1103">
        <v>29397.2</v>
      </c>
      <c r="GL1103">
        <v>35422.5</v>
      </c>
      <c r="GM1103">
        <v>36519.3</v>
      </c>
      <c r="GN1103">
        <v>41377.8</v>
      </c>
      <c r="GO1103">
        <v>41890.4</v>
      </c>
      <c r="GP1103">
        <v>1.9625</v>
      </c>
      <c r="GQ1103">
        <v>2.37507</v>
      </c>
      <c r="GR1103">
        <v>0.0914335</v>
      </c>
      <c r="GS1103">
        <v>0</v>
      </c>
      <c r="GT1103">
        <v>23.4751</v>
      </c>
      <c r="GU1103">
        <v>999.9</v>
      </c>
      <c r="GV1103">
        <v>31.5</v>
      </c>
      <c r="GW1103">
        <v>32.2</v>
      </c>
      <c r="GX1103">
        <v>16.8701</v>
      </c>
      <c r="GY1103">
        <v>63.8215</v>
      </c>
      <c r="GZ1103">
        <v>22.6522</v>
      </c>
      <c r="HA1103">
        <v>2</v>
      </c>
      <c r="HB1103">
        <v>-0.07153959999999999</v>
      </c>
      <c r="HC1103">
        <v>1.4505</v>
      </c>
      <c r="HD1103">
        <v>20.3282</v>
      </c>
      <c r="HE1103">
        <v>5.21624</v>
      </c>
      <c r="HF1103">
        <v>12.0099</v>
      </c>
      <c r="HG1103">
        <v>4.9886</v>
      </c>
      <c r="HH1103">
        <v>3.28863</v>
      </c>
      <c r="HI1103">
        <v>9999</v>
      </c>
      <c r="HJ1103">
        <v>9999</v>
      </c>
      <c r="HK1103">
        <v>9999</v>
      </c>
      <c r="HL1103">
        <v>198.6</v>
      </c>
      <c r="HM1103">
        <v>1.86737</v>
      </c>
      <c r="HN1103">
        <v>1.86647</v>
      </c>
      <c r="HO1103">
        <v>1.86596</v>
      </c>
      <c r="HP1103">
        <v>1.86584</v>
      </c>
      <c r="HQ1103">
        <v>1.86768</v>
      </c>
      <c r="HR1103">
        <v>1.87012</v>
      </c>
      <c r="HS1103">
        <v>1.86875</v>
      </c>
      <c r="HT1103">
        <v>1.87027</v>
      </c>
      <c r="HU1103">
        <v>0</v>
      </c>
      <c r="HV1103">
        <v>0</v>
      </c>
      <c r="HW1103">
        <v>0</v>
      </c>
      <c r="HX1103">
        <v>0</v>
      </c>
      <c r="HY1103" t="s">
        <v>421</v>
      </c>
      <c r="HZ1103" t="s">
        <v>422</v>
      </c>
      <c r="IA1103" t="s">
        <v>423</v>
      </c>
      <c r="IB1103" t="s">
        <v>423</v>
      </c>
      <c r="IC1103" t="s">
        <v>423</v>
      </c>
      <c r="ID1103" t="s">
        <v>423</v>
      </c>
      <c r="IE1103">
        <v>0</v>
      </c>
      <c r="IF1103">
        <v>100</v>
      </c>
      <c r="IG1103">
        <v>100</v>
      </c>
      <c r="IH1103">
        <v>-3.113</v>
      </c>
      <c r="II1103">
        <v>-0.1428</v>
      </c>
      <c r="IJ1103">
        <v>-1.529487217637811</v>
      </c>
      <c r="IK1103">
        <v>-0.005072214745875086</v>
      </c>
      <c r="IL1103">
        <v>3.316774363808987E-06</v>
      </c>
      <c r="IM1103">
        <v>-1.107588672722244E-09</v>
      </c>
      <c r="IN1103">
        <v>-0.1603591687652909</v>
      </c>
      <c r="IO1103">
        <v>-0.0181951569465493</v>
      </c>
      <c r="IP1103">
        <v>0.001659309118516343</v>
      </c>
      <c r="IQ1103">
        <v>-3.409663313950778E-05</v>
      </c>
      <c r="IR1103">
        <v>19</v>
      </c>
      <c r="IS1103">
        <v>2290</v>
      </c>
      <c r="IT1103">
        <v>1</v>
      </c>
      <c r="IU1103">
        <v>24</v>
      </c>
      <c r="IV1103">
        <v>8601.4</v>
      </c>
      <c r="IW1103">
        <v>8601.6</v>
      </c>
      <c r="IX1103">
        <v>1.37695</v>
      </c>
      <c r="IY1103">
        <v>2.23633</v>
      </c>
      <c r="IZ1103">
        <v>1.94702</v>
      </c>
      <c r="JA1103">
        <v>2.64771</v>
      </c>
      <c r="JB1103">
        <v>2.19482</v>
      </c>
      <c r="JC1103">
        <v>2.32788</v>
      </c>
      <c r="JD1103">
        <v>36.6943</v>
      </c>
      <c r="JE1103">
        <v>24.035</v>
      </c>
      <c r="JF1103">
        <v>18</v>
      </c>
      <c r="JG1103">
        <v>521.436</v>
      </c>
      <c r="JH1103">
        <v>809.13</v>
      </c>
      <c r="JI1103">
        <v>21.8202</v>
      </c>
      <c r="JJ1103">
        <v>26.3889</v>
      </c>
      <c r="JK1103">
        <v>29.9998</v>
      </c>
      <c r="JL1103">
        <v>26.4034</v>
      </c>
      <c r="JM1103">
        <v>26.3291</v>
      </c>
      <c r="JN1103">
        <v>27.6238</v>
      </c>
      <c r="JO1103">
        <v>24.2241</v>
      </c>
      <c r="JP1103">
        <v>0</v>
      </c>
      <c r="JQ1103">
        <v>21.8374</v>
      </c>
      <c r="JR1103">
        <v>473.578</v>
      </c>
      <c r="JS1103">
        <v>12.4214</v>
      </c>
      <c r="JT1103">
        <v>100.469</v>
      </c>
      <c r="JU1103">
        <v>100.608</v>
      </c>
    </row>
    <row r="1104" spans="1:281">
      <c r="A1104">
        <v>1088</v>
      </c>
      <c r="B1104">
        <v>1659651887.6</v>
      </c>
      <c r="C1104">
        <v>23879.59999990463</v>
      </c>
      <c r="D1104" t="s">
        <v>2610</v>
      </c>
      <c r="E1104" t="s">
        <v>2611</v>
      </c>
      <c r="F1104">
        <v>5</v>
      </c>
      <c r="G1104" t="s">
        <v>2555</v>
      </c>
      <c r="H1104" t="s">
        <v>416</v>
      </c>
      <c r="I1104">
        <v>1659651879.814285</v>
      </c>
      <c r="J1104">
        <f>(K1104)/1000</f>
        <v>0</v>
      </c>
      <c r="K1104">
        <f>IF(CZ1104, AN1104, AH1104)</f>
        <v>0</v>
      </c>
      <c r="L1104">
        <f>IF(CZ1104, AI1104, AG1104)</f>
        <v>0</v>
      </c>
      <c r="M1104">
        <f>DB1104 - IF(AU1104&gt;1, L1104*CV1104*100.0/(AW1104*DP1104), 0)</f>
        <v>0</v>
      </c>
      <c r="N1104">
        <f>((T1104-J1104/2)*M1104-L1104)/(T1104+J1104/2)</f>
        <v>0</v>
      </c>
      <c r="O1104">
        <f>N1104*(DI1104+DJ1104)/1000.0</f>
        <v>0</v>
      </c>
      <c r="P1104">
        <f>(DB1104 - IF(AU1104&gt;1, L1104*CV1104*100.0/(AW1104*DP1104), 0))*(DI1104+DJ1104)/1000.0</f>
        <v>0</v>
      </c>
      <c r="Q1104">
        <f>2.0/((1/S1104-1/R1104)+SIGN(S1104)*SQRT((1/S1104-1/R1104)*(1/S1104-1/R1104) + 4*CW1104/((CW1104+1)*(CW1104+1))*(2*1/S1104*1/R1104-1/R1104*1/R1104)))</f>
        <v>0</v>
      </c>
      <c r="R1104">
        <f>IF(LEFT(CX1104,1)&lt;&gt;"0",IF(LEFT(CX1104,1)="1",3.0,CY1104),$D$5+$E$5*(DP1104*DI1104/($K$5*1000))+$F$5*(DP1104*DI1104/($K$5*1000))*MAX(MIN(CV1104,$J$5),$I$5)*MAX(MIN(CV1104,$J$5),$I$5)+$G$5*MAX(MIN(CV1104,$J$5),$I$5)*(DP1104*DI1104/($K$5*1000))+$H$5*(DP1104*DI1104/($K$5*1000))*(DP1104*DI1104/($K$5*1000)))</f>
        <v>0</v>
      </c>
      <c r="S1104">
        <f>J1104*(1000-(1000*0.61365*exp(17.502*W1104/(240.97+W1104))/(DI1104+DJ1104)+DD1104)/2)/(1000*0.61365*exp(17.502*W1104/(240.97+W1104))/(DI1104+DJ1104)-DD1104)</f>
        <v>0</v>
      </c>
      <c r="T1104">
        <f>1/((CW1104+1)/(Q1104/1.6)+1/(R1104/1.37)) + CW1104/((CW1104+1)/(Q1104/1.6) + CW1104/(R1104/1.37))</f>
        <v>0</v>
      </c>
      <c r="U1104">
        <f>(CR1104*CU1104)</f>
        <v>0</v>
      </c>
      <c r="V1104">
        <f>(DK1104+(U1104+2*0.95*5.67E-8*(((DK1104+$B$7)+273)^4-(DK1104+273)^4)-44100*J1104)/(1.84*29.3*R1104+8*0.95*5.67E-8*(DK1104+273)^3))</f>
        <v>0</v>
      </c>
      <c r="W1104">
        <f>($C$7*DL1104+$D$7*DM1104+$E$7*V1104)</f>
        <v>0</v>
      </c>
      <c r="X1104">
        <f>0.61365*exp(17.502*W1104/(240.97+W1104))</f>
        <v>0</v>
      </c>
      <c r="Y1104">
        <f>(Z1104/AA1104*100)</f>
        <v>0</v>
      </c>
      <c r="Z1104">
        <f>DD1104*(DI1104+DJ1104)/1000</f>
        <v>0</v>
      </c>
      <c r="AA1104">
        <f>0.61365*exp(17.502*DK1104/(240.97+DK1104))</f>
        <v>0</v>
      </c>
      <c r="AB1104">
        <f>(X1104-DD1104*(DI1104+DJ1104)/1000)</f>
        <v>0</v>
      </c>
      <c r="AC1104">
        <f>(-J1104*44100)</f>
        <v>0</v>
      </c>
      <c r="AD1104">
        <f>2*29.3*R1104*0.92*(DK1104-W1104)</f>
        <v>0</v>
      </c>
      <c r="AE1104">
        <f>2*0.95*5.67E-8*(((DK1104+$B$7)+273)^4-(W1104+273)^4)</f>
        <v>0</v>
      </c>
      <c r="AF1104">
        <f>U1104+AE1104+AC1104+AD1104</f>
        <v>0</v>
      </c>
      <c r="AG1104">
        <f>DH1104*AU1104*(DC1104-DB1104*(1000-AU1104*DE1104)/(1000-AU1104*DD1104))/(100*CV1104)</f>
        <v>0</v>
      </c>
      <c r="AH1104">
        <f>1000*DH1104*AU1104*(DD1104-DE1104)/(100*CV1104*(1000-AU1104*DD1104))</f>
        <v>0</v>
      </c>
      <c r="AI1104">
        <f>(AJ1104 - AK1104 - DI1104*1E3/(8.314*(DK1104+273.15)) * AM1104/DH1104 * AL1104) * DH1104/(100*CV1104) * (1000 - DE1104)/1000</f>
        <v>0</v>
      </c>
      <c r="AJ1104">
        <v>461.1803465881904</v>
      </c>
      <c r="AK1104">
        <v>420.0963454545452</v>
      </c>
      <c r="AL1104">
        <v>2.398204554974254</v>
      </c>
      <c r="AM1104">
        <v>65.46050072270951</v>
      </c>
      <c r="AN1104">
        <f>(AP1104 - AO1104 + DI1104*1E3/(8.314*(DK1104+273.15)) * AR1104/DH1104 * AQ1104) * DH1104/(100*CV1104) * 1000/(1000 - AP1104)</f>
        <v>0</v>
      </c>
      <c r="AO1104">
        <v>12.46499706152431</v>
      </c>
      <c r="AP1104">
        <v>18.62536853146855</v>
      </c>
      <c r="AQ1104">
        <v>-2.082749650683281E-06</v>
      </c>
      <c r="AR1104">
        <v>82.38661243910367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MAX(0,($B$13+$C$13*DP1104)/(1+$D$13*DP1104)*DI1104/(DK1104+273)*$E$13)</f>
        <v>0</v>
      </c>
      <c r="AX1104" t="s">
        <v>417</v>
      </c>
      <c r="AY1104" t="s">
        <v>417</v>
      </c>
      <c r="AZ1104">
        <v>0</v>
      </c>
      <c r="BA1104">
        <v>0</v>
      </c>
      <c r="BB1104">
        <f>1-AZ1104/BA1104</f>
        <v>0</v>
      </c>
      <c r="BC1104">
        <v>0</v>
      </c>
      <c r="BD1104" t="s">
        <v>417</v>
      </c>
      <c r="BE1104" t="s">
        <v>417</v>
      </c>
      <c r="BF1104">
        <v>0</v>
      </c>
      <c r="BG1104">
        <v>0</v>
      </c>
      <c r="BH1104">
        <f>1-BF1104/BG1104</f>
        <v>0</v>
      </c>
      <c r="BI1104">
        <v>0.5</v>
      </c>
      <c r="BJ1104">
        <f>CS1104</f>
        <v>0</v>
      </c>
      <c r="BK1104">
        <f>L1104</f>
        <v>0</v>
      </c>
      <c r="BL1104">
        <f>BH1104*BI1104*BJ1104</f>
        <v>0</v>
      </c>
      <c r="BM1104">
        <f>(BK1104-BC1104)/BJ1104</f>
        <v>0</v>
      </c>
      <c r="BN1104">
        <f>(BA1104-BG1104)/BG1104</f>
        <v>0</v>
      </c>
      <c r="BO1104">
        <f>AZ1104/(BB1104+AZ1104/BG1104)</f>
        <v>0</v>
      </c>
      <c r="BP1104" t="s">
        <v>417</v>
      </c>
      <c r="BQ1104">
        <v>0</v>
      </c>
      <c r="BR1104">
        <f>IF(BQ1104&lt;&gt;0, BQ1104, BO1104)</f>
        <v>0</v>
      </c>
      <c r="BS1104">
        <f>1-BR1104/BG1104</f>
        <v>0</v>
      </c>
      <c r="BT1104">
        <f>(BG1104-BF1104)/(BG1104-BR1104)</f>
        <v>0</v>
      </c>
      <c r="BU1104">
        <f>(BA1104-BG1104)/(BA1104-BR1104)</f>
        <v>0</v>
      </c>
      <c r="BV1104">
        <f>(BG1104-BF1104)/(BG1104-AZ1104)</f>
        <v>0</v>
      </c>
      <c r="BW1104">
        <f>(BA1104-BG1104)/(BA1104-AZ1104)</f>
        <v>0</v>
      </c>
      <c r="BX1104">
        <f>(BT1104*BR1104/BF1104)</f>
        <v>0</v>
      </c>
      <c r="BY1104">
        <f>(1-BX1104)</f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f>$B$11*DQ1104+$C$11*DR1104+$F$11*EC1104*(1-EF1104)</f>
        <v>0</v>
      </c>
      <c r="CS1104">
        <f>CR1104*CT1104</f>
        <v>0</v>
      </c>
      <c r="CT1104">
        <f>($B$11*$D$9+$C$11*$D$9+$F$11*((EP1104+EH1104)/MAX(EP1104+EH1104+EQ1104, 0.1)*$I$9+EQ1104/MAX(EP1104+EH1104+EQ1104, 0.1)*$J$9))/($B$11+$C$11+$F$11)</f>
        <v>0</v>
      </c>
      <c r="CU1104">
        <f>($B$11*$K$9+$C$11*$K$9+$F$11*((EP1104+EH1104)/MAX(EP1104+EH1104+EQ1104, 0.1)*$P$9+EQ1104/MAX(EP1104+EH1104+EQ1104, 0.1)*$Q$9))/($B$11+$C$11+$F$11)</f>
        <v>0</v>
      </c>
      <c r="CV1104">
        <v>6</v>
      </c>
      <c r="CW1104">
        <v>0.5</v>
      </c>
      <c r="CX1104" t="s">
        <v>418</v>
      </c>
      <c r="CY1104">
        <v>2</v>
      </c>
      <c r="CZ1104" t="b">
        <v>1</v>
      </c>
      <c r="DA1104">
        <v>1659651879.814285</v>
      </c>
      <c r="DB1104">
        <v>398.5536785714286</v>
      </c>
      <c r="DC1104">
        <v>441.6139285714285</v>
      </c>
      <c r="DD1104">
        <v>18.62818571428572</v>
      </c>
      <c r="DE1104">
        <v>12.466025</v>
      </c>
      <c r="DF1104">
        <v>401.6569642857143</v>
      </c>
      <c r="DG1104">
        <v>18.77094285714285</v>
      </c>
      <c r="DH1104">
        <v>500.011357142857</v>
      </c>
      <c r="DI1104">
        <v>90.1775392857143</v>
      </c>
      <c r="DJ1104">
        <v>0.1000231321428572</v>
      </c>
      <c r="DK1104">
        <v>25.00202142857143</v>
      </c>
      <c r="DL1104">
        <v>24.98557857142857</v>
      </c>
      <c r="DM1104">
        <v>999.9000000000002</v>
      </c>
      <c r="DN1104">
        <v>0</v>
      </c>
      <c r="DO1104">
        <v>0</v>
      </c>
      <c r="DP1104">
        <v>9998.199285714285</v>
      </c>
      <c r="DQ1104">
        <v>0</v>
      </c>
      <c r="DR1104">
        <v>10.92118571428571</v>
      </c>
      <c r="DS1104">
        <v>-43.06023571428572</v>
      </c>
      <c r="DT1104">
        <v>406.1189285714286</v>
      </c>
      <c r="DU1104">
        <v>447.1884642857144</v>
      </c>
      <c r="DV1104">
        <v>6.162157500000001</v>
      </c>
      <c r="DW1104">
        <v>441.6139285714285</v>
      </c>
      <c r="DX1104">
        <v>12.466025</v>
      </c>
      <c r="DY1104">
        <v>1.6798425</v>
      </c>
      <c r="DZ1104">
        <v>1.124155714285714</v>
      </c>
      <c r="EA1104">
        <v>14.71141071428572</v>
      </c>
      <c r="EB1104">
        <v>8.633328571428573</v>
      </c>
      <c r="EC1104">
        <v>1999.991071428572</v>
      </c>
      <c r="ED1104">
        <v>0.9800006071428571</v>
      </c>
      <c r="EE1104">
        <v>0.01999934642857143</v>
      </c>
      <c r="EF1104">
        <v>0</v>
      </c>
      <c r="EG1104">
        <v>831.4487857142858</v>
      </c>
      <c r="EH1104">
        <v>5.00097</v>
      </c>
      <c r="EI1104">
        <v>16581.61428571429</v>
      </c>
      <c r="EJ1104">
        <v>16707.49642857143</v>
      </c>
      <c r="EK1104">
        <v>38.80539285714286</v>
      </c>
      <c r="EL1104">
        <v>39.187</v>
      </c>
      <c r="EM1104">
        <v>38.79207142857143</v>
      </c>
      <c r="EN1104">
        <v>38.80535714285714</v>
      </c>
      <c r="EO1104">
        <v>39.19375</v>
      </c>
      <c r="EP1104">
        <v>1955.090714285714</v>
      </c>
      <c r="EQ1104">
        <v>39.9</v>
      </c>
      <c r="ER1104">
        <v>0</v>
      </c>
      <c r="ES1104">
        <v>1659651888.3</v>
      </c>
      <c r="ET1104">
        <v>0</v>
      </c>
      <c r="EU1104">
        <v>831.5185384615385</v>
      </c>
      <c r="EV1104">
        <v>6.28847865109147</v>
      </c>
      <c r="EW1104">
        <v>112.5675214236854</v>
      </c>
      <c r="EX1104">
        <v>16582.70769230769</v>
      </c>
      <c r="EY1104">
        <v>15</v>
      </c>
      <c r="EZ1104">
        <v>0</v>
      </c>
      <c r="FA1104" t="s">
        <v>419</v>
      </c>
      <c r="FB1104">
        <v>1659135797.5</v>
      </c>
      <c r="FC1104">
        <v>1659135788</v>
      </c>
      <c r="FD1104">
        <v>0</v>
      </c>
      <c r="FE1104">
        <v>0.3</v>
      </c>
      <c r="FF1104">
        <v>-0.002</v>
      </c>
      <c r="FG1104">
        <v>-2.209</v>
      </c>
      <c r="FH1104">
        <v>-0.089</v>
      </c>
      <c r="FI1104">
        <v>1520</v>
      </c>
      <c r="FJ1104">
        <v>20</v>
      </c>
      <c r="FK1104">
        <v>0.06</v>
      </c>
      <c r="FL1104">
        <v>0.03</v>
      </c>
      <c r="FM1104">
        <v>-39.17407073170732</v>
      </c>
      <c r="FN1104">
        <v>-74.40194843205575</v>
      </c>
      <c r="FO1104">
        <v>7.408104474788896</v>
      </c>
      <c r="FP1104">
        <v>0</v>
      </c>
      <c r="FQ1104">
        <v>831.2035000000001</v>
      </c>
      <c r="FR1104">
        <v>4.851902223587059</v>
      </c>
      <c r="FS1104">
        <v>0.5400217996689021</v>
      </c>
      <c r="FT1104">
        <v>0</v>
      </c>
      <c r="FU1104">
        <v>6.162165609756097</v>
      </c>
      <c r="FV1104">
        <v>-0.002768362369330296</v>
      </c>
      <c r="FW1104">
        <v>0.001272023639871738</v>
      </c>
      <c r="FX1104">
        <v>1</v>
      </c>
      <c r="FY1104">
        <v>1</v>
      </c>
      <c r="FZ1104">
        <v>3</v>
      </c>
      <c r="GA1104" t="s">
        <v>429</v>
      </c>
      <c r="GB1104">
        <v>2.98334</v>
      </c>
      <c r="GC1104">
        <v>2.71557</v>
      </c>
      <c r="GD1104">
        <v>0.0935961</v>
      </c>
      <c r="GE1104">
        <v>0.100651</v>
      </c>
      <c r="GF1104">
        <v>0.0898709</v>
      </c>
      <c r="GG1104">
        <v>0.06581289999999999</v>
      </c>
      <c r="GH1104">
        <v>28659.2</v>
      </c>
      <c r="GI1104">
        <v>28588.4</v>
      </c>
      <c r="GJ1104">
        <v>29385.5</v>
      </c>
      <c r="GK1104">
        <v>29397.4</v>
      </c>
      <c r="GL1104">
        <v>35423</v>
      </c>
      <c r="GM1104">
        <v>36520.2</v>
      </c>
      <c r="GN1104">
        <v>41378</v>
      </c>
      <c r="GO1104">
        <v>41890.6</v>
      </c>
      <c r="GP1104">
        <v>1.96238</v>
      </c>
      <c r="GQ1104">
        <v>2.37523</v>
      </c>
      <c r="GR1104">
        <v>0.0919774</v>
      </c>
      <c r="GS1104">
        <v>0</v>
      </c>
      <c r="GT1104">
        <v>23.4751</v>
      </c>
      <c r="GU1104">
        <v>999.9</v>
      </c>
      <c r="GV1104">
        <v>31.5</v>
      </c>
      <c r="GW1104">
        <v>32.2</v>
      </c>
      <c r="GX1104">
        <v>16.8689</v>
      </c>
      <c r="GY1104">
        <v>63.7415</v>
      </c>
      <c r="GZ1104">
        <v>22.3958</v>
      </c>
      <c r="HA1104">
        <v>2</v>
      </c>
      <c r="HB1104">
        <v>-0.0720249</v>
      </c>
      <c r="HC1104">
        <v>1.40681</v>
      </c>
      <c r="HD1104">
        <v>20.3287</v>
      </c>
      <c r="HE1104">
        <v>5.21549</v>
      </c>
      <c r="HF1104">
        <v>12.0099</v>
      </c>
      <c r="HG1104">
        <v>4.98835</v>
      </c>
      <c r="HH1104">
        <v>3.2885</v>
      </c>
      <c r="HI1104">
        <v>9999</v>
      </c>
      <c r="HJ1104">
        <v>9999</v>
      </c>
      <c r="HK1104">
        <v>9999</v>
      </c>
      <c r="HL1104">
        <v>198.6</v>
      </c>
      <c r="HM1104">
        <v>1.86737</v>
      </c>
      <c r="HN1104">
        <v>1.86647</v>
      </c>
      <c r="HO1104">
        <v>1.86596</v>
      </c>
      <c r="HP1104">
        <v>1.86584</v>
      </c>
      <c r="HQ1104">
        <v>1.86767</v>
      </c>
      <c r="HR1104">
        <v>1.87012</v>
      </c>
      <c r="HS1104">
        <v>1.86877</v>
      </c>
      <c r="HT1104">
        <v>1.87027</v>
      </c>
      <c r="HU1104">
        <v>0</v>
      </c>
      <c r="HV1104">
        <v>0</v>
      </c>
      <c r="HW1104">
        <v>0</v>
      </c>
      <c r="HX1104">
        <v>0</v>
      </c>
      <c r="HY1104" t="s">
        <v>421</v>
      </c>
      <c r="HZ1104" t="s">
        <v>422</v>
      </c>
      <c r="IA1104" t="s">
        <v>423</v>
      </c>
      <c r="IB1104" t="s">
        <v>423</v>
      </c>
      <c r="IC1104" t="s">
        <v>423</v>
      </c>
      <c r="ID1104" t="s">
        <v>423</v>
      </c>
      <c r="IE1104">
        <v>0</v>
      </c>
      <c r="IF1104">
        <v>100</v>
      </c>
      <c r="IG1104">
        <v>100</v>
      </c>
      <c r="IH1104">
        <v>-3.148</v>
      </c>
      <c r="II1104">
        <v>-0.1428</v>
      </c>
      <c r="IJ1104">
        <v>-1.529487217637811</v>
      </c>
      <c r="IK1104">
        <v>-0.005072214745875086</v>
      </c>
      <c r="IL1104">
        <v>3.316774363808987E-06</v>
      </c>
      <c r="IM1104">
        <v>-1.107588672722244E-09</v>
      </c>
      <c r="IN1104">
        <v>-0.1603591687652909</v>
      </c>
      <c r="IO1104">
        <v>-0.0181951569465493</v>
      </c>
      <c r="IP1104">
        <v>0.001659309118516343</v>
      </c>
      <c r="IQ1104">
        <v>-3.409663313950778E-05</v>
      </c>
      <c r="IR1104">
        <v>19</v>
      </c>
      <c r="IS1104">
        <v>2290</v>
      </c>
      <c r="IT1104">
        <v>1</v>
      </c>
      <c r="IU1104">
        <v>24</v>
      </c>
      <c r="IV1104">
        <v>8601.5</v>
      </c>
      <c r="IW1104">
        <v>8601.700000000001</v>
      </c>
      <c r="IX1104">
        <v>1.41724</v>
      </c>
      <c r="IY1104">
        <v>2.23389</v>
      </c>
      <c r="IZ1104">
        <v>1.94702</v>
      </c>
      <c r="JA1104">
        <v>2.64771</v>
      </c>
      <c r="JB1104">
        <v>2.19482</v>
      </c>
      <c r="JC1104">
        <v>2.31201</v>
      </c>
      <c r="JD1104">
        <v>36.6943</v>
      </c>
      <c r="JE1104">
        <v>24.035</v>
      </c>
      <c r="JF1104">
        <v>18</v>
      </c>
      <c r="JG1104">
        <v>521.336</v>
      </c>
      <c r="JH1104">
        <v>809.254</v>
      </c>
      <c r="JI1104">
        <v>21.8325</v>
      </c>
      <c r="JJ1104">
        <v>26.3872</v>
      </c>
      <c r="JK1104">
        <v>29.9998</v>
      </c>
      <c r="JL1104">
        <v>26.4015</v>
      </c>
      <c r="JM1104">
        <v>26.3275</v>
      </c>
      <c r="JN1104">
        <v>28.3767</v>
      </c>
      <c r="JO1104">
        <v>24.2241</v>
      </c>
      <c r="JP1104">
        <v>0</v>
      </c>
      <c r="JQ1104">
        <v>21.8525</v>
      </c>
      <c r="JR1104">
        <v>486.949</v>
      </c>
      <c r="JS1104">
        <v>12.4182</v>
      </c>
      <c r="JT1104">
        <v>100.469</v>
      </c>
      <c r="JU1104">
        <v>100.608</v>
      </c>
    </row>
    <row r="1105" spans="1:281">
      <c r="A1105">
        <v>1089</v>
      </c>
      <c r="B1105">
        <v>1659651892.6</v>
      </c>
      <c r="C1105">
        <v>23884.59999990463</v>
      </c>
      <c r="D1105" t="s">
        <v>2612</v>
      </c>
      <c r="E1105" t="s">
        <v>2613</v>
      </c>
      <c r="F1105">
        <v>5</v>
      </c>
      <c r="G1105" t="s">
        <v>2555</v>
      </c>
      <c r="H1105" t="s">
        <v>416</v>
      </c>
      <c r="I1105">
        <v>1659651885.1</v>
      </c>
      <c r="J1105">
        <f>(K1105)/1000</f>
        <v>0</v>
      </c>
      <c r="K1105">
        <f>IF(CZ1105, AN1105, AH1105)</f>
        <v>0</v>
      </c>
      <c r="L1105">
        <f>IF(CZ1105, AI1105, AG1105)</f>
        <v>0</v>
      </c>
      <c r="M1105">
        <f>DB1105 - IF(AU1105&gt;1, L1105*CV1105*100.0/(AW1105*DP1105), 0)</f>
        <v>0</v>
      </c>
      <c r="N1105">
        <f>((T1105-J1105/2)*M1105-L1105)/(T1105+J1105/2)</f>
        <v>0</v>
      </c>
      <c r="O1105">
        <f>N1105*(DI1105+DJ1105)/1000.0</f>
        <v>0</v>
      </c>
      <c r="P1105">
        <f>(DB1105 - IF(AU1105&gt;1, L1105*CV1105*100.0/(AW1105*DP1105), 0))*(DI1105+DJ1105)/1000.0</f>
        <v>0</v>
      </c>
      <c r="Q1105">
        <f>2.0/((1/S1105-1/R1105)+SIGN(S1105)*SQRT((1/S1105-1/R1105)*(1/S1105-1/R1105) + 4*CW1105/((CW1105+1)*(CW1105+1))*(2*1/S1105*1/R1105-1/R1105*1/R1105)))</f>
        <v>0</v>
      </c>
      <c r="R1105">
        <f>IF(LEFT(CX1105,1)&lt;&gt;"0",IF(LEFT(CX1105,1)="1",3.0,CY1105),$D$5+$E$5*(DP1105*DI1105/($K$5*1000))+$F$5*(DP1105*DI1105/($K$5*1000))*MAX(MIN(CV1105,$J$5),$I$5)*MAX(MIN(CV1105,$J$5),$I$5)+$G$5*MAX(MIN(CV1105,$J$5),$I$5)*(DP1105*DI1105/($K$5*1000))+$H$5*(DP1105*DI1105/($K$5*1000))*(DP1105*DI1105/($K$5*1000)))</f>
        <v>0</v>
      </c>
      <c r="S1105">
        <f>J1105*(1000-(1000*0.61365*exp(17.502*W1105/(240.97+W1105))/(DI1105+DJ1105)+DD1105)/2)/(1000*0.61365*exp(17.502*W1105/(240.97+W1105))/(DI1105+DJ1105)-DD1105)</f>
        <v>0</v>
      </c>
      <c r="T1105">
        <f>1/((CW1105+1)/(Q1105/1.6)+1/(R1105/1.37)) + CW1105/((CW1105+1)/(Q1105/1.6) + CW1105/(R1105/1.37))</f>
        <v>0</v>
      </c>
      <c r="U1105">
        <f>(CR1105*CU1105)</f>
        <v>0</v>
      </c>
      <c r="V1105">
        <f>(DK1105+(U1105+2*0.95*5.67E-8*(((DK1105+$B$7)+273)^4-(DK1105+273)^4)-44100*J1105)/(1.84*29.3*R1105+8*0.95*5.67E-8*(DK1105+273)^3))</f>
        <v>0</v>
      </c>
      <c r="W1105">
        <f>($C$7*DL1105+$D$7*DM1105+$E$7*V1105)</f>
        <v>0</v>
      </c>
      <c r="X1105">
        <f>0.61365*exp(17.502*W1105/(240.97+W1105))</f>
        <v>0</v>
      </c>
      <c r="Y1105">
        <f>(Z1105/AA1105*100)</f>
        <v>0</v>
      </c>
      <c r="Z1105">
        <f>DD1105*(DI1105+DJ1105)/1000</f>
        <v>0</v>
      </c>
      <c r="AA1105">
        <f>0.61365*exp(17.502*DK1105/(240.97+DK1105))</f>
        <v>0</v>
      </c>
      <c r="AB1105">
        <f>(X1105-DD1105*(DI1105+DJ1105)/1000)</f>
        <v>0</v>
      </c>
      <c r="AC1105">
        <f>(-J1105*44100)</f>
        <v>0</v>
      </c>
      <c r="AD1105">
        <f>2*29.3*R1105*0.92*(DK1105-W1105)</f>
        <v>0</v>
      </c>
      <c r="AE1105">
        <f>2*0.95*5.67E-8*(((DK1105+$B$7)+273)^4-(W1105+273)^4)</f>
        <v>0</v>
      </c>
      <c r="AF1105">
        <f>U1105+AE1105+AC1105+AD1105</f>
        <v>0</v>
      </c>
      <c r="AG1105">
        <f>DH1105*AU1105*(DC1105-DB1105*(1000-AU1105*DE1105)/(1000-AU1105*DD1105))/(100*CV1105)</f>
        <v>0</v>
      </c>
      <c r="AH1105">
        <f>1000*DH1105*AU1105*(DD1105-DE1105)/(100*CV1105*(1000-AU1105*DD1105))</f>
        <v>0</v>
      </c>
      <c r="AI1105">
        <f>(AJ1105 - AK1105 - DI1105*1E3/(8.314*(DK1105+273.15)) * AM1105/DH1105 * AL1105) * DH1105/(100*CV1105) * (1000 - DE1105)/1000</f>
        <v>0</v>
      </c>
      <c r="AJ1105">
        <v>477.6785509207045</v>
      </c>
      <c r="AK1105">
        <v>433.7637393939393</v>
      </c>
      <c r="AL1105">
        <v>2.791097305710283</v>
      </c>
      <c r="AM1105">
        <v>65.46050072270951</v>
      </c>
      <c r="AN1105">
        <f>(AP1105 - AO1105 + DI1105*1E3/(8.314*(DK1105+273.15)) * AR1105/DH1105 * AQ1105) * DH1105/(100*CV1105) * 1000/(1000 - AP1105)</f>
        <v>0</v>
      </c>
      <c r="AO1105">
        <v>12.46133970224193</v>
      </c>
      <c r="AP1105">
        <v>18.62558531468532</v>
      </c>
      <c r="AQ1105">
        <v>7.53780529980523E-06</v>
      </c>
      <c r="AR1105">
        <v>82.38661243910367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MAX(0,($B$13+$C$13*DP1105)/(1+$D$13*DP1105)*DI1105/(DK1105+273)*$E$13)</f>
        <v>0</v>
      </c>
      <c r="AX1105" t="s">
        <v>417</v>
      </c>
      <c r="AY1105" t="s">
        <v>417</v>
      </c>
      <c r="AZ1105">
        <v>0</v>
      </c>
      <c r="BA1105">
        <v>0</v>
      </c>
      <c r="BB1105">
        <f>1-AZ1105/BA1105</f>
        <v>0</v>
      </c>
      <c r="BC1105">
        <v>0</v>
      </c>
      <c r="BD1105" t="s">
        <v>417</v>
      </c>
      <c r="BE1105" t="s">
        <v>417</v>
      </c>
      <c r="BF1105">
        <v>0</v>
      </c>
      <c r="BG1105">
        <v>0</v>
      </c>
      <c r="BH1105">
        <f>1-BF1105/BG1105</f>
        <v>0</v>
      </c>
      <c r="BI1105">
        <v>0.5</v>
      </c>
      <c r="BJ1105">
        <f>CS1105</f>
        <v>0</v>
      </c>
      <c r="BK1105">
        <f>L1105</f>
        <v>0</v>
      </c>
      <c r="BL1105">
        <f>BH1105*BI1105*BJ1105</f>
        <v>0</v>
      </c>
      <c r="BM1105">
        <f>(BK1105-BC1105)/BJ1105</f>
        <v>0</v>
      </c>
      <c r="BN1105">
        <f>(BA1105-BG1105)/BG1105</f>
        <v>0</v>
      </c>
      <c r="BO1105">
        <f>AZ1105/(BB1105+AZ1105/BG1105)</f>
        <v>0</v>
      </c>
      <c r="BP1105" t="s">
        <v>417</v>
      </c>
      <c r="BQ1105">
        <v>0</v>
      </c>
      <c r="BR1105">
        <f>IF(BQ1105&lt;&gt;0, BQ1105, BO1105)</f>
        <v>0</v>
      </c>
      <c r="BS1105">
        <f>1-BR1105/BG1105</f>
        <v>0</v>
      </c>
      <c r="BT1105">
        <f>(BG1105-BF1105)/(BG1105-BR1105)</f>
        <v>0</v>
      </c>
      <c r="BU1105">
        <f>(BA1105-BG1105)/(BA1105-BR1105)</f>
        <v>0</v>
      </c>
      <c r="BV1105">
        <f>(BG1105-BF1105)/(BG1105-AZ1105)</f>
        <v>0</v>
      </c>
      <c r="BW1105">
        <f>(BA1105-BG1105)/(BA1105-AZ1105)</f>
        <v>0</v>
      </c>
      <c r="BX1105">
        <f>(BT1105*BR1105/BF1105)</f>
        <v>0</v>
      </c>
      <c r="BY1105">
        <f>(1-BX1105)</f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f>$B$11*DQ1105+$C$11*DR1105+$F$11*EC1105*(1-EF1105)</f>
        <v>0</v>
      </c>
      <c r="CS1105">
        <f>CR1105*CT1105</f>
        <v>0</v>
      </c>
      <c r="CT1105">
        <f>($B$11*$D$9+$C$11*$D$9+$F$11*((EP1105+EH1105)/MAX(EP1105+EH1105+EQ1105, 0.1)*$I$9+EQ1105/MAX(EP1105+EH1105+EQ1105, 0.1)*$J$9))/($B$11+$C$11+$F$11)</f>
        <v>0</v>
      </c>
      <c r="CU1105">
        <f>($B$11*$K$9+$C$11*$K$9+$F$11*((EP1105+EH1105)/MAX(EP1105+EH1105+EQ1105, 0.1)*$P$9+EQ1105/MAX(EP1105+EH1105+EQ1105, 0.1)*$Q$9))/($B$11+$C$11+$F$11)</f>
        <v>0</v>
      </c>
      <c r="CV1105">
        <v>6</v>
      </c>
      <c r="CW1105">
        <v>0.5</v>
      </c>
      <c r="CX1105" t="s">
        <v>418</v>
      </c>
      <c r="CY1105">
        <v>2</v>
      </c>
      <c r="CZ1105" t="b">
        <v>1</v>
      </c>
      <c r="DA1105">
        <v>1659651885.1</v>
      </c>
      <c r="DB1105">
        <v>408.3907037037037</v>
      </c>
      <c r="DC1105">
        <v>457.3915925925926</v>
      </c>
      <c r="DD1105">
        <v>18.62644814814815</v>
      </c>
      <c r="DE1105">
        <v>12.4637</v>
      </c>
      <c r="DF1105">
        <v>411.5227407407408</v>
      </c>
      <c r="DG1105">
        <v>18.76921111111111</v>
      </c>
      <c r="DH1105">
        <v>499.9933703703704</v>
      </c>
      <c r="DI1105">
        <v>90.17746296296293</v>
      </c>
      <c r="DJ1105">
        <v>0.1000053962962963</v>
      </c>
      <c r="DK1105">
        <v>24.99831111111111</v>
      </c>
      <c r="DL1105">
        <v>24.98508518518518</v>
      </c>
      <c r="DM1105">
        <v>999.9000000000001</v>
      </c>
      <c r="DN1105">
        <v>0</v>
      </c>
      <c r="DO1105">
        <v>0</v>
      </c>
      <c r="DP1105">
        <v>9999.977037037037</v>
      </c>
      <c r="DQ1105">
        <v>0</v>
      </c>
      <c r="DR1105">
        <v>10.9187</v>
      </c>
      <c r="DS1105">
        <v>-49.00087407407408</v>
      </c>
      <c r="DT1105">
        <v>416.142037037037</v>
      </c>
      <c r="DU1105">
        <v>463.1642962962964</v>
      </c>
      <c r="DV1105">
        <v>6.16274037037037</v>
      </c>
      <c r="DW1105">
        <v>457.3915925925926</v>
      </c>
      <c r="DX1105">
        <v>12.4637</v>
      </c>
      <c r="DY1105">
        <v>1.679684074074074</v>
      </c>
      <c r="DZ1105">
        <v>1.123945555555556</v>
      </c>
      <c r="EA1105">
        <v>14.70994074074074</v>
      </c>
      <c r="EB1105">
        <v>8.630556296296296</v>
      </c>
      <c r="EC1105">
        <v>2000.03</v>
      </c>
      <c r="ED1105">
        <v>0.9800003333333334</v>
      </c>
      <c r="EE1105">
        <v>0.01999961111111111</v>
      </c>
      <c r="EF1105">
        <v>0</v>
      </c>
      <c r="EG1105">
        <v>832.289925925926</v>
      </c>
      <c r="EH1105">
        <v>5.00097</v>
      </c>
      <c r="EI1105">
        <v>16596.81481481481</v>
      </c>
      <c r="EJ1105">
        <v>16707.82222222222</v>
      </c>
      <c r="EK1105">
        <v>38.78214814814815</v>
      </c>
      <c r="EL1105">
        <v>39.1847037037037</v>
      </c>
      <c r="EM1105">
        <v>38.77066666666666</v>
      </c>
      <c r="EN1105">
        <v>38.78903703703704</v>
      </c>
      <c r="EO1105">
        <v>39.17092592592593</v>
      </c>
      <c r="EP1105">
        <v>1955.128888888889</v>
      </c>
      <c r="EQ1105">
        <v>39.90074074074074</v>
      </c>
      <c r="ER1105">
        <v>0</v>
      </c>
      <c r="ES1105">
        <v>1659651893.1</v>
      </c>
      <c r="ET1105">
        <v>0</v>
      </c>
      <c r="EU1105">
        <v>832.3387307692307</v>
      </c>
      <c r="EV1105">
        <v>13.15948717331018</v>
      </c>
      <c r="EW1105">
        <v>244.4991452124771</v>
      </c>
      <c r="EX1105">
        <v>16597.47692307692</v>
      </c>
      <c r="EY1105">
        <v>15</v>
      </c>
      <c r="EZ1105">
        <v>0</v>
      </c>
      <c r="FA1105" t="s">
        <v>419</v>
      </c>
      <c r="FB1105">
        <v>1659135797.5</v>
      </c>
      <c r="FC1105">
        <v>1659135788</v>
      </c>
      <c r="FD1105">
        <v>0</v>
      </c>
      <c r="FE1105">
        <v>0.3</v>
      </c>
      <c r="FF1105">
        <v>-0.002</v>
      </c>
      <c r="FG1105">
        <v>-2.209</v>
      </c>
      <c r="FH1105">
        <v>-0.089</v>
      </c>
      <c r="FI1105">
        <v>1520</v>
      </c>
      <c r="FJ1105">
        <v>20</v>
      </c>
      <c r="FK1105">
        <v>0.06</v>
      </c>
      <c r="FL1105">
        <v>0.03</v>
      </c>
      <c r="FM1105">
        <v>-44.73793414634147</v>
      </c>
      <c r="FN1105">
        <v>-70.08403902439028</v>
      </c>
      <c r="FO1105">
        <v>6.997375770805682</v>
      </c>
      <c r="FP1105">
        <v>0</v>
      </c>
      <c r="FQ1105">
        <v>831.8402647058824</v>
      </c>
      <c r="FR1105">
        <v>8.373460655219807</v>
      </c>
      <c r="FS1105">
        <v>0.9124450445602478</v>
      </c>
      <c r="FT1105">
        <v>0</v>
      </c>
      <c r="FU1105">
        <v>6.162725365853658</v>
      </c>
      <c r="FV1105">
        <v>0.004960348432065014</v>
      </c>
      <c r="FW1105">
        <v>0.001588796288590515</v>
      </c>
      <c r="FX1105">
        <v>1</v>
      </c>
      <c r="FY1105">
        <v>1</v>
      </c>
      <c r="FZ1105">
        <v>3</v>
      </c>
      <c r="GA1105" t="s">
        <v>429</v>
      </c>
      <c r="GB1105">
        <v>2.98339</v>
      </c>
      <c r="GC1105">
        <v>2.71569</v>
      </c>
      <c r="GD1105">
        <v>0.0959018</v>
      </c>
      <c r="GE1105">
        <v>0.103277</v>
      </c>
      <c r="GF1105">
        <v>0.0898694</v>
      </c>
      <c r="GG1105">
        <v>0.0658021</v>
      </c>
      <c r="GH1105">
        <v>28585.9</v>
      </c>
      <c r="GI1105">
        <v>28505.4</v>
      </c>
      <c r="GJ1105">
        <v>29385</v>
      </c>
      <c r="GK1105">
        <v>29397.9</v>
      </c>
      <c r="GL1105">
        <v>35422.8</v>
      </c>
      <c r="GM1105">
        <v>36521.1</v>
      </c>
      <c r="GN1105">
        <v>41377.7</v>
      </c>
      <c r="GO1105">
        <v>41891.1</v>
      </c>
      <c r="GP1105">
        <v>1.9626</v>
      </c>
      <c r="GQ1105">
        <v>2.3752</v>
      </c>
      <c r="GR1105">
        <v>0.09203699999999999</v>
      </c>
      <c r="GS1105">
        <v>0</v>
      </c>
      <c r="GT1105">
        <v>23.4751</v>
      </c>
      <c r="GU1105">
        <v>999.9</v>
      </c>
      <c r="GV1105">
        <v>31.5</v>
      </c>
      <c r="GW1105">
        <v>32.2</v>
      </c>
      <c r="GX1105">
        <v>16.8708</v>
      </c>
      <c r="GY1105">
        <v>63.6615</v>
      </c>
      <c r="GZ1105">
        <v>22.6242</v>
      </c>
      <c r="HA1105">
        <v>2</v>
      </c>
      <c r="HB1105">
        <v>-0.07230689999999999</v>
      </c>
      <c r="HC1105">
        <v>1.38786</v>
      </c>
      <c r="HD1105">
        <v>20.3288</v>
      </c>
      <c r="HE1105">
        <v>5.21519</v>
      </c>
      <c r="HF1105">
        <v>12.0099</v>
      </c>
      <c r="HG1105">
        <v>4.98835</v>
      </c>
      <c r="HH1105">
        <v>3.28845</v>
      </c>
      <c r="HI1105">
        <v>9999</v>
      </c>
      <c r="HJ1105">
        <v>9999</v>
      </c>
      <c r="HK1105">
        <v>9999</v>
      </c>
      <c r="HL1105">
        <v>198.6</v>
      </c>
      <c r="HM1105">
        <v>1.86738</v>
      </c>
      <c r="HN1105">
        <v>1.86646</v>
      </c>
      <c r="HO1105">
        <v>1.86596</v>
      </c>
      <c r="HP1105">
        <v>1.86584</v>
      </c>
      <c r="HQ1105">
        <v>1.86768</v>
      </c>
      <c r="HR1105">
        <v>1.87012</v>
      </c>
      <c r="HS1105">
        <v>1.86874</v>
      </c>
      <c r="HT1105">
        <v>1.87026</v>
      </c>
      <c r="HU1105">
        <v>0</v>
      </c>
      <c r="HV1105">
        <v>0</v>
      </c>
      <c r="HW1105">
        <v>0</v>
      </c>
      <c r="HX1105">
        <v>0</v>
      </c>
      <c r="HY1105" t="s">
        <v>421</v>
      </c>
      <c r="HZ1105" t="s">
        <v>422</v>
      </c>
      <c r="IA1105" t="s">
        <v>423</v>
      </c>
      <c r="IB1105" t="s">
        <v>423</v>
      </c>
      <c r="IC1105" t="s">
        <v>423</v>
      </c>
      <c r="ID1105" t="s">
        <v>423</v>
      </c>
      <c r="IE1105">
        <v>0</v>
      </c>
      <c r="IF1105">
        <v>100</v>
      </c>
      <c r="IG1105">
        <v>100</v>
      </c>
      <c r="IH1105">
        <v>-3.186</v>
      </c>
      <c r="II1105">
        <v>-0.1428</v>
      </c>
      <c r="IJ1105">
        <v>-1.529487217637811</v>
      </c>
      <c r="IK1105">
        <v>-0.005072214745875086</v>
      </c>
      <c r="IL1105">
        <v>3.316774363808987E-06</v>
      </c>
      <c r="IM1105">
        <v>-1.107588672722244E-09</v>
      </c>
      <c r="IN1105">
        <v>-0.1603591687652909</v>
      </c>
      <c r="IO1105">
        <v>-0.0181951569465493</v>
      </c>
      <c r="IP1105">
        <v>0.001659309118516343</v>
      </c>
      <c r="IQ1105">
        <v>-3.409663313950778E-05</v>
      </c>
      <c r="IR1105">
        <v>19</v>
      </c>
      <c r="IS1105">
        <v>2290</v>
      </c>
      <c r="IT1105">
        <v>1</v>
      </c>
      <c r="IU1105">
        <v>24</v>
      </c>
      <c r="IV1105">
        <v>8601.6</v>
      </c>
      <c r="IW1105">
        <v>8601.700000000001</v>
      </c>
      <c r="IX1105">
        <v>1.45874</v>
      </c>
      <c r="IY1105">
        <v>2.22778</v>
      </c>
      <c r="IZ1105">
        <v>1.94702</v>
      </c>
      <c r="JA1105">
        <v>2.64893</v>
      </c>
      <c r="JB1105">
        <v>2.19482</v>
      </c>
      <c r="JC1105">
        <v>2.36084</v>
      </c>
      <c r="JD1105">
        <v>36.6943</v>
      </c>
      <c r="JE1105">
        <v>24.035</v>
      </c>
      <c r="JF1105">
        <v>18</v>
      </c>
      <c r="JG1105">
        <v>521.4640000000001</v>
      </c>
      <c r="JH1105">
        <v>809.205</v>
      </c>
      <c r="JI1105">
        <v>21.8501</v>
      </c>
      <c r="JJ1105">
        <v>26.3855</v>
      </c>
      <c r="JK1105">
        <v>29.9997</v>
      </c>
      <c r="JL1105">
        <v>26.3993</v>
      </c>
      <c r="JM1105">
        <v>26.3258</v>
      </c>
      <c r="JN1105">
        <v>29.2072</v>
      </c>
      <c r="JO1105">
        <v>24.2241</v>
      </c>
      <c r="JP1105">
        <v>0</v>
      </c>
      <c r="JQ1105">
        <v>21.8604</v>
      </c>
      <c r="JR1105">
        <v>507</v>
      </c>
      <c r="JS1105">
        <v>12.4174</v>
      </c>
      <c r="JT1105">
        <v>100.468</v>
      </c>
      <c r="JU1105">
        <v>100.61</v>
      </c>
    </row>
    <row r="1106" spans="1:281">
      <c r="A1106">
        <v>1090</v>
      </c>
      <c r="B1106">
        <v>1659651897.6</v>
      </c>
      <c r="C1106">
        <v>23889.59999990463</v>
      </c>
      <c r="D1106" t="s">
        <v>2614</v>
      </c>
      <c r="E1106" t="s">
        <v>2615</v>
      </c>
      <c r="F1106">
        <v>5</v>
      </c>
      <c r="G1106" t="s">
        <v>2555</v>
      </c>
      <c r="H1106" t="s">
        <v>416</v>
      </c>
      <c r="I1106">
        <v>1659651889.814285</v>
      </c>
      <c r="J1106">
        <f>(K1106)/1000</f>
        <v>0</v>
      </c>
      <c r="K1106">
        <f>IF(CZ1106, AN1106, AH1106)</f>
        <v>0</v>
      </c>
      <c r="L1106">
        <f>IF(CZ1106, AI1106, AG1106)</f>
        <v>0</v>
      </c>
      <c r="M1106">
        <f>DB1106 - IF(AU1106&gt;1, L1106*CV1106*100.0/(AW1106*DP1106), 0)</f>
        <v>0</v>
      </c>
      <c r="N1106">
        <f>((T1106-J1106/2)*M1106-L1106)/(T1106+J1106/2)</f>
        <v>0</v>
      </c>
      <c r="O1106">
        <f>N1106*(DI1106+DJ1106)/1000.0</f>
        <v>0</v>
      </c>
      <c r="P1106">
        <f>(DB1106 - IF(AU1106&gt;1, L1106*CV1106*100.0/(AW1106*DP1106), 0))*(DI1106+DJ1106)/1000.0</f>
        <v>0</v>
      </c>
      <c r="Q1106">
        <f>2.0/((1/S1106-1/R1106)+SIGN(S1106)*SQRT((1/S1106-1/R1106)*(1/S1106-1/R1106) + 4*CW1106/((CW1106+1)*(CW1106+1))*(2*1/S1106*1/R1106-1/R1106*1/R1106)))</f>
        <v>0</v>
      </c>
      <c r="R1106">
        <f>IF(LEFT(CX1106,1)&lt;&gt;"0",IF(LEFT(CX1106,1)="1",3.0,CY1106),$D$5+$E$5*(DP1106*DI1106/($K$5*1000))+$F$5*(DP1106*DI1106/($K$5*1000))*MAX(MIN(CV1106,$J$5),$I$5)*MAX(MIN(CV1106,$J$5),$I$5)+$G$5*MAX(MIN(CV1106,$J$5),$I$5)*(DP1106*DI1106/($K$5*1000))+$H$5*(DP1106*DI1106/($K$5*1000))*(DP1106*DI1106/($K$5*1000)))</f>
        <v>0</v>
      </c>
      <c r="S1106">
        <f>J1106*(1000-(1000*0.61365*exp(17.502*W1106/(240.97+W1106))/(DI1106+DJ1106)+DD1106)/2)/(1000*0.61365*exp(17.502*W1106/(240.97+W1106))/(DI1106+DJ1106)-DD1106)</f>
        <v>0</v>
      </c>
      <c r="T1106">
        <f>1/((CW1106+1)/(Q1106/1.6)+1/(R1106/1.37)) + CW1106/((CW1106+1)/(Q1106/1.6) + CW1106/(R1106/1.37))</f>
        <v>0</v>
      </c>
      <c r="U1106">
        <f>(CR1106*CU1106)</f>
        <v>0</v>
      </c>
      <c r="V1106">
        <f>(DK1106+(U1106+2*0.95*5.67E-8*(((DK1106+$B$7)+273)^4-(DK1106+273)^4)-44100*J1106)/(1.84*29.3*R1106+8*0.95*5.67E-8*(DK1106+273)^3))</f>
        <v>0</v>
      </c>
      <c r="W1106">
        <f>($C$7*DL1106+$D$7*DM1106+$E$7*V1106)</f>
        <v>0</v>
      </c>
      <c r="X1106">
        <f>0.61365*exp(17.502*W1106/(240.97+W1106))</f>
        <v>0</v>
      </c>
      <c r="Y1106">
        <f>(Z1106/AA1106*100)</f>
        <v>0</v>
      </c>
      <c r="Z1106">
        <f>DD1106*(DI1106+DJ1106)/1000</f>
        <v>0</v>
      </c>
      <c r="AA1106">
        <f>0.61365*exp(17.502*DK1106/(240.97+DK1106))</f>
        <v>0</v>
      </c>
      <c r="AB1106">
        <f>(X1106-DD1106*(DI1106+DJ1106)/1000)</f>
        <v>0</v>
      </c>
      <c r="AC1106">
        <f>(-J1106*44100)</f>
        <v>0</v>
      </c>
      <c r="AD1106">
        <f>2*29.3*R1106*0.92*(DK1106-W1106)</f>
        <v>0</v>
      </c>
      <c r="AE1106">
        <f>2*0.95*5.67E-8*(((DK1106+$B$7)+273)^4-(W1106+273)^4)</f>
        <v>0</v>
      </c>
      <c r="AF1106">
        <f>U1106+AE1106+AC1106+AD1106</f>
        <v>0</v>
      </c>
      <c r="AG1106">
        <f>DH1106*AU1106*(DC1106-DB1106*(1000-AU1106*DE1106)/(1000-AU1106*DD1106))/(100*CV1106)</f>
        <v>0</v>
      </c>
      <c r="AH1106">
        <f>1000*DH1106*AU1106*(DD1106-DE1106)/(100*CV1106*(1000-AU1106*DD1106))</f>
        <v>0</v>
      </c>
      <c r="AI1106">
        <f>(AJ1106 - AK1106 - DI1106*1E3/(8.314*(DK1106+273.15)) * AM1106/DH1106 * AL1106) * DH1106/(100*CV1106) * (1000 - DE1106)/1000</f>
        <v>0</v>
      </c>
      <c r="AJ1106">
        <v>494.6382754472938</v>
      </c>
      <c r="AK1106">
        <v>448.7687272727273</v>
      </c>
      <c r="AL1106">
        <v>3.043747095183168</v>
      </c>
      <c r="AM1106">
        <v>65.46050072270951</v>
      </c>
      <c r="AN1106">
        <f>(AP1106 - AO1106 + DI1106*1E3/(8.314*(DK1106+273.15)) * AR1106/DH1106 * AQ1106) * DH1106/(100*CV1106) * 1000/(1000 - AP1106)</f>
        <v>0</v>
      </c>
      <c r="AO1106">
        <v>12.45877930786346</v>
      </c>
      <c r="AP1106">
        <v>18.62496853146854</v>
      </c>
      <c r="AQ1106">
        <v>-3.86268468501243E-06</v>
      </c>
      <c r="AR1106">
        <v>82.38661243910367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MAX(0,($B$13+$C$13*DP1106)/(1+$D$13*DP1106)*DI1106/(DK1106+273)*$E$13)</f>
        <v>0</v>
      </c>
      <c r="AX1106" t="s">
        <v>417</v>
      </c>
      <c r="AY1106" t="s">
        <v>417</v>
      </c>
      <c r="AZ1106">
        <v>0</v>
      </c>
      <c r="BA1106">
        <v>0</v>
      </c>
      <c r="BB1106">
        <f>1-AZ1106/BA1106</f>
        <v>0</v>
      </c>
      <c r="BC1106">
        <v>0</v>
      </c>
      <c r="BD1106" t="s">
        <v>417</v>
      </c>
      <c r="BE1106" t="s">
        <v>417</v>
      </c>
      <c r="BF1106">
        <v>0</v>
      </c>
      <c r="BG1106">
        <v>0</v>
      </c>
      <c r="BH1106">
        <f>1-BF1106/BG1106</f>
        <v>0</v>
      </c>
      <c r="BI1106">
        <v>0.5</v>
      </c>
      <c r="BJ1106">
        <f>CS1106</f>
        <v>0</v>
      </c>
      <c r="BK1106">
        <f>L1106</f>
        <v>0</v>
      </c>
      <c r="BL1106">
        <f>BH1106*BI1106*BJ1106</f>
        <v>0</v>
      </c>
      <c r="BM1106">
        <f>(BK1106-BC1106)/BJ1106</f>
        <v>0</v>
      </c>
      <c r="BN1106">
        <f>(BA1106-BG1106)/BG1106</f>
        <v>0</v>
      </c>
      <c r="BO1106">
        <f>AZ1106/(BB1106+AZ1106/BG1106)</f>
        <v>0</v>
      </c>
      <c r="BP1106" t="s">
        <v>417</v>
      </c>
      <c r="BQ1106">
        <v>0</v>
      </c>
      <c r="BR1106">
        <f>IF(BQ1106&lt;&gt;0, BQ1106, BO1106)</f>
        <v>0</v>
      </c>
      <c r="BS1106">
        <f>1-BR1106/BG1106</f>
        <v>0</v>
      </c>
      <c r="BT1106">
        <f>(BG1106-BF1106)/(BG1106-BR1106)</f>
        <v>0</v>
      </c>
      <c r="BU1106">
        <f>(BA1106-BG1106)/(BA1106-BR1106)</f>
        <v>0</v>
      </c>
      <c r="BV1106">
        <f>(BG1106-BF1106)/(BG1106-AZ1106)</f>
        <v>0</v>
      </c>
      <c r="BW1106">
        <f>(BA1106-BG1106)/(BA1106-AZ1106)</f>
        <v>0</v>
      </c>
      <c r="BX1106">
        <f>(BT1106*BR1106/BF1106)</f>
        <v>0</v>
      </c>
      <c r="BY1106">
        <f>(1-BX1106)</f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f>$B$11*DQ1106+$C$11*DR1106+$F$11*EC1106*(1-EF1106)</f>
        <v>0</v>
      </c>
      <c r="CS1106">
        <f>CR1106*CT1106</f>
        <v>0</v>
      </c>
      <c r="CT1106">
        <f>($B$11*$D$9+$C$11*$D$9+$F$11*((EP1106+EH1106)/MAX(EP1106+EH1106+EQ1106, 0.1)*$I$9+EQ1106/MAX(EP1106+EH1106+EQ1106, 0.1)*$J$9))/($B$11+$C$11+$F$11)</f>
        <v>0</v>
      </c>
      <c r="CU1106">
        <f>($B$11*$K$9+$C$11*$K$9+$F$11*((EP1106+EH1106)/MAX(EP1106+EH1106+EQ1106, 0.1)*$P$9+EQ1106/MAX(EP1106+EH1106+EQ1106, 0.1)*$Q$9))/($B$11+$C$11+$F$11)</f>
        <v>0</v>
      </c>
      <c r="CV1106">
        <v>6</v>
      </c>
      <c r="CW1106">
        <v>0.5</v>
      </c>
      <c r="CX1106" t="s">
        <v>418</v>
      </c>
      <c r="CY1106">
        <v>2</v>
      </c>
      <c r="CZ1106" t="b">
        <v>1</v>
      </c>
      <c r="DA1106">
        <v>1659651889.814285</v>
      </c>
      <c r="DB1106">
        <v>419.9979999999999</v>
      </c>
      <c r="DC1106">
        <v>472.6577142857142</v>
      </c>
      <c r="DD1106">
        <v>18.625625</v>
      </c>
      <c r="DE1106">
        <v>12.46111428571428</v>
      </c>
      <c r="DF1106">
        <v>423.1635357142856</v>
      </c>
      <c r="DG1106">
        <v>18.76839642857143</v>
      </c>
      <c r="DH1106">
        <v>499.9939642857143</v>
      </c>
      <c r="DI1106">
        <v>90.17683928571431</v>
      </c>
      <c r="DJ1106">
        <v>0.09999265357142859</v>
      </c>
      <c r="DK1106">
        <v>24.99648928571429</v>
      </c>
      <c r="DL1106">
        <v>24.98196428571429</v>
      </c>
      <c r="DM1106">
        <v>999.9000000000002</v>
      </c>
      <c r="DN1106">
        <v>0</v>
      </c>
      <c r="DO1106">
        <v>0</v>
      </c>
      <c r="DP1106">
        <v>10003.21607142857</v>
      </c>
      <c r="DQ1106">
        <v>0</v>
      </c>
      <c r="DR1106">
        <v>10.90237142857143</v>
      </c>
      <c r="DS1106">
        <v>-52.65970714285714</v>
      </c>
      <c r="DT1106">
        <v>427.96925</v>
      </c>
      <c r="DU1106">
        <v>478.6218571428571</v>
      </c>
      <c r="DV1106">
        <v>6.164503928571429</v>
      </c>
      <c r="DW1106">
        <v>472.6577142857142</v>
      </c>
      <c r="DX1106">
        <v>12.46111428571428</v>
      </c>
      <c r="DY1106">
        <v>1.679598571428571</v>
      </c>
      <c r="DZ1106">
        <v>1.123705</v>
      </c>
      <c r="EA1106">
        <v>14.70915714285714</v>
      </c>
      <c r="EB1106">
        <v>8.627395000000002</v>
      </c>
      <c r="EC1106">
        <v>2000.016785714286</v>
      </c>
      <c r="ED1106">
        <v>0.9799998571428571</v>
      </c>
      <c r="EE1106">
        <v>0.02000007142857143</v>
      </c>
      <c r="EF1106">
        <v>0</v>
      </c>
      <c r="EG1106">
        <v>833.6436071428571</v>
      </c>
      <c r="EH1106">
        <v>5.00097</v>
      </c>
      <c r="EI1106">
        <v>16621.65714285714</v>
      </c>
      <c r="EJ1106">
        <v>16707.72142857143</v>
      </c>
      <c r="EK1106">
        <v>38.76328571428571</v>
      </c>
      <c r="EL1106">
        <v>39.16928571428571</v>
      </c>
      <c r="EM1106">
        <v>38.74546428571428</v>
      </c>
      <c r="EN1106">
        <v>38.76992857142857</v>
      </c>
      <c r="EO1106">
        <v>39.15157142857142</v>
      </c>
      <c r="EP1106">
        <v>1955.115714285714</v>
      </c>
      <c r="EQ1106">
        <v>39.90071428571429</v>
      </c>
      <c r="ER1106">
        <v>0</v>
      </c>
      <c r="ES1106">
        <v>1659651897.9</v>
      </c>
      <c r="ET1106">
        <v>0</v>
      </c>
      <c r="EU1106">
        <v>833.7124615384616</v>
      </c>
      <c r="EV1106">
        <v>21.02454702118293</v>
      </c>
      <c r="EW1106">
        <v>392.5435899432911</v>
      </c>
      <c r="EX1106">
        <v>16622.67307692308</v>
      </c>
      <c r="EY1106">
        <v>15</v>
      </c>
      <c r="EZ1106">
        <v>0</v>
      </c>
      <c r="FA1106" t="s">
        <v>419</v>
      </c>
      <c r="FB1106">
        <v>1659135797.5</v>
      </c>
      <c r="FC1106">
        <v>1659135788</v>
      </c>
      <c r="FD1106">
        <v>0</v>
      </c>
      <c r="FE1106">
        <v>0.3</v>
      </c>
      <c r="FF1106">
        <v>-0.002</v>
      </c>
      <c r="FG1106">
        <v>-2.209</v>
      </c>
      <c r="FH1106">
        <v>-0.089</v>
      </c>
      <c r="FI1106">
        <v>1520</v>
      </c>
      <c r="FJ1106">
        <v>20</v>
      </c>
      <c r="FK1106">
        <v>0.06</v>
      </c>
      <c r="FL1106">
        <v>0.03</v>
      </c>
      <c r="FM1106">
        <v>-49.79967560975609</v>
      </c>
      <c r="FN1106">
        <v>-50.32302439024395</v>
      </c>
      <c r="FO1106">
        <v>5.062683371965007</v>
      </c>
      <c r="FP1106">
        <v>0</v>
      </c>
      <c r="FQ1106">
        <v>832.9797352941177</v>
      </c>
      <c r="FR1106">
        <v>16.26834224406505</v>
      </c>
      <c r="FS1106">
        <v>1.66783745696995</v>
      </c>
      <c r="FT1106">
        <v>0</v>
      </c>
      <c r="FU1106">
        <v>6.163400243902439</v>
      </c>
      <c r="FV1106">
        <v>0.02053672473868544</v>
      </c>
      <c r="FW1106">
        <v>0.002242023789396315</v>
      </c>
      <c r="FX1106">
        <v>1</v>
      </c>
      <c r="FY1106">
        <v>1</v>
      </c>
      <c r="FZ1106">
        <v>3</v>
      </c>
      <c r="GA1106" t="s">
        <v>429</v>
      </c>
      <c r="GB1106">
        <v>2.98343</v>
      </c>
      <c r="GC1106">
        <v>2.7156</v>
      </c>
      <c r="GD1106">
        <v>0.0983836</v>
      </c>
      <c r="GE1106">
        <v>0.105895</v>
      </c>
      <c r="GF1106">
        <v>0.08986909999999999</v>
      </c>
      <c r="GG1106">
        <v>0.06579309999999999</v>
      </c>
      <c r="GH1106">
        <v>28507.4</v>
      </c>
      <c r="GI1106">
        <v>28422.9</v>
      </c>
      <c r="GJ1106">
        <v>29385</v>
      </c>
      <c r="GK1106">
        <v>29398.6</v>
      </c>
      <c r="GL1106">
        <v>35422.8</v>
      </c>
      <c r="GM1106">
        <v>36522.5</v>
      </c>
      <c r="GN1106">
        <v>41377.7</v>
      </c>
      <c r="GO1106">
        <v>41892.2</v>
      </c>
      <c r="GP1106">
        <v>1.9624</v>
      </c>
      <c r="GQ1106">
        <v>2.37538</v>
      </c>
      <c r="GR1106">
        <v>0.0907704</v>
      </c>
      <c r="GS1106">
        <v>0</v>
      </c>
      <c r="GT1106">
        <v>23.4744</v>
      </c>
      <c r="GU1106">
        <v>999.9</v>
      </c>
      <c r="GV1106">
        <v>31.5</v>
      </c>
      <c r="GW1106">
        <v>32.2</v>
      </c>
      <c r="GX1106">
        <v>16.8691</v>
      </c>
      <c r="GY1106">
        <v>63.6715</v>
      </c>
      <c r="GZ1106">
        <v>22.5361</v>
      </c>
      <c r="HA1106">
        <v>2</v>
      </c>
      <c r="HB1106">
        <v>-0.0725889</v>
      </c>
      <c r="HC1106">
        <v>1.3749</v>
      </c>
      <c r="HD1106">
        <v>20.3288</v>
      </c>
      <c r="HE1106">
        <v>5.21609</v>
      </c>
      <c r="HF1106">
        <v>12.0099</v>
      </c>
      <c r="HG1106">
        <v>4.9884</v>
      </c>
      <c r="HH1106">
        <v>3.28845</v>
      </c>
      <c r="HI1106">
        <v>9999</v>
      </c>
      <c r="HJ1106">
        <v>9999</v>
      </c>
      <c r="HK1106">
        <v>9999</v>
      </c>
      <c r="HL1106">
        <v>198.6</v>
      </c>
      <c r="HM1106">
        <v>1.86738</v>
      </c>
      <c r="HN1106">
        <v>1.86646</v>
      </c>
      <c r="HO1106">
        <v>1.86594</v>
      </c>
      <c r="HP1106">
        <v>1.86584</v>
      </c>
      <c r="HQ1106">
        <v>1.86768</v>
      </c>
      <c r="HR1106">
        <v>1.87012</v>
      </c>
      <c r="HS1106">
        <v>1.86875</v>
      </c>
      <c r="HT1106">
        <v>1.87025</v>
      </c>
      <c r="HU1106">
        <v>0</v>
      </c>
      <c r="HV1106">
        <v>0</v>
      </c>
      <c r="HW1106">
        <v>0</v>
      </c>
      <c r="HX1106">
        <v>0</v>
      </c>
      <c r="HY1106" t="s">
        <v>421</v>
      </c>
      <c r="HZ1106" t="s">
        <v>422</v>
      </c>
      <c r="IA1106" t="s">
        <v>423</v>
      </c>
      <c r="IB1106" t="s">
        <v>423</v>
      </c>
      <c r="IC1106" t="s">
        <v>423</v>
      </c>
      <c r="ID1106" t="s">
        <v>423</v>
      </c>
      <c r="IE1106">
        <v>0</v>
      </c>
      <c r="IF1106">
        <v>100</v>
      </c>
      <c r="IG1106">
        <v>100</v>
      </c>
      <c r="IH1106">
        <v>-3.228</v>
      </c>
      <c r="II1106">
        <v>-0.1428</v>
      </c>
      <c r="IJ1106">
        <v>-1.529487217637811</v>
      </c>
      <c r="IK1106">
        <v>-0.005072214745875086</v>
      </c>
      <c r="IL1106">
        <v>3.316774363808987E-06</v>
      </c>
      <c r="IM1106">
        <v>-1.107588672722244E-09</v>
      </c>
      <c r="IN1106">
        <v>-0.1603591687652909</v>
      </c>
      <c r="IO1106">
        <v>-0.0181951569465493</v>
      </c>
      <c r="IP1106">
        <v>0.001659309118516343</v>
      </c>
      <c r="IQ1106">
        <v>-3.409663313950778E-05</v>
      </c>
      <c r="IR1106">
        <v>19</v>
      </c>
      <c r="IS1106">
        <v>2290</v>
      </c>
      <c r="IT1106">
        <v>1</v>
      </c>
      <c r="IU1106">
        <v>24</v>
      </c>
      <c r="IV1106">
        <v>8601.700000000001</v>
      </c>
      <c r="IW1106">
        <v>8601.799999999999</v>
      </c>
      <c r="IX1106">
        <v>1.49414</v>
      </c>
      <c r="IY1106">
        <v>2.23389</v>
      </c>
      <c r="IZ1106">
        <v>1.94702</v>
      </c>
      <c r="JA1106">
        <v>2.64771</v>
      </c>
      <c r="JB1106">
        <v>2.19482</v>
      </c>
      <c r="JC1106">
        <v>2.31079</v>
      </c>
      <c r="JD1106">
        <v>36.6943</v>
      </c>
      <c r="JE1106">
        <v>24.035</v>
      </c>
      <c r="JF1106">
        <v>18</v>
      </c>
      <c r="JG1106">
        <v>521.3200000000001</v>
      </c>
      <c r="JH1106">
        <v>809.353</v>
      </c>
      <c r="JI1106">
        <v>21.8612</v>
      </c>
      <c r="JJ1106">
        <v>26.3839</v>
      </c>
      <c r="JK1106">
        <v>29.9999</v>
      </c>
      <c r="JL1106">
        <v>26.3979</v>
      </c>
      <c r="JM1106">
        <v>26.3241</v>
      </c>
      <c r="JN1106">
        <v>29.965</v>
      </c>
      <c r="JO1106">
        <v>24.2241</v>
      </c>
      <c r="JP1106">
        <v>0</v>
      </c>
      <c r="JQ1106">
        <v>21.8732</v>
      </c>
      <c r="JR1106">
        <v>520.362</v>
      </c>
      <c r="JS1106">
        <v>12.4148</v>
      </c>
      <c r="JT1106">
        <v>100.468</v>
      </c>
      <c r="JU1106">
        <v>100.612</v>
      </c>
    </row>
    <row r="1107" spans="1:281">
      <c r="A1107">
        <v>1091</v>
      </c>
      <c r="B1107">
        <v>1659651902.6</v>
      </c>
      <c r="C1107">
        <v>23894.59999990463</v>
      </c>
      <c r="D1107" t="s">
        <v>2616</v>
      </c>
      <c r="E1107" t="s">
        <v>2617</v>
      </c>
      <c r="F1107">
        <v>5</v>
      </c>
      <c r="G1107" t="s">
        <v>2555</v>
      </c>
      <c r="H1107" t="s">
        <v>416</v>
      </c>
      <c r="I1107">
        <v>1659651895.1</v>
      </c>
      <c r="J1107">
        <f>(K1107)/1000</f>
        <v>0</v>
      </c>
      <c r="K1107">
        <f>IF(CZ1107, AN1107, AH1107)</f>
        <v>0</v>
      </c>
      <c r="L1107">
        <f>IF(CZ1107, AI1107, AG1107)</f>
        <v>0</v>
      </c>
      <c r="M1107">
        <f>DB1107 - IF(AU1107&gt;1, L1107*CV1107*100.0/(AW1107*DP1107), 0)</f>
        <v>0</v>
      </c>
      <c r="N1107">
        <f>((T1107-J1107/2)*M1107-L1107)/(T1107+J1107/2)</f>
        <v>0</v>
      </c>
      <c r="O1107">
        <f>N1107*(DI1107+DJ1107)/1000.0</f>
        <v>0</v>
      </c>
      <c r="P1107">
        <f>(DB1107 - IF(AU1107&gt;1, L1107*CV1107*100.0/(AW1107*DP1107), 0))*(DI1107+DJ1107)/1000.0</f>
        <v>0</v>
      </c>
      <c r="Q1107">
        <f>2.0/((1/S1107-1/R1107)+SIGN(S1107)*SQRT((1/S1107-1/R1107)*(1/S1107-1/R1107) + 4*CW1107/((CW1107+1)*(CW1107+1))*(2*1/S1107*1/R1107-1/R1107*1/R1107)))</f>
        <v>0</v>
      </c>
      <c r="R1107">
        <f>IF(LEFT(CX1107,1)&lt;&gt;"0",IF(LEFT(CX1107,1)="1",3.0,CY1107),$D$5+$E$5*(DP1107*DI1107/($K$5*1000))+$F$5*(DP1107*DI1107/($K$5*1000))*MAX(MIN(CV1107,$J$5),$I$5)*MAX(MIN(CV1107,$J$5),$I$5)+$G$5*MAX(MIN(CV1107,$J$5),$I$5)*(DP1107*DI1107/($K$5*1000))+$H$5*(DP1107*DI1107/($K$5*1000))*(DP1107*DI1107/($K$5*1000)))</f>
        <v>0</v>
      </c>
      <c r="S1107">
        <f>J1107*(1000-(1000*0.61365*exp(17.502*W1107/(240.97+W1107))/(DI1107+DJ1107)+DD1107)/2)/(1000*0.61365*exp(17.502*W1107/(240.97+W1107))/(DI1107+DJ1107)-DD1107)</f>
        <v>0</v>
      </c>
      <c r="T1107">
        <f>1/((CW1107+1)/(Q1107/1.6)+1/(R1107/1.37)) + CW1107/((CW1107+1)/(Q1107/1.6) + CW1107/(R1107/1.37))</f>
        <v>0</v>
      </c>
      <c r="U1107">
        <f>(CR1107*CU1107)</f>
        <v>0</v>
      </c>
      <c r="V1107">
        <f>(DK1107+(U1107+2*0.95*5.67E-8*(((DK1107+$B$7)+273)^4-(DK1107+273)^4)-44100*J1107)/(1.84*29.3*R1107+8*0.95*5.67E-8*(DK1107+273)^3))</f>
        <v>0</v>
      </c>
      <c r="W1107">
        <f>($C$7*DL1107+$D$7*DM1107+$E$7*V1107)</f>
        <v>0</v>
      </c>
      <c r="X1107">
        <f>0.61365*exp(17.502*W1107/(240.97+W1107))</f>
        <v>0</v>
      </c>
      <c r="Y1107">
        <f>(Z1107/AA1107*100)</f>
        <v>0</v>
      </c>
      <c r="Z1107">
        <f>DD1107*(DI1107+DJ1107)/1000</f>
        <v>0</v>
      </c>
      <c r="AA1107">
        <f>0.61365*exp(17.502*DK1107/(240.97+DK1107))</f>
        <v>0</v>
      </c>
      <c r="AB1107">
        <f>(X1107-DD1107*(DI1107+DJ1107)/1000)</f>
        <v>0</v>
      </c>
      <c r="AC1107">
        <f>(-J1107*44100)</f>
        <v>0</v>
      </c>
      <c r="AD1107">
        <f>2*29.3*R1107*0.92*(DK1107-W1107)</f>
        <v>0</v>
      </c>
      <c r="AE1107">
        <f>2*0.95*5.67E-8*(((DK1107+$B$7)+273)^4-(W1107+273)^4)</f>
        <v>0</v>
      </c>
      <c r="AF1107">
        <f>U1107+AE1107+AC1107+AD1107</f>
        <v>0</v>
      </c>
      <c r="AG1107">
        <f>DH1107*AU1107*(DC1107-DB1107*(1000-AU1107*DE1107)/(1000-AU1107*DD1107))/(100*CV1107)</f>
        <v>0</v>
      </c>
      <c r="AH1107">
        <f>1000*DH1107*AU1107*(DD1107-DE1107)/(100*CV1107*(1000-AU1107*DD1107))</f>
        <v>0</v>
      </c>
      <c r="AI1107">
        <f>(AJ1107 - AK1107 - DI1107*1E3/(8.314*(DK1107+273.15)) * AM1107/DH1107 * AL1107) * DH1107/(100*CV1107) * (1000 - DE1107)/1000</f>
        <v>0</v>
      </c>
      <c r="AJ1107">
        <v>511.5737448104019</v>
      </c>
      <c r="AK1107">
        <v>464.4308303030302</v>
      </c>
      <c r="AL1107">
        <v>3.145087936041317</v>
      </c>
      <c r="AM1107">
        <v>65.46050072270951</v>
      </c>
      <c r="AN1107">
        <f>(AP1107 - AO1107 + DI1107*1E3/(8.314*(DK1107+273.15)) * AR1107/DH1107 * AQ1107) * DH1107/(100*CV1107) * 1000/(1000 - AP1107)</f>
        <v>0</v>
      </c>
      <c r="AO1107">
        <v>12.45668227716143</v>
      </c>
      <c r="AP1107">
        <v>18.62136783216784</v>
      </c>
      <c r="AQ1107">
        <v>8.159603872494826E-07</v>
      </c>
      <c r="AR1107">
        <v>82.38661243910367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MAX(0,($B$13+$C$13*DP1107)/(1+$D$13*DP1107)*DI1107/(DK1107+273)*$E$13)</f>
        <v>0</v>
      </c>
      <c r="AX1107" t="s">
        <v>417</v>
      </c>
      <c r="AY1107" t="s">
        <v>417</v>
      </c>
      <c r="AZ1107">
        <v>0</v>
      </c>
      <c r="BA1107">
        <v>0</v>
      </c>
      <c r="BB1107">
        <f>1-AZ1107/BA1107</f>
        <v>0</v>
      </c>
      <c r="BC1107">
        <v>0</v>
      </c>
      <c r="BD1107" t="s">
        <v>417</v>
      </c>
      <c r="BE1107" t="s">
        <v>417</v>
      </c>
      <c r="BF1107">
        <v>0</v>
      </c>
      <c r="BG1107">
        <v>0</v>
      </c>
      <c r="BH1107">
        <f>1-BF1107/BG1107</f>
        <v>0</v>
      </c>
      <c r="BI1107">
        <v>0.5</v>
      </c>
      <c r="BJ1107">
        <f>CS1107</f>
        <v>0</v>
      </c>
      <c r="BK1107">
        <f>L1107</f>
        <v>0</v>
      </c>
      <c r="BL1107">
        <f>BH1107*BI1107*BJ1107</f>
        <v>0</v>
      </c>
      <c r="BM1107">
        <f>(BK1107-BC1107)/BJ1107</f>
        <v>0</v>
      </c>
      <c r="BN1107">
        <f>(BA1107-BG1107)/BG1107</f>
        <v>0</v>
      </c>
      <c r="BO1107">
        <f>AZ1107/(BB1107+AZ1107/BG1107)</f>
        <v>0</v>
      </c>
      <c r="BP1107" t="s">
        <v>417</v>
      </c>
      <c r="BQ1107">
        <v>0</v>
      </c>
      <c r="BR1107">
        <f>IF(BQ1107&lt;&gt;0, BQ1107, BO1107)</f>
        <v>0</v>
      </c>
      <c r="BS1107">
        <f>1-BR1107/BG1107</f>
        <v>0</v>
      </c>
      <c r="BT1107">
        <f>(BG1107-BF1107)/(BG1107-BR1107)</f>
        <v>0</v>
      </c>
      <c r="BU1107">
        <f>(BA1107-BG1107)/(BA1107-BR1107)</f>
        <v>0</v>
      </c>
      <c r="BV1107">
        <f>(BG1107-BF1107)/(BG1107-AZ1107)</f>
        <v>0</v>
      </c>
      <c r="BW1107">
        <f>(BA1107-BG1107)/(BA1107-AZ1107)</f>
        <v>0</v>
      </c>
      <c r="BX1107">
        <f>(BT1107*BR1107/BF1107)</f>
        <v>0</v>
      </c>
      <c r="BY1107">
        <f>(1-BX1107)</f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>$B$11*DQ1107+$C$11*DR1107+$F$11*EC1107*(1-EF1107)</f>
        <v>0</v>
      </c>
      <c r="CS1107">
        <f>CR1107*CT1107</f>
        <v>0</v>
      </c>
      <c r="CT1107">
        <f>($B$11*$D$9+$C$11*$D$9+$F$11*((EP1107+EH1107)/MAX(EP1107+EH1107+EQ1107, 0.1)*$I$9+EQ1107/MAX(EP1107+EH1107+EQ1107, 0.1)*$J$9))/($B$11+$C$11+$F$11)</f>
        <v>0</v>
      </c>
      <c r="CU1107">
        <f>($B$11*$K$9+$C$11*$K$9+$F$11*((EP1107+EH1107)/MAX(EP1107+EH1107+EQ1107, 0.1)*$P$9+EQ1107/MAX(EP1107+EH1107+EQ1107, 0.1)*$Q$9))/($B$11+$C$11+$F$11)</f>
        <v>0</v>
      </c>
      <c r="CV1107">
        <v>6</v>
      </c>
      <c r="CW1107">
        <v>0.5</v>
      </c>
      <c r="CX1107" t="s">
        <v>418</v>
      </c>
      <c r="CY1107">
        <v>2</v>
      </c>
      <c r="CZ1107" t="b">
        <v>1</v>
      </c>
      <c r="DA1107">
        <v>1659651895.1</v>
      </c>
      <c r="DB1107">
        <v>434.732962962963</v>
      </c>
      <c r="DC1107">
        <v>490.1837037037037</v>
      </c>
      <c r="DD1107">
        <v>18.62462962962963</v>
      </c>
      <c r="DE1107">
        <v>12.45831481481481</v>
      </c>
      <c r="DF1107">
        <v>437.9403703703704</v>
      </c>
      <c r="DG1107">
        <v>18.7674037037037</v>
      </c>
      <c r="DH1107">
        <v>500.0013703703704</v>
      </c>
      <c r="DI1107">
        <v>90.17641481481483</v>
      </c>
      <c r="DJ1107">
        <v>0.09998024074074076</v>
      </c>
      <c r="DK1107">
        <v>24.99540740740741</v>
      </c>
      <c r="DL1107">
        <v>24.97849259259259</v>
      </c>
      <c r="DM1107">
        <v>999.9000000000001</v>
      </c>
      <c r="DN1107">
        <v>0</v>
      </c>
      <c r="DO1107">
        <v>0</v>
      </c>
      <c r="DP1107">
        <v>10003.10037037037</v>
      </c>
      <c r="DQ1107">
        <v>0</v>
      </c>
      <c r="DR1107">
        <v>10.86368148148148</v>
      </c>
      <c r="DS1107">
        <v>-55.45078888888889</v>
      </c>
      <c r="DT1107">
        <v>442.9834074074074</v>
      </c>
      <c r="DU1107">
        <v>496.3677037037037</v>
      </c>
      <c r="DV1107">
        <v>6.166304444444444</v>
      </c>
      <c r="DW1107">
        <v>490.1837037037037</v>
      </c>
      <c r="DX1107">
        <v>12.45831481481481</v>
      </c>
      <c r="DY1107">
        <v>1.679501111111111</v>
      </c>
      <c r="DZ1107">
        <v>1.123446666666667</v>
      </c>
      <c r="EA1107">
        <v>14.70825555555556</v>
      </c>
      <c r="EB1107">
        <v>8.624004074074074</v>
      </c>
      <c r="EC1107">
        <v>2000.038148148148</v>
      </c>
      <c r="ED1107">
        <v>0.9799996666666665</v>
      </c>
      <c r="EE1107">
        <v>0.02000025555555555</v>
      </c>
      <c r="EF1107">
        <v>0</v>
      </c>
      <c r="EG1107">
        <v>835.7404814814815</v>
      </c>
      <c r="EH1107">
        <v>5.00097</v>
      </c>
      <c r="EI1107">
        <v>16661.12592592593</v>
      </c>
      <c r="EJ1107">
        <v>16707.90740740741</v>
      </c>
      <c r="EK1107">
        <v>38.73833333333333</v>
      </c>
      <c r="EL1107">
        <v>39.14796296296296</v>
      </c>
      <c r="EM1107">
        <v>38.72199999999999</v>
      </c>
      <c r="EN1107">
        <v>38.75459259259259</v>
      </c>
      <c r="EO1107">
        <v>39.12959259259259</v>
      </c>
      <c r="EP1107">
        <v>1955.136666666667</v>
      </c>
      <c r="EQ1107">
        <v>39.90148148148148</v>
      </c>
      <c r="ER1107">
        <v>0</v>
      </c>
      <c r="ES1107">
        <v>1659651903.3</v>
      </c>
      <c r="ET1107">
        <v>0</v>
      </c>
      <c r="EU1107">
        <v>835.9969599999999</v>
      </c>
      <c r="EV1107">
        <v>27.39907695661127</v>
      </c>
      <c r="EW1107">
        <v>522.9692316549181</v>
      </c>
      <c r="EX1107">
        <v>16665.708</v>
      </c>
      <c r="EY1107">
        <v>15</v>
      </c>
      <c r="EZ1107">
        <v>0</v>
      </c>
      <c r="FA1107" t="s">
        <v>419</v>
      </c>
      <c r="FB1107">
        <v>1659135797.5</v>
      </c>
      <c r="FC1107">
        <v>1659135788</v>
      </c>
      <c r="FD1107">
        <v>0</v>
      </c>
      <c r="FE1107">
        <v>0.3</v>
      </c>
      <c r="FF1107">
        <v>-0.002</v>
      </c>
      <c r="FG1107">
        <v>-2.209</v>
      </c>
      <c r="FH1107">
        <v>-0.089</v>
      </c>
      <c r="FI1107">
        <v>1520</v>
      </c>
      <c r="FJ1107">
        <v>20</v>
      </c>
      <c r="FK1107">
        <v>0.06</v>
      </c>
      <c r="FL1107">
        <v>0.03</v>
      </c>
      <c r="FM1107">
        <v>-53.8436675</v>
      </c>
      <c r="FN1107">
        <v>-31.50196660412749</v>
      </c>
      <c r="FO1107">
        <v>3.101352023987885</v>
      </c>
      <c r="FP1107">
        <v>0</v>
      </c>
      <c r="FQ1107">
        <v>834.7381764705882</v>
      </c>
      <c r="FR1107">
        <v>23.6669824416074</v>
      </c>
      <c r="FS1107">
        <v>2.357507762704311</v>
      </c>
      <c r="FT1107">
        <v>0</v>
      </c>
      <c r="FU1107">
        <v>6.165204</v>
      </c>
      <c r="FV1107">
        <v>0.02066183864912673</v>
      </c>
      <c r="FW1107">
        <v>0.002208172094742673</v>
      </c>
      <c r="FX1107">
        <v>1</v>
      </c>
      <c r="FY1107">
        <v>1</v>
      </c>
      <c r="FZ1107">
        <v>3</v>
      </c>
      <c r="GA1107" t="s">
        <v>429</v>
      </c>
      <c r="GB1107">
        <v>2.98339</v>
      </c>
      <c r="GC1107">
        <v>2.7157</v>
      </c>
      <c r="GD1107">
        <v>0.100918</v>
      </c>
      <c r="GE1107">
        <v>0.108459</v>
      </c>
      <c r="GF1107">
        <v>0.08985650000000001</v>
      </c>
      <c r="GG1107">
        <v>0.06578539999999999</v>
      </c>
      <c r="GH1107">
        <v>28428.1</v>
      </c>
      <c r="GI1107">
        <v>28341.4</v>
      </c>
      <c r="GJ1107">
        <v>29385.8</v>
      </c>
      <c r="GK1107">
        <v>29398.6</v>
      </c>
      <c r="GL1107">
        <v>35424</v>
      </c>
      <c r="GM1107">
        <v>36522.8</v>
      </c>
      <c r="GN1107">
        <v>41378.4</v>
      </c>
      <c r="GO1107">
        <v>41892.1</v>
      </c>
      <c r="GP1107">
        <v>1.96253</v>
      </c>
      <c r="GQ1107">
        <v>2.37532</v>
      </c>
      <c r="GR1107">
        <v>0.09121750000000001</v>
      </c>
      <c r="GS1107">
        <v>0</v>
      </c>
      <c r="GT1107">
        <v>23.4731</v>
      </c>
      <c r="GU1107">
        <v>999.9</v>
      </c>
      <c r="GV1107">
        <v>31.5</v>
      </c>
      <c r="GW1107">
        <v>32.2</v>
      </c>
      <c r="GX1107">
        <v>16.8704</v>
      </c>
      <c r="GY1107">
        <v>63.8015</v>
      </c>
      <c r="GZ1107">
        <v>22.5401</v>
      </c>
      <c r="HA1107">
        <v>2</v>
      </c>
      <c r="HB1107">
        <v>-0.072627</v>
      </c>
      <c r="HC1107">
        <v>1.34366</v>
      </c>
      <c r="HD1107">
        <v>20.3293</v>
      </c>
      <c r="HE1107">
        <v>5.21654</v>
      </c>
      <c r="HF1107">
        <v>12.0099</v>
      </c>
      <c r="HG1107">
        <v>4.98905</v>
      </c>
      <c r="HH1107">
        <v>3.28858</v>
      </c>
      <c r="HI1107">
        <v>9999</v>
      </c>
      <c r="HJ1107">
        <v>9999</v>
      </c>
      <c r="HK1107">
        <v>9999</v>
      </c>
      <c r="HL1107">
        <v>198.6</v>
      </c>
      <c r="HM1107">
        <v>1.86739</v>
      </c>
      <c r="HN1107">
        <v>1.86647</v>
      </c>
      <c r="HO1107">
        <v>1.86597</v>
      </c>
      <c r="HP1107">
        <v>1.86584</v>
      </c>
      <c r="HQ1107">
        <v>1.86767</v>
      </c>
      <c r="HR1107">
        <v>1.87012</v>
      </c>
      <c r="HS1107">
        <v>1.86876</v>
      </c>
      <c r="HT1107">
        <v>1.87026</v>
      </c>
      <c r="HU1107">
        <v>0</v>
      </c>
      <c r="HV1107">
        <v>0</v>
      </c>
      <c r="HW1107">
        <v>0</v>
      </c>
      <c r="HX1107">
        <v>0</v>
      </c>
      <c r="HY1107" t="s">
        <v>421</v>
      </c>
      <c r="HZ1107" t="s">
        <v>422</v>
      </c>
      <c r="IA1107" t="s">
        <v>423</v>
      </c>
      <c r="IB1107" t="s">
        <v>423</v>
      </c>
      <c r="IC1107" t="s">
        <v>423</v>
      </c>
      <c r="ID1107" t="s">
        <v>423</v>
      </c>
      <c r="IE1107">
        <v>0</v>
      </c>
      <c r="IF1107">
        <v>100</v>
      </c>
      <c r="IG1107">
        <v>100</v>
      </c>
      <c r="IH1107">
        <v>-3.271</v>
      </c>
      <c r="II1107">
        <v>-0.1429</v>
      </c>
      <c r="IJ1107">
        <v>-1.529487217637811</v>
      </c>
      <c r="IK1107">
        <v>-0.005072214745875086</v>
      </c>
      <c r="IL1107">
        <v>3.316774363808987E-06</v>
      </c>
      <c r="IM1107">
        <v>-1.107588672722244E-09</v>
      </c>
      <c r="IN1107">
        <v>-0.1603591687652909</v>
      </c>
      <c r="IO1107">
        <v>-0.0181951569465493</v>
      </c>
      <c r="IP1107">
        <v>0.001659309118516343</v>
      </c>
      <c r="IQ1107">
        <v>-3.409663313950778E-05</v>
      </c>
      <c r="IR1107">
        <v>19</v>
      </c>
      <c r="IS1107">
        <v>2290</v>
      </c>
      <c r="IT1107">
        <v>1</v>
      </c>
      <c r="IU1107">
        <v>24</v>
      </c>
      <c r="IV1107">
        <v>8601.799999999999</v>
      </c>
      <c r="IW1107">
        <v>8601.9</v>
      </c>
      <c r="IX1107">
        <v>1.53687</v>
      </c>
      <c r="IY1107">
        <v>2.22534</v>
      </c>
      <c r="IZ1107">
        <v>1.94702</v>
      </c>
      <c r="JA1107">
        <v>2.64893</v>
      </c>
      <c r="JB1107">
        <v>2.19482</v>
      </c>
      <c r="JC1107">
        <v>2.36694</v>
      </c>
      <c r="JD1107">
        <v>36.6706</v>
      </c>
      <c r="JE1107">
        <v>24.035</v>
      </c>
      <c r="JF1107">
        <v>18</v>
      </c>
      <c r="JG1107">
        <v>521.3819999999999</v>
      </c>
      <c r="JH1107">
        <v>809.274</v>
      </c>
      <c r="JI1107">
        <v>21.8752</v>
      </c>
      <c r="JJ1107">
        <v>26.3816</v>
      </c>
      <c r="JK1107">
        <v>29.9999</v>
      </c>
      <c r="JL1107">
        <v>26.3956</v>
      </c>
      <c r="JM1107">
        <v>26.3221</v>
      </c>
      <c r="JN1107">
        <v>30.7692</v>
      </c>
      <c r="JO1107">
        <v>24.2241</v>
      </c>
      <c r="JP1107">
        <v>0</v>
      </c>
      <c r="JQ1107">
        <v>21.8958</v>
      </c>
      <c r="JR1107">
        <v>540.397</v>
      </c>
      <c r="JS1107">
        <v>12.4163</v>
      </c>
      <c r="JT1107">
        <v>100.47</v>
      </c>
      <c r="JU1107">
        <v>100.612</v>
      </c>
    </row>
    <row r="1108" spans="1:281">
      <c r="A1108">
        <v>1092</v>
      </c>
      <c r="B1108">
        <v>1659651907.6</v>
      </c>
      <c r="C1108">
        <v>23899.59999990463</v>
      </c>
      <c r="D1108" t="s">
        <v>2618</v>
      </c>
      <c r="E1108" t="s">
        <v>2619</v>
      </c>
      <c r="F1108">
        <v>5</v>
      </c>
      <c r="G1108" t="s">
        <v>2555</v>
      </c>
      <c r="H1108" t="s">
        <v>416</v>
      </c>
      <c r="I1108">
        <v>1659651899.814285</v>
      </c>
      <c r="J1108">
        <f>(K1108)/1000</f>
        <v>0</v>
      </c>
      <c r="K1108">
        <f>IF(CZ1108, AN1108, AH1108)</f>
        <v>0</v>
      </c>
      <c r="L1108">
        <f>IF(CZ1108, AI1108, AG1108)</f>
        <v>0</v>
      </c>
      <c r="M1108">
        <f>DB1108 - IF(AU1108&gt;1, L1108*CV1108*100.0/(AW1108*DP1108), 0)</f>
        <v>0</v>
      </c>
      <c r="N1108">
        <f>((T1108-J1108/2)*M1108-L1108)/(T1108+J1108/2)</f>
        <v>0</v>
      </c>
      <c r="O1108">
        <f>N1108*(DI1108+DJ1108)/1000.0</f>
        <v>0</v>
      </c>
      <c r="P1108">
        <f>(DB1108 - IF(AU1108&gt;1, L1108*CV1108*100.0/(AW1108*DP1108), 0))*(DI1108+DJ1108)/1000.0</f>
        <v>0</v>
      </c>
      <c r="Q1108">
        <f>2.0/((1/S1108-1/R1108)+SIGN(S1108)*SQRT((1/S1108-1/R1108)*(1/S1108-1/R1108) + 4*CW1108/((CW1108+1)*(CW1108+1))*(2*1/S1108*1/R1108-1/R1108*1/R1108)))</f>
        <v>0</v>
      </c>
      <c r="R1108">
        <f>IF(LEFT(CX1108,1)&lt;&gt;"0",IF(LEFT(CX1108,1)="1",3.0,CY1108),$D$5+$E$5*(DP1108*DI1108/($K$5*1000))+$F$5*(DP1108*DI1108/($K$5*1000))*MAX(MIN(CV1108,$J$5),$I$5)*MAX(MIN(CV1108,$J$5),$I$5)+$G$5*MAX(MIN(CV1108,$J$5),$I$5)*(DP1108*DI1108/($K$5*1000))+$H$5*(DP1108*DI1108/($K$5*1000))*(DP1108*DI1108/($K$5*1000)))</f>
        <v>0</v>
      </c>
      <c r="S1108">
        <f>J1108*(1000-(1000*0.61365*exp(17.502*W1108/(240.97+W1108))/(DI1108+DJ1108)+DD1108)/2)/(1000*0.61365*exp(17.502*W1108/(240.97+W1108))/(DI1108+DJ1108)-DD1108)</f>
        <v>0</v>
      </c>
      <c r="T1108">
        <f>1/((CW1108+1)/(Q1108/1.6)+1/(R1108/1.37)) + CW1108/((CW1108+1)/(Q1108/1.6) + CW1108/(R1108/1.37))</f>
        <v>0</v>
      </c>
      <c r="U1108">
        <f>(CR1108*CU1108)</f>
        <v>0</v>
      </c>
      <c r="V1108">
        <f>(DK1108+(U1108+2*0.95*5.67E-8*(((DK1108+$B$7)+273)^4-(DK1108+273)^4)-44100*J1108)/(1.84*29.3*R1108+8*0.95*5.67E-8*(DK1108+273)^3))</f>
        <v>0</v>
      </c>
      <c r="W1108">
        <f>($C$7*DL1108+$D$7*DM1108+$E$7*V1108)</f>
        <v>0</v>
      </c>
      <c r="X1108">
        <f>0.61365*exp(17.502*W1108/(240.97+W1108))</f>
        <v>0</v>
      </c>
      <c r="Y1108">
        <f>(Z1108/AA1108*100)</f>
        <v>0</v>
      </c>
      <c r="Z1108">
        <f>DD1108*(DI1108+DJ1108)/1000</f>
        <v>0</v>
      </c>
      <c r="AA1108">
        <f>0.61365*exp(17.502*DK1108/(240.97+DK1108))</f>
        <v>0</v>
      </c>
      <c r="AB1108">
        <f>(X1108-DD1108*(DI1108+DJ1108)/1000)</f>
        <v>0</v>
      </c>
      <c r="AC1108">
        <f>(-J1108*44100)</f>
        <v>0</v>
      </c>
      <c r="AD1108">
        <f>2*29.3*R1108*0.92*(DK1108-W1108)</f>
        <v>0</v>
      </c>
      <c r="AE1108">
        <f>2*0.95*5.67E-8*(((DK1108+$B$7)+273)^4-(W1108+273)^4)</f>
        <v>0</v>
      </c>
      <c r="AF1108">
        <f>U1108+AE1108+AC1108+AD1108</f>
        <v>0</v>
      </c>
      <c r="AG1108">
        <f>DH1108*AU1108*(DC1108-DB1108*(1000-AU1108*DE1108)/(1000-AU1108*DD1108))/(100*CV1108)</f>
        <v>0</v>
      </c>
      <c r="AH1108">
        <f>1000*DH1108*AU1108*(DD1108-DE1108)/(100*CV1108*(1000-AU1108*DD1108))</f>
        <v>0</v>
      </c>
      <c r="AI1108">
        <f>(AJ1108 - AK1108 - DI1108*1E3/(8.314*(DK1108+273.15)) * AM1108/DH1108 * AL1108) * DH1108/(100*CV1108) * (1000 - DE1108)/1000</f>
        <v>0</v>
      </c>
      <c r="AJ1108">
        <v>528.2407352208201</v>
      </c>
      <c r="AK1108">
        <v>480.1512727272727</v>
      </c>
      <c r="AL1108">
        <v>3.151296173074147</v>
      </c>
      <c r="AM1108">
        <v>65.46050072270951</v>
      </c>
      <c r="AN1108">
        <f>(AP1108 - AO1108 + DI1108*1E3/(8.314*(DK1108+273.15)) * AR1108/DH1108 * AQ1108) * DH1108/(100*CV1108) * 1000/(1000 - AP1108)</f>
        <v>0</v>
      </c>
      <c r="AO1108">
        <v>12.45474968675262</v>
      </c>
      <c r="AP1108">
        <v>18.62126783216783</v>
      </c>
      <c r="AQ1108">
        <v>-1.225005668954264E-06</v>
      </c>
      <c r="AR1108">
        <v>82.38661243910367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MAX(0,($B$13+$C$13*DP1108)/(1+$D$13*DP1108)*DI1108/(DK1108+273)*$E$13)</f>
        <v>0</v>
      </c>
      <c r="AX1108" t="s">
        <v>417</v>
      </c>
      <c r="AY1108" t="s">
        <v>417</v>
      </c>
      <c r="AZ1108">
        <v>0</v>
      </c>
      <c r="BA1108">
        <v>0</v>
      </c>
      <c r="BB1108">
        <f>1-AZ1108/BA1108</f>
        <v>0</v>
      </c>
      <c r="BC1108">
        <v>0</v>
      </c>
      <c r="BD1108" t="s">
        <v>417</v>
      </c>
      <c r="BE1108" t="s">
        <v>417</v>
      </c>
      <c r="BF1108">
        <v>0</v>
      </c>
      <c r="BG1108">
        <v>0</v>
      </c>
      <c r="BH1108">
        <f>1-BF1108/BG1108</f>
        <v>0</v>
      </c>
      <c r="BI1108">
        <v>0.5</v>
      </c>
      <c r="BJ1108">
        <f>CS1108</f>
        <v>0</v>
      </c>
      <c r="BK1108">
        <f>L1108</f>
        <v>0</v>
      </c>
      <c r="BL1108">
        <f>BH1108*BI1108*BJ1108</f>
        <v>0</v>
      </c>
      <c r="BM1108">
        <f>(BK1108-BC1108)/BJ1108</f>
        <v>0</v>
      </c>
      <c r="BN1108">
        <f>(BA1108-BG1108)/BG1108</f>
        <v>0</v>
      </c>
      <c r="BO1108">
        <f>AZ1108/(BB1108+AZ1108/BG1108)</f>
        <v>0</v>
      </c>
      <c r="BP1108" t="s">
        <v>417</v>
      </c>
      <c r="BQ1108">
        <v>0</v>
      </c>
      <c r="BR1108">
        <f>IF(BQ1108&lt;&gt;0, BQ1108, BO1108)</f>
        <v>0</v>
      </c>
      <c r="BS1108">
        <f>1-BR1108/BG1108</f>
        <v>0</v>
      </c>
      <c r="BT1108">
        <f>(BG1108-BF1108)/(BG1108-BR1108)</f>
        <v>0</v>
      </c>
      <c r="BU1108">
        <f>(BA1108-BG1108)/(BA1108-BR1108)</f>
        <v>0</v>
      </c>
      <c r="BV1108">
        <f>(BG1108-BF1108)/(BG1108-AZ1108)</f>
        <v>0</v>
      </c>
      <c r="BW1108">
        <f>(BA1108-BG1108)/(BA1108-AZ1108)</f>
        <v>0</v>
      </c>
      <c r="BX1108">
        <f>(BT1108*BR1108/BF1108)</f>
        <v>0</v>
      </c>
      <c r="BY1108">
        <f>(1-BX1108)</f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>$B$11*DQ1108+$C$11*DR1108+$F$11*EC1108*(1-EF1108)</f>
        <v>0</v>
      </c>
      <c r="CS1108">
        <f>CR1108*CT1108</f>
        <v>0</v>
      </c>
      <c r="CT1108">
        <f>($B$11*$D$9+$C$11*$D$9+$F$11*((EP1108+EH1108)/MAX(EP1108+EH1108+EQ1108, 0.1)*$I$9+EQ1108/MAX(EP1108+EH1108+EQ1108, 0.1)*$J$9))/($B$11+$C$11+$F$11)</f>
        <v>0</v>
      </c>
      <c r="CU1108">
        <f>($B$11*$K$9+$C$11*$K$9+$F$11*((EP1108+EH1108)/MAX(EP1108+EH1108+EQ1108, 0.1)*$P$9+EQ1108/MAX(EP1108+EH1108+EQ1108, 0.1)*$Q$9))/($B$11+$C$11+$F$11)</f>
        <v>0</v>
      </c>
      <c r="CV1108">
        <v>6</v>
      </c>
      <c r="CW1108">
        <v>0.5</v>
      </c>
      <c r="CX1108" t="s">
        <v>418</v>
      </c>
      <c r="CY1108">
        <v>2</v>
      </c>
      <c r="CZ1108" t="b">
        <v>1</v>
      </c>
      <c r="DA1108">
        <v>1659651899.814285</v>
      </c>
      <c r="DB1108">
        <v>448.8248214285714</v>
      </c>
      <c r="DC1108">
        <v>505.8658928571429</v>
      </c>
      <c r="DD1108">
        <v>18.62306785714285</v>
      </c>
      <c r="DE1108">
        <v>12.45619285714286</v>
      </c>
      <c r="DF1108">
        <v>452.0715</v>
      </c>
      <c r="DG1108">
        <v>18.76586428571429</v>
      </c>
      <c r="DH1108">
        <v>500.0143928571429</v>
      </c>
      <c r="DI1108">
        <v>90.17653214285714</v>
      </c>
      <c r="DJ1108">
        <v>0.09998751428571429</v>
      </c>
      <c r="DK1108">
        <v>24.99492499999999</v>
      </c>
      <c r="DL1108">
        <v>24.97283928571429</v>
      </c>
      <c r="DM1108">
        <v>999.9000000000002</v>
      </c>
      <c r="DN1108">
        <v>0</v>
      </c>
      <c r="DO1108">
        <v>0</v>
      </c>
      <c r="DP1108">
        <v>10003.61464285714</v>
      </c>
      <c r="DQ1108">
        <v>0</v>
      </c>
      <c r="DR1108">
        <v>10.83776785714286</v>
      </c>
      <c r="DS1108">
        <v>-57.04106785714286</v>
      </c>
      <c r="DT1108">
        <v>457.3419642857143</v>
      </c>
      <c r="DU1108">
        <v>512.2465357142856</v>
      </c>
      <c r="DV1108">
        <v>6.166871785714286</v>
      </c>
      <c r="DW1108">
        <v>505.8658928571429</v>
      </c>
      <c r="DX1108">
        <v>12.45619285714286</v>
      </c>
      <c r="DY1108">
        <v>1.679363214285714</v>
      </c>
      <c r="DZ1108">
        <v>1.123256071428571</v>
      </c>
      <c r="EA1108">
        <v>14.70698214285714</v>
      </c>
      <c r="EB1108">
        <v>8.621508214285713</v>
      </c>
      <c r="EC1108">
        <v>2000.010714285714</v>
      </c>
      <c r="ED1108">
        <v>0.9799993214285713</v>
      </c>
      <c r="EE1108">
        <v>0.02000058928571428</v>
      </c>
      <c r="EF1108">
        <v>0</v>
      </c>
      <c r="EG1108">
        <v>837.9358214285713</v>
      </c>
      <c r="EH1108">
        <v>5.00097</v>
      </c>
      <c r="EI1108">
        <v>16703.71785714286</v>
      </c>
      <c r="EJ1108">
        <v>16707.675</v>
      </c>
      <c r="EK1108">
        <v>38.71849999999999</v>
      </c>
      <c r="EL1108">
        <v>39.12942857142857</v>
      </c>
      <c r="EM1108">
        <v>38.70274999999999</v>
      </c>
      <c r="EN1108">
        <v>38.75</v>
      </c>
      <c r="EO1108">
        <v>39.1205</v>
      </c>
      <c r="EP1108">
        <v>1955.11</v>
      </c>
      <c r="EQ1108">
        <v>39.90071428571429</v>
      </c>
      <c r="ER1108">
        <v>0</v>
      </c>
      <c r="ES1108">
        <v>1659651908.1</v>
      </c>
      <c r="ET1108">
        <v>0</v>
      </c>
      <c r="EU1108">
        <v>838.24996</v>
      </c>
      <c r="EV1108">
        <v>29.68361542420441</v>
      </c>
      <c r="EW1108">
        <v>585.1692317228116</v>
      </c>
      <c r="EX1108">
        <v>16709.736</v>
      </c>
      <c r="EY1108">
        <v>15</v>
      </c>
      <c r="EZ1108">
        <v>0</v>
      </c>
      <c r="FA1108" t="s">
        <v>419</v>
      </c>
      <c r="FB1108">
        <v>1659135797.5</v>
      </c>
      <c r="FC1108">
        <v>1659135788</v>
      </c>
      <c r="FD1108">
        <v>0</v>
      </c>
      <c r="FE1108">
        <v>0.3</v>
      </c>
      <c r="FF1108">
        <v>-0.002</v>
      </c>
      <c r="FG1108">
        <v>-2.209</v>
      </c>
      <c r="FH1108">
        <v>-0.089</v>
      </c>
      <c r="FI1108">
        <v>1520</v>
      </c>
      <c r="FJ1108">
        <v>20</v>
      </c>
      <c r="FK1108">
        <v>0.06</v>
      </c>
      <c r="FL1108">
        <v>0.03</v>
      </c>
      <c r="FM1108">
        <v>-55.77288048780488</v>
      </c>
      <c r="FN1108">
        <v>-21.96604181184674</v>
      </c>
      <c r="FO1108">
        <v>2.220401617288705</v>
      </c>
      <c r="FP1108">
        <v>0</v>
      </c>
      <c r="FQ1108">
        <v>836.4585588235294</v>
      </c>
      <c r="FR1108">
        <v>27.25724978162812</v>
      </c>
      <c r="FS1108">
        <v>2.685178526118516</v>
      </c>
      <c r="FT1108">
        <v>0</v>
      </c>
      <c r="FU1108">
        <v>6.166098292682928</v>
      </c>
      <c r="FV1108">
        <v>0.01065177700346837</v>
      </c>
      <c r="FW1108">
        <v>0.001591731535212649</v>
      </c>
      <c r="FX1108">
        <v>1</v>
      </c>
      <c r="FY1108">
        <v>1</v>
      </c>
      <c r="FZ1108">
        <v>3</v>
      </c>
      <c r="GA1108" t="s">
        <v>429</v>
      </c>
      <c r="GB1108">
        <v>2.98339</v>
      </c>
      <c r="GC1108">
        <v>2.71573</v>
      </c>
      <c r="GD1108">
        <v>0.103421</v>
      </c>
      <c r="GE1108">
        <v>0.110942</v>
      </c>
      <c r="GF1108">
        <v>0.08985990000000001</v>
      </c>
      <c r="GG1108">
        <v>0.06577810000000001</v>
      </c>
      <c r="GH1108">
        <v>28349.2</v>
      </c>
      <c r="GI1108">
        <v>28262.6</v>
      </c>
      <c r="GJ1108">
        <v>29386</v>
      </c>
      <c r="GK1108">
        <v>29398.6</v>
      </c>
      <c r="GL1108">
        <v>35424.3</v>
      </c>
      <c r="GM1108">
        <v>36523.3</v>
      </c>
      <c r="GN1108">
        <v>41378.9</v>
      </c>
      <c r="GO1108">
        <v>41892.4</v>
      </c>
      <c r="GP1108">
        <v>1.9628</v>
      </c>
      <c r="GQ1108">
        <v>2.37538</v>
      </c>
      <c r="GR1108">
        <v>0.0916198</v>
      </c>
      <c r="GS1108">
        <v>0</v>
      </c>
      <c r="GT1108">
        <v>23.471</v>
      </c>
      <c r="GU1108">
        <v>999.9</v>
      </c>
      <c r="GV1108">
        <v>31.5</v>
      </c>
      <c r="GW1108">
        <v>32.2</v>
      </c>
      <c r="GX1108">
        <v>16.869</v>
      </c>
      <c r="GY1108">
        <v>63.8115</v>
      </c>
      <c r="GZ1108">
        <v>22.3958</v>
      </c>
      <c r="HA1108">
        <v>2</v>
      </c>
      <c r="HB1108">
        <v>-0.0732063</v>
      </c>
      <c r="HC1108">
        <v>1.30957</v>
      </c>
      <c r="HD1108">
        <v>20.3295</v>
      </c>
      <c r="HE1108">
        <v>5.21549</v>
      </c>
      <c r="HF1108">
        <v>12.0099</v>
      </c>
      <c r="HG1108">
        <v>4.98855</v>
      </c>
      <c r="HH1108">
        <v>3.28845</v>
      </c>
      <c r="HI1108">
        <v>9999</v>
      </c>
      <c r="HJ1108">
        <v>9999</v>
      </c>
      <c r="HK1108">
        <v>9999</v>
      </c>
      <c r="HL1108">
        <v>198.6</v>
      </c>
      <c r="HM1108">
        <v>1.8674</v>
      </c>
      <c r="HN1108">
        <v>1.86646</v>
      </c>
      <c r="HO1108">
        <v>1.86597</v>
      </c>
      <c r="HP1108">
        <v>1.86584</v>
      </c>
      <c r="HQ1108">
        <v>1.86768</v>
      </c>
      <c r="HR1108">
        <v>1.87013</v>
      </c>
      <c r="HS1108">
        <v>1.86877</v>
      </c>
      <c r="HT1108">
        <v>1.87027</v>
      </c>
      <c r="HU1108">
        <v>0</v>
      </c>
      <c r="HV1108">
        <v>0</v>
      </c>
      <c r="HW1108">
        <v>0</v>
      </c>
      <c r="HX1108">
        <v>0</v>
      </c>
      <c r="HY1108" t="s">
        <v>421</v>
      </c>
      <c r="HZ1108" t="s">
        <v>422</v>
      </c>
      <c r="IA1108" t="s">
        <v>423</v>
      </c>
      <c r="IB1108" t="s">
        <v>423</v>
      </c>
      <c r="IC1108" t="s">
        <v>423</v>
      </c>
      <c r="ID1108" t="s">
        <v>423</v>
      </c>
      <c r="IE1108">
        <v>0</v>
      </c>
      <c r="IF1108">
        <v>100</v>
      </c>
      <c r="IG1108">
        <v>100</v>
      </c>
      <c r="IH1108">
        <v>-3.312</v>
      </c>
      <c r="II1108">
        <v>-0.1428</v>
      </c>
      <c r="IJ1108">
        <v>-1.529487217637811</v>
      </c>
      <c r="IK1108">
        <v>-0.005072214745875086</v>
      </c>
      <c r="IL1108">
        <v>3.316774363808987E-06</v>
      </c>
      <c r="IM1108">
        <v>-1.107588672722244E-09</v>
      </c>
      <c r="IN1108">
        <v>-0.1603591687652909</v>
      </c>
      <c r="IO1108">
        <v>-0.0181951569465493</v>
      </c>
      <c r="IP1108">
        <v>0.001659309118516343</v>
      </c>
      <c r="IQ1108">
        <v>-3.409663313950778E-05</v>
      </c>
      <c r="IR1108">
        <v>19</v>
      </c>
      <c r="IS1108">
        <v>2290</v>
      </c>
      <c r="IT1108">
        <v>1</v>
      </c>
      <c r="IU1108">
        <v>24</v>
      </c>
      <c r="IV1108">
        <v>8601.799999999999</v>
      </c>
      <c r="IW1108">
        <v>8602</v>
      </c>
      <c r="IX1108">
        <v>1.57349</v>
      </c>
      <c r="IY1108">
        <v>2.23022</v>
      </c>
      <c r="IZ1108">
        <v>1.94702</v>
      </c>
      <c r="JA1108">
        <v>2.64893</v>
      </c>
      <c r="JB1108">
        <v>2.19482</v>
      </c>
      <c r="JC1108">
        <v>2.32666</v>
      </c>
      <c r="JD1108">
        <v>36.6706</v>
      </c>
      <c r="JE1108">
        <v>24.035</v>
      </c>
      <c r="JF1108">
        <v>18</v>
      </c>
      <c r="JG1108">
        <v>521.552</v>
      </c>
      <c r="JH1108">
        <v>809.2910000000001</v>
      </c>
      <c r="JI1108">
        <v>21.8971</v>
      </c>
      <c r="JJ1108">
        <v>26.3797</v>
      </c>
      <c r="JK1108">
        <v>29.9999</v>
      </c>
      <c r="JL1108">
        <v>26.3945</v>
      </c>
      <c r="JM1108">
        <v>26.32</v>
      </c>
      <c r="JN1108">
        <v>31.488</v>
      </c>
      <c r="JO1108">
        <v>24.2241</v>
      </c>
      <c r="JP1108">
        <v>0</v>
      </c>
      <c r="JQ1108">
        <v>21.9158</v>
      </c>
      <c r="JR1108">
        <v>553.7809999999999</v>
      </c>
      <c r="JS1108">
        <v>12.4136</v>
      </c>
      <c r="JT1108">
        <v>100.471</v>
      </c>
      <c r="JU1108">
        <v>100.613</v>
      </c>
    </row>
    <row r="1109" spans="1:281">
      <c r="A1109">
        <v>1093</v>
      </c>
      <c r="B1109">
        <v>1659651912.6</v>
      </c>
      <c r="C1109">
        <v>23904.59999990463</v>
      </c>
      <c r="D1109" t="s">
        <v>2620</v>
      </c>
      <c r="E1109" t="s">
        <v>2621</v>
      </c>
      <c r="F1109">
        <v>5</v>
      </c>
      <c r="G1109" t="s">
        <v>2555</v>
      </c>
      <c r="H1109" t="s">
        <v>416</v>
      </c>
      <c r="I1109">
        <v>1659651905.1</v>
      </c>
      <c r="J1109">
        <f>(K1109)/1000</f>
        <v>0</v>
      </c>
      <c r="K1109">
        <f>IF(CZ1109, AN1109, AH1109)</f>
        <v>0</v>
      </c>
      <c r="L1109">
        <f>IF(CZ1109, AI1109, AG1109)</f>
        <v>0</v>
      </c>
      <c r="M1109">
        <f>DB1109 - IF(AU1109&gt;1, L1109*CV1109*100.0/(AW1109*DP1109), 0)</f>
        <v>0</v>
      </c>
      <c r="N1109">
        <f>((T1109-J1109/2)*M1109-L1109)/(T1109+J1109/2)</f>
        <v>0</v>
      </c>
      <c r="O1109">
        <f>N1109*(DI1109+DJ1109)/1000.0</f>
        <v>0</v>
      </c>
      <c r="P1109">
        <f>(DB1109 - IF(AU1109&gt;1, L1109*CV1109*100.0/(AW1109*DP1109), 0))*(DI1109+DJ1109)/1000.0</f>
        <v>0</v>
      </c>
      <c r="Q1109">
        <f>2.0/((1/S1109-1/R1109)+SIGN(S1109)*SQRT((1/S1109-1/R1109)*(1/S1109-1/R1109) + 4*CW1109/((CW1109+1)*(CW1109+1))*(2*1/S1109*1/R1109-1/R1109*1/R1109)))</f>
        <v>0</v>
      </c>
      <c r="R1109">
        <f>IF(LEFT(CX1109,1)&lt;&gt;"0",IF(LEFT(CX1109,1)="1",3.0,CY1109),$D$5+$E$5*(DP1109*DI1109/($K$5*1000))+$F$5*(DP1109*DI1109/($K$5*1000))*MAX(MIN(CV1109,$J$5),$I$5)*MAX(MIN(CV1109,$J$5),$I$5)+$G$5*MAX(MIN(CV1109,$J$5),$I$5)*(DP1109*DI1109/($K$5*1000))+$H$5*(DP1109*DI1109/($K$5*1000))*(DP1109*DI1109/($K$5*1000)))</f>
        <v>0</v>
      </c>
      <c r="S1109">
        <f>J1109*(1000-(1000*0.61365*exp(17.502*W1109/(240.97+W1109))/(DI1109+DJ1109)+DD1109)/2)/(1000*0.61365*exp(17.502*W1109/(240.97+W1109))/(DI1109+DJ1109)-DD1109)</f>
        <v>0</v>
      </c>
      <c r="T1109">
        <f>1/((CW1109+1)/(Q1109/1.6)+1/(R1109/1.37)) + CW1109/((CW1109+1)/(Q1109/1.6) + CW1109/(R1109/1.37))</f>
        <v>0</v>
      </c>
      <c r="U1109">
        <f>(CR1109*CU1109)</f>
        <v>0</v>
      </c>
      <c r="V1109">
        <f>(DK1109+(U1109+2*0.95*5.67E-8*(((DK1109+$B$7)+273)^4-(DK1109+273)^4)-44100*J1109)/(1.84*29.3*R1109+8*0.95*5.67E-8*(DK1109+273)^3))</f>
        <v>0</v>
      </c>
      <c r="W1109">
        <f>($C$7*DL1109+$D$7*DM1109+$E$7*V1109)</f>
        <v>0</v>
      </c>
      <c r="X1109">
        <f>0.61365*exp(17.502*W1109/(240.97+W1109))</f>
        <v>0</v>
      </c>
      <c r="Y1109">
        <f>(Z1109/AA1109*100)</f>
        <v>0</v>
      </c>
      <c r="Z1109">
        <f>DD1109*(DI1109+DJ1109)/1000</f>
        <v>0</v>
      </c>
      <c r="AA1109">
        <f>0.61365*exp(17.502*DK1109/(240.97+DK1109))</f>
        <v>0</v>
      </c>
      <c r="AB1109">
        <f>(X1109-DD1109*(DI1109+DJ1109)/1000)</f>
        <v>0</v>
      </c>
      <c r="AC1109">
        <f>(-J1109*44100)</f>
        <v>0</v>
      </c>
      <c r="AD1109">
        <f>2*29.3*R1109*0.92*(DK1109-W1109)</f>
        <v>0</v>
      </c>
      <c r="AE1109">
        <f>2*0.95*5.67E-8*(((DK1109+$B$7)+273)^4-(W1109+273)^4)</f>
        <v>0</v>
      </c>
      <c r="AF1109">
        <f>U1109+AE1109+AC1109+AD1109</f>
        <v>0</v>
      </c>
      <c r="AG1109">
        <f>DH1109*AU1109*(DC1109-DB1109*(1000-AU1109*DE1109)/(1000-AU1109*DD1109))/(100*CV1109)</f>
        <v>0</v>
      </c>
      <c r="AH1109">
        <f>1000*DH1109*AU1109*(DD1109-DE1109)/(100*CV1109*(1000-AU1109*DD1109))</f>
        <v>0</v>
      </c>
      <c r="AI1109">
        <f>(AJ1109 - AK1109 - DI1109*1E3/(8.314*(DK1109+273.15)) * AM1109/DH1109 * AL1109) * DH1109/(100*CV1109) * (1000 - DE1109)/1000</f>
        <v>0</v>
      </c>
      <c r="AJ1109">
        <v>544.6224227446709</v>
      </c>
      <c r="AK1109">
        <v>495.8429272727272</v>
      </c>
      <c r="AL1109">
        <v>3.139411942728275</v>
      </c>
      <c r="AM1109">
        <v>65.46050072270951</v>
      </c>
      <c r="AN1109">
        <f>(AP1109 - AO1109 + DI1109*1E3/(8.314*(DK1109+273.15)) * AR1109/DH1109 * AQ1109) * DH1109/(100*CV1109) * 1000/(1000 - AP1109)</f>
        <v>0</v>
      </c>
      <c r="AO1109">
        <v>12.45247847444855</v>
      </c>
      <c r="AP1109">
        <v>18.62090139860141</v>
      </c>
      <c r="AQ1109">
        <v>-1.425879343255798E-06</v>
      </c>
      <c r="AR1109">
        <v>82.38661243910367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MAX(0,($B$13+$C$13*DP1109)/(1+$D$13*DP1109)*DI1109/(DK1109+273)*$E$13)</f>
        <v>0</v>
      </c>
      <c r="AX1109" t="s">
        <v>417</v>
      </c>
      <c r="AY1109" t="s">
        <v>417</v>
      </c>
      <c r="AZ1109">
        <v>0</v>
      </c>
      <c r="BA1109">
        <v>0</v>
      </c>
      <c r="BB1109">
        <f>1-AZ1109/BA1109</f>
        <v>0</v>
      </c>
      <c r="BC1109">
        <v>0</v>
      </c>
      <c r="BD1109" t="s">
        <v>417</v>
      </c>
      <c r="BE1109" t="s">
        <v>417</v>
      </c>
      <c r="BF1109">
        <v>0</v>
      </c>
      <c r="BG1109">
        <v>0</v>
      </c>
      <c r="BH1109">
        <f>1-BF1109/BG1109</f>
        <v>0</v>
      </c>
      <c r="BI1109">
        <v>0.5</v>
      </c>
      <c r="BJ1109">
        <f>CS1109</f>
        <v>0</v>
      </c>
      <c r="BK1109">
        <f>L1109</f>
        <v>0</v>
      </c>
      <c r="BL1109">
        <f>BH1109*BI1109*BJ1109</f>
        <v>0</v>
      </c>
      <c r="BM1109">
        <f>(BK1109-BC1109)/BJ1109</f>
        <v>0</v>
      </c>
      <c r="BN1109">
        <f>(BA1109-BG1109)/BG1109</f>
        <v>0</v>
      </c>
      <c r="BO1109">
        <f>AZ1109/(BB1109+AZ1109/BG1109)</f>
        <v>0</v>
      </c>
      <c r="BP1109" t="s">
        <v>417</v>
      </c>
      <c r="BQ1109">
        <v>0</v>
      </c>
      <c r="BR1109">
        <f>IF(BQ1109&lt;&gt;0, BQ1109, BO1109)</f>
        <v>0</v>
      </c>
      <c r="BS1109">
        <f>1-BR1109/BG1109</f>
        <v>0</v>
      </c>
      <c r="BT1109">
        <f>(BG1109-BF1109)/(BG1109-BR1109)</f>
        <v>0</v>
      </c>
      <c r="BU1109">
        <f>(BA1109-BG1109)/(BA1109-BR1109)</f>
        <v>0</v>
      </c>
      <c r="BV1109">
        <f>(BG1109-BF1109)/(BG1109-AZ1109)</f>
        <v>0</v>
      </c>
      <c r="BW1109">
        <f>(BA1109-BG1109)/(BA1109-AZ1109)</f>
        <v>0</v>
      </c>
      <c r="BX1109">
        <f>(BT1109*BR1109/BF1109)</f>
        <v>0</v>
      </c>
      <c r="BY1109">
        <f>(1-BX1109)</f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>$B$11*DQ1109+$C$11*DR1109+$F$11*EC1109*(1-EF1109)</f>
        <v>0</v>
      </c>
      <c r="CS1109">
        <f>CR1109*CT1109</f>
        <v>0</v>
      </c>
      <c r="CT1109">
        <f>($B$11*$D$9+$C$11*$D$9+$F$11*((EP1109+EH1109)/MAX(EP1109+EH1109+EQ1109, 0.1)*$I$9+EQ1109/MAX(EP1109+EH1109+EQ1109, 0.1)*$J$9))/($B$11+$C$11+$F$11)</f>
        <v>0</v>
      </c>
      <c r="CU1109">
        <f>($B$11*$K$9+$C$11*$K$9+$F$11*((EP1109+EH1109)/MAX(EP1109+EH1109+EQ1109, 0.1)*$P$9+EQ1109/MAX(EP1109+EH1109+EQ1109, 0.1)*$Q$9))/($B$11+$C$11+$F$11)</f>
        <v>0</v>
      </c>
      <c r="CV1109">
        <v>6</v>
      </c>
      <c r="CW1109">
        <v>0.5</v>
      </c>
      <c r="CX1109" t="s">
        <v>418</v>
      </c>
      <c r="CY1109">
        <v>2</v>
      </c>
      <c r="CZ1109" t="b">
        <v>1</v>
      </c>
      <c r="DA1109">
        <v>1659651905.1</v>
      </c>
      <c r="DB1109">
        <v>465.0250740740742</v>
      </c>
      <c r="DC1109">
        <v>523.2745555555556</v>
      </c>
      <c r="DD1109">
        <v>18.62175925925926</v>
      </c>
      <c r="DE1109">
        <v>12.45404814814815</v>
      </c>
      <c r="DF1109">
        <v>468.315962962963</v>
      </c>
      <c r="DG1109">
        <v>18.76457037037037</v>
      </c>
      <c r="DH1109">
        <v>500.0121111111111</v>
      </c>
      <c r="DI1109">
        <v>90.17715185185183</v>
      </c>
      <c r="DJ1109">
        <v>0.09999366296296296</v>
      </c>
      <c r="DK1109">
        <v>24.99465555555556</v>
      </c>
      <c r="DL1109">
        <v>24.97343703703703</v>
      </c>
      <c r="DM1109">
        <v>999.9000000000001</v>
      </c>
      <c r="DN1109">
        <v>0</v>
      </c>
      <c r="DO1109">
        <v>0</v>
      </c>
      <c r="DP1109">
        <v>10005.69518518518</v>
      </c>
      <c r="DQ1109">
        <v>0</v>
      </c>
      <c r="DR1109">
        <v>10.83160740740741</v>
      </c>
      <c r="DS1109">
        <v>-58.24956296296295</v>
      </c>
      <c r="DT1109">
        <v>473.8489629629629</v>
      </c>
      <c r="DU1109">
        <v>529.8736666666666</v>
      </c>
      <c r="DV1109">
        <v>6.167716666666666</v>
      </c>
      <c r="DW1109">
        <v>523.2745555555556</v>
      </c>
      <c r="DX1109">
        <v>12.45404814814815</v>
      </c>
      <c r="DY1109">
        <v>1.679257407407407</v>
      </c>
      <c r="DZ1109">
        <v>1.12306962962963</v>
      </c>
      <c r="EA1109">
        <v>14.70599259259259</v>
      </c>
      <c r="EB1109">
        <v>8.619057037037038</v>
      </c>
      <c r="EC1109">
        <v>2000.02037037037</v>
      </c>
      <c r="ED1109">
        <v>0.979999111111111</v>
      </c>
      <c r="EE1109">
        <v>0.02000079259259259</v>
      </c>
      <c r="EF1109">
        <v>0</v>
      </c>
      <c r="EG1109">
        <v>840.5866666666667</v>
      </c>
      <c r="EH1109">
        <v>5.00097</v>
      </c>
      <c r="EI1109">
        <v>16755.92222222222</v>
      </c>
      <c r="EJ1109">
        <v>16707.75555555556</v>
      </c>
      <c r="EK1109">
        <v>38.69633333333333</v>
      </c>
      <c r="EL1109">
        <v>39.11566666666667</v>
      </c>
      <c r="EM1109">
        <v>38.6801111111111</v>
      </c>
      <c r="EN1109">
        <v>38.73833333333333</v>
      </c>
      <c r="EO1109">
        <v>39.09933333333333</v>
      </c>
      <c r="EP1109">
        <v>1955.11962962963</v>
      </c>
      <c r="EQ1109">
        <v>39.90074074074074</v>
      </c>
      <c r="ER1109">
        <v>0</v>
      </c>
      <c r="ES1109">
        <v>1659651912.9</v>
      </c>
      <c r="ET1109">
        <v>0</v>
      </c>
      <c r="EU1109">
        <v>840.6604400000001</v>
      </c>
      <c r="EV1109">
        <v>30.81469225112409</v>
      </c>
      <c r="EW1109">
        <v>610.7769221747509</v>
      </c>
      <c r="EX1109">
        <v>16757.42</v>
      </c>
      <c r="EY1109">
        <v>15</v>
      </c>
      <c r="EZ1109">
        <v>0</v>
      </c>
      <c r="FA1109" t="s">
        <v>419</v>
      </c>
      <c r="FB1109">
        <v>1659135797.5</v>
      </c>
      <c r="FC1109">
        <v>1659135788</v>
      </c>
      <c r="FD1109">
        <v>0</v>
      </c>
      <c r="FE1109">
        <v>0.3</v>
      </c>
      <c r="FF1109">
        <v>-0.002</v>
      </c>
      <c r="FG1109">
        <v>-2.209</v>
      </c>
      <c r="FH1109">
        <v>-0.089</v>
      </c>
      <c r="FI1109">
        <v>1520</v>
      </c>
      <c r="FJ1109">
        <v>20</v>
      </c>
      <c r="FK1109">
        <v>0.06</v>
      </c>
      <c r="FL1109">
        <v>0.03</v>
      </c>
      <c r="FM1109">
        <v>-57.566155</v>
      </c>
      <c r="FN1109">
        <v>-13.65745215759851</v>
      </c>
      <c r="FO1109">
        <v>1.3363511392875</v>
      </c>
      <c r="FP1109">
        <v>0</v>
      </c>
      <c r="FQ1109">
        <v>839.0400294117649</v>
      </c>
      <c r="FR1109">
        <v>30.04976317613978</v>
      </c>
      <c r="FS1109">
        <v>2.956438303146441</v>
      </c>
      <c r="FT1109">
        <v>0</v>
      </c>
      <c r="FU1109">
        <v>6.16734175</v>
      </c>
      <c r="FV1109">
        <v>0.008508180112575545</v>
      </c>
      <c r="FW1109">
        <v>0.001300392032234921</v>
      </c>
      <c r="FX1109">
        <v>1</v>
      </c>
      <c r="FY1109">
        <v>1</v>
      </c>
      <c r="FZ1109">
        <v>3</v>
      </c>
      <c r="GA1109" t="s">
        <v>429</v>
      </c>
      <c r="GB1109">
        <v>2.9833</v>
      </c>
      <c r="GC1109">
        <v>2.71556</v>
      </c>
      <c r="GD1109">
        <v>0.105874</v>
      </c>
      <c r="GE1109">
        <v>0.113371</v>
      </c>
      <c r="GF1109">
        <v>0.08985890000000001</v>
      </c>
      <c r="GG1109">
        <v>0.0657712</v>
      </c>
      <c r="GH1109">
        <v>28272.2</v>
      </c>
      <c r="GI1109">
        <v>28185.6</v>
      </c>
      <c r="GJ1109">
        <v>29386.5</v>
      </c>
      <c r="GK1109">
        <v>29398.9</v>
      </c>
      <c r="GL1109">
        <v>35425</v>
      </c>
      <c r="GM1109">
        <v>36524</v>
      </c>
      <c r="GN1109">
        <v>41379.6</v>
      </c>
      <c r="GO1109">
        <v>41892.8</v>
      </c>
      <c r="GP1109">
        <v>1.96265</v>
      </c>
      <c r="GQ1109">
        <v>2.37555</v>
      </c>
      <c r="GR1109">
        <v>0.09203699999999999</v>
      </c>
      <c r="GS1109">
        <v>0</v>
      </c>
      <c r="GT1109">
        <v>23.4685</v>
      </c>
      <c r="GU1109">
        <v>999.9</v>
      </c>
      <c r="GV1109">
        <v>31.5</v>
      </c>
      <c r="GW1109">
        <v>32.2</v>
      </c>
      <c r="GX1109">
        <v>16.8696</v>
      </c>
      <c r="GY1109">
        <v>63.8815</v>
      </c>
      <c r="GZ1109">
        <v>22.5761</v>
      </c>
      <c r="HA1109">
        <v>2</v>
      </c>
      <c r="HB1109">
        <v>-0.07323929999999999</v>
      </c>
      <c r="HC1109">
        <v>1.30002</v>
      </c>
      <c r="HD1109">
        <v>20.3294</v>
      </c>
      <c r="HE1109">
        <v>5.21519</v>
      </c>
      <c r="HF1109">
        <v>12.0099</v>
      </c>
      <c r="HG1109">
        <v>4.98855</v>
      </c>
      <c r="HH1109">
        <v>3.2884</v>
      </c>
      <c r="HI1109">
        <v>9999</v>
      </c>
      <c r="HJ1109">
        <v>9999</v>
      </c>
      <c r="HK1109">
        <v>9999</v>
      </c>
      <c r="HL1109">
        <v>198.6</v>
      </c>
      <c r="HM1109">
        <v>1.86737</v>
      </c>
      <c r="HN1109">
        <v>1.86646</v>
      </c>
      <c r="HO1109">
        <v>1.86593</v>
      </c>
      <c r="HP1109">
        <v>1.86584</v>
      </c>
      <c r="HQ1109">
        <v>1.86768</v>
      </c>
      <c r="HR1109">
        <v>1.87013</v>
      </c>
      <c r="HS1109">
        <v>1.86876</v>
      </c>
      <c r="HT1109">
        <v>1.87027</v>
      </c>
      <c r="HU1109">
        <v>0</v>
      </c>
      <c r="HV1109">
        <v>0</v>
      </c>
      <c r="HW1109">
        <v>0</v>
      </c>
      <c r="HX1109">
        <v>0</v>
      </c>
      <c r="HY1109" t="s">
        <v>421</v>
      </c>
      <c r="HZ1109" t="s">
        <v>422</v>
      </c>
      <c r="IA1109" t="s">
        <v>423</v>
      </c>
      <c r="IB1109" t="s">
        <v>423</v>
      </c>
      <c r="IC1109" t="s">
        <v>423</v>
      </c>
      <c r="ID1109" t="s">
        <v>423</v>
      </c>
      <c r="IE1109">
        <v>0</v>
      </c>
      <c r="IF1109">
        <v>100</v>
      </c>
      <c r="IG1109">
        <v>100</v>
      </c>
      <c r="IH1109">
        <v>-3.353</v>
      </c>
      <c r="II1109">
        <v>-0.1428</v>
      </c>
      <c r="IJ1109">
        <v>-1.529487217637811</v>
      </c>
      <c r="IK1109">
        <v>-0.005072214745875086</v>
      </c>
      <c r="IL1109">
        <v>3.316774363808987E-06</v>
      </c>
      <c r="IM1109">
        <v>-1.107588672722244E-09</v>
      </c>
      <c r="IN1109">
        <v>-0.1603591687652909</v>
      </c>
      <c r="IO1109">
        <v>-0.0181951569465493</v>
      </c>
      <c r="IP1109">
        <v>0.001659309118516343</v>
      </c>
      <c r="IQ1109">
        <v>-3.409663313950778E-05</v>
      </c>
      <c r="IR1109">
        <v>19</v>
      </c>
      <c r="IS1109">
        <v>2290</v>
      </c>
      <c r="IT1109">
        <v>1</v>
      </c>
      <c r="IU1109">
        <v>24</v>
      </c>
      <c r="IV1109">
        <v>8601.9</v>
      </c>
      <c r="IW1109">
        <v>8602.1</v>
      </c>
      <c r="IX1109">
        <v>1.60767</v>
      </c>
      <c r="IY1109">
        <v>2.2229</v>
      </c>
      <c r="IZ1109">
        <v>1.94702</v>
      </c>
      <c r="JA1109">
        <v>2.64893</v>
      </c>
      <c r="JB1109">
        <v>2.19482</v>
      </c>
      <c r="JC1109">
        <v>2.36816</v>
      </c>
      <c r="JD1109">
        <v>36.6706</v>
      </c>
      <c r="JE1109">
        <v>24.035</v>
      </c>
      <c r="JF1109">
        <v>18</v>
      </c>
      <c r="JG1109">
        <v>521.434</v>
      </c>
      <c r="JH1109">
        <v>809.438</v>
      </c>
      <c r="JI1109">
        <v>21.9188</v>
      </c>
      <c r="JJ1109">
        <v>26.3775</v>
      </c>
      <c r="JK1109">
        <v>29.9998</v>
      </c>
      <c r="JL1109">
        <v>26.3923</v>
      </c>
      <c r="JM1109">
        <v>26.3181</v>
      </c>
      <c r="JN1109">
        <v>32.2972</v>
      </c>
      <c r="JO1109">
        <v>24.2241</v>
      </c>
      <c r="JP1109">
        <v>0</v>
      </c>
      <c r="JQ1109">
        <v>21.9309</v>
      </c>
      <c r="JR1109">
        <v>573.8339999999999</v>
      </c>
      <c r="JS1109">
        <v>12.411</v>
      </c>
      <c r="JT1109">
        <v>100.473</v>
      </c>
      <c r="JU1109">
        <v>100.614</v>
      </c>
    </row>
    <row r="1110" spans="1:281">
      <c r="A1110">
        <v>1094</v>
      </c>
      <c r="B1110">
        <v>1659651917.6</v>
      </c>
      <c r="C1110">
        <v>23909.59999990463</v>
      </c>
      <c r="D1110" t="s">
        <v>2622</v>
      </c>
      <c r="E1110" t="s">
        <v>2623</v>
      </c>
      <c r="F1110">
        <v>5</v>
      </c>
      <c r="G1110" t="s">
        <v>2555</v>
      </c>
      <c r="H1110" t="s">
        <v>416</v>
      </c>
      <c r="I1110">
        <v>1659651909.814285</v>
      </c>
      <c r="J1110">
        <f>(K1110)/1000</f>
        <v>0</v>
      </c>
      <c r="K1110">
        <f>IF(CZ1110, AN1110, AH1110)</f>
        <v>0</v>
      </c>
      <c r="L1110">
        <f>IF(CZ1110, AI1110, AG1110)</f>
        <v>0</v>
      </c>
      <c r="M1110">
        <f>DB1110 - IF(AU1110&gt;1, L1110*CV1110*100.0/(AW1110*DP1110), 0)</f>
        <v>0</v>
      </c>
      <c r="N1110">
        <f>((T1110-J1110/2)*M1110-L1110)/(T1110+J1110/2)</f>
        <v>0</v>
      </c>
      <c r="O1110">
        <f>N1110*(DI1110+DJ1110)/1000.0</f>
        <v>0</v>
      </c>
      <c r="P1110">
        <f>(DB1110 - IF(AU1110&gt;1, L1110*CV1110*100.0/(AW1110*DP1110), 0))*(DI1110+DJ1110)/1000.0</f>
        <v>0</v>
      </c>
      <c r="Q1110">
        <f>2.0/((1/S1110-1/R1110)+SIGN(S1110)*SQRT((1/S1110-1/R1110)*(1/S1110-1/R1110) + 4*CW1110/((CW1110+1)*(CW1110+1))*(2*1/S1110*1/R1110-1/R1110*1/R1110)))</f>
        <v>0</v>
      </c>
      <c r="R1110">
        <f>IF(LEFT(CX1110,1)&lt;&gt;"0",IF(LEFT(CX1110,1)="1",3.0,CY1110),$D$5+$E$5*(DP1110*DI1110/($K$5*1000))+$F$5*(DP1110*DI1110/($K$5*1000))*MAX(MIN(CV1110,$J$5),$I$5)*MAX(MIN(CV1110,$J$5),$I$5)+$G$5*MAX(MIN(CV1110,$J$5),$I$5)*(DP1110*DI1110/($K$5*1000))+$H$5*(DP1110*DI1110/($K$5*1000))*(DP1110*DI1110/($K$5*1000)))</f>
        <v>0</v>
      </c>
      <c r="S1110">
        <f>J1110*(1000-(1000*0.61365*exp(17.502*W1110/(240.97+W1110))/(DI1110+DJ1110)+DD1110)/2)/(1000*0.61365*exp(17.502*W1110/(240.97+W1110))/(DI1110+DJ1110)-DD1110)</f>
        <v>0</v>
      </c>
      <c r="T1110">
        <f>1/((CW1110+1)/(Q1110/1.6)+1/(R1110/1.37)) + CW1110/((CW1110+1)/(Q1110/1.6) + CW1110/(R1110/1.37))</f>
        <v>0</v>
      </c>
      <c r="U1110">
        <f>(CR1110*CU1110)</f>
        <v>0</v>
      </c>
      <c r="V1110">
        <f>(DK1110+(U1110+2*0.95*5.67E-8*(((DK1110+$B$7)+273)^4-(DK1110+273)^4)-44100*J1110)/(1.84*29.3*R1110+8*0.95*5.67E-8*(DK1110+273)^3))</f>
        <v>0</v>
      </c>
      <c r="W1110">
        <f>($C$7*DL1110+$D$7*DM1110+$E$7*V1110)</f>
        <v>0</v>
      </c>
      <c r="X1110">
        <f>0.61365*exp(17.502*W1110/(240.97+W1110))</f>
        <v>0</v>
      </c>
      <c r="Y1110">
        <f>(Z1110/AA1110*100)</f>
        <v>0</v>
      </c>
      <c r="Z1110">
        <f>DD1110*(DI1110+DJ1110)/1000</f>
        <v>0</v>
      </c>
      <c r="AA1110">
        <f>0.61365*exp(17.502*DK1110/(240.97+DK1110))</f>
        <v>0</v>
      </c>
      <c r="AB1110">
        <f>(X1110-DD1110*(DI1110+DJ1110)/1000)</f>
        <v>0</v>
      </c>
      <c r="AC1110">
        <f>(-J1110*44100)</f>
        <v>0</v>
      </c>
      <c r="AD1110">
        <f>2*29.3*R1110*0.92*(DK1110-W1110)</f>
        <v>0</v>
      </c>
      <c r="AE1110">
        <f>2*0.95*5.67E-8*(((DK1110+$B$7)+273)^4-(W1110+273)^4)</f>
        <v>0</v>
      </c>
      <c r="AF1110">
        <f>U1110+AE1110+AC1110+AD1110</f>
        <v>0</v>
      </c>
      <c r="AG1110">
        <f>DH1110*AU1110*(DC1110-DB1110*(1000-AU1110*DE1110)/(1000-AU1110*DD1110))/(100*CV1110)</f>
        <v>0</v>
      </c>
      <c r="AH1110">
        <f>1000*DH1110*AU1110*(DD1110-DE1110)/(100*CV1110*(1000-AU1110*DD1110))</f>
        <v>0</v>
      </c>
      <c r="AI1110">
        <f>(AJ1110 - AK1110 - DI1110*1E3/(8.314*(DK1110+273.15)) * AM1110/DH1110 * AL1110) * DH1110/(100*CV1110) * (1000 - DE1110)/1000</f>
        <v>0</v>
      </c>
      <c r="AJ1110">
        <v>561.6485391658072</v>
      </c>
      <c r="AK1110">
        <v>511.6518424242422</v>
      </c>
      <c r="AL1110">
        <v>3.173820957335762</v>
      </c>
      <c r="AM1110">
        <v>65.46050072270951</v>
      </c>
      <c r="AN1110">
        <f>(AP1110 - AO1110 + DI1110*1E3/(8.314*(DK1110+273.15)) * AR1110/DH1110 * AQ1110) * DH1110/(100*CV1110) * 1000/(1000 - AP1110)</f>
        <v>0</v>
      </c>
      <c r="AO1110">
        <v>12.45056919064285</v>
      </c>
      <c r="AP1110">
        <v>18.62146783216784</v>
      </c>
      <c r="AQ1110">
        <v>1.419783210099364E-06</v>
      </c>
      <c r="AR1110">
        <v>82.38661243910367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MAX(0,($B$13+$C$13*DP1110)/(1+$D$13*DP1110)*DI1110/(DK1110+273)*$E$13)</f>
        <v>0</v>
      </c>
      <c r="AX1110" t="s">
        <v>417</v>
      </c>
      <c r="AY1110" t="s">
        <v>417</v>
      </c>
      <c r="AZ1110">
        <v>0</v>
      </c>
      <c r="BA1110">
        <v>0</v>
      </c>
      <c r="BB1110">
        <f>1-AZ1110/BA1110</f>
        <v>0</v>
      </c>
      <c r="BC1110">
        <v>0</v>
      </c>
      <c r="BD1110" t="s">
        <v>417</v>
      </c>
      <c r="BE1110" t="s">
        <v>417</v>
      </c>
      <c r="BF1110">
        <v>0</v>
      </c>
      <c r="BG1110">
        <v>0</v>
      </c>
      <c r="BH1110">
        <f>1-BF1110/BG1110</f>
        <v>0</v>
      </c>
      <c r="BI1110">
        <v>0.5</v>
      </c>
      <c r="BJ1110">
        <f>CS1110</f>
        <v>0</v>
      </c>
      <c r="BK1110">
        <f>L1110</f>
        <v>0</v>
      </c>
      <c r="BL1110">
        <f>BH1110*BI1110*BJ1110</f>
        <v>0</v>
      </c>
      <c r="BM1110">
        <f>(BK1110-BC1110)/BJ1110</f>
        <v>0</v>
      </c>
      <c r="BN1110">
        <f>(BA1110-BG1110)/BG1110</f>
        <v>0</v>
      </c>
      <c r="BO1110">
        <f>AZ1110/(BB1110+AZ1110/BG1110)</f>
        <v>0</v>
      </c>
      <c r="BP1110" t="s">
        <v>417</v>
      </c>
      <c r="BQ1110">
        <v>0</v>
      </c>
      <c r="BR1110">
        <f>IF(BQ1110&lt;&gt;0, BQ1110, BO1110)</f>
        <v>0</v>
      </c>
      <c r="BS1110">
        <f>1-BR1110/BG1110</f>
        <v>0</v>
      </c>
      <c r="BT1110">
        <f>(BG1110-BF1110)/(BG1110-BR1110)</f>
        <v>0</v>
      </c>
      <c r="BU1110">
        <f>(BA1110-BG1110)/(BA1110-BR1110)</f>
        <v>0</v>
      </c>
      <c r="BV1110">
        <f>(BG1110-BF1110)/(BG1110-AZ1110)</f>
        <v>0</v>
      </c>
      <c r="BW1110">
        <f>(BA1110-BG1110)/(BA1110-AZ1110)</f>
        <v>0</v>
      </c>
      <c r="BX1110">
        <f>(BT1110*BR1110/BF1110)</f>
        <v>0</v>
      </c>
      <c r="BY1110">
        <f>(1-BX1110)</f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>$B$11*DQ1110+$C$11*DR1110+$F$11*EC1110*(1-EF1110)</f>
        <v>0</v>
      </c>
      <c r="CS1110">
        <f>CR1110*CT1110</f>
        <v>0</v>
      </c>
      <c r="CT1110">
        <f>($B$11*$D$9+$C$11*$D$9+$F$11*((EP1110+EH1110)/MAX(EP1110+EH1110+EQ1110, 0.1)*$I$9+EQ1110/MAX(EP1110+EH1110+EQ1110, 0.1)*$J$9))/($B$11+$C$11+$F$11)</f>
        <v>0</v>
      </c>
      <c r="CU1110">
        <f>($B$11*$K$9+$C$11*$K$9+$F$11*((EP1110+EH1110)/MAX(EP1110+EH1110+EQ1110, 0.1)*$P$9+EQ1110/MAX(EP1110+EH1110+EQ1110, 0.1)*$Q$9))/($B$11+$C$11+$F$11)</f>
        <v>0</v>
      </c>
      <c r="CV1110">
        <v>6</v>
      </c>
      <c r="CW1110">
        <v>0.5</v>
      </c>
      <c r="CX1110" t="s">
        <v>418</v>
      </c>
      <c r="CY1110">
        <v>2</v>
      </c>
      <c r="CZ1110" t="b">
        <v>1</v>
      </c>
      <c r="DA1110">
        <v>1659651909.814285</v>
      </c>
      <c r="DB1110">
        <v>479.57125</v>
      </c>
      <c r="DC1110">
        <v>538.8053214285715</v>
      </c>
      <c r="DD1110">
        <v>18.620825</v>
      </c>
      <c r="DE1110">
        <v>12.451925</v>
      </c>
      <c r="DF1110">
        <v>482.901</v>
      </c>
      <c r="DG1110">
        <v>18.76365</v>
      </c>
      <c r="DH1110">
        <v>500.0027499999999</v>
      </c>
      <c r="DI1110">
        <v>90.17739285714285</v>
      </c>
      <c r="DJ1110">
        <v>0.09996721071428571</v>
      </c>
      <c r="DK1110">
        <v>24.9939</v>
      </c>
      <c r="DL1110">
        <v>24.97735714285714</v>
      </c>
      <c r="DM1110">
        <v>999.9000000000002</v>
      </c>
      <c r="DN1110">
        <v>0</v>
      </c>
      <c r="DO1110">
        <v>0</v>
      </c>
      <c r="DP1110">
        <v>10009.92964285714</v>
      </c>
      <c r="DQ1110">
        <v>0</v>
      </c>
      <c r="DR1110">
        <v>10.85985357142857</v>
      </c>
      <c r="DS1110">
        <v>-59.23411071428571</v>
      </c>
      <c r="DT1110">
        <v>488.6707499999999</v>
      </c>
      <c r="DU1110">
        <v>545.5990714285714</v>
      </c>
      <c r="DV1110">
        <v>6.168908928571429</v>
      </c>
      <c r="DW1110">
        <v>538.8053214285715</v>
      </c>
      <c r="DX1110">
        <v>12.451925</v>
      </c>
      <c r="DY1110">
        <v>1.679177857142857</v>
      </c>
      <c r="DZ1110">
        <v>1.122881785714286</v>
      </c>
      <c r="EA1110">
        <v>14.70525</v>
      </c>
      <c r="EB1110">
        <v>8.616578571428573</v>
      </c>
      <c r="EC1110">
        <v>2000.013214285714</v>
      </c>
      <c r="ED1110">
        <v>0.979999</v>
      </c>
      <c r="EE1110">
        <v>0.0200009</v>
      </c>
      <c r="EF1110">
        <v>0</v>
      </c>
      <c r="EG1110">
        <v>843.1088571428571</v>
      </c>
      <c r="EH1110">
        <v>5.00097</v>
      </c>
      <c r="EI1110">
        <v>16803.575</v>
      </c>
      <c r="EJ1110">
        <v>16707.68571428572</v>
      </c>
      <c r="EK1110">
        <v>38.68257142857142</v>
      </c>
      <c r="EL1110">
        <v>39.09575</v>
      </c>
      <c r="EM1110">
        <v>38.66042857142857</v>
      </c>
      <c r="EN1110">
        <v>38.71849999999999</v>
      </c>
      <c r="EO1110">
        <v>39.07999999999999</v>
      </c>
      <c r="EP1110">
        <v>1955.113214285714</v>
      </c>
      <c r="EQ1110">
        <v>39.9</v>
      </c>
      <c r="ER1110">
        <v>0</v>
      </c>
      <c r="ES1110">
        <v>1659651918.3</v>
      </c>
      <c r="ET1110">
        <v>0</v>
      </c>
      <c r="EU1110">
        <v>843.3550384615384</v>
      </c>
      <c r="EV1110">
        <v>31.98505984865882</v>
      </c>
      <c r="EW1110">
        <v>607.9794876042276</v>
      </c>
      <c r="EX1110">
        <v>16808.97692307692</v>
      </c>
      <c r="EY1110">
        <v>15</v>
      </c>
      <c r="EZ1110">
        <v>0</v>
      </c>
      <c r="FA1110" t="s">
        <v>419</v>
      </c>
      <c r="FB1110">
        <v>1659135797.5</v>
      </c>
      <c r="FC1110">
        <v>1659135788</v>
      </c>
      <c r="FD1110">
        <v>0</v>
      </c>
      <c r="FE1110">
        <v>0.3</v>
      </c>
      <c r="FF1110">
        <v>-0.002</v>
      </c>
      <c r="FG1110">
        <v>-2.209</v>
      </c>
      <c r="FH1110">
        <v>-0.089</v>
      </c>
      <c r="FI1110">
        <v>1520</v>
      </c>
      <c r="FJ1110">
        <v>20</v>
      </c>
      <c r="FK1110">
        <v>0.06</v>
      </c>
      <c r="FL1110">
        <v>0.03</v>
      </c>
      <c r="FM1110">
        <v>-58.52146749999999</v>
      </c>
      <c r="FN1110">
        <v>-12.32527767354583</v>
      </c>
      <c r="FO1110">
        <v>1.193763475188343</v>
      </c>
      <c r="FP1110">
        <v>0</v>
      </c>
      <c r="FQ1110">
        <v>841.2031764705883</v>
      </c>
      <c r="FR1110">
        <v>31.58890755667396</v>
      </c>
      <c r="FS1110">
        <v>3.108892818527753</v>
      </c>
      <c r="FT1110">
        <v>0</v>
      </c>
      <c r="FU1110">
        <v>6.1682765</v>
      </c>
      <c r="FV1110">
        <v>0.01357733583488715</v>
      </c>
      <c r="FW1110">
        <v>0.001785671512344854</v>
      </c>
      <c r="FX1110">
        <v>1</v>
      </c>
      <c r="FY1110">
        <v>1</v>
      </c>
      <c r="FZ1110">
        <v>3</v>
      </c>
      <c r="GA1110" t="s">
        <v>429</v>
      </c>
      <c r="GB1110">
        <v>2.98336</v>
      </c>
      <c r="GC1110">
        <v>2.71568</v>
      </c>
      <c r="GD1110">
        <v>0.108316</v>
      </c>
      <c r="GE1110">
        <v>0.115823</v>
      </c>
      <c r="GF1110">
        <v>0.0898624</v>
      </c>
      <c r="GG1110">
        <v>0.0657592</v>
      </c>
      <c r="GH1110">
        <v>28194.8</v>
      </c>
      <c r="GI1110">
        <v>28108</v>
      </c>
      <c r="GJ1110">
        <v>29386.3</v>
      </c>
      <c r="GK1110">
        <v>29399.2</v>
      </c>
      <c r="GL1110">
        <v>35424.6</v>
      </c>
      <c r="GM1110">
        <v>36524.9</v>
      </c>
      <c r="GN1110">
        <v>41379.3</v>
      </c>
      <c r="GO1110">
        <v>41893.2</v>
      </c>
      <c r="GP1110">
        <v>1.9625</v>
      </c>
      <c r="GQ1110">
        <v>2.37558</v>
      </c>
      <c r="GR1110">
        <v>0.0923052</v>
      </c>
      <c r="GS1110">
        <v>0</v>
      </c>
      <c r="GT1110">
        <v>23.4661</v>
      </c>
      <c r="GU1110">
        <v>999.9</v>
      </c>
      <c r="GV1110">
        <v>31.5</v>
      </c>
      <c r="GW1110">
        <v>32.2</v>
      </c>
      <c r="GX1110">
        <v>16.8697</v>
      </c>
      <c r="GY1110">
        <v>63.7415</v>
      </c>
      <c r="GZ1110">
        <v>22.472</v>
      </c>
      <c r="HA1110">
        <v>2</v>
      </c>
      <c r="HB1110">
        <v>-0.07363310000000001</v>
      </c>
      <c r="HC1110">
        <v>1.30579</v>
      </c>
      <c r="HD1110">
        <v>20.3293</v>
      </c>
      <c r="HE1110">
        <v>5.21654</v>
      </c>
      <c r="HF1110">
        <v>12.0099</v>
      </c>
      <c r="HG1110">
        <v>4.9886</v>
      </c>
      <c r="HH1110">
        <v>3.28853</v>
      </c>
      <c r="HI1110">
        <v>9999</v>
      </c>
      <c r="HJ1110">
        <v>9999</v>
      </c>
      <c r="HK1110">
        <v>9999</v>
      </c>
      <c r="HL1110">
        <v>198.6</v>
      </c>
      <c r="HM1110">
        <v>1.86738</v>
      </c>
      <c r="HN1110">
        <v>1.86646</v>
      </c>
      <c r="HO1110">
        <v>1.86598</v>
      </c>
      <c r="HP1110">
        <v>1.86584</v>
      </c>
      <c r="HQ1110">
        <v>1.86768</v>
      </c>
      <c r="HR1110">
        <v>1.87013</v>
      </c>
      <c r="HS1110">
        <v>1.86875</v>
      </c>
      <c r="HT1110">
        <v>1.87027</v>
      </c>
      <c r="HU1110">
        <v>0</v>
      </c>
      <c r="HV1110">
        <v>0</v>
      </c>
      <c r="HW1110">
        <v>0</v>
      </c>
      <c r="HX1110">
        <v>0</v>
      </c>
      <c r="HY1110" t="s">
        <v>421</v>
      </c>
      <c r="HZ1110" t="s">
        <v>422</v>
      </c>
      <c r="IA1110" t="s">
        <v>423</v>
      </c>
      <c r="IB1110" t="s">
        <v>423</v>
      </c>
      <c r="IC1110" t="s">
        <v>423</v>
      </c>
      <c r="ID1110" t="s">
        <v>423</v>
      </c>
      <c r="IE1110">
        <v>0</v>
      </c>
      <c r="IF1110">
        <v>100</v>
      </c>
      <c r="IG1110">
        <v>100</v>
      </c>
      <c r="IH1110">
        <v>-3.393</v>
      </c>
      <c r="II1110">
        <v>-0.1428</v>
      </c>
      <c r="IJ1110">
        <v>-1.529487217637811</v>
      </c>
      <c r="IK1110">
        <v>-0.005072214745875086</v>
      </c>
      <c r="IL1110">
        <v>3.316774363808987E-06</v>
      </c>
      <c r="IM1110">
        <v>-1.107588672722244E-09</v>
      </c>
      <c r="IN1110">
        <v>-0.1603591687652909</v>
      </c>
      <c r="IO1110">
        <v>-0.0181951569465493</v>
      </c>
      <c r="IP1110">
        <v>0.001659309118516343</v>
      </c>
      <c r="IQ1110">
        <v>-3.409663313950778E-05</v>
      </c>
      <c r="IR1110">
        <v>19</v>
      </c>
      <c r="IS1110">
        <v>2290</v>
      </c>
      <c r="IT1110">
        <v>1</v>
      </c>
      <c r="IU1110">
        <v>24</v>
      </c>
      <c r="IV1110">
        <v>8602</v>
      </c>
      <c r="IW1110">
        <v>8602.200000000001</v>
      </c>
      <c r="IX1110">
        <v>1.65161</v>
      </c>
      <c r="IY1110">
        <v>2.22168</v>
      </c>
      <c r="IZ1110">
        <v>1.94702</v>
      </c>
      <c r="JA1110">
        <v>2.64893</v>
      </c>
      <c r="JB1110">
        <v>2.19482</v>
      </c>
      <c r="JC1110">
        <v>2.38037</v>
      </c>
      <c r="JD1110">
        <v>36.6943</v>
      </c>
      <c r="JE1110">
        <v>24.0437</v>
      </c>
      <c r="JF1110">
        <v>18</v>
      </c>
      <c r="JG1110">
        <v>521.318</v>
      </c>
      <c r="JH1110">
        <v>809.438</v>
      </c>
      <c r="JI1110">
        <v>21.9359</v>
      </c>
      <c r="JJ1110">
        <v>26.3755</v>
      </c>
      <c r="JK1110">
        <v>29.9998</v>
      </c>
      <c r="JL1110">
        <v>26.3904</v>
      </c>
      <c r="JM1110">
        <v>26.3164</v>
      </c>
      <c r="JN1110">
        <v>33.0589</v>
      </c>
      <c r="JO1110">
        <v>24.2241</v>
      </c>
      <c r="JP1110">
        <v>0</v>
      </c>
      <c r="JQ1110">
        <v>21.9444</v>
      </c>
      <c r="JR1110">
        <v>587.204</v>
      </c>
      <c r="JS1110">
        <v>12.4151</v>
      </c>
      <c r="JT1110">
        <v>100.472</v>
      </c>
      <c r="JU1110">
        <v>100.615</v>
      </c>
    </row>
    <row r="1111" spans="1:281">
      <c r="A1111">
        <v>1095</v>
      </c>
      <c r="B1111">
        <v>1659651922.6</v>
      </c>
      <c r="C1111">
        <v>23914.59999990463</v>
      </c>
      <c r="D1111" t="s">
        <v>2624</v>
      </c>
      <c r="E1111" t="s">
        <v>2625</v>
      </c>
      <c r="F1111">
        <v>5</v>
      </c>
      <c r="G1111" t="s">
        <v>2555</v>
      </c>
      <c r="H1111" t="s">
        <v>416</v>
      </c>
      <c r="I1111">
        <v>1659651915.1</v>
      </c>
      <c r="J1111">
        <f>(K1111)/1000</f>
        <v>0</v>
      </c>
      <c r="K1111">
        <f>IF(CZ1111, AN1111, AH1111)</f>
        <v>0</v>
      </c>
      <c r="L1111">
        <f>IF(CZ1111, AI1111, AG1111)</f>
        <v>0</v>
      </c>
      <c r="M1111">
        <f>DB1111 - IF(AU1111&gt;1, L1111*CV1111*100.0/(AW1111*DP1111), 0)</f>
        <v>0</v>
      </c>
      <c r="N1111">
        <f>((T1111-J1111/2)*M1111-L1111)/(T1111+J1111/2)</f>
        <v>0</v>
      </c>
      <c r="O1111">
        <f>N1111*(DI1111+DJ1111)/1000.0</f>
        <v>0</v>
      </c>
      <c r="P1111">
        <f>(DB1111 - IF(AU1111&gt;1, L1111*CV1111*100.0/(AW1111*DP1111), 0))*(DI1111+DJ1111)/1000.0</f>
        <v>0</v>
      </c>
      <c r="Q1111">
        <f>2.0/((1/S1111-1/R1111)+SIGN(S1111)*SQRT((1/S1111-1/R1111)*(1/S1111-1/R1111) + 4*CW1111/((CW1111+1)*(CW1111+1))*(2*1/S1111*1/R1111-1/R1111*1/R1111)))</f>
        <v>0</v>
      </c>
      <c r="R1111">
        <f>IF(LEFT(CX1111,1)&lt;&gt;"0",IF(LEFT(CX1111,1)="1",3.0,CY1111),$D$5+$E$5*(DP1111*DI1111/($K$5*1000))+$F$5*(DP1111*DI1111/($K$5*1000))*MAX(MIN(CV1111,$J$5),$I$5)*MAX(MIN(CV1111,$J$5),$I$5)+$G$5*MAX(MIN(CV1111,$J$5),$I$5)*(DP1111*DI1111/($K$5*1000))+$H$5*(DP1111*DI1111/($K$5*1000))*(DP1111*DI1111/($K$5*1000)))</f>
        <v>0</v>
      </c>
      <c r="S1111">
        <f>J1111*(1000-(1000*0.61365*exp(17.502*W1111/(240.97+W1111))/(DI1111+DJ1111)+DD1111)/2)/(1000*0.61365*exp(17.502*W1111/(240.97+W1111))/(DI1111+DJ1111)-DD1111)</f>
        <v>0</v>
      </c>
      <c r="T1111">
        <f>1/((CW1111+1)/(Q1111/1.6)+1/(R1111/1.37)) + CW1111/((CW1111+1)/(Q1111/1.6) + CW1111/(R1111/1.37))</f>
        <v>0</v>
      </c>
      <c r="U1111">
        <f>(CR1111*CU1111)</f>
        <v>0</v>
      </c>
      <c r="V1111">
        <f>(DK1111+(U1111+2*0.95*5.67E-8*(((DK1111+$B$7)+273)^4-(DK1111+273)^4)-44100*J1111)/(1.84*29.3*R1111+8*0.95*5.67E-8*(DK1111+273)^3))</f>
        <v>0</v>
      </c>
      <c r="W1111">
        <f>($C$7*DL1111+$D$7*DM1111+$E$7*V1111)</f>
        <v>0</v>
      </c>
      <c r="X1111">
        <f>0.61365*exp(17.502*W1111/(240.97+W1111))</f>
        <v>0</v>
      </c>
      <c r="Y1111">
        <f>(Z1111/AA1111*100)</f>
        <v>0</v>
      </c>
      <c r="Z1111">
        <f>DD1111*(DI1111+DJ1111)/1000</f>
        <v>0</v>
      </c>
      <c r="AA1111">
        <f>0.61365*exp(17.502*DK1111/(240.97+DK1111))</f>
        <v>0</v>
      </c>
      <c r="AB1111">
        <f>(X1111-DD1111*(DI1111+DJ1111)/1000)</f>
        <v>0</v>
      </c>
      <c r="AC1111">
        <f>(-J1111*44100)</f>
        <v>0</v>
      </c>
      <c r="AD1111">
        <f>2*29.3*R1111*0.92*(DK1111-W1111)</f>
        <v>0</v>
      </c>
      <c r="AE1111">
        <f>2*0.95*5.67E-8*(((DK1111+$B$7)+273)^4-(W1111+273)^4)</f>
        <v>0</v>
      </c>
      <c r="AF1111">
        <f>U1111+AE1111+AC1111+AD1111</f>
        <v>0</v>
      </c>
      <c r="AG1111">
        <f>DH1111*AU1111*(DC1111-DB1111*(1000-AU1111*DE1111)/(1000-AU1111*DD1111))/(100*CV1111)</f>
        <v>0</v>
      </c>
      <c r="AH1111">
        <f>1000*DH1111*AU1111*(DD1111-DE1111)/(100*CV1111*(1000-AU1111*DD1111))</f>
        <v>0</v>
      </c>
      <c r="AI1111">
        <f>(AJ1111 - AK1111 - DI1111*1E3/(8.314*(DK1111+273.15)) * AM1111/DH1111 * AL1111) * DH1111/(100*CV1111) * (1000 - DE1111)/1000</f>
        <v>0</v>
      </c>
      <c r="AJ1111">
        <v>578.6322535636236</v>
      </c>
      <c r="AK1111">
        <v>527.7208121212119</v>
      </c>
      <c r="AL1111">
        <v>3.238193255709087</v>
      </c>
      <c r="AM1111">
        <v>65.46050072270951</v>
      </c>
      <c r="AN1111">
        <f>(AP1111 - AO1111 + DI1111*1E3/(8.314*(DK1111+273.15)) * AR1111/DH1111 * AQ1111) * DH1111/(100*CV1111) * 1000/(1000 - AP1111)</f>
        <v>0</v>
      </c>
      <c r="AO1111">
        <v>12.44695156044788</v>
      </c>
      <c r="AP1111">
        <v>18.61806783216784</v>
      </c>
      <c r="AQ1111">
        <v>-1.714484530635227E-05</v>
      </c>
      <c r="AR1111">
        <v>82.38661243910367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MAX(0,($B$13+$C$13*DP1111)/(1+$D$13*DP1111)*DI1111/(DK1111+273)*$E$13)</f>
        <v>0</v>
      </c>
      <c r="AX1111" t="s">
        <v>417</v>
      </c>
      <c r="AY1111" t="s">
        <v>417</v>
      </c>
      <c r="AZ1111">
        <v>0</v>
      </c>
      <c r="BA1111">
        <v>0</v>
      </c>
      <c r="BB1111">
        <f>1-AZ1111/BA1111</f>
        <v>0</v>
      </c>
      <c r="BC1111">
        <v>0</v>
      </c>
      <c r="BD1111" t="s">
        <v>417</v>
      </c>
      <c r="BE1111" t="s">
        <v>417</v>
      </c>
      <c r="BF1111">
        <v>0</v>
      </c>
      <c r="BG1111">
        <v>0</v>
      </c>
      <c r="BH1111">
        <f>1-BF1111/BG1111</f>
        <v>0</v>
      </c>
      <c r="BI1111">
        <v>0.5</v>
      </c>
      <c r="BJ1111">
        <f>CS1111</f>
        <v>0</v>
      </c>
      <c r="BK1111">
        <f>L1111</f>
        <v>0</v>
      </c>
      <c r="BL1111">
        <f>BH1111*BI1111*BJ1111</f>
        <v>0</v>
      </c>
      <c r="BM1111">
        <f>(BK1111-BC1111)/BJ1111</f>
        <v>0</v>
      </c>
      <c r="BN1111">
        <f>(BA1111-BG1111)/BG1111</f>
        <v>0</v>
      </c>
      <c r="BO1111">
        <f>AZ1111/(BB1111+AZ1111/BG1111)</f>
        <v>0</v>
      </c>
      <c r="BP1111" t="s">
        <v>417</v>
      </c>
      <c r="BQ1111">
        <v>0</v>
      </c>
      <c r="BR1111">
        <f>IF(BQ1111&lt;&gt;0, BQ1111, BO1111)</f>
        <v>0</v>
      </c>
      <c r="BS1111">
        <f>1-BR1111/BG1111</f>
        <v>0</v>
      </c>
      <c r="BT1111">
        <f>(BG1111-BF1111)/(BG1111-BR1111)</f>
        <v>0</v>
      </c>
      <c r="BU1111">
        <f>(BA1111-BG1111)/(BA1111-BR1111)</f>
        <v>0</v>
      </c>
      <c r="BV1111">
        <f>(BG1111-BF1111)/(BG1111-AZ1111)</f>
        <v>0</v>
      </c>
      <c r="BW1111">
        <f>(BA1111-BG1111)/(BA1111-AZ1111)</f>
        <v>0</v>
      </c>
      <c r="BX1111">
        <f>(BT1111*BR1111/BF1111)</f>
        <v>0</v>
      </c>
      <c r="BY1111">
        <f>(1-BX1111)</f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>$B$11*DQ1111+$C$11*DR1111+$F$11*EC1111*(1-EF1111)</f>
        <v>0</v>
      </c>
      <c r="CS1111">
        <f>CR1111*CT1111</f>
        <v>0</v>
      </c>
      <c r="CT1111">
        <f>($B$11*$D$9+$C$11*$D$9+$F$11*((EP1111+EH1111)/MAX(EP1111+EH1111+EQ1111, 0.1)*$I$9+EQ1111/MAX(EP1111+EH1111+EQ1111, 0.1)*$J$9))/($B$11+$C$11+$F$11)</f>
        <v>0</v>
      </c>
      <c r="CU1111">
        <f>($B$11*$K$9+$C$11*$K$9+$F$11*((EP1111+EH1111)/MAX(EP1111+EH1111+EQ1111, 0.1)*$P$9+EQ1111/MAX(EP1111+EH1111+EQ1111, 0.1)*$Q$9))/($B$11+$C$11+$F$11)</f>
        <v>0</v>
      </c>
      <c r="CV1111">
        <v>6</v>
      </c>
      <c r="CW1111">
        <v>0.5</v>
      </c>
      <c r="CX1111" t="s">
        <v>418</v>
      </c>
      <c r="CY1111">
        <v>2</v>
      </c>
      <c r="CZ1111" t="b">
        <v>1</v>
      </c>
      <c r="DA1111">
        <v>1659651915.1</v>
      </c>
      <c r="DB1111">
        <v>495.9532962962963</v>
      </c>
      <c r="DC1111">
        <v>556.3332592592593</v>
      </c>
      <c r="DD1111">
        <v>18.62015925925926</v>
      </c>
      <c r="DE1111">
        <v>12.44928888888889</v>
      </c>
      <c r="DF1111">
        <v>499.326074074074</v>
      </c>
      <c r="DG1111">
        <v>18.76298518518518</v>
      </c>
      <c r="DH1111">
        <v>499.9999259259259</v>
      </c>
      <c r="DI1111">
        <v>90.17767777777779</v>
      </c>
      <c r="DJ1111">
        <v>0.09994443333333335</v>
      </c>
      <c r="DK1111">
        <v>24.99401481481482</v>
      </c>
      <c r="DL1111">
        <v>24.9824037037037</v>
      </c>
      <c r="DM1111">
        <v>999.9000000000001</v>
      </c>
      <c r="DN1111">
        <v>0</v>
      </c>
      <c r="DO1111">
        <v>0</v>
      </c>
      <c r="DP1111">
        <v>10009.85888888889</v>
      </c>
      <c r="DQ1111">
        <v>0</v>
      </c>
      <c r="DR1111">
        <v>10.89075185185185</v>
      </c>
      <c r="DS1111">
        <v>-60.38</v>
      </c>
      <c r="DT1111">
        <v>505.3632962962963</v>
      </c>
      <c r="DU1111">
        <v>563.3464814814814</v>
      </c>
      <c r="DV1111">
        <v>6.17088037037037</v>
      </c>
      <c r="DW1111">
        <v>556.3332592592593</v>
      </c>
      <c r="DX1111">
        <v>12.44928888888889</v>
      </c>
      <c r="DY1111">
        <v>1.679122962962963</v>
      </c>
      <c r="DZ1111">
        <v>1.122647777777778</v>
      </c>
      <c r="EA1111">
        <v>14.70474444444445</v>
      </c>
      <c r="EB1111">
        <v>8.613499259259259</v>
      </c>
      <c r="EC1111">
        <v>2000.028518518519</v>
      </c>
      <c r="ED1111">
        <v>0.9799988888888889</v>
      </c>
      <c r="EE1111">
        <v>0.02000101111111111</v>
      </c>
      <c r="EF1111">
        <v>0</v>
      </c>
      <c r="EG1111">
        <v>845.7952592592593</v>
      </c>
      <c r="EH1111">
        <v>5.00097</v>
      </c>
      <c r="EI1111">
        <v>16856.07777777778</v>
      </c>
      <c r="EJ1111">
        <v>16707.80740740741</v>
      </c>
      <c r="EK1111">
        <v>38.66174074074074</v>
      </c>
      <c r="EL1111">
        <v>39.07366666666666</v>
      </c>
      <c r="EM1111">
        <v>38.63877777777778</v>
      </c>
      <c r="EN1111">
        <v>38.69633333333333</v>
      </c>
      <c r="EO1111">
        <v>39.062</v>
      </c>
      <c r="EP1111">
        <v>1955.128518518518</v>
      </c>
      <c r="EQ1111">
        <v>39.9</v>
      </c>
      <c r="ER1111">
        <v>0</v>
      </c>
      <c r="ES1111">
        <v>1659651923.1</v>
      </c>
      <c r="ET1111">
        <v>0</v>
      </c>
      <c r="EU1111">
        <v>845.7956923076922</v>
      </c>
      <c r="EV1111">
        <v>29.67917947894242</v>
      </c>
      <c r="EW1111">
        <v>580.6119658174737</v>
      </c>
      <c r="EX1111">
        <v>16856.31153846154</v>
      </c>
      <c r="EY1111">
        <v>15</v>
      </c>
      <c r="EZ1111">
        <v>0</v>
      </c>
      <c r="FA1111" t="s">
        <v>419</v>
      </c>
      <c r="FB1111">
        <v>1659135797.5</v>
      </c>
      <c r="FC1111">
        <v>1659135788</v>
      </c>
      <c r="FD1111">
        <v>0</v>
      </c>
      <c r="FE1111">
        <v>0.3</v>
      </c>
      <c r="FF1111">
        <v>-0.002</v>
      </c>
      <c r="FG1111">
        <v>-2.209</v>
      </c>
      <c r="FH1111">
        <v>-0.089</v>
      </c>
      <c r="FI1111">
        <v>1520</v>
      </c>
      <c r="FJ1111">
        <v>20</v>
      </c>
      <c r="FK1111">
        <v>0.06</v>
      </c>
      <c r="FL1111">
        <v>0.03</v>
      </c>
      <c r="FM1111">
        <v>-59.6614731707317</v>
      </c>
      <c r="FN1111">
        <v>-12.96544181184679</v>
      </c>
      <c r="FO1111">
        <v>1.28792178997215</v>
      </c>
      <c r="FP1111">
        <v>0</v>
      </c>
      <c r="FQ1111">
        <v>843.9499705882354</v>
      </c>
      <c r="FR1111">
        <v>30.61865542982821</v>
      </c>
      <c r="FS1111">
        <v>3.016313795164499</v>
      </c>
      <c r="FT1111">
        <v>0</v>
      </c>
      <c r="FU1111">
        <v>6.169579999999999</v>
      </c>
      <c r="FV1111">
        <v>0.02402383275260007</v>
      </c>
      <c r="FW1111">
        <v>0.002534967166766741</v>
      </c>
      <c r="FX1111">
        <v>1</v>
      </c>
      <c r="FY1111">
        <v>1</v>
      </c>
      <c r="FZ1111">
        <v>3</v>
      </c>
      <c r="GA1111" t="s">
        <v>429</v>
      </c>
      <c r="GB1111">
        <v>2.9833</v>
      </c>
      <c r="GC1111">
        <v>2.71565</v>
      </c>
      <c r="GD1111">
        <v>0.110762</v>
      </c>
      <c r="GE1111">
        <v>0.11828</v>
      </c>
      <c r="GF1111">
        <v>0.08985170000000001</v>
      </c>
      <c r="GG1111">
        <v>0.0657517</v>
      </c>
      <c r="GH1111">
        <v>28117.4</v>
      </c>
      <c r="GI1111">
        <v>28030.3</v>
      </c>
      <c r="GJ1111">
        <v>29386.3</v>
      </c>
      <c r="GK1111">
        <v>29399.6</v>
      </c>
      <c r="GL1111">
        <v>35425</v>
      </c>
      <c r="GM1111">
        <v>36525.6</v>
      </c>
      <c r="GN1111">
        <v>41379.1</v>
      </c>
      <c r="GO1111">
        <v>41893.7</v>
      </c>
      <c r="GP1111">
        <v>1.9627</v>
      </c>
      <c r="GQ1111">
        <v>2.37573</v>
      </c>
      <c r="GR1111">
        <v>0.0923797</v>
      </c>
      <c r="GS1111">
        <v>0</v>
      </c>
      <c r="GT1111">
        <v>23.4646</v>
      </c>
      <c r="GU1111">
        <v>999.9</v>
      </c>
      <c r="GV1111">
        <v>31.5</v>
      </c>
      <c r="GW1111">
        <v>32.2</v>
      </c>
      <c r="GX1111">
        <v>16.8683</v>
      </c>
      <c r="GY1111">
        <v>63.6615</v>
      </c>
      <c r="GZ1111">
        <v>22.52</v>
      </c>
      <c r="HA1111">
        <v>2</v>
      </c>
      <c r="HB1111">
        <v>-0.07370930000000001</v>
      </c>
      <c r="HC1111">
        <v>1.30485</v>
      </c>
      <c r="HD1111">
        <v>20.3293</v>
      </c>
      <c r="HE1111">
        <v>5.21444</v>
      </c>
      <c r="HF1111">
        <v>12.0099</v>
      </c>
      <c r="HG1111">
        <v>4.9882</v>
      </c>
      <c r="HH1111">
        <v>3.28835</v>
      </c>
      <c r="HI1111">
        <v>9999</v>
      </c>
      <c r="HJ1111">
        <v>9999</v>
      </c>
      <c r="HK1111">
        <v>9999</v>
      </c>
      <c r="HL1111">
        <v>198.6</v>
      </c>
      <c r="HM1111">
        <v>1.86738</v>
      </c>
      <c r="HN1111">
        <v>1.86646</v>
      </c>
      <c r="HO1111">
        <v>1.86598</v>
      </c>
      <c r="HP1111">
        <v>1.86584</v>
      </c>
      <c r="HQ1111">
        <v>1.86768</v>
      </c>
      <c r="HR1111">
        <v>1.87012</v>
      </c>
      <c r="HS1111">
        <v>1.86876</v>
      </c>
      <c r="HT1111">
        <v>1.87027</v>
      </c>
      <c r="HU1111">
        <v>0</v>
      </c>
      <c r="HV1111">
        <v>0</v>
      </c>
      <c r="HW1111">
        <v>0</v>
      </c>
      <c r="HX1111">
        <v>0</v>
      </c>
      <c r="HY1111" t="s">
        <v>421</v>
      </c>
      <c r="HZ1111" t="s">
        <v>422</v>
      </c>
      <c r="IA1111" t="s">
        <v>423</v>
      </c>
      <c r="IB1111" t="s">
        <v>423</v>
      </c>
      <c r="IC1111" t="s">
        <v>423</v>
      </c>
      <c r="ID1111" t="s">
        <v>423</v>
      </c>
      <c r="IE1111">
        <v>0</v>
      </c>
      <c r="IF1111">
        <v>100</v>
      </c>
      <c r="IG1111">
        <v>100</v>
      </c>
      <c r="IH1111">
        <v>-3.433</v>
      </c>
      <c r="II1111">
        <v>-0.1428</v>
      </c>
      <c r="IJ1111">
        <v>-1.529487217637811</v>
      </c>
      <c r="IK1111">
        <v>-0.005072214745875086</v>
      </c>
      <c r="IL1111">
        <v>3.316774363808987E-06</v>
      </c>
      <c r="IM1111">
        <v>-1.107588672722244E-09</v>
      </c>
      <c r="IN1111">
        <v>-0.1603591687652909</v>
      </c>
      <c r="IO1111">
        <v>-0.0181951569465493</v>
      </c>
      <c r="IP1111">
        <v>0.001659309118516343</v>
      </c>
      <c r="IQ1111">
        <v>-3.409663313950778E-05</v>
      </c>
      <c r="IR1111">
        <v>19</v>
      </c>
      <c r="IS1111">
        <v>2290</v>
      </c>
      <c r="IT1111">
        <v>1</v>
      </c>
      <c r="IU1111">
        <v>24</v>
      </c>
      <c r="IV1111">
        <v>8602.1</v>
      </c>
      <c r="IW1111">
        <v>8602.200000000001</v>
      </c>
      <c r="IX1111">
        <v>1.69067</v>
      </c>
      <c r="IY1111">
        <v>2.22046</v>
      </c>
      <c r="IZ1111">
        <v>1.94702</v>
      </c>
      <c r="JA1111">
        <v>2.64893</v>
      </c>
      <c r="JB1111">
        <v>2.19482</v>
      </c>
      <c r="JC1111">
        <v>2.3584</v>
      </c>
      <c r="JD1111">
        <v>36.6706</v>
      </c>
      <c r="JE1111">
        <v>24.035</v>
      </c>
      <c r="JF1111">
        <v>18</v>
      </c>
      <c r="JG1111">
        <v>521.4299999999999</v>
      </c>
      <c r="JH1111">
        <v>809.553</v>
      </c>
      <c r="JI1111">
        <v>21.9486</v>
      </c>
      <c r="JJ1111">
        <v>26.3739</v>
      </c>
      <c r="JK1111">
        <v>30</v>
      </c>
      <c r="JL1111">
        <v>26.3882</v>
      </c>
      <c r="JM1111">
        <v>26.3142</v>
      </c>
      <c r="JN1111">
        <v>33.8279</v>
      </c>
      <c r="JO1111">
        <v>24.2241</v>
      </c>
      <c r="JP1111">
        <v>0</v>
      </c>
      <c r="JQ1111">
        <v>21.955</v>
      </c>
      <c r="JR1111">
        <v>607.251</v>
      </c>
      <c r="JS1111">
        <v>12.4133</v>
      </c>
      <c r="JT1111">
        <v>100.472</v>
      </c>
      <c r="JU1111">
        <v>100.616</v>
      </c>
    </row>
    <row r="1112" spans="1:281">
      <c r="A1112">
        <v>1096</v>
      </c>
      <c r="B1112">
        <v>1659651927.6</v>
      </c>
      <c r="C1112">
        <v>23919.59999990463</v>
      </c>
      <c r="D1112" t="s">
        <v>2626</v>
      </c>
      <c r="E1112" t="s">
        <v>2627</v>
      </c>
      <c r="F1112">
        <v>5</v>
      </c>
      <c r="G1112" t="s">
        <v>2555</v>
      </c>
      <c r="H1112" t="s">
        <v>416</v>
      </c>
      <c r="I1112">
        <v>1659651919.814285</v>
      </c>
      <c r="J1112">
        <f>(K1112)/1000</f>
        <v>0</v>
      </c>
      <c r="K1112">
        <f>IF(CZ1112, AN1112, AH1112)</f>
        <v>0</v>
      </c>
      <c r="L1112">
        <f>IF(CZ1112, AI1112, AG1112)</f>
        <v>0</v>
      </c>
      <c r="M1112">
        <f>DB1112 - IF(AU1112&gt;1, L1112*CV1112*100.0/(AW1112*DP1112), 0)</f>
        <v>0</v>
      </c>
      <c r="N1112">
        <f>((T1112-J1112/2)*M1112-L1112)/(T1112+J1112/2)</f>
        <v>0</v>
      </c>
      <c r="O1112">
        <f>N1112*(DI1112+DJ1112)/1000.0</f>
        <v>0</v>
      </c>
      <c r="P1112">
        <f>(DB1112 - IF(AU1112&gt;1, L1112*CV1112*100.0/(AW1112*DP1112), 0))*(DI1112+DJ1112)/1000.0</f>
        <v>0</v>
      </c>
      <c r="Q1112">
        <f>2.0/((1/S1112-1/R1112)+SIGN(S1112)*SQRT((1/S1112-1/R1112)*(1/S1112-1/R1112) + 4*CW1112/((CW1112+1)*(CW1112+1))*(2*1/S1112*1/R1112-1/R1112*1/R1112)))</f>
        <v>0</v>
      </c>
      <c r="R1112">
        <f>IF(LEFT(CX1112,1)&lt;&gt;"0",IF(LEFT(CX1112,1)="1",3.0,CY1112),$D$5+$E$5*(DP1112*DI1112/($K$5*1000))+$F$5*(DP1112*DI1112/($K$5*1000))*MAX(MIN(CV1112,$J$5),$I$5)*MAX(MIN(CV1112,$J$5),$I$5)+$G$5*MAX(MIN(CV1112,$J$5),$I$5)*(DP1112*DI1112/($K$5*1000))+$H$5*(DP1112*DI1112/($K$5*1000))*(DP1112*DI1112/($K$5*1000)))</f>
        <v>0</v>
      </c>
      <c r="S1112">
        <f>J1112*(1000-(1000*0.61365*exp(17.502*W1112/(240.97+W1112))/(DI1112+DJ1112)+DD1112)/2)/(1000*0.61365*exp(17.502*W1112/(240.97+W1112))/(DI1112+DJ1112)-DD1112)</f>
        <v>0</v>
      </c>
      <c r="T1112">
        <f>1/((CW1112+1)/(Q1112/1.6)+1/(R1112/1.37)) + CW1112/((CW1112+1)/(Q1112/1.6) + CW1112/(R1112/1.37))</f>
        <v>0</v>
      </c>
      <c r="U1112">
        <f>(CR1112*CU1112)</f>
        <v>0</v>
      </c>
      <c r="V1112">
        <f>(DK1112+(U1112+2*0.95*5.67E-8*(((DK1112+$B$7)+273)^4-(DK1112+273)^4)-44100*J1112)/(1.84*29.3*R1112+8*0.95*5.67E-8*(DK1112+273)^3))</f>
        <v>0</v>
      </c>
      <c r="W1112">
        <f>($C$7*DL1112+$D$7*DM1112+$E$7*V1112)</f>
        <v>0</v>
      </c>
      <c r="X1112">
        <f>0.61365*exp(17.502*W1112/(240.97+W1112))</f>
        <v>0</v>
      </c>
      <c r="Y1112">
        <f>(Z1112/AA1112*100)</f>
        <v>0</v>
      </c>
      <c r="Z1112">
        <f>DD1112*(DI1112+DJ1112)/1000</f>
        <v>0</v>
      </c>
      <c r="AA1112">
        <f>0.61365*exp(17.502*DK1112/(240.97+DK1112))</f>
        <v>0</v>
      </c>
      <c r="AB1112">
        <f>(X1112-DD1112*(DI1112+DJ1112)/1000)</f>
        <v>0</v>
      </c>
      <c r="AC1112">
        <f>(-J1112*44100)</f>
        <v>0</v>
      </c>
      <c r="AD1112">
        <f>2*29.3*R1112*0.92*(DK1112-W1112)</f>
        <v>0</v>
      </c>
      <c r="AE1112">
        <f>2*0.95*5.67E-8*(((DK1112+$B$7)+273)^4-(W1112+273)^4)</f>
        <v>0</v>
      </c>
      <c r="AF1112">
        <f>U1112+AE1112+AC1112+AD1112</f>
        <v>0</v>
      </c>
      <c r="AG1112">
        <f>DH1112*AU1112*(DC1112-DB1112*(1000-AU1112*DE1112)/(1000-AU1112*DD1112))/(100*CV1112)</f>
        <v>0</v>
      </c>
      <c r="AH1112">
        <f>1000*DH1112*AU1112*(DD1112-DE1112)/(100*CV1112*(1000-AU1112*DD1112))</f>
        <v>0</v>
      </c>
      <c r="AI1112">
        <f>(AJ1112 - AK1112 - DI1112*1E3/(8.314*(DK1112+273.15)) * AM1112/DH1112 * AL1112) * DH1112/(100*CV1112) * (1000 - DE1112)/1000</f>
        <v>0</v>
      </c>
      <c r="AJ1112">
        <v>595.5061871607543</v>
      </c>
      <c r="AK1112">
        <v>543.9685757575759</v>
      </c>
      <c r="AL1112">
        <v>3.240543804830808</v>
      </c>
      <c r="AM1112">
        <v>65.46050072270951</v>
      </c>
      <c r="AN1112">
        <f>(AP1112 - AO1112 + DI1112*1E3/(8.314*(DK1112+273.15)) * AR1112/DH1112 * AQ1112) * DH1112/(100*CV1112) * 1000/(1000 - AP1112)</f>
        <v>0</v>
      </c>
      <c r="AO1112">
        <v>12.44519283424443</v>
      </c>
      <c r="AP1112">
        <v>18.6151153846154</v>
      </c>
      <c r="AQ1112">
        <v>7.050003541560795E-06</v>
      </c>
      <c r="AR1112">
        <v>82.38661243910367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MAX(0,($B$13+$C$13*DP1112)/(1+$D$13*DP1112)*DI1112/(DK1112+273)*$E$13)</f>
        <v>0</v>
      </c>
      <c r="AX1112" t="s">
        <v>417</v>
      </c>
      <c r="AY1112" t="s">
        <v>417</v>
      </c>
      <c r="AZ1112">
        <v>0</v>
      </c>
      <c r="BA1112">
        <v>0</v>
      </c>
      <c r="BB1112">
        <f>1-AZ1112/BA1112</f>
        <v>0</v>
      </c>
      <c r="BC1112">
        <v>0</v>
      </c>
      <c r="BD1112" t="s">
        <v>417</v>
      </c>
      <c r="BE1112" t="s">
        <v>417</v>
      </c>
      <c r="BF1112">
        <v>0</v>
      </c>
      <c r="BG1112">
        <v>0</v>
      </c>
      <c r="BH1112">
        <f>1-BF1112/BG1112</f>
        <v>0</v>
      </c>
      <c r="BI1112">
        <v>0.5</v>
      </c>
      <c r="BJ1112">
        <f>CS1112</f>
        <v>0</v>
      </c>
      <c r="BK1112">
        <f>L1112</f>
        <v>0</v>
      </c>
      <c r="BL1112">
        <f>BH1112*BI1112*BJ1112</f>
        <v>0</v>
      </c>
      <c r="BM1112">
        <f>(BK1112-BC1112)/BJ1112</f>
        <v>0</v>
      </c>
      <c r="BN1112">
        <f>(BA1112-BG1112)/BG1112</f>
        <v>0</v>
      </c>
      <c r="BO1112">
        <f>AZ1112/(BB1112+AZ1112/BG1112)</f>
        <v>0</v>
      </c>
      <c r="BP1112" t="s">
        <v>417</v>
      </c>
      <c r="BQ1112">
        <v>0</v>
      </c>
      <c r="BR1112">
        <f>IF(BQ1112&lt;&gt;0, BQ1112, BO1112)</f>
        <v>0</v>
      </c>
      <c r="BS1112">
        <f>1-BR1112/BG1112</f>
        <v>0</v>
      </c>
      <c r="BT1112">
        <f>(BG1112-BF1112)/(BG1112-BR1112)</f>
        <v>0</v>
      </c>
      <c r="BU1112">
        <f>(BA1112-BG1112)/(BA1112-BR1112)</f>
        <v>0</v>
      </c>
      <c r="BV1112">
        <f>(BG1112-BF1112)/(BG1112-AZ1112)</f>
        <v>0</v>
      </c>
      <c r="BW1112">
        <f>(BA1112-BG1112)/(BA1112-AZ1112)</f>
        <v>0</v>
      </c>
      <c r="BX1112">
        <f>(BT1112*BR1112/BF1112)</f>
        <v>0</v>
      </c>
      <c r="BY1112">
        <f>(1-BX1112)</f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>$B$11*DQ1112+$C$11*DR1112+$F$11*EC1112*(1-EF1112)</f>
        <v>0</v>
      </c>
      <c r="CS1112">
        <f>CR1112*CT1112</f>
        <v>0</v>
      </c>
      <c r="CT1112">
        <f>($B$11*$D$9+$C$11*$D$9+$F$11*((EP1112+EH1112)/MAX(EP1112+EH1112+EQ1112, 0.1)*$I$9+EQ1112/MAX(EP1112+EH1112+EQ1112, 0.1)*$J$9))/($B$11+$C$11+$F$11)</f>
        <v>0</v>
      </c>
      <c r="CU1112">
        <f>($B$11*$K$9+$C$11*$K$9+$F$11*((EP1112+EH1112)/MAX(EP1112+EH1112+EQ1112, 0.1)*$P$9+EQ1112/MAX(EP1112+EH1112+EQ1112, 0.1)*$Q$9))/($B$11+$C$11+$F$11)</f>
        <v>0</v>
      </c>
      <c r="CV1112">
        <v>6</v>
      </c>
      <c r="CW1112">
        <v>0.5</v>
      </c>
      <c r="CX1112" t="s">
        <v>418</v>
      </c>
      <c r="CY1112">
        <v>2</v>
      </c>
      <c r="CZ1112" t="b">
        <v>1</v>
      </c>
      <c r="DA1112">
        <v>1659651919.814285</v>
      </c>
      <c r="DB1112">
        <v>510.7375714285714</v>
      </c>
      <c r="DC1112">
        <v>572.1220000000001</v>
      </c>
      <c r="DD1112">
        <v>18.61925</v>
      </c>
      <c r="DE1112">
        <v>12.44694285714286</v>
      </c>
      <c r="DF1112">
        <v>514.1483571428571</v>
      </c>
      <c r="DG1112">
        <v>18.76208571428571</v>
      </c>
      <c r="DH1112">
        <v>500.0111785714286</v>
      </c>
      <c r="DI1112">
        <v>90.17758571428571</v>
      </c>
      <c r="DJ1112">
        <v>0.09999659285714287</v>
      </c>
      <c r="DK1112">
        <v>24.9947357142857</v>
      </c>
      <c r="DL1112">
        <v>24.98154642857142</v>
      </c>
      <c r="DM1112">
        <v>999.9000000000002</v>
      </c>
      <c r="DN1112">
        <v>0</v>
      </c>
      <c r="DO1112">
        <v>0</v>
      </c>
      <c r="DP1112">
        <v>10003.43321428571</v>
      </c>
      <c r="DQ1112">
        <v>0</v>
      </c>
      <c r="DR1112">
        <v>10.90288928571428</v>
      </c>
      <c r="DS1112">
        <v>-61.38441071428571</v>
      </c>
      <c r="DT1112">
        <v>520.4275357142857</v>
      </c>
      <c r="DU1112">
        <v>579.3328214285714</v>
      </c>
      <c r="DV1112">
        <v>6.172309285714285</v>
      </c>
      <c r="DW1112">
        <v>572.1220000000001</v>
      </c>
      <c r="DX1112">
        <v>12.44694285714286</v>
      </c>
      <c r="DY1112">
        <v>1.679039285714286</v>
      </c>
      <c r="DZ1112">
        <v>1.122436071428571</v>
      </c>
      <c r="EA1112">
        <v>14.703975</v>
      </c>
      <c r="EB1112">
        <v>8.610711428571429</v>
      </c>
      <c r="EC1112">
        <v>2000.008928571429</v>
      </c>
      <c r="ED1112">
        <v>0.9799982500000001</v>
      </c>
      <c r="EE1112">
        <v>0.02000164999999999</v>
      </c>
      <c r="EF1112">
        <v>0</v>
      </c>
      <c r="EG1112">
        <v>848.0241428571429</v>
      </c>
      <c r="EH1112">
        <v>5.00097</v>
      </c>
      <c r="EI1112">
        <v>16900.00357142857</v>
      </c>
      <c r="EJ1112">
        <v>16707.63928571429</v>
      </c>
      <c r="EK1112">
        <v>38.64271428571429</v>
      </c>
      <c r="EL1112">
        <v>39.06424999999999</v>
      </c>
      <c r="EM1112">
        <v>38.625</v>
      </c>
      <c r="EN1112">
        <v>38.687</v>
      </c>
      <c r="EO1112">
        <v>39.05535714285714</v>
      </c>
      <c r="EP1112">
        <v>1955.108214285714</v>
      </c>
      <c r="EQ1112">
        <v>39.90071428571429</v>
      </c>
      <c r="ER1112">
        <v>0</v>
      </c>
      <c r="ES1112">
        <v>1659651927.9</v>
      </c>
      <c r="ET1112">
        <v>0</v>
      </c>
      <c r="EU1112">
        <v>848.0634230769231</v>
      </c>
      <c r="EV1112">
        <v>26.33029058025012</v>
      </c>
      <c r="EW1112">
        <v>543.2786324179374</v>
      </c>
      <c r="EX1112">
        <v>16901.23461538462</v>
      </c>
      <c r="EY1112">
        <v>15</v>
      </c>
      <c r="EZ1112">
        <v>0</v>
      </c>
      <c r="FA1112" t="s">
        <v>419</v>
      </c>
      <c r="FB1112">
        <v>1659135797.5</v>
      </c>
      <c r="FC1112">
        <v>1659135788</v>
      </c>
      <c r="FD1112">
        <v>0</v>
      </c>
      <c r="FE1112">
        <v>0.3</v>
      </c>
      <c r="FF1112">
        <v>-0.002</v>
      </c>
      <c r="FG1112">
        <v>-2.209</v>
      </c>
      <c r="FH1112">
        <v>-0.089</v>
      </c>
      <c r="FI1112">
        <v>1520</v>
      </c>
      <c r="FJ1112">
        <v>20</v>
      </c>
      <c r="FK1112">
        <v>0.06</v>
      </c>
      <c r="FL1112">
        <v>0.03</v>
      </c>
      <c r="FM1112">
        <v>-60.8147725</v>
      </c>
      <c r="FN1112">
        <v>-12.92728367729828</v>
      </c>
      <c r="FO1112">
        <v>1.255143406943505</v>
      </c>
      <c r="FP1112">
        <v>0</v>
      </c>
      <c r="FQ1112">
        <v>846.6042941176471</v>
      </c>
      <c r="FR1112">
        <v>28.28999235669684</v>
      </c>
      <c r="FS1112">
        <v>2.789638860554945</v>
      </c>
      <c r="FT1112">
        <v>0</v>
      </c>
      <c r="FU1112">
        <v>6.1714785</v>
      </c>
      <c r="FV1112">
        <v>0.01730859287051137</v>
      </c>
      <c r="FW1112">
        <v>0.001978000947926959</v>
      </c>
      <c r="FX1112">
        <v>1</v>
      </c>
      <c r="FY1112">
        <v>1</v>
      </c>
      <c r="FZ1112">
        <v>3</v>
      </c>
      <c r="GA1112" t="s">
        <v>429</v>
      </c>
      <c r="GB1112">
        <v>2.98336</v>
      </c>
      <c r="GC1112">
        <v>2.71565</v>
      </c>
      <c r="GD1112">
        <v>0.113187</v>
      </c>
      <c r="GE1112">
        <v>0.120644</v>
      </c>
      <c r="GF1112">
        <v>0.08984</v>
      </c>
      <c r="GG1112">
        <v>0.065743</v>
      </c>
      <c r="GH1112">
        <v>28040.9</v>
      </c>
      <c r="GI1112">
        <v>27954.9</v>
      </c>
      <c r="GJ1112">
        <v>29386.4</v>
      </c>
      <c r="GK1112">
        <v>29399.4</v>
      </c>
      <c r="GL1112">
        <v>35425.5</v>
      </c>
      <c r="GM1112">
        <v>36525.8</v>
      </c>
      <c r="GN1112">
        <v>41379.2</v>
      </c>
      <c r="GO1112">
        <v>41893.5</v>
      </c>
      <c r="GP1112">
        <v>1.96303</v>
      </c>
      <c r="GQ1112">
        <v>2.37585</v>
      </c>
      <c r="GR1112">
        <v>0.0920966</v>
      </c>
      <c r="GS1112">
        <v>0</v>
      </c>
      <c r="GT1112">
        <v>23.4632</v>
      </c>
      <c r="GU1112">
        <v>999.9</v>
      </c>
      <c r="GV1112">
        <v>31.4</v>
      </c>
      <c r="GW1112">
        <v>32.2</v>
      </c>
      <c r="GX1112">
        <v>16.8156</v>
      </c>
      <c r="GY1112">
        <v>63.5815</v>
      </c>
      <c r="GZ1112">
        <v>22.3798</v>
      </c>
      <c r="HA1112">
        <v>2</v>
      </c>
      <c r="HB1112">
        <v>-0.0737754</v>
      </c>
      <c r="HC1112">
        <v>1.30361</v>
      </c>
      <c r="HD1112">
        <v>20.3294</v>
      </c>
      <c r="HE1112">
        <v>5.21594</v>
      </c>
      <c r="HF1112">
        <v>12.0099</v>
      </c>
      <c r="HG1112">
        <v>4.9889</v>
      </c>
      <c r="HH1112">
        <v>3.2885</v>
      </c>
      <c r="HI1112">
        <v>9999</v>
      </c>
      <c r="HJ1112">
        <v>9999</v>
      </c>
      <c r="HK1112">
        <v>9999</v>
      </c>
      <c r="HL1112">
        <v>198.6</v>
      </c>
      <c r="HM1112">
        <v>1.86737</v>
      </c>
      <c r="HN1112">
        <v>1.86646</v>
      </c>
      <c r="HO1112">
        <v>1.86594</v>
      </c>
      <c r="HP1112">
        <v>1.86584</v>
      </c>
      <c r="HQ1112">
        <v>1.86768</v>
      </c>
      <c r="HR1112">
        <v>1.87012</v>
      </c>
      <c r="HS1112">
        <v>1.86878</v>
      </c>
      <c r="HT1112">
        <v>1.87026</v>
      </c>
      <c r="HU1112">
        <v>0</v>
      </c>
      <c r="HV1112">
        <v>0</v>
      </c>
      <c r="HW1112">
        <v>0</v>
      </c>
      <c r="HX1112">
        <v>0</v>
      </c>
      <c r="HY1112" t="s">
        <v>421</v>
      </c>
      <c r="HZ1112" t="s">
        <v>422</v>
      </c>
      <c r="IA1112" t="s">
        <v>423</v>
      </c>
      <c r="IB1112" t="s">
        <v>423</v>
      </c>
      <c r="IC1112" t="s">
        <v>423</v>
      </c>
      <c r="ID1112" t="s">
        <v>423</v>
      </c>
      <c r="IE1112">
        <v>0</v>
      </c>
      <c r="IF1112">
        <v>100</v>
      </c>
      <c r="IG1112">
        <v>100</v>
      </c>
      <c r="IH1112">
        <v>-3.473</v>
      </c>
      <c r="II1112">
        <v>-0.1429</v>
      </c>
      <c r="IJ1112">
        <v>-1.529487217637811</v>
      </c>
      <c r="IK1112">
        <v>-0.005072214745875086</v>
      </c>
      <c r="IL1112">
        <v>3.316774363808987E-06</v>
      </c>
      <c r="IM1112">
        <v>-1.107588672722244E-09</v>
      </c>
      <c r="IN1112">
        <v>-0.1603591687652909</v>
      </c>
      <c r="IO1112">
        <v>-0.0181951569465493</v>
      </c>
      <c r="IP1112">
        <v>0.001659309118516343</v>
      </c>
      <c r="IQ1112">
        <v>-3.409663313950778E-05</v>
      </c>
      <c r="IR1112">
        <v>19</v>
      </c>
      <c r="IS1112">
        <v>2290</v>
      </c>
      <c r="IT1112">
        <v>1</v>
      </c>
      <c r="IU1112">
        <v>24</v>
      </c>
      <c r="IV1112">
        <v>8602.200000000001</v>
      </c>
      <c r="IW1112">
        <v>8602.299999999999</v>
      </c>
      <c r="IX1112">
        <v>1.72363</v>
      </c>
      <c r="IY1112">
        <v>2.2229</v>
      </c>
      <c r="IZ1112">
        <v>1.94702</v>
      </c>
      <c r="JA1112">
        <v>2.64771</v>
      </c>
      <c r="JB1112">
        <v>2.19482</v>
      </c>
      <c r="JC1112">
        <v>2.39136</v>
      </c>
      <c r="JD1112">
        <v>36.6706</v>
      </c>
      <c r="JE1112">
        <v>24.0437</v>
      </c>
      <c r="JF1112">
        <v>18</v>
      </c>
      <c r="JG1112">
        <v>521.629</v>
      </c>
      <c r="JH1112">
        <v>809.652</v>
      </c>
      <c r="JI1112">
        <v>21.9598</v>
      </c>
      <c r="JJ1112">
        <v>26.3722</v>
      </c>
      <c r="JK1112">
        <v>29.9999</v>
      </c>
      <c r="JL1112">
        <v>26.3868</v>
      </c>
      <c r="JM1112">
        <v>26.3126</v>
      </c>
      <c r="JN1112">
        <v>34.5588</v>
      </c>
      <c r="JO1112">
        <v>24.2241</v>
      </c>
      <c r="JP1112">
        <v>0</v>
      </c>
      <c r="JQ1112">
        <v>21.9691</v>
      </c>
      <c r="JR1112">
        <v>620.615</v>
      </c>
      <c r="JS1112">
        <v>12.414</v>
      </c>
      <c r="JT1112">
        <v>100.472</v>
      </c>
      <c r="JU1112">
        <v>100.615</v>
      </c>
    </row>
    <row r="1113" spans="1:281">
      <c r="A1113">
        <v>1097</v>
      </c>
      <c r="B1113">
        <v>1659651932.6</v>
      </c>
      <c r="C1113">
        <v>23924.59999990463</v>
      </c>
      <c r="D1113" t="s">
        <v>2628</v>
      </c>
      <c r="E1113" t="s">
        <v>2629</v>
      </c>
      <c r="F1113">
        <v>5</v>
      </c>
      <c r="G1113" t="s">
        <v>2555</v>
      </c>
      <c r="H1113" t="s">
        <v>416</v>
      </c>
      <c r="I1113">
        <v>1659651925.1</v>
      </c>
      <c r="J1113">
        <f>(K1113)/1000</f>
        <v>0</v>
      </c>
      <c r="K1113">
        <f>IF(CZ1113, AN1113, AH1113)</f>
        <v>0</v>
      </c>
      <c r="L1113">
        <f>IF(CZ1113, AI1113, AG1113)</f>
        <v>0</v>
      </c>
      <c r="M1113">
        <f>DB1113 - IF(AU1113&gt;1, L1113*CV1113*100.0/(AW1113*DP1113), 0)</f>
        <v>0</v>
      </c>
      <c r="N1113">
        <f>((T1113-J1113/2)*M1113-L1113)/(T1113+J1113/2)</f>
        <v>0</v>
      </c>
      <c r="O1113">
        <f>N1113*(DI1113+DJ1113)/1000.0</f>
        <v>0</v>
      </c>
      <c r="P1113">
        <f>(DB1113 - IF(AU1113&gt;1, L1113*CV1113*100.0/(AW1113*DP1113), 0))*(DI1113+DJ1113)/1000.0</f>
        <v>0</v>
      </c>
      <c r="Q1113">
        <f>2.0/((1/S1113-1/R1113)+SIGN(S1113)*SQRT((1/S1113-1/R1113)*(1/S1113-1/R1113) + 4*CW1113/((CW1113+1)*(CW1113+1))*(2*1/S1113*1/R1113-1/R1113*1/R1113)))</f>
        <v>0</v>
      </c>
      <c r="R1113">
        <f>IF(LEFT(CX1113,1)&lt;&gt;"0",IF(LEFT(CX1113,1)="1",3.0,CY1113),$D$5+$E$5*(DP1113*DI1113/($K$5*1000))+$F$5*(DP1113*DI1113/($K$5*1000))*MAX(MIN(CV1113,$J$5),$I$5)*MAX(MIN(CV1113,$J$5),$I$5)+$G$5*MAX(MIN(CV1113,$J$5),$I$5)*(DP1113*DI1113/($K$5*1000))+$H$5*(DP1113*DI1113/($K$5*1000))*(DP1113*DI1113/($K$5*1000)))</f>
        <v>0</v>
      </c>
      <c r="S1113">
        <f>J1113*(1000-(1000*0.61365*exp(17.502*W1113/(240.97+W1113))/(DI1113+DJ1113)+DD1113)/2)/(1000*0.61365*exp(17.502*W1113/(240.97+W1113))/(DI1113+DJ1113)-DD1113)</f>
        <v>0</v>
      </c>
      <c r="T1113">
        <f>1/((CW1113+1)/(Q1113/1.6)+1/(R1113/1.37)) + CW1113/((CW1113+1)/(Q1113/1.6) + CW1113/(R1113/1.37))</f>
        <v>0</v>
      </c>
      <c r="U1113">
        <f>(CR1113*CU1113)</f>
        <v>0</v>
      </c>
      <c r="V1113">
        <f>(DK1113+(U1113+2*0.95*5.67E-8*(((DK1113+$B$7)+273)^4-(DK1113+273)^4)-44100*J1113)/(1.84*29.3*R1113+8*0.95*5.67E-8*(DK1113+273)^3))</f>
        <v>0</v>
      </c>
      <c r="W1113">
        <f>($C$7*DL1113+$D$7*DM1113+$E$7*V1113)</f>
        <v>0</v>
      </c>
      <c r="X1113">
        <f>0.61365*exp(17.502*W1113/(240.97+W1113))</f>
        <v>0</v>
      </c>
      <c r="Y1113">
        <f>(Z1113/AA1113*100)</f>
        <v>0</v>
      </c>
      <c r="Z1113">
        <f>DD1113*(DI1113+DJ1113)/1000</f>
        <v>0</v>
      </c>
      <c r="AA1113">
        <f>0.61365*exp(17.502*DK1113/(240.97+DK1113))</f>
        <v>0</v>
      </c>
      <c r="AB1113">
        <f>(X1113-DD1113*(DI1113+DJ1113)/1000)</f>
        <v>0</v>
      </c>
      <c r="AC1113">
        <f>(-J1113*44100)</f>
        <v>0</v>
      </c>
      <c r="AD1113">
        <f>2*29.3*R1113*0.92*(DK1113-W1113)</f>
        <v>0</v>
      </c>
      <c r="AE1113">
        <f>2*0.95*5.67E-8*(((DK1113+$B$7)+273)^4-(W1113+273)^4)</f>
        <v>0</v>
      </c>
      <c r="AF1113">
        <f>U1113+AE1113+AC1113+AD1113</f>
        <v>0</v>
      </c>
      <c r="AG1113">
        <f>DH1113*AU1113*(DC1113-DB1113*(1000-AU1113*DE1113)/(1000-AU1113*DD1113))/(100*CV1113)</f>
        <v>0</v>
      </c>
      <c r="AH1113">
        <f>1000*DH1113*AU1113*(DD1113-DE1113)/(100*CV1113*(1000-AU1113*DD1113))</f>
        <v>0</v>
      </c>
      <c r="AI1113">
        <f>(AJ1113 - AK1113 - DI1113*1E3/(8.314*(DK1113+273.15)) * AM1113/DH1113 * AL1113) * DH1113/(100*CV1113) * (1000 - DE1113)/1000</f>
        <v>0</v>
      </c>
      <c r="AJ1113">
        <v>612.1909541238961</v>
      </c>
      <c r="AK1113">
        <v>559.966</v>
      </c>
      <c r="AL1113">
        <v>3.194308802287842</v>
      </c>
      <c r="AM1113">
        <v>65.46050072270951</v>
      </c>
      <c r="AN1113">
        <f>(AP1113 - AO1113 + DI1113*1E3/(8.314*(DK1113+273.15)) * AR1113/DH1113 * AQ1113) * DH1113/(100*CV1113) * 1000/(1000 - AP1113)</f>
        <v>0</v>
      </c>
      <c r="AO1113">
        <v>12.44246060460485</v>
      </c>
      <c r="AP1113">
        <v>18.61722167832169</v>
      </c>
      <c r="AQ1113">
        <v>4.116610686647465E-06</v>
      </c>
      <c r="AR1113">
        <v>82.38661243910367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MAX(0,($B$13+$C$13*DP1113)/(1+$D$13*DP1113)*DI1113/(DK1113+273)*$E$13)</f>
        <v>0</v>
      </c>
      <c r="AX1113" t="s">
        <v>417</v>
      </c>
      <c r="AY1113" t="s">
        <v>417</v>
      </c>
      <c r="AZ1113">
        <v>0</v>
      </c>
      <c r="BA1113">
        <v>0</v>
      </c>
      <c r="BB1113">
        <f>1-AZ1113/BA1113</f>
        <v>0</v>
      </c>
      <c r="BC1113">
        <v>0</v>
      </c>
      <c r="BD1113" t="s">
        <v>417</v>
      </c>
      <c r="BE1113" t="s">
        <v>417</v>
      </c>
      <c r="BF1113">
        <v>0</v>
      </c>
      <c r="BG1113">
        <v>0</v>
      </c>
      <c r="BH1113">
        <f>1-BF1113/BG1113</f>
        <v>0</v>
      </c>
      <c r="BI1113">
        <v>0.5</v>
      </c>
      <c r="BJ1113">
        <f>CS1113</f>
        <v>0</v>
      </c>
      <c r="BK1113">
        <f>L1113</f>
        <v>0</v>
      </c>
      <c r="BL1113">
        <f>BH1113*BI1113*BJ1113</f>
        <v>0</v>
      </c>
      <c r="BM1113">
        <f>(BK1113-BC1113)/BJ1113</f>
        <v>0</v>
      </c>
      <c r="BN1113">
        <f>(BA1113-BG1113)/BG1113</f>
        <v>0</v>
      </c>
      <c r="BO1113">
        <f>AZ1113/(BB1113+AZ1113/BG1113)</f>
        <v>0</v>
      </c>
      <c r="BP1113" t="s">
        <v>417</v>
      </c>
      <c r="BQ1113">
        <v>0</v>
      </c>
      <c r="BR1113">
        <f>IF(BQ1113&lt;&gt;0, BQ1113, BO1113)</f>
        <v>0</v>
      </c>
      <c r="BS1113">
        <f>1-BR1113/BG1113</f>
        <v>0</v>
      </c>
      <c r="BT1113">
        <f>(BG1113-BF1113)/(BG1113-BR1113)</f>
        <v>0</v>
      </c>
      <c r="BU1113">
        <f>(BA1113-BG1113)/(BA1113-BR1113)</f>
        <v>0</v>
      </c>
      <c r="BV1113">
        <f>(BG1113-BF1113)/(BG1113-AZ1113)</f>
        <v>0</v>
      </c>
      <c r="BW1113">
        <f>(BA1113-BG1113)/(BA1113-AZ1113)</f>
        <v>0</v>
      </c>
      <c r="BX1113">
        <f>(BT1113*BR1113/BF1113)</f>
        <v>0</v>
      </c>
      <c r="BY1113">
        <f>(1-BX1113)</f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>$B$11*DQ1113+$C$11*DR1113+$F$11*EC1113*(1-EF1113)</f>
        <v>0</v>
      </c>
      <c r="CS1113">
        <f>CR1113*CT1113</f>
        <v>0</v>
      </c>
      <c r="CT1113">
        <f>($B$11*$D$9+$C$11*$D$9+$F$11*((EP1113+EH1113)/MAX(EP1113+EH1113+EQ1113, 0.1)*$I$9+EQ1113/MAX(EP1113+EH1113+EQ1113, 0.1)*$J$9))/($B$11+$C$11+$F$11)</f>
        <v>0</v>
      </c>
      <c r="CU1113">
        <f>($B$11*$K$9+$C$11*$K$9+$F$11*((EP1113+EH1113)/MAX(EP1113+EH1113+EQ1113, 0.1)*$P$9+EQ1113/MAX(EP1113+EH1113+EQ1113, 0.1)*$Q$9))/($B$11+$C$11+$F$11)</f>
        <v>0</v>
      </c>
      <c r="CV1113">
        <v>6</v>
      </c>
      <c r="CW1113">
        <v>0.5</v>
      </c>
      <c r="CX1113" t="s">
        <v>418</v>
      </c>
      <c r="CY1113">
        <v>2</v>
      </c>
      <c r="CZ1113" t="b">
        <v>1</v>
      </c>
      <c r="DA1113">
        <v>1659651925.1</v>
      </c>
      <c r="DB1113">
        <v>527.428148148148</v>
      </c>
      <c r="DC1113">
        <v>589.7531111111111</v>
      </c>
      <c r="DD1113">
        <v>18.61752222222222</v>
      </c>
      <c r="DE1113">
        <v>12.44416666666666</v>
      </c>
      <c r="DF1113">
        <v>530.881</v>
      </c>
      <c r="DG1113">
        <v>18.76037037037037</v>
      </c>
      <c r="DH1113">
        <v>500.0133333333334</v>
      </c>
      <c r="DI1113">
        <v>90.17759629629629</v>
      </c>
      <c r="DJ1113">
        <v>0.1000260925925926</v>
      </c>
      <c r="DK1113">
        <v>24.9957037037037</v>
      </c>
      <c r="DL1113">
        <v>24.98113333333334</v>
      </c>
      <c r="DM1113">
        <v>999.9000000000001</v>
      </c>
      <c r="DN1113">
        <v>0</v>
      </c>
      <c r="DO1113">
        <v>0</v>
      </c>
      <c r="DP1113">
        <v>9998.282962962963</v>
      </c>
      <c r="DQ1113">
        <v>0</v>
      </c>
      <c r="DR1113">
        <v>10.9043</v>
      </c>
      <c r="DS1113">
        <v>-62.32503333333333</v>
      </c>
      <c r="DT1113">
        <v>537.4337407407407</v>
      </c>
      <c r="DU1113">
        <v>597.1844814814814</v>
      </c>
      <c r="DV1113">
        <v>6.17336037037037</v>
      </c>
      <c r="DW1113">
        <v>589.7531111111111</v>
      </c>
      <c r="DX1113">
        <v>12.44416666666666</v>
      </c>
      <c r="DY1113">
        <v>1.678883703703704</v>
      </c>
      <c r="DZ1113">
        <v>1.122185925925926</v>
      </c>
      <c r="EA1113">
        <v>14.70254814814815</v>
      </c>
      <c r="EB1113">
        <v>8.607415555555557</v>
      </c>
      <c r="EC1113">
        <v>1999.988518518519</v>
      </c>
      <c r="ED1113">
        <v>0.9799977777777777</v>
      </c>
      <c r="EE1113">
        <v>0.02000212222222222</v>
      </c>
      <c r="EF1113">
        <v>0</v>
      </c>
      <c r="EG1113">
        <v>850.3543703703704</v>
      </c>
      <c r="EH1113">
        <v>5.00097</v>
      </c>
      <c r="EI1113">
        <v>16946.34074074074</v>
      </c>
      <c r="EJ1113">
        <v>16707.46296296296</v>
      </c>
      <c r="EK1113">
        <v>38.625</v>
      </c>
      <c r="EL1113">
        <v>39.062</v>
      </c>
      <c r="EM1113">
        <v>38.60866666666666</v>
      </c>
      <c r="EN1113">
        <v>38.67092592592593</v>
      </c>
      <c r="EO1113">
        <v>39.03444444444444</v>
      </c>
      <c r="EP1113">
        <v>1955.085555555556</v>
      </c>
      <c r="EQ1113">
        <v>39.90074074074074</v>
      </c>
      <c r="ER1113">
        <v>0</v>
      </c>
      <c r="ES1113">
        <v>1659651933.3</v>
      </c>
      <c r="ET1113">
        <v>0</v>
      </c>
      <c r="EU1113">
        <v>850.5882800000001</v>
      </c>
      <c r="EV1113">
        <v>26.23207693712391</v>
      </c>
      <c r="EW1113">
        <v>501.4615392448197</v>
      </c>
      <c r="EX1113">
        <v>16950.872</v>
      </c>
      <c r="EY1113">
        <v>15</v>
      </c>
      <c r="EZ1113">
        <v>0</v>
      </c>
      <c r="FA1113" t="s">
        <v>419</v>
      </c>
      <c r="FB1113">
        <v>1659135797.5</v>
      </c>
      <c r="FC1113">
        <v>1659135788</v>
      </c>
      <c r="FD1113">
        <v>0</v>
      </c>
      <c r="FE1113">
        <v>0.3</v>
      </c>
      <c r="FF1113">
        <v>-0.002</v>
      </c>
      <c r="FG1113">
        <v>-2.209</v>
      </c>
      <c r="FH1113">
        <v>-0.089</v>
      </c>
      <c r="FI1113">
        <v>1520</v>
      </c>
      <c r="FJ1113">
        <v>20</v>
      </c>
      <c r="FK1113">
        <v>0.06</v>
      </c>
      <c r="FL1113">
        <v>0.03</v>
      </c>
      <c r="FM1113">
        <v>-61.7940975</v>
      </c>
      <c r="FN1113">
        <v>-10.54385853658523</v>
      </c>
      <c r="FO1113">
        <v>1.027264516200063</v>
      </c>
      <c r="FP1113">
        <v>0</v>
      </c>
      <c r="FQ1113">
        <v>849.1227941176471</v>
      </c>
      <c r="FR1113">
        <v>26.36909090736416</v>
      </c>
      <c r="FS1113">
        <v>2.599086794144208</v>
      </c>
      <c r="FT1113">
        <v>0</v>
      </c>
      <c r="FU1113">
        <v>6.172773250000001</v>
      </c>
      <c r="FV1113">
        <v>0.01167118198872728</v>
      </c>
      <c r="FW1113">
        <v>0.001666624414047849</v>
      </c>
      <c r="FX1113">
        <v>1</v>
      </c>
      <c r="FY1113">
        <v>1</v>
      </c>
      <c r="FZ1113">
        <v>3</v>
      </c>
      <c r="GA1113" t="s">
        <v>429</v>
      </c>
      <c r="GB1113">
        <v>2.98337</v>
      </c>
      <c r="GC1113">
        <v>2.71552</v>
      </c>
      <c r="GD1113">
        <v>0.115547</v>
      </c>
      <c r="GE1113">
        <v>0.122986</v>
      </c>
      <c r="GF1113">
        <v>0.08984739999999999</v>
      </c>
      <c r="GG1113">
        <v>0.06573039999999999</v>
      </c>
      <c r="GH1113">
        <v>27966.7</v>
      </c>
      <c r="GI1113">
        <v>27880.7</v>
      </c>
      <c r="GJ1113">
        <v>29386.8</v>
      </c>
      <c r="GK1113">
        <v>29399.6</v>
      </c>
      <c r="GL1113">
        <v>35426.2</v>
      </c>
      <c r="GM1113">
        <v>36526.4</v>
      </c>
      <c r="GN1113">
        <v>41380.3</v>
      </c>
      <c r="GO1113">
        <v>41893.5</v>
      </c>
      <c r="GP1113">
        <v>1.9628</v>
      </c>
      <c r="GQ1113">
        <v>2.3759</v>
      </c>
      <c r="GR1113">
        <v>0.0919625</v>
      </c>
      <c r="GS1113">
        <v>0</v>
      </c>
      <c r="GT1113">
        <v>23.4616</v>
      </c>
      <c r="GU1113">
        <v>999.9</v>
      </c>
      <c r="GV1113">
        <v>31.4</v>
      </c>
      <c r="GW1113">
        <v>32.2</v>
      </c>
      <c r="GX1113">
        <v>16.8161</v>
      </c>
      <c r="GY1113">
        <v>63.4715</v>
      </c>
      <c r="GZ1113">
        <v>22.5841</v>
      </c>
      <c r="HA1113">
        <v>2</v>
      </c>
      <c r="HB1113">
        <v>-0.07388210000000001</v>
      </c>
      <c r="HC1113">
        <v>1.29056</v>
      </c>
      <c r="HD1113">
        <v>20.3296</v>
      </c>
      <c r="HE1113">
        <v>5.21519</v>
      </c>
      <c r="HF1113">
        <v>12.0099</v>
      </c>
      <c r="HG1113">
        <v>4.98815</v>
      </c>
      <c r="HH1113">
        <v>3.28835</v>
      </c>
      <c r="HI1113">
        <v>9999</v>
      </c>
      <c r="HJ1113">
        <v>9999</v>
      </c>
      <c r="HK1113">
        <v>9999</v>
      </c>
      <c r="HL1113">
        <v>198.6</v>
      </c>
      <c r="HM1113">
        <v>1.86738</v>
      </c>
      <c r="HN1113">
        <v>1.86647</v>
      </c>
      <c r="HO1113">
        <v>1.86597</v>
      </c>
      <c r="HP1113">
        <v>1.86584</v>
      </c>
      <c r="HQ1113">
        <v>1.86768</v>
      </c>
      <c r="HR1113">
        <v>1.87013</v>
      </c>
      <c r="HS1113">
        <v>1.86875</v>
      </c>
      <c r="HT1113">
        <v>1.87026</v>
      </c>
      <c r="HU1113">
        <v>0</v>
      </c>
      <c r="HV1113">
        <v>0</v>
      </c>
      <c r="HW1113">
        <v>0</v>
      </c>
      <c r="HX1113">
        <v>0</v>
      </c>
      <c r="HY1113" t="s">
        <v>421</v>
      </c>
      <c r="HZ1113" t="s">
        <v>422</v>
      </c>
      <c r="IA1113" t="s">
        <v>423</v>
      </c>
      <c r="IB1113" t="s">
        <v>423</v>
      </c>
      <c r="IC1113" t="s">
        <v>423</v>
      </c>
      <c r="ID1113" t="s">
        <v>423</v>
      </c>
      <c r="IE1113">
        <v>0</v>
      </c>
      <c r="IF1113">
        <v>100</v>
      </c>
      <c r="IG1113">
        <v>100</v>
      </c>
      <c r="IH1113">
        <v>-3.511</v>
      </c>
      <c r="II1113">
        <v>-0.1429</v>
      </c>
      <c r="IJ1113">
        <v>-1.529487217637811</v>
      </c>
      <c r="IK1113">
        <v>-0.005072214745875086</v>
      </c>
      <c r="IL1113">
        <v>3.316774363808987E-06</v>
      </c>
      <c r="IM1113">
        <v>-1.107588672722244E-09</v>
      </c>
      <c r="IN1113">
        <v>-0.1603591687652909</v>
      </c>
      <c r="IO1113">
        <v>-0.0181951569465493</v>
      </c>
      <c r="IP1113">
        <v>0.001659309118516343</v>
      </c>
      <c r="IQ1113">
        <v>-3.409663313950778E-05</v>
      </c>
      <c r="IR1113">
        <v>19</v>
      </c>
      <c r="IS1113">
        <v>2290</v>
      </c>
      <c r="IT1113">
        <v>1</v>
      </c>
      <c r="IU1113">
        <v>24</v>
      </c>
      <c r="IV1113">
        <v>8602.299999999999</v>
      </c>
      <c r="IW1113">
        <v>8602.4</v>
      </c>
      <c r="IX1113">
        <v>1.76636</v>
      </c>
      <c r="IY1113">
        <v>2.22534</v>
      </c>
      <c r="IZ1113">
        <v>1.94702</v>
      </c>
      <c r="JA1113">
        <v>2.64893</v>
      </c>
      <c r="JB1113">
        <v>2.19482</v>
      </c>
      <c r="JC1113">
        <v>2.3584</v>
      </c>
      <c r="JD1113">
        <v>36.6706</v>
      </c>
      <c r="JE1113">
        <v>24.035</v>
      </c>
      <c r="JF1113">
        <v>18</v>
      </c>
      <c r="JG1113">
        <v>521.462</v>
      </c>
      <c r="JH1113">
        <v>809.677</v>
      </c>
      <c r="JI1113">
        <v>21.9729</v>
      </c>
      <c r="JJ1113">
        <v>26.3699</v>
      </c>
      <c r="JK1113">
        <v>29.9999</v>
      </c>
      <c r="JL1113">
        <v>26.3846</v>
      </c>
      <c r="JM1113">
        <v>26.3109</v>
      </c>
      <c r="JN1113">
        <v>35.3409</v>
      </c>
      <c r="JO1113">
        <v>24.2241</v>
      </c>
      <c r="JP1113">
        <v>0</v>
      </c>
      <c r="JQ1113">
        <v>21.9839</v>
      </c>
      <c r="JR1113">
        <v>640.653</v>
      </c>
      <c r="JS1113">
        <v>12.41</v>
      </c>
      <c r="JT1113">
        <v>100.474</v>
      </c>
      <c r="JU1113">
        <v>100.615</v>
      </c>
    </row>
    <row r="1114" spans="1:281">
      <c r="A1114">
        <v>1098</v>
      </c>
      <c r="B1114">
        <v>1659651937.6</v>
      </c>
      <c r="C1114">
        <v>23929.59999990463</v>
      </c>
      <c r="D1114" t="s">
        <v>2630</v>
      </c>
      <c r="E1114" t="s">
        <v>2631</v>
      </c>
      <c r="F1114">
        <v>5</v>
      </c>
      <c r="G1114" t="s">
        <v>2555</v>
      </c>
      <c r="H1114" t="s">
        <v>416</v>
      </c>
      <c r="I1114">
        <v>1659651929.814285</v>
      </c>
      <c r="J1114">
        <f>(K1114)/1000</f>
        <v>0</v>
      </c>
      <c r="K1114">
        <f>IF(CZ1114, AN1114, AH1114)</f>
        <v>0</v>
      </c>
      <c r="L1114">
        <f>IF(CZ1114, AI1114, AG1114)</f>
        <v>0</v>
      </c>
      <c r="M1114">
        <f>DB1114 - IF(AU1114&gt;1, L1114*CV1114*100.0/(AW1114*DP1114), 0)</f>
        <v>0</v>
      </c>
      <c r="N1114">
        <f>((T1114-J1114/2)*M1114-L1114)/(T1114+J1114/2)</f>
        <v>0</v>
      </c>
      <c r="O1114">
        <f>N1114*(DI1114+DJ1114)/1000.0</f>
        <v>0</v>
      </c>
      <c r="P1114">
        <f>(DB1114 - IF(AU1114&gt;1, L1114*CV1114*100.0/(AW1114*DP1114), 0))*(DI1114+DJ1114)/1000.0</f>
        <v>0</v>
      </c>
      <c r="Q1114">
        <f>2.0/((1/S1114-1/R1114)+SIGN(S1114)*SQRT((1/S1114-1/R1114)*(1/S1114-1/R1114) + 4*CW1114/((CW1114+1)*(CW1114+1))*(2*1/S1114*1/R1114-1/R1114*1/R1114)))</f>
        <v>0</v>
      </c>
      <c r="R1114">
        <f>IF(LEFT(CX1114,1)&lt;&gt;"0",IF(LEFT(CX1114,1)="1",3.0,CY1114),$D$5+$E$5*(DP1114*DI1114/($K$5*1000))+$F$5*(DP1114*DI1114/($K$5*1000))*MAX(MIN(CV1114,$J$5),$I$5)*MAX(MIN(CV1114,$J$5),$I$5)+$G$5*MAX(MIN(CV1114,$J$5),$I$5)*(DP1114*DI1114/($K$5*1000))+$H$5*(DP1114*DI1114/($K$5*1000))*(DP1114*DI1114/($K$5*1000)))</f>
        <v>0</v>
      </c>
      <c r="S1114">
        <f>J1114*(1000-(1000*0.61365*exp(17.502*W1114/(240.97+W1114))/(DI1114+DJ1114)+DD1114)/2)/(1000*0.61365*exp(17.502*W1114/(240.97+W1114))/(DI1114+DJ1114)-DD1114)</f>
        <v>0</v>
      </c>
      <c r="T1114">
        <f>1/((CW1114+1)/(Q1114/1.6)+1/(R1114/1.37)) + CW1114/((CW1114+1)/(Q1114/1.6) + CW1114/(R1114/1.37))</f>
        <v>0</v>
      </c>
      <c r="U1114">
        <f>(CR1114*CU1114)</f>
        <v>0</v>
      </c>
      <c r="V1114">
        <f>(DK1114+(U1114+2*0.95*5.67E-8*(((DK1114+$B$7)+273)^4-(DK1114+273)^4)-44100*J1114)/(1.84*29.3*R1114+8*0.95*5.67E-8*(DK1114+273)^3))</f>
        <v>0</v>
      </c>
      <c r="W1114">
        <f>($C$7*DL1114+$D$7*DM1114+$E$7*V1114)</f>
        <v>0</v>
      </c>
      <c r="X1114">
        <f>0.61365*exp(17.502*W1114/(240.97+W1114))</f>
        <v>0</v>
      </c>
      <c r="Y1114">
        <f>(Z1114/AA1114*100)</f>
        <v>0</v>
      </c>
      <c r="Z1114">
        <f>DD1114*(DI1114+DJ1114)/1000</f>
        <v>0</v>
      </c>
      <c r="AA1114">
        <f>0.61365*exp(17.502*DK1114/(240.97+DK1114))</f>
        <v>0</v>
      </c>
      <c r="AB1114">
        <f>(X1114-DD1114*(DI1114+DJ1114)/1000)</f>
        <v>0</v>
      </c>
      <c r="AC1114">
        <f>(-J1114*44100)</f>
        <v>0</v>
      </c>
      <c r="AD1114">
        <f>2*29.3*R1114*0.92*(DK1114-W1114)</f>
        <v>0</v>
      </c>
      <c r="AE1114">
        <f>2*0.95*5.67E-8*(((DK1114+$B$7)+273)^4-(W1114+273)^4)</f>
        <v>0</v>
      </c>
      <c r="AF1114">
        <f>U1114+AE1114+AC1114+AD1114</f>
        <v>0</v>
      </c>
      <c r="AG1114">
        <f>DH1114*AU1114*(DC1114-DB1114*(1000-AU1114*DE1114)/(1000-AU1114*DD1114))/(100*CV1114)</f>
        <v>0</v>
      </c>
      <c r="AH1114">
        <f>1000*DH1114*AU1114*(DD1114-DE1114)/(100*CV1114*(1000-AU1114*DD1114))</f>
        <v>0</v>
      </c>
      <c r="AI1114">
        <f>(AJ1114 - AK1114 - DI1114*1E3/(8.314*(DK1114+273.15)) * AM1114/DH1114 * AL1114) * DH1114/(100*CV1114) * (1000 - DE1114)/1000</f>
        <v>0</v>
      </c>
      <c r="AJ1114">
        <v>629.2335088203608</v>
      </c>
      <c r="AK1114">
        <v>576.2067151515149</v>
      </c>
      <c r="AL1114">
        <v>3.257266424205861</v>
      </c>
      <c r="AM1114">
        <v>65.46050072270951</v>
      </c>
      <c r="AN1114">
        <f>(AP1114 - AO1114 + DI1114*1E3/(8.314*(DK1114+273.15)) * AR1114/DH1114 * AQ1114) * DH1114/(100*CV1114) * 1000/(1000 - AP1114)</f>
        <v>0</v>
      </c>
      <c r="AO1114">
        <v>12.43974150035784</v>
      </c>
      <c r="AP1114">
        <v>18.61595384615386</v>
      </c>
      <c r="AQ1114">
        <v>-1.14809378561961E-06</v>
      </c>
      <c r="AR1114">
        <v>82.38661243910367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MAX(0,($B$13+$C$13*DP1114)/(1+$D$13*DP1114)*DI1114/(DK1114+273)*$E$13)</f>
        <v>0</v>
      </c>
      <c r="AX1114" t="s">
        <v>417</v>
      </c>
      <c r="AY1114" t="s">
        <v>417</v>
      </c>
      <c r="AZ1114">
        <v>0</v>
      </c>
      <c r="BA1114">
        <v>0</v>
      </c>
      <c r="BB1114">
        <f>1-AZ1114/BA1114</f>
        <v>0</v>
      </c>
      <c r="BC1114">
        <v>0</v>
      </c>
      <c r="BD1114" t="s">
        <v>417</v>
      </c>
      <c r="BE1114" t="s">
        <v>417</v>
      </c>
      <c r="BF1114">
        <v>0</v>
      </c>
      <c r="BG1114">
        <v>0</v>
      </c>
      <c r="BH1114">
        <f>1-BF1114/BG1114</f>
        <v>0</v>
      </c>
      <c r="BI1114">
        <v>0.5</v>
      </c>
      <c r="BJ1114">
        <f>CS1114</f>
        <v>0</v>
      </c>
      <c r="BK1114">
        <f>L1114</f>
        <v>0</v>
      </c>
      <c r="BL1114">
        <f>BH1114*BI1114*BJ1114</f>
        <v>0</v>
      </c>
      <c r="BM1114">
        <f>(BK1114-BC1114)/BJ1114</f>
        <v>0</v>
      </c>
      <c r="BN1114">
        <f>(BA1114-BG1114)/BG1114</f>
        <v>0</v>
      </c>
      <c r="BO1114">
        <f>AZ1114/(BB1114+AZ1114/BG1114)</f>
        <v>0</v>
      </c>
      <c r="BP1114" t="s">
        <v>417</v>
      </c>
      <c r="BQ1114">
        <v>0</v>
      </c>
      <c r="BR1114">
        <f>IF(BQ1114&lt;&gt;0, BQ1114, BO1114)</f>
        <v>0</v>
      </c>
      <c r="BS1114">
        <f>1-BR1114/BG1114</f>
        <v>0</v>
      </c>
      <c r="BT1114">
        <f>(BG1114-BF1114)/(BG1114-BR1114)</f>
        <v>0</v>
      </c>
      <c r="BU1114">
        <f>(BA1114-BG1114)/(BA1114-BR1114)</f>
        <v>0</v>
      </c>
      <c r="BV1114">
        <f>(BG1114-BF1114)/(BG1114-AZ1114)</f>
        <v>0</v>
      </c>
      <c r="BW1114">
        <f>(BA1114-BG1114)/(BA1114-AZ1114)</f>
        <v>0</v>
      </c>
      <c r="BX1114">
        <f>(BT1114*BR1114/BF1114)</f>
        <v>0</v>
      </c>
      <c r="BY1114">
        <f>(1-BX1114)</f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>$B$11*DQ1114+$C$11*DR1114+$F$11*EC1114*(1-EF1114)</f>
        <v>0</v>
      </c>
      <c r="CS1114">
        <f>CR1114*CT1114</f>
        <v>0</v>
      </c>
      <c r="CT1114">
        <f>($B$11*$D$9+$C$11*$D$9+$F$11*((EP1114+EH1114)/MAX(EP1114+EH1114+EQ1114, 0.1)*$I$9+EQ1114/MAX(EP1114+EH1114+EQ1114, 0.1)*$J$9))/($B$11+$C$11+$F$11)</f>
        <v>0</v>
      </c>
      <c r="CU1114">
        <f>($B$11*$K$9+$C$11*$K$9+$F$11*((EP1114+EH1114)/MAX(EP1114+EH1114+EQ1114, 0.1)*$P$9+EQ1114/MAX(EP1114+EH1114+EQ1114, 0.1)*$Q$9))/($B$11+$C$11+$F$11)</f>
        <v>0</v>
      </c>
      <c r="CV1114">
        <v>6</v>
      </c>
      <c r="CW1114">
        <v>0.5</v>
      </c>
      <c r="CX1114" t="s">
        <v>418</v>
      </c>
      <c r="CY1114">
        <v>2</v>
      </c>
      <c r="CZ1114" t="b">
        <v>1</v>
      </c>
      <c r="DA1114">
        <v>1659651929.814285</v>
      </c>
      <c r="DB1114">
        <v>542.373</v>
      </c>
      <c r="DC1114">
        <v>605.4667500000002</v>
      </c>
      <c r="DD1114">
        <v>18.61677857142857</v>
      </c>
      <c r="DE1114">
        <v>12.44176428571429</v>
      </c>
      <c r="DF1114">
        <v>545.86275</v>
      </c>
      <c r="DG1114">
        <v>18.75963214285715</v>
      </c>
      <c r="DH1114">
        <v>500.0079285714285</v>
      </c>
      <c r="DI1114">
        <v>90.17743214285714</v>
      </c>
      <c r="DJ1114">
        <v>0.1000155892857143</v>
      </c>
      <c r="DK1114">
        <v>24.99577142857143</v>
      </c>
      <c r="DL1114">
        <v>24.97644642857143</v>
      </c>
      <c r="DM1114">
        <v>999.9000000000002</v>
      </c>
      <c r="DN1114">
        <v>0</v>
      </c>
      <c r="DO1114">
        <v>0</v>
      </c>
      <c r="DP1114">
        <v>9997.964285714286</v>
      </c>
      <c r="DQ1114">
        <v>0</v>
      </c>
      <c r="DR1114">
        <v>10.90198571428571</v>
      </c>
      <c r="DS1114">
        <v>-63.09386785714286</v>
      </c>
      <c r="DT1114">
        <v>552.6617142857142</v>
      </c>
      <c r="DU1114">
        <v>613.0947142857142</v>
      </c>
      <c r="DV1114">
        <v>6.175020000000001</v>
      </c>
      <c r="DW1114">
        <v>605.4667500000002</v>
      </c>
      <c r="DX1114">
        <v>12.44176428571429</v>
      </c>
      <c r="DY1114">
        <v>1.678813214285714</v>
      </c>
      <c r="DZ1114">
        <v>1.121966785714286</v>
      </c>
      <c r="EA1114">
        <v>14.7019</v>
      </c>
      <c r="EB1114">
        <v>8.604535357142858</v>
      </c>
      <c r="EC1114">
        <v>1999.984285714285</v>
      </c>
      <c r="ED1114">
        <v>0.9799972857142857</v>
      </c>
      <c r="EE1114">
        <v>0.02000261428571428</v>
      </c>
      <c r="EF1114">
        <v>0</v>
      </c>
      <c r="EG1114">
        <v>852.3078928571427</v>
      </c>
      <c r="EH1114">
        <v>5.00097</v>
      </c>
      <c r="EI1114">
        <v>16984.325</v>
      </c>
      <c r="EJ1114">
        <v>16707.42857142857</v>
      </c>
      <c r="EK1114">
        <v>38.616</v>
      </c>
      <c r="EL1114">
        <v>39.04207142857143</v>
      </c>
      <c r="EM1114">
        <v>38.58899999999999</v>
      </c>
      <c r="EN1114">
        <v>38.65157142857142</v>
      </c>
      <c r="EO1114">
        <v>39.0155</v>
      </c>
      <c r="EP1114">
        <v>1955.078214285715</v>
      </c>
      <c r="EQ1114">
        <v>39.90178571428572</v>
      </c>
      <c r="ER1114">
        <v>0</v>
      </c>
      <c r="ES1114">
        <v>1659651938.1</v>
      </c>
      <c r="ET1114">
        <v>0</v>
      </c>
      <c r="EU1114">
        <v>852.5664400000001</v>
      </c>
      <c r="EV1114">
        <v>24.29900001630658</v>
      </c>
      <c r="EW1114">
        <v>464.3846160961661</v>
      </c>
      <c r="EX1114">
        <v>16989.364</v>
      </c>
      <c r="EY1114">
        <v>15</v>
      </c>
      <c r="EZ1114">
        <v>0</v>
      </c>
      <c r="FA1114" t="s">
        <v>419</v>
      </c>
      <c r="FB1114">
        <v>1659135797.5</v>
      </c>
      <c r="FC1114">
        <v>1659135788</v>
      </c>
      <c r="FD1114">
        <v>0</v>
      </c>
      <c r="FE1114">
        <v>0.3</v>
      </c>
      <c r="FF1114">
        <v>-0.002</v>
      </c>
      <c r="FG1114">
        <v>-2.209</v>
      </c>
      <c r="FH1114">
        <v>-0.089</v>
      </c>
      <c r="FI1114">
        <v>1520</v>
      </c>
      <c r="FJ1114">
        <v>20</v>
      </c>
      <c r="FK1114">
        <v>0.06</v>
      </c>
      <c r="FL1114">
        <v>0.03</v>
      </c>
      <c r="FM1114">
        <v>-62.56986341463413</v>
      </c>
      <c r="FN1114">
        <v>-10.00332752613241</v>
      </c>
      <c r="FO1114">
        <v>0.9944216749879815</v>
      </c>
      <c r="FP1114">
        <v>0</v>
      </c>
      <c r="FQ1114">
        <v>850.9168529411764</v>
      </c>
      <c r="FR1114">
        <v>25.60799080000201</v>
      </c>
      <c r="FS1114">
        <v>2.526374653557628</v>
      </c>
      <c r="FT1114">
        <v>0</v>
      </c>
      <c r="FU1114">
        <v>6.174176829268293</v>
      </c>
      <c r="FV1114">
        <v>0.01669066202089921</v>
      </c>
      <c r="FW1114">
        <v>0.002120541163125428</v>
      </c>
      <c r="FX1114">
        <v>1</v>
      </c>
      <c r="FY1114">
        <v>1</v>
      </c>
      <c r="FZ1114">
        <v>3</v>
      </c>
      <c r="GA1114" t="s">
        <v>429</v>
      </c>
      <c r="GB1114">
        <v>2.98335</v>
      </c>
      <c r="GC1114">
        <v>2.71565</v>
      </c>
      <c r="GD1114">
        <v>0.117908</v>
      </c>
      <c r="GE1114">
        <v>0.125319</v>
      </c>
      <c r="GF1114">
        <v>0.0898439</v>
      </c>
      <c r="GG1114">
        <v>0.06571879999999999</v>
      </c>
      <c r="GH1114">
        <v>27891.7</v>
      </c>
      <c r="GI1114">
        <v>27806.6</v>
      </c>
      <c r="GJ1114">
        <v>29386.4</v>
      </c>
      <c r="GK1114">
        <v>29399.7</v>
      </c>
      <c r="GL1114">
        <v>35425.9</v>
      </c>
      <c r="GM1114">
        <v>36527</v>
      </c>
      <c r="GN1114">
        <v>41379.7</v>
      </c>
      <c r="GO1114">
        <v>41893.6</v>
      </c>
      <c r="GP1114">
        <v>1.96292</v>
      </c>
      <c r="GQ1114">
        <v>2.37587</v>
      </c>
      <c r="GR1114">
        <v>0.09264799999999999</v>
      </c>
      <c r="GS1114">
        <v>0</v>
      </c>
      <c r="GT1114">
        <v>23.4613</v>
      </c>
      <c r="GU1114">
        <v>999.9</v>
      </c>
      <c r="GV1114">
        <v>31.4</v>
      </c>
      <c r="GW1114">
        <v>32.2</v>
      </c>
      <c r="GX1114">
        <v>16.8161</v>
      </c>
      <c r="GY1114">
        <v>63.5715</v>
      </c>
      <c r="GZ1114">
        <v>22.5361</v>
      </c>
      <c r="HA1114">
        <v>2</v>
      </c>
      <c r="HB1114">
        <v>-0.07433439999999999</v>
      </c>
      <c r="HC1114">
        <v>1.26519</v>
      </c>
      <c r="HD1114">
        <v>20.3294</v>
      </c>
      <c r="HE1114">
        <v>5.21669</v>
      </c>
      <c r="HF1114">
        <v>12.0099</v>
      </c>
      <c r="HG1114">
        <v>4.9887</v>
      </c>
      <c r="HH1114">
        <v>3.28858</v>
      </c>
      <c r="HI1114">
        <v>9999</v>
      </c>
      <c r="HJ1114">
        <v>9999</v>
      </c>
      <c r="HK1114">
        <v>9999</v>
      </c>
      <c r="HL1114">
        <v>198.6</v>
      </c>
      <c r="HM1114">
        <v>1.86739</v>
      </c>
      <c r="HN1114">
        <v>1.86646</v>
      </c>
      <c r="HO1114">
        <v>1.86596</v>
      </c>
      <c r="HP1114">
        <v>1.86584</v>
      </c>
      <c r="HQ1114">
        <v>1.86768</v>
      </c>
      <c r="HR1114">
        <v>1.87012</v>
      </c>
      <c r="HS1114">
        <v>1.86875</v>
      </c>
      <c r="HT1114">
        <v>1.87026</v>
      </c>
      <c r="HU1114">
        <v>0</v>
      </c>
      <c r="HV1114">
        <v>0</v>
      </c>
      <c r="HW1114">
        <v>0</v>
      </c>
      <c r="HX1114">
        <v>0</v>
      </c>
      <c r="HY1114" t="s">
        <v>421</v>
      </c>
      <c r="HZ1114" t="s">
        <v>422</v>
      </c>
      <c r="IA1114" t="s">
        <v>423</v>
      </c>
      <c r="IB1114" t="s">
        <v>423</v>
      </c>
      <c r="IC1114" t="s">
        <v>423</v>
      </c>
      <c r="ID1114" t="s">
        <v>423</v>
      </c>
      <c r="IE1114">
        <v>0</v>
      </c>
      <c r="IF1114">
        <v>100</v>
      </c>
      <c r="IG1114">
        <v>100</v>
      </c>
      <c r="IH1114">
        <v>-3.549</v>
      </c>
      <c r="II1114">
        <v>-0.1429</v>
      </c>
      <c r="IJ1114">
        <v>-1.529487217637811</v>
      </c>
      <c r="IK1114">
        <v>-0.005072214745875086</v>
      </c>
      <c r="IL1114">
        <v>3.316774363808987E-06</v>
      </c>
      <c r="IM1114">
        <v>-1.107588672722244E-09</v>
      </c>
      <c r="IN1114">
        <v>-0.1603591687652909</v>
      </c>
      <c r="IO1114">
        <v>-0.0181951569465493</v>
      </c>
      <c r="IP1114">
        <v>0.001659309118516343</v>
      </c>
      <c r="IQ1114">
        <v>-3.409663313950778E-05</v>
      </c>
      <c r="IR1114">
        <v>19</v>
      </c>
      <c r="IS1114">
        <v>2290</v>
      </c>
      <c r="IT1114">
        <v>1</v>
      </c>
      <c r="IU1114">
        <v>24</v>
      </c>
      <c r="IV1114">
        <v>8602.299999999999</v>
      </c>
      <c r="IW1114">
        <v>8602.5</v>
      </c>
      <c r="IX1114">
        <v>1.80176</v>
      </c>
      <c r="IY1114">
        <v>2.21924</v>
      </c>
      <c r="IZ1114">
        <v>1.94702</v>
      </c>
      <c r="JA1114">
        <v>2.64893</v>
      </c>
      <c r="JB1114">
        <v>2.19482</v>
      </c>
      <c r="JC1114">
        <v>2.38159</v>
      </c>
      <c r="JD1114">
        <v>36.6943</v>
      </c>
      <c r="JE1114">
        <v>24.0437</v>
      </c>
      <c r="JF1114">
        <v>18</v>
      </c>
      <c r="JG1114">
        <v>521.534</v>
      </c>
      <c r="JH1114">
        <v>809.623</v>
      </c>
      <c r="JI1114">
        <v>21.987</v>
      </c>
      <c r="JJ1114">
        <v>26.3683</v>
      </c>
      <c r="JK1114">
        <v>29.9999</v>
      </c>
      <c r="JL1114">
        <v>26.3835</v>
      </c>
      <c r="JM1114">
        <v>26.309</v>
      </c>
      <c r="JN1114">
        <v>36.0687</v>
      </c>
      <c r="JO1114">
        <v>24.2241</v>
      </c>
      <c r="JP1114">
        <v>0</v>
      </c>
      <c r="JQ1114">
        <v>22.004</v>
      </c>
      <c r="JR1114">
        <v>654.01</v>
      </c>
      <c r="JS1114">
        <v>12.4133</v>
      </c>
      <c r="JT1114">
        <v>100.473</v>
      </c>
      <c r="JU1114">
        <v>100.616</v>
      </c>
    </row>
    <row r="1115" spans="1:281">
      <c r="A1115">
        <v>1099</v>
      </c>
      <c r="B1115">
        <v>1659651942.6</v>
      </c>
      <c r="C1115">
        <v>23934.59999990463</v>
      </c>
      <c r="D1115" t="s">
        <v>2632</v>
      </c>
      <c r="E1115" t="s">
        <v>2633</v>
      </c>
      <c r="F1115">
        <v>5</v>
      </c>
      <c r="G1115" t="s">
        <v>2555</v>
      </c>
      <c r="H1115" t="s">
        <v>416</v>
      </c>
      <c r="I1115">
        <v>1659651935.1</v>
      </c>
      <c r="J1115">
        <f>(K1115)/1000</f>
        <v>0</v>
      </c>
      <c r="K1115">
        <f>IF(CZ1115, AN1115, AH1115)</f>
        <v>0</v>
      </c>
      <c r="L1115">
        <f>IF(CZ1115, AI1115, AG1115)</f>
        <v>0</v>
      </c>
      <c r="M1115">
        <f>DB1115 - IF(AU1115&gt;1, L1115*CV1115*100.0/(AW1115*DP1115), 0)</f>
        <v>0</v>
      </c>
      <c r="N1115">
        <f>((T1115-J1115/2)*M1115-L1115)/(T1115+J1115/2)</f>
        <v>0</v>
      </c>
      <c r="O1115">
        <f>N1115*(DI1115+DJ1115)/1000.0</f>
        <v>0</v>
      </c>
      <c r="P1115">
        <f>(DB1115 - IF(AU1115&gt;1, L1115*CV1115*100.0/(AW1115*DP1115), 0))*(DI1115+DJ1115)/1000.0</f>
        <v>0</v>
      </c>
      <c r="Q1115">
        <f>2.0/((1/S1115-1/R1115)+SIGN(S1115)*SQRT((1/S1115-1/R1115)*(1/S1115-1/R1115) + 4*CW1115/((CW1115+1)*(CW1115+1))*(2*1/S1115*1/R1115-1/R1115*1/R1115)))</f>
        <v>0</v>
      </c>
      <c r="R1115">
        <f>IF(LEFT(CX1115,1)&lt;&gt;"0",IF(LEFT(CX1115,1)="1",3.0,CY1115),$D$5+$E$5*(DP1115*DI1115/($K$5*1000))+$F$5*(DP1115*DI1115/($K$5*1000))*MAX(MIN(CV1115,$J$5),$I$5)*MAX(MIN(CV1115,$J$5),$I$5)+$G$5*MAX(MIN(CV1115,$J$5),$I$5)*(DP1115*DI1115/($K$5*1000))+$H$5*(DP1115*DI1115/($K$5*1000))*(DP1115*DI1115/($K$5*1000)))</f>
        <v>0</v>
      </c>
      <c r="S1115">
        <f>J1115*(1000-(1000*0.61365*exp(17.502*W1115/(240.97+W1115))/(DI1115+DJ1115)+DD1115)/2)/(1000*0.61365*exp(17.502*W1115/(240.97+W1115))/(DI1115+DJ1115)-DD1115)</f>
        <v>0</v>
      </c>
      <c r="T1115">
        <f>1/((CW1115+1)/(Q1115/1.6)+1/(R1115/1.37)) + CW1115/((CW1115+1)/(Q1115/1.6) + CW1115/(R1115/1.37))</f>
        <v>0</v>
      </c>
      <c r="U1115">
        <f>(CR1115*CU1115)</f>
        <v>0</v>
      </c>
      <c r="V1115">
        <f>(DK1115+(U1115+2*0.95*5.67E-8*(((DK1115+$B$7)+273)^4-(DK1115+273)^4)-44100*J1115)/(1.84*29.3*R1115+8*0.95*5.67E-8*(DK1115+273)^3))</f>
        <v>0</v>
      </c>
      <c r="W1115">
        <f>($C$7*DL1115+$D$7*DM1115+$E$7*V1115)</f>
        <v>0</v>
      </c>
      <c r="X1115">
        <f>0.61365*exp(17.502*W1115/(240.97+W1115))</f>
        <v>0</v>
      </c>
      <c r="Y1115">
        <f>(Z1115/AA1115*100)</f>
        <v>0</v>
      </c>
      <c r="Z1115">
        <f>DD1115*(DI1115+DJ1115)/1000</f>
        <v>0</v>
      </c>
      <c r="AA1115">
        <f>0.61365*exp(17.502*DK1115/(240.97+DK1115))</f>
        <v>0</v>
      </c>
      <c r="AB1115">
        <f>(X1115-DD1115*(DI1115+DJ1115)/1000)</f>
        <v>0</v>
      </c>
      <c r="AC1115">
        <f>(-J1115*44100)</f>
        <v>0</v>
      </c>
      <c r="AD1115">
        <f>2*29.3*R1115*0.92*(DK1115-W1115)</f>
        <v>0</v>
      </c>
      <c r="AE1115">
        <f>2*0.95*5.67E-8*(((DK1115+$B$7)+273)^4-(W1115+273)^4)</f>
        <v>0</v>
      </c>
      <c r="AF1115">
        <f>U1115+AE1115+AC1115+AD1115</f>
        <v>0</v>
      </c>
      <c r="AG1115">
        <f>DH1115*AU1115*(DC1115-DB1115*(1000-AU1115*DE1115)/(1000-AU1115*DD1115))/(100*CV1115)</f>
        <v>0</v>
      </c>
      <c r="AH1115">
        <f>1000*DH1115*AU1115*(DD1115-DE1115)/(100*CV1115*(1000-AU1115*DD1115))</f>
        <v>0</v>
      </c>
      <c r="AI1115">
        <f>(AJ1115 - AK1115 - DI1115*1E3/(8.314*(DK1115+273.15)) * AM1115/DH1115 * AL1115) * DH1115/(100*CV1115) * (1000 - DE1115)/1000</f>
        <v>0</v>
      </c>
      <c r="AJ1115">
        <v>646.2006346129225</v>
      </c>
      <c r="AK1115">
        <v>592.7069030303028</v>
      </c>
      <c r="AL1115">
        <v>3.318157933956816</v>
      </c>
      <c r="AM1115">
        <v>65.46050072270951</v>
      </c>
      <c r="AN1115">
        <f>(AP1115 - AO1115 + DI1115*1E3/(8.314*(DK1115+273.15)) * AR1115/DH1115 * AQ1115) * DH1115/(100*CV1115) * 1000/(1000 - AP1115)</f>
        <v>0</v>
      </c>
      <c r="AO1115">
        <v>12.43706321336509</v>
      </c>
      <c r="AP1115">
        <v>18.61216783216783</v>
      </c>
      <c r="AQ1115">
        <v>-4.702692500117831E-06</v>
      </c>
      <c r="AR1115">
        <v>82.38661243910367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MAX(0,($B$13+$C$13*DP1115)/(1+$D$13*DP1115)*DI1115/(DK1115+273)*$E$13)</f>
        <v>0</v>
      </c>
      <c r="AX1115" t="s">
        <v>417</v>
      </c>
      <c r="AY1115" t="s">
        <v>417</v>
      </c>
      <c r="AZ1115">
        <v>0</v>
      </c>
      <c r="BA1115">
        <v>0</v>
      </c>
      <c r="BB1115">
        <f>1-AZ1115/BA1115</f>
        <v>0</v>
      </c>
      <c r="BC1115">
        <v>0</v>
      </c>
      <c r="BD1115" t="s">
        <v>417</v>
      </c>
      <c r="BE1115" t="s">
        <v>417</v>
      </c>
      <c r="BF1115">
        <v>0</v>
      </c>
      <c r="BG1115">
        <v>0</v>
      </c>
      <c r="BH1115">
        <f>1-BF1115/BG1115</f>
        <v>0</v>
      </c>
      <c r="BI1115">
        <v>0.5</v>
      </c>
      <c r="BJ1115">
        <f>CS1115</f>
        <v>0</v>
      </c>
      <c r="BK1115">
        <f>L1115</f>
        <v>0</v>
      </c>
      <c r="BL1115">
        <f>BH1115*BI1115*BJ1115</f>
        <v>0</v>
      </c>
      <c r="BM1115">
        <f>(BK1115-BC1115)/BJ1115</f>
        <v>0</v>
      </c>
      <c r="BN1115">
        <f>(BA1115-BG1115)/BG1115</f>
        <v>0</v>
      </c>
      <c r="BO1115">
        <f>AZ1115/(BB1115+AZ1115/BG1115)</f>
        <v>0</v>
      </c>
      <c r="BP1115" t="s">
        <v>417</v>
      </c>
      <c r="BQ1115">
        <v>0</v>
      </c>
      <c r="BR1115">
        <f>IF(BQ1115&lt;&gt;0, BQ1115, BO1115)</f>
        <v>0</v>
      </c>
      <c r="BS1115">
        <f>1-BR1115/BG1115</f>
        <v>0</v>
      </c>
      <c r="BT1115">
        <f>(BG1115-BF1115)/(BG1115-BR1115)</f>
        <v>0</v>
      </c>
      <c r="BU1115">
        <f>(BA1115-BG1115)/(BA1115-BR1115)</f>
        <v>0</v>
      </c>
      <c r="BV1115">
        <f>(BG1115-BF1115)/(BG1115-AZ1115)</f>
        <v>0</v>
      </c>
      <c r="BW1115">
        <f>(BA1115-BG1115)/(BA1115-AZ1115)</f>
        <v>0</v>
      </c>
      <c r="BX1115">
        <f>(BT1115*BR1115/BF1115)</f>
        <v>0</v>
      </c>
      <c r="BY1115">
        <f>(1-BX1115)</f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f>$B$11*DQ1115+$C$11*DR1115+$F$11*EC1115*(1-EF1115)</f>
        <v>0</v>
      </c>
      <c r="CS1115">
        <f>CR1115*CT1115</f>
        <v>0</v>
      </c>
      <c r="CT1115">
        <f>($B$11*$D$9+$C$11*$D$9+$F$11*((EP1115+EH1115)/MAX(EP1115+EH1115+EQ1115, 0.1)*$I$9+EQ1115/MAX(EP1115+EH1115+EQ1115, 0.1)*$J$9))/($B$11+$C$11+$F$11)</f>
        <v>0</v>
      </c>
      <c r="CU1115">
        <f>($B$11*$K$9+$C$11*$K$9+$F$11*((EP1115+EH1115)/MAX(EP1115+EH1115+EQ1115, 0.1)*$P$9+EQ1115/MAX(EP1115+EH1115+EQ1115, 0.1)*$Q$9))/($B$11+$C$11+$F$11)</f>
        <v>0</v>
      </c>
      <c r="CV1115">
        <v>6</v>
      </c>
      <c r="CW1115">
        <v>0.5</v>
      </c>
      <c r="CX1115" t="s">
        <v>418</v>
      </c>
      <c r="CY1115">
        <v>2</v>
      </c>
      <c r="CZ1115" t="b">
        <v>1</v>
      </c>
      <c r="DA1115">
        <v>1659651935.1</v>
      </c>
      <c r="DB1115">
        <v>559.1697407407408</v>
      </c>
      <c r="DC1115">
        <v>623.1097407407407</v>
      </c>
      <c r="DD1115">
        <v>18.61547777777778</v>
      </c>
      <c r="DE1115">
        <v>12.43884074074074</v>
      </c>
      <c r="DF1115">
        <v>562.7001851851851</v>
      </c>
      <c r="DG1115">
        <v>18.75832962962963</v>
      </c>
      <c r="DH1115">
        <v>499.9958148148148</v>
      </c>
      <c r="DI1115">
        <v>90.17777407407408</v>
      </c>
      <c r="DJ1115">
        <v>0.09998194814814815</v>
      </c>
      <c r="DK1115">
        <v>24.99495555555556</v>
      </c>
      <c r="DL1115">
        <v>24.98213333333334</v>
      </c>
      <c r="DM1115">
        <v>999.9000000000001</v>
      </c>
      <c r="DN1115">
        <v>0</v>
      </c>
      <c r="DO1115">
        <v>0</v>
      </c>
      <c r="DP1115">
        <v>9998.514074074074</v>
      </c>
      <c r="DQ1115">
        <v>0</v>
      </c>
      <c r="DR1115">
        <v>10.88415185185185</v>
      </c>
      <c r="DS1115">
        <v>-63.9400962962963</v>
      </c>
      <c r="DT1115">
        <v>569.7763333333334</v>
      </c>
      <c r="DU1115">
        <v>630.9581481481481</v>
      </c>
      <c r="DV1115">
        <v>6.176643703703703</v>
      </c>
      <c r="DW1115">
        <v>623.1097407407407</v>
      </c>
      <c r="DX1115">
        <v>12.43884074074074</v>
      </c>
      <c r="DY1115">
        <v>1.678702592592592</v>
      </c>
      <c r="DZ1115">
        <v>1.121706296296296</v>
      </c>
      <c r="EA1115">
        <v>14.70087777777778</v>
      </c>
      <c r="EB1115">
        <v>8.601112592592592</v>
      </c>
      <c r="EC1115">
        <v>1999.984444444445</v>
      </c>
      <c r="ED1115">
        <v>0.9799971111111111</v>
      </c>
      <c r="EE1115">
        <v>0.02000278888888889</v>
      </c>
      <c r="EF1115">
        <v>0</v>
      </c>
      <c r="EG1115">
        <v>854.4085185185185</v>
      </c>
      <c r="EH1115">
        <v>5.00097</v>
      </c>
      <c r="EI1115">
        <v>17023.38888888889</v>
      </c>
      <c r="EJ1115">
        <v>16707.43333333333</v>
      </c>
      <c r="EK1115">
        <v>38.604</v>
      </c>
      <c r="EL1115">
        <v>39.02066666666666</v>
      </c>
      <c r="EM1115">
        <v>38.56666666666666</v>
      </c>
      <c r="EN1115">
        <v>38.62959259259259</v>
      </c>
      <c r="EO1115">
        <v>38.99066666666667</v>
      </c>
      <c r="EP1115">
        <v>1955.075555555555</v>
      </c>
      <c r="EQ1115">
        <v>39.90296296296297</v>
      </c>
      <c r="ER1115">
        <v>0</v>
      </c>
      <c r="ES1115">
        <v>1659651942.9</v>
      </c>
      <c r="ET1115">
        <v>0</v>
      </c>
      <c r="EU1115">
        <v>854.4601200000002</v>
      </c>
      <c r="EV1115">
        <v>22.01461533742825</v>
      </c>
      <c r="EW1115">
        <v>420.7692301531433</v>
      </c>
      <c r="EX1115">
        <v>17024.564</v>
      </c>
      <c r="EY1115">
        <v>15</v>
      </c>
      <c r="EZ1115">
        <v>0</v>
      </c>
      <c r="FA1115" t="s">
        <v>419</v>
      </c>
      <c r="FB1115">
        <v>1659135797.5</v>
      </c>
      <c r="FC1115">
        <v>1659135788</v>
      </c>
      <c r="FD1115">
        <v>0</v>
      </c>
      <c r="FE1115">
        <v>0.3</v>
      </c>
      <c r="FF1115">
        <v>-0.002</v>
      </c>
      <c r="FG1115">
        <v>-2.209</v>
      </c>
      <c r="FH1115">
        <v>-0.089</v>
      </c>
      <c r="FI1115">
        <v>1520</v>
      </c>
      <c r="FJ1115">
        <v>20</v>
      </c>
      <c r="FK1115">
        <v>0.06</v>
      </c>
      <c r="FL1115">
        <v>0.03</v>
      </c>
      <c r="FM1115">
        <v>-63.49900749999999</v>
      </c>
      <c r="FN1115">
        <v>-9.848538461538388</v>
      </c>
      <c r="FO1115">
        <v>0.9512734019164788</v>
      </c>
      <c r="FP1115">
        <v>0</v>
      </c>
      <c r="FQ1115">
        <v>853.1231470588235</v>
      </c>
      <c r="FR1115">
        <v>23.67729563824664</v>
      </c>
      <c r="FS1115">
        <v>2.339334308683877</v>
      </c>
      <c r="FT1115">
        <v>0</v>
      </c>
      <c r="FU1115">
        <v>6.17573675</v>
      </c>
      <c r="FV1115">
        <v>0.02099493433395661</v>
      </c>
      <c r="FW1115">
        <v>0.002373352468029172</v>
      </c>
      <c r="FX1115">
        <v>1</v>
      </c>
      <c r="FY1115">
        <v>1</v>
      </c>
      <c r="FZ1115">
        <v>3</v>
      </c>
      <c r="GA1115" t="s">
        <v>429</v>
      </c>
      <c r="GB1115">
        <v>2.98335</v>
      </c>
      <c r="GC1115">
        <v>2.71547</v>
      </c>
      <c r="GD1115">
        <v>0.120278</v>
      </c>
      <c r="GE1115">
        <v>0.127626</v>
      </c>
      <c r="GF1115">
        <v>0.08983240000000001</v>
      </c>
      <c r="GG1115">
        <v>0.0657132</v>
      </c>
      <c r="GH1115">
        <v>27817.1</v>
      </c>
      <c r="GI1115">
        <v>27733.8</v>
      </c>
      <c r="GJ1115">
        <v>29386.7</v>
      </c>
      <c r="GK1115">
        <v>29400.2</v>
      </c>
      <c r="GL1115">
        <v>35426.1</v>
      </c>
      <c r="GM1115">
        <v>36527.8</v>
      </c>
      <c r="GN1115">
        <v>41379.4</v>
      </c>
      <c r="GO1115">
        <v>41894.3</v>
      </c>
      <c r="GP1115">
        <v>1.96283</v>
      </c>
      <c r="GQ1115">
        <v>2.37605</v>
      </c>
      <c r="GR1115">
        <v>0.09313970000000001</v>
      </c>
      <c r="GS1115">
        <v>0</v>
      </c>
      <c r="GT1115">
        <v>23.4596</v>
      </c>
      <c r="GU1115">
        <v>999.9</v>
      </c>
      <c r="GV1115">
        <v>31.4</v>
      </c>
      <c r="GW1115">
        <v>32.2</v>
      </c>
      <c r="GX1115">
        <v>16.8172</v>
      </c>
      <c r="GY1115">
        <v>63.6715</v>
      </c>
      <c r="GZ1115">
        <v>22.5521</v>
      </c>
      <c r="HA1115">
        <v>2</v>
      </c>
      <c r="HB1115">
        <v>-0.07436479999999999</v>
      </c>
      <c r="HC1115">
        <v>1.26216</v>
      </c>
      <c r="HD1115">
        <v>20.3295</v>
      </c>
      <c r="HE1115">
        <v>5.21609</v>
      </c>
      <c r="HF1115">
        <v>12.0099</v>
      </c>
      <c r="HG1115">
        <v>4.9887</v>
      </c>
      <c r="HH1115">
        <v>3.28833</v>
      </c>
      <c r="HI1115">
        <v>9999</v>
      </c>
      <c r="HJ1115">
        <v>9999</v>
      </c>
      <c r="HK1115">
        <v>9999</v>
      </c>
      <c r="HL1115">
        <v>198.6</v>
      </c>
      <c r="HM1115">
        <v>1.8674</v>
      </c>
      <c r="HN1115">
        <v>1.86646</v>
      </c>
      <c r="HO1115">
        <v>1.86596</v>
      </c>
      <c r="HP1115">
        <v>1.86584</v>
      </c>
      <c r="HQ1115">
        <v>1.86768</v>
      </c>
      <c r="HR1115">
        <v>1.87012</v>
      </c>
      <c r="HS1115">
        <v>1.86875</v>
      </c>
      <c r="HT1115">
        <v>1.87026</v>
      </c>
      <c r="HU1115">
        <v>0</v>
      </c>
      <c r="HV1115">
        <v>0</v>
      </c>
      <c r="HW1115">
        <v>0</v>
      </c>
      <c r="HX1115">
        <v>0</v>
      </c>
      <c r="HY1115" t="s">
        <v>421</v>
      </c>
      <c r="HZ1115" t="s">
        <v>422</v>
      </c>
      <c r="IA1115" t="s">
        <v>423</v>
      </c>
      <c r="IB1115" t="s">
        <v>423</v>
      </c>
      <c r="IC1115" t="s">
        <v>423</v>
      </c>
      <c r="ID1115" t="s">
        <v>423</v>
      </c>
      <c r="IE1115">
        <v>0</v>
      </c>
      <c r="IF1115">
        <v>100</v>
      </c>
      <c r="IG1115">
        <v>100</v>
      </c>
      <c r="IH1115">
        <v>-3.588</v>
      </c>
      <c r="II1115">
        <v>-0.1429</v>
      </c>
      <c r="IJ1115">
        <v>-1.529487217637811</v>
      </c>
      <c r="IK1115">
        <v>-0.005072214745875086</v>
      </c>
      <c r="IL1115">
        <v>3.316774363808987E-06</v>
      </c>
      <c r="IM1115">
        <v>-1.107588672722244E-09</v>
      </c>
      <c r="IN1115">
        <v>-0.1603591687652909</v>
      </c>
      <c r="IO1115">
        <v>-0.0181951569465493</v>
      </c>
      <c r="IP1115">
        <v>0.001659309118516343</v>
      </c>
      <c r="IQ1115">
        <v>-3.409663313950778E-05</v>
      </c>
      <c r="IR1115">
        <v>19</v>
      </c>
      <c r="IS1115">
        <v>2290</v>
      </c>
      <c r="IT1115">
        <v>1</v>
      </c>
      <c r="IU1115">
        <v>24</v>
      </c>
      <c r="IV1115">
        <v>8602.4</v>
      </c>
      <c r="IW1115">
        <v>8602.6</v>
      </c>
      <c r="IX1115">
        <v>1.83472</v>
      </c>
      <c r="IY1115">
        <v>2.22778</v>
      </c>
      <c r="IZ1115">
        <v>1.94702</v>
      </c>
      <c r="JA1115">
        <v>2.64893</v>
      </c>
      <c r="JB1115">
        <v>2.19482</v>
      </c>
      <c r="JC1115">
        <v>2.35229</v>
      </c>
      <c r="JD1115">
        <v>36.6943</v>
      </c>
      <c r="JE1115">
        <v>24.035</v>
      </c>
      <c r="JF1115">
        <v>18</v>
      </c>
      <c r="JG1115">
        <v>521.451</v>
      </c>
      <c r="JH1115">
        <v>809.763</v>
      </c>
      <c r="JI1115">
        <v>22.0062</v>
      </c>
      <c r="JJ1115">
        <v>26.3664</v>
      </c>
      <c r="JK1115">
        <v>29.9999</v>
      </c>
      <c r="JL1115">
        <v>26.3815</v>
      </c>
      <c r="JM1115">
        <v>26.3067</v>
      </c>
      <c r="JN1115">
        <v>36.8471</v>
      </c>
      <c r="JO1115">
        <v>24.2241</v>
      </c>
      <c r="JP1115">
        <v>0</v>
      </c>
      <c r="JQ1115">
        <v>22.0102</v>
      </c>
      <c r="JR1115">
        <v>674.14</v>
      </c>
      <c r="JS1115">
        <v>12.4131</v>
      </c>
      <c r="JT1115">
        <v>100.473</v>
      </c>
      <c r="JU1115">
        <v>100.617</v>
      </c>
    </row>
    <row r="1116" spans="1:281">
      <c r="A1116">
        <v>1100</v>
      </c>
      <c r="B1116">
        <v>1659651947.6</v>
      </c>
      <c r="C1116">
        <v>23939.59999990463</v>
      </c>
      <c r="D1116" t="s">
        <v>2634</v>
      </c>
      <c r="E1116" t="s">
        <v>2635</v>
      </c>
      <c r="F1116">
        <v>5</v>
      </c>
      <c r="G1116" t="s">
        <v>2555</v>
      </c>
      <c r="H1116" t="s">
        <v>416</v>
      </c>
      <c r="I1116">
        <v>1659651939.814285</v>
      </c>
      <c r="J1116">
        <f>(K1116)/1000</f>
        <v>0</v>
      </c>
      <c r="K1116">
        <f>IF(CZ1116, AN1116, AH1116)</f>
        <v>0</v>
      </c>
      <c r="L1116">
        <f>IF(CZ1116, AI1116, AG1116)</f>
        <v>0</v>
      </c>
      <c r="M1116">
        <f>DB1116 - IF(AU1116&gt;1, L1116*CV1116*100.0/(AW1116*DP1116), 0)</f>
        <v>0</v>
      </c>
      <c r="N1116">
        <f>((T1116-J1116/2)*M1116-L1116)/(T1116+J1116/2)</f>
        <v>0</v>
      </c>
      <c r="O1116">
        <f>N1116*(DI1116+DJ1116)/1000.0</f>
        <v>0</v>
      </c>
      <c r="P1116">
        <f>(DB1116 - IF(AU1116&gt;1, L1116*CV1116*100.0/(AW1116*DP1116), 0))*(DI1116+DJ1116)/1000.0</f>
        <v>0</v>
      </c>
      <c r="Q1116">
        <f>2.0/((1/S1116-1/R1116)+SIGN(S1116)*SQRT((1/S1116-1/R1116)*(1/S1116-1/R1116) + 4*CW1116/((CW1116+1)*(CW1116+1))*(2*1/S1116*1/R1116-1/R1116*1/R1116)))</f>
        <v>0</v>
      </c>
      <c r="R1116">
        <f>IF(LEFT(CX1116,1)&lt;&gt;"0",IF(LEFT(CX1116,1)="1",3.0,CY1116),$D$5+$E$5*(DP1116*DI1116/($K$5*1000))+$F$5*(DP1116*DI1116/($K$5*1000))*MAX(MIN(CV1116,$J$5),$I$5)*MAX(MIN(CV1116,$J$5),$I$5)+$G$5*MAX(MIN(CV1116,$J$5),$I$5)*(DP1116*DI1116/($K$5*1000))+$H$5*(DP1116*DI1116/($K$5*1000))*(DP1116*DI1116/($K$5*1000)))</f>
        <v>0</v>
      </c>
      <c r="S1116">
        <f>J1116*(1000-(1000*0.61365*exp(17.502*W1116/(240.97+W1116))/(DI1116+DJ1116)+DD1116)/2)/(1000*0.61365*exp(17.502*W1116/(240.97+W1116))/(DI1116+DJ1116)-DD1116)</f>
        <v>0</v>
      </c>
      <c r="T1116">
        <f>1/((CW1116+1)/(Q1116/1.6)+1/(R1116/1.37)) + CW1116/((CW1116+1)/(Q1116/1.6) + CW1116/(R1116/1.37))</f>
        <v>0</v>
      </c>
      <c r="U1116">
        <f>(CR1116*CU1116)</f>
        <v>0</v>
      </c>
      <c r="V1116">
        <f>(DK1116+(U1116+2*0.95*5.67E-8*(((DK1116+$B$7)+273)^4-(DK1116+273)^4)-44100*J1116)/(1.84*29.3*R1116+8*0.95*5.67E-8*(DK1116+273)^3))</f>
        <v>0</v>
      </c>
      <c r="W1116">
        <f>($C$7*DL1116+$D$7*DM1116+$E$7*V1116)</f>
        <v>0</v>
      </c>
      <c r="X1116">
        <f>0.61365*exp(17.502*W1116/(240.97+W1116))</f>
        <v>0</v>
      </c>
      <c r="Y1116">
        <f>(Z1116/AA1116*100)</f>
        <v>0</v>
      </c>
      <c r="Z1116">
        <f>DD1116*(DI1116+DJ1116)/1000</f>
        <v>0</v>
      </c>
      <c r="AA1116">
        <f>0.61365*exp(17.502*DK1116/(240.97+DK1116))</f>
        <v>0</v>
      </c>
      <c r="AB1116">
        <f>(X1116-DD1116*(DI1116+DJ1116)/1000)</f>
        <v>0</v>
      </c>
      <c r="AC1116">
        <f>(-J1116*44100)</f>
        <v>0</v>
      </c>
      <c r="AD1116">
        <f>2*29.3*R1116*0.92*(DK1116-W1116)</f>
        <v>0</v>
      </c>
      <c r="AE1116">
        <f>2*0.95*5.67E-8*(((DK1116+$B$7)+273)^4-(W1116+273)^4)</f>
        <v>0</v>
      </c>
      <c r="AF1116">
        <f>U1116+AE1116+AC1116+AD1116</f>
        <v>0</v>
      </c>
      <c r="AG1116">
        <f>DH1116*AU1116*(DC1116-DB1116*(1000-AU1116*DE1116)/(1000-AU1116*DD1116))/(100*CV1116)</f>
        <v>0</v>
      </c>
      <c r="AH1116">
        <f>1000*DH1116*AU1116*(DD1116-DE1116)/(100*CV1116*(1000-AU1116*DD1116))</f>
        <v>0</v>
      </c>
      <c r="AI1116">
        <f>(AJ1116 - AK1116 - DI1116*1E3/(8.314*(DK1116+273.15)) * AM1116/DH1116 * AL1116) * DH1116/(100*CV1116) * (1000 - DE1116)/1000</f>
        <v>0</v>
      </c>
      <c r="AJ1116">
        <v>663.2715114719426</v>
      </c>
      <c r="AK1116">
        <v>609.0896666666665</v>
      </c>
      <c r="AL1116">
        <v>3.271067624294336</v>
      </c>
      <c r="AM1116">
        <v>65.46050072270951</v>
      </c>
      <c r="AN1116">
        <f>(AP1116 - AO1116 + DI1116*1E3/(8.314*(DK1116+273.15)) * AR1116/DH1116 * AQ1116) * DH1116/(100*CV1116) * 1000/(1000 - AP1116)</f>
        <v>0</v>
      </c>
      <c r="AO1116">
        <v>12.43539274471488</v>
      </c>
      <c r="AP1116">
        <v>18.61233356643359</v>
      </c>
      <c r="AQ1116">
        <v>2.926626783382258E-07</v>
      </c>
      <c r="AR1116">
        <v>82.38661243910367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MAX(0,($B$13+$C$13*DP1116)/(1+$D$13*DP1116)*DI1116/(DK1116+273)*$E$13)</f>
        <v>0</v>
      </c>
      <c r="AX1116" t="s">
        <v>417</v>
      </c>
      <c r="AY1116" t="s">
        <v>417</v>
      </c>
      <c r="AZ1116">
        <v>0</v>
      </c>
      <c r="BA1116">
        <v>0</v>
      </c>
      <c r="BB1116">
        <f>1-AZ1116/BA1116</f>
        <v>0</v>
      </c>
      <c r="BC1116">
        <v>0</v>
      </c>
      <c r="BD1116" t="s">
        <v>417</v>
      </c>
      <c r="BE1116" t="s">
        <v>417</v>
      </c>
      <c r="BF1116">
        <v>0</v>
      </c>
      <c r="BG1116">
        <v>0</v>
      </c>
      <c r="BH1116">
        <f>1-BF1116/BG1116</f>
        <v>0</v>
      </c>
      <c r="BI1116">
        <v>0.5</v>
      </c>
      <c r="BJ1116">
        <f>CS1116</f>
        <v>0</v>
      </c>
      <c r="BK1116">
        <f>L1116</f>
        <v>0</v>
      </c>
      <c r="BL1116">
        <f>BH1116*BI1116*BJ1116</f>
        <v>0</v>
      </c>
      <c r="BM1116">
        <f>(BK1116-BC1116)/BJ1116</f>
        <v>0</v>
      </c>
      <c r="BN1116">
        <f>(BA1116-BG1116)/BG1116</f>
        <v>0</v>
      </c>
      <c r="BO1116">
        <f>AZ1116/(BB1116+AZ1116/BG1116)</f>
        <v>0</v>
      </c>
      <c r="BP1116" t="s">
        <v>417</v>
      </c>
      <c r="BQ1116">
        <v>0</v>
      </c>
      <c r="BR1116">
        <f>IF(BQ1116&lt;&gt;0, BQ1116, BO1116)</f>
        <v>0</v>
      </c>
      <c r="BS1116">
        <f>1-BR1116/BG1116</f>
        <v>0</v>
      </c>
      <c r="BT1116">
        <f>(BG1116-BF1116)/(BG1116-BR1116)</f>
        <v>0</v>
      </c>
      <c r="BU1116">
        <f>(BA1116-BG1116)/(BA1116-BR1116)</f>
        <v>0</v>
      </c>
      <c r="BV1116">
        <f>(BG1116-BF1116)/(BG1116-AZ1116)</f>
        <v>0</v>
      </c>
      <c r="BW1116">
        <f>(BA1116-BG1116)/(BA1116-AZ1116)</f>
        <v>0</v>
      </c>
      <c r="BX1116">
        <f>(BT1116*BR1116/BF1116)</f>
        <v>0</v>
      </c>
      <c r="BY1116">
        <f>(1-BX1116)</f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>$B$11*DQ1116+$C$11*DR1116+$F$11*EC1116*(1-EF1116)</f>
        <v>0</v>
      </c>
      <c r="CS1116">
        <f>CR1116*CT1116</f>
        <v>0</v>
      </c>
      <c r="CT1116">
        <f>($B$11*$D$9+$C$11*$D$9+$F$11*((EP1116+EH1116)/MAX(EP1116+EH1116+EQ1116, 0.1)*$I$9+EQ1116/MAX(EP1116+EH1116+EQ1116, 0.1)*$J$9))/($B$11+$C$11+$F$11)</f>
        <v>0</v>
      </c>
      <c r="CU1116">
        <f>($B$11*$K$9+$C$11*$K$9+$F$11*((EP1116+EH1116)/MAX(EP1116+EH1116+EQ1116, 0.1)*$P$9+EQ1116/MAX(EP1116+EH1116+EQ1116, 0.1)*$Q$9))/($B$11+$C$11+$F$11)</f>
        <v>0</v>
      </c>
      <c r="CV1116">
        <v>6</v>
      </c>
      <c r="CW1116">
        <v>0.5</v>
      </c>
      <c r="CX1116" t="s">
        <v>418</v>
      </c>
      <c r="CY1116">
        <v>2</v>
      </c>
      <c r="CZ1116" t="b">
        <v>1</v>
      </c>
      <c r="DA1116">
        <v>1659651939.814285</v>
      </c>
      <c r="DB1116">
        <v>574.2721071428572</v>
      </c>
      <c r="DC1116">
        <v>638.9623571428572</v>
      </c>
      <c r="DD1116">
        <v>18.614225</v>
      </c>
      <c r="DE1116">
        <v>12.43675</v>
      </c>
      <c r="DF1116">
        <v>577.8385357142857</v>
      </c>
      <c r="DG1116">
        <v>18.75708928571428</v>
      </c>
      <c r="DH1116">
        <v>499.9995357142857</v>
      </c>
      <c r="DI1116">
        <v>90.17829642857141</v>
      </c>
      <c r="DJ1116">
        <v>0.09997586785714285</v>
      </c>
      <c r="DK1116">
        <v>24.99383928571428</v>
      </c>
      <c r="DL1116">
        <v>24.98353214285714</v>
      </c>
      <c r="DM1116">
        <v>999.9000000000002</v>
      </c>
      <c r="DN1116">
        <v>0</v>
      </c>
      <c r="DO1116">
        <v>0</v>
      </c>
      <c r="DP1116">
        <v>10000.15392857143</v>
      </c>
      <c r="DQ1116">
        <v>0</v>
      </c>
      <c r="DR1116">
        <v>10.86680714285714</v>
      </c>
      <c r="DS1116">
        <v>-64.69023214285716</v>
      </c>
      <c r="DT1116">
        <v>585.1645</v>
      </c>
      <c r="DU1116">
        <v>647.009</v>
      </c>
      <c r="DV1116">
        <v>6.177474285714284</v>
      </c>
      <c r="DW1116">
        <v>638.9623571428572</v>
      </c>
      <c r="DX1116">
        <v>12.43675</v>
      </c>
      <c r="DY1116">
        <v>1.678598928571429</v>
      </c>
      <c r="DZ1116">
        <v>1.121524642857143</v>
      </c>
      <c r="EA1116">
        <v>14.69992857142857</v>
      </c>
      <c r="EB1116">
        <v>8.598728571428571</v>
      </c>
      <c r="EC1116">
        <v>1999.975357142857</v>
      </c>
      <c r="ED1116">
        <v>0.9799968571428571</v>
      </c>
      <c r="EE1116">
        <v>0.02000304285714285</v>
      </c>
      <c r="EF1116">
        <v>0</v>
      </c>
      <c r="EG1116">
        <v>856.0503571428571</v>
      </c>
      <c r="EH1116">
        <v>5.00097</v>
      </c>
      <c r="EI1116">
        <v>17054.44642857143</v>
      </c>
      <c r="EJ1116">
        <v>16707.36071428571</v>
      </c>
      <c r="EK1116">
        <v>38.58449999999999</v>
      </c>
      <c r="EL1116">
        <v>39.00221428571428</v>
      </c>
      <c r="EM1116">
        <v>38.562</v>
      </c>
      <c r="EN1116">
        <v>38.625</v>
      </c>
      <c r="EO1116">
        <v>38.97750000000001</v>
      </c>
      <c r="EP1116">
        <v>1955.065357142857</v>
      </c>
      <c r="EQ1116">
        <v>39.90500000000001</v>
      </c>
      <c r="ER1116">
        <v>0</v>
      </c>
      <c r="ES1116">
        <v>1659651948.3</v>
      </c>
      <c r="ET1116">
        <v>0</v>
      </c>
      <c r="EU1116">
        <v>856.2503461538462</v>
      </c>
      <c r="EV1116">
        <v>20.24858120797564</v>
      </c>
      <c r="EW1116">
        <v>369.8017096342841</v>
      </c>
      <c r="EX1116">
        <v>17057.95769230769</v>
      </c>
      <c r="EY1116">
        <v>15</v>
      </c>
      <c r="EZ1116">
        <v>0</v>
      </c>
      <c r="FA1116" t="s">
        <v>419</v>
      </c>
      <c r="FB1116">
        <v>1659135797.5</v>
      </c>
      <c r="FC1116">
        <v>1659135788</v>
      </c>
      <c r="FD1116">
        <v>0</v>
      </c>
      <c r="FE1116">
        <v>0.3</v>
      </c>
      <c r="FF1116">
        <v>-0.002</v>
      </c>
      <c r="FG1116">
        <v>-2.209</v>
      </c>
      <c r="FH1116">
        <v>-0.089</v>
      </c>
      <c r="FI1116">
        <v>1520</v>
      </c>
      <c r="FJ1116">
        <v>20</v>
      </c>
      <c r="FK1116">
        <v>0.06</v>
      </c>
      <c r="FL1116">
        <v>0.03</v>
      </c>
      <c r="FM1116">
        <v>-64.15120243902439</v>
      </c>
      <c r="FN1116">
        <v>-9.477926132404191</v>
      </c>
      <c r="FO1116">
        <v>0.9399969274697599</v>
      </c>
      <c r="FP1116">
        <v>0</v>
      </c>
      <c r="FQ1116">
        <v>854.9403235294117</v>
      </c>
      <c r="FR1116">
        <v>21.73382735353676</v>
      </c>
      <c r="FS1116">
        <v>2.150976477577897</v>
      </c>
      <c r="FT1116">
        <v>0</v>
      </c>
      <c r="FU1116">
        <v>6.17635024390244</v>
      </c>
      <c r="FV1116">
        <v>0.01406675958187681</v>
      </c>
      <c r="FW1116">
        <v>0.002122171561310153</v>
      </c>
      <c r="FX1116">
        <v>1</v>
      </c>
      <c r="FY1116">
        <v>1</v>
      </c>
      <c r="FZ1116">
        <v>3</v>
      </c>
      <c r="GA1116" t="s">
        <v>429</v>
      </c>
      <c r="GB1116">
        <v>2.9834</v>
      </c>
      <c r="GC1116">
        <v>2.71579</v>
      </c>
      <c r="GD1116">
        <v>0.122592</v>
      </c>
      <c r="GE1116">
        <v>0.12991</v>
      </c>
      <c r="GF1116">
        <v>0.0898356</v>
      </c>
      <c r="GG1116">
        <v>0.065705</v>
      </c>
      <c r="GH1116">
        <v>27743.5</v>
      </c>
      <c r="GI1116">
        <v>27661.6</v>
      </c>
      <c r="GJ1116">
        <v>29386.3</v>
      </c>
      <c r="GK1116">
        <v>29400.6</v>
      </c>
      <c r="GL1116">
        <v>35425.9</v>
      </c>
      <c r="GM1116">
        <v>36528.7</v>
      </c>
      <c r="GN1116">
        <v>41379.2</v>
      </c>
      <c r="GO1116">
        <v>41894.9</v>
      </c>
      <c r="GP1116">
        <v>1.9628</v>
      </c>
      <c r="GQ1116">
        <v>2.37612</v>
      </c>
      <c r="GR1116">
        <v>0.0928044</v>
      </c>
      <c r="GS1116">
        <v>0</v>
      </c>
      <c r="GT1116">
        <v>23.4593</v>
      </c>
      <c r="GU1116">
        <v>999.9</v>
      </c>
      <c r="GV1116">
        <v>31.4</v>
      </c>
      <c r="GW1116">
        <v>32.2</v>
      </c>
      <c r="GX1116">
        <v>16.8164</v>
      </c>
      <c r="GY1116">
        <v>63.7115</v>
      </c>
      <c r="GZ1116">
        <v>22.4479</v>
      </c>
      <c r="HA1116">
        <v>2</v>
      </c>
      <c r="HB1116">
        <v>-0.07442840000000001</v>
      </c>
      <c r="HC1116">
        <v>1.2793</v>
      </c>
      <c r="HD1116">
        <v>20.3294</v>
      </c>
      <c r="HE1116">
        <v>5.21714</v>
      </c>
      <c r="HF1116">
        <v>12.0099</v>
      </c>
      <c r="HG1116">
        <v>4.98885</v>
      </c>
      <c r="HH1116">
        <v>3.28865</v>
      </c>
      <c r="HI1116">
        <v>9999</v>
      </c>
      <c r="HJ1116">
        <v>9999</v>
      </c>
      <c r="HK1116">
        <v>9999</v>
      </c>
      <c r="HL1116">
        <v>198.6</v>
      </c>
      <c r="HM1116">
        <v>1.8674</v>
      </c>
      <c r="HN1116">
        <v>1.86646</v>
      </c>
      <c r="HO1116">
        <v>1.866</v>
      </c>
      <c r="HP1116">
        <v>1.86584</v>
      </c>
      <c r="HQ1116">
        <v>1.86768</v>
      </c>
      <c r="HR1116">
        <v>1.87013</v>
      </c>
      <c r="HS1116">
        <v>1.86877</v>
      </c>
      <c r="HT1116">
        <v>1.87026</v>
      </c>
      <c r="HU1116">
        <v>0</v>
      </c>
      <c r="HV1116">
        <v>0</v>
      </c>
      <c r="HW1116">
        <v>0</v>
      </c>
      <c r="HX1116">
        <v>0</v>
      </c>
      <c r="HY1116" t="s">
        <v>421</v>
      </c>
      <c r="HZ1116" t="s">
        <v>422</v>
      </c>
      <c r="IA1116" t="s">
        <v>423</v>
      </c>
      <c r="IB1116" t="s">
        <v>423</v>
      </c>
      <c r="IC1116" t="s">
        <v>423</v>
      </c>
      <c r="ID1116" t="s">
        <v>423</v>
      </c>
      <c r="IE1116">
        <v>0</v>
      </c>
      <c r="IF1116">
        <v>100</v>
      </c>
      <c r="IG1116">
        <v>100</v>
      </c>
      <c r="IH1116">
        <v>-3.625</v>
      </c>
      <c r="II1116">
        <v>-0.1429</v>
      </c>
      <c r="IJ1116">
        <v>-1.529487217637811</v>
      </c>
      <c r="IK1116">
        <v>-0.005072214745875086</v>
      </c>
      <c r="IL1116">
        <v>3.316774363808987E-06</v>
      </c>
      <c r="IM1116">
        <v>-1.107588672722244E-09</v>
      </c>
      <c r="IN1116">
        <v>-0.1603591687652909</v>
      </c>
      <c r="IO1116">
        <v>-0.0181951569465493</v>
      </c>
      <c r="IP1116">
        <v>0.001659309118516343</v>
      </c>
      <c r="IQ1116">
        <v>-3.409663313950778E-05</v>
      </c>
      <c r="IR1116">
        <v>19</v>
      </c>
      <c r="IS1116">
        <v>2290</v>
      </c>
      <c r="IT1116">
        <v>1</v>
      </c>
      <c r="IU1116">
        <v>24</v>
      </c>
      <c r="IV1116">
        <v>8602.5</v>
      </c>
      <c r="IW1116">
        <v>8602.700000000001</v>
      </c>
      <c r="IX1116">
        <v>1.87622</v>
      </c>
      <c r="IY1116">
        <v>2.22046</v>
      </c>
      <c r="IZ1116">
        <v>1.94702</v>
      </c>
      <c r="JA1116">
        <v>2.64771</v>
      </c>
      <c r="JB1116">
        <v>2.19482</v>
      </c>
      <c r="JC1116">
        <v>2.3877</v>
      </c>
      <c r="JD1116">
        <v>36.6706</v>
      </c>
      <c r="JE1116">
        <v>24.035</v>
      </c>
      <c r="JF1116">
        <v>18</v>
      </c>
      <c r="JG1116">
        <v>521.414</v>
      </c>
      <c r="JH1116">
        <v>809.818</v>
      </c>
      <c r="JI1116">
        <v>22.0154</v>
      </c>
      <c r="JJ1116">
        <v>26.3642</v>
      </c>
      <c r="JK1116">
        <v>29.9999</v>
      </c>
      <c r="JL1116">
        <v>26.3793</v>
      </c>
      <c r="JM1116">
        <v>26.3054</v>
      </c>
      <c r="JN1116">
        <v>37.5678</v>
      </c>
      <c r="JO1116">
        <v>24.2241</v>
      </c>
      <c r="JP1116">
        <v>0</v>
      </c>
      <c r="JQ1116">
        <v>22.0194</v>
      </c>
      <c r="JR1116">
        <v>687.499</v>
      </c>
      <c r="JS1116">
        <v>12.4131</v>
      </c>
      <c r="JT1116">
        <v>100.472</v>
      </c>
      <c r="JU1116">
        <v>100.619</v>
      </c>
    </row>
    <row r="1117" spans="1:281">
      <c r="A1117">
        <v>1101</v>
      </c>
      <c r="B1117">
        <v>1659651952.6</v>
      </c>
      <c r="C1117">
        <v>23944.59999990463</v>
      </c>
      <c r="D1117" t="s">
        <v>2636</v>
      </c>
      <c r="E1117" t="s">
        <v>2637</v>
      </c>
      <c r="F1117">
        <v>5</v>
      </c>
      <c r="G1117" t="s">
        <v>2555</v>
      </c>
      <c r="H1117" t="s">
        <v>416</v>
      </c>
      <c r="I1117">
        <v>1659651945.1</v>
      </c>
      <c r="J1117">
        <f>(K1117)/1000</f>
        <v>0</v>
      </c>
      <c r="K1117">
        <f>IF(CZ1117, AN1117, AH1117)</f>
        <v>0</v>
      </c>
      <c r="L1117">
        <f>IF(CZ1117, AI1117, AG1117)</f>
        <v>0</v>
      </c>
      <c r="M1117">
        <f>DB1117 - IF(AU1117&gt;1, L1117*CV1117*100.0/(AW1117*DP1117), 0)</f>
        <v>0</v>
      </c>
      <c r="N1117">
        <f>((T1117-J1117/2)*M1117-L1117)/(T1117+J1117/2)</f>
        <v>0</v>
      </c>
      <c r="O1117">
        <f>N1117*(DI1117+DJ1117)/1000.0</f>
        <v>0</v>
      </c>
      <c r="P1117">
        <f>(DB1117 - IF(AU1117&gt;1, L1117*CV1117*100.0/(AW1117*DP1117), 0))*(DI1117+DJ1117)/1000.0</f>
        <v>0</v>
      </c>
      <c r="Q1117">
        <f>2.0/((1/S1117-1/R1117)+SIGN(S1117)*SQRT((1/S1117-1/R1117)*(1/S1117-1/R1117) + 4*CW1117/((CW1117+1)*(CW1117+1))*(2*1/S1117*1/R1117-1/R1117*1/R1117)))</f>
        <v>0</v>
      </c>
      <c r="R1117">
        <f>IF(LEFT(CX1117,1)&lt;&gt;"0",IF(LEFT(CX1117,1)="1",3.0,CY1117),$D$5+$E$5*(DP1117*DI1117/($K$5*1000))+$F$5*(DP1117*DI1117/($K$5*1000))*MAX(MIN(CV1117,$J$5),$I$5)*MAX(MIN(CV1117,$J$5),$I$5)+$G$5*MAX(MIN(CV1117,$J$5),$I$5)*(DP1117*DI1117/($K$5*1000))+$H$5*(DP1117*DI1117/($K$5*1000))*(DP1117*DI1117/($K$5*1000)))</f>
        <v>0</v>
      </c>
      <c r="S1117">
        <f>J1117*(1000-(1000*0.61365*exp(17.502*W1117/(240.97+W1117))/(DI1117+DJ1117)+DD1117)/2)/(1000*0.61365*exp(17.502*W1117/(240.97+W1117))/(DI1117+DJ1117)-DD1117)</f>
        <v>0</v>
      </c>
      <c r="T1117">
        <f>1/((CW1117+1)/(Q1117/1.6)+1/(R1117/1.37)) + CW1117/((CW1117+1)/(Q1117/1.6) + CW1117/(R1117/1.37))</f>
        <v>0</v>
      </c>
      <c r="U1117">
        <f>(CR1117*CU1117)</f>
        <v>0</v>
      </c>
      <c r="V1117">
        <f>(DK1117+(U1117+2*0.95*5.67E-8*(((DK1117+$B$7)+273)^4-(DK1117+273)^4)-44100*J1117)/(1.84*29.3*R1117+8*0.95*5.67E-8*(DK1117+273)^3))</f>
        <v>0</v>
      </c>
      <c r="W1117">
        <f>($C$7*DL1117+$D$7*DM1117+$E$7*V1117)</f>
        <v>0</v>
      </c>
      <c r="X1117">
        <f>0.61365*exp(17.502*W1117/(240.97+W1117))</f>
        <v>0</v>
      </c>
      <c r="Y1117">
        <f>(Z1117/AA1117*100)</f>
        <v>0</v>
      </c>
      <c r="Z1117">
        <f>DD1117*(DI1117+DJ1117)/1000</f>
        <v>0</v>
      </c>
      <c r="AA1117">
        <f>0.61365*exp(17.502*DK1117/(240.97+DK1117))</f>
        <v>0</v>
      </c>
      <c r="AB1117">
        <f>(X1117-DD1117*(DI1117+DJ1117)/1000)</f>
        <v>0</v>
      </c>
      <c r="AC1117">
        <f>(-J1117*44100)</f>
        <v>0</v>
      </c>
      <c r="AD1117">
        <f>2*29.3*R1117*0.92*(DK1117-W1117)</f>
        <v>0</v>
      </c>
      <c r="AE1117">
        <f>2*0.95*5.67E-8*(((DK1117+$B$7)+273)^4-(W1117+273)^4)</f>
        <v>0</v>
      </c>
      <c r="AF1117">
        <f>U1117+AE1117+AC1117+AD1117</f>
        <v>0</v>
      </c>
      <c r="AG1117">
        <f>DH1117*AU1117*(DC1117-DB1117*(1000-AU1117*DE1117)/(1000-AU1117*DD1117))/(100*CV1117)</f>
        <v>0</v>
      </c>
      <c r="AH1117">
        <f>1000*DH1117*AU1117*(DD1117-DE1117)/(100*CV1117*(1000-AU1117*DD1117))</f>
        <v>0</v>
      </c>
      <c r="AI1117">
        <f>(AJ1117 - AK1117 - DI1117*1E3/(8.314*(DK1117+273.15)) * AM1117/DH1117 * AL1117) * DH1117/(100*CV1117) * (1000 - DE1117)/1000</f>
        <v>0</v>
      </c>
      <c r="AJ1117">
        <v>680.2965548159395</v>
      </c>
      <c r="AK1117">
        <v>625.6075696969698</v>
      </c>
      <c r="AL1117">
        <v>3.308036459432913</v>
      </c>
      <c r="AM1117">
        <v>65.46050072270951</v>
      </c>
      <c r="AN1117">
        <f>(AP1117 - AO1117 + DI1117*1E3/(8.314*(DK1117+273.15)) * AR1117/DH1117 * AQ1117) * DH1117/(100*CV1117) * 1000/(1000 - AP1117)</f>
        <v>0</v>
      </c>
      <c r="AO1117">
        <v>12.43242031218919</v>
      </c>
      <c r="AP1117">
        <v>18.61116713286714</v>
      </c>
      <c r="AQ1117">
        <v>-7.230140917637187E-06</v>
      </c>
      <c r="AR1117">
        <v>82.38661243910367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MAX(0,($B$13+$C$13*DP1117)/(1+$D$13*DP1117)*DI1117/(DK1117+273)*$E$13)</f>
        <v>0</v>
      </c>
      <c r="AX1117" t="s">
        <v>417</v>
      </c>
      <c r="AY1117" t="s">
        <v>417</v>
      </c>
      <c r="AZ1117">
        <v>0</v>
      </c>
      <c r="BA1117">
        <v>0</v>
      </c>
      <c r="BB1117">
        <f>1-AZ1117/BA1117</f>
        <v>0</v>
      </c>
      <c r="BC1117">
        <v>0</v>
      </c>
      <c r="BD1117" t="s">
        <v>417</v>
      </c>
      <c r="BE1117" t="s">
        <v>417</v>
      </c>
      <c r="BF1117">
        <v>0</v>
      </c>
      <c r="BG1117">
        <v>0</v>
      </c>
      <c r="BH1117">
        <f>1-BF1117/BG1117</f>
        <v>0</v>
      </c>
      <c r="BI1117">
        <v>0.5</v>
      </c>
      <c r="BJ1117">
        <f>CS1117</f>
        <v>0</v>
      </c>
      <c r="BK1117">
        <f>L1117</f>
        <v>0</v>
      </c>
      <c r="BL1117">
        <f>BH1117*BI1117*BJ1117</f>
        <v>0</v>
      </c>
      <c r="BM1117">
        <f>(BK1117-BC1117)/BJ1117</f>
        <v>0</v>
      </c>
      <c r="BN1117">
        <f>(BA1117-BG1117)/BG1117</f>
        <v>0</v>
      </c>
      <c r="BO1117">
        <f>AZ1117/(BB1117+AZ1117/BG1117)</f>
        <v>0</v>
      </c>
      <c r="BP1117" t="s">
        <v>417</v>
      </c>
      <c r="BQ1117">
        <v>0</v>
      </c>
      <c r="BR1117">
        <f>IF(BQ1117&lt;&gt;0, BQ1117, BO1117)</f>
        <v>0</v>
      </c>
      <c r="BS1117">
        <f>1-BR1117/BG1117</f>
        <v>0</v>
      </c>
      <c r="BT1117">
        <f>(BG1117-BF1117)/(BG1117-BR1117)</f>
        <v>0</v>
      </c>
      <c r="BU1117">
        <f>(BA1117-BG1117)/(BA1117-BR1117)</f>
        <v>0</v>
      </c>
      <c r="BV1117">
        <f>(BG1117-BF1117)/(BG1117-AZ1117)</f>
        <v>0</v>
      </c>
      <c r="BW1117">
        <f>(BA1117-BG1117)/(BA1117-AZ1117)</f>
        <v>0</v>
      </c>
      <c r="BX1117">
        <f>(BT1117*BR1117/BF1117)</f>
        <v>0</v>
      </c>
      <c r="BY1117">
        <f>(1-BX1117)</f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f>$B$11*DQ1117+$C$11*DR1117+$F$11*EC1117*(1-EF1117)</f>
        <v>0</v>
      </c>
      <c r="CS1117">
        <f>CR1117*CT1117</f>
        <v>0</v>
      </c>
      <c r="CT1117">
        <f>($B$11*$D$9+$C$11*$D$9+$F$11*((EP1117+EH1117)/MAX(EP1117+EH1117+EQ1117, 0.1)*$I$9+EQ1117/MAX(EP1117+EH1117+EQ1117, 0.1)*$J$9))/($B$11+$C$11+$F$11)</f>
        <v>0</v>
      </c>
      <c r="CU1117">
        <f>($B$11*$K$9+$C$11*$K$9+$F$11*((EP1117+EH1117)/MAX(EP1117+EH1117+EQ1117, 0.1)*$P$9+EQ1117/MAX(EP1117+EH1117+EQ1117, 0.1)*$Q$9))/($B$11+$C$11+$F$11)</f>
        <v>0</v>
      </c>
      <c r="CV1117">
        <v>6</v>
      </c>
      <c r="CW1117">
        <v>0.5</v>
      </c>
      <c r="CX1117" t="s">
        <v>418</v>
      </c>
      <c r="CY1117">
        <v>2</v>
      </c>
      <c r="CZ1117" t="b">
        <v>1</v>
      </c>
      <c r="DA1117">
        <v>1659651945.1</v>
      </c>
      <c r="DB1117">
        <v>591.3193703703704</v>
      </c>
      <c r="DC1117">
        <v>656.7310370370369</v>
      </c>
      <c r="DD1117">
        <v>18.6124962962963</v>
      </c>
      <c r="DE1117">
        <v>12.43428518518519</v>
      </c>
      <c r="DF1117">
        <v>594.9254814814815</v>
      </c>
      <c r="DG1117">
        <v>18.75536296296296</v>
      </c>
      <c r="DH1117">
        <v>500.0115185185185</v>
      </c>
      <c r="DI1117">
        <v>90.17858518518518</v>
      </c>
      <c r="DJ1117">
        <v>0.1000210148148148</v>
      </c>
      <c r="DK1117">
        <v>24.99383703703704</v>
      </c>
      <c r="DL1117">
        <v>24.98747407407407</v>
      </c>
      <c r="DM1117">
        <v>999.9000000000001</v>
      </c>
      <c r="DN1117">
        <v>0</v>
      </c>
      <c r="DO1117">
        <v>0</v>
      </c>
      <c r="DP1117">
        <v>10003.15</v>
      </c>
      <c r="DQ1117">
        <v>0</v>
      </c>
      <c r="DR1117">
        <v>10.84908518518518</v>
      </c>
      <c r="DS1117">
        <v>-65.41165555555557</v>
      </c>
      <c r="DT1117">
        <v>602.5340370370369</v>
      </c>
      <c r="DU1117">
        <v>664.999740740741</v>
      </c>
      <c r="DV1117">
        <v>6.178207037037036</v>
      </c>
      <c r="DW1117">
        <v>656.7310370370369</v>
      </c>
      <c r="DX1117">
        <v>12.43428518518519</v>
      </c>
      <c r="DY1117">
        <v>1.678448148148148</v>
      </c>
      <c r="DZ1117">
        <v>1.121306296296296</v>
      </c>
      <c r="EA1117">
        <v>14.69854444444444</v>
      </c>
      <c r="EB1117">
        <v>8.595844074074073</v>
      </c>
      <c r="EC1117">
        <v>1999.973333333333</v>
      </c>
      <c r="ED1117">
        <v>0.9799968888888889</v>
      </c>
      <c r="EE1117">
        <v>0.02000301111111111</v>
      </c>
      <c r="EF1117">
        <v>0</v>
      </c>
      <c r="EG1117">
        <v>857.7395185185186</v>
      </c>
      <c r="EH1117">
        <v>5.00097</v>
      </c>
      <c r="EI1117">
        <v>17085.66666666667</v>
      </c>
      <c r="EJ1117">
        <v>16707.34074074074</v>
      </c>
      <c r="EK1117">
        <v>38.57133333333333</v>
      </c>
      <c r="EL1117">
        <v>39</v>
      </c>
      <c r="EM1117">
        <v>38.5597037037037</v>
      </c>
      <c r="EN1117">
        <v>38.625</v>
      </c>
      <c r="EO1117">
        <v>38.96033333333333</v>
      </c>
      <c r="EP1117">
        <v>1955.063333333334</v>
      </c>
      <c r="EQ1117">
        <v>39.9074074074074</v>
      </c>
      <c r="ER1117">
        <v>0</v>
      </c>
      <c r="ES1117">
        <v>1659651953.1</v>
      </c>
      <c r="ET1117">
        <v>0</v>
      </c>
      <c r="EU1117">
        <v>857.7407307692308</v>
      </c>
      <c r="EV1117">
        <v>17.58765812916261</v>
      </c>
      <c r="EW1117">
        <v>329.3914530220713</v>
      </c>
      <c r="EX1117">
        <v>17085.97307692308</v>
      </c>
      <c r="EY1117">
        <v>15</v>
      </c>
      <c r="EZ1117">
        <v>0</v>
      </c>
      <c r="FA1117" t="s">
        <v>419</v>
      </c>
      <c r="FB1117">
        <v>1659135797.5</v>
      </c>
      <c r="FC1117">
        <v>1659135788</v>
      </c>
      <c r="FD1117">
        <v>0</v>
      </c>
      <c r="FE1117">
        <v>0.3</v>
      </c>
      <c r="FF1117">
        <v>-0.002</v>
      </c>
      <c r="FG1117">
        <v>-2.209</v>
      </c>
      <c r="FH1117">
        <v>-0.089</v>
      </c>
      <c r="FI1117">
        <v>1520</v>
      </c>
      <c r="FJ1117">
        <v>20</v>
      </c>
      <c r="FK1117">
        <v>0.06</v>
      </c>
      <c r="FL1117">
        <v>0.03</v>
      </c>
      <c r="FM1117">
        <v>-65.0341725</v>
      </c>
      <c r="FN1117">
        <v>-8.198279549718471</v>
      </c>
      <c r="FO1117">
        <v>0.7903842650848703</v>
      </c>
      <c r="FP1117">
        <v>0</v>
      </c>
      <c r="FQ1117">
        <v>856.7618235294118</v>
      </c>
      <c r="FR1117">
        <v>19.22878532994391</v>
      </c>
      <c r="FS1117">
        <v>1.907767226992727</v>
      </c>
      <c r="FT1117">
        <v>0</v>
      </c>
      <c r="FU1117">
        <v>6.178044</v>
      </c>
      <c r="FV1117">
        <v>0.006533583489678267</v>
      </c>
      <c r="FW1117">
        <v>0.001234084275890468</v>
      </c>
      <c r="FX1117">
        <v>1</v>
      </c>
      <c r="FY1117">
        <v>1</v>
      </c>
      <c r="FZ1117">
        <v>3</v>
      </c>
      <c r="GA1117" t="s">
        <v>429</v>
      </c>
      <c r="GB1117">
        <v>2.9833</v>
      </c>
      <c r="GC1117">
        <v>2.71552</v>
      </c>
      <c r="GD1117">
        <v>0.124895</v>
      </c>
      <c r="GE1117">
        <v>0.132146</v>
      </c>
      <c r="GF1117">
        <v>0.0898318</v>
      </c>
      <c r="GG1117">
        <v>0.0656934</v>
      </c>
      <c r="GH1117">
        <v>27670.8</v>
      </c>
      <c r="GI1117">
        <v>27590.3</v>
      </c>
      <c r="GJ1117">
        <v>29386.3</v>
      </c>
      <c r="GK1117">
        <v>29400.4</v>
      </c>
      <c r="GL1117">
        <v>35425.9</v>
      </c>
      <c r="GM1117">
        <v>36529.1</v>
      </c>
      <c r="GN1117">
        <v>41379.1</v>
      </c>
      <c r="GO1117">
        <v>41894.7</v>
      </c>
      <c r="GP1117">
        <v>1.96288</v>
      </c>
      <c r="GQ1117">
        <v>2.37615</v>
      </c>
      <c r="GR1117">
        <v>0.0927895</v>
      </c>
      <c r="GS1117">
        <v>0</v>
      </c>
      <c r="GT1117">
        <v>23.4573</v>
      </c>
      <c r="GU1117">
        <v>999.9</v>
      </c>
      <c r="GV1117">
        <v>31.4</v>
      </c>
      <c r="GW1117">
        <v>32.2</v>
      </c>
      <c r="GX1117">
        <v>16.8163</v>
      </c>
      <c r="GY1117">
        <v>63.7515</v>
      </c>
      <c r="GZ1117">
        <v>22.528</v>
      </c>
      <c r="HA1117">
        <v>2</v>
      </c>
      <c r="HB1117">
        <v>-0.0749721</v>
      </c>
      <c r="HC1117">
        <v>1.27413</v>
      </c>
      <c r="HD1117">
        <v>20.3294</v>
      </c>
      <c r="HE1117">
        <v>5.21579</v>
      </c>
      <c r="HF1117">
        <v>12.0099</v>
      </c>
      <c r="HG1117">
        <v>4.98845</v>
      </c>
      <c r="HH1117">
        <v>3.2884</v>
      </c>
      <c r="HI1117">
        <v>9999</v>
      </c>
      <c r="HJ1117">
        <v>9999</v>
      </c>
      <c r="HK1117">
        <v>9999</v>
      </c>
      <c r="HL1117">
        <v>198.6</v>
      </c>
      <c r="HM1117">
        <v>1.8674</v>
      </c>
      <c r="HN1117">
        <v>1.86646</v>
      </c>
      <c r="HO1117">
        <v>1.86598</v>
      </c>
      <c r="HP1117">
        <v>1.86584</v>
      </c>
      <c r="HQ1117">
        <v>1.86768</v>
      </c>
      <c r="HR1117">
        <v>1.87015</v>
      </c>
      <c r="HS1117">
        <v>1.8688</v>
      </c>
      <c r="HT1117">
        <v>1.87027</v>
      </c>
      <c r="HU1117">
        <v>0</v>
      </c>
      <c r="HV1117">
        <v>0</v>
      </c>
      <c r="HW1117">
        <v>0</v>
      </c>
      <c r="HX1117">
        <v>0</v>
      </c>
      <c r="HY1117" t="s">
        <v>421</v>
      </c>
      <c r="HZ1117" t="s">
        <v>422</v>
      </c>
      <c r="IA1117" t="s">
        <v>423</v>
      </c>
      <c r="IB1117" t="s">
        <v>423</v>
      </c>
      <c r="IC1117" t="s">
        <v>423</v>
      </c>
      <c r="ID1117" t="s">
        <v>423</v>
      </c>
      <c r="IE1117">
        <v>0</v>
      </c>
      <c r="IF1117">
        <v>100</v>
      </c>
      <c r="IG1117">
        <v>100</v>
      </c>
      <c r="IH1117">
        <v>-3.661</v>
      </c>
      <c r="II1117">
        <v>-0.1429</v>
      </c>
      <c r="IJ1117">
        <v>-1.529487217637811</v>
      </c>
      <c r="IK1117">
        <v>-0.005072214745875086</v>
      </c>
      <c r="IL1117">
        <v>3.316774363808987E-06</v>
      </c>
      <c r="IM1117">
        <v>-1.107588672722244E-09</v>
      </c>
      <c r="IN1117">
        <v>-0.1603591687652909</v>
      </c>
      <c r="IO1117">
        <v>-0.0181951569465493</v>
      </c>
      <c r="IP1117">
        <v>0.001659309118516343</v>
      </c>
      <c r="IQ1117">
        <v>-3.409663313950778E-05</v>
      </c>
      <c r="IR1117">
        <v>19</v>
      </c>
      <c r="IS1117">
        <v>2290</v>
      </c>
      <c r="IT1117">
        <v>1</v>
      </c>
      <c r="IU1117">
        <v>24</v>
      </c>
      <c r="IV1117">
        <v>8602.6</v>
      </c>
      <c r="IW1117">
        <v>8602.700000000001</v>
      </c>
      <c r="IX1117">
        <v>1.91528</v>
      </c>
      <c r="IY1117">
        <v>2.2229</v>
      </c>
      <c r="IZ1117">
        <v>1.94702</v>
      </c>
      <c r="JA1117">
        <v>2.64771</v>
      </c>
      <c r="JB1117">
        <v>2.19482</v>
      </c>
      <c r="JC1117">
        <v>2.34253</v>
      </c>
      <c r="JD1117">
        <v>36.6706</v>
      </c>
      <c r="JE1117">
        <v>24.035</v>
      </c>
      <c r="JF1117">
        <v>18</v>
      </c>
      <c r="JG1117">
        <v>521.446</v>
      </c>
      <c r="JH1117">
        <v>809.819</v>
      </c>
      <c r="JI1117">
        <v>22.0235</v>
      </c>
      <c r="JJ1117">
        <v>26.3622</v>
      </c>
      <c r="JK1117">
        <v>29.9999</v>
      </c>
      <c r="JL1117">
        <v>26.3773</v>
      </c>
      <c r="JM1117">
        <v>26.3038</v>
      </c>
      <c r="JN1117">
        <v>38.3378</v>
      </c>
      <c r="JO1117">
        <v>24.2241</v>
      </c>
      <c r="JP1117">
        <v>0</v>
      </c>
      <c r="JQ1117">
        <v>22.0313</v>
      </c>
      <c r="JR1117">
        <v>707.578</v>
      </c>
      <c r="JS1117">
        <v>12.4131</v>
      </c>
      <c r="JT1117">
        <v>100.472</v>
      </c>
      <c r="JU1117">
        <v>100.618</v>
      </c>
    </row>
    <row r="1118" spans="1:281">
      <c r="A1118">
        <v>1102</v>
      </c>
      <c r="B1118">
        <v>1659651957.6</v>
      </c>
      <c r="C1118">
        <v>23949.59999990463</v>
      </c>
      <c r="D1118" t="s">
        <v>2638</v>
      </c>
      <c r="E1118" t="s">
        <v>2639</v>
      </c>
      <c r="F1118">
        <v>5</v>
      </c>
      <c r="G1118" t="s">
        <v>2555</v>
      </c>
      <c r="H1118" t="s">
        <v>416</v>
      </c>
      <c r="I1118">
        <v>1659651949.814285</v>
      </c>
      <c r="J1118">
        <f>(K1118)/1000</f>
        <v>0</v>
      </c>
      <c r="K1118">
        <f>IF(CZ1118, AN1118, AH1118)</f>
        <v>0</v>
      </c>
      <c r="L1118">
        <f>IF(CZ1118, AI1118, AG1118)</f>
        <v>0</v>
      </c>
      <c r="M1118">
        <f>DB1118 - IF(AU1118&gt;1, L1118*CV1118*100.0/(AW1118*DP1118), 0)</f>
        <v>0</v>
      </c>
      <c r="N1118">
        <f>((T1118-J1118/2)*M1118-L1118)/(T1118+J1118/2)</f>
        <v>0</v>
      </c>
      <c r="O1118">
        <f>N1118*(DI1118+DJ1118)/1000.0</f>
        <v>0</v>
      </c>
      <c r="P1118">
        <f>(DB1118 - IF(AU1118&gt;1, L1118*CV1118*100.0/(AW1118*DP1118), 0))*(DI1118+DJ1118)/1000.0</f>
        <v>0</v>
      </c>
      <c r="Q1118">
        <f>2.0/((1/S1118-1/R1118)+SIGN(S1118)*SQRT((1/S1118-1/R1118)*(1/S1118-1/R1118) + 4*CW1118/((CW1118+1)*(CW1118+1))*(2*1/S1118*1/R1118-1/R1118*1/R1118)))</f>
        <v>0</v>
      </c>
      <c r="R1118">
        <f>IF(LEFT(CX1118,1)&lt;&gt;"0",IF(LEFT(CX1118,1)="1",3.0,CY1118),$D$5+$E$5*(DP1118*DI1118/($K$5*1000))+$F$5*(DP1118*DI1118/($K$5*1000))*MAX(MIN(CV1118,$J$5),$I$5)*MAX(MIN(CV1118,$J$5),$I$5)+$G$5*MAX(MIN(CV1118,$J$5),$I$5)*(DP1118*DI1118/($K$5*1000))+$H$5*(DP1118*DI1118/($K$5*1000))*(DP1118*DI1118/($K$5*1000)))</f>
        <v>0</v>
      </c>
      <c r="S1118">
        <f>J1118*(1000-(1000*0.61365*exp(17.502*W1118/(240.97+W1118))/(DI1118+DJ1118)+DD1118)/2)/(1000*0.61365*exp(17.502*W1118/(240.97+W1118))/(DI1118+DJ1118)-DD1118)</f>
        <v>0</v>
      </c>
      <c r="T1118">
        <f>1/((CW1118+1)/(Q1118/1.6)+1/(R1118/1.37)) + CW1118/((CW1118+1)/(Q1118/1.6) + CW1118/(R1118/1.37))</f>
        <v>0</v>
      </c>
      <c r="U1118">
        <f>(CR1118*CU1118)</f>
        <v>0</v>
      </c>
      <c r="V1118">
        <f>(DK1118+(U1118+2*0.95*5.67E-8*(((DK1118+$B$7)+273)^4-(DK1118+273)^4)-44100*J1118)/(1.84*29.3*R1118+8*0.95*5.67E-8*(DK1118+273)^3))</f>
        <v>0</v>
      </c>
      <c r="W1118">
        <f>($C$7*DL1118+$D$7*DM1118+$E$7*V1118)</f>
        <v>0</v>
      </c>
      <c r="X1118">
        <f>0.61365*exp(17.502*W1118/(240.97+W1118))</f>
        <v>0</v>
      </c>
      <c r="Y1118">
        <f>(Z1118/AA1118*100)</f>
        <v>0</v>
      </c>
      <c r="Z1118">
        <f>DD1118*(DI1118+DJ1118)/1000</f>
        <v>0</v>
      </c>
      <c r="AA1118">
        <f>0.61365*exp(17.502*DK1118/(240.97+DK1118))</f>
        <v>0</v>
      </c>
      <c r="AB1118">
        <f>(X1118-DD1118*(DI1118+DJ1118)/1000)</f>
        <v>0</v>
      </c>
      <c r="AC1118">
        <f>(-J1118*44100)</f>
        <v>0</v>
      </c>
      <c r="AD1118">
        <f>2*29.3*R1118*0.92*(DK1118-W1118)</f>
        <v>0</v>
      </c>
      <c r="AE1118">
        <f>2*0.95*5.67E-8*(((DK1118+$B$7)+273)^4-(W1118+273)^4)</f>
        <v>0</v>
      </c>
      <c r="AF1118">
        <f>U1118+AE1118+AC1118+AD1118</f>
        <v>0</v>
      </c>
      <c r="AG1118">
        <f>DH1118*AU1118*(DC1118-DB1118*(1000-AU1118*DE1118)/(1000-AU1118*DD1118))/(100*CV1118)</f>
        <v>0</v>
      </c>
      <c r="AH1118">
        <f>1000*DH1118*AU1118*(DD1118-DE1118)/(100*CV1118*(1000-AU1118*DD1118))</f>
        <v>0</v>
      </c>
      <c r="AI1118">
        <f>(AJ1118 - AK1118 - DI1118*1E3/(8.314*(DK1118+273.15)) * AM1118/DH1118 * AL1118) * DH1118/(100*CV1118) * (1000 - DE1118)/1000</f>
        <v>0</v>
      </c>
      <c r="AJ1118">
        <v>697.3153667446053</v>
      </c>
      <c r="AK1118">
        <v>642.1301696969698</v>
      </c>
      <c r="AL1118">
        <v>3.311081419870401</v>
      </c>
      <c r="AM1118">
        <v>65.46050072270951</v>
      </c>
      <c r="AN1118">
        <f>(AP1118 - AO1118 + DI1118*1E3/(8.314*(DK1118+273.15)) * AR1118/DH1118 * AQ1118) * DH1118/(100*CV1118) * 1000/(1000 - AP1118)</f>
        <v>0</v>
      </c>
      <c r="AO1118">
        <v>12.42968852475736</v>
      </c>
      <c r="AP1118">
        <v>18.61136643356644</v>
      </c>
      <c r="AQ1118">
        <v>4.781731936452116E-06</v>
      </c>
      <c r="AR1118">
        <v>82.38661243910367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MAX(0,($B$13+$C$13*DP1118)/(1+$D$13*DP1118)*DI1118/(DK1118+273)*$E$13)</f>
        <v>0</v>
      </c>
      <c r="AX1118" t="s">
        <v>417</v>
      </c>
      <c r="AY1118" t="s">
        <v>417</v>
      </c>
      <c r="AZ1118">
        <v>0</v>
      </c>
      <c r="BA1118">
        <v>0</v>
      </c>
      <c r="BB1118">
        <f>1-AZ1118/BA1118</f>
        <v>0</v>
      </c>
      <c r="BC1118">
        <v>0</v>
      </c>
      <c r="BD1118" t="s">
        <v>417</v>
      </c>
      <c r="BE1118" t="s">
        <v>417</v>
      </c>
      <c r="BF1118">
        <v>0</v>
      </c>
      <c r="BG1118">
        <v>0</v>
      </c>
      <c r="BH1118">
        <f>1-BF1118/BG1118</f>
        <v>0</v>
      </c>
      <c r="BI1118">
        <v>0.5</v>
      </c>
      <c r="BJ1118">
        <f>CS1118</f>
        <v>0</v>
      </c>
      <c r="BK1118">
        <f>L1118</f>
        <v>0</v>
      </c>
      <c r="BL1118">
        <f>BH1118*BI1118*BJ1118</f>
        <v>0</v>
      </c>
      <c r="BM1118">
        <f>(BK1118-BC1118)/BJ1118</f>
        <v>0</v>
      </c>
      <c r="BN1118">
        <f>(BA1118-BG1118)/BG1118</f>
        <v>0</v>
      </c>
      <c r="BO1118">
        <f>AZ1118/(BB1118+AZ1118/BG1118)</f>
        <v>0</v>
      </c>
      <c r="BP1118" t="s">
        <v>417</v>
      </c>
      <c r="BQ1118">
        <v>0</v>
      </c>
      <c r="BR1118">
        <f>IF(BQ1118&lt;&gt;0, BQ1118, BO1118)</f>
        <v>0</v>
      </c>
      <c r="BS1118">
        <f>1-BR1118/BG1118</f>
        <v>0</v>
      </c>
      <c r="BT1118">
        <f>(BG1118-BF1118)/(BG1118-BR1118)</f>
        <v>0</v>
      </c>
      <c r="BU1118">
        <f>(BA1118-BG1118)/(BA1118-BR1118)</f>
        <v>0</v>
      </c>
      <c r="BV1118">
        <f>(BG1118-BF1118)/(BG1118-AZ1118)</f>
        <v>0</v>
      </c>
      <c r="BW1118">
        <f>(BA1118-BG1118)/(BA1118-AZ1118)</f>
        <v>0</v>
      </c>
      <c r="BX1118">
        <f>(BT1118*BR1118/BF1118)</f>
        <v>0</v>
      </c>
      <c r="BY1118">
        <f>(1-BX1118)</f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>$B$11*DQ1118+$C$11*DR1118+$F$11*EC1118*(1-EF1118)</f>
        <v>0</v>
      </c>
      <c r="CS1118">
        <f>CR1118*CT1118</f>
        <v>0</v>
      </c>
      <c r="CT1118">
        <f>($B$11*$D$9+$C$11*$D$9+$F$11*((EP1118+EH1118)/MAX(EP1118+EH1118+EQ1118, 0.1)*$I$9+EQ1118/MAX(EP1118+EH1118+EQ1118, 0.1)*$J$9))/($B$11+$C$11+$F$11)</f>
        <v>0</v>
      </c>
      <c r="CU1118">
        <f>($B$11*$K$9+$C$11*$K$9+$F$11*((EP1118+EH1118)/MAX(EP1118+EH1118+EQ1118, 0.1)*$P$9+EQ1118/MAX(EP1118+EH1118+EQ1118, 0.1)*$Q$9))/($B$11+$C$11+$F$11)</f>
        <v>0</v>
      </c>
      <c r="CV1118">
        <v>6</v>
      </c>
      <c r="CW1118">
        <v>0.5</v>
      </c>
      <c r="CX1118" t="s">
        <v>418</v>
      </c>
      <c r="CY1118">
        <v>2</v>
      </c>
      <c r="CZ1118" t="b">
        <v>1</v>
      </c>
      <c r="DA1118">
        <v>1659651949.814285</v>
      </c>
      <c r="DB1118">
        <v>606.5719285714285</v>
      </c>
      <c r="DC1118">
        <v>672.6027857142857</v>
      </c>
      <c r="DD1118">
        <v>18.61180714285715</v>
      </c>
      <c r="DE1118">
        <v>12.43202142857143</v>
      </c>
      <c r="DF1118">
        <v>610.2129642857144</v>
      </c>
      <c r="DG1118">
        <v>18.75469285714286</v>
      </c>
      <c r="DH1118">
        <v>500.0039642857142</v>
      </c>
      <c r="DI1118">
        <v>90.17843571428573</v>
      </c>
      <c r="DJ1118">
        <v>0.09997378214285714</v>
      </c>
      <c r="DK1118">
        <v>24.99482857142857</v>
      </c>
      <c r="DL1118">
        <v>24.98435</v>
      </c>
      <c r="DM1118">
        <v>999.9000000000002</v>
      </c>
      <c r="DN1118">
        <v>0</v>
      </c>
      <c r="DO1118">
        <v>0</v>
      </c>
      <c r="DP1118">
        <v>10005.85178571429</v>
      </c>
      <c r="DQ1118">
        <v>0</v>
      </c>
      <c r="DR1118">
        <v>10.8481</v>
      </c>
      <c r="DS1118">
        <v>-66.03082142857143</v>
      </c>
      <c r="DT1118">
        <v>618.0754642857144</v>
      </c>
      <c r="DU1118">
        <v>681.0697142857141</v>
      </c>
      <c r="DV1118">
        <v>6.179781428571428</v>
      </c>
      <c r="DW1118">
        <v>672.6027857142857</v>
      </c>
      <c r="DX1118">
        <v>12.43202142857143</v>
      </c>
      <c r="DY1118">
        <v>1.678382857142857</v>
      </c>
      <c r="DZ1118">
        <v>1.121101071428571</v>
      </c>
      <c r="EA1118">
        <v>14.69794642857143</v>
      </c>
      <c r="EB1118">
        <v>8.593137857142858</v>
      </c>
      <c r="EC1118">
        <v>1999.976785714286</v>
      </c>
      <c r="ED1118">
        <v>0.97999675</v>
      </c>
      <c r="EE1118">
        <v>0.02000315</v>
      </c>
      <c r="EF1118">
        <v>0</v>
      </c>
      <c r="EG1118">
        <v>859.0016071428571</v>
      </c>
      <c r="EH1118">
        <v>5.00097</v>
      </c>
      <c r="EI1118">
        <v>17109.83928571429</v>
      </c>
      <c r="EJ1118">
        <v>16707.36428571429</v>
      </c>
      <c r="EK1118">
        <v>38.562</v>
      </c>
      <c r="EL1118">
        <v>39</v>
      </c>
      <c r="EM1118">
        <v>38.54871428571429</v>
      </c>
      <c r="EN1118">
        <v>38.625</v>
      </c>
      <c r="EO1118">
        <v>38.95049999999999</v>
      </c>
      <c r="EP1118">
        <v>1955.066785714286</v>
      </c>
      <c r="EQ1118">
        <v>39.90857142857143</v>
      </c>
      <c r="ER1118">
        <v>0</v>
      </c>
      <c r="ES1118">
        <v>1659651957.9</v>
      </c>
      <c r="ET1118">
        <v>0</v>
      </c>
      <c r="EU1118">
        <v>859.0463461538461</v>
      </c>
      <c r="EV1118">
        <v>14.64181196735757</v>
      </c>
      <c r="EW1118">
        <v>289.1794870956678</v>
      </c>
      <c r="EX1118">
        <v>17110.61153846154</v>
      </c>
      <c r="EY1118">
        <v>15</v>
      </c>
      <c r="EZ1118">
        <v>0</v>
      </c>
      <c r="FA1118" t="s">
        <v>419</v>
      </c>
      <c r="FB1118">
        <v>1659135797.5</v>
      </c>
      <c r="FC1118">
        <v>1659135788</v>
      </c>
      <c r="FD1118">
        <v>0</v>
      </c>
      <c r="FE1118">
        <v>0.3</v>
      </c>
      <c r="FF1118">
        <v>-0.002</v>
      </c>
      <c r="FG1118">
        <v>-2.209</v>
      </c>
      <c r="FH1118">
        <v>-0.089</v>
      </c>
      <c r="FI1118">
        <v>1520</v>
      </c>
      <c r="FJ1118">
        <v>20</v>
      </c>
      <c r="FK1118">
        <v>0.06</v>
      </c>
      <c r="FL1118">
        <v>0.03</v>
      </c>
      <c r="FM1118">
        <v>-65.70309999999999</v>
      </c>
      <c r="FN1118">
        <v>-7.910454033771015</v>
      </c>
      <c r="FO1118">
        <v>0.7623785562304336</v>
      </c>
      <c r="FP1118">
        <v>0</v>
      </c>
      <c r="FQ1118">
        <v>858.1878529411765</v>
      </c>
      <c r="FR1118">
        <v>16.6370817472442</v>
      </c>
      <c r="FS1118">
        <v>1.66220514647319</v>
      </c>
      <c r="FT1118">
        <v>0</v>
      </c>
      <c r="FU1118">
        <v>6.17938625</v>
      </c>
      <c r="FV1118">
        <v>0.02009459662288142</v>
      </c>
      <c r="FW1118">
        <v>0.002358411210433862</v>
      </c>
      <c r="FX1118">
        <v>1</v>
      </c>
      <c r="FY1118">
        <v>1</v>
      </c>
      <c r="FZ1118">
        <v>3</v>
      </c>
      <c r="GA1118" t="s">
        <v>429</v>
      </c>
      <c r="GB1118">
        <v>2.98332</v>
      </c>
      <c r="GC1118">
        <v>2.71566</v>
      </c>
      <c r="GD1118">
        <v>0.127173</v>
      </c>
      <c r="GE1118">
        <v>0.134383</v>
      </c>
      <c r="GF1118">
        <v>0.08983240000000001</v>
      </c>
      <c r="GG1118">
        <v>0.06568649999999999</v>
      </c>
      <c r="GH1118">
        <v>27598.9</v>
      </c>
      <c r="GI1118">
        <v>27519.4</v>
      </c>
      <c r="GJ1118">
        <v>29386.4</v>
      </c>
      <c r="GK1118">
        <v>29400.5</v>
      </c>
      <c r="GL1118">
        <v>35426.2</v>
      </c>
      <c r="GM1118">
        <v>36529.6</v>
      </c>
      <c r="GN1118">
        <v>41379.3</v>
      </c>
      <c r="GO1118">
        <v>41894.9</v>
      </c>
      <c r="GP1118">
        <v>1.96277</v>
      </c>
      <c r="GQ1118">
        <v>2.37633</v>
      </c>
      <c r="GR1118">
        <v>0.0934601</v>
      </c>
      <c r="GS1118">
        <v>0</v>
      </c>
      <c r="GT1118">
        <v>23.4557</v>
      </c>
      <c r="GU1118">
        <v>999.9</v>
      </c>
      <c r="GV1118">
        <v>31.4</v>
      </c>
      <c r="GW1118">
        <v>32.2</v>
      </c>
      <c r="GX1118">
        <v>16.8159</v>
      </c>
      <c r="GY1118">
        <v>63.6115</v>
      </c>
      <c r="GZ1118">
        <v>22.516</v>
      </c>
      <c r="HA1118">
        <v>2</v>
      </c>
      <c r="HB1118">
        <v>-0.0749339</v>
      </c>
      <c r="HC1118">
        <v>1.25694</v>
      </c>
      <c r="HD1118">
        <v>20.3296</v>
      </c>
      <c r="HE1118">
        <v>5.21729</v>
      </c>
      <c r="HF1118">
        <v>12.0099</v>
      </c>
      <c r="HG1118">
        <v>4.9888</v>
      </c>
      <c r="HH1118">
        <v>3.2886</v>
      </c>
      <c r="HI1118">
        <v>9999</v>
      </c>
      <c r="HJ1118">
        <v>9999</v>
      </c>
      <c r="HK1118">
        <v>9999</v>
      </c>
      <c r="HL1118">
        <v>198.6</v>
      </c>
      <c r="HM1118">
        <v>1.86739</v>
      </c>
      <c r="HN1118">
        <v>1.86646</v>
      </c>
      <c r="HO1118">
        <v>1.86596</v>
      </c>
      <c r="HP1118">
        <v>1.86584</v>
      </c>
      <c r="HQ1118">
        <v>1.86768</v>
      </c>
      <c r="HR1118">
        <v>1.87013</v>
      </c>
      <c r="HS1118">
        <v>1.86879</v>
      </c>
      <c r="HT1118">
        <v>1.87027</v>
      </c>
      <c r="HU1118">
        <v>0</v>
      </c>
      <c r="HV1118">
        <v>0</v>
      </c>
      <c r="HW1118">
        <v>0</v>
      </c>
      <c r="HX1118">
        <v>0</v>
      </c>
      <c r="HY1118" t="s">
        <v>421</v>
      </c>
      <c r="HZ1118" t="s">
        <v>422</v>
      </c>
      <c r="IA1118" t="s">
        <v>423</v>
      </c>
      <c r="IB1118" t="s">
        <v>423</v>
      </c>
      <c r="IC1118" t="s">
        <v>423</v>
      </c>
      <c r="ID1118" t="s">
        <v>423</v>
      </c>
      <c r="IE1118">
        <v>0</v>
      </c>
      <c r="IF1118">
        <v>100</v>
      </c>
      <c r="IG1118">
        <v>100</v>
      </c>
      <c r="IH1118">
        <v>-3.697</v>
      </c>
      <c r="II1118">
        <v>-0.1428</v>
      </c>
      <c r="IJ1118">
        <v>-1.529487217637811</v>
      </c>
      <c r="IK1118">
        <v>-0.005072214745875086</v>
      </c>
      <c r="IL1118">
        <v>3.316774363808987E-06</v>
      </c>
      <c r="IM1118">
        <v>-1.107588672722244E-09</v>
      </c>
      <c r="IN1118">
        <v>-0.1603591687652909</v>
      </c>
      <c r="IO1118">
        <v>-0.0181951569465493</v>
      </c>
      <c r="IP1118">
        <v>0.001659309118516343</v>
      </c>
      <c r="IQ1118">
        <v>-3.409663313950778E-05</v>
      </c>
      <c r="IR1118">
        <v>19</v>
      </c>
      <c r="IS1118">
        <v>2290</v>
      </c>
      <c r="IT1118">
        <v>1</v>
      </c>
      <c r="IU1118">
        <v>24</v>
      </c>
      <c r="IV1118">
        <v>8602.700000000001</v>
      </c>
      <c r="IW1118">
        <v>8602.799999999999</v>
      </c>
      <c r="IX1118">
        <v>1.94702</v>
      </c>
      <c r="IY1118">
        <v>2.21558</v>
      </c>
      <c r="IZ1118">
        <v>1.94702</v>
      </c>
      <c r="JA1118">
        <v>2.64893</v>
      </c>
      <c r="JB1118">
        <v>2.19482</v>
      </c>
      <c r="JC1118">
        <v>2.35596</v>
      </c>
      <c r="JD1118">
        <v>36.6943</v>
      </c>
      <c r="JE1118">
        <v>24.035</v>
      </c>
      <c r="JF1118">
        <v>18</v>
      </c>
      <c r="JG1118">
        <v>521.365</v>
      </c>
      <c r="JH1118">
        <v>809.9589999999999</v>
      </c>
      <c r="JI1118">
        <v>22.0333</v>
      </c>
      <c r="JJ1118">
        <v>26.3605</v>
      </c>
      <c r="JK1118">
        <v>30</v>
      </c>
      <c r="JL1118">
        <v>26.3757</v>
      </c>
      <c r="JM1118">
        <v>26.3016</v>
      </c>
      <c r="JN1118">
        <v>39.0471</v>
      </c>
      <c r="JO1118">
        <v>24.2241</v>
      </c>
      <c r="JP1118">
        <v>0</v>
      </c>
      <c r="JQ1118">
        <v>22.0431</v>
      </c>
      <c r="JR1118">
        <v>720.941</v>
      </c>
      <c r="JS1118">
        <v>12.4131</v>
      </c>
      <c r="JT1118">
        <v>100.472</v>
      </c>
      <c r="JU1118">
        <v>100.619</v>
      </c>
    </row>
    <row r="1119" spans="1:281">
      <c r="A1119">
        <v>1103</v>
      </c>
      <c r="B1119">
        <v>1659651962.6</v>
      </c>
      <c r="C1119">
        <v>23954.59999990463</v>
      </c>
      <c r="D1119" t="s">
        <v>2640</v>
      </c>
      <c r="E1119" t="s">
        <v>2641</v>
      </c>
      <c r="F1119">
        <v>5</v>
      </c>
      <c r="G1119" t="s">
        <v>2555</v>
      </c>
      <c r="H1119" t="s">
        <v>416</v>
      </c>
      <c r="I1119">
        <v>1659651955.1</v>
      </c>
      <c r="J1119">
        <f>(K1119)/1000</f>
        <v>0</v>
      </c>
      <c r="K1119">
        <f>IF(CZ1119, AN1119, AH1119)</f>
        <v>0</v>
      </c>
      <c r="L1119">
        <f>IF(CZ1119, AI1119, AG1119)</f>
        <v>0</v>
      </c>
      <c r="M1119">
        <f>DB1119 - IF(AU1119&gt;1, L1119*CV1119*100.0/(AW1119*DP1119), 0)</f>
        <v>0</v>
      </c>
      <c r="N1119">
        <f>((T1119-J1119/2)*M1119-L1119)/(T1119+J1119/2)</f>
        <v>0</v>
      </c>
      <c r="O1119">
        <f>N1119*(DI1119+DJ1119)/1000.0</f>
        <v>0</v>
      </c>
      <c r="P1119">
        <f>(DB1119 - IF(AU1119&gt;1, L1119*CV1119*100.0/(AW1119*DP1119), 0))*(DI1119+DJ1119)/1000.0</f>
        <v>0</v>
      </c>
      <c r="Q1119">
        <f>2.0/((1/S1119-1/R1119)+SIGN(S1119)*SQRT((1/S1119-1/R1119)*(1/S1119-1/R1119) + 4*CW1119/((CW1119+1)*(CW1119+1))*(2*1/S1119*1/R1119-1/R1119*1/R1119)))</f>
        <v>0</v>
      </c>
      <c r="R1119">
        <f>IF(LEFT(CX1119,1)&lt;&gt;"0",IF(LEFT(CX1119,1)="1",3.0,CY1119),$D$5+$E$5*(DP1119*DI1119/($K$5*1000))+$F$5*(DP1119*DI1119/($K$5*1000))*MAX(MIN(CV1119,$J$5),$I$5)*MAX(MIN(CV1119,$J$5),$I$5)+$G$5*MAX(MIN(CV1119,$J$5),$I$5)*(DP1119*DI1119/($K$5*1000))+$H$5*(DP1119*DI1119/($K$5*1000))*(DP1119*DI1119/($K$5*1000)))</f>
        <v>0</v>
      </c>
      <c r="S1119">
        <f>J1119*(1000-(1000*0.61365*exp(17.502*W1119/(240.97+W1119))/(DI1119+DJ1119)+DD1119)/2)/(1000*0.61365*exp(17.502*W1119/(240.97+W1119))/(DI1119+DJ1119)-DD1119)</f>
        <v>0</v>
      </c>
      <c r="T1119">
        <f>1/((CW1119+1)/(Q1119/1.6)+1/(R1119/1.37)) + CW1119/((CW1119+1)/(Q1119/1.6) + CW1119/(R1119/1.37))</f>
        <v>0</v>
      </c>
      <c r="U1119">
        <f>(CR1119*CU1119)</f>
        <v>0</v>
      </c>
      <c r="V1119">
        <f>(DK1119+(U1119+2*0.95*5.67E-8*(((DK1119+$B$7)+273)^4-(DK1119+273)^4)-44100*J1119)/(1.84*29.3*R1119+8*0.95*5.67E-8*(DK1119+273)^3))</f>
        <v>0</v>
      </c>
      <c r="W1119">
        <f>($C$7*DL1119+$D$7*DM1119+$E$7*V1119)</f>
        <v>0</v>
      </c>
      <c r="X1119">
        <f>0.61365*exp(17.502*W1119/(240.97+W1119))</f>
        <v>0</v>
      </c>
      <c r="Y1119">
        <f>(Z1119/AA1119*100)</f>
        <v>0</v>
      </c>
      <c r="Z1119">
        <f>DD1119*(DI1119+DJ1119)/1000</f>
        <v>0</v>
      </c>
      <c r="AA1119">
        <f>0.61365*exp(17.502*DK1119/(240.97+DK1119))</f>
        <v>0</v>
      </c>
      <c r="AB1119">
        <f>(X1119-DD1119*(DI1119+DJ1119)/1000)</f>
        <v>0</v>
      </c>
      <c r="AC1119">
        <f>(-J1119*44100)</f>
        <v>0</v>
      </c>
      <c r="AD1119">
        <f>2*29.3*R1119*0.92*(DK1119-W1119)</f>
        <v>0</v>
      </c>
      <c r="AE1119">
        <f>2*0.95*5.67E-8*(((DK1119+$B$7)+273)^4-(W1119+273)^4)</f>
        <v>0</v>
      </c>
      <c r="AF1119">
        <f>U1119+AE1119+AC1119+AD1119</f>
        <v>0</v>
      </c>
      <c r="AG1119">
        <f>DH1119*AU1119*(DC1119-DB1119*(1000-AU1119*DE1119)/(1000-AU1119*DD1119))/(100*CV1119)</f>
        <v>0</v>
      </c>
      <c r="AH1119">
        <f>1000*DH1119*AU1119*(DD1119-DE1119)/(100*CV1119*(1000-AU1119*DD1119))</f>
        <v>0</v>
      </c>
      <c r="AI1119">
        <f>(AJ1119 - AK1119 - DI1119*1E3/(8.314*(DK1119+273.15)) * AM1119/DH1119 * AL1119) * DH1119/(100*CV1119) * (1000 - DE1119)/1000</f>
        <v>0</v>
      </c>
      <c r="AJ1119">
        <v>714.4178489086845</v>
      </c>
      <c r="AK1119">
        <v>658.7212727272728</v>
      </c>
      <c r="AL1119">
        <v>3.30548089909706</v>
      </c>
      <c r="AM1119">
        <v>65.46050072270951</v>
      </c>
      <c r="AN1119">
        <f>(AP1119 - AO1119 + DI1119*1E3/(8.314*(DK1119+273.15)) * AR1119/DH1119 * AQ1119) * DH1119/(100*CV1119) * 1000/(1000 - AP1119)</f>
        <v>0</v>
      </c>
      <c r="AO1119">
        <v>12.42790844435486</v>
      </c>
      <c r="AP1119">
        <v>18.61047762237763</v>
      </c>
      <c r="AQ1119">
        <v>-1.022362845445491E-05</v>
      </c>
      <c r="AR1119">
        <v>82.38661243910367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MAX(0,($B$13+$C$13*DP1119)/(1+$D$13*DP1119)*DI1119/(DK1119+273)*$E$13)</f>
        <v>0</v>
      </c>
      <c r="AX1119" t="s">
        <v>417</v>
      </c>
      <c r="AY1119" t="s">
        <v>417</v>
      </c>
      <c r="AZ1119">
        <v>0</v>
      </c>
      <c r="BA1119">
        <v>0</v>
      </c>
      <c r="BB1119">
        <f>1-AZ1119/BA1119</f>
        <v>0</v>
      </c>
      <c r="BC1119">
        <v>0</v>
      </c>
      <c r="BD1119" t="s">
        <v>417</v>
      </c>
      <c r="BE1119" t="s">
        <v>417</v>
      </c>
      <c r="BF1119">
        <v>0</v>
      </c>
      <c r="BG1119">
        <v>0</v>
      </c>
      <c r="BH1119">
        <f>1-BF1119/BG1119</f>
        <v>0</v>
      </c>
      <c r="BI1119">
        <v>0.5</v>
      </c>
      <c r="BJ1119">
        <f>CS1119</f>
        <v>0</v>
      </c>
      <c r="BK1119">
        <f>L1119</f>
        <v>0</v>
      </c>
      <c r="BL1119">
        <f>BH1119*BI1119*BJ1119</f>
        <v>0</v>
      </c>
      <c r="BM1119">
        <f>(BK1119-BC1119)/BJ1119</f>
        <v>0</v>
      </c>
      <c r="BN1119">
        <f>(BA1119-BG1119)/BG1119</f>
        <v>0</v>
      </c>
      <c r="BO1119">
        <f>AZ1119/(BB1119+AZ1119/BG1119)</f>
        <v>0</v>
      </c>
      <c r="BP1119" t="s">
        <v>417</v>
      </c>
      <c r="BQ1119">
        <v>0</v>
      </c>
      <c r="BR1119">
        <f>IF(BQ1119&lt;&gt;0, BQ1119, BO1119)</f>
        <v>0</v>
      </c>
      <c r="BS1119">
        <f>1-BR1119/BG1119</f>
        <v>0</v>
      </c>
      <c r="BT1119">
        <f>(BG1119-BF1119)/(BG1119-BR1119)</f>
        <v>0</v>
      </c>
      <c r="BU1119">
        <f>(BA1119-BG1119)/(BA1119-BR1119)</f>
        <v>0</v>
      </c>
      <c r="BV1119">
        <f>(BG1119-BF1119)/(BG1119-AZ1119)</f>
        <v>0</v>
      </c>
      <c r="BW1119">
        <f>(BA1119-BG1119)/(BA1119-AZ1119)</f>
        <v>0</v>
      </c>
      <c r="BX1119">
        <f>(BT1119*BR1119/BF1119)</f>
        <v>0</v>
      </c>
      <c r="BY1119">
        <f>(1-BX1119)</f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f>$B$11*DQ1119+$C$11*DR1119+$F$11*EC1119*(1-EF1119)</f>
        <v>0</v>
      </c>
      <c r="CS1119">
        <f>CR1119*CT1119</f>
        <v>0</v>
      </c>
      <c r="CT1119">
        <f>($B$11*$D$9+$C$11*$D$9+$F$11*((EP1119+EH1119)/MAX(EP1119+EH1119+EQ1119, 0.1)*$I$9+EQ1119/MAX(EP1119+EH1119+EQ1119, 0.1)*$J$9))/($B$11+$C$11+$F$11)</f>
        <v>0</v>
      </c>
      <c r="CU1119">
        <f>($B$11*$K$9+$C$11*$K$9+$F$11*((EP1119+EH1119)/MAX(EP1119+EH1119+EQ1119, 0.1)*$P$9+EQ1119/MAX(EP1119+EH1119+EQ1119, 0.1)*$Q$9))/($B$11+$C$11+$F$11)</f>
        <v>0</v>
      </c>
      <c r="CV1119">
        <v>6</v>
      </c>
      <c r="CW1119">
        <v>0.5</v>
      </c>
      <c r="CX1119" t="s">
        <v>418</v>
      </c>
      <c r="CY1119">
        <v>2</v>
      </c>
      <c r="CZ1119" t="b">
        <v>1</v>
      </c>
      <c r="DA1119">
        <v>1659651955.1</v>
      </c>
      <c r="DB1119">
        <v>623.710074074074</v>
      </c>
      <c r="DC1119">
        <v>690.4032222222222</v>
      </c>
      <c r="DD1119">
        <v>18.61127777777778</v>
      </c>
      <c r="DE1119">
        <v>12.42913703703704</v>
      </c>
      <c r="DF1119">
        <v>627.3895185185187</v>
      </c>
      <c r="DG1119">
        <v>18.75417037037037</v>
      </c>
      <c r="DH1119">
        <v>500.0078518518519</v>
      </c>
      <c r="DI1119">
        <v>90.17802222222222</v>
      </c>
      <c r="DJ1119">
        <v>0.1000159592592593</v>
      </c>
      <c r="DK1119">
        <v>24.99635555555556</v>
      </c>
      <c r="DL1119">
        <v>24.98461111111111</v>
      </c>
      <c r="DM1119">
        <v>999.9000000000001</v>
      </c>
      <c r="DN1119">
        <v>0</v>
      </c>
      <c r="DO1119">
        <v>0</v>
      </c>
      <c r="DP1119">
        <v>10001.83481481481</v>
      </c>
      <c r="DQ1119">
        <v>0</v>
      </c>
      <c r="DR1119">
        <v>10.8481</v>
      </c>
      <c r="DS1119">
        <v>-66.69310740740741</v>
      </c>
      <c r="DT1119">
        <v>635.5382592592592</v>
      </c>
      <c r="DU1119">
        <v>699.0922222222223</v>
      </c>
      <c r="DV1119">
        <v>6.182142592592592</v>
      </c>
      <c r="DW1119">
        <v>690.4032222222222</v>
      </c>
      <c r="DX1119">
        <v>12.42913703703704</v>
      </c>
      <c r="DY1119">
        <v>1.678327407407407</v>
      </c>
      <c r="DZ1119">
        <v>1.120835555555556</v>
      </c>
      <c r="EA1119">
        <v>14.69742962962963</v>
      </c>
      <c r="EB1119">
        <v>8.589628888888889</v>
      </c>
      <c r="EC1119">
        <v>2000.000740740741</v>
      </c>
      <c r="ED1119">
        <v>0.9799966666666667</v>
      </c>
      <c r="EE1119">
        <v>0.02000323333333333</v>
      </c>
      <c r="EF1119">
        <v>0</v>
      </c>
      <c r="EG1119">
        <v>860.1284814814816</v>
      </c>
      <c r="EH1119">
        <v>5.00097</v>
      </c>
      <c r="EI1119">
        <v>17133.78148148148</v>
      </c>
      <c r="EJ1119">
        <v>16707.55555555555</v>
      </c>
      <c r="EK1119">
        <v>38.5551111111111</v>
      </c>
      <c r="EL1119">
        <v>39</v>
      </c>
      <c r="EM1119">
        <v>38.52755555555555</v>
      </c>
      <c r="EN1119">
        <v>38.60866666666666</v>
      </c>
      <c r="EO1119">
        <v>38.94166666666666</v>
      </c>
      <c r="EP1119">
        <v>1955.090740740741</v>
      </c>
      <c r="EQ1119">
        <v>39.91</v>
      </c>
      <c r="ER1119">
        <v>0</v>
      </c>
      <c r="ES1119">
        <v>1659651963.3</v>
      </c>
      <c r="ET1119">
        <v>0</v>
      </c>
      <c r="EU1119">
        <v>860.2446000000001</v>
      </c>
      <c r="EV1119">
        <v>10.83215386592907</v>
      </c>
      <c r="EW1119">
        <v>239.9384618053708</v>
      </c>
      <c r="EX1119">
        <v>17135.928</v>
      </c>
      <c r="EY1119">
        <v>15</v>
      </c>
      <c r="EZ1119">
        <v>0</v>
      </c>
      <c r="FA1119" t="s">
        <v>419</v>
      </c>
      <c r="FB1119">
        <v>1659135797.5</v>
      </c>
      <c r="FC1119">
        <v>1659135788</v>
      </c>
      <c r="FD1119">
        <v>0</v>
      </c>
      <c r="FE1119">
        <v>0.3</v>
      </c>
      <c r="FF1119">
        <v>-0.002</v>
      </c>
      <c r="FG1119">
        <v>-2.209</v>
      </c>
      <c r="FH1119">
        <v>-0.089</v>
      </c>
      <c r="FI1119">
        <v>1520</v>
      </c>
      <c r="FJ1119">
        <v>20</v>
      </c>
      <c r="FK1119">
        <v>0.06</v>
      </c>
      <c r="FL1119">
        <v>0.03</v>
      </c>
      <c r="FM1119">
        <v>-66.34180499999999</v>
      </c>
      <c r="FN1119">
        <v>-7.558768480300047</v>
      </c>
      <c r="FO1119">
        <v>0.7289481891568143</v>
      </c>
      <c r="FP1119">
        <v>0</v>
      </c>
      <c r="FQ1119">
        <v>859.5096764705883</v>
      </c>
      <c r="FR1119">
        <v>12.92542399283023</v>
      </c>
      <c r="FS1119">
        <v>1.300508943827678</v>
      </c>
      <c r="FT1119">
        <v>0</v>
      </c>
      <c r="FU1119">
        <v>6.18077525</v>
      </c>
      <c r="FV1119">
        <v>0.02772979362099194</v>
      </c>
      <c r="FW1119">
        <v>0.002811117204511425</v>
      </c>
      <c r="FX1119">
        <v>1</v>
      </c>
      <c r="FY1119">
        <v>1</v>
      </c>
      <c r="FZ1119">
        <v>3</v>
      </c>
      <c r="GA1119" t="s">
        <v>429</v>
      </c>
      <c r="GB1119">
        <v>2.98343</v>
      </c>
      <c r="GC1119">
        <v>2.71553</v>
      </c>
      <c r="GD1119">
        <v>0.129425</v>
      </c>
      <c r="GE1119">
        <v>0.136578</v>
      </c>
      <c r="GF1119">
        <v>0.0898267</v>
      </c>
      <c r="GG1119">
        <v>0.0656714</v>
      </c>
      <c r="GH1119">
        <v>27527.6</v>
      </c>
      <c r="GI1119">
        <v>27449.7</v>
      </c>
      <c r="GJ1119">
        <v>29386.4</v>
      </c>
      <c r="GK1119">
        <v>29400.5</v>
      </c>
      <c r="GL1119">
        <v>35426.2</v>
      </c>
      <c r="GM1119">
        <v>36530.2</v>
      </c>
      <c r="GN1119">
        <v>41379.1</v>
      </c>
      <c r="GO1119">
        <v>41894.9</v>
      </c>
      <c r="GP1119">
        <v>1.9629</v>
      </c>
      <c r="GQ1119">
        <v>2.37645</v>
      </c>
      <c r="GR1119">
        <v>0.0936314</v>
      </c>
      <c r="GS1119">
        <v>0</v>
      </c>
      <c r="GT1119">
        <v>23.4554</v>
      </c>
      <c r="GU1119">
        <v>999.9</v>
      </c>
      <c r="GV1119">
        <v>31.4</v>
      </c>
      <c r="GW1119">
        <v>32.2</v>
      </c>
      <c r="GX1119">
        <v>16.8153</v>
      </c>
      <c r="GY1119">
        <v>63.8015</v>
      </c>
      <c r="GZ1119">
        <v>22.4359</v>
      </c>
      <c r="HA1119">
        <v>2</v>
      </c>
      <c r="HB1119">
        <v>-0.07499749999999999</v>
      </c>
      <c r="HC1119">
        <v>1.25408</v>
      </c>
      <c r="HD1119">
        <v>20.3295</v>
      </c>
      <c r="HE1119">
        <v>5.21699</v>
      </c>
      <c r="HF1119">
        <v>12.0099</v>
      </c>
      <c r="HG1119">
        <v>4.98875</v>
      </c>
      <c r="HH1119">
        <v>3.28845</v>
      </c>
      <c r="HI1119">
        <v>9999</v>
      </c>
      <c r="HJ1119">
        <v>9999</v>
      </c>
      <c r="HK1119">
        <v>9999</v>
      </c>
      <c r="HL1119">
        <v>198.6</v>
      </c>
      <c r="HM1119">
        <v>1.86738</v>
      </c>
      <c r="HN1119">
        <v>1.86646</v>
      </c>
      <c r="HO1119">
        <v>1.86596</v>
      </c>
      <c r="HP1119">
        <v>1.86584</v>
      </c>
      <c r="HQ1119">
        <v>1.86768</v>
      </c>
      <c r="HR1119">
        <v>1.87013</v>
      </c>
      <c r="HS1119">
        <v>1.86876</v>
      </c>
      <c r="HT1119">
        <v>1.87027</v>
      </c>
      <c r="HU1119">
        <v>0</v>
      </c>
      <c r="HV1119">
        <v>0</v>
      </c>
      <c r="HW1119">
        <v>0</v>
      </c>
      <c r="HX1119">
        <v>0</v>
      </c>
      <c r="HY1119" t="s">
        <v>421</v>
      </c>
      <c r="HZ1119" t="s">
        <v>422</v>
      </c>
      <c r="IA1119" t="s">
        <v>423</v>
      </c>
      <c r="IB1119" t="s">
        <v>423</v>
      </c>
      <c r="IC1119" t="s">
        <v>423</v>
      </c>
      <c r="ID1119" t="s">
        <v>423</v>
      </c>
      <c r="IE1119">
        <v>0</v>
      </c>
      <c r="IF1119">
        <v>100</v>
      </c>
      <c r="IG1119">
        <v>100</v>
      </c>
      <c r="IH1119">
        <v>-3.734</v>
      </c>
      <c r="II1119">
        <v>-0.1429</v>
      </c>
      <c r="IJ1119">
        <v>-1.529487217637811</v>
      </c>
      <c r="IK1119">
        <v>-0.005072214745875086</v>
      </c>
      <c r="IL1119">
        <v>3.316774363808987E-06</v>
      </c>
      <c r="IM1119">
        <v>-1.107588672722244E-09</v>
      </c>
      <c r="IN1119">
        <v>-0.1603591687652909</v>
      </c>
      <c r="IO1119">
        <v>-0.0181951569465493</v>
      </c>
      <c r="IP1119">
        <v>0.001659309118516343</v>
      </c>
      <c r="IQ1119">
        <v>-3.409663313950778E-05</v>
      </c>
      <c r="IR1119">
        <v>19</v>
      </c>
      <c r="IS1119">
        <v>2290</v>
      </c>
      <c r="IT1119">
        <v>1</v>
      </c>
      <c r="IU1119">
        <v>24</v>
      </c>
      <c r="IV1119">
        <v>8602.799999999999</v>
      </c>
      <c r="IW1119">
        <v>8602.9</v>
      </c>
      <c r="IX1119">
        <v>1.98853</v>
      </c>
      <c r="IY1119">
        <v>2.21802</v>
      </c>
      <c r="IZ1119">
        <v>1.94702</v>
      </c>
      <c r="JA1119">
        <v>2.64771</v>
      </c>
      <c r="JB1119">
        <v>2.19482</v>
      </c>
      <c r="JC1119">
        <v>2.36938</v>
      </c>
      <c r="JD1119">
        <v>36.6706</v>
      </c>
      <c r="JE1119">
        <v>24.035</v>
      </c>
      <c r="JF1119">
        <v>18</v>
      </c>
      <c r="JG1119">
        <v>521.432</v>
      </c>
      <c r="JH1119">
        <v>810.058</v>
      </c>
      <c r="JI1119">
        <v>22.0455</v>
      </c>
      <c r="JJ1119">
        <v>26.3583</v>
      </c>
      <c r="JK1119">
        <v>29.9999</v>
      </c>
      <c r="JL1119">
        <v>26.374</v>
      </c>
      <c r="JM1119">
        <v>26.2999</v>
      </c>
      <c r="JN1119">
        <v>39.8088</v>
      </c>
      <c r="JO1119">
        <v>24.2241</v>
      </c>
      <c r="JP1119">
        <v>0</v>
      </c>
      <c r="JQ1119">
        <v>22.0518</v>
      </c>
      <c r="JR1119">
        <v>741.076</v>
      </c>
      <c r="JS1119">
        <v>12.4131</v>
      </c>
      <c r="JT1119">
        <v>100.472</v>
      </c>
      <c r="JU1119">
        <v>100.619</v>
      </c>
    </row>
    <row r="1120" spans="1:281">
      <c r="A1120">
        <v>1104</v>
      </c>
      <c r="B1120">
        <v>1659651967.6</v>
      </c>
      <c r="C1120">
        <v>23959.59999990463</v>
      </c>
      <c r="D1120" t="s">
        <v>2642</v>
      </c>
      <c r="E1120" t="s">
        <v>2643</v>
      </c>
      <c r="F1120">
        <v>5</v>
      </c>
      <c r="G1120" t="s">
        <v>2555</v>
      </c>
      <c r="H1120" t="s">
        <v>416</v>
      </c>
      <c r="I1120">
        <v>1659651959.814285</v>
      </c>
      <c r="J1120">
        <f>(K1120)/1000</f>
        <v>0</v>
      </c>
      <c r="K1120">
        <f>IF(CZ1120, AN1120, AH1120)</f>
        <v>0</v>
      </c>
      <c r="L1120">
        <f>IF(CZ1120, AI1120, AG1120)</f>
        <v>0</v>
      </c>
      <c r="M1120">
        <f>DB1120 - IF(AU1120&gt;1, L1120*CV1120*100.0/(AW1120*DP1120), 0)</f>
        <v>0</v>
      </c>
      <c r="N1120">
        <f>((T1120-J1120/2)*M1120-L1120)/(T1120+J1120/2)</f>
        <v>0</v>
      </c>
      <c r="O1120">
        <f>N1120*(DI1120+DJ1120)/1000.0</f>
        <v>0</v>
      </c>
      <c r="P1120">
        <f>(DB1120 - IF(AU1120&gt;1, L1120*CV1120*100.0/(AW1120*DP1120), 0))*(DI1120+DJ1120)/1000.0</f>
        <v>0</v>
      </c>
      <c r="Q1120">
        <f>2.0/((1/S1120-1/R1120)+SIGN(S1120)*SQRT((1/S1120-1/R1120)*(1/S1120-1/R1120) + 4*CW1120/((CW1120+1)*(CW1120+1))*(2*1/S1120*1/R1120-1/R1120*1/R1120)))</f>
        <v>0</v>
      </c>
      <c r="R1120">
        <f>IF(LEFT(CX1120,1)&lt;&gt;"0",IF(LEFT(CX1120,1)="1",3.0,CY1120),$D$5+$E$5*(DP1120*DI1120/($K$5*1000))+$F$5*(DP1120*DI1120/($K$5*1000))*MAX(MIN(CV1120,$J$5),$I$5)*MAX(MIN(CV1120,$J$5),$I$5)+$G$5*MAX(MIN(CV1120,$J$5),$I$5)*(DP1120*DI1120/($K$5*1000))+$H$5*(DP1120*DI1120/($K$5*1000))*(DP1120*DI1120/($K$5*1000)))</f>
        <v>0</v>
      </c>
      <c r="S1120">
        <f>J1120*(1000-(1000*0.61365*exp(17.502*W1120/(240.97+W1120))/(DI1120+DJ1120)+DD1120)/2)/(1000*0.61365*exp(17.502*W1120/(240.97+W1120))/(DI1120+DJ1120)-DD1120)</f>
        <v>0</v>
      </c>
      <c r="T1120">
        <f>1/((CW1120+1)/(Q1120/1.6)+1/(R1120/1.37)) + CW1120/((CW1120+1)/(Q1120/1.6) + CW1120/(R1120/1.37))</f>
        <v>0</v>
      </c>
      <c r="U1120">
        <f>(CR1120*CU1120)</f>
        <v>0</v>
      </c>
      <c r="V1120">
        <f>(DK1120+(U1120+2*0.95*5.67E-8*(((DK1120+$B$7)+273)^4-(DK1120+273)^4)-44100*J1120)/(1.84*29.3*R1120+8*0.95*5.67E-8*(DK1120+273)^3))</f>
        <v>0</v>
      </c>
      <c r="W1120">
        <f>($C$7*DL1120+$D$7*DM1120+$E$7*V1120)</f>
        <v>0</v>
      </c>
      <c r="X1120">
        <f>0.61365*exp(17.502*W1120/(240.97+W1120))</f>
        <v>0</v>
      </c>
      <c r="Y1120">
        <f>(Z1120/AA1120*100)</f>
        <v>0</v>
      </c>
      <c r="Z1120">
        <f>DD1120*(DI1120+DJ1120)/1000</f>
        <v>0</v>
      </c>
      <c r="AA1120">
        <f>0.61365*exp(17.502*DK1120/(240.97+DK1120))</f>
        <v>0</v>
      </c>
      <c r="AB1120">
        <f>(X1120-DD1120*(DI1120+DJ1120)/1000)</f>
        <v>0</v>
      </c>
      <c r="AC1120">
        <f>(-J1120*44100)</f>
        <v>0</v>
      </c>
      <c r="AD1120">
        <f>2*29.3*R1120*0.92*(DK1120-W1120)</f>
        <v>0</v>
      </c>
      <c r="AE1120">
        <f>2*0.95*5.67E-8*(((DK1120+$B$7)+273)^4-(W1120+273)^4)</f>
        <v>0</v>
      </c>
      <c r="AF1120">
        <f>U1120+AE1120+AC1120+AD1120</f>
        <v>0</v>
      </c>
      <c r="AG1120">
        <f>DH1120*AU1120*(DC1120-DB1120*(1000-AU1120*DE1120)/(1000-AU1120*DD1120))/(100*CV1120)</f>
        <v>0</v>
      </c>
      <c r="AH1120">
        <f>1000*DH1120*AU1120*(DD1120-DE1120)/(100*CV1120*(1000-AU1120*DD1120))</f>
        <v>0</v>
      </c>
      <c r="AI1120">
        <f>(AJ1120 - AK1120 - DI1120*1E3/(8.314*(DK1120+273.15)) * AM1120/DH1120 * AL1120) * DH1120/(100*CV1120) * (1000 - DE1120)/1000</f>
        <v>0</v>
      </c>
      <c r="AJ1120">
        <v>731.5100680601156</v>
      </c>
      <c r="AK1120">
        <v>675.3917272727272</v>
      </c>
      <c r="AL1120">
        <v>3.345437112192125</v>
      </c>
      <c r="AM1120">
        <v>65.46050072270951</v>
      </c>
      <c r="AN1120">
        <f>(AP1120 - AO1120 + DI1120*1E3/(8.314*(DK1120+273.15)) * AR1120/DH1120 * AQ1120) * DH1120/(100*CV1120) * 1000/(1000 - AP1120)</f>
        <v>0</v>
      </c>
      <c r="AO1120">
        <v>12.42432453257039</v>
      </c>
      <c r="AP1120">
        <v>18.61106783216784</v>
      </c>
      <c r="AQ1120">
        <v>-3.289702409461142E-06</v>
      </c>
      <c r="AR1120">
        <v>82.38661243910367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MAX(0,($B$13+$C$13*DP1120)/(1+$D$13*DP1120)*DI1120/(DK1120+273)*$E$13)</f>
        <v>0</v>
      </c>
      <c r="AX1120" t="s">
        <v>417</v>
      </c>
      <c r="AY1120" t="s">
        <v>417</v>
      </c>
      <c r="AZ1120">
        <v>0</v>
      </c>
      <c r="BA1120">
        <v>0</v>
      </c>
      <c r="BB1120">
        <f>1-AZ1120/BA1120</f>
        <v>0</v>
      </c>
      <c r="BC1120">
        <v>0</v>
      </c>
      <c r="BD1120" t="s">
        <v>417</v>
      </c>
      <c r="BE1120" t="s">
        <v>417</v>
      </c>
      <c r="BF1120">
        <v>0</v>
      </c>
      <c r="BG1120">
        <v>0</v>
      </c>
      <c r="BH1120">
        <f>1-BF1120/BG1120</f>
        <v>0</v>
      </c>
      <c r="BI1120">
        <v>0.5</v>
      </c>
      <c r="BJ1120">
        <f>CS1120</f>
        <v>0</v>
      </c>
      <c r="BK1120">
        <f>L1120</f>
        <v>0</v>
      </c>
      <c r="BL1120">
        <f>BH1120*BI1120*BJ1120</f>
        <v>0</v>
      </c>
      <c r="BM1120">
        <f>(BK1120-BC1120)/BJ1120</f>
        <v>0</v>
      </c>
      <c r="BN1120">
        <f>(BA1120-BG1120)/BG1120</f>
        <v>0</v>
      </c>
      <c r="BO1120">
        <f>AZ1120/(BB1120+AZ1120/BG1120)</f>
        <v>0</v>
      </c>
      <c r="BP1120" t="s">
        <v>417</v>
      </c>
      <c r="BQ1120">
        <v>0</v>
      </c>
      <c r="BR1120">
        <f>IF(BQ1120&lt;&gt;0, BQ1120, BO1120)</f>
        <v>0</v>
      </c>
      <c r="BS1120">
        <f>1-BR1120/BG1120</f>
        <v>0</v>
      </c>
      <c r="BT1120">
        <f>(BG1120-BF1120)/(BG1120-BR1120)</f>
        <v>0</v>
      </c>
      <c r="BU1120">
        <f>(BA1120-BG1120)/(BA1120-BR1120)</f>
        <v>0</v>
      </c>
      <c r="BV1120">
        <f>(BG1120-BF1120)/(BG1120-AZ1120)</f>
        <v>0</v>
      </c>
      <c r="BW1120">
        <f>(BA1120-BG1120)/(BA1120-AZ1120)</f>
        <v>0</v>
      </c>
      <c r="BX1120">
        <f>(BT1120*BR1120/BF1120)</f>
        <v>0</v>
      </c>
      <c r="BY1120">
        <f>(1-BX1120)</f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>$B$11*DQ1120+$C$11*DR1120+$F$11*EC1120*(1-EF1120)</f>
        <v>0</v>
      </c>
      <c r="CS1120">
        <f>CR1120*CT1120</f>
        <v>0</v>
      </c>
      <c r="CT1120">
        <f>($B$11*$D$9+$C$11*$D$9+$F$11*((EP1120+EH1120)/MAX(EP1120+EH1120+EQ1120, 0.1)*$I$9+EQ1120/MAX(EP1120+EH1120+EQ1120, 0.1)*$J$9))/($B$11+$C$11+$F$11)</f>
        <v>0</v>
      </c>
      <c r="CU1120">
        <f>($B$11*$K$9+$C$11*$K$9+$F$11*((EP1120+EH1120)/MAX(EP1120+EH1120+EQ1120, 0.1)*$P$9+EQ1120/MAX(EP1120+EH1120+EQ1120, 0.1)*$Q$9))/($B$11+$C$11+$F$11)</f>
        <v>0</v>
      </c>
      <c r="CV1120">
        <v>6</v>
      </c>
      <c r="CW1120">
        <v>0.5</v>
      </c>
      <c r="CX1120" t="s">
        <v>418</v>
      </c>
      <c r="CY1120">
        <v>2</v>
      </c>
      <c r="CZ1120" t="b">
        <v>1</v>
      </c>
      <c r="DA1120">
        <v>1659651959.814285</v>
      </c>
      <c r="DB1120">
        <v>639.0401785714286</v>
      </c>
      <c r="DC1120">
        <v>706.2958571428572</v>
      </c>
      <c r="DD1120">
        <v>18.61091785714286</v>
      </c>
      <c r="DE1120">
        <v>12.426675</v>
      </c>
      <c r="DF1120">
        <v>642.7533928571429</v>
      </c>
      <c r="DG1120">
        <v>18.75381785714286</v>
      </c>
      <c r="DH1120">
        <v>499.9970357142857</v>
      </c>
      <c r="DI1120">
        <v>90.17830000000001</v>
      </c>
      <c r="DJ1120">
        <v>0.09998485714285714</v>
      </c>
      <c r="DK1120">
        <v>24.99786071428571</v>
      </c>
      <c r="DL1120">
        <v>24.99053214285714</v>
      </c>
      <c r="DM1120">
        <v>999.9000000000002</v>
      </c>
      <c r="DN1120">
        <v>0</v>
      </c>
      <c r="DO1120">
        <v>0</v>
      </c>
      <c r="DP1120">
        <v>9996.005714285715</v>
      </c>
      <c r="DQ1120">
        <v>0</v>
      </c>
      <c r="DR1120">
        <v>10.8481</v>
      </c>
      <c r="DS1120">
        <v>-67.25565357142857</v>
      </c>
      <c r="DT1120">
        <v>651.1588214285715</v>
      </c>
      <c r="DU1120">
        <v>715.1831071428571</v>
      </c>
      <c r="DV1120">
        <v>6.184250357142858</v>
      </c>
      <c r="DW1120">
        <v>706.2958571428572</v>
      </c>
      <c r="DX1120">
        <v>12.426675</v>
      </c>
      <c r="DY1120">
        <v>1.678300357142857</v>
      </c>
      <c r="DZ1120">
        <v>1.120616428571429</v>
      </c>
      <c r="EA1120">
        <v>14.697175</v>
      </c>
      <c r="EB1120">
        <v>8.586746428571429</v>
      </c>
      <c r="EC1120">
        <v>1999.999285714286</v>
      </c>
      <c r="ED1120">
        <v>0.9799963214285715</v>
      </c>
      <c r="EE1120">
        <v>0.02000357857142857</v>
      </c>
      <c r="EF1120">
        <v>0</v>
      </c>
      <c r="EG1120">
        <v>861.021357142857</v>
      </c>
      <c r="EH1120">
        <v>5.00097</v>
      </c>
      <c r="EI1120">
        <v>17151.56785714285</v>
      </c>
      <c r="EJ1120">
        <v>16707.54285714286</v>
      </c>
      <c r="EK1120">
        <v>38.53542857142857</v>
      </c>
      <c r="EL1120">
        <v>38.98425</v>
      </c>
      <c r="EM1120">
        <v>38.50885714285715</v>
      </c>
      <c r="EN1120">
        <v>38.58899999999999</v>
      </c>
      <c r="EO1120">
        <v>38.93257142857142</v>
      </c>
      <c r="EP1120">
        <v>1955.089285714286</v>
      </c>
      <c r="EQ1120">
        <v>39.91</v>
      </c>
      <c r="ER1120">
        <v>0</v>
      </c>
      <c r="ES1120">
        <v>1659651968.1</v>
      </c>
      <c r="ET1120">
        <v>0</v>
      </c>
      <c r="EU1120">
        <v>861.1514400000001</v>
      </c>
      <c r="EV1120">
        <v>10.02438463996159</v>
      </c>
      <c r="EW1120">
        <v>206.5307694574239</v>
      </c>
      <c r="EX1120">
        <v>17153.832</v>
      </c>
      <c r="EY1120">
        <v>15</v>
      </c>
      <c r="EZ1120">
        <v>0</v>
      </c>
      <c r="FA1120" t="s">
        <v>419</v>
      </c>
      <c r="FB1120">
        <v>1659135797.5</v>
      </c>
      <c r="FC1120">
        <v>1659135788</v>
      </c>
      <c r="FD1120">
        <v>0</v>
      </c>
      <c r="FE1120">
        <v>0.3</v>
      </c>
      <c r="FF1120">
        <v>-0.002</v>
      </c>
      <c r="FG1120">
        <v>-2.209</v>
      </c>
      <c r="FH1120">
        <v>-0.089</v>
      </c>
      <c r="FI1120">
        <v>1520</v>
      </c>
      <c r="FJ1120">
        <v>20</v>
      </c>
      <c r="FK1120">
        <v>0.06</v>
      </c>
      <c r="FL1120">
        <v>0.03</v>
      </c>
      <c r="FM1120">
        <v>-66.84626249999999</v>
      </c>
      <c r="FN1120">
        <v>-7.228044652907981</v>
      </c>
      <c r="FO1120">
        <v>0.6962112426151631</v>
      </c>
      <c r="FP1120">
        <v>0</v>
      </c>
      <c r="FQ1120">
        <v>860.2749117647061</v>
      </c>
      <c r="FR1120">
        <v>11.28713522371102</v>
      </c>
      <c r="FS1120">
        <v>1.143433950036853</v>
      </c>
      <c r="FT1120">
        <v>0</v>
      </c>
      <c r="FU1120">
        <v>6.18265275</v>
      </c>
      <c r="FV1120">
        <v>0.0242921200750309</v>
      </c>
      <c r="FW1120">
        <v>0.002471937486567947</v>
      </c>
      <c r="FX1120">
        <v>1</v>
      </c>
      <c r="FY1120">
        <v>1</v>
      </c>
      <c r="FZ1120">
        <v>3</v>
      </c>
      <c r="GA1120" t="s">
        <v>429</v>
      </c>
      <c r="GB1120">
        <v>2.98334</v>
      </c>
      <c r="GC1120">
        <v>2.71562</v>
      </c>
      <c r="GD1120">
        <v>0.131667</v>
      </c>
      <c r="GE1120">
        <v>0.138746</v>
      </c>
      <c r="GF1120">
        <v>0.089833</v>
      </c>
      <c r="GG1120">
        <v>0.0656654</v>
      </c>
      <c r="GH1120">
        <v>27457.1</v>
      </c>
      <c r="GI1120">
        <v>27380.3</v>
      </c>
      <c r="GJ1120">
        <v>29386.8</v>
      </c>
      <c r="GK1120">
        <v>29400.1</v>
      </c>
      <c r="GL1120">
        <v>35426.7</v>
      </c>
      <c r="GM1120">
        <v>36530.1</v>
      </c>
      <c r="GN1120">
        <v>41379.9</v>
      </c>
      <c r="GO1120">
        <v>41894.4</v>
      </c>
      <c r="GP1120">
        <v>1.96297</v>
      </c>
      <c r="GQ1120">
        <v>2.37665</v>
      </c>
      <c r="GR1120">
        <v>0.09361650000000001</v>
      </c>
      <c r="GS1120">
        <v>0</v>
      </c>
      <c r="GT1120">
        <v>23.4534</v>
      </c>
      <c r="GU1120">
        <v>999.9</v>
      </c>
      <c r="GV1120">
        <v>31.4</v>
      </c>
      <c r="GW1120">
        <v>32.2</v>
      </c>
      <c r="GX1120">
        <v>16.8162</v>
      </c>
      <c r="GY1120">
        <v>63.7515</v>
      </c>
      <c r="GZ1120">
        <v>22.512</v>
      </c>
      <c r="HA1120">
        <v>2</v>
      </c>
      <c r="HB1120">
        <v>-0.075437</v>
      </c>
      <c r="HC1120">
        <v>1.26725</v>
      </c>
      <c r="HD1120">
        <v>20.3297</v>
      </c>
      <c r="HE1120">
        <v>5.21684</v>
      </c>
      <c r="HF1120">
        <v>12.0099</v>
      </c>
      <c r="HG1120">
        <v>4.98885</v>
      </c>
      <c r="HH1120">
        <v>3.28848</v>
      </c>
      <c r="HI1120">
        <v>9999</v>
      </c>
      <c r="HJ1120">
        <v>9999</v>
      </c>
      <c r="HK1120">
        <v>9999</v>
      </c>
      <c r="HL1120">
        <v>198.6</v>
      </c>
      <c r="HM1120">
        <v>1.86739</v>
      </c>
      <c r="HN1120">
        <v>1.86646</v>
      </c>
      <c r="HO1120">
        <v>1.86597</v>
      </c>
      <c r="HP1120">
        <v>1.86584</v>
      </c>
      <c r="HQ1120">
        <v>1.86768</v>
      </c>
      <c r="HR1120">
        <v>1.87016</v>
      </c>
      <c r="HS1120">
        <v>1.86877</v>
      </c>
      <c r="HT1120">
        <v>1.87027</v>
      </c>
      <c r="HU1120">
        <v>0</v>
      </c>
      <c r="HV1120">
        <v>0</v>
      </c>
      <c r="HW1120">
        <v>0</v>
      </c>
      <c r="HX1120">
        <v>0</v>
      </c>
      <c r="HY1120" t="s">
        <v>421</v>
      </c>
      <c r="HZ1120" t="s">
        <v>422</v>
      </c>
      <c r="IA1120" t="s">
        <v>423</v>
      </c>
      <c r="IB1120" t="s">
        <v>423</v>
      </c>
      <c r="IC1120" t="s">
        <v>423</v>
      </c>
      <c r="ID1120" t="s">
        <v>423</v>
      </c>
      <c r="IE1120">
        <v>0</v>
      </c>
      <c r="IF1120">
        <v>100</v>
      </c>
      <c r="IG1120">
        <v>100</v>
      </c>
      <c r="IH1120">
        <v>-3.768</v>
      </c>
      <c r="II1120">
        <v>-0.1429</v>
      </c>
      <c r="IJ1120">
        <v>-1.529487217637811</v>
      </c>
      <c r="IK1120">
        <v>-0.005072214745875086</v>
      </c>
      <c r="IL1120">
        <v>3.316774363808987E-06</v>
      </c>
      <c r="IM1120">
        <v>-1.107588672722244E-09</v>
      </c>
      <c r="IN1120">
        <v>-0.1603591687652909</v>
      </c>
      <c r="IO1120">
        <v>-0.0181951569465493</v>
      </c>
      <c r="IP1120">
        <v>0.001659309118516343</v>
      </c>
      <c r="IQ1120">
        <v>-3.409663313950778E-05</v>
      </c>
      <c r="IR1120">
        <v>19</v>
      </c>
      <c r="IS1120">
        <v>2290</v>
      </c>
      <c r="IT1120">
        <v>1</v>
      </c>
      <c r="IU1120">
        <v>24</v>
      </c>
      <c r="IV1120">
        <v>8602.799999999999</v>
      </c>
      <c r="IW1120">
        <v>8603</v>
      </c>
      <c r="IX1120">
        <v>2.02393</v>
      </c>
      <c r="IY1120">
        <v>2.21924</v>
      </c>
      <c r="IZ1120">
        <v>1.94702</v>
      </c>
      <c r="JA1120">
        <v>2.64893</v>
      </c>
      <c r="JB1120">
        <v>2.19482</v>
      </c>
      <c r="JC1120">
        <v>2.36328</v>
      </c>
      <c r="JD1120">
        <v>36.6706</v>
      </c>
      <c r="JE1120">
        <v>24.035</v>
      </c>
      <c r="JF1120">
        <v>18</v>
      </c>
      <c r="JG1120">
        <v>521.467</v>
      </c>
      <c r="JH1120">
        <v>810.226</v>
      </c>
      <c r="JI1120">
        <v>22.0543</v>
      </c>
      <c r="JJ1120">
        <v>26.3566</v>
      </c>
      <c r="JK1120">
        <v>29.9999</v>
      </c>
      <c r="JL1120">
        <v>26.3723</v>
      </c>
      <c r="JM1120">
        <v>26.2979</v>
      </c>
      <c r="JN1120">
        <v>40.5152</v>
      </c>
      <c r="JO1120">
        <v>24.2241</v>
      </c>
      <c r="JP1120">
        <v>0</v>
      </c>
      <c r="JQ1120">
        <v>22.0527</v>
      </c>
      <c r="JR1120">
        <v>754.438</v>
      </c>
      <c r="JS1120">
        <v>12.4131</v>
      </c>
      <c r="JT1120">
        <v>100.474</v>
      </c>
      <c r="JU1120">
        <v>100.617</v>
      </c>
    </row>
    <row r="1121" spans="1:281">
      <c r="A1121">
        <v>1105</v>
      </c>
      <c r="B1121">
        <v>1659651972.6</v>
      </c>
      <c r="C1121">
        <v>23964.59999990463</v>
      </c>
      <c r="D1121" t="s">
        <v>2644</v>
      </c>
      <c r="E1121" t="s">
        <v>2645</v>
      </c>
      <c r="F1121">
        <v>5</v>
      </c>
      <c r="G1121" t="s">
        <v>2555</v>
      </c>
      <c r="H1121" t="s">
        <v>416</v>
      </c>
      <c r="I1121">
        <v>1659651965.1</v>
      </c>
      <c r="J1121">
        <f>(K1121)/1000</f>
        <v>0</v>
      </c>
      <c r="K1121">
        <f>IF(CZ1121, AN1121, AH1121)</f>
        <v>0</v>
      </c>
      <c r="L1121">
        <f>IF(CZ1121, AI1121, AG1121)</f>
        <v>0</v>
      </c>
      <c r="M1121">
        <f>DB1121 - IF(AU1121&gt;1, L1121*CV1121*100.0/(AW1121*DP1121), 0)</f>
        <v>0</v>
      </c>
      <c r="N1121">
        <f>((T1121-J1121/2)*M1121-L1121)/(T1121+J1121/2)</f>
        <v>0</v>
      </c>
      <c r="O1121">
        <f>N1121*(DI1121+DJ1121)/1000.0</f>
        <v>0</v>
      </c>
      <c r="P1121">
        <f>(DB1121 - IF(AU1121&gt;1, L1121*CV1121*100.0/(AW1121*DP1121), 0))*(DI1121+DJ1121)/1000.0</f>
        <v>0</v>
      </c>
      <c r="Q1121">
        <f>2.0/((1/S1121-1/R1121)+SIGN(S1121)*SQRT((1/S1121-1/R1121)*(1/S1121-1/R1121) + 4*CW1121/((CW1121+1)*(CW1121+1))*(2*1/S1121*1/R1121-1/R1121*1/R1121)))</f>
        <v>0</v>
      </c>
      <c r="R1121">
        <f>IF(LEFT(CX1121,1)&lt;&gt;"0",IF(LEFT(CX1121,1)="1",3.0,CY1121),$D$5+$E$5*(DP1121*DI1121/($K$5*1000))+$F$5*(DP1121*DI1121/($K$5*1000))*MAX(MIN(CV1121,$J$5),$I$5)*MAX(MIN(CV1121,$J$5),$I$5)+$G$5*MAX(MIN(CV1121,$J$5),$I$5)*(DP1121*DI1121/($K$5*1000))+$H$5*(DP1121*DI1121/($K$5*1000))*(DP1121*DI1121/($K$5*1000)))</f>
        <v>0</v>
      </c>
      <c r="S1121">
        <f>J1121*(1000-(1000*0.61365*exp(17.502*W1121/(240.97+W1121))/(DI1121+DJ1121)+DD1121)/2)/(1000*0.61365*exp(17.502*W1121/(240.97+W1121))/(DI1121+DJ1121)-DD1121)</f>
        <v>0</v>
      </c>
      <c r="T1121">
        <f>1/((CW1121+1)/(Q1121/1.6)+1/(R1121/1.37)) + CW1121/((CW1121+1)/(Q1121/1.6) + CW1121/(R1121/1.37))</f>
        <v>0</v>
      </c>
      <c r="U1121">
        <f>(CR1121*CU1121)</f>
        <v>0</v>
      </c>
      <c r="V1121">
        <f>(DK1121+(U1121+2*0.95*5.67E-8*(((DK1121+$B$7)+273)^4-(DK1121+273)^4)-44100*J1121)/(1.84*29.3*R1121+8*0.95*5.67E-8*(DK1121+273)^3))</f>
        <v>0</v>
      </c>
      <c r="W1121">
        <f>($C$7*DL1121+$D$7*DM1121+$E$7*V1121)</f>
        <v>0</v>
      </c>
      <c r="X1121">
        <f>0.61365*exp(17.502*W1121/(240.97+W1121))</f>
        <v>0</v>
      </c>
      <c r="Y1121">
        <f>(Z1121/AA1121*100)</f>
        <v>0</v>
      </c>
      <c r="Z1121">
        <f>DD1121*(DI1121+DJ1121)/1000</f>
        <v>0</v>
      </c>
      <c r="AA1121">
        <f>0.61365*exp(17.502*DK1121/(240.97+DK1121))</f>
        <v>0</v>
      </c>
      <c r="AB1121">
        <f>(X1121-DD1121*(DI1121+DJ1121)/1000)</f>
        <v>0</v>
      </c>
      <c r="AC1121">
        <f>(-J1121*44100)</f>
        <v>0</v>
      </c>
      <c r="AD1121">
        <f>2*29.3*R1121*0.92*(DK1121-W1121)</f>
        <v>0</v>
      </c>
      <c r="AE1121">
        <f>2*0.95*5.67E-8*(((DK1121+$B$7)+273)^4-(W1121+273)^4)</f>
        <v>0</v>
      </c>
      <c r="AF1121">
        <f>U1121+AE1121+AC1121+AD1121</f>
        <v>0</v>
      </c>
      <c r="AG1121">
        <f>DH1121*AU1121*(DC1121-DB1121*(1000-AU1121*DE1121)/(1000-AU1121*DD1121))/(100*CV1121)</f>
        <v>0</v>
      </c>
      <c r="AH1121">
        <f>1000*DH1121*AU1121*(DD1121-DE1121)/(100*CV1121*(1000-AU1121*DD1121))</f>
        <v>0</v>
      </c>
      <c r="AI1121">
        <f>(AJ1121 - AK1121 - DI1121*1E3/(8.314*(DK1121+273.15)) * AM1121/DH1121 * AL1121) * DH1121/(100*CV1121) * (1000 - DE1121)/1000</f>
        <v>0</v>
      </c>
      <c r="AJ1121">
        <v>748.4909301640723</v>
      </c>
      <c r="AK1121">
        <v>692.1533818181816</v>
      </c>
      <c r="AL1121">
        <v>3.350713667175188</v>
      </c>
      <c r="AM1121">
        <v>65.46050072270951</v>
      </c>
      <c r="AN1121">
        <f>(AP1121 - AO1121 + DI1121*1E3/(8.314*(DK1121+273.15)) * AR1121/DH1121 * AQ1121) * DH1121/(100*CV1121) * 1000/(1000 - AP1121)</f>
        <v>0</v>
      </c>
      <c r="AO1121">
        <v>12.42197485880712</v>
      </c>
      <c r="AP1121">
        <v>18.60642657342659</v>
      </c>
      <c r="AQ1121">
        <v>-1.488453173380681E-05</v>
      </c>
      <c r="AR1121">
        <v>82.38661243910367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MAX(0,($B$13+$C$13*DP1121)/(1+$D$13*DP1121)*DI1121/(DK1121+273)*$E$13)</f>
        <v>0</v>
      </c>
      <c r="AX1121" t="s">
        <v>417</v>
      </c>
      <c r="AY1121" t="s">
        <v>417</v>
      </c>
      <c r="AZ1121">
        <v>0</v>
      </c>
      <c r="BA1121">
        <v>0</v>
      </c>
      <c r="BB1121">
        <f>1-AZ1121/BA1121</f>
        <v>0</v>
      </c>
      <c r="BC1121">
        <v>0</v>
      </c>
      <c r="BD1121" t="s">
        <v>417</v>
      </c>
      <c r="BE1121" t="s">
        <v>417</v>
      </c>
      <c r="BF1121">
        <v>0</v>
      </c>
      <c r="BG1121">
        <v>0</v>
      </c>
      <c r="BH1121">
        <f>1-BF1121/BG1121</f>
        <v>0</v>
      </c>
      <c r="BI1121">
        <v>0.5</v>
      </c>
      <c r="BJ1121">
        <f>CS1121</f>
        <v>0</v>
      </c>
      <c r="BK1121">
        <f>L1121</f>
        <v>0</v>
      </c>
      <c r="BL1121">
        <f>BH1121*BI1121*BJ1121</f>
        <v>0</v>
      </c>
      <c r="BM1121">
        <f>(BK1121-BC1121)/BJ1121</f>
        <v>0</v>
      </c>
      <c r="BN1121">
        <f>(BA1121-BG1121)/BG1121</f>
        <v>0</v>
      </c>
      <c r="BO1121">
        <f>AZ1121/(BB1121+AZ1121/BG1121)</f>
        <v>0</v>
      </c>
      <c r="BP1121" t="s">
        <v>417</v>
      </c>
      <c r="BQ1121">
        <v>0</v>
      </c>
      <c r="BR1121">
        <f>IF(BQ1121&lt;&gt;0, BQ1121, BO1121)</f>
        <v>0</v>
      </c>
      <c r="BS1121">
        <f>1-BR1121/BG1121</f>
        <v>0</v>
      </c>
      <c r="BT1121">
        <f>(BG1121-BF1121)/(BG1121-BR1121)</f>
        <v>0</v>
      </c>
      <c r="BU1121">
        <f>(BA1121-BG1121)/(BA1121-BR1121)</f>
        <v>0</v>
      </c>
      <c r="BV1121">
        <f>(BG1121-BF1121)/(BG1121-AZ1121)</f>
        <v>0</v>
      </c>
      <c r="BW1121">
        <f>(BA1121-BG1121)/(BA1121-AZ1121)</f>
        <v>0</v>
      </c>
      <c r="BX1121">
        <f>(BT1121*BR1121/BF1121)</f>
        <v>0</v>
      </c>
      <c r="BY1121">
        <f>(1-BX1121)</f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>$B$11*DQ1121+$C$11*DR1121+$F$11*EC1121*(1-EF1121)</f>
        <v>0</v>
      </c>
      <c r="CS1121">
        <f>CR1121*CT1121</f>
        <v>0</v>
      </c>
      <c r="CT1121">
        <f>($B$11*$D$9+$C$11*$D$9+$F$11*((EP1121+EH1121)/MAX(EP1121+EH1121+EQ1121, 0.1)*$I$9+EQ1121/MAX(EP1121+EH1121+EQ1121, 0.1)*$J$9))/($B$11+$C$11+$F$11)</f>
        <v>0</v>
      </c>
      <c r="CU1121">
        <f>($B$11*$K$9+$C$11*$K$9+$F$11*((EP1121+EH1121)/MAX(EP1121+EH1121+EQ1121, 0.1)*$P$9+EQ1121/MAX(EP1121+EH1121+EQ1121, 0.1)*$Q$9))/($B$11+$C$11+$F$11)</f>
        <v>0</v>
      </c>
      <c r="CV1121">
        <v>6</v>
      </c>
      <c r="CW1121">
        <v>0.5</v>
      </c>
      <c r="CX1121" t="s">
        <v>418</v>
      </c>
      <c r="CY1121">
        <v>2</v>
      </c>
      <c r="CZ1121" t="b">
        <v>1</v>
      </c>
      <c r="DA1121">
        <v>1659651965.1</v>
      </c>
      <c r="DB1121">
        <v>656.3081481481481</v>
      </c>
      <c r="DC1121">
        <v>724.1004444444445</v>
      </c>
      <c r="DD1121">
        <v>18.6095037037037</v>
      </c>
      <c r="DE1121">
        <v>12.42388148148148</v>
      </c>
      <c r="DF1121">
        <v>660.0587407407409</v>
      </c>
      <c r="DG1121">
        <v>18.75240740740741</v>
      </c>
      <c r="DH1121">
        <v>500.006925925926</v>
      </c>
      <c r="DI1121">
        <v>90.17857407407406</v>
      </c>
      <c r="DJ1121">
        <v>0.09999876296296295</v>
      </c>
      <c r="DK1121">
        <v>24.99856666666667</v>
      </c>
      <c r="DL1121">
        <v>24.99038148148148</v>
      </c>
      <c r="DM1121">
        <v>999.9000000000001</v>
      </c>
      <c r="DN1121">
        <v>0</v>
      </c>
      <c r="DO1121">
        <v>0</v>
      </c>
      <c r="DP1121">
        <v>9998.328888888889</v>
      </c>
      <c r="DQ1121">
        <v>0</v>
      </c>
      <c r="DR1121">
        <v>10.8481</v>
      </c>
      <c r="DS1121">
        <v>-67.79235555555556</v>
      </c>
      <c r="DT1121">
        <v>668.7532962962962</v>
      </c>
      <c r="DU1121">
        <v>733.2096666666666</v>
      </c>
      <c r="DV1121">
        <v>6.185624074074076</v>
      </c>
      <c r="DW1121">
        <v>724.1004444444445</v>
      </c>
      <c r="DX1121">
        <v>12.42388148148148</v>
      </c>
      <c r="DY1121">
        <v>1.678178148148148</v>
      </c>
      <c r="DZ1121">
        <v>1.120367407407407</v>
      </c>
      <c r="EA1121">
        <v>14.69604074074074</v>
      </c>
      <c r="EB1121">
        <v>8.583471111111111</v>
      </c>
      <c r="EC1121">
        <v>1999.994814814815</v>
      </c>
      <c r="ED1121">
        <v>0.9799961111111112</v>
      </c>
      <c r="EE1121">
        <v>0.02000378888888889</v>
      </c>
      <c r="EF1121">
        <v>0</v>
      </c>
      <c r="EG1121">
        <v>861.9212222222222</v>
      </c>
      <c r="EH1121">
        <v>5.00097</v>
      </c>
      <c r="EI1121">
        <v>17168.52222222222</v>
      </c>
      <c r="EJ1121">
        <v>16707.51481481481</v>
      </c>
      <c r="EK1121">
        <v>38.51377777777778</v>
      </c>
      <c r="EL1121">
        <v>38.96266666666666</v>
      </c>
      <c r="EM1121">
        <v>38.5</v>
      </c>
      <c r="EN1121">
        <v>38.56666666666666</v>
      </c>
      <c r="EO1121">
        <v>38.92092592592593</v>
      </c>
      <c r="EP1121">
        <v>1955.084814814815</v>
      </c>
      <c r="EQ1121">
        <v>39.91</v>
      </c>
      <c r="ER1121">
        <v>0</v>
      </c>
      <c r="ES1121">
        <v>1659651972.9</v>
      </c>
      <c r="ET1121">
        <v>0</v>
      </c>
      <c r="EU1121">
        <v>861.9304000000001</v>
      </c>
      <c r="EV1121">
        <v>10.14115383838957</v>
      </c>
      <c r="EW1121">
        <v>172.3692304569699</v>
      </c>
      <c r="EX1121">
        <v>17168.948</v>
      </c>
      <c r="EY1121">
        <v>15</v>
      </c>
      <c r="EZ1121">
        <v>0</v>
      </c>
      <c r="FA1121" t="s">
        <v>419</v>
      </c>
      <c r="FB1121">
        <v>1659135797.5</v>
      </c>
      <c r="FC1121">
        <v>1659135788</v>
      </c>
      <c r="FD1121">
        <v>0</v>
      </c>
      <c r="FE1121">
        <v>0.3</v>
      </c>
      <c r="FF1121">
        <v>-0.002</v>
      </c>
      <c r="FG1121">
        <v>-2.209</v>
      </c>
      <c r="FH1121">
        <v>-0.089</v>
      </c>
      <c r="FI1121">
        <v>1520</v>
      </c>
      <c r="FJ1121">
        <v>20</v>
      </c>
      <c r="FK1121">
        <v>0.06</v>
      </c>
      <c r="FL1121">
        <v>0.03</v>
      </c>
      <c r="FM1121">
        <v>-67.41364390243902</v>
      </c>
      <c r="FN1121">
        <v>-6.365665505226604</v>
      </c>
      <c r="FO1121">
        <v>0.6328079452990082</v>
      </c>
      <c r="FP1121">
        <v>0</v>
      </c>
      <c r="FQ1121">
        <v>861.3971764705882</v>
      </c>
      <c r="FR1121">
        <v>10.20253629425031</v>
      </c>
      <c r="FS1121">
        <v>1.040134987579751</v>
      </c>
      <c r="FT1121">
        <v>0</v>
      </c>
      <c r="FU1121">
        <v>6.184698048780488</v>
      </c>
      <c r="FV1121">
        <v>0.01941094076655394</v>
      </c>
      <c r="FW1121">
        <v>0.00215776896920161</v>
      </c>
      <c r="FX1121">
        <v>1</v>
      </c>
      <c r="FY1121">
        <v>1</v>
      </c>
      <c r="FZ1121">
        <v>3</v>
      </c>
      <c r="GA1121" t="s">
        <v>429</v>
      </c>
      <c r="GB1121">
        <v>2.98343</v>
      </c>
      <c r="GC1121">
        <v>2.71568</v>
      </c>
      <c r="GD1121">
        <v>0.133881</v>
      </c>
      <c r="GE1121">
        <v>0.140884</v>
      </c>
      <c r="GF1121">
        <v>0.0898167</v>
      </c>
      <c r="GG1121">
        <v>0.065651</v>
      </c>
      <c r="GH1121">
        <v>27387.3</v>
      </c>
      <c r="GI1121">
        <v>27312.6</v>
      </c>
      <c r="GJ1121">
        <v>29386.9</v>
      </c>
      <c r="GK1121">
        <v>29400.2</v>
      </c>
      <c r="GL1121">
        <v>35427.5</v>
      </c>
      <c r="GM1121">
        <v>36530.7</v>
      </c>
      <c r="GN1121">
        <v>41380</v>
      </c>
      <c r="GO1121">
        <v>41894.4</v>
      </c>
      <c r="GP1121">
        <v>1.96305</v>
      </c>
      <c r="GQ1121">
        <v>2.37647</v>
      </c>
      <c r="GR1121">
        <v>0.0929236</v>
      </c>
      <c r="GS1121">
        <v>0</v>
      </c>
      <c r="GT1121">
        <v>23.4532</v>
      </c>
      <c r="GU1121">
        <v>999.9</v>
      </c>
      <c r="GV1121">
        <v>31.4</v>
      </c>
      <c r="GW1121">
        <v>32.2</v>
      </c>
      <c r="GX1121">
        <v>16.8177</v>
      </c>
      <c r="GY1121">
        <v>63.7315</v>
      </c>
      <c r="GZ1121">
        <v>22.5801</v>
      </c>
      <c r="HA1121">
        <v>2</v>
      </c>
      <c r="HB1121">
        <v>-0.07544969999999999</v>
      </c>
      <c r="HC1121">
        <v>1.26908</v>
      </c>
      <c r="HD1121">
        <v>20.3296</v>
      </c>
      <c r="HE1121">
        <v>5.21804</v>
      </c>
      <c r="HF1121">
        <v>12.0099</v>
      </c>
      <c r="HG1121">
        <v>4.9892</v>
      </c>
      <c r="HH1121">
        <v>3.28858</v>
      </c>
      <c r="HI1121">
        <v>9999</v>
      </c>
      <c r="HJ1121">
        <v>9999</v>
      </c>
      <c r="HK1121">
        <v>9999</v>
      </c>
      <c r="HL1121">
        <v>198.6</v>
      </c>
      <c r="HM1121">
        <v>1.86739</v>
      </c>
      <c r="HN1121">
        <v>1.86647</v>
      </c>
      <c r="HO1121">
        <v>1.86592</v>
      </c>
      <c r="HP1121">
        <v>1.86584</v>
      </c>
      <c r="HQ1121">
        <v>1.86768</v>
      </c>
      <c r="HR1121">
        <v>1.87014</v>
      </c>
      <c r="HS1121">
        <v>1.8688</v>
      </c>
      <c r="HT1121">
        <v>1.87027</v>
      </c>
      <c r="HU1121">
        <v>0</v>
      </c>
      <c r="HV1121">
        <v>0</v>
      </c>
      <c r="HW1121">
        <v>0</v>
      </c>
      <c r="HX1121">
        <v>0</v>
      </c>
      <c r="HY1121" t="s">
        <v>421</v>
      </c>
      <c r="HZ1121" t="s">
        <v>422</v>
      </c>
      <c r="IA1121" t="s">
        <v>423</v>
      </c>
      <c r="IB1121" t="s">
        <v>423</v>
      </c>
      <c r="IC1121" t="s">
        <v>423</v>
      </c>
      <c r="ID1121" t="s">
        <v>423</v>
      </c>
      <c r="IE1121">
        <v>0</v>
      </c>
      <c r="IF1121">
        <v>100</v>
      </c>
      <c r="IG1121">
        <v>100</v>
      </c>
      <c r="IH1121">
        <v>-3.803</v>
      </c>
      <c r="II1121">
        <v>-0.1429</v>
      </c>
      <c r="IJ1121">
        <v>-1.529487217637811</v>
      </c>
      <c r="IK1121">
        <v>-0.005072214745875086</v>
      </c>
      <c r="IL1121">
        <v>3.316774363808987E-06</v>
      </c>
      <c r="IM1121">
        <v>-1.107588672722244E-09</v>
      </c>
      <c r="IN1121">
        <v>-0.1603591687652909</v>
      </c>
      <c r="IO1121">
        <v>-0.0181951569465493</v>
      </c>
      <c r="IP1121">
        <v>0.001659309118516343</v>
      </c>
      <c r="IQ1121">
        <v>-3.409663313950778E-05</v>
      </c>
      <c r="IR1121">
        <v>19</v>
      </c>
      <c r="IS1121">
        <v>2290</v>
      </c>
      <c r="IT1121">
        <v>1</v>
      </c>
      <c r="IU1121">
        <v>24</v>
      </c>
      <c r="IV1121">
        <v>8602.9</v>
      </c>
      <c r="IW1121">
        <v>8603.1</v>
      </c>
      <c r="IX1121">
        <v>2.05566</v>
      </c>
      <c r="IY1121">
        <v>2.22412</v>
      </c>
      <c r="IZ1121">
        <v>1.94702</v>
      </c>
      <c r="JA1121">
        <v>2.64893</v>
      </c>
      <c r="JB1121">
        <v>2.19482</v>
      </c>
      <c r="JC1121">
        <v>2.30835</v>
      </c>
      <c r="JD1121">
        <v>36.6706</v>
      </c>
      <c r="JE1121">
        <v>24.035</v>
      </c>
      <c r="JF1121">
        <v>18</v>
      </c>
      <c r="JG1121">
        <v>521.498</v>
      </c>
      <c r="JH1121">
        <v>810.021</v>
      </c>
      <c r="JI1121">
        <v>22.0559</v>
      </c>
      <c r="JJ1121">
        <v>26.3549</v>
      </c>
      <c r="JK1121">
        <v>30</v>
      </c>
      <c r="JL1121">
        <v>26.3705</v>
      </c>
      <c r="JM1121">
        <v>26.2958</v>
      </c>
      <c r="JN1121">
        <v>41.2657</v>
      </c>
      <c r="JO1121">
        <v>24.2241</v>
      </c>
      <c r="JP1121">
        <v>0</v>
      </c>
      <c r="JQ1121">
        <v>22.0612</v>
      </c>
      <c r="JR1121">
        <v>774.502</v>
      </c>
      <c r="JS1121">
        <v>12.4131</v>
      </c>
      <c r="JT1121">
        <v>100.474</v>
      </c>
      <c r="JU1121">
        <v>100.618</v>
      </c>
    </row>
    <row r="1122" spans="1:281">
      <c r="A1122">
        <v>1106</v>
      </c>
      <c r="B1122">
        <v>1659651977.6</v>
      </c>
      <c r="C1122">
        <v>23969.59999990463</v>
      </c>
      <c r="D1122" t="s">
        <v>2646</v>
      </c>
      <c r="E1122" t="s">
        <v>2647</v>
      </c>
      <c r="F1122">
        <v>5</v>
      </c>
      <c r="G1122" t="s">
        <v>2555</v>
      </c>
      <c r="H1122" t="s">
        <v>416</v>
      </c>
      <c r="I1122">
        <v>1659651969.814285</v>
      </c>
      <c r="J1122">
        <f>(K1122)/1000</f>
        <v>0</v>
      </c>
      <c r="K1122">
        <f>IF(CZ1122, AN1122, AH1122)</f>
        <v>0</v>
      </c>
      <c r="L1122">
        <f>IF(CZ1122, AI1122, AG1122)</f>
        <v>0</v>
      </c>
      <c r="M1122">
        <f>DB1122 - IF(AU1122&gt;1, L1122*CV1122*100.0/(AW1122*DP1122), 0)</f>
        <v>0</v>
      </c>
      <c r="N1122">
        <f>((T1122-J1122/2)*M1122-L1122)/(T1122+J1122/2)</f>
        <v>0</v>
      </c>
      <c r="O1122">
        <f>N1122*(DI1122+DJ1122)/1000.0</f>
        <v>0</v>
      </c>
      <c r="P1122">
        <f>(DB1122 - IF(AU1122&gt;1, L1122*CV1122*100.0/(AW1122*DP1122), 0))*(DI1122+DJ1122)/1000.0</f>
        <v>0</v>
      </c>
      <c r="Q1122">
        <f>2.0/((1/S1122-1/R1122)+SIGN(S1122)*SQRT((1/S1122-1/R1122)*(1/S1122-1/R1122) + 4*CW1122/((CW1122+1)*(CW1122+1))*(2*1/S1122*1/R1122-1/R1122*1/R1122)))</f>
        <v>0</v>
      </c>
      <c r="R1122">
        <f>IF(LEFT(CX1122,1)&lt;&gt;"0",IF(LEFT(CX1122,1)="1",3.0,CY1122),$D$5+$E$5*(DP1122*DI1122/($K$5*1000))+$F$5*(DP1122*DI1122/($K$5*1000))*MAX(MIN(CV1122,$J$5),$I$5)*MAX(MIN(CV1122,$J$5),$I$5)+$G$5*MAX(MIN(CV1122,$J$5),$I$5)*(DP1122*DI1122/($K$5*1000))+$H$5*(DP1122*DI1122/($K$5*1000))*(DP1122*DI1122/($K$5*1000)))</f>
        <v>0</v>
      </c>
      <c r="S1122">
        <f>J1122*(1000-(1000*0.61365*exp(17.502*W1122/(240.97+W1122))/(DI1122+DJ1122)+DD1122)/2)/(1000*0.61365*exp(17.502*W1122/(240.97+W1122))/(DI1122+DJ1122)-DD1122)</f>
        <v>0</v>
      </c>
      <c r="T1122">
        <f>1/((CW1122+1)/(Q1122/1.6)+1/(R1122/1.37)) + CW1122/((CW1122+1)/(Q1122/1.6) + CW1122/(R1122/1.37))</f>
        <v>0</v>
      </c>
      <c r="U1122">
        <f>(CR1122*CU1122)</f>
        <v>0</v>
      </c>
      <c r="V1122">
        <f>(DK1122+(U1122+2*0.95*5.67E-8*(((DK1122+$B$7)+273)^4-(DK1122+273)^4)-44100*J1122)/(1.84*29.3*R1122+8*0.95*5.67E-8*(DK1122+273)^3))</f>
        <v>0</v>
      </c>
      <c r="W1122">
        <f>($C$7*DL1122+$D$7*DM1122+$E$7*V1122)</f>
        <v>0</v>
      </c>
      <c r="X1122">
        <f>0.61365*exp(17.502*W1122/(240.97+W1122))</f>
        <v>0</v>
      </c>
      <c r="Y1122">
        <f>(Z1122/AA1122*100)</f>
        <v>0</v>
      </c>
      <c r="Z1122">
        <f>DD1122*(DI1122+DJ1122)/1000</f>
        <v>0</v>
      </c>
      <c r="AA1122">
        <f>0.61365*exp(17.502*DK1122/(240.97+DK1122))</f>
        <v>0</v>
      </c>
      <c r="AB1122">
        <f>(X1122-DD1122*(DI1122+DJ1122)/1000)</f>
        <v>0</v>
      </c>
      <c r="AC1122">
        <f>(-J1122*44100)</f>
        <v>0</v>
      </c>
      <c r="AD1122">
        <f>2*29.3*R1122*0.92*(DK1122-W1122)</f>
        <v>0</v>
      </c>
      <c r="AE1122">
        <f>2*0.95*5.67E-8*(((DK1122+$B$7)+273)^4-(W1122+273)^4)</f>
        <v>0</v>
      </c>
      <c r="AF1122">
        <f>U1122+AE1122+AC1122+AD1122</f>
        <v>0</v>
      </c>
      <c r="AG1122">
        <f>DH1122*AU1122*(DC1122-DB1122*(1000-AU1122*DE1122)/(1000-AU1122*DD1122))/(100*CV1122)</f>
        <v>0</v>
      </c>
      <c r="AH1122">
        <f>1000*DH1122*AU1122*(DD1122-DE1122)/(100*CV1122*(1000-AU1122*DD1122))</f>
        <v>0</v>
      </c>
      <c r="AI1122">
        <f>(AJ1122 - AK1122 - DI1122*1E3/(8.314*(DK1122+273.15)) * AM1122/DH1122 * AL1122) * DH1122/(100*CV1122) * (1000 - DE1122)/1000</f>
        <v>0</v>
      </c>
      <c r="AJ1122">
        <v>765.49061686348</v>
      </c>
      <c r="AK1122">
        <v>708.7886242424242</v>
      </c>
      <c r="AL1122">
        <v>3.335803844851752</v>
      </c>
      <c r="AM1122">
        <v>65.46050072270951</v>
      </c>
      <c r="AN1122">
        <f>(AP1122 - AO1122 + DI1122*1E3/(8.314*(DK1122+273.15)) * AR1122/DH1122 * AQ1122) * DH1122/(100*CV1122) * 1000/(1000 - AP1122)</f>
        <v>0</v>
      </c>
      <c r="AO1122">
        <v>12.41892623199136</v>
      </c>
      <c r="AP1122">
        <v>18.60421468531469</v>
      </c>
      <c r="AQ1122">
        <v>-1.491001077033644E-06</v>
      </c>
      <c r="AR1122">
        <v>82.38661243910367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MAX(0,($B$13+$C$13*DP1122)/(1+$D$13*DP1122)*DI1122/(DK1122+273)*$E$13)</f>
        <v>0</v>
      </c>
      <c r="AX1122" t="s">
        <v>417</v>
      </c>
      <c r="AY1122" t="s">
        <v>417</v>
      </c>
      <c r="AZ1122">
        <v>0</v>
      </c>
      <c r="BA1122">
        <v>0</v>
      </c>
      <c r="BB1122">
        <f>1-AZ1122/BA1122</f>
        <v>0</v>
      </c>
      <c r="BC1122">
        <v>0</v>
      </c>
      <c r="BD1122" t="s">
        <v>417</v>
      </c>
      <c r="BE1122" t="s">
        <v>417</v>
      </c>
      <c r="BF1122">
        <v>0</v>
      </c>
      <c r="BG1122">
        <v>0</v>
      </c>
      <c r="BH1122">
        <f>1-BF1122/BG1122</f>
        <v>0</v>
      </c>
      <c r="BI1122">
        <v>0.5</v>
      </c>
      <c r="BJ1122">
        <f>CS1122</f>
        <v>0</v>
      </c>
      <c r="BK1122">
        <f>L1122</f>
        <v>0</v>
      </c>
      <c r="BL1122">
        <f>BH1122*BI1122*BJ1122</f>
        <v>0</v>
      </c>
      <c r="BM1122">
        <f>(BK1122-BC1122)/BJ1122</f>
        <v>0</v>
      </c>
      <c r="BN1122">
        <f>(BA1122-BG1122)/BG1122</f>
        <v>0</v>
      </c>
      <c r="BO1122">
        <f>AZ1122/(BB1122+AZ1122/BG1122)</f>
        <v>0</v>
      </c>
      <c r="BP1122" t="s">
        <v>417</v>
      </c>
      <c r="BQ1122">
        <v>0</v>
      </c>
      <c r="BR1122">
        <f>IF(BQ1122&lt;&gt;0, BQ1122, BO1122)</f>
        <v>0</v>
      </c>
      <c r="BS1122">
        <f>1-BR1122/BG1122</f>
        <v>0</v>
      </c>
      <c r="BT1122">
        <f>(BG1122-BF1122)/(BG1122-BR1122)</f>
        <v>0</v>
      </c>
      <c r="BU1122">
        <f>(BA1122-BG1122)/(BA1122-BR1122)</f>
        <v>0</v>
      </c>
      <c r="BV1122">
        <f>(BG1122-BF1122)/(BG1122-AZ1122)</f>
        <v>0</v>
      </c>
      <c r="BW1122">
        <f>(BA1122-BG1122)/(BA1122-AZ1122)</f>
        <v>0</v>
      </c>
      <c r="BX1122">
        <f>(BT1122*BR1122/BF1122)</f>
        <v>0</v>
      </c>
      <c r="BY1122">
        <f>(1-BX1122)</f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>$B$11*DQ1122+$C$11*DR1122+$F$11*EC1122*(1-EF1122)</f>
        <v>0</v>
      </c>
      <c r="CS1122">
        <f>CR1122*CT1122</f>
        <v>0</v>
      </c>
      <c r="CT1122">
        <f>($B$11*$D$9+$C$11*$D$9+$F$11*((EP1122+EH1122)/MAX(EP1122+EH1122+EQ1122, 0.1)*$I$9+EQ1122/MAX(EP1122+EH1122+EQ1122, 0.1)*$J$9))/($B$11+$C$11+$F$11)</f>
        <v>0</v>
      </c>
      <c r="CU1122">
        <f>($B$11*$K$9+$C$11*$K$9+$F$11*((EP1122+EH1122)/MAX(EP1122+EH1122+EQ1122, 0.1)*$P$9+EQ1122/MAX(EP1122+EH1122+EQ1122, 0.1)*$Q$9))/($B$11+$C$11+$F$11)</f>
        <v>0</v>
      </c>
      <c r="CV1122">
        <v>6</v>
      </c>
      <c r="CW1122">
        <v>0.5</v>
      </c>
      <c r="CX1122" t="s">
        <v>418</v>
      </c>
      <c r="CY1122">
        <v>2</v>
      </c>
      <c r="CZ1122" t="b">
        <v>1</v>
      </c>
      <c r="DA1122">
        <v>1659651969.814285</v>
      </c>
      <c r="DB1122">
        <v>671.7277142857141</v>
      </c>
      <c r="DC1122">
        <v>739.9555357142857</v>
      </c>
      <c r="DD1122">
        <v>18.60809285714286</v>
      </c>
      <c r="DE1122">
        <v>12.42108214285714</v>
      </c>
      <c r="DF1122">
        <v>675.5112142857145</v>
      </c>
      <c r="DG1122">
        <v>18.75099642857143</v>
      </c>
      <c r="DH1122">
        <v>500.0055000000001</v>
      </c>
      <c r="DI1122">
        <v>90.17859999999999</v>
      </c>
      <c r="DJ1122">
        <v>0.09997417500000003</v>
      </c>
      <c r="DK1122">
        <v>24.998525</v>
      </c>
      <c r="DL1122">
        <v>24.99030714285714</v>
      </c>
      <c r="DM1122">
        <v>999.9000000000002</v>
      </c>
      <c r="DN1122">
        <v>0</v>
      </c>
      <c r="DO1122">
        <v>0</v>
      </c>
      <c r="DP1122">
        <v>10002.20535714286</v>
      </c>
      <c r="DQ1122">
        <v>0</v>
      </c>
      <c r="DR1122">
        <v>10.85521785714286</v>
      </c>
      <c r="DS1122">
        <v>-68.22791785714286</v>
      </c>
      <c r="DT1122">
        <v>684.4642500000001</v>
      </c>
      <c r="DU1122">
        <v>749.2621785714285</v>
      </c>
      <c r="DV1122">
        <v>6.187000357142856</v>
      </c>
      <c r="DW1122">
        <v>739.9555357142857</v>
      </c>
      <c r="DX1122">
        <v>12.42108214285714</v>
      </c>
      <c r="DY1122">
        <v>1.678052142857143</v>
      </c>
      <c r="DZ1122">
        <v>1.120116071428571</v>
      </c>
      <c r="EA1122">
        <v>14.69486785714286</v>
      </c>
      <c r="EB1122">
        <v>8.580162499999998</v>
      </c>
      <c r="EC1122">
        <v>1999.998214285714</v>
      </c>
      <c r="ED1122">
        <v>0.979996</v>
      </c>
      <c r="EE1122">
        <v>0.02000389999999999</v>
      </c>
      <c r="EF1122">
        <v>0</v>
      </c>
      <c r="EG1122">
        <v>862.6186428571428</v>
      </c>
      <c r="EH1122">
        <v>5.00097</v>
      </c>
      <c r="EI1122">
        <v>17181.09642857143</v>
      </c>
      <c r="EJ1122">
        <v>16707.55357142857</v>
      </c>
      <c r="EK1122">
        <v>38.5</v>
      </c>
      <c r="EL1122">
        <v>38.94375</v>
      </c>
      <c r="EM1122">
        <v>38.48875</v>
      </c>
      <c r="EN1122">
        <v>38.562</v>
      </c>
      <c r="EO1122">
        <v>38.90157142857142</v>
      </c>
      <c r="EP1122">
        <v>1955.088214285714</v>
      </c>
      <c r="EQ1122">
        <v>39.91</v>
      </c>
      <c r="ER1122">
        <v>0</v>
      </c>
      <c r="ES1122">
        <v>1659651978.3</v>
      </c>
      <c r="ET1122">
        <v>0</v>
      </c>
      <c r="EU1122">
        <v>862.670923076923</v>
      </c>
      <c r="EV1122">
        <v>7.48601713002695</v>
      </c>
      <c r="EW1122">
        <v>140.1264958136629</v>
      </c>
      <c r="EX1122">
        <v>17182.31153846154</v>
      </c>
      <c r="EY1122">
        <v>15</v>
      </c>
      <c r="EZ1122">
        <v>0</v>
      </c>
      <c r="FA1122" t="s">
        <v>419</v>
      </c>
      <c r="FB1122">
        <v>1659135797.5</v>
      </c>
      <c r="FC1122">
        <v>1659135788</v>
      </c>
      <c r="FD1122">
        <v>0</v>
      </c>
      <c r="FE1122">
        <v>0.3</v>
      </c>
      <c r="FF1122">
        <v>-0.002</v>
      </c>
      <c r="FG1122">
        <v>-2.209</v>
      </c>
      <c r="FH1122">
        <v>-0.089</v>
      </c>
      <c r="FI1122">
        <v>1520</v>
      </c>
      <c r="FJ1122">
        <v>20</v>
      </c>
      <c r="FK1122">
        <v>0.06</v>
      </c>
      <c r="FL1122">
        <v>0.03</v>
      </c>
      <c r="FM1122">
        <v>-67.91631951219513</v>
      </c>
      <c r="FN1122">
        <v>-5.456249477352099</v>
      </c>
      <c r="FO1122">
        <v>0.5412827903522055</v>
      </c>
      <c r="FP1122">
        <v>0</v>
      </c>
      <c r="FQ1122">
        <v>862.0985882352941</v>
      </c>
      <c r="FR1122">
        <v>9.01931246767094</v>
      </c>
      <c r="FS1122">
        <v>0.9359721312356629</v>
      </c>
      <c r="FT1122">
        <v>0</v>
      </c>
      <c r="FU1122">
        <v>6.186030975609755</v>
      </c>
      <c r="FV1122">
        <v>0.01676529616724396</v>
      </c>
      <c r="FW1122">
        <v>0.001915680869697999</v>
      </c>
      <c r="FX1122">
        <v>1</v>
      </c>
      <c r="FY1122">
        <v>1</v>
      </c>
      <c r="FZ1122">
        <v>3</v>
      </c>
      <c r="GA1122" t="s">
        <v>429</v>
      </c>
      <c r="GB1122">
        <v>2.9834</v>
      </c>
      <c r="GC1122">
        <v>2.7156</v>
      </c>
      <c r="GD1122">
        <v>0.136067</v>
      </c>
      <c r="GE1122">
        <v>0.143006</v>
      </c>
      <c r="GF1122">
        <v>0.08980829999999999</v>
      </c>
      <c r="GG1122">
        <v>0.06564010000000001</v>
      </c>
      <c r="GH1122">
        <v>27318.3</v>
      </c>
      <c r="GI1122">
        <v>27245</v>
      </c>
      <c r="GJ1122">
        <v>29387</v>
      </c>
      <c r="GK1122">
        <v>29400.1</v>
      </c>
      <c r="GL1122">
        <v>35427.9</v>
      </c>
      <c r="GM1122">
        <v>36531</v>
      </c>
      <c r="GN1122">
        <v>41380.1</v>
      </c>
      <c r="GO1122">
        <v>41894.3</v>
      </c>
      <c r="GP1122">
        <v>1.96305</v>
      </c>
      <c r="GQ1122">
        <v>2.3766</v>
      </c>
      <c r="GR1122">
        <v>0.09373579999999999</v>
      </c>
      <c r="GS1122">
        <v>0</v>
      </c>
      <c r="GT1122">
        <v>23.4512</v>
      </c>
      <c r="GU1122">
        <v>999.9</v>
      </c>
      <c r="GV1122">
        <v>31.4</v>
      </c>
      <c r="GW1122">
        <v>32.2</v>
      </c>
      <c r="GX1122">
        <v>16.8161</v>
      </c>
      <c r="GY1122">
        <v>63.6815</v>
      </c>
      <c r="GZ1122">
        <v>22.3878</v>
      </c>
      <c r="HA1122">
        <v>2</v>
      </c>
      <c r="HB1122">
        <v>-0.0755132</v>
      </c>
      <c r="HC1122">
        <v>1.24731</v>
      </c>
      <c r="HD1122">
        <v>20.3297</v>
      </c>
      <c r="HE1122">
        <v>5.21774</v>
      </c>
      <c r="HF1122">
        <v>12.0099</v>
      </c>
      <c r="HG1122">
        <v>4.9892</v>
      </c>
      <c r="HH1122">
        <v>3.28865</v>
      </c>
      <c r="HI1122">
        <v>9999</v>
      </c>
      <c r="HJ1122">
        <v>9999</v>
      </c>
      <c r="HK1122">
        <v>9999</v>
      </c>
      <c r="HL1122">
        <v>198.6</v>
      </c>
      <c r="HM1122">
        <v>1.86739</v>
      </c>
      <c r="HN1122">
        <v>1.86646</v>
      </c>
      <c r="HO1122">
        <v>1.86595</v>
      </c>
      <c r="HP1122">
        <v>1.86584</v>
      </c>
      <c r="HQ1122">
        <v>1.86768</v>
      </c>
      <c r="HR1122">
        <v>1.87013</v>
      </c>
      <c r="HS1122">
        <v>1.86877</v>
      </c>
      <c r="HT1122">
        <v>1.87026</v>
      </c>
      <c r="HU1122">
        <v>0</v>
      </c>
      <c r="HV1122">
        <v>0</v>
      </c>
      <c r="HW1122">
        <v>0</v>
      </c>
      <c r="HX1122">
        <v>0</v>
      </c>
      <c r="HY1122" t="s">
        <v>421</v>
      </c>
      <c r="HZ1122" t="s">
        <v>422</v>
      </c>
      <c r="IA1122" t="s">
        <v>423</v>
      </c>
      <c r="IB1122" t="s">
        <v>423</v>
      </c>
      <c r="IC1122" t="s">
        <v>423</v>
      </c>
      <c r="ID1122" t="s">
        <v>423</v>
      </c>
      <c r="IE1122">
        <v>0</v>
      </c>
      <c r="IF1122">
        <v>100</v>
      </c>
      <c r="IG1122">
        <v>100</v>
      </c>
      <c r="IH1122">
        <v>-3.837</v>
      </c>
      <c r="II1122">
        <v>-0.1429</v>
      </c>
      <c r="IJ1122">
        <v>-1.529487217637811</v>
      </c>
      <c r="IK1122">
        <v>-0.005072214745875086</v>
      </c>
      <c r="IL1122">
        <v>3.316774363808987E-06</v>
      </c>
      <c r="IM1122">
        <v>-1.107588672722244E-09</v>
      </c>
      <c r="IN1122">
        <v>-0.1603591687652909</v>
      </c>
      <c r="IO1122">
        <v>-0.0181951569465493</v>
      </c>
      <c r="IP1122">
        <v>0.001659309118516343</v>
      </c>
      <c r="IQ1122">
        <v>-3.409663313950778E-05</v>
      </c>
      <c r="IR1122">
        <v>19</v>
      </c>
      <c r="IS1122">
        <v>2290</v>
      </c>
      <c r="IT1122">
        <v>1</v>
      </c>
      <c r="IU1122">
        <v>24</v>
      </c>
      <c r="IV1122">
        <v>8603</v>
      </c>
      <c r="IW1122">
        <v>8603.200000000001</v>
      </c>
      <c r="IX1122">
        <v>2.09595</v>
      </c>
      <c r="IY1122">
        <v>2.2168</v>
      </c>
      <c r="IZ1122">
        <v>1.94702</v>
      </c>
      <c r="JA1122">
        <v>2.64893</v>
      </c>
      <c r="JB1122">
        <v>2.19482</v>
      </c>
      <c r="JC1122">
        <v>2.33765</v>
      </c>
      <c r="JD1122">
        <v>36.6706</v>
      </c>
      <c r="JE1122">
        <v>24.035</v>
      </c>
      <c r="JF1122">
        <v>18</v>
      </c>
      <c r="JG1122">
        <v>521.478</v>
      </c>
      <c r="JH1122">
        <v>810.111</v>
      </c>
      <c r="JI1122">
        <v>22.0624</v>
      </c>
      <c r="JJ1122">
        <v>26.3527</v>
      </c>
      <c r="JK1122">
        <v>30</v>
      </c>
      <c r="JL1122">
        <v>26.3682</v>
      </c>
      <c r="JM1122">
        <v>26.2936</v>
      </c>
      <c r="JN1122">
        <v>41.9636</v>
      </c>
      <c r="JO1122">
        <v>24.2241</v>
      </c>
      <c r="JP1122">
        <v>0</v>
      </c>
      <c r="JQ1122">
        <v>22.0728</v>
      </c>
      <c r="JR1122">
        <v>787.899</v>
      </c>
      <c r="JS1122">
        <v>12.4131</v>
      </c>
      <c r="JT1122">
        <v>100.474</v>
      </c>
      <c r="JU1122">
        <v>100.617</v>
      </c>
    </row>
    <row r="1123" spans="1:281">
      <c r="A1123">
        <v>1107</v>
      </c>
      <c r="B1123">
        <v>1659651982.1</v>
      </c>
      <c r="C1123">
        <v>23974.09999990463</v>
      </c>
      <c r="D1123" t="s">
        <v>2648</v>
      </c>
      <c r="E1123" t="s">
        <v>2649</v>
      </c>
      <c r="F1123">
        <v>5</v>
      </c>
      <c r="G1123" t="s">
        <v>2555</v>
      </c>
      <c r="H1123" t="s">
        <v>416</v>
      </c>
      <c r="I1123">
        <v>1659651974.260714</v>
      </c>
      <c r="J1123">
        <f>(K1123)/1000</f>
        <v>0</v>
      </c>
      <c r="K1123">
        <f>IF(CZ1123, AN1123, AH1123)</f>
        <v>0</v>
      </c>
      <c r="L1123">
        <f>IF(CZ1123, AI1123, AG1123)</f>
        <v>0</v>
      </c>
      <c r="M1123">
        <f>DB1123 - IF(AU1123&gt;1, L1123*CV1123*100.0/(AW1123*DP1123), 0)</f>
        <v>0</v>
      </c>
      <c r="N1123">
        <f>((T1123-J1123/2)*M1123-L1123)/(T1123+J1123/2)</f>
        <v>0</v>
      </c>
      <c r="O1123">
        <f>N1123*(DI1123+DJ1123)/1000.0</f>
        <v>0</v>
      </c>
      <c r="P1123">
        <f>(DB1123 - IF(AU1123&gt;1, L1123*CV1123*100.0/(AW1123*DP1123), 0))*(DI1123+DJ1123)/1000.0</f>
        <v>0</v>
      </c>
      <c r="Q1123">
        <f>2.0/((1/S1123-1/R1123)+SIGN(S1123)*SQRT((1/S1123-1/R1123)*(1/S1123-1/R1123) + 4*CW1123/((CW1123+1)*(CW1123+1))*(2*1/S1123*1/R1123-1/R1123*1/R1123)))</f>
        <v>0</v>
      </c>
      <c r="R1123">
        <f>IF(LEFT(CX1123,1)&lt;&gt;"0",IF(LEFT(CX1123,1)="1",3.0,CY1123),$D$5+$E$5*(DP1123*DI1123/($K$5*1000))+$F$5*(DP1123*DI1123/($K$5*1000))*MAX(MIN(CV1123,$J$5),$I$5)*MAX(MIN(CV1123,$J$5),$I$5)+$G$5*MAX(MIN(CV1123,$J$5),$I$5)*(DP1123*DI1123/($K$5*1000))+$H$5*(DP1123*DI1123/($K$5*1000))*(DP1123*DI1123/($K$5*1000)))</f>
        <v>0</v>
      </c>
      <c r="S1123">
        <f>J1123*(1000-(1000*0.61365*exp(17.502*W1123/(240.97+W1123))/(DI1123+DJ1123)+DD1123)/2)/(1000*0.61365*exp(17.502*W1123/(240.97+W1123))/(DI1123+DJ1123)-DD1123)</f>
        <v>0</v>
      </c>
      <c r="T1123">
        <f>1/((CW1123+1)/(Q1123/1.6)+1/(R1123/1.37)) + CW1123/((CW1123+1)/(Q1123/1.6) + CW1123/(R1123/1.37))</f>
        <v>0</v>
      </c>
      <c r="U1123">
        <f>(CR1123*CU1123)</f>
        <v>0</v>
      </c>
      <c r="V1123">
        <f>(DK1123+(U1123+2*0.95*5.67E-8*(((DK1123+$B$7)+273)^4-(DK1123+273)^4)-44100*J1123)/(1.84*29.3*R1123+8*0.95*5.67E-8*(DK1123+273)^3))</f>
        <v>0</v>
      </c>
      <c r="W1123">
        <f>($C$7*DL1123+$D$7*DM1123+$E$7*V1123)</f>
        <v>0</v>
      </c>
      <c r="X1123">
        <f>0.61365*exp(17.502*W1123/(240.97+W1123))</f>
        <v>0</v>
      </c>
      <c r="Y1123">
        <f>(Z1123/AA1123*100)</f>
        <v>0</v>
      </c>
      <c r="Z1123">
        <f>DD1123*(DI1123+DJ1123)/1000</f>
        <v>0</v>
      </c>
      <c r="AA1123">
        <f>0.61365*exp(17.502*DK1123/(240.97+DK1123))</f>
        <v>0</v>
      </c>
      <c r="AB1123">
        <f>(X1123-DD1123*(DI1123+DJ1123)/1000)</f>
        <v>0</v>
      </c>
      <c r="AC1123">
        <f>(-J1123*44100)</f>
        <v>0</v>
      </c>
      <c r="AD1123">
        <f>2*29.3*R1123*0.92*(DK1123-W1123)</f>
        <v>0</v>
      </c>
      <c r="AE1123">
        <f>2*0.95*5.67E-8*(((DK1123+$B$7)+273)^4-(W1123+273)^4)</f>
        <v>0</v>
      </c>
      <c r="AF1123">
        <f>U1123+AE1123+AC1123+AD1123</f>
        <v>0</v>
      </c>
      <c r="AG1123">
        <f>DH1123*AU1123*(DC1123-DB1123*(1000-AU1123*DE1123)/(1000-AU1123*DD1123))/(100*CV1123)</f>
        <v>0</v>
      </c>
      <c r="AH1123">
        <f>1000*DH1123*AU1123*(DD1123-DE1123)/(100*CV1123*(1000-AU1123*DD1123))</f>
        <v>0</v>
      </c>
      <c r="AI1123">
        <f>(AJ1123 - AK1123 - DI1123*1E3/(8.314*(DK1123+273.15)) * AM1123/DH1123 * AL1123) * DH1123/(100*CV1123) * (1000 - DE1123)/1000</f>
        <v>0</v>
      </c>
      <c r="AJ1123">
        <v>780.7972183352383</v>
      </c>
      <c r="AK1123">
        <v>723.9717333333336</v>
      </c>
      <c r="AL1123">
        <v>3.370853898296586</v>
      </c>
      <c r="AM1123">
        <v>65.46050072270951</v>
      </c>
      <c r="AN1123">
        <f>(AP1123 - AO1123 + DI1123*1E3/(8.314*(DK1123+273.15)) * AR1123/DH1123 * AQ1123) * DH1123/(100*CV1123) * 1000/(1000 - AP1123)</f>
        <v>0</v>
      </c>
      <c r="AO1123">
        <v>12.41639704618959</v>
      </c>
      <c r="AP1123">
        <v>18.60437062937064</v>
      </c>
      <c r="AQ1123">
        <v>2.75483147608492E-07</v>
      </c>
      <c r="AR1123">
        <v>82.38661243910367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MAX(0,($B$13+$C$13*DP1123)/(1+$D$13*DP1123)*DI1123/(DK1123+273)*$E$13)</f>
        <v>0</v>
      </c>
      <c r="AX1123" t="s">
        <v>417</v>
      </c>
      <c r="AY1123" t="s">
        <v>417</v>
      </c>
      <c r="AZ1123">
        <v>0</v>
      </c>
      <c r="BA1123">
        <v>0</v>
      </c>
      <c r="BB1123">
        <f>1-AZ1123/BA1123</f>
        <v>0</v>
      </c>
      <c r="BC1123">
        <v>0</v>
      </c>
      <c r="BD1123" t="s">
        <v>417</v>
      </c>
      <c r="BE1123" t="s">
        <v>417</v>
      </c>
      <c r="BF1123">
        <v>0</v>
      </c>
      <c r="BG1123">
        <v>0</v>
      </c>
      <c r="BH1123">
        <f>1-BF1123/BG1123</f>
        <v>0</v>
      </c>
      <c r="BI1123">
        <v>0.5</v>
      </c>
      <c r="BJ1123">
        <f>CS1123</f>
        <v>0</v>
      </c>
      <c r="BK1123">
        <f>L1123</f>
        <v>0</v>
      </c>
      <c r="BL1123">
        <f>BH1123*BI1123*BJ1123</f>
        <v>0</v>
      </c>
      <c r="BM1123">
        <f>(BK1123-BC1123)/BJ1123</f>
        <v>0</v>
      </c>
      <c r="BN1123">
        <f>(BA1123-BG1123)/BG1123</f>
        <v>0</v>
      </c>
      <c r="BO1123">
        <f>AZ1123/(BB1123+AZ1123/BG1123)</f>
        <v>0</v>
      </c>
      <c r="BP1123" t="s">
        <v>417</v>
      </c>
      <c r="BQ1123">
        <v>0</v>
      </c>
      <c r="BR1123">
        <f>IF(BQ1123&lt;&gt;0, BQ1123, BO1123)</f>
        <v>0</v>
      </c>
      <c r="BS1123">
        <f>1-BR1123/BG1123</f>
        <v>0</v>
      </c>
      <c r="BT1123">
        <f>(BG1123-BF1123)/(BG1123-BR1123)</f>
        <v>0</v>
      </c>
      <c r="BU1123">
        <f>(BA1123-BG1123)/(BA1123-BR1123)</f>
        <v>0</v>
      </c>
      <c r="BV1123">
        <f>(BG1123-BF1123)/(BG1123-AZ1123)</f>
        <v>0</v>
      </c>
      <c r="BW1123">
        <f>(BA1123-BG1123)/(BA1123-AZ1123)</f>
        <v>0</v>
      </c>
      <c r="BX1123">
        <f>(BT1123*BR1123/BF1123)</f>
        <v>0</v>
      </c>
      <c r="BY1123">
        <f>(1-BX1123)</f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>$B$11*DQ1123+$C$11*DR1123+$F$11*EC1123*(1-EF1123)</f>
        <v>0</v>
      </c>
      <c r="CS1123">
        <f>CR1123*CT1123</f>
        <v>0</v>
      </c>
      <c r="CT1123">
        <f>($B$11*$D$9+$C$11*$D$9+$F$11*((EP1123+EH1123)/MAX(EP1123+EH1123+EQ1123, 0.1)*$I$9+EQ1123/MAX(EP1123+EH1123+EQ1123, 0.1)*$J$9))/($B$11+$C$11+$F$11)</f>
        <v>0</v>
      </c>
      <c r="CU1123">
        <f>($B$11*$K$9+$C$11*$K$9+$F$11*((EP1123+EH1123)/MAX(EP1123+EH1123+EQ1123, 0.1)*$P$9+EQ1123/MAX(EP1123+EH1123+EQ1123, 0.1)*$Q$9))/($B$11+$C$11+$F$11)</f>
        <v>0</v>
      </c>
      <c r="CV1123">
        <v>6</v>
      </c>
      <c r="CW1123">
        <v>0.5</v>
      </c>
      <c r="CX1123" t="s">
        <v>418</v>
      </c>
      <c r="CY1123">
        <v>2</v>
      </c>
      <c r="CZ1123" t="b">
        <v>1</v>
      </c>
      <c r="DA1123">
        <v>1659651974.260714</v>
      </c>
      <c r="DB1123">
        <v>686.333857142857</v>
      </c>
      <c r="DC1123">
        <v>754.8821428571428</v>
      </c>
      <c r="DD1123">
        <v>18.60651428571429</v>
      </c>
      <c r="DE1123">
        <v>12.41869285714286</v>
      </c>
      <c r="DF1123">
        <v>690.1479285714286</v>
      </c>
      <c r="DG1123">
        <v>18.74943214285714</v>
      </c>
      <c r="DH1123">
        <v>500.0044642857143</v>
      </c>
      <c r="DI1123">
        <v>90.17847500000001</v>
      </c>
      <c r="DJ1123">
        <v>0.09996233571428571</v>
      </c>
      <c r="DK1123">
        <v>24.99773214285714</v>
      </c>
      <c r="DL1123">
        <v>24.98756785714286</v>
      </c>
      <c r="DM1123">
        <v>999.9000000000002</v>
      </c>
      <c r="DN1123">
        <v>0</v>
      </c>
      <c r="DO1123">
        <v>0</v>
      </c>
      <c r="DP1123">
        <v>10005.8475</v>
      </c>
      <c r="DQ1123">
        <v>0</v>
      </c>
      <c r="DR1123">
        <v>10.86208571428571</v>
      </c>
      <c r="DS1123">
        <v>-68.54835714285714</v>
      </c>
      <c r="DT1123">
        <v>699.3461785714284</v>
      </c>
      <c r="DU1123">
        <v>764.3747142857143</v>
      </c>
      <c r="DV1123">
        <v>6.187806428571428</v>
      </c>
      <c r="DW1123">
        <v>754.8821428571428</v>
      </c>
      <c r="DX1123">
        <v>12.41869285714286</v>
      </c>
      <c r="DY1123">
        <v>1.677906785714286</v>
      </c>
      <c r="DZ1123">
        <v>1.1199</v>
      </c>
      <c r="EA1123">
        <v>14.69352857142857</v>
      </c>
      <c r="EB1123">
        <v>8.577305357142858</v>
      </c>
      <c r="EC1123">
        <v>2000.011428571429</v>
      </c>
      <c r="ED1123">
        <v>0.979996</v>
      </c>
      <c r="EE1123">
        <v>0.02000389999999999</v>
      </c>
      <c r="EF1123">
        <v>0</v>
      </c>
      <c r="EG1123">
        <v>863.1318214285715</v>
      </c>
      <c r="EH1123">
        <v>5.00097</v>
      </c>
      <c r="EI1123">
        <v>17190.71071428572</v>
      </c>
      <c r="EJ1123">
        <v>16707.66428571429</v>
      </c>
      <c r="EK1123">
        <v>38.49099999999999</v>
      </c>
      <c r="EL1123">
        <v>38.937</v>
      </c>
      <c r="EM1123">
        <v>38.47075</v>
      </c>
      <c r="EN1123">
        <v>38.562</v>
      </c>
      <c r="EO1123">
        <v>38.88607142857143</v>
      </c>
      <c r="EP1123">
        <v>1955.101428571428</v>
      </c>
      <c r="EQ1123">
        <v>39.91</v>
      </c>
      <c r="ER1123">
        <v>0</v>
      </c>
      <c r="ES1123">
        <v>1659651983.1</v>
      </c>
      <c r="ET1123">
        <v>0</v>
      </c>
      <c r="EU1123">
        <v>863.1903846153847</v>
      </c>
      <c r="EV1123">
        <v>5.078632505017362</v>
      </c>
      <c r="EW1123">
        <v>112.7521367638205</v>
      </c>
      <c r="EX1123">
        <v>17192.37692307692</v>
      </c>
      <c r="EY1123">
        <v>15</v>
      </c>
      <c r="EZ1123">
        <v>0</v>
      </c>
      <c r="FA1123" t="s">
        <v>419</v>
      </c>
      <c r="FB1123">
        <v>1659135797.5</v>
      </c>
      <c r="FC1123">
        <v>1659135788</v>
      </c>
      <c r="FD1123">
        <v>0</v>
      </c>
      <c r="FE1123">
        <v>0.3</v>
      </c>
      <c r="FF1123">
        <v>-0.002</v>
      </c>
      <c r="FG1123">
        <v>-2.209</v>
      </c>
      <c r="FH1123">
        <v>-0.089</v>
      </c>
      <c r="FI1123">
        <v>1520</v>
      </c>
      <c r="FJ1123">
        <v>20</v>
      </c>
      <c r="FK1123">
        <v>0.06</v>
      </c>
      <c r="FL1123">
        <v>0.03</v>
      </c>
      <c r="FM1123">
        <v>-68.3438731707317</v>
      </c>
      <c r="FN1123">
        <v>-4.586613240418217</v>
      </c>
      <c r="FO1123">
        <v>0.4563806017683416</v>
      </c>
      <c r="FP1123">
        <v>0</v>
      </c>
      <c r="FQ1123">
        <v>862.7531764705882</v>
      </c>
      <c r="FR1123">
        <v>7.041894585284368</v>
      </c>
      <c r="FS1123">
        <v>0.7606821424217229</v>
      </c>
      <c r="FT1123">
        <v>0</v>
      </c>
      <c r="FU1123">
        <v>6.187339756097561</v>
      </c>
      <c r="FV1123">
        <v>0.009739442508712351</v>
      </c>
      <c r="FW1123">
        <v>0.001186467369361828</v>
      </c>
      <c r="FX1123">
        <v>1</v>
      </c>
      <c r="FY1123">
        <v>1</v>
      </c>
      <c r="FZ1123">
        <v>3</v>
      </c>
      <c r="GA1123" t="s">
        <v>429</v>
      </c>
      <c r="GB1123">
        <v>2.98312</v>
      </c>
      <c r="GC1123">
        <v>2.71529</v>
      </c>
      <c r="GD1123">
        <v>0.138028</v>
      </c>
      <c r="GE1123">
        <v>0.144875</v>
      </c>
      <c r="GF1123">
        <v>0.0898057</v>
      </c>
      <c r="GG1123">
        <v>0.06563099999999999</v>
      </c>
      <c r="GH1123">
        <v>27256.1</v>
      </c>
      <c r="GI1123">
        <v>27185.7</v>
      </c>
      <c r="GJ1123">
        <v>29386.7</v>
      </c>
      <c r="GK1123">
        <v>29400.2</v>
      </c>
      <c r="GL1123">
        <v>35428</v>
      </c>
      <c r="GM1123">
        <v>36531.6</v>
      </c>
      <c r="GN1123">
        <v>41380</v>
      </c>
      <c r="GO1123">
        <v>41894.5</v>
      </c>
      <c r="GP1123">
        <v>1.96323</v>
      </c>
      <c r="GQ1123">
        <v>2.37647</v>
      </c>
      <c r="GR1123">
        <v>0.09397419999999999</v>
      </c>
      <c r="GS1123">
        <v>0</v>
      </c>
      <c r="GT1123">
        <v>23.4494</v>
      </c>
      <c r="GU1123">
        <v>999.9</v>
      </c>
      <c r="GV1123">
        <v>31.4</v>
      </c>
      <c r="GW1123">
        <v>32.2</v>
      </c>
      <c r="GX1123">
        <v>16.8171</v>
      </c>
      <c r="GY1123">
        <v>63.4515</v>
      </c>
      <c r="GZ1123">
        <v>22.6963</v>
      </c>
      <c r="HA1123">
        <v>2</v>
      </c>
      <c r="HB1123">
        <v>-0.0756834</v>
      </c>
      <c r="HC1123">
        <v>1.2374</v>
      </c>
      <c r="HD1123">
        <v>20.3295</v>
      </c>
      <c r="HE1123">
        <v>5.21639</v>
      </c>
      <c r="HF1123">
        <v>12.0099</v>
      </c>
      <c r="HG1123">
        <v>4.98875</v>
      </c>
      <c r="HH1123">
        <v>3.28845</v>
      </c>
      <c r="HI1123">
        <v>9999</v>
      </c>
      <c r="HJ1123">
        <v>9999</v>
      </c>
      <c r="HK1123">
        <v>9999</v>
      </c>
      <c r="HL1123">
        <v>198.6</v>
      </c>
      <c r="HM1123">
        <v>1.86737</v>
      </c>
      <c r="HN1123">
        <v>1.86646</v>
      </c>
      <c r="HO1123">
        <v>1.86597</v>
      </c>
      <c r="HP1123">
        <v>1.86584</v>
      </c>
      <c r="HQ1123">
        <v>1.86768</v>
      </c>
      <c r="HR1123">
        <v>1.87013</v>
      </c>
      <c r="HS1123">
        <v>1.86875</v>
      </c>
      <c r="HT1123">
        <v>1.87027</v>
      </c>
      <c r="HU1123">
        <v>0</v>
      </c>
      <c r="HV1123">
        <v>0</v>
      </c>
      <c r="HW1123">
        <v>0</v>
      </c>
      <c r="HX1123">
        <v>0</v>
      </c>
      <c r="HY1123" t="s">
        <v>421</v>
      </c>
      <c r="HZ1123" t="s">
        <v>422</v>
      </c>
      <c r="IA1123" t="s">
        <v>423</v>
      </c>
      <c r="IB1123" t="s">
        <v>423</v>
      </c>
      <c r="IC1123" t="s">
        <v>423</v>
      </c>
      <c r="ID1123" t="s">
        <v>423</v>
      </c>
      <c r="IE1123">
        <v>0</v>
      </c>
      <c r="IF1123">
        <v>100</v>
      </c>
      <c r="IG1123">
        <v>100</v>
      </c>
      <c r="IH1123">
        <v>-3.868</v>
      </c>
      <c r="II1123">
        <v>-0.1429</v>
      </c>
      <c r="IJ1123">
        <v>-1.529487217637811</v>
      </c>
      <c r="IK1123">
        <v>-0.005072214745875086</v>
      </c>
      <c r="IL1123">
        <v>3.316774363808987E-06</v>
      </c>
      <c r="IM1123">
        <v>-1.107588672722244E-09</v>
      </c>
      <c r="IN1123">
        <v>-0.1603591687652909</v>
      </c>
      <c r="IO1123">
        <v>-0.0181951569465493</v>
      </c>
      <c r="IP1123">
        <v>0.001659309118516343</v>
      </c>
      <c r="IQ1123">
        <v>-3.409663313950778E-05</v>
      </c>
      <c r="IR1123">
        <v>19</v>
      </c>
      <c r="IS1123">
        <v>2290</v>
      </c>
      <c r="IT1123">
        <v>1</v>
      </c>
      <c r="IU1123">
        <v>24</v>
      </c>
      <c r="IV1123">
        <v>8603.1</v>
      </c>
      <c r="IW1123">
        <v>8603.200000000001</v>
      </c>
      <c r="IX1123">
        <v>2.12769</v>
      </c>
      <c r="IY1123">
        <v>2.21802</v>
      </c>
      <c r="IZ1123">
        <v>1.94702</v>
      </c>
      <c r="JA1123">
        <v>2.64893</v>
      </c>
      <c r="JB1123">
        <v>2.19482</v>
      </c>
      <c r="JC1123">
        <v>2.34619</v>
      </c>
      <c r="JD1123">
        <v>36.6706</v>
      </c>
      <c r="JE1123">
        <v>24.035</v>
      </c>
      <c r="JF1123">
        <v>18</v>
      </c>
      <c r="JG1123">
        <v>521.579</v>
      </c>
      <c r="JH1123">
        <v>809.967</v>
      </c>
      <c r="JI1123">
        <v>22.0738</v>
      </c>
      <c r="JJ1123">
        <v>26.3508</v>
      </c>
      <c r="JK1123">
        <v>29.9999</v>
      </c>
      <c r="JL1123">
        <v>26.3666</v>
      </c>
      <c r="JM1123">
        <v>26.2921</v>
      </c>
      <c r="JN1123">
        <v>42.596</v>
      </c>
      <c r="JO1123">
        <v>24.2241</v>
      </c>
      <c r="JP1123">
        <v>0</v>
      </c>
      <c r="JQ1123">
        <v>22.0792</v>
      </c>
      <c r="JR1123">
        <v>807.9690000000001</v>
      </c>
      <c r="JS1123">
        <v>12.4131</v>
      </c>
      <c r="JT1123">
        <v>100.474</v>
      </c>
      <c r="JU1123">
        <v>100.618</v>
      </c>
    </row>
    <row r="1124" spans="1:281">
      <c r="A1124">
        <v>1108</v>
      </c>
      <c r="B1124">
        <v>1659651987.6</v>
      </c>
      <c r="C1124">
        <v>23979.59999990463</v>
      </c>
      <c r="D1124" t="s">
        <v>2650</v>
      </c>
      <c r="E1124" t="s">
        <v>2651</v>
      </c>
      <c r="F1124">
        <v>5</v>
      </c>
      <c r="G1124" t="s">
        <v>2555</v>
      </c>
      <c r="H1124" t="s">
        <v>416</v>
      </c>
      <c r="I1124">
        <v>1659651979.832142</v>
      </c>
      <c r="J1124">
        <f>(K1124)/1000</f>
        <v>0</v>
      </c>
      <c r="K1124">
        <f>IF(CZ1124, AN1124, AH1124)</f>
        <v>0</v>
      </c>
      <c r="L1124">
        <f>IF(CZ1124, AI1124, AG1124)</f>
        <v>0</v>
      </c>
      <c r="M1124">
        <f>DB1124 - IF(AU1124&gt;1, L1124*CV1124*100.0/(AW1124*DP1124), 0)</f>
        <v>0</v>
      </c>
      <c r="N1124">
        <f>((T1124-J1124/2)*M1124-L1124)/(T1124+J1124/2)</f>
        <v>0</v>
      </c>
      <c r="O1124">
        <f>N1124*(DI1124+DJ1124)/1000.0</f>
        <v>0</v>
      </c>
      <c r="P1124">
        <f>(DB1124 - IF(AU1124&gt;1, L1124*CV1124*100.0/(AW1124*DP1124), 0))*(DI1124+DJ1124)/1000.0</f>
        <v>0</v>
      </c>
      <c r="Q1124">
        <f>2.0/((1/S1124-1/R1124)+SIGN(S1124)*SQRT((1/S1124-1/R1124)*(1/S1124-1/R1124) + 4*CW1124/((CW1124+1)*(CW1124+1))*(2*1/S1124*1/R1124-1/R1124*1/R1124)))</f>
        <v>0</v>
      </c>
      <c r="R1124">
        <f>IF(LEFT(CX1124,1)&lt;&gt;"0",IF(LEFT(CX1124,1)="1",3.0,CY1124),$D$5+$E$5*(DP1124*DI1124/($K$5*1000))+$F$5*(DP1124*DI1124/($K$5*1000))*MAX(MIN(CV1124,$J$5),$I$5)*MAX(MIN(CV1124,$J$5),$I$5)+$G$5*MAX(MIN(CV1124,$J$5),$I$5)*(DP1124*DI1124/($K$5*1000))+$H$5*(DP1124*DI1124/($K$5*1000))*(DP1124*DI1124/($K$5*1000)))</f>
        <v>0</v>
      </c>
      <c r="S1124">
        <f>J1124*(1000-(1000*0.61365*exp(17.502*W1124/(240.97+W1124))/(DI1124+DJ1124)+DD1124)/2)/(1000*0.61365*exp(17.502*W1124/(240.97+W1124))/(DI1124+DJ1124)-DD1124)</f>
        <v>0</v>
      </c>
      <c r="T1124">
        <f>1/((CW1124+1)/(Q1124/1.6)+1/(R1124/1.37)) + CW1124/((CW1124+1)/(Q1124/1.6) + CW1124/(R1124/1.37))</f>
        <v>0</v>
      </c>
      <c r="U1124">
        <f>(CR1124*CU1124)</f>
        <v>0</v>
      </c>
      <c r="V1124">
        <f>(DK1124+(U1124+2*0.95*5.67E-8*(((DK1124+$B$7)+273)^4-(DK1124+273)^4)-44100*J1124)/(1.84*29.3*R1124+8*0.95*5.67E-8*(DK1124+273)^3))</f>
        <v>0</v>
      </c>
      <c r="W1124">
        <f>($C$7*DL1124+$D$7*DM1124+$E$7*V1124)</f>
        <v>0</v>
      </c>
      <c r="X1124">
        <f>0.61365*exp(17.502*W1124/(240.97+W1124))</f>
        <v>0</v>
      </c>
      <c r="Y1124">
        <f>(Z1124/AA1124*100)</f>
        <v>0</v>
      </c>
      <c r="Z1124">
        <f>DD1124*(DI1124+DJ1124)/1000</f>
        <v>0</v>
      </c>
      <c r="AA1124">
        <f>0.61365*exp(17.502*DK1124/(240.97+DK1124))</f>
        <v>0</v>
      </c>
      <c r="AB1124">
        <f>(X1124-DD1124*(DI1124+DJ1124)/1000)</f>
        <v>0</v>
      </c>
      <c r="AC1124">
        <f>(-J1124*44100)</f>
        <v>0</v>
      </c>
      <c r="AD1124">
        <f>2*29.3*R1124*0.92*(DK1124-W1124)</f>
        <v>0</v>
      </c>
      <c r="AE1124">
        <f>2*0.95*5.67E-8*(((DK1124+$B$7)+273)^4-(W1124+273)^4)</f>
        <v>0</v>
      </c>
      <c r="AF1124">
        <f>U1124+AE1124+AC1124+AD1124</f>
        <v>0</v>
      </c>
      <c r="AG1124">
        <f>DH1124*AU1124*(DC1124-DB1124*(1000-AU1124*DE1124)/(1000-AU1124*DD1124))/(100*CV1124)</f>
        <v>0</v>
      </c>
      <c r="AH1124">
        <f>1000*DH1124*AU1124*(DD1124-DE1124)/(100*CV1124*(1000-AU1124*DD1124))</f>
        <v>0</v>
      </c>
      <c r="AI1124">
        <f>(AJ1124 - AK1124 - DI1124*1E3/(8.314*(DK1124+273.15)) * AM1124/DH1124 * AL1124) * DH1124/(100*CV1124) * (1000 - DE1124)/1000</f>
        <v>0</v>
      </c>
      <c r="AJ1124">
        <v>799.099067748427</v>
      </c>
      <c r="AK1124">
        <v>742.3838666666666</v>
      </c>
      <c r="AL1124">
        <v>3.329613774064701</v>
      </c>
      <c r="AM1124">
        <v>65.46050072270951</v>
      </c>
      <c r="AN1124">
        <f>(AP1124 - AO1124 + DI1124*1E3/(8.314*(DK1124+273.15)) * AR1124/DH1124 * AQ1124) * DH1124/(100*CV1124) * 1000/(1000 - AP1124)</f>
        <v>0</v>
      </c>
      <c r="AO1124">
        <v>12.41310385730593</v>
      </c>
      <c r="AP1124">
        <v>18.59967832167833</v>
      </c>
      <c r="AQ1124">
        <v>5.76397650584296E-06</v>
      </c>
      <c r="AR1124">
        <v>82.38661243910367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MAX(0,($B$13+$C$13*DP1124)/(1+$D$13*DP1124)*DI1124/(DK1124+273)*$E$13)</f>
        <v>0</v>
      </c>
      <c r="AX1124" t="s">
        <v>417</v>
      </c>
      <c r="AY1124" t="s">
        <v>417</v>
      </c>
      <c r="AZ1124">
        <v>0</v>
      </c>
      <c r="BA1124">
        <v>0</v>
      </c>
      <c r="BB1124">
        <f>1-AZ1124/BA1124</f>
        <v>0</v>
      </c>
      <c r="BC1124">
        <v>0</v>
      </c>
      <c r="BD1124" t="s">
        <v>417</v>
      </c>
      <c r="BE1124" t="s">
        <v>417</v>
      </c>
      <c r="BF1124">
        <v>0</v>
      </c>
      <c r="BG1124">
        <v>0</v>
      </c>
      <c r="BH1124">
        <f>1-BF1124/BG1124</f>
        <v>0</v>
      </c>
      <c r="BI1124">
        <v>0.5</v>
      </c>
      <c r="BJ1124">
        <f>CS1124</f>
        <v>0</v>
      </c>
      <c r="BK1124">
        <f>L1124</f>
        <v>0</v>
      </c>
      <c r="BL1124">
        <f>BH1124*BI1124*BJ1124</f>
        <v>0</v>
      </c>
      <c r="BM1124">
        <f>(BK1124-BC1124)/BJ1124</f>
        <v>0</v>
      </c>
      <c r="BN1124">
        <f>(BA1124-BG1124)/BG1124</f>
        <v>0</v>
      </c>
      <c r="BO1124">
        <f>AZ1124/(BB1124+AZ1124/BG1124)</f>
        <v>0</v>
      </c>
      <c r="BP1124" t="s">
        <v>417</v>
      </c>
      <c r="BQ1124">
        <v>0</v>
      </c>
      <c r="BR1124">
        <f>IF(BQ1124&lt;&gt;0, BQ1124, BO1124)</f>
        <v>0</v>
      </c>
      <c r="BS1124">
        <f>1-BR1124/BG1124</f>
        <v>0</v>
      </c>
      <c r="BT1124">
        <f>(BG1124-BF1124)/(BG1124-BR1124)</f>
        <v>0</v>
      </c>
      <c r="BU1124">
        <f>(BA1124-BG1124)/(BA1124-BR1124)</f>
        <v>0</v>
      </c>
      <c r="BV1124">
        <f>(BG1124-BF1124)/(BG1124-AZ1124)</f>
        <v>0</v>
      </c>
      <c r="BW1124">
        <f>(BA1124-BG1124)/(BA1124-AZ1124)</f>
        <v>0</v>
      </c>
      <c r="BX1124">
        <f>(BT1124*BR1124/BF1124)</f>
        <v>0</v>
      </c>
      <c r="BY1124">
        <f>(1-BX1124)</f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>$B$11*DQ1124+$C$11*DR1124+$F$11*EC1124*(1-EF1124)</f>
        <v>0</v>
      </c>
      <c r="CS1124">
        <f>CR1124*CT1124</f>
        <v>0</v>
      </c>
      <c r="CT1124">
        <f>($B$11*$D$9+$C$11*$D$9+$F$11*((EP1124+EH1124)/MAX(EP1124+EH1124+EQ1124, 0.1)*$I$9+EQ1124/MAX(EP1124+EH1124+EQ1124, 0.1)*$J$9))/($B$11+$C$11+$F$11)</f>
        <v>0</v>
      </c>
      <c r="CU1124">
        <f>($B$11*$K$9+$C$11*$K$9+$F$11*((EP1124+EH1124)/MAX(EP1124+EH1124+EQ1124, 0.1)*$P$9+EQ1124/MAX(EP1124+EH1124+EQ1124, 0.1)*$Q$9))/($B$11+$C$11+$F$11)</f>
        <v>0</v>
      </c>
      <c r="CV1124">
        <v>6</v>
      </c>
      <c r="CW1124">
        <v>0.5</v>
      </c>
      <c r="CX1124" t="s">
        <v>418</v>
      </c>
      <c r="CY1124">
        <v>2</v>
      </c>
      <c r="CZ1124" t="b">
        <v>1</v>
      </c>
      <c r="DA1124">
        <v>1659651979.832142</v>
      </c>
      <c r="DB1124">
        <v>704.6656071428571</v>
      </c>
      <c r="DC1124">
        <v>773.4377857142857</v>
      </c>
      <c r="DD1124">
        <v>18.60465714285714</v>
      </c>
      <c r="DE1124">
        <v>12.41535</v>
      </c>
      <c r="DF1124">
        <v>708.5175000000002</v>
      </c>
      <c r="DG1124">
        <v>18.74758928571429</v>
      </c>
      <c r="DH1124">
        <v>499.9602142857142</v>
      </c>
      <c r="DI1124">
        <v>90.17763214285716</v>
      </c>
      <c r="DJ1124">
        <v>0.09990054642857145</v>
      </c>
      <c r="DK1124">
        <v>24.99885</v>
      </c>
      <c r="DL1124">
        <v>24.99039642857143</v>
      </c>
      <c r="DM1124">
        <v>999.9000000000002</v>
      </c>
      <c r="DN1124">
        <v>0</v>
      </c>
      <c r="DO1124">
        <v>0</v>
      </c>
      <c r="DP1124">
        <v>9996.342142857144</v>
      </c>
      <c r="DQ1124">
        <v>0</v>
      </c>
      <c r="DR1124">
        <v>10.86293571428571</v>
      </c>
      <c r="DS1124">
        <v>-68.77229642857144</v>
      </c>
      <c r="DT1124">
        <v>718.0241428571429</v>
      </c>
      <c r="DU1124">
        <v>783.1611071428572</v>
      </c>
      <c r="DV1124">
        <v>6.189294285714285</v>
      </c>
      <c r="DW1124">
        <v>773.4377857142857</v>
      </c>
      <c r="DX1124">
        <v>12.41535</v>
      </c>
      <c r="DY1124">
        <v>1.677723214285715</v>
      </c>
      <c r="DZ1124">
        <v>1.119587857142857</v>
      </c>
      <c r="EA1124">
        <v>14.69183214285714</v>
      </c>
      <c r="EB1124">
        <v>8.573189285714287</v>
      </c>
      <c r="EC1124">
        <v>2000.033214285714</v>
      </c>
      <c r="ED1124">
        <v>0.979996</v>
      </c>
      <c r="EE1124">
        <v>0.02000389999999999</v>
      </c>
      <c r="EF1124">
        <v>0</v>
      </c>
      <c r="EG1124">
        <v>863.5992500000001</v>
      </c>
      <c r="EH1124">
        <v>5.00097</v>
      </c>
      <c r="EI1124">
        <v>17200.02142857143</v>
      </c>
      <c r="EJ1124">
        <v>16707.84642857143</v>
      </c>
      <c r="EK1124">
        <v>38.47075</v>
      </c>
      <c r="EL1124">
        <v>38.93478571428572</v>
      </c>
      <c r="EM1124">
        <v>38.44824999999999</v>
      </c>
      <c r="EN1124">
        <v>38.55978571428572</v>
      </c>
      <c r="EO1124">
        <v>38.875</v>
      </c>
      <c r="EP1124">
        <v>1955.123214285715</v>
      </c>
      <c r="EQ1124">
        <v>39.91</v>
      </c>
      <c r="ER1124">
        <v>0</v>
      </c>
      <c r="ES1124">
        <v>1659651987.9</v>
      </c>
      <c r="ET1124">
        <v>0</v>
      </c>
      <c r="EU1124">
        <v>863.5865769230769</v>
      </c>
      <c r="EV1124">
        <v>4.925982924644384</v>
      </c>
      <c r="EW1124">
        <v>77.7538460884641</v>
      </c>
      <c r="EX1124">
        <v>17199.96538461539</v>
      </c>
      <c r="EY1124">
        <v>15</v>
      </c>
      <c r="EZ1124">
        <v>0</v>
      </c>
      <c r="FA1124" t="s">
        <v>419</v>
      </c>
      <c r="FB1124">
        <v>1659135797.5</v>
      </c>
      <c r="FC1124">
        <v>1659135788</v>
      </c>
      <c r="FD1124">
        <v>0</v>
      </c>
      <c r="FE1124">
        <v>0.3</v>
      </c>
      <c r="FF1124">
        <v>-0.002</v>
      </c>
      <c r="FG1124">
        <v>-2.209</v>
      </c>
      <c r="FH1124">
        <v>-0.089</v>
      </c>
      <c r="FI1124">
        <v>1520</v>
      </c>
      <c r="FJ1124">
        <v>20</v>
      </c>
      <c r="FK1124">
        <v>0.06</v>
      </c>
      <c r="FL1124">
        <v>0.03</v>
      </c>
      <c r="FM1124">
        <v>-68.6073875</v>
      </c>
      <c r="FN1124">
        <v>-3.018145215759912</v>
      </c>
      <c r="FO1124">
        <v>0.3363864720730456</v>
      </c>
      <c r="FP1124">
        <v>0</v>
      </c>
      <c r="FQ1124">
        <v>863.285794117647</v>
      </c>
      <c r="FR1124">
        <v>5.223483587118289</v>
      </c>
      <c r="FS1124">
        <v>0.5606452049627684</v>
      </c>
      <c r="FT1124">
        <v>0</v>
      </c>
      <c r="FU1124">
        <v>6.188646</v>
      </c>
      <c r="FV1124">
        <v>0.01483227016883679</v>
      </c>
      <c r="FW1124">
        <v>0.001745263303917237</v>
      </c>
      <c r="FX1124">
        <v>1</v>
      </c>
      <c r="FY1124">
        <v>1</v>
      </c>
      <c r="FZ1124">
        <v>3</v>
      </c>
      <c r="GA1124" t="s">
        <v>429</v>
      </c>
      <c r="GB1124">
        <v>2.98361</v>
      </c>
      <c r="GC1124">
        <v>2.71571</v>
      </c>
      <c r="GD1124">
        <v>0.14038</v>
      </c>
      <c r="GE1124">
        <v>0.147064</v>
      </c>
      <c r="GF1124">
        <v>0.0897857</v>
      </c>
      <c r="GG1124">
        <v>0.06561649999999999</v>
      </c>
      <c r="GH1124">
        <v>27181.8</v>
      </c>
      <c r="GI1124">
        <v>27116.3</v>
      </c>
      <c r="GJ1124">
        <v>29386.8</v>
      </c>
      <c r="GK1124">
        <v>29400.3</v>
      </c>
      <c r="GL1124">
        <v>35428.7</v>
      </c>
      <c r="GM1124">
        <v>36532.4</v>
      </c>
      <c r="GN1124">
        <v>41379.9</v>
      </c>
      <c r="GO1124">
        <v>41894.7</v>
      </c>
      <c r="GP1124">
        <v>1.9634</v>
      </c>
      <c r="GQ1124">
        <v>2.37647</v>
      </c>
      <c r="GR1124">
        <v>0.0935979</v>
      </c>
      <c r="GS1124">
        <v>0</v>
      </c>
      <c r="GT1124">
        <v>23.4471</v>
      </c>
      <c r="GU1124">
        <v>999.9</v>
      </c>
      <c r="GV1124">
        <v>31.3</v>
      </c>
      <c r="GW1124">
        <v>32.2</v>
      </c>
      <c r="GX1124">
        <v>16.7619</v>
      </c>
      <c r="GY1124">
        <v>63.3415</v>
      </c>
      <c r="GZ1124">
        <v>22.5401</v>
      </c>
      <c r="HA1124">
        <v>2</v>
      </c>
      <c r="HB1124">
        <v>-0.0762094</v>
      </c>
      <c r="HC1124">
        <v>1.24198</v>
      </c>
      <c r="HD1124">
        <v>20.3289</v>
      </c>
      <c r="HE1124">
        <v>5.2122</v>
      </c>
      <c r="HF1124">
        <v>12.0099</v>
      </c>
      <c r="HG1124">
        <v>4.98665</v>
      </c>
      <c r="HH1124">
        <v>3.2875</v>
      </c>
      <c r="HI1124">
        <v>9999</v>
      </c>
      <c r="HJ1124">
        <v>9999</v>
      </c>
      <c r="HK1124">
        <v>9999</v>
      </c>
      <c r="HL1124">
        <v>198.6</v>
      </c>
      <c r="HM1124">
        <v>1.86737</v>
      </c>
      <c r="HN1124">
        <v>1.86646</v>
      </c>
      <c r="HO1124">
        <v>1.86594</v>
      </c>
      <c r="HP1124">
        <v>1.86584</v>
      </c>
      <c r="HQ1124">
        <v>1.86768</v>
      </c>
      <c r="HR1124">
        <v>1.87012</v>
      </c>
      <c r="HS1124">
        <v>1.86875</v>
      </c>
      <c r="HT1124">
        <v>1.87027</v>
      </c>
      <c r="HU1124">
        <v>0</v>
      </c>
      <c r="HV1124">
        <v>0</v>
      </c>
      <c r="HW1124">
        <v>0</v>
      </c>
      <c r="HX1124">
        <v>0</v>
      </c>
      <c r="HY1124" t="s">
        <v>421</v>
      </c>
      <c r="HZ1124" t="s">
        <v>422</v>
      </c>
      <c r="IA1124" t="s">
        <v>423</v>
      </c>
      <c r="IB1124" t="s">
        <v>423</v>
      </c>
      <c r="IC1124" t="s">
        <v>423</v>
      </c>
      <c r="ID1124" t="s">
        <v>423</v>
      </c>
      <c r="IE1124">
        <v>0</v>
      </c>
      <c r="IF1124">
        <v>100</v>
      </c>
      <c r="IG1124">
        <v>100</v>
      </c>
      <c r="IH1124">
        <v>-3.903</v>
      </c>
      <c r="II1124">
        <v>-0.143</v>
      </c>
      <c r="IJ1124">
        <v>-1.529487217637811</v>
      </c>
      <c r="IK1124">
        <v>-0.005072214745875086</v>
      </c>
      <c r="IL1124">
        <v>3.316774363808987E-06</v>
      </c>
      <c r="IM1124">
        <v>-1.107588672722244E-09</v>
      </c>
      <c r="IN1124">
        <v>-0.1603591687652909</v>
      </c>
      <c r="IO1124">
        <v>-0.0181951569465493</v>
      </c>
      <c r="IP1124">
        <v>0.001659309118516343</v>
      </c>
      <c r="IQ1124">
        <v>-3.409663313950778E-05</v>
      </c>
      <c r="IR1124">
        <v>19</v>
      </c>
      <c r="IS1124">
        <v>2290</v>
      </c>
      <c r="IT1124">
        <v>1</v>
      </c>
      <c r="IU1124">
        <v>24</v>
      </c>
      <c r="IV1124">
        <v>8603.200000000001</v>
      </c>
      <c r="IW1124">
        <v>8603.299999999999</v>
      </c>
      <c r="IX1124">
        <v>2.16797</v>
      </c>
      <c r="IY1124">
        <v>2.21802</v>
      </c>
      <c r="IZ1124">
        <v>1.94702</v>
      </c>
      <c r="JA1124">
        <v>2.64893</v>
      </c>
      <c r="JB1124">
        <v>2.19482</v>
      </c>
      <c r="JC1124">
        <v>2.3291</v>
      </c>
      <c r="JD1124">
        <v>36.6706</v>
      </c>
      <c r="JE1124">
        <v>24.035</v>
      </c>
      <c r="JF1124">
        <v>18</v>
      </c>
      <c r="JG1124">
        <v>521.674</v>
      </c>
      <c r="JH1124">
        <v>809.942</v>
      </c>
      <c r="JI1124">
        <v>22.0805</v>
      </c>
      <c r="JJ1124">
        <v>26.3486</v>
      </c>
      <c r="JK1124">
        <v>29.9999</v>
      </c>
      <c r="JL1124">
        <v>26.3644</v>
      </c>
      <c r="JM1124">
        <v>26.2904</v>
      </c>
      <c r="JN1124">
        <v>43.4334</v>
      </c>
      <c r="JO1124">
        <v>24.2241</v>
      </c>
      <c r="JP1124">
        <v>0</v>
      </c>
      <c r="JQ1124">
        <v>22.0823</v>
      </c>
      <c r="JR1124">
        <v>821.327</v>
      </c>
      <c r="JS1124">
        <v>12.4131</v>
      </c>
      <c r="JT1124">
        <v>100.474</v>
      </c>
      <c r="JU1124">
        <v>100.618</v>
      </c>
    </row>
    <row r="1125" spans="1:281">
      <c r="A1125">
        <v>1109</v>
      </c>
      <c r="B1125">
        <v>1659651992.6</v>
      </c>
      <c r="C1125">
        <v>23984.59999990463</v>
      </c>
      <c r="D1125" t="s">
        <v>2652</v>
      </c>
      <c r="E1125" t="s">
        <v>2653</v>
      </c>
      <c r="F1125">
        <v>5</v>
      </c>
      <c r="G1125" t="s">
        <v>2555</v>
      </c>
      <c r="H1125" t="s">
        <v>416</v>
      </c>
      <c r="I1125">
        <v>1659651985.118518</v>
      </c>
      <c r="J1125">
        <f>(K1125)/1000</f>
        <v>0</v>
      </c>
      <c r="K1125">
        <f>IF(CZ1125, AN1125, AH1125)</f>
        <v>0</v>
      </c>
      <c r="L1125">
        <f>IF(CZ1125, AI1125, AG1125)</f>
        <v>0</v>
      </c>
      <c r="M1125">
        <f>DB1125 - IF(AU1125&gt;1, L1125*CV1125*100.0/(AW1125*DP1125), 0)</f>
        <v>0</v>
      </c>
      <c r="N1125">
        <f>((T1125-J1125/2)*M1125-L1125)/(T1125+J1125/2)</f>
        <v>0</v>
      </c>
      <c r="O1125">
        <f>N1125*(DI1125+DJ1125)/1000.0</f>
        <v>0</v>
      </c>
      <c r="P1125">
        <f>(DB1125 - IF(AU1125&gt;1, L1125*CV1125*100.0/(AW1125*DP1125), 0))*(DI1125+DJ1125)/1000.0</f>
        <v>0</v>
      </c>
      <c r="Q1125">
        <f>2.0/((1/S1125-1/R1125)+SIGN(S1125)*SQRT((1/S1125-1/R1125)*(1/S1125-1/R1125) + 4*CW1125/((CW1125+1)*(CW1125+1))*(2*1/S1125*1/R1125-1/R1125*1/R1125)))</f>
        <v>0</v>
      </c>
      <c r="R1125">
        <f>IF(LEFT(CX1125,1)&lt;&gt;"0",IF(LEFT(CX1125,1)="1",3.0,CY1125),$D$5+$E$5*(DP1125*DI1125/($K$5*1000))+$F$5*(DP1125*DI1125/($K$5*1000))*MAX(MIN(CV1125,$J$5),$I$5)*MAX(MIN(CV1125,$J$5),$I$5)+$G$5*MAX(MIN(CV1125,$J$5),$I$5)*(DP1125*DI1125/($K$5*1000))+$H$5*(DP1125*DI1125/($K$5*1000))*(DP1125*DI1125/($K$5*1000)))</f>
        <v>0</v>
      </c>
      <c r="S1125">
        <f>J1125*(1000-(1000*0.61365*exp(17.502*W1125/(240.97+W1125))/(DI1125+DJ1125)+DD1125)/2)/(1000*0.61365*exp(17.502*W1125/(240.97+W1125))/(DI1125+DJ1125)-DD1125)</f>
        <v>0</v>
      </c>
      <c r="T1125">
        <f>1/((CW1125+1)/(Q1125/1.6)+1/(R1125/1.37)) + CW1125/((CW1125+1)/(Q1125/1.6) + CW1125/(R1125/1.37))</f>
        <v>0</v>
      </c>
      <c r="U1125">
        <f>(CR1125*CU1125)</f>
        <v>0</v>
      </c>
      <c r="V1125">
        <f>(DK1125+(U1125+2*0.95*5.67E-8*(((DK1125+$B$7)+273)^4-(DK1125+273)^4)-44100*J1125)/(1.84*29.3*R1125+8*0.95*5.67E-8*(DK1125+273)^3))</f>
        <v>0</v>
      </c>
      <c r="W1125">
        <f>($C$7*DL1125+$D$7*DM1125+$E$7*V1125)</f>
        <v>0</v>
      </c>
      <c r="X1125">
        <f>0.61365*exp(17.502*W1125/(240.97+W1125))</f>
        <v>0</v>
      </c>
      <c r="Y1125">
        <f>(Z1125/AA1125*100)</f>
        <v>0</v>
      </c>
      <c r="Z1125">
        <f>DD1125*(DI1125+DJ1125)/1000</f>
        <v>0</v>
      </c>
      <c r="AA1125">
        <f>0.61365*exp(17.502*DK1125/(240.97+DK1125))</f>
        <v>0</v>
      </c>
      <c r="AB1125">
        <f>(X1125-DD1125*(DI1125+DJ1125)/1000)</f>
        <v>0</v>
      </c>
      <c r="AC1125">
        <f>(-J1125*44100)</f>
        <v>0</v>
      </c>
      <c r="AD1125">
        <f>2*29.3*R1125*0.92*(DK1125-W1125)</f>
        <v>0</v>
      </c>
      <c r="AE1125">
        <f>2*0.95*5.67E-8*(((DK1125+$B$7)+273)^4-(W1125+273)^4)</f>
        <v>0</v>
      </c>
      <c r="AF1125">
        <f>U1125+AE1125+AC1125+AD1125</f>
        <v>0</v>
      </c>
      <c r="AG1125">
        <f>DH1125*AU1125*(DC1125-DB1125*(1000-AU1125*DE1125)/(1000-AU1125*DD1125))/(100*CV1125)</f>
        <v>0</v>
      </c>
      <c r="AH1125">
        <f>1000*DH1125*AU1125*(DD1125-DE1125)/(100*CV1125*(1000-AU1125*DD1125))</f>
        <v>0</v>
      </c>
      <c r="AI1125">
        <f>(AJ1125 - AK1125 - DI1125*1E3/(8.314*(DK1125+273.15)) * AM1125/DH1125 * AL1125) * DH1125/(100*CV1125) * (1000 - DE1125)/1000</f>
        <v>0</v>
      </c>
      <c r="AJ1125">
        <v>816.6023168959179</v>
      </c>
      <c r="AK1125">
        <v>759.1008060606063</v>
      </c>
      <c r="AL1125">
        <v>3.381510345222588</v>
      </c>
      <c r="AM1125">
        <v>65.46050072270951</v>
      </c>
      <c r="AN1125">
        <f>(AP1125 - AO1125 + DI1125*1E3/(8.314*(DK1125+273.15)) * AR1125/DH1125 * AQ1125) * DH1125/(100*CV1125) * 1000/(1000 - AP1125)</f>
        <v>0</v>
      </c>
      <c r="AO1125">
        <v>12.41015955665715</v>
      </c>
      <c r="AP1125">
        <v>18.59824055944057</v>
      </c>
      <c r="AQ1125">
        <v>-7.167294634983917E-06</v>
      </c>
      <c r="AR1125">
        <v>82.38661243910367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MAX(0,($B$13+$C$13*DP1125)/(1+$D$13*DP1125)*DI1125/(DK1125+273)*$E$13)</f>
        <v>0</v>
      </c>
      <c r="AX1125" t="s">
        <v>417</v>
      </c>
      <c r="AY1125" t="s">
        <v>417</v>
      </c>
      <c r="AZ1125">
        <v>0</v>
      </c>
      <c r="BA1125">
        <v>0</v>
      </c>
      <c r="BB1125">
        <f>1-AZ1125/BA1125</f>
        <v>0</v>
      </c>
      <c r="BC1125">
        <v>0</v>
      </c>
      <c r="BD1125" t="s">
        <v>417</v>
      </c>
      <c r="BE1125" t="s">
        <v>417</v>
      </c>
      <c r="BF1125">
        <v>0</v>
      </c>
      <c r="BG1125">
        <v>0</v>
      </c>
      <c r="BH1125">
        <f>1-BF1125/BG1125</f>
        <v>0</v>
      </c>
      <c r="BI1125">
        <v>0.5</v>
      </c>
      <c r="BJ1125">
        <f>CS1125</f>
        <v>0</v>
      </c>
      <c r="BK1125">
        <f>L1125</f>
        <v>0</v>
      </c>
      <c r="BL1125">
        <f>BH1125*BI1125*BJ1125</f>
        <v>0</v>
      </c>
      <c r="BM1125">
        <f>(BK1125-BC1125)/BJ1125</f>
        <v>0</v>
      </c>
      <c r="BN1125">
        <f>(BA1125-BG1125)/BG1125</f>
        <v>0</v>
      </c>
      <c r="BO1125">
        <f>AZ1125/(BB1125+AZ1125/BG1125)</f>
        <v>0</v>
      </c>
      <c r="BP1125" t="s">
        <v>417</v>
      </c>
      <c r="BQ1125">
        <v>0</v>
      </c>
      <c r="BR1125">
        <f>IF(BQ1125&lt;&gt;0, BQ1125, BO1125)</f>
        <v>0</v>
      </c>
      <c r="BS1125">
        <f>1-BR1125/BG1125</f>
        <v>0</v>
      </c>
      <c r="BT1125">
        <f>(BG1125-BF1125)/(BG1125-BR1125)</f>
        <v>0</v>
      </c>
      <c r="BU1125">
        <f>(BA1125-BG1125)/(BA1125-BR1125)</f>
        <v>0</v>
      </c>
      <c r="BV1125">
        <f>(BG1125-BF1125)/(BG1125-AZ1125)</f>
        <v>0</v>
      </c>
      <c r="BW1125">
        <f>(BA1125-BG1125)/(BA1125-AZ1125)</f>
        <v>0</v>
      </c>
      <c r="BX1125">
        <f>(BT1125*BR1125/BF1125)</f>
        <v>0</v>
      </c>
      <c r="BY1125">
        <f>(1-BX1125)</f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>$B$11*DQ1125+$C$11*DR1125+$F$11*EC1125*(1-EF1125)</f>
        <v>0</v>
      </c>
      <c r="CS1125">
        <f>CR1125*CT1125</f>
        <v>0</v>
      </c>
      <c r="CT1125">
        <f>($B$11*$D$9+$C$11*$D$9+$F$11*((EP1125+EH1125)/MAX(EP1125+EH1125+EQ1125, 0.1)*$I$9+EQ1125/MAX(EP1125+EH1125+EQ1125, 0.1)*$J$9))/($B$11+$C$11+$F$11)</f>
        <v>0</v>
      </c>
      <c r="CU1125">
        <f>($B$11*$K$9+$C$11*$K$9+$F$11*((EP1125+EH1125)/MAX(EP1125+EH1125+EQ1125, 0.1)*$P$9+EQ1125/MAX(EP1125+EH1125+EQ1125, 0.1)*$Q$9))/($B$11+$C$11+$F$11)</f>
        <v>0</v>
      </c>
      <c r="CV1125">
        <v>6</v>
      </c>
      <c r="CW1125">
        <v>0.5</v>
      </c>
      <c r="CX1125" t="s">
        <v>418</v>
      </c>
      <c r="CY1125">
        <v>2</v>
      </c>
      <c r="CZ1125" t="b">
        <v>1</v>
      </c>
      <c r="DA1125">
        <v>1659651985.118518</v>
      </c>
      <c r="DB1125">
        <v>722.0268148148148</v>
      </c>
      <c r="DC1125">
        <v>791.2451481481481</v>
      </c>
      <c r="DD1125">
        <v>18.60182962962963</v>
      </c>
      <c r="DE1125">
        <v>12.41222222222222</v>
      </c>
      <c r="DF1125">
        <v>725.9139259259259</v>
      </c>
      <c r="DG1125">
        <v>18.7447962962963</v>
      </c>
      <c r="DH1125">
        <v>499.9914444444444</v>
      </c>
      <c r="DI1125">
        <v>90.17726296296296</v>
      </c>
      <c r="DJ1125">
        <v>0.09994630000000002</v>
      </c>
      <c r="DK1125">
        <v>25.00040370370371</v>
      </c>
      <c r="DL1125">
        <v>24.99398148148148</v>
      </c>
      <c r="DM1125">
        <v>999.9000000000001</v>
      </c>
      <c r="DN1125">
        <v>0</v>
      </c>
      <c r="DO1125">
        <v>0</v>
      </c>
      <c r="DP1125">
        <v>9987.272222222222</v>
      </c>
      <c r="DQ1125">
        <v>0</v>
      </c>
      <c r="DR1125">
        <v>10.8572962962963</v>
      </c>
      <c r="DS1125">
        <v>-69.21834814814815</v>
      </c>
      <c r="DT1125">
        <v>735.7124444444444</v>
      </c>
      <c r="DU1125">
        <v>801.1897037037037</v>
      </c>
      <c r="DV1125">
        <v>6.189605925925926</v>
      </c>
      <c r="DW1125">
        <v>791.2451481481481</v>
      </c>
      <c r="DX1125">
        <v>12.41222222222222</v>
      </c>
      <c r="DY1125">
        <v>1.677461111111112</v>
      </c>
      <c r="DZ1125">
        <v>1.11930037037037</v>
      </c>
      <c r="EA1125">
        <v>14.68942222222222</v>
      </c>
      <c r="EB1125">
        <v>8.56940074074074</v>
      </c>
      <c r="EC1125">
        <v>2000.046666666667</v>
      </c>
      <c r="ED1125">
        <v>0.9799957777777777</v>
      </c>
      <c r="EE1125">
        <v>0.02000412222222222</v>
      </c>
      <c r="EF1125">
        <v>0</v>
      </c>
      <c r="EG1125">
        <v>863.9543333333334</v>
      </c>
      <c r="EH1125">
        <v>5.00097</v>
      </c>
      <c r="EI1125">
        <v>17205.67037037037</v>
      </c>
      <c r="EJ1125">
        <v>16707.95925925926</v>
      </c>
      <c r="EK1125">
        <v>38.44866666666666</v>
      </c>
      <c r="EL1125">
        <v>38.92322222222223</v>
      </c>
      <c r="EM1125">
        <v>38.437</v>
      </c>
      <c r="EN1125">
        <v>38.53903703703704</v>
      </c>
      <c r="EO1125">
        <v>38.87266666666666</v>
      </c>
      <c r="EP1125">
        <v>1955.136666666667</v>
      </c>
      <c r="EQ1125">
        <v>39.91</v>
      </c>
      <c r="ER1125">
        <v>0</v>
      </c>
      <c r="ES1125">
        <v>1659651993.3</v>
      </c>
      <c r="ET1125">
        <v>0</v>
      </c>
      <c r="EU1125">
        <v>863.9425199999999</v>
      </c>
      <c r="EV1125">
        <v>3.141076927304159</v>
      </c>
      <c r="EW1125">
        <v>42.30000002474502</v>
      </c>
      <c r="EX1125">
        <v>17205.896</v>
      </c>
      <c r="EY1125">
        <v>15</v>
      </c>
      <c r="EZ1125">
        <v>0</v>
      </c>
      <c r="FA1125" t="s">
        <v>419</v>
      </c>
      <c r="FB1125">
        <v>1659135797.5</v>
      </c>
      <c r="FC1125">
        <v>1659135788</v>
      </c>
      <c r="FD1125">
        <v>0</v>
      </c>
      <c r="FE1125">
        <v>0.3</v>
      </c>
      <c r="FF1125">
        <v>-0.002</v>
      </c>
      <c r="FG1125">
        <v>-2.209</v>
      </c>
      <c r="FH1125">
        <v>-0.089</v>
      </c>
      <c r="FI1125">
        <v>1520</v>
      </c>
      <c r="FJ1125">
        <v>20</v>
      </c>
      <c r="FK1125">
        <v>0.06</v>
      </c>
      <c r="FL1125">
        <v>0.03</v>
      </c>
      <c r="FM1125">
        <v>-68.97597317073171</v>
      </c>
      <c r="FN1125">
        <v>-3.904235540069735</v>
      </c>
      <c r="FO1125">
        <v>0.5437519009327654</v>
      </c>
      <c r="FP1125">
        <v>0</v>
      </c>
      <c r="FQ1125">
        <v>863.6893529411764</v>
      </c>
      <c r="FR1125">
        <v>4.331611926598649</v>
      </c>
      <c r="FS1125">
        <v>0.4963565418214868</v>
      </c>
      <c r="FT1125">
        <v>0</v>
      </c>
      <c r="FU1125">
        <v>6.188907317073171</v>
      </c>
      <c r="FV1125">
        <v>0.006301463414655785</v>
      </c>
      <c r="FW1125">
        <v>0.001600733100938503</v>
      </c>
      <c r="FX1125">
        <v>1</v>
      </c>
      <c r="FY1125">
        <v>1</v>
      </c>
      <c r="FZ1125">
        <v>3</v>
      </c>
      <c r="GA1125" t="s">
        <v>429</v>
      </c>
      <c r="GB1125">
        <v>2.98368</v>
      </c>
      <c r="GC1125">
        <v>2.7158</v>
      </c>
      <c r="GD1125">
        <v>0.142509</v>
      </c>
      <c r="GE1125">
        <v>0.149292</v>
      </c>
      <c r="GF1125">
        <v>0.0897855</v>
      </c>
      <c r="GG1125">
        <v>0.06560009999999999</v>
      </c>
      <c r="GH1125">
        <v>27114</v>
      </c>
      <c r="GI1125">
        <v>27045.7</v>
      </c>
      <c r="GJ1125">
        <v>29386.3</v>
      </c>
      <c r="GK1125">
        <v>29400.5</v>
      </c>
      <c r="GL1125">
        <v>35428.3</v>
      </c>
      <c r="GM1125">
        <v>36533.2</v>
      </c>
      <c r="GN1125">
        <v>41379.4</v>
      </c>
      <c r="GO1125">
        <v>41894.8</v>
      </c>
      <c r="GP1125">
        <v>1.9632</v>
      </c>
      <c r="GQ1125">
        <v>2.37682</v>
      </c>
      <c r="GR1125">
        <v>0.09521839999999999</v>
      </c>
      <c r="GS1125">
        <v>0</v>
      </c>
      <c r="GT1125">
        <v>23.4455</v>
      </c>
      <c r="GU1125">
        <v>999.9</v>
      </c>
      <c r="GV1125">
        <v>31.3</v>
      </c>
      <c r="GW1125">
        <v>32.2</v>
      </c>
      <c r="GX1125">
        <v>16.7631</v>
      </c>
      <c r="GY1125">
        <v>63.7715</v>
      </c>
      <c r="GZ1125">
        <v>22.4679</v>
      </c>
      <c r="HA1125">
        <v>2</v>
      </c>
      <c r="HB1125">
        <v>-0.076123</v>
      </c>
      <c r="HC1125">
        <v>1.24329</v>
      </c>
      <c r="HD1125">
        <v>20.3299</v>
      </c>
      <c r="HE1125">
        <v>5.21669</v>
      </c>
      <c r="HF1125">
        <v>12.0099</v>
      </c>
      <c r="HG1125">
        <v>4.9888</v>
      </c>
      <c r="HH1125">
        <v>3.2885</v>
      </c>
      <c r="HI1125">
        <v>9999</v>
      </c>
      <c r="HJ1125">
        <v>9999</v>
      </c>
      <c r="HK1125">
        <v>9999</v>
      </c>
      <c r="HL1125">
        <v>198.6</v>
      </c>
      <c r="HM1125">
        <v>1.86739</v>
      </c>
      <c r="HN1125">
        <v>1.86646</v>
      </c>
      <c r="HO1125">
        <v>1.86597</v>
      </c>
      <c r="HP1125">
        <v>1.86584</v>
      </c>
      <c r="HQ1125">
        <v>1.86768</v>
      </c>
      <c r="HR1125">
        <v>1.87014</v>
      </c>
      <c r="HS1125">
        <v>1.86878</v>
      </c>
      <c r="HT1125">
        <v>1.87027</v>
      </c>
      <c r="HU1125">
        <v>0</v>
      </c>
      <c r="HV1125">
        <v>0</v>
      </c>
      <c r="HW1125">
        <v>0</v>
      </c>
      <c r="HX1125">
        <v>0</v>
      </c>
      <c r="HY1125" t="s">
        <v>421</v>
      </c>
      <c r="HZ1125" t="s">
        <v>422</v>
      </c>
      <c r="IA1125" t="s">
        <v>423</v>
      </c>
      <c r="IB1125" t="s">
        <v>423</v>
      </c>
      <c r="IC1125" t="s">
        <v>423</v>
      </c>
      <c r="ID1125" t="s">
        <v>423</v>
      </c>
      <c r="IE1125">
        <v>0</v>
      </c>
      <c r="IF1125">
        <v>100</v>
      </c>
      <c r="IG1125">
        <v>100</v>
      </c>
      <c r="IH1125">
        <v>-3.937</v>
      </c>
      <c r="II1125">
        <v>-0.143</v>
      </c>
      <c r="IJ1125">
        <v>-1.529487217637811</v>
      </c>
      <c r="IK1125">
        <v>-0.005072214745875086</v>
      </c>
      <c r="IL1125">
        <v>3.316774363808987E-06</v>
      </c>
      <c r="IM1125">
        <v>-1.107588672722244E-09</v>
      </c>
      <c r="IN1125">
        <v>-0.1603591687652909</v>
      </c>
      <c r="IO1125">
        <v>-0.0181951569465493</v>
      </c>
      <c r="IP1125">
        <v>0.001659309118516343</v>
      </c>
      <c r="IQ1125">
        <v>-3.409663313950778E-05</v>
      </c>
      <c r="IR1125">
        <v>19</v>
      </c>
      <c r="IS1125">
        <v>2290</v>
      </c>
      <c r="IT1125">
        <v>1</v>
      </c>
      <c r="IU1125">
        <v>24</v>
      </c>
      <c r="IV1125">
        <v>8603.299999999999</v>
      </c>
      <c r="IW1125">
        <v>8603.4</v>
      </c>
      <c r="IX1125">
        <v>2.20581</v>
      </c>
      <c r="IY1125">
        <v>2.21069</v>
      </c>
      <c r="IZ1125">
        <v>1.94702</v>
      </c>
      <c r="JA1125">
        <v>2.64771</v>
      </c>
      <c r="JB1125">
        <v>2.19482</v>
      </c>
      <c r="JC1125">
        <v>2.37183</v>
      </c>
      <c r="JD1125">
        <v>36.6706</v>
      </c>
      <c r="JE1125">
        <v>24.035</v>
      </c>
      <c r="JF1125">
        <v>18</v>
      </c>
      <c r="JG1125">
        <v>521.527</v>
      </c>
      <c r="JH1125">
        <v>810.264</v>
      </c>
      <c r="JI1125">
        <v>22.0847</v>
      </c>
      <c r="JJ1125">
        <v>26.3464</v>
      </c>
      <c r="JK1125">
        <v>30</v>
      </c>
      <c r="JL1125">
        <v>26.3627</v>
      </c>
      <c r="JM1125">
        <v>26.2888</v>
      </c>
      <c r="JN1125">
        <v>44.1501</v>
      </c>
      <c r="JO1125">
        <v>24.2241</v>
      </c>
      <c r="JP1125">
        <v>0</v>
      </c>
      <c r="JQ1125">
        <v>22.089</v>
      </c>
      <c r="JR1125">
        <v>841.365</v>
      </c>
      <c r="JS1125">
        <v>12.4131</v>
      </c>
      <c r="JT1125">
        <v>100.472</v>
      </c>
      <c r="JU1125">
        <v>100.619</v>
      </c>
    </row>
    <row r="1126" spans="1:281">
      <c r="A1126">
        <v>1110</v>
      </c>
      <c r="B1126">
        <v>1659651997.6</v>
      </c>
      <c r="C1126">
        <v>23989.59999990463</v>
      </c>
      <c r="D1126" t="s">
        <v>2654</v>
      </c>
      <c r="E1126" t="s">
        <v>2655</v>
      </c>
      <c r="F1126">
        <v>5</v>
      </c>
      <c r="G1126" t="s">
        <v>2555</v>
      </c>
      <c r="H1126" t="s">
        <v>416</v>
      </c>
      <c r="I1126">
        <v>1659651989.832142</v>
      </c>
      <c r="J1126">
        <f>(K1126)/1000</f>
        <v>0</v>
      </c>
      <c r="K1126">
        <f>IF(CZ1126, AN1126, AH1126)</f>
        <v>0</v>
      </c>
      <c r="L1126">
        <f>IF(CZ1126, AI1126, AG1126)</f>
        <v>0</v>
      </c>
      <c r="M1126">
        <f>DB1126 - IF(AU1126&gt;1, L1126*CV1126*100.0/(AW1126*DP1126), 0)</f>
        <v>0</v>
      </c>
      <c r="N1126">
        <f>((T1126-J1126/2)*M1126-L1126)/(T1126+J1126/2)</f>
        <v>0</v>
      </c>
      <c r="O1126">
        <f>N1126*(DI1126+DJ1126)/1000.0</f>
        <v>0</v>
      </c>
      <c r="P1126">
        <f>(DB1126 - IF(AU1126&gt;1, L1126*CV1126*100.0/(AW1126*DP1126), 0))*(DI1126+DJ1126)/1000.0</f>
        <v>0</v>
      </c>
      <c r="Q1126">
        <f>2.0/((1/S1126-1/R1126)+SIGN(S1126)*SQRT((1/S1126-1/R1126)*(1/S1126-1/R1126) + 4*CW1126/((CW1126+1)*(CW1126+1))*(2*1/S1126*1/R1126-1/R1126*1/R1126)))</f>
        <v>0</v>
      </c>
      <c r="R1126">
        <f>IF(LEFT(CX1126,1)&lt;&gt;"0",IF(LEFT(CX1126,1)="1",3.0,CY1126),$D$5+$E$5*(DP1126*DI1126/($K$5*1000))+$F$5*(DP1126*DI1126/($K$5*1000))*MAX(MIN(CV1126,$J$5),$I$5)*MAX(MIN(CV1126,$J$5),$I$5)+$G$5*MAX(MIN(CV1126,$J$5),$I$5)*(DP1126*DI1126/($K$5*1000))+$H$5*(DP1126*DI1126/($K$5*1000))*(DP1126*DI1126/($K$5*1000)))</f>
        <v>0</v>
      </c>
      <c r="S1126">
        <f>J1126*(1000-(1000*0.61365*exp(17.502*W1126/(240.97+W1126))/(DI1126+DJ1126)+DD1126)/2)/(1000*0.61365*exp(17.502*W1126/(240.97+W1126))/(DI1126+DJ1126)-DD1126)</f>
        <v>0</v>
      </c>
      <c r="T1126">
        <f>1/((CW1126+1)/(Q1126/1.6)+1/(R1126/1.37)) + CW1126/((CW1126+1)/(Q1126/1.6) + CW1126/(R1126/1.37))</f>
        <v>0</v>
      </c>
      <c r="U1126">
        <f>(CR1126*CU1126)</f>
        <v>0</v>
      </c>
      <c r="V1126">
        <f>(DK1126+(U1126+2*0.95*5.67E-8*(((DK1126+$B$7)+273)^4-(DK1126+273)^4)-44100*J1126)/(1.84*29.3*R1126+8*0.95*5.67E-8*(DK1126+273)^3))</f>
        <v>0</v>
      </c>
      <c r="W1126">
        <f>($C$7*DL1126+$D$7*DM1126+$E$7*V1126)</f>
        <v>0</v>
      </c>
      <c r="X1126">
        <f>0.61365*exp(17.502*W1126/(240.97+W1126))</f>
        <v>0</v>
      </c>
      <c r="Y1126">
        <f>(Z1126/AA1126*100)</f>
        <v>0</v>
      </c>
      <c r="Z1126">
        <f>DD1126*(DI1126+DJ1126)/1000</f>
        <v>0</v>
      </c>
      <c r="AA1126">
        <f>0.61365*exp(17.502*DK1126/(240.97+DK1126))</f>
        <v>0</v>
      </c>
      <c r="AB1126">
        <f>(X1126-DD1126*(DI1126+DJ1126)/1000)</f>
        <v>0</v>
      </c>
      <c r="AC1126">
        <f>(-J1126*44100)</f>
        <v>0</v>
      </c>
      <c r="AD1126">
        <f>2*29.3*R1126*0.92*(DK1126-W1126)</f>
        <v>0</v>
      </c>
      <c r="AE1126">
        <f>2*0.95*5.67E-8*(((DK1126+$B$7)+273)^4-(W1126+273)^4)</f>
        <v>0</v>
      </c>
      <c r="AF1126">
        <f>U1126+AE1126+AC1126+AD1126</f>
        <v>0</v>
      </c>
      <c r="AG1126">
        <f>DH1126*AU1126*(DC1126-DB1126*(1000-AU1126*DE1126)/(1000-AU1126*DD1126))/(100*CV1126)</f>
        <v>0</v>
      </c>
      <c r="AH1126">
        <f>1000*DH1126*AU1126*(DD1126-DE1126)/(100*CV1126*(1000-AU1126*DD1126))</f>
        <v>0</v>
      </c>
      <c r="AI1126">
        <f>(AJ1126 - AK1126 - DI1126*1E3/(8.314*(DK1126+273.15)) * AM1126/DH1126 * AL1126) * DH1126/(100*CV1126) * (1000 - DE1126)/1000</f>
        <v>0</v>
      </c>
      <c r="AJ1126">
        <v>833.8807450458197</v>
      </c>
      <c r="AK1126">
        <v>776.4181333333331</v>
      </c>
      <c r="AL1126">
        <v>3.43458413567128</v>
      </c>
      <c r="AM1126">
        <v>65.46050072270951</v>
      </c>
      <c r="AN1126">
        <f>(AP1126 - AO1126 + DI1126*1E3/(8.314*(DK1126+273.15)) * AR1126/DH1126 * AQ1126) * DH1126/(100*CV1126) * 1000/(1000 - AP1126)</f>
        <v>0</v>
      </c>
      <c r="AO1126">
        <v>12.40555191297324</v>
      </c>
      <c r="AP1126">
        <v>18.59488391608393</v>
      </c>
      <c r="AQ1126">
        <v>-5.645984264463233E-06</v>
      </c>
      <c r="AR1126">
        <v>82.38661243910367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MAX(0,($B$13+$C$13*DP1126)/(1+$D$13*DP1126)*DI1126/(DK1126+273)*$E$13)</f>
        <v>0</v>
      </c>
      <c r="AX1126" t="s">
        <v>417</v>
      </c>
      <c r="AY1126" t="s">
        <v>417</v>
      </c>
      <c r="AZ1126">
        <v>0</v>
      </c>
      <c r="BA1126">
        <v>0</v>
      </c>
      <c r="BB1126">
        <f>1-AZ1126/BA1126</f>
        <v>0</v>
      </c>
      <c r="BC1126">
        <v>0</v>
      </c>
      <c r="BD1126" t="s">
        <v>417</v>
      </c>
      <c r="BE1126" t="s">
        <v>417</v>
      </c>
      <c r="BF1126">
        <v>0</v>
      </c>
      <c r="BG1126">
        <v>0</v>
      </c>
      <c r="BH1126">
        <f>1-BF1126/BG1126</f>
        <v>0</v>
      </c>
      <c r="BI1126">
        <v>0.5</v>
      </c>
      <c r="BJ1126">
        <f>CS1126</f>
        <v>0</v>
      </c>
      <c r="BK1126">
        <f>L1126</f>
        <v>0</v>
      </c>
      <c r="BL1126">
        <f>BH1126*BI1126*BJ1126</f>
        <v>0</v>
      </c>
      <c r="BM1126">
        <f>(BK1126-BC1126)/BJ1126</f>
        <v>0</v>
      </c>
      <c r="BN1126">
        <f>(BA1126-BG1126)/BG1126</f>
        <v>0</v>
      </c>
      <c r="BO1126">
        <f>AZ1126/(BB1126+AZ1126/BG1126)</f>
        <v>0</v>
      </c>
      <c r="BP1126" t="s">
        <v>417</v>
      </c>
      <c r="BQ1126">
        <v>0</v>
      </c>
      <c r="BR1126">
        <f>IF(BQ1126&lt;&gt;0, BQ1126, BO1126)</f>
        <v>0</v>
      </c>
      <c r="BS1126">
        <f>1-BR1126/BG1126</f>
        <v>0</v>
      </c>
      <c r="BT1126">
        <f>(BG1126-BF1126)/(BG1126-BR1126)</f>
        <v>0</v>
      </c>
      <c r="BU1126">
        <f>(BA1126-BG1126)/(BA1126-BR1126)</f>
        <v>0</v>
      </c>
      <c r="BV1126">
        <f>(BG1126-BF1126)/(BG1126-AZ1126)</f>
        <v>0</v>
      </c>
      <c r="BW1126">
        <f>(BA1126-BG1126)/(BA1126-AZ1126)</f>
        <v>0</v>
      </c>
      <c r="BX1126">
        <f>(BT1126*BR1126/BF1126)</f>
        <v>0</v>
      </c>
      <c r="BY1126">
        <f>(1-BX1126)</f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>$B$11*DQ1126+$C$11*DR1126+$F$11*EC1126*(1-EF1126)</f>
        <v>0</v>
      </c>
      <c r="CS1126">
        <f>CR1126*CT1126</f>
        <v>0</v>
      </c>
      <c r="CT1126">
        <f>($B$11*$D$9+$C$11*$D$9+$F$11*((EP1126+EH1126)/MAX(EP1126+EH1126+EQ1126, 0.1)*$I$9+EQ1126/MAX(EP1126+EH1126+EQ1126, 0.1)*$J$9))/($B$11+$C$11+$F$11)</f>
        <v>0</v>
      </c>
      <c r="CU1126">
        <f>($B$11*$K$9+$C$11*$K$9+$F$11*((EP1126+EH1126)/MAX(EP1126+EH1126+EQ1126, 0.1)*$P$9+EQ1126/MAX(EP1126+EH1126+EQ1126, 0.1)*$Q$9))/($B$11+$C$11+$F$11)</f>
        <v>0</v>
      </c>
      <c r="CV1126">
        <v>6</v>
      </c>
      <c r="CW1126">
        <v>0.5</v>
      </c>
      <c r="CX1126" t="s">
        <v>418</v>
      </c>
      <c r="CY1126">
        <v>2</v>
      </c>
      <c r="CZ1126" t="b">
        <v>1</v>
      </c>
      <c r="DA1126">
        <v>1659651989.832142</v>
      </c>
      <c r="DB1126">
        <v>737.6547142857144</v>
      </c>
      <c r="DC1126">
        <v>807.2010357142859</v>
      </c>
      <c r="DD1126">
        <v>18.59922142857143</v>
      </c>
      <c r="DE1126">
        <v>12.40895357142857</v>
      </c>
      <c r="DF1126">
        <v>741.5731071428572</v>
      </c>
      <c r="DG1126">
        <v>18.74221071428572</v>
      </c>
      <c r="DH1126">
        <v>500.0037142857142</v>
      </c>
      <c r="DI1126">
        <v>90.17712142857144</v>
      </c>
      <c r="DJ1126">
        <v>0.09995836785714285</v>
      </c>
      <c r="DK1126">
        <v>25.00281428571429</v>
      </c>
      <c r="DL1126">
        <v>24.99639642857143</v>
      </c>
      <c r="DM1126">
        <v>999.9000000000002</v>
      </c>
      <c r="DN1126">
        <v>0</v>
      </c>
      <c r="DO1126">
        <v>0</v>
      </c>
      <c r="DP1126">
        <v>9989.263214285715</v>
      </c>
      <c r="DQ1126">
        <v>0</v>
      </c>
      <c r="DR1126">
        <v>10.85928214285714</v>
      </c>
      <c r="DS1126">
        <v>-69.54632142857143</v>
      </c>
      <c r="DT1126">
        <v>751.6346071428572</v>
      </c>
      <c r="DU1126">
        <v>817.3434285714285</v>
      </c>
      <c r="DV1126">
        <v>6.190267142857144</v>
      </c>
      <c r="DW1126">
        <v>807.2010357142859</v>
      </c>
      <c r="DX1126">
        <v>12.40895357142857</v>
      </c>
      <c r="DY1126">
        <v>1.677223571428571</v>
      </c>
      <c r="DZ1126">
        <v>1.119004285714286</v>
      </c>
      <c r="EA1126">
        <v>14.687225</v>
      </c>
      <c r="EB1126">
        <v>8.565493571428572</v>
      </c>
      <c r="EC1126">
        <v>2000.045714285714</v>
      </c>
      <c r="ED1126">
        <v>0.9799953571428571</v>
      </c>
      <c r="EE1126">
        <v>0.02000454285714285</v>
      </c>
      <c r="EF1126">
        <v>0</v>
      </c>
      <c r="EG1126">
        <v>864.175107142857</v>
      </c>
      <c r="EH1126">
        <v>5.00097</v>
      </c>
      <c r="EI1126">
        <v>17208.25714285714</v>
      </c>
      <c r="EJ1126">
        <v>16707.94285714286</v>
      </c>
      <c r="EK1126">
        <v>38.43924999999999</v>
      </c>
      <c r="EL1126">
        <v>38.90378571428572</v>
      </c>
      <c r="EM1126">
        <v>38.42592857142857</v>
      </c>
      <c r="EN1126">
        <v>38.51992857142857</v>
      </c>
      <c r="EO1126">
        <v>38.8525</v>
      </c>
      <c r="EP1126">
        <v>1955.135357142857</v>
      </c>
      <c r="EQ1126">
        <v>39.91035714285714</v>
      </c>
      <c r="ER1126">
        <v>0</v>
      </c>
      <c r="ES1126">
        <v>1659651998.1</v>
      </c>
      <c r="ET1126">
        <v>0</v>
      </c>
      <c r="EU1126">
        <v>864.16296</v>
      </c>
      <c r="EV1126">
        <v>1.747846154751505</v>
      </c>
      <c r="EW1126">
        <v>15.53076920366712</v>
      </c>
      <c r="EX1126">
        <v>17208.152</v>
      </c>
      <c r="EY1126">
        <v>15</v>
      </c>
      <c r="EZ1126">
        <v>0</v>
      </c>
      <c r="FA1126" t="s">
        <v>419</v>
      </c>
      <c r="FB1126">
        <v>1659135797.5</v>
      </c>
      <c r="FC1126">
        <v>1659135788</v>
      </c>
      <c r="FD1126">
        <v>0</v>
      </c>
      <c r="FE1126">
        <v>0.3</v>
      </c>
      <c r="FF1126">
        <v>-0.002</v>
      </c>
      <c r="FG1126">
        <v>-2.209</v>
      </c>
      <c r="FH1126">
        <v>-0.089</v>
      </c>
      <c r="FI1126">
        <v>1520</v>
      </c>
      <c r="FJ1126">
        <v>20</v>
      </c>
      <c r="FK1126">
        <v>0.06</v>
      </c>
      <c r="FL1126">
        <v>0.03</v>
      </c>
      <c r="FM1126">
        <v>-69.3528512195122</v>
      </c>
      <c r="FN1126">
        <v>-4.987055749128897</v>
      </c>
      <c r="FO1126">
        <v>0.6452432742666273</v>
      </c>
      <c r="FP1126">
        <v>0</v>
      </c>
      <c r="FQ1126">
        <v>863.9711470588236</v>
      </c>
      <c r="FR1126">
        <v>3.077784569514232</v>
      </c>
      <c r="FS1126">
        <v>0.3806403376009947</v>
      </c>
      <c r="FT1126">
        <v>0</v>
      </c>
      <c r="FU1126">
        <v>6.189745365853659</v>
      </c>
      <c r="FV1126">
        <v>0.006463693379788159</v>
      </c>
      <c r="FW1126">
        <v>0.001612043238482332</v>
      </c>
      <c r="FX1126">
        <v>1</v>
      </c>
      <c r="FY1126">
        <v>1</v>
      </c>
      <c r="FZ1126">
        <v>3</v>
      </c>
      <c r="GA1126" t="s">
        <v>429</v>
      </c>
      <c r="GB1126">
        <v>2.98334</v>
      </c>
      <c r="GC1126">
        <v>2.71566</v>
      </c>
      <c r="GD1126">
        <v>0.144669</v>
      </c>
      <c r="GE1126">
        <v>0.151264</v>
      </c>
      <c r="GF1126">
        <v>0.0897742</v>
      </c>
      <c r="GG1126">
        <v>0.0655963</v>
      </c>
      <c r="GH1126">
        <v>27045.7</v>
      </c>
      <c r="GI1126">
        <v>26983.1</v>
      </c>
      <c r="GJ1126">
        <v>29386.2</v>
      </c>
      <c r="GK1126">
        <v>29400.6</v>
      </c>
      <c r="GL1126">
        <v>35428.7</v>
      </c>
      <c r="GM1126">
        <v>36533.4</v>
      </c>
      <c r="GN1126">
        <v>41379.3</v>
      </c>
      <c r="GO1126">
        <v>41894.9</v>
      </c>
      <c r="GP1126">
        <v>1.96318</v>
      </c>
      <c r="GQ1126">
        <v>2.3768</v>
      </c>
      <c r="GR1126">
        <v>0.09424979999999999</v>
      </c>
      <c r="GS1126">
        <v>0</v>
      </c>
      <c r="GT1126">
        <v>23.4435</v>
      </c>
      <c r="GU1126">
        <v>999.9</v>
      </c>
      <c r="GV1126">
        <v>31.3</v>
      </c>
      <c r="GW1126">
        <v>32.2</v>
      </c>
      <c r="GX1126">
        <v>16.7641</v>
      </c>
      <c r="GY1126">
        <v>63.6915</v>
      </c>
      <c r="GZ1126">
        <v>22.4199</v>
      </c>
      <c r="HA1126">
        <v>2</v>
      </c>
      <c r="HB1126">
        <v>-0.0761763</v>
      </c>
      <c r="HC1126">
        <v>1.48278</v>
      </c>
      <c r="HD1126">
        <v>20.3276</v>
      </c>
      <c r="HE1126">
        <v>5.21729</v>
      </c>
      <c r="HF1126">
        <v>12.0099</v>
      </c>
      <c r="HG1126">
        <v>4.98895</v>
      </c>
      <c r="HH1126">
        <v>3.28848</v>
      </c>
      <c r="HI1126">
        <v>9999</v>
      </c>
      <c r="HJ1126">
        <v>9999</v>
      </c>
      <c r="HK1126">
        <v>9999</v>
      </c>
      <c r="HL1126">
        <v>198.6</v>
      </c>
      <c r="HM1126">
        <v>1.86738</v>
      </c>
      <c r="HN1126">
        <v>1.86646</v>
      </c>
      <c r="HO1126">
        <v>1.86595</v>
      </c>
      <c r="HP1126">
        <v>1.86584</v>
      </c>
      <c r="HQ1126">
        <v>1.86767</v>
      </c>
      <c r="HR1126">
        <v>1.87014</v>
      </c>
      <c r="HS1126">
        <v>1.86878</v>
      </c>
      <c r="HT1126">
        <v>1.87026</v>
      </c>
      <c r="HU1126">
        <v>0</v>
      </c>
      <c r="HV1126">
        <v>0</v>
      </c>
      <c r="HW1126">
        <v>0</v>
      </c>
      <c r="HX1126">
        <v>0</v>
      </c>
      <c r="HY1126" t="s">
        <v>421</v>
      </c>
      <c r="HZ1126" t="s">
        <v>422</v>
      </c>
      <c r="IA1126" t="s">
        <v>423</v>
      </c>
      <c r="IB1126" t="s">
        <v>423</v>
      </c>
      <c r="IC1126" t="s">
        <v>423</v>
      </c>
      <c r="ID1126" t="s">
        <v>423</v>
      </c>
      <c r="IE1126">
        <v>0</v>
      </c>
      <c r="IF1126">
        <v>100</v>
      </c>
      <c r="IG1126">
        <v>100</v>
      </c>
      <c r="IH1126">
        <v>-3.97</v>
      </c>
      <c r="II1126">
        <v>-0.1431</v>
      </c>
      <c r="IJ1126">
        <v>-1.529487217637811</v>
      </c>
      <c r="IK1126">
        <v>-0.005072214745875086</v>
      </c>
      <c r="IL1126">
        <v>3.316774363808987E-06</v>
      </c>
      <c r="IM1126">
        <v>-1.107588672722244E-09</v>
      </c>
      <c r="IN1126">
        <v>-0.1603591687652909</v>
      </c>
      <c r="IO1126">
        <v>-0.0181951569465493</v>
      </c>
      <c r="IP1126">
        <v>0.001659309118516343</v>
      </c>
      <c r="IQ1126">
        <v>-3.409663313950778E-05</v>
      </c>
      <c r="IR1126">
        <v>19</v>
      </c>
      <c r="IS1126">
        <v>2290</v>
      </c>
      <c r="IT1126">
        <v>1</v>
      </c>
      <c r="IU1126">
        <v>24</v>
      </c>
      <c r="IV1126">
        <v>8603.299999999999</v>
      </c>
      <c r="IW1126">
        <v>8603.5</v>
      </c>
      <c r="IX1126">
        <v>2.23999</v>
      </c>
      <c r="IY1126">
        <v>2.2168</v>
      </c>
      <c r="IZ1126">
        <v>1.94702</v>
      </c>
      <c r="JA1126">
        <v>2.64893</v>
      </c>
      <c r="JB1126">
        <v>2.19482</v>
      </c>
      <c r="JC1126">
        <v>2.34985</v>
      </c>
      <c r="JD1126">
        <v>36.6706</v>
      </c>
      <c r="JE1126">
        <v>24.035</v>
      </c>
      <c r="JF1126">
        <v>18</v>
      </c>
      <c r="JG1126">
        <v>521.495</v>
      </c>
      <c r="JH1126">
        <v>810.206</v>
      </c>
      <c r="JI1126">
        <v>22.0879</v>
      </c>
      <c r="JJ1126">
        <v>26.3441</v>
      </c>
      <c r="JK1126">
        <v>30</v>
      </c>
      <c r="JL1126">
        <v>26.3611</v>
      </c>
      <c r="JM1126">
        <v>26.2866</v>
      </c>
      <c r="JN1126">
        <v>44.8282</v>
      </c>
      <c r="JO1126">
        <v>24.2241</v>
      </c>
      <c r="JP1126">
        <v>0</v>
      </c>
      <c r="JQ1126">
        <v>21.9555</v>
      </c>
      <c r="JR1126">
        <v>854.721</v>
      </c>
      <c r="JS1126">
        <v>12.4131</v>
      </c>
      <c r="JT1126">
        <v>100.472</v>
      </c>
      <c r="JU1126">
        <v>100.619</v>
      </c>
    </row>
    <row r="1127" spans="1:281">
      <c r="A1127">
        <v>1111</v>
      </c>
      <c r="B1127">
        <v>1659652002.6</v>
      </c>
      <c r="C1127">
        <v>23994.59999990463</v>
      </c>
      <c r="D1127" t="s">
        <v>2656</v>
      </c>
      <c r="E1127" t="s">
        <v>2657</v>
      </c>
      <c r="F1127">
        <v>5</v>
      </c>
      <c r="G1127" t="s">
        <v>2555</v>
      </c>
      <c r="H1127" t="s">
        <v>416</v>
      </c>
      <c r="I1127">
        <v>1659651995.1</v>
      </c>
      <c r="J1127">
        <f>(K1127)/1000</f>
        <v>0</v>
      </c>
      <c r="K1127">
        <f>IF(CZ1127, AN1127, AH1127)</f>
        <v>0</v>
      </c>
      <c r="L1127">
        <f>IF(CZ1127, AI1127, AG1127)</f>
        <v>0</v>
      </c>
      <c r="M1127">
        <f>DB1127 - IF(AU1127&gt;1, L1127*CV1127*100.0/(AW1127*DP1127), 0)</f>
        <v>0</v>
      </c>
      <c r="N1127">
        <f>((T1127-J1127/2)*M1127-L1127)/(T1127+J1127/2)</f>
        <v>0</v>
      </c>
      <c r="O1127">
        <f>N1127*(DI1127+DJ1127)/1000.0</f>
        <v>0</v>
      </c>
      <c r="P1127">
        <f>(DB1127 - IF(AU1127&gt;1, L1127*CV1127*100.0/(AW1127*DP1127), 0))*(DI1127+DJ1127)/1000.0</f>
        <v>0</v>
      </c>
      <c r="Q1127">
        <f>2.0/((1/S1127-1/R1127)+SIGN(S1127)*SQRT((1/S1127-1/R1127)*(1/S1127-1/R1127) + 4*CW1127/((CW1127+1)*(CW1127+1))*(2*1/S1127*1/R1127-1/R1127*1/R1127)))</f>
        <v>0</v>
      </c>
      <c r="R1127">
        <f>IF(LEFT(CX1127,1)&lt;&gt;"0",IF(LEFT(CX1127,1)="1",3.0,CY1127),$D$5+$E$5*(DP1127*DI1127/($K$5*1000))+$F$5*(DP1127*DI1127/($K$5*1000))*MAX(MIN(CV1127,$J$5),$I$5)*MAX(MIN(CV1127,$J$5),$I$5)+$G$5*MAX(MIN(CV1127,$J$5),$I$5)*(DP1127*DI1127/($K$5*1000))+$H$5*(DP1127*DI1127/($K$5*1000))*(DP1127*DI1127/($K$5*1000)))</f>
        <v>0</v>
      </c>
      <c r="S1127">
        <f>J1127*(1000-(1000*0.61365*exp(17.502*W1127/(240.97+W1127))/(DI1127+DJ1127)+DD1127)/2)/(1000*0.61365*exp(17.502*W1127/(240.97+W1127))/(DI1127+DJ1127)-DD1127)</f>
        <v>0</v>
      </c>
      <c r="T1127">
        <f>1/((CW1127+1)/(Q1127/1.6)+1/(R1127/1.37)) + CW1127/((CW1127+1)/(Q1127/1.6) + CW1127/(R1127/1.37))</f>
        <v>0</v>
      </c>
      <c r="U1127">
        <f>(CR1127*CU1127)</f>
        <v>0</v>
      </c>
      <c r="V1127">
        <f>(DK1127+(U1127+2*0.95*5.67E-8*(((DK1127+$B$7)+273)^4-(DK1127+273)^4)-44100*J1127)/(1.84*29.3*R1127+8*0.95*5.67E-8*(DK1127+273)^3))</f>
        <v>0</v>
      </c>
      <c r="W1127">
        <f>($C$7*DL1127+$D$7*DM1127+$E$7*V1127)</f>
        <v>0</v>
      </c>
      <c r="X1127">
        <f>0.61365*exp(17.502*W1127/(240.97+W1127))</f>
        <v>0</v>
      </c>
      <c r="Y1127">
        <f>(Z1127/AA1127*100)</f>
        <v>0</v>
      </c>
      <c r="Z1127">
        <f>DD1127*(DI1127+DJ1127)/1000</f>
        <v>0</v>
      </c>
      <c r="AA1127">
        <f>0.61365*exp(17.502*DK1127/(240.97+DK1127))</f>
        <v>0</v>
      </c>
      <c r="AB1127">
        <f>(X1127-DD1127*(DI1127+DJ1127)/1000)</f>
        <v>0</v>
      </c>
      <c r="AC1127">
        <f>(-J1127*44100)</f>
        <v>0</v>
      </c>
      <c r="AD1127">
        <f>2*29.3*R1127*0.92*(DK1127-W1127)</f>
        <v>0</v>
      </c>
      <c r="AE1127">
        <f>2*0.95*5.67E-8*(((DK1127+$B$7)+273)^4-(W1127+273)^4)</f>
        <v>0</v>
      </c>
      <c r="AF1127">
        <f>U1127+AE1127+AC1127+AD1127</f>
        <v>0</v>
      </c>
      <c r="AG1127">
        <f>DH1127*AU1127*(DC1127-DB1127*(1000-AU1127*DE1127)/(1000-AU1127*DD1127))/(100*CV1127)</f>
        <v>0</v>
      </c>
      <c r="AH1127">
        <f>1000*DH1127*AU1127*(DD1127-DE1127)/(100*CV1127*(1000-AU1127*DD1127))</f>
        <v>0</v>
      </c>
      <c r="AI1127">
        <f>(AJ1127 - AK1127 - DI1127*1E3/(8.314*(DK1127+273.15)) * AM1127/DH1127 * AL1127) * DH1127/(100*CV1127) * (1000 - DE1127)/1000</f>
        <v>0</v>
      </c>
      <c r="AJ1127">
        <v>850.5851735744072</v>
      </c>
      <c r="AK1127">
        <v>793.2062181818179</v>
      </c>
      <c r="AL1127">
        <v>3.348250900597722</v>
      </c>
      <c r="AM1127">
        <v>65.46050072270951</v>
      </c>
      <c r="AN1127">
        <f>(AP1127 - AO1127 + DI1127*1E3/(8.314*(DK1127+273.15)) * AR1127/DH1127 * AQ1127) * DH1127/(100*CV1127) * 1000/(1000 - AP1127)</f>
        <v>0</v>
      </c>
      <c r="AO1127">
        <v>12.40473171836683</v>
      </c>
      <c r="AP1127">
        <v>18.59168671328672</v>
      </c>
      <c r="AQ1127">
        <v>-5.442402239711538E-06</v>
      </c>
      <c r="AR1127">
        <v>82.38661243910367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MAX(0,($B$13+$C$13*DP1127)/(1+$D$13*DP1127)*DI1127/(DK1127+273)*$E$13)</f>
        <v>0</v>
      </c>
      <c r="AX1127" t="s">
        <v>417</v>
      </c>
      <c r="AY1127" t="s">
        <v>417</v>
      </c>
      <c r="AZ1127">
        <v>0</v>
      </c>
      <c r="BA1127">
        <v>0</v>
      </c>
      <c r="BB1127">
        <f>1-AZ1127/BA1127</f>
        <v>0</v>
      </c>
      <c r="BC1127">
        <v>0</v>
      </c>
      <c r="BD1127" t="s">
        <v>417</v>
      </c>
      <c r="BE1127" t="s">
        <v>417</v>
      </c>
      <c r="BF1127">
        <v>0</v>
      </c>
      <c r="BG1127">
        <v>0</v>
      </c>
      <c r="BH1127">
        <f>1-BF1127/BG1127</f>
        <v>0</v>
      </c>
      <c r="BI1127">
        <v>0.5</v>
      </c>
      <c r="BJ1127">
        <f>CS1127</f>
        <v>0</v>
      </c>
      <c r="BK1127">
        <f>L1127</f>
        <v>0</v>
      </c>
      <c r="BL1127">
        <f>BH1127*BI1127*BJ1127</f>
        <v>0</v>
      </c>
      <c r="BM1127">
        <f>(BK1127-BC1127)/BJ1127</f>
        <v>0</v>
      </c>
      <c r="BN1127">
        <f>(BA1127-BG1127)/BG1127</f>
        <v>0</v>
      </c>
      <c r="BO1127">
        <f>AZ1127/(BB1127+AZ1127/BG1127)</f>
        <v>0</v>
      </c>
      <c r="BP1127" t="s">
        <v>417</v>
      </c>
      <c r="BQ1127">
        <v>0</v>
      </c>
      <c r="BR1127">
        <f>IF(BQ1127&lt;&gt;0, BQ1127, BO1127)</f>
        <v>0</v>
      </c>
      <c r="BS1127">
        <f>1-BR1127/BG1127</f>
        <v>0</v>
      </c>
      <c r="BT1127">
        <f>(BG1127-BF1127)/(BG1127-BR1127)</f>
        <v>0</v>
      </c>
      <c r="BU1127">
        <f>(BA1127-BG1127)/(BA1127-BR1127)</f>
        <v>0</v>
      </c>
      <c r="BV1127">
        <f>(BG1127-BF1127)/(BG1127-AZ1127)</f>
        <v>0</v>
      </c>
      <c r="BW1127">
        <f>(BA1127-BG1127)/(BA1127-AZ1127)</f>
        <v>0</v>
      </c>
      <c r="BX1127">
        <f>(BT1127*BR1127/BF1127)</f>
        <v>0</v>
      </c>
      <c r="BY1127">
        <f>(1-BX1127)</f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>$B$11*DQ1127+$C$11*DR1127+$F$11*EC1127*(1-EF1127)</f>
        <v>0</v>
      </c>
      <c r="CS1127">
        <f>CR1127*CT1127</f>
        <v>0</v>
      </c>
      <c r="CT1127">
        <f>($B$11*$D$9+$C$11*$D$9+$F$11*((EP1127+EH1127)/MAX(EP1127+EH1127+EQ1127, 0.1)*$I$9+EQ1127/MAX(EP1127+EH1127+EQ1127, 0.1)*$J$9))/($B$11+$C$11+$F$11)</f>
        <v>0</v>
      </c>
      <c r="CU1127">
        <f>($B$11*$K$9+$C$11*$K$9+$F$11*((EP1127+EH1127)/MAX(EP1127+EH1127+EQ1127, 0.1)*$P$9+EQ1127/MAX(EP1127+EH1127+EQ1127, 0.1)*$Q$9))/($B$11+$C$11+$F$11)</f>
        <v>0</v>
      </c>
      <c r="CV1127">
        <v>6</v>
      </c>
      <c r="CW1127">
        <v>0.5</v>
      </c>
      <c r="CX1127" t="s">
        <v>418</v>
      </c>
      <c r="CY1127">
        <v>2</v>
      </c>
      <c r="CZ1127" t="b">
        <v>1</v>
      </c>
      <c r="DA1127">
        <v>1659651995.1</v>
      </c>
      <c r="DB1127">
        <v>755.1484444444446</v>
      </c>
      <c r="DC1127">
        <v>825.084074074074</v>
      </c>
      <c r="DD1127">
        <v>18.59541481481481</v>
      </c>
      <c r="DE1127">
        <v>12.40584074074074</v>
      </c>
      <c r="DF1127">
        <v>759.1013703703704</v>
      </c>
      <c r="DG1127">
        <v>18.73844074074074</v>
      </c>
      <c r="DH1127">
        <v>500.0423703703703</v>
      </c>
      <c r="DI1127">
        <v>90.17755555555557</v>
      </c>
      <c r="DJ1127">
        <v>0.1000827703703704</v>
      </c>
      <c r="DK1127">
        <v>25.00363333333334</v>
      </c>
      <c r="DL1127">
        <v>24.9986074074074</v>
      </c>
      <c r="DM1127">
        <v>999.9000000000001</v>
      </c>
      <c r="DN1127">
        <v>0</v>
      </c>
      <c r="DO1127">
        <v>0</v>
      </c>
      <c r="DP1127">
        <v>9991.851111111111</v>
      </c>
      <c r="DQ1127">
        <v>0</v>
      </c>
      <c r="DR1127">
        <v>10.87702592592592</v>
      </c>
      <c r="DS1127">
        <v>-69.93557407407408</v>
      </c>
      <c r="DT1127">
        <v>769.4569259259259</v>
      </c>
      <c r="DU1127">
        <v>835.4484814814815</v>
      </c>
      <c r="DV1127">
        <v>6.189570370370371</v>
      </c>
      <c r="DW1127">
        <v>825.084074074074</v>
      </c>
      <c r="DX1127">
        <v>12.40584074074074</v>
      </c>
      <c r="DY1127">
        <v>1.676889259259259</v>
      </c>
      <c r="DZ1127">
        <v>1.11872962962963</v>
      </c>
      <c r="EA1127">
        <v>14.68412962962963</v>
      </c>
      <c r="EB1127">
        <v>8.56186888888889</v>
      </c>
      <c r="EC1127">
        <v>2000.034814814815</v>
      </c>
      <c r="ED1127">
        <v>0.979994888888889</v>
      </c>
      <c r="EE1127">
        <v>0.02000501111111111</v>
      </c>
      <c r="EF1127">
        <v>0</v>
      </c>
      <c r="EG1127">
        <v>864.2521851851851</v>
      </c>
      <c r="EH1127">
        <v>5.00097</v>
      </c>
      <c r="EI1127">
        <v>17209.17037037037</v>
      </c>
      <c r="EJ1127">
        <v>16707.84074074074</v>
      </c>
      <c r="EK1127">
        <v>38.42781481481481</v>
      </c>
      <c r="EL1127">
        <v>38.88418518518519</v>
      </c>
      <c r="EM1127">
        <v>38.40485185185185</v>
      </c>
      <c r="EN1127">
        <v>38.5</v>
      </c>
      <c r="EO1127">
        <v>38.83066666666667</v>
      </c>
      <c r="EP1127">
        <v>1955.124074074074</v>
      </c>
      <c r="EQ1127">
        <v>39.91074074074074</v>
      </c>
      <c r="ER1127">
        <v>0</v>
      </c>
      <c r="ES1127">
        <v>1659652002.9</v>
      </c>
      <c r="ET1127">
        <v>0</v>
      </c>
      <c r="EU1127">
        <v>864.2311599999999</v>
      </c>
      <c r="EV1127">
        <v>0.6066923091724489</v>
      </c>
      <c r="EW1127">
        <v>-0.36923079985922</v>
      </c>
      <c r="EX1127">
        <v>17208.968</v>
      </c>
      <c r="EY1127">
        <v>15</v>
      </c>
      <c r="EZ1127">
        <v>0</v>
      </c>
      <c r="FA1127" t="s">
        <v>419</v>
      </c>
      <c r="FB1127">
        <v>1659135797.5</v>
      </c>
      <c r="FC1127">
        <v>1659135788</v>
      </c>
      <c r="FD1127">
        <v>0</v>
      </c>
      <c r="FE1127">
        <v>0.3</v>
      </c>
      <c r="FF1127">
        <v>-0.002</v>
      </c>
      <c r="FG1127">
        <v>-2.209</v>
      </c>
      <c r="FH1127">
        <v>-0.089</v>
      </c>
      <c r="FI1127">
        <v>1520</v>
      </c>
      <c r="FJ1127">
        <v>20</v>
      </c>
      <c r="FK1127">
        <v>0.06</v>
      </c>
      <c r="FL1127">
        <v>0.03</v>
      </c>
      <c r="FM1127">
        <v>-69.58393170731708</v>
      </c>
      <c r="FN1127">
        <v>-4.157326829268237</v>
      </c>
      <c r="FO1127">
        <v>0.6095431861844689</v>
      </c>
      <c r="FP1127">
        <v>0</v>
      </c>
      <c r="FQ1127">
        <v>864.1559117647058</v>
      </c>
      <c r="FR1127">
        <v>1.373705120388383</v>
      </c>
      <c r="FS1127">
        <v>0.253931483075431</v>
      </c>
      <c r="FT1127">
        <v>0</v>
      </c>
      <c r="FU1127">
        <v>6.189918048780488</v>
      </c>
      <c r="FV1127">
        <v>-0.003513867595822025</v>
      </c>
      <c r="FW1127">
        <v>0.001479027728614613</v>
      </c>
      <c r="FX1127">
        <v>1</v>
      </c>
      <c r="FY1127">
        <v>1</v>
      </c>
      <c r="FZ1127">
        <v>3</v>
      </c>
      <c r="GA1127" t="s">
        <v>429</v>
      </c>
      <c r="GB1127">
        <v>2.98341</v>
      </c>
      <c r="GC1127">
        <v>2.71555</v>
      </c>
      <c r="GD1127">
        <v>0.146745</v>
      </c>
      <c r="GE1127">
        <v>0.153251</v>
      </c>
      <c r="GF1127">
        <v>0.0897691</v>
      </c>
      <c r="GG1127">
        <v>0.065581</v>
      </c>
      <c r="GH1127">
        <v>26980.4</v>
      </c>
      <c r="GI1127">
        <v>26919.9</v>
      </c>
      <c r="GJ1127">
        <v>29386.5</v>
      </c>
      <c r="GK1127">
        <v>29400.6</v>
      </c>
      <c r="GL1127">
        <v>35429.3</v>
      </c>
      <c r="GM1127">
        <v>36534</v>
      </c>
      <c r="GN1127">
        <v>41379.7</v>
      </c>
      <c r="GO1127">
        <v>41894.8</v>
      </c>
      <c r="GP1127">
        <v>1.96323</v>
      </c>
      <c r="GQ1127">
        <v>2.3772</v>
      </c>
      <c r="GR1127">
        <v>0.0950322</v>
      </c>
      <c r="GS1127">
        <v>0</v>
      </c>
      <c r="GT1127">
        <v>23.4426</v>
      </c>
      <c r="GU1127">
        <v>999.9</v>
      </c>
      <c r="GV1127">
        <v>31.3</v>
      </c>
      <c r="GW1127">
        <v>32.2</v>
      </c>
      <c r="GX1127">
        <v>16.7629</v>
      </c>
      <c r="GY1127">
        <v>63.5515</v>
      </c>
      <c r="GZ1127">
        <v>22.6082</v>
      </c>
      <c r="HA1127">
        <v>2</v>
      </c>
      <c r="HB1127">
        <v>-0.07512199999999999</v>
      </c>
      <c r="HC1127">
        <v>1.60392</v>
      </c>
      <c r="HD1127">
        <v>20.3265</v>
      </c>
      <c r="HE1127">
        <v>5.21684</v>
      </c>
      <c r="HF1127">
        <v>12.0099</v>
      </c>
      <c r="HG1127">
        <v>4.9889</v>
      </c>
      <c r="HH1127">
        <v>3.28842</v>
      </c>
      <c r="HI1127">
        <v>9999</v>
      </c>
      <c r="HJ1127">
        <v>9999</v>
      </c>
      <c r="HK1127">
        <v>9999</v>
      </c>
      <c r="HL1127">
        <v>198.6</v>
      </c>
      <c r="HM1127">
        <v>1.86739</v>
      </c>
      <c r="HN1127">
        <v>1.86646</v>
      </c>
      <c r="HO1127">
        <v>1.86596</v>
      </c>
      <c r="HP1127">
        <v>1.86584</v>
      </c>
      <c r="HQ1127">
        <v>1.86768</v>
      </c>
      <c r="HR1127">
        <v>1.87013</v>
      </c>
      <c r="HS1127">
        <v>1.86877</v>
      </c>
      <c r="HT1127">
        <v>1.87024</v>
      </c>
      <c r="HU1127">
        <v>0</v>
      </c>
      <c r="HV1127">
        <v>0</v>
      </c>
      <c r="HW1127">
        <v>0</v>
      </c>
      <c r="HX1127">
        <v>0</v>
      </c>
      <c r="HY1127" t="s">
        <v>421</v>
      </c>
      <c r="HZ1127" t="s">
        <v>422</v>
      </c>
      <c r="IA1127" t="s">
        <v>423</v>
      </c>
      <c r="IB1127" t="s">
        <v>423</v>
      </c>
      <c r="IC1127" t="s">
        <v>423</v>
      </c>
      <c r="ID1127" t="s">
        <v>423</v>
      </c>
      <c r="IE1127">
        <v>0</v>
      </c>
      <c r="IF1127">
        <v>100</v>
      </c>
      <c r="IG1127">
        <v>100</v>
      </c>
      <c r="IH1127">
        <v>-4.001</v>
      </c>
      <c r="II1127">
        <v>-0.1431</v>
      </c>
      <c r="IJ1127">
        <v>-1.529487217637811</v>
      </c>
      <c r="IK1127">
        <v>-0.005072214745875086</v>
      </c>
      <c r="IL1127">
        <v>3.316774363808987E-06</v>
      </c>
      <c r="IM1127">
        <v>-1.107588672722244E-09</v>
      </c>
      <c r="IN1127">
        <v>-0.1603591687652909</v>
      </c>
      <c r="IO1127">
        <v>-0.0181951569465493</v>
      </c>
      <c r="IP1127">
        <v>0.001659309118516343</v>
      </c>
      <c r="IQ1127">
        <v>-3.409663313950778E-05</v>
      </c>
      <c r="IR1127">
        <v>19</v>
      </c>
      <c r="IS1127">
        <v>2290</v>
      </c>
      <c r="IT1127">
        <v>1</v>
      </c>
      <c r="IU1127">
        <v>24</v>
      </c>
      <c r="IV1127">
        <v>8603.4</v>
      </c>
      <c r="IW1127">
        <v>8603.6</v>
      </c>
      <c r="IX1127">
        <v>2.27051</v>
      </c>
      <c r="IY1127">
        <v>2.21191</v>
      </c>
      <c r="IZ1127">
        <v>1.94702</v>
      </c>
      <c r="JA1127">
        <v>2.64893</v>
      </c>
      <c r="JB1127">
        <v>2.19482</v>
      </c>
      <c r="JC1127">
        <v>2.36572</v>
      </c>
      <c r="JD1127">
        <v>36.6706</v>
      </c>
      <c r="JE1127">
        <v>24.035</v>
      </c>
      <c r="JF1127">
        <v>18</v>
      </c>
      <c r="JG1127">
        <v>521.508</v>
      </c>
      <c r="JH1127">
        <v>810.575</v>
      </c>
      <c r="JI1127">
        <v>21.9779</v>
      </c>
      <c r="JJ1127">
        <v>26.3419</v>
      </c>
      <c r="JK1127">
        <v>30.0006</v>
      </c>
      <c r="JL1127">
        <v>26.3588</v>
      </c>
      <c r="JM1127">
        <v>26.2848</v>
      </c>
      <c r="JN1127">
        <v>45.5604</v>
      </c>
      <c r="JO1127">
        <v>24.2241</v>
      </c>
      <c r="JP1127">
        <v>0</v>
      </c>
      <c r="JQ1127">
        <v>21.9842</v>
      </c>
      <c r="JR1127">
        <v>874.7569999999999</v>
      </c>
      <c r="JS1127">
        <v>12.4131</v>
      </c>
      <c r="JT1127">
        <v>100.473</v>
      </c>
      <c r="JU1127">
        <v>100.619</v>
      </c>
    </row>
    <row r="1128" spans="1:281">
      <c r="A1128">
        <v>1112</v>
      </c>
      <c r="B1128">
        <v>1659652007.6</v>
      </c>
      <c r="C1128">
        <v>23999.59999990463</v>
      </c>
      <c r="D1128" t="s">
        <v>2658</v>
      </c>
      <c r="E1128" t="s">
        <v>2659</v>
      </c>
      <c r="F1128">
        <v>5</v>
      </c>
      <c r="G1128" t="s">
        <v>2555</v>
      </c>
      <c r="H1128" t="s">
        <v>416</v>
      </c>
      <c r="I1128">
        <v>1659651999.814285</v>
      </c>
      <c r="J1128">
        <f>(K1128)/1000</f>
        <v>0</v>
      </c>
      <c r="K1128">
        <f>IF(CZ1128, AN1128, AH1128)</f>
        <v>0</v>
      </c>
      <c r="L1128">
        <f>IF(CZ1128, AI1128, AG1128)</f>
        <v>0</v>
      </c>
      <c r="M1128">
        <f>DB1128 - IF(AU1128&gt;1, L1128*CV1128*100.0/(AW1128*DP1128), 0)</f>
        <v>0</v>
      </c>
      <c r="N1128">
        <f>((T1128-J1128/2)*M1128-L1128)/(T1128+J1128/2)</f>
        <v>0</v>
      </c>
      <c r="O1128">
        <f>N1128*(DI1128+DJ1128)/1000.0</f>
        <v>0</v>
      </c>
      <c r="P1128">
        <f>(DB1128 - IF(AU1128&gt;1, L1128*CV1128*100.0/(AW1128*DP1128), 0))*(DI1128+DJ1128)/1000.0</f>
        <v>0</v>
      </c>
      <c r="Q1128">
        <f>2.0/((1/S1128-1/R1128)+SIGN(S1128)*SQRT((1/S1128-1/R1128)*(1/S1128-1/R1128) + 4*CW1128/((CW1128+1)*(CW1128+1))*(2*1/S1128*1/R1128-1/R1128*1/R1128)))</f>
        <v>0</v>
      </c>
      <c r="R1128">
        <f>IF(LEFT(CX1128,1)&lt;&gt;"0",IF(LEFT(CX1128,1)="1",3.0,CY1128),$D$5+$E$5*(DP1128*DI1128/($K$5*1000))+$F$5*(DP1128*DI1128/($K$5*1000))*MAX(MIN(CV1128,$J$5),$I$5)*MAX(MIN(CV1128,$J$5),$I$5)+$G$5*MAX(MIN(CV1128,$J$5),$I$5)*(DP1128*DI1128/($K$5*1000))+$H$5*(DP1128*DI1128/($K$5*1000))*(DP1128*DI1128/($K$5*1000)))</f>
        <v>0</v>
      </c>
      <c r="S1128">
        <f>J1128*(1000-(1000*0.61365*exp(17.502*W1128/(240.97+W1128))/(DI1128+DJ1128)+DD1128)/2)/(1000*0.61365*exp(17.502*W1128/(240.97+W1128))/(DI1128+DJ1128)-DD1128)</f>
        <v>0</v>
      </c>
      <c r="T1128">
        <f>1/((CW1128+1)/(Q1128/1.6)+1/(R1128/1.37)) + CW1128/((CW1128+1)/(Q1128/1.6) + CW1128/(R1128/1.37))</f>
        <v>0</v>
      </c>
      <c r="U1128">
        <f>(CR1128*CU1128)</f>
        <v>0</v>
      </c>
      <c r="V1128">
        <f>(DK1128+(U1128+2*0.95*5.67E-8*(((DK1128+$B$7)+273)^4-(DK1128+273)^4)-44100*J1128)/(1.84*29.3*R1128+8*0.95*5.67E-8*(DK1128+273)^3))</f>
        <v>0</v>
      </c>
      <c r="W1128">
        <f>($C$7*DL1128+$D$7*DM1128+$E$7*V1128)</f>
        <v>0</v>
      </c>
      <c r="X1128">
        <f>0.61365*exp(17.502*W1128/(240.97+W1128))</f>
        <v>0</v>
      </c>
      <c r="Y1128">
        <f>(Z1128/AA1128*100)</f>
        <v>0</v>
      </c>
      <c r="Z1128">
        <f>DD1128*(DI1128+DJ1128)/1000</f>
        <v>0</v>
      </c>
      <c r="AA1128">
        <f>0.61365*exp(17.502*DK1128/(240.97+DK1128))</f>
        <v>0</v>
      </c>
      <c r="AB1128">
        <f>(X1128-DD1128*(DI1128+DJ1128)/1000)</f>
        <v>0</v>
      </c>
      <c r="AC1128">
        <f>(-J1128*44100)</f>
        <v>0</v>
      </c>
      <c r="AD1128">
        <f>2*29.3*R1128*0.92*(DK1128-W1128)</f>
        <v>0</v>
      </c>
      <c r="AE1128">
        <f>2*0.95*5.67E-8*(((DK1128+$B$7)+273)^4-(W1128+273)^4)</f>
        <v>0</v>
      </c>
      <c r="AF1128">
        <f>U1128+AE1128+AC1128+AD1128</f>
        <v>0</v>
      </c>
      <c r="AG1128">
        <f>DH1128*AU1128*(DC1128-DB1128*(1000-AU1128*DE1128)/(1000-AU1128*DD1128))/(100*CV1128)</f>
        <v>0</v>
      </c>
      <c r="AH1128">
        <f>1000*DH1128*AU1128*(DD1128-DE1128)/(100*CV1128*(1000-AU1128*DD1128))</f>
        <v>0</v>
      </c>
      <c r="AI1128">
        <f>(AJ1128 - AK1128 - DI1128*1E3/(8.314*(DK1128+273.15)) * AM1128/DH1128 * AL1128) * DH1128/(100*CV1128) * (1000 - DE1128)/1000</f>
        <v>0</v>
      </c>
      <c r="AJ1128">
        <v>867.4435677673653</v>
      </c>
      <c r="AK1128">
        <v>810.2007090909086</v>
      </c>
      <c r="AL1128">
        <v>3.402567378248303</v>
      </c>
      <c r="AM1128">
        <v>65.46050072270951</v>
      </c>
      <c r="AN1128">
        <f>(AP1128 - AO1128 + DI1128*1E3/(8.314*(DK1128+273.15)) * AR1128/DH1128 * AQ1128) * DH1128/(100*CV1128) * 1000/(1000 - AP1128)</f>
        <v>0</v>
      </c>
      <c r="AO1128">
        <v>12.40026872489585</v>
      </c>
      <c r="AP1128">
        <v>18.58954615384616</v>
      </c>
      <c r="AQ1128">
        <v>2.366088648193902E-06</v>
      </c>
      <c r="AR1128">
        <v>82.38661243910367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MAX(0,($B$13+$C$13*DP1128)/(1+$D$13*DP1128)*DI1128/(DK1128+273)*$E$13)</f>
        <v>0</v>
      </c>
      <c r="AX1128" t="s">
        <v>417</v>
      </c>
      <c r="AY1128" t="s">
        <v>417</v>
      </c>
      <c r="AZ1128">
        <v>0</v>
      </c>
      <c r="BA1128">
        <v>0</v>
      </c>
      <c r="BB1128">
        <f>1-AZ1128/BA1128</f>
        <v>0</v>
      </c>
      <c r="BC1128">
        <v>0</v>
      </c>
      <c r="BD1128" t="s">
        <v>417</v>
      </c>
      <c r="BE1128" t="s">
        <v>417</v>
      </c>
      <c r="BF1128">
        <v>0</v>
      </c>
      <c r="BG1128">
        <v>0</v>
      </c>
      <c r="BH1128">
        <f>1-BF1128/BG1128</f>
        <v>0</v>
      </c>
      <c r="BI1128">
        <v>0.5</v>
      </c>
      <c r="BJ1128">
        <f>CS1128</f>
        <v>0</v>
      </c>
      <c r="BK1128">
        <f>L1128</f>
        <v>0</v>
      </c>
      <c r="BL1128">
        <f>BH1128*BI1128*BJ1128</f>
        <v>0</v>
      </c>
      <c r="BM1128">
        <f>(BK1128-BC1128)/BJ1128</f>
        <v>0</v>
      </c>
      <c r="BN1128">
        <f>(BA1128-BG1128)/BG1128</f>
        <v>0</v>
      </c>
      <c r="BO1128">
        <f>AZ1128/(BB1128+AZ1128/BG1128)</f>
        <v>0</v>
      </c>
      <c r="BP1128" t="s">
        <v>417</v>
      </c>
      <c r="BQ1128">
        <v>0</v>
      </c>
      <c r="BR1128">
        <f>IF(BQ1128&lt;&gt;0, BQ1128, BO1128)</f>
        <v>0</v>
      </c>
      <c r="BS1128">
        <f>1-BR1128/BG1128</f>
        <v>0</v>
      </c>
      <c r="BT1128">
        <f>(BG1128-BF1128)/(BG1128-BR1128)</f>
        <v>0</v>
      </c>
      <c r="BU1128">
        <f>(BA1128-BG1128)/(BA1128-BR1128)</f>
        <v>0</v>
      </c>
      <c r="BV1128">
        <f>(BG1128-BF1128)/(BG1128-AZ1128)</f>
        <v>0</v>
      </c>
      <c r="BW1128">
        <f>(BA1128-BG1128)/(BA1128-AZ1128)</f>
        <v>0</v>
      </c>
      <c r="BX1128">
        <f>(BT1128*BR1128/BF1128)</f>
        <v>0</v>
      </c>
      <c r="BY1128">
        <f>(1-BX1128)</f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>$B$11*DQ1128+$C$11*DR1128+$F$11*EC1128*(1-EF1128)</f>
        <v>0</v>
      </c>
      <c r="CS1128">
        <f>CR1128*CT1128</f>
        <v>0</v>
      </c>
      <c r="CT1128">
        <f>($B$11*$D$9+$C$11*$D$9+$F$11*((EP1128+EH1128)/MAX(EP1128+EH1128+EQ1128, 0.1)*$I$9+EQ1128/MAX(EP1128+EH1128+EQ1128, 0.1)*$J$9))/($B$11+$C$11+$F$11)</f>
        <v>0</v>
      </c>
      <c r="CU1128">
        <f>($B$11*$K$9+$C$11*$K$9+$F$11*((EP1128+EH1128)/MAX(EP1128+EH1128+EQ1128, 0.1)*$P$9+EQ1128/MAX(EP1128+EH1128+EQ1128, 0.1)*$Q$9))/($B$11+$C$11+$F$11)</f>
        <v>0</v>
      </c>
      <c r="CV1128">
        <v>6</v>
      </c>
      <c r="CW1128">
        <v>0.5</v>
      </c>
      <c r="CX1128" t="s">
        <v>418</v>
      </c>
      <c r="CY1128">
        <v>2</v>
      </c>
      <c r="CZ1128" t="b">
        <v>1</v>
      </c>
      <c r="DA1128">
        <v>1659651999.814285</v>
      </c>
      <c r="DB1128">
        <v>770.9036428571428</v>
      </c>
      <c r="DC1128">
        <v>840.8640714285714</v>
      </c>
      <c r="DD1128">
        <v>18.593525</v>
      </c>
      <c r="DE1128">
        <v>12.40275357142857</v>
      </c>
      <c r="DF1128">
        <v>774.8871071428572</v>
      </c>
      <c r="DG1128">
        <v>18.73656428571429</v>
      </c>
      <c r="DH1128">
        <v>500.0144285714286</v>
      </c>
      <c r="DI1128">
        <v>90.17757142857144</v>
      </c>
      <c r="DJ1128">
        <v>0.1000196285714286</v>
      </c>
      <c r="DK1128">
        <v>25.00325357142858</v>
      </c>
      <c r="DL1128">
        <v>25.00150357142857</v>
      </c>
      <c r="DM1128">
        <v>999.9000000000002</v>
      </c>
      <c r="DN1128">
        <v>0</v>
      </c>
      <c r="DO1128">
        <v>0</v>
      </c>
      <c r="DP1128">
        <v>10001.25214285714</v>
      </c>
      <c r="DQ1128">
        <v>0</v>
      </c>
      <c r="DR1128">
        <v>10.89350714285714</v>
      </c>
      <c r="DS1128">
        <v>-69.96048928571427</v>
      </c>
      <c r="DT1128">
        <v>785.5090357142859</v>
      </c>
      <c r="DU1128">
        <v>851.4241428571429</v>
      </c>
      <c r="DV1128">
        <v>6.190763571428572</v>
      </c>
      <c r="DW1128">
        <v>840.8640714285714</v>
      </c>
      <c r="DX1128">
        <v>12.40275357142857</v>
      </c>
      <c r="DY1128">
        <v>1.676718928571428</v>
      </c>
      <c r="DZ1128">
        <v>1.118452142857143</v>
      </c>
      <c r="EA1128">
        <v>14.68255714285714</v>
      </c>
      <c r="EB1128">
        <v>8.558201071428572</v>
      </c>
      <c r="EC1128">
        <v>2000.009642857143</v>
      </c>
      <c r="ED1128">
        <v>0.979994392857143</v>
      </c>
      <c r="EE1128">
        <v>0.02000550714285715</v>
      </c>
      <c r="EF1128">
        <v>0</v>
      </c>
      <c r="EG1128">
        <v>864.2219285714285</v>
      </c>
      <c r="EH1128">
        <v>5.00097</v>
      </c>
      <c r="EI1128">
        <v>17208.56785714286</v>
      </c>
      <c r="EJ1128">
        <v>16707.61428571429</v>
      </c>
      <c r="EK1128">
        <v>38.41264285714285</v>
      </c>
      <c r="EL1128">
        <v>38.875</v>
      </c>
      <c r="EM1128">
        <v>38.38607142857143</v>
      </c>
      <c r="EN1128">
        <v>38.5</v>
      </c>
      <c r="EO1128">
        <v>38.812</v>
      </c>
      <c r="EP1128">
        <v>1955.098571428571</v>
      </c>
      <c r="EQ1128">
        <v>39.91107142857143</v>
      </c>
      <c r="ER1128">
        <v>0</v>
      </c>
      <c r="ES1128">
        <v>1659652008.3</v>
      </c>
      <c r="ET1128">
        <v>0</v>
      </c>
      <c r="EU1128">
        <v>864.2126923076922</v>
      </c>
      <c r="EV1128">
        <v>-0.4771965677700422</v>
      </c>
      <c r="EW1128">
        <v>-11.65128200158664</v>
      </c>
      <c r="EX1128">
        <v>17208.36923076923</v>
      </c>
      <c r="EY1128">
        <v>15</v>
      </c>
      <c r="EZ1128">
        <v>0</v>
      </c>
      <c r="FA1128" t="s">
        <v>419</v>
      </c>
      <c r="FB1128">
        <v>1659135797.5</v>
      </c>
      <c r="FC1128">
        <v>1659135788</v>
      </c>
      <c r="FD1128">
        <v>0</v>
      </c>
      <c r="FE1128">
        <v>0.3</v>
      </c>
      <c r="FF1128">
        <v>-0.002</v>
      </c>
      <c r="FG1128">
        <v>-2.209</v>
      </c>
      <c r="FH1128">
        <v>-0.089</v>
      </c>
      <c r="FI1128">
        <v>1520</v>
      </c>
      <c r="FJ1128">
        <v>20</v>
      </c>
      <c r="FK1128">
        <v>0.06</v>
      </c>
      <c r="FL1128">
        <v>0.03</v>
      </c>
      <c r="FM1128">
        <v>-69.8519780487805</v>
      </c>
      <c r="FN1128">
        <v>-1.658519163763029</v>
      </c>
      <c r="FO1128">
        <v>0.4511573823672677</v>
      </c>
      <c r="FP1128">
        <v>0</v>
      </c>
      <c r="FQ1128">
        <v>864.1925000000001</v>
      </c>
      <c r="FR1128">
        <v>0.03207028748914301</v>
      </c>
      <c r="FS1128">
        <v>0.2354421684955417</v>
      </c>
      <c r="FT1128">
        <v>1</v>
      </c>
      <c r="FU1128">
        <v>6.190093170731708</v>
      </c>
      <c r="FV1128">
        <v>0.0102261324041897</v>
      </c>
      <c r="FW1128">
        <v>0.001649936346184466</v>
      </c>
      <c r="FX1128">
        <v>1</v>
      </c>
      <c r="FY1128">
        <v>2</v>
      </c>
      <c r="FZ1128">
        <v>3</v>
      </c>
      <c r="GA1128" t="s">
        <v>420</v>
      </c>
      <c r="GB1128">
        <v>2.98356</v>
      </c>
      <c r="GC1128">
        <v>2.71569</v>
      </c>
      <c r="GD1128">
        <v>0.148825</v>
      </c>
      <c r="GE1128">
        <v>0.155245</v>
      </c>
      <c r="GF1128">
        <v>0.0897572</v>
      </c>
      <c r="GG1128">
        <v>0.065567</v>
      </c>
      <c r="GH1128">
        <v>26915.8</v>
      </c>
      <c r="GI1128">
        <v>26856.2</v>
      </c>
      <c r="GJ1128">
        <v>29387.8</v>
      </c>
      <c r="GK1128">
        <v>29400.2</v>
      </c>
      <c r="GL1128">
        <v>35431.4</v>
      </c>
      <c r="GM1128">
        <v>36534.2</v>
      </c>
      <c r="GN1128">
        <v>41381.5</v>
      </c>
      <c r="GO1128">
        <v>41894.3</v>
      </c>
      <c r="GP1128">
        <v>1.96315</v>
      </c>
      <c r="GQ1128">
        <v>2.3771</v>
      </c>
      <c r="GR1128">
        <v>0.09421259999999999</v>
      </c>
      <c r="GS1128">
        <v>0</v>
      </c>
      <c r="GT1128">
        <v>23.4416</v>
      </c>
      <c r="GU1128">
        <v>999.9</v>
      </c>
      <c r="GV1128">
        <v>31.3</v>
      </c>
      <c r="GW1128">
        <v>32.2</v>
      </c>
      <c r="GX1128">
        <v>16.7624</v>
      </c>
      <c r="GY1128">
        <v>63.4415</v>
      </c>
      <c r="GZ1128">
        <v>22.4639</v>
      </c>
      <c r="HA1128">
        <v>2</v>
      </c>
      <c r="HB1128">
        <v>-0.0761585</v>
      </c>
      <c r="HC1128">
        <v>1.41731</v>
      </c>
      <c r="HD1128">
        <v>20.3284</v>
      </c>
      <c r="HE1128">
        <v>5.21684</v>
      </c>
      <c r="HF1128">
        <v>12.0099</v>
      </c>
      <c r="HG1128">
        <v>4.9885</v>
      </c>
      <c r="HH1128">
        <v>3.28842</v>
      </c>
      <c r="HI1128">
        <v>9999</v>
      </c>
      <c r="HJ1128">
        <v>9999</v>
      </c>
      <c r="HK1128">
        <v>9999</v>
      </c>
      <c r="HL1128">
        <v>198.6</v>
      </c>
      <c r="HM1128">
        <v>1.86738</v>
      </c>
      <c r="HN1128">
        <v>1.86646</v>
      </c>
      <c r="HO1128">
        <v>1.86596</v>
      </c>
      <c r="HP1128">
        <v>1.86584</v>
      </c>
      <c r="HQ1128">
        <v>1.86768</v>
      </c>
      <c r="HR1128">
        <v>1.87014</v>
      </c>
      <c r="HS1128">
        <v>1.86878</v>
      </c>
      <c r="HT1128">
        <v>1.87026</v>
      </c>
      <c r="HU1128">
        <v>0</v>
      </c>
      <c r="HV1128">
        <v>0</v>
      </c>
      <c r="HW1128">
        <v>0</v>
      </c>
      <c r="HX1128">
        <v>0</v>
      </c>
      <c r="HY1128" t="s">
        <v>421</v>
      </c>
      <c r="HZ1128" t="s">
        <v>422</v>
      </c>
      <c r="IA1128" t="s">
        <v>423</v>
      </c>
      <c r="IB1128" t="s">
        <v>423</v>
      </c>
      <c r="IC1128" t="s">
        <v>423</v>
      </c>
      <c r="ID1128" t="s">
        <v>423</v>
      </c>
      <c r="IE1128">
        <v>0</v>
      </c>
      <c r="IF1128">
        <v>100</v>
      </c>
      <c r="IG1128">
        <v>100</v>
      </c>
      <c r="IH1128">
        <v>-4.033</v>
      </c>
      <c r="II1128">
        <v>-0.1431</v>
      </c>
      <c r="IJ1128">
        <v>-1.529487217637811</v>
      </c>
      <c r="IK1128">
        <v>-0.005072214745875086</v>
      </c>
      <c r="IL1128">
        <v>3.316774363808987E-06</v>
      </c>
      <c r="IM1128">
        <v>-1.107588672722244E-09</v>
      </c>
      <c r="IN1128">
        <v>-0.1603591687652909</v>
      </c>
      <c r="IO1128">
        <v>-0.0181951569465493</v>
      </c>
      <c r="IP1128">
        <v>0.001659309118516343</v>
      </c>
      <c r="IQ1128">
        <v>-3.409663313950778E-05</v>
      </c>
      <c r="IR1128">
        <v>19</v>
      </c>
      <c r="IS1128">
        <v>2290</v>
      </c>
      <c r="IT1128">
        <v>1</v>
      </c>
      <c r="IU1128">
        <v>24</v>
      </c>
      <c r="IV1128">
        <v>8603.5</v>
      </c>
      <c r="IW1128">
        <v>8603.700000000001</v>
      </c>
      <c r="IX1128">
        <v>2.31079</v>
      </c>
      <c r="IY1128">
        <v>2.20703</v>
      </c>
      <c r="IZ1128">
        <v>1.94702</v>
      </c>
      <c r="JA1128">
        <v>2.64771</v>
      </c>
      <c r="JB1128">
        <v>2.19482</v>
      </c>
      <c r="JC1128">
        <v>2.35229</v>
      </c>
      <c r="JD1128">
        <v>36.6706</v>
      </c>
      <c r="JE1128">
        <v>24.0437</v>
      </c>
      <c r="JF1128">
        <v>18</v>
      </c>
      <c r="JG1128">
        <v>521.443</v>
      </c>
      <c r="JH1128">
        <v>810.446</v>
      </c>
      <c r="JI1128">
        <v>21.9666</v>
      </c>
      <c r="JJ1128">
        <v>26.3397</v>
      </c>
      <c r="JK1128">
        <v>29.9999</v>
      </c>
      <c r="JL1128">
        <v>26.3572</v>
      </c>
      <c r="JM1128">
        <v>26.2827</v>
      </c>
      <c r="JN1128">
        <v>46.2367</v>
      </c>
      <c r="JO1128">
        <v>24.2241</v>
      </c>
      <c r="JP1128">
        <v>0</v>
      </c>
      <c r="JQ1128">
        <v>21.9742</v>
      </c>
      <c r="JR1128">
        <v>888.1130000000001</v>
      </c>
      <c r="JS1128">
        <v>12.4131</v>
      </c>
      <c r="JT1128">
        <v>100.477</v>
      </c>
      <c r="JU1128">
        <v>100.617</v>
      </c>
    </row>
    <row r="1129" spans="1:281">
      <c r="A1129">
        <v>1113</v>
      </c>
      <c r="B1129">
        <v>1659652012.6</v>
      </c>
      <c r="C1129">
        <v>24004.59999990463</v>
      </c>
      <c r="D1129" t="s">
        <v>2660</v>
      </c>
      <c r="E1129" t="s">
        <v>2661</v>
      </c>
      <c r="F1129">
        <v>5</v>
      </c>
      <c r="G1129" t="s">
        <v>2555</v>
      </c>
      <c r="H1129" t="s">
        <v>416</v>
      </c>
      <c r="I1129">
        <v>1659652005.1</v>
      </c>
      <c r="J1129">
        <f>(K1129)/1000</f>
        <v>0</v>
      </c>
      <c r="K1129">
        <f>IF(CZ1129, AN1129, AH1129)</f>
        <v>0</v>
      </c>
      <c r="L1129">
        <f>IF(CZ1129, AI1129, AG1129)</f>
        <v>0</v>
      </c>
      <c r="M1129">
        <f>DB1129 - IF(AU1129&gt;1, L1129*CV1129*100.0/(AW1129*DP1129), 0)</f>
        <v>0</v>
      </c>
      <c r="N1129">
        <f>((T1129-J1129/2)*M1129-L1129)/(T1129+J1129/2)</f>
        <v>0</v>
      </c>
      <c r="O1129">
        <f>N1129*(DI1129+DJ1129)/1000.0</f>
        <v>0</v>
      </c>
      <c r="P1129">
        <f>(DB1129 - IF(AU1129&gt;1, L1129*CV1129*100.0/(AW1129*DP1129), 0))*(DI1129+DJ1129)/1000.0</f>
        <v>0</v>
      </c>
      <c r="Q1129">
        <f>2.0/((1/S1129-1/R1129)+SIGN(S1129)*SQRT((1/S1129-1/R1129)*(1/S1129-1/R1129) + 4*CW1129/((CW1129+1)*(CW1129+1))*(2*1/S1129*1/R1129-1/R1129*1/R1129)))</f>
        <v>0</v>
      </c>
      <c r="R1129">
        <f>IF(LEFT(CX1129,1)&lt;&gt;"0",IF(LEFT(CX1129,1)="1",3.0,CY1129),$D$5+$E$5*(DP1129*DI1129/($K$5*1000))+$F$5*(DP1129*DI1129/($K$5*1000))*MAX(MIN(CV1129,$J$5),$I$5)*MAX(MIN(CV1129,$J$5),$I$5)+$G$5*MAX(MIN(CV1129,$J$5),$I$5)*(DP1129*DI1129/($K$5*1000))+$H$5*(DP1129*DI1129/($K$5*1000))*(DP1129*DI1129/($K$5*1000)))</f>
        <v>0</v>
      </c>
      <c r="S1129">
        <f>J1129*(1000-(1000*0.61365*exp(17.502*W1129/(240.97+W1129))/(DI1129+DJ1129)+DD1129)/2)/(1000*0.61365*exp(17.502*W1129/(240.97+W1129))/(DI1129+DJ1129)-DD1129)</f>
        <v>0</v>
      </c>
      <c r="T1129">
        <f>1/((CW1129+1)/(Q1129/1.6)+1/(R1129/1.37)) + CW1129/((CW1129+1)/(Q1129/1.6) + CW1129/(R1129/1.37))</f>
        <v>0</v>
      </c>
      <c r="U1129">
        <f>(CR1129*CU1129)</f>
        <v>0</v>
      </c>
      <c r="V1129">
        <f>(DK1129+(U1129+2*0.95*5.67E-8*(((DK1129+$B$7)+273)^4-(DK1129+273)^4)-44100*J1129)/(1.84*29.3*R1129+8*0.95*5.67E-8*(DK1129+273)^3))</f>
        <v>0</v>
      </c>
      <c r="W1129">
        <f>($C$7*DL1129+$D$7*DM1129+$E$7*V1129)</f>
        <v>0</v>
      </c>
      <c r="X1129">
        <f>0.61365*exp(17.502*W1129/(240.97+W1129))</f>
        <v>0</v>
      </c>
      <c r="Y1129">
        <f>(Z1129/AA1129*100)</f>
        <v>0</v>
      </c>
      <c r="Z1129">
        <f>DD1129*(DI1129+DJ1129)/1000</f>
        <v>0</v>
      </c>
      <c r="AA1129">
        <f>0.61365*exp(17.502*DK1129/(240.97+DK1129))</f>
        <v>0</v>
      </c>
      <c r="AB1129">
        <f>(X1129-DD1129*(DI1129+DJ1129)/1000)</f>
        <v>0</v>
      </c>
      <c r="AC1129">
        <f>(-J1129*44100)</f>
        <v>0</v>
      </c>
      <c r="AD1129">
        <f>2*29.3*R1129*0.92*(DK1129-W1129)</f>
        <v>0</v>
      </c>
      <c r="AE1129">
        <f>2*0.95*5.67E-8*(((DK1129+$B$7)+273)^4-(W1129+273)^4)</f>
        <v>0</v>
      </c>
      <c r="AF1129">
        <f>U1129+AE1129+AC1129+AD1129</f>
        <v>0</v>
      </c>
      <c r="AG1129">
        <f>DH1129*AU1129*(DC1129-DB1129*(1000-AU1129*DE1129)/(1000-AU1129*DD1129))/(100*CV1129)</f>
        <v>0</v>
      </c>
      <c r="AH1129">
        <f>1000*DH1129*AU1129*(DD1129-DE1129)/(100*CV1129*(1000-AU1129*DD1129))</f>
        <v>0</v>
      </c>
      <c r="AI1129">
        <f>(AJ1129 - AK1129 - DI1129*1E3/(8.314*(DK1129+273.15)) * AM1129/DH1129 * AL1129) * DH1129/(100*CV1129) * (1000 - DE1129)/1000</f>
        <v>0</v>
      </c>
      <c r="AJ1129">
        <v>884.6145135289885</v>
      </c>
      <c r="AK1129">
        <v>827.206036363636</v>
      </c>
      <c r="AL1129">
        <v>3.399755428349798</v>
      </c>
      <c r="AM1129">
        <v>65.46050072270951</v>
      </c>
      <c r="AN1129">
        <f>(AP1129 - AO1129 + DI1129*1E3/(8.314*(DK1129+273.15)) * AR1129/DH1129 * AQ1129) * DH1129/(100*CV1129) * 1000/(1000 - AP1129)</f>
        <v>0</v>
      </c>
      <c r="AO1129">
        <v>12.39755811969481</v>
      </c>
      <c r="AP1129">
        <v>18.58498111888113</v>
      </c>
      <c r="AQ1129">
        <v>-1.148484098174838E-05</v>
      </c>
      <c r="AR1129">
        <v>82.38661243910367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MAX(0,($B$13+$C$13*DP1129)/(1+$D$13*DP1129)*DI1129/(DK1129+273)*$E$13)</f>
        <v>0</v>
      </c>
      <c r="AX1129" t="s">
        <v>417</v>
      </c>
      <c r="AY1129" t="s">
        <v>417</v>
      </c>
      <c r="AZ1129">
        <v>0</v>
      </c>
      <c r="BA1129">
        <v>0</v>
      </c>
      <c r="BB1129">
        <f>1-AZ1129/BA1129</f>
        <v>0</v>
      </c>
      <c r="BC1129">
        <v>0</v>
      </c>
      <c r="BD1129" t="s">
        <v>417</v>
      </c>
      <c r="BE1129" t="s">
        <v>417</v>
      </c>
      <c r="BF1129">
        <v>0</v>
      </c>
      <c r="BG1129">
        <v>0</v>
      </c>
      <c r="BH1129">
        <f>1-BF1129/BG1129</f>
        <v>0</v>
      </c>
      <c r="BI1129">
        <v>0.5</v>
      </c>
      <c r="BJ1129">
        <f>CS1129</f>
        <v>0</v>
      </c>
      <c r="BK1129">
        <f>L1129</f>
        <v>0</v>
      </c>
      <c r="BL1129">
        <f>BH1129*BI1129*BJ1129</f>
        <v>0</v>
      </c>
      <c r="BM1129">
        <f>(BK1129-BC1129)/BJ1129</f>
        <v>0</v>
      </c>
      <c r="BN1129">
        <f>(BA1129-BG1129)/BG1129</f>
        <v>0</v>
      </c>
      <c r="BO1129">
        <f>AZ1129/(BB1129+AZ1129/BG1129)</f>
        <v>0</v>
      </c>
      <c r="BP1129" t="s">
        <v>417</v>
      </c>
      <c r="BQ1129">
        <v>0</v>
      </c>
      <c r="BR1129">
        <f>IF(BQ1129&lt;&gt;0, BQ1129, BO1129)</f>
        <v>0</v>
      </c>
      <c r="BS1129">
        <f>1-BR1129/BG1129</f>
        <v>0</v>
      </c>
      <c r="BT1129">
        <f>(BG1129-BF1129)/(BG1129-BR1129)</f>
        <v>0</v>
      </c>
      <c r="BU1129">
        <f>(BA1129-BG1129)/(BA1129-BR1129)</f>
        <v>0</v>
      </c>
      <c r="BV1129">
        <f>(BG1129-BF1129)/(BG1129-AZ1129)</f>
        <v>0</v>
      </c>
      <c r="BW1129">
        <f>(BA1129-BG1129)/(BA1129-AZ1129)</f>
        <v>0</v>
      </c>
      <c r="BX1129">
        <f>(BT1129*BR1129/BF1129)</f>
        <v>0</v>
      </c>
      <c r="BY1129">
        <f>(1-BX1129)</f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>$B$11*DQ1129+$C$11*DR1129+$F$11*EC1129*(1-EF1129)</f>
        <v>0</v>
      </c>
      <c r="CS1129">
        <f>CR1129*CT1129</f>
        <v>0</v>
      </c>
      <c r="CT1129">
        <f>($B$11*$D$9+$C$11*$D$9+$F$11*((EP1129+EH1129)/MAX(EP1129+EH1129+EQ1129, 0.1)*$I$9+EQ1129/MAX(EP1129+EH1129+EQ1129, 0.1)*$J$9))/($B$11+$C$11+$F$11)</f>
        <v>0</v>
      </c>
      <c r="CU1129">
        <f>($B$11*$K$9+$C$11*$K$9+$F$11*((EP1129+EH1129)/MAX(EP1129+EH1129+EQ1129, 0.1)*$P$9+EQ1129/MAX(EP1129+EH1129+EQ1129, 0.1)*$Q$9))/($B$11+$C$11+$F$11)</f>
        <v>0</v>
      </c>
      <c r="CV1129">
        <v>6</v>
      </c>
      <c r="CW1129">
        <v>0.5</v>
      </c>
      <c r="CX1129" t="s">
        <v>418</v>
      </c>
      <c r="CY1129">
        <v>2</v>
      </c>
      <c r="CZ1129" t="b">
        <v>1</v>
      </c>
      <c r="DA1129">
        <v>1659652005.1</v>
      </c>
      <c r="DB1129">
        <v>788.4982222222221</v>
      </c>
      <c r="DC1129">
        <v>858.5080370370372</v>
      </c>
      <c r="DD1129">
        <v>18.58997777777778</v>
      </c>
      <c r="DE1129">
        <v>12.39991851851852</v>
      </c>
      <c r="DF1129">
        <v>792.5154814814814</v>
      </c>
      <c r="DG1129">
        <v>18.73304444444445</v>
      </c>
      <c r="DH1129">
        <v>499.9991851851851</v>
      </c>
      <c r="DI1129">
        <v>90.1776185185185</v>
      </c>
      <c r="DJ1129">
        <v>0.1000164407407407</v>
      </c>
      <c r="DK1129">
        <v>25.00061851851851</v>
      </c>
      <c r="DL1129">
        <v>25.00117777777778</v>
      </c>
      <c r="DM1129">
        <v>999.9000000000001</v>
      </c>
      <c r="DN1129">
        <v>0</v>
      </c>
      <c r="DO1129">
        <v>0</v>
      </c>
      <c r="DP1129">
        <v>9999.931111111111</v>
      </c>
      <c r="DQ1129">
        <v>0</v>
      </c>
      <c r="DR1129">
        <v>10.90367407407407</v>
      </c>
      <c r="DS1129">
        <v>-70.0099</v>
      </c>
      <c r="DT1129">
        <v>803.4340370370371</v>
      </c>
      <c r="DU1129">
        <v>869.2872222222222</v>
      </c>
      <c r="DV1129">
        <v>6.190052962962962</v>
      </c>
      <c r="DW1129">
        <v>858.5080370370372</v>
      </c>
      <c r="DX1129">
        <v>12.39991851851852</v>
      </c>
      <c r="DY1129">
        <v>1.6764</v>
      </c>
      <c r="DZ1129">
        <v>1.118196296296296</v>
      </c>
      <c r="EA1129">
        <v>14.67960740740741</v>
      </c>
      <c r="EB1129">
        <v>8.554827777777776</v>
      </c>
      <c r="EC1129">
        <v>1999.987777777778</v>
      </c>
      <c r="ED1129">
        <v>0.9799941111111112</v>
      </c>
      <c r="EE1129">
        <v>0.02000578888888889</v>
      </c>
      <c r="EF1129">
        <v>0</v>
      </c>
      <c r="EG1129">
        <v>864.0901481481482</v>
      </c>
      <c r="EH1129">
        <v>5.00097</v>
      </c>
      <c r="EI1129">
        <v>17206.5962962963</v>
      </c>
      <c r="EJ1129">
        <v>16707.42962962963</v>
      </c>
      <c r="EK1129">
        <v>38.39107407407408</v>
      </c>
      <c r="EL1129">
        <v>38.87266666666666</v>
      </c>
      <c r="EM1129">
        <v>38.375</v>
      </c>
      <c r="EN1129">
        <v>38.5</v>
      </c>
      <c r="EO1129">
        <v>38.812</v>
      </c>
      <c r="EP1129">
        <v>1955.077037037037</v>
      </c>
      <c r="EQ1129">
        <v>39.91074074074074</v>
      </c>
      <c r="ER1129">
        <v>0</v>
      </c>
      <c r="ES1129">
        <v>1659652013.1</v>
      </c>
      <c r="ET1129">
        <v>0</v>
      </c>
      <c r="EU1129">
        <v>864.0816538461538</v>
      </c>
      <c r="EV1129">
        <v>-1.691042725397869</v>
      </c>
      <c r="EW1129">
        <v>-27.03247852170188</v>
      </c>
      <c r="EX1129">
        <v>17206.59615384615</v>
      </c>
      <c r="EY1129">
        <v>15</v>
      </c>
      <c r="EZ1129">
        <v>0</v>
      </c>
      <c r="FA1129" t="s">
        <v>419</v>
      </c>
      <c r="FB1129">
        <v>1659135797.5</v>
      </c>
      <c r="FC1129">
        <v>1659135788</v>
      </c>
      <c r="FD1129">
        <v>0</v>
      </c>
      <c r="FE1129">
        <v>0.3</v>
      </c>
      <c r="FF1129">
        <v>-0.002</v>
      </c>
      <c r="FG1129">
        <v>-2.209</v>
      </c>
      <c r="FH1129">
        <v>-0.089</v>
      </c>
      <c r="FI1129">
        <v>1520</v>
      </c>
      <c r="FJ1129">
        <v>20</v>
      </c>
      <c r="FK1129">
        <v>0.06</v>
      </c>
      <c r="FL1129">
        <v>0.03</v>
      </c>
      <c r="FM1129">
        <v>-70.02796097560976</v>
      </c>
      <c r="FN1129">
        <v>-0.1278209059234305</v>
      </c>
      <c r="FO1129">
        <v>0.1835054991906096</v>
      </c>
      <c r="FP1129">
        <v>1</v>
      </c>
      <c r="FQ1129">
        <v>864.1612647058822</v>
      </c>
      <c r="FR1129">
        <v>-1.12930480844052</v>
      </c>
      <c r="FS1129">
        <v>0.226351146883559</v>
      </c>
      <c r="FT1129">
        <v>0</v>
      </c>
      <c r="FU1129">
        <v>6.19038</v>
      </c>
      <c r="FV1129">
        <v>-0.00261156794425406</v>
      </c>
      <c r="FW1129">
        <v>0.001424010139728217</v>
      </c>
      <c r="FX1129">
        <v>1</v>
      </c>
      <c r="FY1129">
        <v>2</v>
      </c>
      <c r="FZ1129">
        <v>3</v>
      </c>
      <c r="GA1129" t="s">
        <v>420</v>
      </c>
      <c r="GB1129">
        <v>2.98359</v>
      </c>
      <c r="GC1129">
        <v>2.71568</v>
      </c>
      <c r="GD1129">
        <v>0.15089</v>
      </c>
      <c r="GE1129">
        <v>0.157206</v>
      </c>
      <c r="GF1129">
        <v>0.089742</v>
      </c>
      <c r="GG1129">
        <v>0.0655635</v>
      </c>
      <c r="GH1129">
        <v>26850.3</v>
      </c>
      <c r="GI1129">
        <v>26793.9</v>
      </c>
      <c r="GJ1129">
        <v>29387.5</v>
      </c>
      <c r="GK1129">
        <v>29400.3</v>
      </c>
      <c r="GL1129">
        <v>35431.9</v>
      </c>
      <c r="GM1129">
        <v>36534.5</v>
      </c>
      <c r="GN1129">
        <v>41381.4</v>
      </c>
      <c r="GO1129">
        <v>41894.4</v>
      </c>
      <c r="GP1129">
        <v>1.9631</v>
      </c>
      <c r="GQ1129">
        <v>2.3772</v>
      </c>
      <c r="GR1129">
        <v>0.09480860000000001</v>
      </c>
      <c r="GS1129">
        <v>0</v>
      </c>
      <c r="GT1129">
        <v>23.4416</v>
      </c>
      <c r="GU1129">
        <v>999.9</v>
      </c>
      <c r="GV1129">
        <v>31.3</v>
      </c>
      <c r="GW1129">
        <v>32.2</v>
      </c>
      <c r="GX1129">
        <v>16.7626</v>
      </c>
      <c r="GY1129">
        <v>63.8415</v>
      </c>
      <c r="GZ1129">
        <v>22.4159</v>
      </c>
      <c r="HA1129">
        <v>2</v>
      </c>
      <c r="HB1129">
        <v>-0.076283</v>
      </c>
      <c r="HC1129">
        <v>1.38523</v>
      </c>
      <c r="HD1129">
        <v>20.3287</v>
      </c>
      <c r="HE1129">
        <v>5.21774</v>
      </c>
      <c r="HF1129">
        <v>12.0099</v>
      </c>
      <c r="HG1129">
        <v>4.98905</v>
      </c>
      <c r="HH1129">
        <v>3.28863</v>
      </c>
      <c r="HI1129">
        <v>9999</v>
      </c>
      <c r="HJ1129">
        <v>9999</v>
      </c>
      <c r="HK1129">
        <v>9999</v>
      </c>
      <c r="HL1129">
        <v>198.6</v>
      </c>
      <c r="HM1129">
        <v>1.86737</v>
      </c>
      <c r="HN1129">
        <v>1.86646</v>
      </c>
      <c r="HO1129">
        <v>1.86597</v>
      </c>
      <c r="HP1129">
        <v>1.86584</v>
      </c>
      <c r="HQ1129">
        <v>1.86768</v>
      </c>
      <c r="HR1129">
        <v>1.87014</v>
      </c>
      <c r="HS1129">
        <v>1.86877</v>
      </c>
      <c r="HT1129">
        <v>1.87026</v>
      </c>
      <c r="HU1129">
        <v>0</v>
      </c>
      <c r="HV1129">
        <v>0</v>
      </c>
      <c r="HW1129">
        <v>0</v>
      </c>
      <c r="HX1129">
        <v>0</v>
      </c>
      <c r="HY1129" t="s">
        <v>421</v>
      </c>
      <c r="HZ1129" t="s">
        <v>422</v>
      </c>
      <c r="IA1129" t="s">
        <v>423</v>
      </c>
      <c r="IB1129" t="s">
        <v>423</v>
      </c>
      <c r="IC1129" t="s">
        <v>423</v>
      </c>
      <c r="ID1129" t="s">
        <v>423</v>
      </c>
      <c r="IE1129">
        <v>0</v>
      </c>
      <c r="IF1129">
        <v>100</v>
      </c>
      <c r="IG1129">
        <v>100</v>
      </c>
      <c r="IH1129">
        <v>-4.064</v>
      </c>
      <c r="II1129">
        <v>-0.1431</v>
      </c>
      <c r="IJ1129">
        <v>-1.529487217637811</v>
      </c>
      <c r="IK1129">
        <v>-0.005072214745875086</v>
      </c>
      <c r="IL1129">
        <v>3.316774363808987E-06</v>
      </c>
      <c r="IM1129">
        <v>-1.107588672722244E-09</v>
      </c>
      <c r="IN1129">
        <v>-0.1603591687652909</v>
      </c>
      <c r="IO1129">
        <v>-0.0181951569465493</v>
      </c>
      <c r="IP1129">
        <v>0.001659309118516343</v>
      </c>
      <c r="IQ1129">
        <v>-3.409663313950778E-05</v>
      </c>
      <c r="IR1129">
        <v>19</v>
      </c>
      <c r="IS1129">
        <v>2290</v>
      </c>
      <c r="IT1129">
        <v>1</v>
      </c>
      <c r="IU1129">
        <v>24</v>
      </c>
      <c r="IV1129">
        <v>8603.6</v>
      </c>
      <c r="IW1129">
        <v>8603.700000000001</v>
      </c>
      <c r="IX1129">
        <v>2.34741</v>
      </c>
      <c r="IY1129">
        <v>2.21802</v>
      </c>
      <c r="IZ1129">
        <v>1.94702</v>
      </c>
      <c r="JA1129">
        <v>2.64771</v>
      </c>
      <c r="JB1129">
        <v>2.19482</v>
      </c>
      <c r="JC1129">
        <v>2.31445</v>
      </c>
      <c r="JD1129">
        <v>36.6706</v>
      </c>
      <c r="JE1129">
        <v>24.035</v>
      </c>
      <c r="JF1129">
        <v>18</v>
      </c>
      <c r="JG1129">
        <v>521.391</v>
      </c>
      <c r="JH1129">
        <v>810.52</v>
      </c>
      <c r="JI1129">
        <v>21.9621</v>
      </c>
      <c r="JJ1129">
        <v>26.3375</v>
      </c>
      <c r="JK1129">
        <v>29.9998</v>
      </c>
      <c r="JL1129">
        <v>26.355</v>
      </c>
      <c r="JM1129">
        <v>26.281</v>
      </c>
      <c r="JN1129">
        <v>46.9644</v>
      </c>
      <c r="JO1129">
        <v>24.2241</v>
      </c>
      <c r="JP1129">
        <v>0</v>
      </c>
      <c r="JQ1129">
        <v>21.9688</v>
      </c>
      <c r="JR1129">
        <v>908.149</v>
      </c>
      <c r="JS1129">
        <v>12.4131</v>
      </c>
      <c r="JT1129">
        <v>100.477</v>
      </c>
      <c r="JU1129">
        <v>100.618</v>
      </c>
    </row>
    <row r="1130" spans="1:281">
      <c r="A1130">
        <v>1114</v>
      </c>
      <c r="B1130">
        <v>1659652017.6</v>
      </c>
      <c r="C1130">
        <v>24009.59999990463</v>
      </c>
      <c r="D1130" t="s">
        <v>2662</v>
      </c>
      <c r="E1130" t="s">
        <v>2663</v>
      </c>
      <c r="F1130">
        <v>5</v>
      </c>
      <c r="G1130" t="s">
        <v>2555</v>
      </c>
      <c r="H1130" t="s">
        <v>416</v>
      </c>
      <c r="I1130">
        <v>1659652009.814285</v>
      </c>
      <c r="J1130">
        <f>(K1130)/1000</f>
        <v>0</v>
      </c>
      <c r="K1130">
        <f>IF(CZ1130, AN1130, AH1130)</f>
        <v>0</v>
      </c>
      <c r="L1130">
        <f>IF(CZ1130, AI1130, AG1130)</f>
        <v>0</v>
      </c>
      <c r="M1130">
        <f>DB1130 - IF(AU1130&gt;1, L1130*CV1130*100.0/(AW1130*DP1130), 0)</f>
        <v>0</v>
      </c>
      <c r="N1130">
        <f>((T1130-J1130/2)*M1130-L1130)/(T1130+J1130/2)</f>
        <v>0</v>
      </c>
      <c r="O1130">
        <f>N1130*(DI1130+DJ1130)/1000.0</f>
        <v>0</v>
      </c>
      <c r="P1130">
        <f>(DB1130 - IF(AU1130&gt;1, L1130*CV1130*100.0/(AW1130*DP1130), 0))*(DI1130+DJ1130)/1000.0</f>
        <v>0</v>
      </c>
      <c r="Q1130">
        <f>2.0/((1/S1130-1/R1130)+SIGN(S1130)*SQRT((1/S1130-1/R1130)*(1/S1130-1/R1130) + 4*CW1130/((CW1130+1)*(CW1130+1))*(2*1/S1130*1/R1130-1/R1130*1/R1130)))</f>
        <v>0</v>
      </c>
      <c r="R1130">
        <f>IF(LEFT(CX1130,1)&lt;&gt;"0",IF(LEFT(CX1130,1)="1",3.0,CY1130),$D$5+$E$5*(DP1130*DI1130/($K$5*1000))+$F$5*(DP1130*DI1130/($K$5*1000))*MAX(MIN(CV1130,$J$5),$I$5)*MAX(MIN(CV1130,$J$5),$I$5)+$G$5*MAX(MIN(CV1130,$J$5),$I$5)*(DP1130*DI1130/($K$5*1000))+$H$5*(DP1130*DI1130/($K$5*1000))*(DP1130*DI1130/($K$5*1000)))</f>
        <v>0</v>
      </c>
      <c r="S1130">
        <f>J1130*(1000-(1000*0.61365*exp(17.502*W1130/(240.97+W1130))/(DI1130+DJ1130)+DD1130)/2)/(1000*0.61365*exp(17.502*W1130/(240.97+W1130))/(DI1130+DJ1130)-DD1130)</f>
        <v>0</v>
      </c>
      <c r="T1130">
        <f>1/((CW1130+1)/(Q1130/1.6)+1/(R1130/1.37)) + CW1130/((CW1130+1)/(Q1130/1.6) + CW1130/(R1130/1.37))</f>
        <v>0</v>
      </c>
      <c r="U1130">
        <f>(CR1130*CU1130)</f>
        <v>0</v>
      </c>
      <c r="V1130">
        <f>(DK1130+(U1130+2*0.95*5.67E-8*(((DK1130+$B$7)+273)^4-(DK1130+273)^4)-44100*J1130)/(1.84*29.3*R1130+8*0.95*5.67E-8*(DK1130+273)^3))</f>
        <v>0</v>
      </c>
      <c r="W1130">
        <f>($C$7*DL1130+$D$7*DM1130+$E$7*V1130)</f>
        <v>0</v>
      </c>
      <c r="X1130">
        <f>0.61365*exp(17.502*W1130/(240.97+W1130))</f>
        <v>0</v>
      </c>
      <c r="Y1130">
        <f>(Z1130/AA1130*100)</f>
        <v>0</v>
      </c>
      <c r="Z1130">
        <f>DD1130*(DI1130+DJ1130)/1000</f>
        <v>0</v>
      </c>
      <c r="AA1130">
        <f>0.61365*exp(17.502*DK1130/(240.97+DK1130))</f>
        <v>0</v>
      </c>
      <c r="AB1130">
        <f>(X1130-DD1130*(DI1130+DJ1130)/1000)</f>
        <v>0</v>
      </c>
      <c r="AC1130">
        <f>(-J1130*44100)</f>
        <v>0</v>
      </c>
      <c r="AD1130">
        <f>2*29.3*R1130*0.92*(DK1130-W1130)</f>
        <v>0</v>
      </c>
      <c r="AE1130">
        <f>2*0.95*5.67E-8*(((DK1130+$B$7)+273)^4-(W1130+273)^4)</f>
        <v>0</v>
      </c>
      <c r="AF1130">
        <f>U1130+AE1130+AC1130+AD1130</f>
        <v>0</v>
      </c>
      <c r="AG1130">
        <f>DH1130*AU1130*(DC1130-DB1130*(1000-AU1130*DE1130)/(1000-AU1130*DD1130))/(100*CV1130)</f>
        <v>0</v>
      </c>
      <c r="AH1130">
        <f>1000*DH1130*AU1130*(DD1130-DE1130)/(100*CV1130*(1000-AU1130*DD1130))</f>
        <v>0</v>
      </c>
      <c r="AI1130">
        <f>(AJ1130 - AK1130 - DI1130*1E3/(8.314*(DK1130+273.15)) * AM1130/DH1130 * AL1130) * DH1130/(100*CV1130) * (1000 - DE1130)/1000</f>
        <v>0</v>
      </c>
      <c r="AJ1130">
        <v>901.4612675729031</v>
      </c>
      <c r="AK1130">
        <v>844.1705090909089</v>
      </c>
      <c r="AL1130">
        <v>3.382870434769868</v>
      </c>
      <c r="AM1130">
        <v>65.46050072270951</v>
      </c>
      <c r="AN1130">
        <f>(AP1130 - AO1130 + DI1130*1E3/(8.314*(DK1130+273.15)) * AR1130/DH1130 * AQ1130) * DH1130/(100*CV1130) * 1000/(1000 - AP1130)</f>
        <v>0</v>
      </c>
      <c r="AO1130">
        <v>12.39587290328901</v>
      </c>
      <c r="AP1130">
        <v>18.5773160839161</v>
      </c>
      <c r="AQ1130">
        <v>-6.856044847550094E-06</v>
      </c>
      <c r="AR1130">
        <v>82.38661243910367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MAX(0,($B$13+$C$13*DP1130)/(1+$D$13*DP1130)*DI1130/(DK1130+273)*$E$13)</f>
        <v>0</v>
      </c>
      <c r="AX1130" t="s">
        <v>417</v>
      </c>
      <c r="AY1130" t="s">
        <v>417</v>
      </c>
      <c r="AZ1130">
        <v>0</v>
      </c>
      <c r="BA1130">
        <v>0</v>
      </c>
      <c r="BB1130">
        <f>1-AZ1130/BA1130</f>
        <v>0</v>
      </c>
      <c r="BC1130">
        <v>0</v>
      </c>
      <c r="BD1130" t="s">
        <v>417</v>
      </c>
      <c r="BE1130" t="s">
        <v>417</v>
      </c>
      <c r="BF1130">
        <v>0</v>
      </c>
      <c r="BG1130">
        <v>0</v>
      </c>
      <c r="BH1130">
        <f>1-BF1130/BG1130</f>
        <v>0</v>
      </c>
      <c r="BI1130">
        <v>0.5</v>
      </c>
      <c r="BJ1130">
        <f>CS1130</f>
        <v>0</v>
      </c>
      <c r="BK1130">
        <f>L1130</f>
        <v>0</v>
      </c>
      <c r="BL1130">
        <f>BH1130*BI1130*BJ1130</f>
        <v>0</v>
      </c>
      <c r="BM1130">
        <f>(BK1130-BC1130)/BJ1130</f>
        <v>0</v>
      </c>
      <c r="BN1130">
        <f>(BA1130-BG1130)/BG1130</f>
        <v>0</v>
      </c>
      <c r="BO1130">
        <f>AZ1130/(BB1130+AZ1130/BG1130)</f>
        <v>0</v>
      </c>
      <c r="BP1130" t="s">
        <v>417</v>
      </c>
      <c r="BQ1130">
        <v>0</v>
      </c>
      <c r="BR1130">
        <f>IF(BQ1130&lt;&gt;0, BQ1130, BO1130)</f>
        <v>0</v>
      </c>
      <c r="BS1130">
        <f>1-BR1130/BG1130</f>
        <v>0</v>
      </c>
      <c r="BT1130">
        <f>(BG1130-BF1130)/(BG1130-BR1130)</f>
        <v>0</v>
      </c>
      <c r="BU1130">
        <f>(BA1130-BG1130)/(BA1130-BR1130)</f>
        <v>0</v>
      </c>
      <c r="BV1130">
        <f>(BG1130-BF1130)/(BG1130-AZ1130)</f>
        <v>0</v>
      </c>
      <c r="BW1130">
        <f>(BA1130-BG1130)/(BA1130-AZ1130)</f>
        <v>0</v>
      </c>
      <c r="BX1130">
        <f>(BT1130*BR1130/BF1130)</f>
        <v>0</v>
      </c>
      <c r="BY1130">
        <f>(1-BX1130)</f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>$B$11*DQ1130+$C$11*DR1130+$F$11*EC1130*(1-EF1130)</f>
        <v>0</v>
      </c>
      <c r="CS1130">
        <f>CR1130*CT1130</f>
        <v>0</v>
      </c>
      <c r="CT1130">
        <f>($B$11*$D$9+$C$11*$D$9+$F$11*((EP1130+EH1130)/MAX(EP1130+EH1130+EQ1130, 0.1)*$I$9+EQ1130/MAX(EP1130+EH1130+EQ1130, 0.1)*$J$9))/($B$11+$C$11+$F$11)</f>
        <v>0</v>
      </c>
      <c r="CU1130">
        <f>($B$11*$K$9+$C$11*$K$9+$F$11*((EP1130+EH1130)/MAX(EP1130+EH1130+EQ1130, 0.1)*$P$9+EQ1130/MAX(EP1130+EH1130+EQ1130, 0.1)*$Q$9))/($B$11+$C$11+$F$11)</f>
        <v>0</v>
      </c>
      <c r="CV1130">
        <v>6</v>
      </c>
      <c r="CW1130">
        <v>0.5</v>
      </c>
      <c r="CX1130" t="s">
        <v>418</v>
      </c>
      <c r="CY1130">
        <v>2</v>
      </c>
      <c r="CZ1130" t="b">
        <v>1</v>
      </c>
      <c r="DA1130">
        <v>1659652009.814285</v>
      </c>
      <c r="DB1130">
        <v>804.1993214285714</v>
      </c>
      <c r="DC1130">
        <v>874.3157857142857</v>
      </c>
      <c r="DD1130">
        <v>18.586325</v>
      </c>
      <c r="DE1130">
        <v>12.397175</v>
      </c>
      <c r="DF1130">
        <v>808.2462500000001</v>
      </c>
      <c r="DG1130">
        <v>18.729425</v>
      </c>
      <c r="DH1130">
        <v>500.0073214285714</v>
      </c>
      <c r="DI1130">
        <v>90.17749999999999</v>
      </c>
      <c r="DJ1130">
        <v>0.09999741071428569</v>
      </c>
      <c r="DK1130">
        <v>24.99748571428572</v>
      </c>
      <c r="DL1130">
        <v>24.99975</v>
      </c>
      <c r="DM1130">
        <v>999.9000000000002</v>
      </c>
      <c r="DN1130">
        <v>0</v>
      </c>
      <c r="DO1130">
        <v>0</v>
      </c>
      <c r="DP1130">
        <v>10002.54535714286</v>
      </c>
      <c r="DQ1130">
        <v>0</v>
      </c>
      <c r="DR1130">
        <v>10.89676785714286</v>
      </c>
      <c r="DS1130">
        <v>-70.11655</v>
      </c>
      <c r="DT1130">
        <v>819.4294285714285</v>
      </c>
      <c r="DU1130">
        <v>885.2909642857143</v>
      </c>
      <c r="DV1130">
        <v>6.189146785714287</v>
      </c>
      <c r="DW1130">
        <v>874.3157857142857</v>
      </c>
      <c r="DX1130">
        <v>12.397175</v>
      </c>
      <c r="DY1130">
        <v>1.676068214285715</v>
      </c>
      <c r="DZ1130">
        <v>1.117947142857143</v>
      </c>
      <c r="EA1130">
        <v>14.67655</v>
      </c>
      <c r="EB1130">
        <v>8.551541071428572</v>
      </c>
      <c r="EC1130">
        <v>1999.998928571429</v>
      </c>
      <c r="ED1130">
        <v>0.9799940714285714</v>
      </c>
      <c r="EE1130">
        <v>0.02000582857142857</v>
      </c>
      <c r="EF1130">
        <v>0</v>
      </c>
      <c r="EG1130">
        <v>864.0078928571428</v>
      </c>
      <c r="EH1130">
        <v>5.00097</v>
      </c>
      <c r="EI1130">
        <v>17204.00714285715</v>
      </c>
      <c r="EJ1130">
        <v>16707.52142857142</v>
      </c>
      <c r="EK1130">
        <v>38.38164285714286</v>
      </c>
      <c r="EL1130">
        <v>38.85699999999999</v>
      </c>
      <c r="EM1130">
        <v>38.36825</v>
      </c>
      <c r="EN1130">
        <v>38.49325</v>
      </c>
      <c r="EO1130">
        <v>38.812</v>
      </c>
      <c r="EP1130">
        <v>1955.088214285714</v>
      </c>
      <c r="EQ1130">
        <v>39.91071428571428</v>
      </c>
      <c r="ER1130">
        <v>0</v>
      </c>
      <c r="ES1130">
        <v>1659652017.9</v>
      </c>
      <c r="ET1130">
        <v>0</v>
      </c>
      <c r="EU1130">
        <v>863.992923076923</v>
      </c>
      <c r="EV1130">
        <v>-0.8879316197294009</v>
      </c>
      <c r="EW1130">
        <v>-41.32991448406448</v>
      </c>
      <c r="EX1130">
        <v>17204.08076923077</v>
      </c>
      <c r="EY1130">
        <v>15</v>
      </c>
      <c r="EZ1130">
        <v>0</v>
      </c>
      <c r="FA1130" t="s">
        <v>419</v>
      </c>
      <c r="FB1130">
        <v>1659135797.5</v>
      </c>
      <c r="FC1130">
        <v>1659135788</v>
      </c>
      <c r="FD1130">
        <v>0</v>
      </c>
      <c r="FE1130">
        <v>0.3</v>
      </c>
      <c r="FF1130">
        <v>-0.002</v>
      </c>
      <c r="FG1130">
        <v>-2.209</v>
      </c>
      <c r="FH1130">
        <v>-0.089</v>
      </c>
      <c r="FI1130">
        <v>1520</v>
      </c>
      <c r="FJ1130">
        <v>20</v>
      </c>
      <c r="FK1130">
        <v>0.06</v>
      </c>
      <c r="FL1130">
        <v>0.03</v>
      </c>
      <c r="FM1130">
        <v>-70.03251219512195</v>
      </c>
      <c r="FN1130">
        <v>-1.440988850174092</v>
      </c>
      <c r="FO1130">
        <v>0.1525233947590989</v>
      </c>
      <c r="FP1130">
        <v>0</v>
      </c>
      <c r="FQ1130">
        <v>864.0560588235293</v>
      </c>
      <c r="FR1130">
        <v>-1.221268140692197</v>
      </c>
      <c r="FS1130">
        <v>0.230123360929899</v>
      </c>
      <c r="FT1130">
        <v>0</v>
      </c>
      <c r="FU1130">
        <v>6.189338048780488</v>
      </c>
      <c r="FV1130">
        <v>-0.01077491289197658</v>
      </c>
      <c r="FW1130">
        <v>0.002029099547392954</v>
      </c>
      <c r="FX1130">
        <v>1</v>
      </c>
      <c r="FY1130">
        <v>1</v>
      </c>
      <c r="FZ1130">
        <v>3</v>
      </c>
      <c r="GA1130" t="s">
        <v>429</v>
      </c>
      <c r="GB1130">
        <v>2.98351</v>
      </c>
      <c r="GC1130">
        <v>2.71566</v>
      </c>
      <c r="GD1130">
        <v>0.152922</v>
      </c>
      <c r="GE1130">
        <v>0.159169</v>
      </c>
      <c r="GF1130">
        <v>0.0897193</v>
      </c>
      <c r="GG1130">
        <v>0.0655511</v>
      </c>
      <c r="GH1130">
        <v>26786.2</v>
      </c>
      <c r="GI1130">
        <v>26731.9</v>
      </c>
      <c r="GJ1130">
        <v>29387.6</v>
      </c>
      <c r="GK1130">
        <v>29400.6</v>
      </c>
      <c r="GL1130">
        <v>35432.7</v>
      </c>
      <c r="GM1130">
        <v>36535.4</v>
      </c>
      <c r="GN1130">
        <v>41381.3</v>
      </c>
      <c r="GO1130">
        <v>41894.9</v>
      </c>
      <c r="GP1130">
        <v>1.963</v>
      </c>
      <c r="GQ1130">
        <v>2.37738</v>
      </c>
      <c r="GR1130">
        <v>0.0945106</v>
      </c>
      <c r="GS1130">
        <v>0</v>
      </c>
      <c r="GT1130">
        <v>23.4416</v>
      </c>
      <c r="GU1130">
        <v>999.9</v>
      </c>
      <c r="GV1130">
        <v>31.3</v>
      </c>
      <c r="GW1130">
        <v>32.2</v>
      </c>
      <c r="GX1130">
        <v>16.7629</v>
      </c>
      <c r="GY1130">
        <v>63.7015</v>
      </c>
      <c r="GZ1130">
        <v>22.4199</v>
      </c>
      <c r="HA1130">
        <v>2</v>
      </c>
      <c r="HB1130">
        <v>-0.076659</v>
      </c>
      <c r="HC1130">
        <v>1.35657</v>
      </c>
      <c r="HD1130">
        <v>20.329</v>
      </c>
      <c r="HE1130">
        <v>5.21744</v>
      </c>
      <c r="HF1130">
        <v>12.0099</v>
      </c>
      <c r="HG1130">
        <v>4.98925</v>
      </c>
      <c r="HH1130">
        <v>3.28865</v>
      </c>
      <c r="HI1130">
        <v>9999</v>
      </c>
      <c r="HJ1130">
        <v>9999</v>
      </c>
      <c r="HK1130">
        <v>9999</v>
      </c>
      <c r="HL1130">
        <v>198.6</v>
      </c>
      <c r="HM1130">
        <v>1.86738</v>
      </c>
      <c r="HN1130">
        <v>1.86646</v>
      </c>
      <c r="HO1130">
        <v>1.86599</v>
      </c>
      <c r="HP1130">
        <v>1.86584</v>
      </c>
      <c r="HQ1130">
        <v>1.86768</v>
      </c>
      <c r="HR1130">
        <v>1.87012</v>
      </c>
      <c r="HS1130">
        <v>1.86878</v>
      </c>
      <c r="HT1130">
        <v>1.87024</v>
      </c>
      <c r="HU1130">
        <v>0</v>
      </c>
      <c r="HV1130">
        <v>0</v>
      </c>
      <c r="HW1130">
        <v>0</v>
      </c>
      <c r="HX1130">
        <v>0</v>
      </c>
      <c r="HY1130" t="s">
        <v>421</v>
      </c>
      <c r="HZ1130" t="s">
        <v>422</v>
      </c>
      <c r="IA1130" t="s">
        <v>423</v>
      </c>
      <c r="IB1130" t="s">
        <v>423</v>
      </c>
      <c r="IC1130" t="s">
        <v>423</v>
      </c>
      <c r="ID1130" t="s">
        <v>423</v>
      </c>
      <c r="IE1130">
        <v>0</v>
      </c>
      <c r="IF1130">
        <v>100</v>
      </c>
      <c r="IG1130">
        <v>100</v>
      </c>
      <c r="IH1130">
        <v>-4.096</v>
      </c>
      <c r="II1130">
        <v>-0.1432</v>
      </c>
      <c r="IJ1130">
        <v>-1.529487217637811</v>
      </c>
      <c r="IK1130">
        <v>-0.005072214745875086</v>
      </c>
      <c r="IL1130">
        <v>3.316774363808987E-06</v>
      </c>
      <c r="IM1130">
        <v>-1.107588672722244E-09</v>
      </c>
      <c r="IN1130">
        <v>-0.1603591687652909</v>
      </c>
      <c r="IO1130">
        <v>-0.0181951569465493</v>
      </c>
      <c r="IP1130">
        <v>0.001659309118516343</v>
      </c>
      <c r="IQ1130">
        <v>-3.409663313950778E-05</v>
      </c>
      <c r="IR1130">
        <v>19</v>
      </c>
      <c r="IS1130">
        <v>2290</v>
      </c>
      <c r="IT1130">
        <v>1</v>
      </c>
      <c r="IU1130">
        <v>24</v>
      </c>
      <c r="IV1130">
        <v>8603.700000000001</v>
      </c>
      <c r="IW1130">
        <v>8603.799999999999</v>
      </c>
      <c r="IX1130">
        <v>2.37671</v>
      </c>
      <c r="IY1130">
        <v>2.20947</v>
      </c>
      <c r="IZ1130">
        <v>1.94702</v>
      </c>
      <c r="JA1130">
        <v>2.64771</v>
      </c>
      <c r="JB1130">
        <v>2.19482</v>
      </c>
      <c r="JC1130">
        <v>2.36572</v>
      </c>
      <c r="JD1130">
        <v>36.6706</v>
      </c>
      <c r="JE1130">
        <v>24.035</v>
      </c>
      <c r="JF1130">
        <v>18</v>
      </c>
      <c r="JG1130">
        <v>521.311</v>
      </c>
      <c r="JH1130">
        <v>810.669</v>
      </c>
      <c r="JI1130">
        <v>21.9611</v>
      </c>
      <c r="JJ1130">
        <v>26.3358</v>
      </c>
      <c r="JK1130">
        <v>29.9997</v>
      </c>
      <c r="JL1130">
        <v>26.3533</v>
      </c>
      <c r="JM1130">
        <v>26.2794</v>
      </c>
      <c r="JN1130">
        <v>47.628</v>
      </c>
      <c r="JO1130">
        <v>24.2241</v>
      </c>
      <c r="JP1130">
        <v>0</v>
      </c>
      <c r="JQ1130">
        <v>21.9695</v>
      </c>
      <c r="JR1130">
        <v>921.506</v>
      </c>
      <c r="JS1130">
        <v>12.4131</v>
      </c>
      <c r="JT1130">
        <v>100.477</v>
      </c>
      <c r="JU1130">
        <v>100.619</v>
      </c>
    </row>
    <row r="1131" spans="1:281">
      <c r="A1131">
        <v>1115</v>
      </c>
      <c r="B1131">
        <v>1659652022.1</v>
      </c>
      <c r="C1131">
        <v>24014.09999990463</v>
      </c>
      <c r="D1131" t="s">
        <v>2664</v>
      </c>
      <c r="E1131" t="s">
        <v>2665</v>
      </c>
      <c r="F1131">
        <v>5</v>
      </c>
      <c r="G1131" t="s">
        <v>2555</v>
      </c>
      <c r="H1131" t="s">
        <v>416</v>
      </c>
      <c r="I1131">
        <v>1659652014.260714</v>
      </c>
      <c r="J1131">
        <f>(K1131)/1000</f>
        <v>0</v>
      </c>
      <c r="K1131">
        <f>IF(CZ1131, AN1131, AH1131)</f>
        <v>0</v>
      </c>
      <c r="L1131">
        <f>IF(CZ1131, AI1131, AG1131)</f>
        <v>0</v>
      </c>
      <c r="M1131">
        <f>DB1131 - IF(AU1131&gt;1, L1131*CV1131*100.0/(AW1131*DP1131), 0)</f>
        <v>0</v>
      </c>
      <c r="N1131">
        <f>((T1131-J1131/2)*M1131-L1131)/(T1131+J1131/2)</f>
        <v>0</v>
      </c>
      <c r="O1131">
        <f>N1131*(DI1131+DJ1131)/1000.0</f>
        <v>0</v>
      </c>
      <c r="P1131">
        <f>(DB1131 - IF(AU1131&gt;1, L1131*CV1131*100.0/(AW1131*DP1131), 0))*(DI1131+DJ1131)/1000.0</f>
        <v>0</v>
      </c>
      <c r="Q1131">
        <f>2.0/((1/S1131-1/R1131)+SIGN(S1131)*SQRT((1/S1131-1/R1131)*(1/S1131-1/R1131) + 4*CW1131/((CW1131+1)*(CW1131+1))*(2*1/S1131*1/R1131-1/R1131*1/R1131)))</f>
        <v>0</v>
      </c>
      <c r="R1131">
        <f>IF(LEFT(CX1131,1)&lt;&gt;"0",IF(LEFT(CX1131,1)="1",3.0,CY1131),$D$5+$E$5*(DP1131*DI1131/($K$5*1000))+$F$5*(DP1131*DI1131/($K$5*1000))*MAX(MIN(CV1131,$J$5),$I$5)*MAX(MIN(CV1131,$J$5),$I$5)+$G$5*MAX(MIN(CV1131,$J$5),$I$5)*(DP1131*DI1131/($K$5*1000))+$H$5*(DP1131*DI1131/($K$5*1000))*(DP1131*DI1131/($K$5*1000)))</f>
        <v>0</v>
      </c>
      <c r="S1131">
        <f>J1131*(1000-(1000*0.61365*exp(17.502*W1131/(240.97+W1131))/(DI1131+DJ1131)+DD1131)/2)/(1000*0.61365*exp(17.502*W1131/(240.97+W1131))/(DI1131+DJ1131)-DD1131)</f>
        <v>0</v>
      </c>
      <c r="T1131">
        <f>1/((CW1131+1)/(Q1131/1.6)+1/(R1131/1.37)) + CW1131/((CW1131+1)/(Q1131/1.6) + CW1131/(R1131/1.37))</f>
        <v>0</v>
      </c>
      <c r="U1131">
        <f>(CR1131*CU1131)</f>
        <v>0</v>
      </c>
      <c r="V1131">
        <f>(DK1131+(U1131+2*0.95*5.67E-8*(((DK1131+$B$7)+273)^4-(DK1131+273)^4)-44100*J1131)/(1.84*29.3*R1131+8*0.95*5.67E-8*(DK1131+273)^3))</f>
        <v>0</v>
      </c>
      <c r="W1131">
        <f>($C$7*DL1131+$D$7*DM1131+$E$7*V1131)</f>
        <v>0</v>
      </c>
      <c r="X1131">
        <f>0.61365*exp(17.502*W1131/(240.97+W1131))</f>
        <v>0</v>
      </c>
      <c r="Y1131">
        <f>(Z1131/AA1131*100)</f>
        <v>0</v>
      </c>
      <c r="Z1131">
        <f>DD1131*(DI1131+DJ1131)/1000</f>
        <v>0</v>
      </c>
      <c r="AA1131">
        <f>0.61365*exp(17.502*DK1131/(240.97+DK1131))</f>
        <v>0</v>
      </c>
      <c r="AB1131">
        <f>(X1131-DD1131*(DI1131+DJ1131)/1000)</f>
        <v>0</v>
      </c>
      <c r="AC1131">
        <f>(-J1131*44100)</f>
        <v>0</v>
      </c>
      <c r="AD1131">
        <f>2*29.3*R1131*0.92*(DK1131-W1131)</f>
        <v>0</v>
      </c>
      <c r="AE1131">
        <f>2*0.95*5.67E-8*(((DK1131+$B$7)+273)^4-(W1131+273)^4)</f>
        <v>0</v>
      </c>
      <c r="AF1131">
        <f>U1131+AE1131+AC1131+AD1131</f>
        <v>0</v>
      </c>
      <c r="AG1131">
        <f>DH1131*AU1131*(DC1131-DB1131*(1000-AU1131*DE1131)/(1000-AU1131*DD1131))/(100*CV1131)</f>
        <v>0</v>
      </c>
      <c r="AH1131">
        <f>1000*DH1131*AU1131*(DD1131-DE1131)/(100*CV1131*(1000-AU1131*DD1131))</f>
        <v>0</v>
      </c>
      <c r="AI1131">
        <f>(AJ1131 - AK1131 - DI1131*1E3/(8.314*(DK1131+273.15)) * AM1131/DH1131 * AL1131) * DH1131/(100*CV1131) * (1000 - DE1131)/1000</f>
        <v>0</v>
      </c>
      <c r="AJ1131">
        <v>916.8525951973061</v>
      </c>
      <c r="AK1131">
        <v>859.5111696969699</v>
      </c>
      <c r="AL1131">
        <v>3.409184157182548</v>
      </c>
      <c r="AM1131">
        <v>65.46050072270951</v>
      </c>
      <c r="AN1131">
        <f>(AP1131 - AO1131 + DI1131*1E3/(8.314*(DK1131+273.15)) * AR1131/DH1131 * AQ1131) * DH1131/(100*CV1131) * 1000/(1000 - AP1131)</f>
        <v>0</v>
      </c>
      <c r="AO1131">
        <v>12.39292356610054</v>
      </c>
      <c r="AP1131">
        <v>18.57423216783218</v>
      </c>
      <c r="AQ1131">
        <v>-4.472766490746212E-06</v>
      </c>
      <c r="AR1131">
        <v>82.38661243910367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MAX(0,($B$13+$C$13*DP1131)/(1+$D$13*DP1131)*DI1131/(DK1131+273)*$E$13)</f>
        <v>0</v>
      </c>
      <c r="AX1131" t="s">
        <v>417</v>
      </c>
      <c r="AY1131" t="s">
        <v>417</v>
      </c>
      <c r="AZ1131">
        <v>0</v>
      </c>
      <c r="BA1131">
        <v>0</v>
      </c>
      <c r="BB1131">
        <f>1-AZ1131/BA1131</f>
        <v>0</v>
      </c>
      <c r="BC1131">
        <v>0</v>
      </c>
      <c r="BD1131" t="s">
        <v>417</v>
      </c>
      <c r="BE1131" t="s">
        <v>417</v>
      </c>
      <c r="BF1131">
        <v>0</v>
      </c>
      <c r="BG1131">
        <v>0</v>
      </c>
      <c r="BH1131">
        <f>1-BF1131/BG1131</f>
        <v>0</v>
      </c>
      <c r="BI1131">
        <v>0.5</v>
      </c>
      <c r="BJ1131">
        <f>CS1131</f>
        <v>0</v>
      </c>
      <c r="BK1131">
        <f>L1131</f>
        <v>0</v>
      </c>
      <c r="BL1131">
        <f>BH1131*BI1131*BJ1131</f>
        <v>0</v>
      </c>
      <c r="BM1131">
        <f>(BK1131-BC1131)/BJ1131</f>
        <v>0</v>
      </c>
      <c r="BN1131">
        <f>(BA1131-BG1131)/BG1131</f>
        <v>0</v>
      </c>
      <c r="BO1131">
        <f>AZ1131/(BB1131+AZ1131/BG1131)</f>
        <v>0</v>
      </c>
      <c r="BP1131" t="s">
        <v>417</v>
      </c>
      <c r="BQ1131">
        <v>0</v>
      </c>
      <c r="BR1131">
        <f>IF(BQ1131&lt;&gt;0, BQ1131, BO1131)</f>
        <v>0</v>
      </c>
      <c r="BS1131">
        <f>1-BR1131/BG1131</f>
        <v>0</v>
      </c>
      <c r="BT1131">
        <f>(BG1131-BF1131)/(BG1131-BR1131)</f>
        <v>0</v>
      </c>
      <c r="BU1131">
        <f>(BA1131-BG1131)/(BA1131-BR1131)</f>
        <v>0</v>
      </c>
      <c r="BV1131">
        <f>(BG1131-BF1131)/(BG1131-AZ1131)</f>
        <v>0</v>
      </c>
      <c r="BW1131">
        <f>(BA1131-BG1131)/(BA1131-AZ1131)</f>
        <v>0</v>
      </c>
      <c r="BX1131">
        <f>(BT1131*BR1131/BF1131)</f>
        <v>0</v>
      </c>
      <c r="BY1131">
        <f>(1-BX1131)</f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>$B$11*DQ1131+$C$11*DR1131+$F$11*EC1131*(1-EF1131)</f>
        <v>0</v>
      </c>
      <c r="CS1131">
        <f>CR1131*CT1131</f>
        <v>0</v>
      </c>
      <c r="CT1131">
        <f>($B$11*$D$9+$C$11*$D$9+$F$11*((EP1131+EH1131)/MAX(EP1131+EH1131+EQ1131, 0.1)*$I$9+EQ1131/MAX(EP1131+EH1131+EQ1131, 0.1)*$J$9))/($B$11+$C$11+$F$11)</f>
        <v>0</v>
      </c>
      <c r="CU1131">
        <f>($B$11*$K$9+$C$11*$K$9+$F$11*((EP1131+EH1131)/MAX(EP1131+EH1131+EQ1131, 0.1)*$P$9+EQ1131/MAX(EP1131+EH1131+EQ1131, 0.1)*$Q$9))/($B$11+$C$11+$F$11)</f>
        <v>0</v>
      </c>
      <c r="CV1131">
        <v>6</v>
      </c>
      <c r="CW1131">
        <v>0.5</v>
      </c>
      <c r="CX1131" t="s">
        <v>418</v>
      </c>
      <c r="CY1131">
        <v>2</v>
      </c>
      <c r="CZ1131" t="b">
        <v>1</v>
      </c>
      <c r="DA1131">
        <v>1659652014.260714</v>
      </c>
      <c r="DB1131">
        <v>819.0425357142858</v>
      </c>
      <c r="DC1131">
        <v>889.2714285714285</v>
      </c>
      <c r="DD1131">
        <v>18.581725</v>
      </c>
      <c r="DE1131">
        <v>12.39489642857143</v>
      </c>
      <c r="DF1131">
        <v>823.1173928571426</v>
      </c>
      <c r="DG1131">
        <v>18.72486071428571</v>
      </c>
      <c r="DH1131">
        <v>500.0056071428571</v>
      </c>
      <c r="DI1131">
        <v>90.17745000000002</v>
      </c>
      <c r="DJ1131">
        <v>0.1000210892857143</v>
      </c>
      <c r="DK1131">
        <v>24.994525</v>
      </c>
      <c r="DL1131">
        <v>24.99521428571429</v>
      </c>
      <c r="DM1131">
        <v>999.9000000000002</v>
      </c>
      <c r="DN1131">
        <v>0</v>
      </c>
      <c r="DO1131">
        <v>0</v>
      </c>
      <c r="DP1131">
        <v>10000.98</v>
      </c>
      <c r="DQ1131">
        <v>0</v>
      </c>
      <c r="DR1131">
        <v>10.89621071428571</v>
      </c>
      <c r="DS1131">
        <v>-70.22894642857143</v>
      </c>
      <c r="DT1131">
        <v>834.5498928571429</v>
      </c>
      <c r="DU1131">
        <v>900.4322142857144</v>
      </c>
      <c r="DV1131">
        <v>6.186828214285716</v>
      </c>
      <c r="DW1131">
        <v>889.2714285714285</v>
      </c>
      <c r="DX1131">
        <v>12.39489642857143</v>
      </c>
      <c r="DY1131">
        <v>1.675651785714286</v>
      </c>
      <c r="DZ1131">
        <v>1.117740357142857</v>
      </c>
      <c r="EA1131">
        <v>14.67269285714286</v>
      </c>
      <c r="EB1131">
        <v>8.548814285714284</v>
      </c>
      <c r="EC1131">
        <v>1999.986071428571</v>
      </c>
      <c r="ED1131">
        <v>0.9799938571428572</v>
      </c>
      <c r="EE1131">
        <v>0.02000604285714287</v>
      </c>
      <c r="EF1131">
        <v>0</v>
      </c>
      <c r="EG1131">
        <v>863.8558928571427</v>
      </c>
      <c r="EH1131">
        <v>5.00097</v>
      </c>
      <c r="EI1131">
        <v>17200.25</v>
      </c>
      <c r="EJ1131">
        <v>16707.42142857143</v>
      </c>
      <c r="EK1131">
        <v>38.36821428571428</v>
      </c>
      <c r="EL1131">
        <v>38.83899999999999</v>
      </c>
      <c r="EM1131">
        <v>38.35025</v>
      </c>
      <c r="EN1131">
        <v>38.48425</v>
      </c>
      <c r="EO1131">
        <v>38.79871428571429</v>
      </c>
      <c r="EP1131">
        <v>1955.075714285715</v>
      </c>
      <c r="EQ1131">
        <v>39.91035714285714</v>
      </c>
      <c r="ER1131">
        <v>0</v>
      </c>
      <c r="ES1131">
        <v>1659652022.7</v>
      </c>
      <c r="ET1131">
        <v>0</v>
      </c>
      <c r="EU1131">
        <v>863.8261153846155</v>
      </c>
      <c r="EV1131">
        <v>-2.32379486702326</v>
      </c>
      <c r="EW1131">
        <v>-52.52649575281271</v>
      </c>
      <c r="EX1131">
        <v>17200.11538461538</v>
      </c>
      <c r="EY1131">
        <v>15</v>
      </c>
      <c r="EZ1131">
        <v>0</v>
      </c>
      <c r="FA1131" t="s">
        <v>419</v>
      </c>
      <c r="FB1131">
        <v>1659135797.5</v>
      </c>
      <c r="FC1131">
        <v>1659135788</v>
      </c>
      <c r="FD1131">
        <v>0</v>
      </c>
      <c r="FE1131">
        <v>0.3</v>
      </c>
      <c r="FF1131">
        <v>-0.002</v>
      </c>
      <c r="FG1131">
        <v>-2.209</v>
      </c>
      <c r="FH1131">
        <v>-0.089</v>
      </c>
      <c r="FI1131">
        <v>1520</v>
      </c>
      <c r="FJ1131">
        <v>20</v>
      </c>
      <c r="FK1131">
        <v>0.06</v>
      </c>
      <c r="FL1131">
        <v>0.03</v>
      </c>
      <c r="FM1131">
        <v>-70.1592024390244</v>
      </c>
      <c r="FN1131">
        <v>-1.406216027874535</v>
      </c>
      <c r="FO1131">
        <v>0.1501319330160137</v>
      </c>
      <c r="FP1131">
        <v>0</v>
      </c>
      <c r="FQ1131">
        <v>863.9203235294118</v>
      </c>
      <c r="FR1131">
        <v>-1.925057290905206</v>
      </c>
      <c r="FS1131">
        <v>0.2934402154351017</v>
      </c>
      <c r="FT1131">
        <v>0</v>
      </c>
      <c r="FU1131">
        <v>6.188124146341464</v>
      </c>
      <c r="FV1131">
        <v>-0.02918425087108113</v>
      </c>
      <c r="FW1131">
        <v>0.00305196376253923</v>
      </c>
      <c r="FX1131">
        <v>1</v>
      </c>
      <c r="FY1131">
        <v>1</v>
      </c>
      <c r="FZ1131">
        <v>3</v>
      </c>
      <c r="GA1131" t="s">
        <v>429</v>
      </c>
      <c r="GB1131">
        <v>2.98347</v>
      </c>
      <c r="GC1131">
        <v>2.71578</v>
      </c>
      <c r="GD1131">
        <v>0.154746</v>
      </c>
      <c r="GE1131">
        <v>0.160901</v>
      </c>
      <c r="GF1131">
        <v>0.0897024</v>
      </c>
      <c r="GG1131">
        <v>0.0655424</v>
      </c>
      <c r="GH1131">
        <v>26729.5</v>
      </c>
      <c r="GI1131">
        <v>26677.5</v>
      </c>
      <c r="GJ1131">
        <v>29388.6</v>
      </c>
      <c r="GK1131">
        <v>29401.3</v>
      </c>
      <c r="GL1131">
        <v>35434.5</v>
      </c>
      <c r="GM1131">
        <v>36536.5</v>
      </c>
      <c r="GN1131">
        <v>41382.6</v>
      </c>
      <c r="GO1131">
        <v>41895.8</v>
      </c>
      <c r="GP1131">
        <v>1.96323</v>
      </c>
      <c r="GQ1131">
        <v>2.3773</v>
      </c>
      <c r="GR1131">
        <v>0.0939593</v>
      </c>
      <c r="GS1131">
        <v>0</v>
      </c>
      <c r="GT1131">
        <v>23.4416</v>
      </c>
      <c r="GU1131">
        <v>999.9</v>
      </c>
      <c r="GV1131">
        <v>31.3</v>
      </c>
      <c r="GW1131">
        <v>32.2</v>
      </c>
      <c r="GX1131">
        <v>16.7624</v>
      </c>
      <c r="GY1131">
        <v>63.5315</v>
      </c>
      <c r="GZ1131">
        <v>22.3638</v>
      </c>
      <c r="HA1131">
        <v>2</v>
      </c>
      <c r="HB1131">
        <v>-0.07690039999999999</v>
      </c>
      <c r="HC1131">
        <v>1.33279</v>
      </c>
      <c r="HD1131">
        <v>20.3293</v>
      </c>
      <c r="HE1131">
        <v>5.21774</v>
      </c>
      <c r="HF1131">
        <v>12.0099</v>
      </c>
      <c r="HG1131">
        <v>4.9892</v>
      </c>
      <c r="HH1131">
        <v>3.28865</v>
      </c>
      <c r="HI1131">
        <v>9999</v>
      </c>
      <c r="HJ1131">
        <v>9999</v>
      </c>
      <c r="HK1131">
        <v>9999</v>
      </c>
      <c r="HL1131">
        <v>198.6</v>
      </c>
      <c r="HM1131">
        <v>1.86738</v>
      </c>
      <c r="HN1131">
        <v>1.86646</v>
      </c>
      <c r="HO1131">
        <v>1.86598</v>
      </c>
      <c r="HP1131">
        <v>1.86584</v>
      </c>
      <c r="HQ1131">
        <v>1.86768</v>
      </c>
      <c r="HR1131">
        <v>1.87012</v>
      </c>
      <c r="HS1131">
        <v>1.86878</v>
      </c>
      <c r="HT1131">
        <v>1.87024</v>
      </c>
      <c r="HU1131">
        <v>0</v>
      </c>
      <c r="HV1131">
        <v>0</v>
      </c>
      <c r="HW1131">
        <v>0</v>
      </c>
      <c r="HX1131">
        <v>0</v>
      </c>
      <c r="HY1131" t="s">
        <v>421</v>
      </c>
      <c r="HZ1131" t="s">
        <v>422</v>
      </c>
      <c r="IA1131" t="s">
        <v>423</v>
      </c>
      <c r="IB1131" t="s">
        <v>423</v>
      </c>
      <c r="IC1131" t="s">
        <v>423</v>
      </c>
      <c r="ID1131" t="s">
        <v>423</v>
      </c>
      <c r="IE1131">
        <v>0</v>
      </c>
      <c r="IF1131">
        <v>100</v>
      </c>
      <c r="IG1131">
        <v>100</v>
      </c>
      <c r="IH1131">
        <v>-4.124</v>
      </c>
      <c r="II1131">
        <v>-0.1432</v>
      </c>
      <c r="IJ1131">
        <v>-1.529487217637811</v>
      </c>
      <c r="IK1131">
        <v>-0.005072214745875086</v>
      </c>
      <c r="IL1131">
        <v>3.316774363808987E-06</v>
      </c>
      <c r="IM1131">
        <v>-1.107588672722244E-09</v>
      </c>
      <c r="IN1131">
        <v>-0.1603591687652909</v>
      </c>
      <c r="IO1131">
        <v>-0.0181951569465493</v>
      </c>
      <c r="IP1131">
        <v>0.001659309118516343</v>
      </c>
      <c r="IQ1131">
        <v>-3.409663313950778E-05</v>
      </c>
      <c r="IR1131">
        <v>19</v>
      </c>
      <c r="IS1131">
        <v>2290</v>
      </c>
      <c r="IT1131">
        <v>1</v>
      </c>
      <c r="IU1131">
        <v>24</v>
      </c>
      <c r="IV1131">
        <v>8603.700000000001</v>
      </c>
      <c r="IW1131">
        <v>8603.9</v>
      </c>
      <c r="IX1131">
        <v>2.40967</v>
      </c>
      <c r="IY1131">
        <v>2.21436</v>
      </c>
      <c r="IZ1131">
        <v>1.94702</v>
      </c>
      <c r="JA1131">
        <v>2.64771</v>
      </c>
      <c r="JB1131">
        <v>2.19482</v>
      </c>
      <c r="JC1131">
        <v>2.34131</v>
      </c>
      <c r="JD1131">
        <v>36.6706</v>
      </c>
      <c r="JE1131">
        <v>24.035</v>
      </c>
      <c r="JF1131">
        <v>18</v>
      </c>
      <c r="JG1131">
        <v>521.441</v>
      </c>
      <c r="JH1131">
        <v>810.576</v>
      </c>
      <c r="JI1131">
        <v>21.9641</v>
      </c>
      <c r="JJ1131">
        <v>26.3339</v>
      </c>
      <c r="JK1131">
        <v>29.9998</v>
      </c>
      <c r="JL1131">
        <v>26.3514</v>
      </c>
      <c r="JM1131">
        <v>26.2781</v>
      </c>
      <c r="JN1131">
        <v>48.2302</v>
      </c>
      <c r="JO1131">
        <v>24.2241</v>
      </c>
      <c r="JP1131">
        <v>0</v>
      </c>
      <c r="JQ1131">
        <v>21.9758</v>
      </c>
      <c r="JR1131">
        <v>941.542</v>
      </c>
      <c r="JS1131">
        <v>12.4131</v>
      </c>
      <c r="JT1131">
        <v>100.48</v>
      </c>
      <c r="JU1131">
        <v>100.621</v>
      </c>
    </row>
    <row r="1132" spans="1:281">
      <c r="A1132">
        <v>1116</v>
      </c>
      <c r="B1132">
        <v>1659652027.6</v>
      </c>
      <c r="C1132">
        <v>24019.59999990463</v>
      </c>
      <c r="D1132" t="s">
        <v>2666</v>
      </c>
      <c r="E1132" t="s">
        <v>2667</v>
      </c>
      <c r="F1132">
        <v>5</v>
      </c>
      <c r="G1132" t="s">
        <v>2555</v>
      </c>
      <c r="H1132" t="s">
        <v>416</v>
      </c>
      <c r="I1132">
        <v>1659652019.832142</v>
      </c>
      <c r="J1132">
        <f>(K1132)/1000</f>
        <v>0</v>
      </c>
      <c r="K1132">
        <f>IF(CZ1132, AN1132, AH1132)</f>
        <v>0</v>
      </c>
      <c r="L1132">
        <f>IF(CZ1132, AI1132, AG1132)</f>
        <v>0</v>
      </c>
      <c r="M1132">
        <f>DB1132 - IF(AU1132&gt;1, L1132*CV1132*100.0/(AW1132*DP1132), 0)</f>
        <v>0</v>
      </c>
      <c r="N1132">
        <f>((T1132-J1132/2)*M1132-L1132)/(T1132+J1132/2)</f>
        <v>0</v>
      </c>
      <c r="O1132">
        <f>N1132*(DI1132+DJ1132)/1000.0</f>
        <v>0</v>
      </c>
      <c r="P1132">
        <f>(DB1132 - IF(AU1132&gt;1, L1132*CV1132*100.0/(AW1132*DP1132), 0))*(DI1132+DJ1132)/1000.0</f>
        <v>0</v>
      </c>
      <c r="Q1132">
        <f>2.0/((1/S1132-1/R1132)+SIGN(S1132)*SQRT((1/S1132-1/R1132)*(1/S1132-1/R1132) + 4*CW1132/((CW1132+1)*(CW1132+1))*(2*1/S1132*1/R1132-1/R1132*1/R1132)))</f>
        <v>0</v>
      </c>
      <c r="R1132">
        <f>IF(LEFT(CX1132,1)&lt;&gt;"0",IF(LEFT(CX1132,1)="1",3.0,CY1132),$D$5+$E$5*(DP1132*DI1132/($K$5*1000))+$F$5*(DP1132*DI1132/($K$5*1000))*MAX(MIN(CV1132,$J$5),$I$5)*MAX(MIN(CV1132,$J$5),$I$5)+$G$5*MAX(MIN(CV1132,$J$5),$I$5)*(DP1132*DI1132/($K$5*1000))+$H$5*(DP1132*DI1132/($K$5*1000))*(DP1132*DI1132/($K$5*1000)))</f>
        <v>0</v>
      </c>
      <c r="S1132">
        <f>J1132*(1000-(1000*0.61365*exp(17.502*W1132/(240.97+W1132))/(DI1132+DJ1132)+DD1132)/2)/(1000*0.61365*exp(17.502*W1132/(240.97+W1132))/(DI1132+DJ1132)-DD1132)</f>
        <v>0</v>
      </c>
      <c r="T1132">
        <f>1/((CW1132+1)/(Q1132/1.6)+1/(R1132/1.37)) + CW1132/((CW1132+1)/(Q1132/1.6) + CW1132/(R1132/1.37))</f>
        <v>0</v>
      </c>
      <c r="U1132">
        <f>(CR1132*CU1132)</f>
        <v>0</v>
      </c>
      <c r="V1132">
        <f>(DK1132+(U1132+2*0.95*5.67E-8*(((DK1132+$B$7)+273)^4-(DK1132+273)^4)-44100*J1132)/(1.84*29.3*R1132+8*0.95*5.67E-8*(DK1132+273)^3))</f>
        <v>0</v>
      </c>
      <c r="W1132">
        <f>($C$7*DL1132+$D$7*DM1132+$E$7*V1132)</f>
        <v>0</v>
      </c>
      <c r="X1132">
        <f>0.61365*exp(17.502*W1132/(240.97+W1132))</f>
        <v>0</v>
      </c>
      <c r="Y1132">
        <f>(Z1132/AA1132*100)</f>
        <v>0</v>
      </c>
      <c r="Z1132">
        <f>DD1132*(DI1132+DJ1132)/1000</f>
        <v>0</v>
      </c>
      <c r="AA1132">
        <f>0.61365*exp(17.502*DK1132/(240.97+DK1132))</f>
        <v>0</v>
      </c>
      <c r="AB1132">
        <f>(X1132-DD1132*(DI1132+DJ1132)/1000)</f>
        <v>0</v>
      </c>
      <c r="AC1132">
        <f>(-J1132*44100)</f>
        <v>0</v>
      </c>
      <c r="AD1132">
        <f>2*29.3*R1132*0.92*(DK1132-W1132)</f>
        <v>0</v>
      </c>
      <c r="AE1132">
        <f>2*0.95*5.67E-8*(((DK1132+$B$7)+273)^4-(W1132+273)^4)</f>
        <v>0</v>
      </c>
      <c r="AF1132">
        <f>U1132+AE1132+AC1132+AD1132</f>
        <v>0</v>
      </c>
      <c r="AG1132">
        <f>DH1132*AU1132*(DC1132-DB1132*(1000-AU1132*DE1132)/(1000-AU1132*DD1132))/(100*CV1132)</f>
        <v>0</v>
      </c>
      <c r="AH1132">
        <f>1000*DH1132*AU1132*(DD1132-DE1132)/(100*CV1132*(1000-AU1132*DD1132))</f>
        <v>0</v>
      </c>
      <c r="AI1132">
        <f>(AJ1132 - AK1132 - DI1132*1E3/(8.314*(DK1132+273.15)) * AM1132/DH1132 * AL1132) * DH1132/(100*CV1132) * (1000 - DE1132)/1000</f>
        <v>0</v>
      </c>
      <c r="AJ1132">
        <v>935.479099818732</v>
      </c>
      <c r="AK1132">
        <v>878.2285878787875</v>
      </c>
      <c r="AL1132">
        <v>3.404849741405777</v>
      </c>
      <c r="AM1132">
        <v>65.46050072270951</v>
      </c>
      <c r="AN1132">
        <f>(AP1132 - AO1132 + DI1132*1E3/(8.314*(DK1132+273.15)) * AR1132/DH1132 * AQ1132) * DH1132/(100*CV1132) * 1000/(1000 - AP1132)</f>
        <v>0</v>
      </c>
      <c r="AO1132">
        <v>12.38977875062588</v>
      </c>
      <c r="AP1132">
        <v>18.56623706293707</v>
      </c>
      <c r="AQ1132">
        <v>-7.087515416885107E-06</v>
      </c>
      <c r="AR1132">
        <v>82.38661243910367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MAX(0,($B$13+$C$13*DP1132)/(1+$D$13*DP1132)*DI1132/(DK1132+273)*$E$13)</f>
        <v>0</v>
      </c>
      <c r="AX1132" t="s">
        <v>417</v>
      </c>
      <c r="AY1132" t="s">
        <v>417</v>
      </c>
      <c r="AZ1132">
        <v>0</v>
      </c>
      <c r="BA1132">
        <v>0</v>
      </c>
      <c r="BB1132">
        <f>1-AZ1132/BA1132</f>
        <v>0</v>
      </c>
      <c r="BC1132">
        <v>0</v>
      </c>
      <c r="BD1132" t="s">
        <v>417</v>
      </c>
      <c r="BE1132" t="s">
        <v>417</v>
      </c>
      <c r="BF1132">
        <v>0</v>
      </c>
      <c r="BG1132">
        <v>0</v>
      </c>
      <c r="BH1132">
        <f>1-BF1132/BG1132</f>
        <v>0</v>
      </c>
      <c r="BI1132">
        <v>0.5</v>
      </c>
      <c r="BJ1132">
        <f>CS1132</f>
        <v>0</v>
      </c>
      <c r="BK1132">
        <f>L1132</f>
        <v>0</v>
      </c>
      <c r="BL1132">
        <f>BH1132*BI1132*BJ1132</f>
        <v>0</v>
      </c>
      <c r="BM1132">
        <f>(BK1132-BC1132)/BJ1132</f>
        <v>0</v>
      </c>
      <c r="BN1132">
        <f>(BA1132-BG1132)/BG1132</f>
        <v>0</v>
      </c>
      <c r="BO1132">
        <f>AZ1132/(BB1132+AZ1132/BG1132)</f>
        <v>0</v>
      </c>
      <c r="BP1132" t="s">
        <v>417</v>
      </c>
      <c r="BQ1132">
        <v>0</v>
      </c>
      <c r="BR1132">
        <f>IF(BQ1132&lt;&gt;0, BQ1132, BO1132)</f>
        <v>0</v>
      </c>
      <c r="BS1132">
        <f>1-BR1132/BG1132</f>
        <v>0</v>
      </c>
      <c r="BT1132">
        <f>(BG1132-BF1132)/(BG1132-BR1132)</f>
        <v>0</v>
      </c>
      <c r="BU1132">
        <f>(BA1132-BG1132)/(BA1132-BR1132)</f>
        <v>0</v>
      </c>
      <c r="BV1132">
        <f>(BG1132-BF1132)/(BG1132-AZ1132)</f>
        <v>0</v>
      </c>
      <c r="BW1132">
        <f>(BA1132-BG1132)/(BA1132-AZ1132)</f>
        <v>0</v>
      </c>
      <c r="BX1132">
        <f>(BT1132*BR1132/BF1132)</f>
        <v>0</v>
      </c>
      <c r="BY1132">
        <f>(1-BX1132)</f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>$B$11*DQ1132+$C$11*DR1132+$F$11*EC1132*(1-EF1132)</f>
        <v>0</v>
      </c>
      <c r="CS1132">
        <f>CR1132*CT1132</f>
        <v>0</v>
      </c>
      <c r="CT1132">
        <f>($B$11*$D$9+$C$11*$D$9+$F$11*((EP1132+EH1132)/MAX(EP1132+EH1132+EQ1132, 0.1)*$I$9+EQ1132/MAX(EP1132+EH1132+EQ1132, 0.1)*$J$9))/($B$11+$C$11+$F$11)</f>
        <v>0</v>
      </c>
      <c r="CU1132">
        <f>($B$11*$K$9+$C$11*$K$9+$F$11*((EP1132+EH1132)/MAX(EP1132+EH1132+EQ1132, 0.1)*$P$9+EQ1132/MAX(EP1132+EH1132+EQ1132, 0.1)*$Q$9))/($B$11+$C$11+$F$11)</f>
        <v>0</v>
      </c>
      <c r="CV1132">
        <v>6</v>
      </c>
      <c r="CW1132">
        <v>0.5</v>
      </c>
      <c r="CX1132" t="s">
        <v>418</v>
      </c>
      <c r="CY1132">
        <v>2</v>
      </c>
      <c r="CZ1132" t="b">
        <v>1</v>
      </c>
      <c r="DA1132">
        <v>1659652019.832142</v>
      </c>
      <c r="DB1132">
        <v>837.6447142857143</v>
      </c>
      <c r="DC1132">
        <v>907.9487857142858</v>
      </c>
      <c r="DD1132">
        <v>18.57539285714286</v>
      </c>
      <c r="DE1132">
        <v>12.39183214285714</v>
      </c>
      <c r="DF1132">
        <v>841.754107142857</v>
      </c>
      <c r="DG1132">
        <v>18.71857857142857</v>
      </c>
      <c r="DH1132">
        <v>500.005</v>
      </c>
      <c r="DI1132">
        <v>90.17767142857143</v>
      </c>
      <c r="DJ1132">
        <v>0.1000121892857143</v>
      </c>
      <c r="DK1132">
        <v>24.99268928571428</v>
      </c>
      <c r="DL1132">
        <v>24.99279642857143</v>
      </c>
      <c r="DM1132">
        <v>999.9000000000002</v>
      </c>
      <c r="DN1132">
        <v>0</v>
      </c>
      <c r="DO1132">
        <v>0</v>
      </c>
      <c r="DP1132">
        <v>10000.24214285714</v>
      </c>
      <c r="DQ1132">
        <v>0</v>
      </c>
      <c r="DR1132">
        <v>10.88540357142857</v>
      </c>
      <c r="DS1132">
        <v>-70.3040392857143</v>
      </c>
      <c r="DT1132">
        <v>853.4987500000001</v>
      </c>
      <c r="DU1132">
        <v>919.3410357142856</v>
      </c>
      <c r="DV1132">
        <v>6.183558928571428</v>
      </c>
      <c r="DW1132">
        <v>907.9487857142858</v>
      </c>
      <c r="DX1132">
        <v>12.39183214285714</v>
      </c>
      <c r="DY1132">
        <v>1.675085</v>
      </c>
      <c r="DZ1132">
        <v>1.117466428571429</v>
      </c>
      <c r="EA1132">
        <v>14.66744642857143</v>
      </c>
      <c r="EB1132">
        <v>8.545199999999999</v>
      </c>
      <c r="EC1132">
        <v>2000.017142857143</v>
      </c>
      <c r="ED1132">
        <v>0.9799939642857144</v>
      </c>
      <c r="EE1132">
        <v>0.02000593571428572</v>
      </c>
      <c r="EF1132">
        <v>0</v>
      </c>
      <c r="EG1132">
        <v>863.6715357142857</v>
      </c>
      <c r="EH1132">
        <v>5.00097</v>
      </c>
      <c r="EI1132">
        <v>17195.14642857143</v>
      </c>
      <c r="EJ1132">
        <v>16707.68928571428</v>
      </c>
      <c r="EK1132">
        <v>38.348</v>
      </c>
      <c r="EL1132">
        <v>38.8165</v>
      </c>
      <c r="EM1132">
        <v>38.32774999999999</v>
      </c>
      <c r="EN1132">
        <v>38.46174999999999</v>
      </c>
      <c r="EO1132">
        <v>38.77657142857142</v>
      </c>
      <c r="EP1132">
        <v>1955.106785714286</v>
      </c>
      <c r="EQ1132">
        <v>39.91035714285714</v>
      </c>
      <c r="ER1132">
        <v>0</v>
      </c>
      <c r="ES1132">
        <v>1659652028.1</v>
      </c>
      <c r="ET1132">
        <v>0</v>
      </c>
      <c r="EU1132">
        <v>863.6245999999999</v>
      </c>
      <c r="EV1132">
        <v>-3.147230767857094</v>
      </c>
      <c r="EW1132">
        <v>-68.1923077895142</v>
      </c>
      <c r="EX1132">
        <v>17194.524</v>
      </c>
      <c r="EY1132">
        <v>15</v>
      </c>
      <c r="EZ1132">
        <v>0</v>
      </c>
      <c r="FA1132" t="s">
        <v>419</v>
      </c>
      <c r="FB1132">
        <v>1659135797.5</v>
      </c>
      <c r="FC1132">
        <v>1659135788</v>
      </c>
      <c r="FD1132">
        <v>0</v>
      </c>
      <c r="FE1132">
        <v>0.3</v>
      </c>
      <c r="FF1132">
        <v>-0.002</v>
      </c>
      <c r="FG1132">
        <v>-2.209</v>
      </c>
      <c r="FH1132">
        <v>-0.089</v>
      </c>
      <c r="FI1132">
        <v>1520</v>
      </c>
      <c r="FJ1132">
        <v>20</v>
      </c>
      <c r="FK1132">
        <v>0.06</v>
      </c>
      <c r="FL1132">
        <v>0.03</v>
      </c>
      <c r="FM1132">
        <v>-70.25906585365854</v>
      </c>
      <c r="FN1132">
        <v>-0.9844494773520192</v>
      </c>
      <c r="FO1132">
        <v>0.1123846608962236</v>
      </c>
      <c r="FP1132">
        <v>0</v>
      </c>
      <c r="FQ1132">
        <v>863.7554117647059</v>
      </c>
      <c r="FR1132">
        <v>-2.126722683544251</v>
      </c>
      <c r="FS1132">
        <v>0.2972199737614743</v>
      </c>
      <c r="FT1132">
        <v>0</v>
      </c>
      <c r="FU1132">
        <v>6.185354390243902</v>
      </c>
      <c r="FV1132">
        <v>-0.03498480836236732</v>
      </c>
      <c r="FW1132">
        <v>0.003514134559371371</v>
      </c>
      <c r="FX1132">
        <v>1</v>
      </c>
      <c r="FY1132">
        <v>1</v>
      </c>
      <c r="FZ1132">
        <v>3</v>
      </c>
      <c r="GA1132" t="s">
        <v>429</v>
      </c>
      <c r="GB1132">
        <v>2.9835</v>
      </c>
      <c r="GC1132">
        <v>2.71557</v>
      </c>
      <c r="GD1132">
        <v>0.156945</v>
      </c>
      <c r="GE1132">
        <v>0.163006</v>
      </c>
      <c r="GF1132">
        <v>0.0896749</v>
      </c>
      <c r="GG1132">
        <v>0.06552819999999999</v>
      </c>
      <c r="GH1132">
        <v>26660.1</v>
      </c>
      <c r="GI1132">
        <v>26610.6</v>
      </c>
      <c r="GJ1132">
        <v>29388.7</v>
      </c>
      <c r="GK1132">
        <v>29401.3</v>
      </c>
      <c r="GL1132">
        <v>35435.9</v>
      </c>
      <c r="GM1132">
        <v>36537.1</v>
      </c>
      <c r="GN1132">
        <v>41382.8</v>
      </c>
      <c r="GO1132">
        <v>41895.7</v>
      </c>
      <c r="GP1132">
        <v>1.96345</v>
      </c>
      <c r="GQ1132">
        <v>2.37705</v>
      </c>
      <c r="GR1132">
        <v>0.0943616</v>
      </c>
      <c r="GS1132">
        <v>0</v>
      </c>
      <c r="GT1132">
        <v>23.4396</v>
      </c>
      <c r="GU1132">
        <v>999.9</v>
      </c>
      <c r="GV1132">
        <v>31.3</v>
      </c>
      <c r="GW1132">
        <v>32.2</v>
      </c>
      <c r="GX1132">
        <v>16.7627</v>
      </c>
      <c r="GY1132">
        <v>63.6015</v>
      </c>
      <c r="GZ1132">
        <v>22.3678</v>
      </c>
      <c r="HA1132">
        <v>2</v>
      </c>
      <c r="HB1132">
        <v>-0.0772993</v>
      </c>
      <c r="HC1132">
        <v>1.30841</v>
      </c>
      <c r="HD1132">
        <v>20.3294</v>
      </c>
      <c r="HE1132">
        <v>5.21819</v>
      </c>
      <c r="HF1132">
        <v>12.0099</v>
      </c>
      <c r="HG1132">
        <v>4.98915</v>
      </c>
      <c r="HH1132">
        <v>3.28865</v>
      </c>
      <c r="HI1132">
        <v>9999</v>
      </c>
      <c r="HJ1132">
        <v>9999</v>
      </c>
      <c r="HK1132">
        <v>9999</v>
      </c>
      <c r="HL1132">
        <v>198.6</v>
      </c>
      <c r="HM1132">
        <v>1.86738</v>
      </c>
      <c r="HN1132">
        <v>1.86646</v>
      </c>
      <c r="HO1132">
        <v>1.86598</v>
      </c>
      <c r="HP1132">
        <v>1.86584</v>
      </c>
      <c r="HQ1132">
        <v>1.86768</v>
      </c>
      <c r="HR1132">
        <v>1.87014</v>
      </c>
      <c r="HS1132">
        <v>1.86879</v>
      </c>
      <c r="HT1132">
        <v>1.87024</v>
      </c>
      <c r="HU1132">
        <v>0</v>
      </c>
      <c r="HV1132">
        <v>0</v>
      </c>
      <c r="HW1132">
        <v>0</v>
      </c>
      <c r="HX1132">
        <v>0</v>
      </c>
      <c r="HY1132" t="s">
        <v>421</v>
      </c>
      <c r="HZ1132" t="s">
        <v>422</v>
      </c>
      <c r="IA1132" t="s">
        <v>423</v>
      </c>
      <c r="IB1132" t="s">
        <v>423</v>
      </c>
      <c r="IC1132" t="s">
        <v>423</v>
      </c>
      <c r="ID1132" t="s">
        <v>423</v>
      </c>
      <c r="IE1132">
        <v>0</v>
      </c>
      <c r="IF1132">
        <v>100</v>
      </c>
      <c r="IG1132">
        <v>100</v>
      </c>
      <c r="IH1132">
        <v>-4.157</v>
      </c>
      <c r="II1132">
        <v>-0.1432</v>
      </c>
      <c r="IJ1132">
        <v>-1.529487217637811</v>
      </c>
      <c r="IK1132">
        <v>-0.005072214745875086</v>
      </c>
      <c r="IL1132">
        <v>3.316774363808987E-06</v>
      </c>
      <c r="IM1132">
        <v>-1.107588672722244E-09</v>
      </c>
      <c r="IN1132">
        <v>-0.1603591687652909</v>
      </c>
      <c r="IO1132">
        <v>-0.0181951569465493</v>
      </c>
      <c r="IP1132">
        <v>0.001659309118516343</v>
      </c>
      <c r="IQ1132">
        <v>-3.409663313950778E-05</v>
      </c>
      <c r="IR1132">
        <v>19</v>
      </c>
      <c r="IS1132">
        <v>2290</v>
      </c>
      <c r="IT1132">
        <v>1</v>
      </c>
      <c r="IU1132">
        <v>24</v>
      </c>
      <c r="IV1132">
        <v>8603.799999999999</v>
      </c>
      <c r="IW1132">
        <v>8604</v>
      </c>
      <c r="IX1132">
        <v>2.44873</v>
      </c>
      <c r="IY1132">
        <v>2.2168</v>
      </c>
      <c r="IZ1132">
        <v>1.94702</v>
      </c>
      <c r="JA1132">
        <v>2.64893</v>
      </c>
      <c r="JB1132">
        <v>2.19482</v>
      </c>
      <c r="JC1132">
        <v>2.323</v>
      </c>
      <c r="JD1132">
        <v>36.6706</v>
      </c>
      <c r="JE1132">
        <v>24.035</v>
      </c>
      <c r="JF1132">
        <v>18</v>
      </c>
      <c r="JG1132">
        <v>521.576</v>
      </c>
      <c r="JH1132">
        <v>810.297</v>
      </c>
      <c r="JI1132">
        <v>21.9732</v>
      </c>
      <c r="JJ1132">
        <v>26.3314</v>
      </c>
      <c r="JK1132">
        <v>29.9998</v>
      </c>
      <c r="JL1132">
        <v>26.35</v>
      </c>
      <c r="JM1132">
        <v>26.276</v>
      </c>
      <c r="JN1132">
        <v>49.009</v>
      </c>
      <c r="JO1132">
        <v>24.2241</v>
      </c>
      <c r="JP1132">
        <v>0</v>
      </c>
      <c r="JQ1132">
        <v>21.9827</v>
      </c>
      <c r="JR1132">
        <v>954.903</v>
      </c>
      <c r="JS1132">
        <v>12.4131</v>
      </c>
      <c r="JT1132">
        <v>100.481</v>
      </c>
      <c r="JU1132">
        <v>100.621</v>
      </c>
    </row>
    <row r="1133" spans="1:281">
      <c r="A1133">
        <v>1117</v>
      </c>
      <c r="B1133">
        <v>1659652032.1</v>
      </c>
      <c r="C1133">
        <v>24024.09999990463</v>
      </c>
      <c r="D1133" t="s">
        <v>2668</v>
      </c>
      <c r="E1133" t="s">
        <v>2669</v>
      </c>
      <c r="F1133">
        <v>5</v>
      </c>
      <c r="G1133" t="s">
        <v>2555</v>
      </c>
      <c r="H1133" t="s">
        <v>416</v>
      </c>
      <c r="I1133">
        <v>1659652024.278571</v>
      </c>
      <c r="J1133">
        <f>(K1133)/1000</f>
        <v>0</v>
      </c>
      <c r="K1133">
        <f>IF(CZ1133, AN1133, AH1133)</f>
        <v>0</v>
      </c>
      <c r="L1133">
        <f>IF(CZ1133, AI1133, AG1133)</f>
        <v>0</v>
      </c>
      <c r="M1133">
        <f>DB1133 - IF(AU1133&gt;1, L1133*CV1133*100.0/(AW1133*DP1133), 0)</f>
        <v>0</v>
      </c>
      <c r="N1133">
        <f>((T1133-J1133/2)*M1133-L1133)/(T1133+J1133/2)</f>
        <v>0</v>
      </c>
      <c r="O1133">
        <f>N1133*(DI1133+DJ1133)/1000.0</f>
        <v>0</v>
      </c>
      <c r="P1133">
        <f>(DB1133 - IF(AU1133&gt;1, L1133*CV1133*100.0/(AW1133*DP1133), 0))*(DI1133+DJ1133)/1000.0</f>
        <v>0</v>
      </c>
      <c r="Q1133">
        <f>2.0/((1/S1133-1/R1133)+SIGN(S1133)*SQRT((1/S1133-1/R1133)*(1/S1133-1/R1133) + 4*CW1133/((CW1133+1)*(CW1133+1))*(2*1/S1133*1/R1133-1/R1133*1/R1133)))</f>
        <v>0</v>
      </c>
      <c r="R1133">
        <f>IF(LEFT(CX1133,1)&lt;&gt;"0",IF(LEFT(CX1133,1)="1",3.0,CY1133),$D$5+$E$5*(DP1133*DI1133/($K$5*1000))+$F$5*(DP1133*DI1133/($K$5*1000))*MAX(MIN(CV1133,$J$5),$I$5)*MAX(MIN(CV1133,$J$5),$I$5)+$G$5*MAX(MIN(CV1133,$J$5),$I$5)*(DP1133*DI1133/($K$5*1000))+$H$5*(DP1133*DI1133/($K$5*1000))*(DP1133*DI1133/($K$5*1000)))</f>
        <v>0</v>
      </c>
      <c r="S1133">
        <f>J1133*(1000-(1000*0.61365*exp(17.502*W1133/(240.97+W1133))/(DI1133+DJ1133)+DD1133)/2)/(1000*0.61365*exp(17.502*W1133/(240.97+W1133))/(DI1133+DJ1133)-DD1133)</f>
        <v>0</v>
      </c>
      <c r="T1133">
        <f>1/((CW1133+1)/(Q1133/1.6)+1/(R1133/1.37)) + CW1133/((CW1133+1)/(Q1133/1.6) + CW1133/(R1133/1.37))</f>
        <v>0</v>
      </c>
      <c r="U1133">
        <f>(CR1133*CU1133)</f>
        <v>0</v>
      </c>
      <c r="V1133">
        <f>(DK1133+(U1133+2*0.95*5.67E-8*(((DK1133+$B$7)+273)^4-(DK1133+273)^4)-44100*J1133)/(1.84*29.3*R1133+8*0.95*5.67E-8*(DK1133+273)^3))</f>
        <v>0</v>
      </c>
      <c r="W1133">
        <f>($C$7*DL1133+$D$7*DM1133+$E$7*V1133)</f>
        <v>0</v>
      </c>
      <c r="X1133">
        <f>0.61365*exp(17.502*W1133/(240.97+W1133))</f>
        <v>0</v>
      </c>
      <c r="Y1133">
        <f>(Z1133/AA1133*100)</f>
        <v>0</v>
      </c>
      <c r="Z1133">
        <f>DD1133*(DI1133+DJ1133)/1000</f>
        <v>0</v>
      </c>
      <c r="AA1133">
        <f>0.61365*exp(17.502*DK1133/(240.97+DK1133))</f>
        <v>0</v>
      </c>
      <c r="AB1133">
        <f>(X1133-DD1133*(DI1133+DJ1133)/1000)</f>
        <v>0</v>
      </c>
      <c r="AC1133">
        <f>(-J1133*44100)</f>
        <v>0</v>
      </c>
      <c r="AD1133">
        <f>2*29.3*R1133*0.92*(DK1133-W1133)</f>
        <v>0</v>
      </c>
      <c r="AE1133">
        <f>2*0.95*5.67E-8*(((DK1133+$B$7)+273)^4-(W1133+273)^4)</f>
        <v>0</v>
      </c>
      <c r="AF1133">
        <f>U1133+AE1133+AC1133+AD1133</f>
        <v>0</v>
      </c>
      <c r="AG1133">
        <f>DH1133*AU1133*(DC1133-DB1133*(1000-AU1133*DE1133)/(1000-AU1133*DD1133))/(100*CV1133)</f>
        <v>0</v>
      </c>
      <c r="AH1133">
        <f>1000*DH1133*AU1133*(DD1133-DE1133)/(100*CV1133*(1000-AU1133*DD1133))</f>
        <v>0</v>
      </c>
      <c r="AI1133">
        <f>(AJ1133 - AK1133 - DI1133*1E3/(8.314*(DK1133+273.15)) * AM1133/DH1133 * AL1133) * DH1133/(100*CV1133) * (1000 - DE1133)/1000</f>
        <v>0</v>
      </c>
      <c r="AJ1133">
        <v>950.7021656010302</v>
      </c>
      <c r="AK1133">
        <v>893.5066909090905</v>
      </c>
      <c r="AL1133">
        <v>3.404670511518344</v>
      </c>
      <c r="AM1133">
        <v>65.46050072270951</v>
      </c>
      <c r="AN1133">
        <f>(AP1133 - AO1133 + DI1133*1E3/(8.314*(DK1133+273.15)) * AR1133/DH1133 * AQ1133) * DH1133/(100*CV1133) * 1000/(1000 - AP1133)</f>
        <v>0</v>
      </c>
      <c r="AO1133">
        <v>12.38687608592742</v>
      </c>
      <c r="AP1133">
        <v>18.56127132867135</v>
      </c>
      <c r="AQ1133">
        <v>-1.204080301318977E-05</v>
      </c>
      <c r="AR1133">
        <v>82.38661243910367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MAX(0,($B$13+$C$13*DP1133)/(1+$D$13*DP1133)*DI1133/(DK1133+273)*$E$13)</f>
        <v>0</v>
      </c>
      <c r="AX1133" t="s">
        <v>417</v>
      </c>
      <c r="AY1133" t="s">
        <v>417</v>
      </c>
      <c r="AZ1133">
        <v>0</v>
      </c>
      <c r="BA1133">
        <v>0</v>
      </c>
      <c r="BB1133">
        <f>1-AZ1133/BA1133</f>
        <v>0</v>
      </c>
      <c r="BC1133">
        <v>0</v>
      </c>
      <c r="BD1133" t="s">
        <v>417</v>
      </c>
      <c r="BE1133" t="s">
        <v>417</v>
      </c>
      <c r="BF1133">
        <v>0</v>
      </c>
      <c r="BG1133">
        <v>0</v>
      </c>
      <c r="BH1133">
        <f>1-BF1133/BG1133</f>
        <v>0</v>
      </c>
      <c r="BI1133">
        <v>0.5</v>
      </c>
      <c r="BJ1133">
        <f>CS1133</f>
        <v>0</v>
      </c>
      <c r="BK1133">
        <f>L1133</f>
        <v>0</v>
      </c>
      <c r="BL1133">
        <f>BH1133*BI1133*BJ1133</f>
        <v>0</v>
      </c>
      <c r="BM1133">
        <f>(BK1133-BC1133)/BJ1133</f>
        <v>0</v>
      </c>
      <c r="BN1133">
        <f>(BA1133-BG1133)/BG1133</f>
        <v>0</v>
      </c>
      <c r="BO1133">
        <f>AZ1133/(BB1133+AZ1133/BG1133)</f>
        <v>0</v>
      </c>
      <c r="BP1133" t="s">
        <v>417</v>
      </c>
      <c r="BQ1133">
        <v>0</v>
      </c>
      <c r="BR1133">
        <f>IF(BQ1133&lt;&gt;0, BQ1133, BO1133)</f>
        <v>0</v>
      </c>
      <c r="BS1133">
        <f>1-BR1133/BG1133</f>
        <v>0</v>
      </c>
      <c r="BT1133">
        <f>(BG1133-BF1133)/(BG1133-BR1133)</f>
        <v>0</v>
      </c>
      <c r="BU1133">
        <f>(BA1133-BG1133)/(BA1133-BR1133)</f>
        <v>0</v>
      </c>
      <c r="BV1133">
        <f>(BG1133-BF1133)/(BG1133-AZ1133)</f>
        <v>0</v>
      </c>
      <c r="BW1133">
        <f>(BA1133-BG1133)/(BA1133-AZ1133)</f>
        <v>0</v>
      </c>
      <c r="BX1133">
        <f>(BT1133*BR1133/BF1133)</f>
        <v>0</v>
      </c>
      <c r="BY1133">
        <f>(1-BX1133)</f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>$B$11*DQ1133+$C$11*DR1133+$F$11*EC1133*(1-EF1133)</f>
        <v>0</v>
      </c>
      <c r="CS1133">
        <f>CR1133*CT1133</f>
        <v>0</v>
      </c>
      <c r="CT1133">
        <f>($B$11*$D$9+$C$11*$D$9+$F$11*((EP1133+EH1133)/MAX(EP1133+EH1133+EQ1133, 0.1)*$I$9+EQ1133/MAX(EP1133+EH1133+EQ1133, 0.1)*$J$9))/($B$11+$C$11+$F$11)</f>
        <v>0</v>
      </c>
      <c r="CU1133">
        <f>($B$11*$K$9+$C$11*$K$9+$F$11*((EP1133+EH1133)/MAX(EP1133+EH1133+EQ1133, 0.1)*$P$9+EQ1133/MAX(EP1133+EH1133+EQ1133, 0.1)*$Q$9))/($B$11+$C$11+$F$11)</f>
        <v>0</v>
      </c>
      <c r="CV1133">
        <v>6</v>
      </c>
      <c r="CW1133">
        <v>0.5</v>
      </c>
      <c r="CX1133" t="s">
        <v>418</v>
      </c>
      <c r="CY1133">
        <v>2</v>
      </c>
      <c r="CZ1133" t="b">
        <v>1</v>
      </c>
      <c r="DA1133">
        <v>1659652024.278571</v>
      </c>
      <c r="DB1133">
        <v>852.4796785714286</v>
      </c>
      <c r="DC1133">
        <v>922.8461071428571</v>
      </c>
      <c r="DD1133">
        <v>18.56972857142857</v>
      </c>
      <c r="DE1133">
        <v>12.38923571428571</v>
      </c>
      <c r="DF1133">
        <v>856.616392857143</v>
      </c>
      <c r="DG1133">
        <v>18.71295357142857</v>
      </c>
      <c r="DH1133">
        <v>500.0150357142858</v>
      </c>
      <c r="DI1133">
        <v>90.17793928571429</v>
      </c>
      <c r="DJ1133">
        <v>0.1000008107142857</v>
      </c>
      <c r="DK1133">
        <v>24.99141428571428</v>
      </c>
      <c r="DL1133">
        <v>24.99158571428572</v>
      </c>
      <c r="DM1133">
        <v>999.9000000000002</v>
      </c>
      <c r="DN1133">
        <v>0</v>
      </c>
      <c r="DO1133">
        <v>0</v>
      </c>
      <c r="DP1133">
        <v>10000.35428571429</v>
      </c>
      <c r="DQ1133">
        <v>0</v>
      </c>
      <c r="DR1133">
        <v>10.89197857142857</v>
      </c>
      <c r="DS1133">
        <v>-70.36647500000001</v>
      </c>
      <c r="DT1133">
        <v>868.6095000000001</v>
      </c>
      <c r="DU1133">
        <v>934.4228928571428</v>
      </c>
      <c r="DV1133">
        <v>6.180491428571429</v>
      </c>
      <c r="DW1133">
        <v>922.8461071428571</v>
      </c>
      <c r="DX1133">
        <v>12.38923571428571</v>
      </c>
      <c r="DY1133">
        <v>1.674579642857143</v>
      </c>
      <c r="DZ1133">
        <v>1.117235714285714</v>
      </c>
      <c r="EA1133">
        <v>14.66276428571429</v>
      </c>
      <c r="EB1133">
        <v>8.54214642857143</v>
      </c>
      <c r="EC1133">
        <v>2000.020714285715</v>
      </c>
      <c r="ED1133">
        <v>0.9799937500000001</v>
      </c>
      <c r="EE1133">
        <v>0.02000615000000001</v>
      </c>
      <c r="EF1133">
        <v>0</v>
      </c>
      <c r="EG1133">
        <v>863.4667142857143</v>
      </c>
      <c r="EH1133">
        <v>5.00097</v>
      </c>
      <c r="EI1133">
        <v>17190.10714285714</v>
      </c>
      <c r="EJ1133">
        <v>16707.71428571428</v>
      </c>
      <c r="EK1133">
        <v>38.32999999999999</v>
      </c>
      <c r="EL1133">
        <v>38.812</v>
      </c>
      <c r="EM1133">
        <v>38.31424999999999</v>
      </c>
      <c r="EN1133">
        <v>38.44824999999999</v>
      </c>
      <c r="EO1133">
        <v>38.75885714285715</v>
      </c>
      <c r="EP1133">
        <v>1955.110357142857</v>
      </c>
      <c r="EQ1133">
        <v>39.91035714285714</v>
      </c>
      <c r="ER1133">
        <v>0</v>
      </c>
      <c r="ES1133">
        <v>1659652032.9</v>
      </c>
      <c r="ET1133">
        <v>0</v>
      </c>
      <c r="EU1133">
        <v>863.3585599999999</v>
      </c>
      <c r="EV1133">
        <v>-2.857538454423164</v>
      </c>
      <c r="EW1133">
        <v>-68.8076921297433</v>
      </c>
      <c r="EX1133">
        <v>17188.948</v>
      </c>
      <c r="EY1133">
        <v>15</v>
      </c>
      <c r="EZ1133">
        <v>0</v>
      </c>
      <c r="FA1133" t="s">
        <v>419</v>
      </c>
      <c r="FB1133">
        <v>1659135797.5</v>
      </c>
      <c r="FC1133">
        <v>1659135788</v>
      </c>
      <c r="FD1133">
        <v>0</v>
      </c>
      <c r="FE1133">
        <v>0.3</v>
      </c>
      <c r="FF1133">
        <v>-0.002</v>
      </c>
      <c r="FG1133">
        <v>-2.209</v>
      </c>
      <c r="FH1133">
        <v>-0.089</v>
      </c>
      <c r="FI1133">
        <v>1520</v>
      </c>
      <c r="FJ1133">
        <v>20</v>
      </c>
      <c r="FK1133">
        <v>0.06</v>
      </c>
      <c r="FL1133">
        <v>0.03</v>
      </c>
      <c r="FM1133">
        <v>-70.31588536585366</v>
      </c>
      <c r="FN1133">
        <v>-0.7505205574912308</v>
      </c>
      <c r="FO1133">
        <v>0.09959479014921578</v>
      </c>
      <c r="FP1133">
        <v>0</v>
      </c>
      <c r="FQ1133">
        <v>863.5414117647059</v>
      </c>
      <c r="FR1133">
        <v>-2.726172646694296</v>
      </c>
      <c r="FS1133">
        <v>0.3441584038207022</v>
      </c>
      <c r="FT1133">
        <v>0</v>
      </c>
      <c r="FU1133">
        <v>6.18215243902439</v>
      </c>
      <c r="FV1133">
        <v>-0.03974320557492103</v>
      </c>
      <c r="FW1133">
        <v>0.003992278388851028</v>
      </c>
      <c r="FX1133">
        <v>1</v>
      </c>
      <c r="FY1133">
        <v>1</v>
      </c>
      <c r="FZ1133">
        <v>3</v>
      </c>
      <c r="GA1133" t="s">
        <v>429</v>
      </c>
      <c r="GB1133">
        <v>2.98361</v>
      </c>
      <c r="GC1133">
        <v>2.7156</v>
      </c>
      <c r="GD1133">
        <v>0.158725</v>
      </c>
      <c r="GE1133">
        <v>0.16469</v>
      </c>
      <c r="GF1133">
        <v>0.08966159999999999</v>
      </c>
      <c r="GG1133">
        <v>0.0655178</v>
      </c>
      <c r="GH1133">
        <v>26602.8</v>
      </c>
      <c r="GI1133">
        <v>26557.2</v>
      </c>
      <c r="GJ1133">
        <v>29387.6</v>
      </c>
      <c r="GK1133">
        <v>29401.4</v>
      </c>
      <c r="GL1133">
        <v>35434.9</v>
      </c>
      <c r="GM1133">
        <v>36537.8</v>
      </c>
      <c r="GN1133">
        <v>41381</v>
      </c>
      <c r="GO1133">
        <v>41896.1</v>
      </c>
      <c r="GP1133">
        <v>1.96332</v>
      </c>
      <c r="GQ1133">
        <v>2.37735</v>
      </c>
      <c r="GR1133">
        <v>0.0951514</v>
      </c>
      <c r="GS1133">
        <v>0</v>
      </c>
      <c r="GT1133">
        <v>23.4385</v>
      </c>
      <c r="GU1133">
        <v>999.9</v>
      </c>
      <c r="GV1133">
        <v>31.3</v>
      </c>
      <c r="GW1133">
        <v>32.2</v>
      </c>
      <c r="GX1133">
        <v>16.7621</v>
      </c>
      <c r="GY1133">
        <v>63.5515</v>
      </c>
      <c r="GZ1133">
        <v>22.4479</v>
      </c>
      <c r="HA1133">
        <v>2</v>
      </c>
      <c r="HB1133">
        <v>-0.0774263</v>
      </c>
      <c r="HC1133">
        <v>1.29943</v>
      </c>
      <c r="HD1133">
        <v>20.3295</v>
      </c>
      <c r="HE1133">
        <v>5.21549</v>
      </c>
      <c r="HF1133">
        <v>12.0099</v>
      </c>
      <c r="HG1133">
        <v>4.9888</v>
      </c>
      <c r="HH1133">
        <v>3.2885</v>
      </c>
      <c r="HI1133">
        <v>9999</v>
      </c>
      <c r="HJ1133">
        <v>9999</v>
      </c>
      <c r="HK1133">
        <v>9999</v>
      </c>
      <c r="HL1133">
        <v>198.6</v>
      </c>
      <c r="HM1133">
        <v>1.86739</v>
      </c>
      <c r="HN1133">
        <v>1.86647</v>
      </c>
      <c r="HO1133">
        <v>1.86598</v>
      </c>
      <c r="HP1133">
        <v>1.86584</v>
      </c>
      <c r="HQ1133">
        <v>1.86768</v>
      </c>
      <c r="HR1133">
        <v>1.87012</v>
      </c>
      <c r="HS1133">
        <v>1.86877</v>
      </c>
      <c r="HT1133">
        <v>1.87025</v>
      </c>
      <c r="HU1133">
        <v>0</v>
      </c>
      <c r="HV1133">
        <v>0</v>
      </c>
      <c r="HW1133">
        <v>0</v>
      </c>
      <c r="HX1133">
        <v>0</v>
      </c>
      <c r="HY1133" t="s">
        <v>421</v>
      </c>
      <c r="HZ1133" t="s">
        <v>422</v>
      </c>
      <c r="IA1133" t="s">
        <v>423</v>
      </c>
      <c r="IB1133" t="s">
        <v>423</v>
      </c>
      <c r="IC1133" t="s">
        <v>423</v>
      </c>
      <c r="ID1133" t="s">
        <v>423</v>
      </c>
      <c r="IE1133">
        <v>0</v>
      </c>
      <c r="IF1133">
        <v>100</v>
      </c>
      <c r="IG1133">
        <v>100</v>
      </c>
      <c r="IH1133">
        <v>-4.184</v>
      </c>
      <c r="II1133">
        <v>-0.1433</v>
      </c>
      <c r="IJ1133">
        <v>-1.529487217637811</v>
      </c>
      <c r="IK1133">
        <v>-0.005072214745875086</v>
      </c>
      <c r="IL1133">
        <v>3.316774363808987E-06</v>
      </c>
      <c r="IM1133">
        <v>-1.107588672722244E-09</v>
      </c>
      <c r="IN1133">
        <v>-0.1603591687652909</v>
      </c>
      <c r="IO1133">
        <v>-0.0181951569465493</v>
      </c>
      <c r="IP1133">
        <v>0.001659309118516343</v>
      </c>
      <c r="IQ1133">
        <v>-3.409663313950778E-05</v>
      </c>
      <c r="IR1133">
        <v>19</v>
      </c>
      <c r="IS1133">
        <v>2290</v>
      </c>
      <c r="IT1133">
        <v>1</v>
      </c>
      <c r="IU1133">
        <v>24</v>
      </c>
      <c r="IV1133">
        <v>8603.9</v>
      </c>
      <c r="IW1133">
        <v>8604.1</v>
      </c>
      <c r="IX1133">
        <v>2.47925</v>
      </c>
      <c r="IY1133">
        <v>2.20581</v>
      </c>
      <c r="IZ1133">
        <v>1.94702</v>
      </c>
      <c r="JA1133">
        <v>2.64893</v>
      </c>
      <c r="JB1133">
        <v>2.19482</v>
      </c>
      <c r="JC1133">
        <v>2.37061</v>
      </c>
      <c r="JD1133">
        <v>36.6706</v>
      </c>
      <c r="JE1133">
        <v>24.035</v>
      </c>
      <c r="JF1133">
        <v>18</v>
      </c>
      <c r="JG1133">
        <v>521.477</v>
      </c>
      <c r="JH1133">
        <v>810.561</v>
      </c>
      <c r="JI1133">
        <v>21.9816</v>
      </c>
      <c r="JJ1133">
        <v>26.33</v>
      </c>
      <c r="JK1133">
        <v>29.9999</v>
      </c>
      <c r="JL1133">
        <v>26.3481</v>
      </c>
      <c r="JM1133">
        <v>26.2738</v>
      </c>
      <c r="JN1133">
        <v>49.6142</v>
      </c>
      <c r="JO1133">
        <v>24.2241</v>
      </c>
      <c r="JP1133">
        <v>0</v>
      </c>
      <c r="JQ1133">
        <v>21.9882</v>
      </c>
      <c r="JR1133">
        <v>974.97</v>
      </c>
      <c r="JS1133">
        <v>12.4131</v>
      </c>
      <c r="JT1133">
        <v>100.477</v>
      </c>
      <c r="JU1133">
        <v>100.622</v>
      </c>
    </row>
    <row r="1134" spans="1:281">
      <c r="A1134">
        <v>1118</v>
      </c>
      <c r="B1134">
        <v>1659652037.6</v>
      </c>
      <c r="C1134">
        <v>24029.59999990463</v>
      </c>
      <c r="D1134" t="s">
        <v>2670</v>
      </c>
      <c r="E1134" t="s">
        <v>2671</v>
      </c>
      <c r="F1134">
        <v>5</v>
      </c>
      <c r="G1134" t="s">
        <v>2555</v>
      </c>
      <c r="H1134" t="s">
        <v>416</v>
      </c>
      <c r="I1134">
        <v>1659652029.85</v>
      </c>
      <c r="J1134">
        <f>(K1134)/1000</f>
        <v>0</v>
      </c>
      <c r="K1134">
        <f>IF(CZ1134, AN1134, AH1134)</f>
        <v>0</v>
      </c>
      <c r="L1134">
        <f>IF(CZ1134, AI1134, AG1134)</f>
        <v>0</v>
      </c>
      <c r="M1134">
        <f>DB1134 - IF(AU1134&gt;1, L1134*CV1134*100.0/(AW1134*DP1134), 0)</f>
        <v>0</v>
      </c>
      <c r="N1134">
        <f>((T1134-J1134/2)*M1134-L1134)/(T1134+J1134/2)</f>
        <v>0</v>
      </c>
      <c r="O1134">
        <f>N1134*(DI1134+DJ1134)/1000.0</f>
        <v>0</v>
      </c>
      <c r="P1134">
        <f>(DB1134 - IF(AU1134&gt;1, L1134*CV1134*100.0/(AW1134*DP1134), 0))*(DI1134+DJ1134)/1000.0</f>
        <v>0</v>
      </c>
      <c r="Q1134">
        <f>2.0/((1/S1134-1/R1134)+SIGN(S1134)*SQRT((1/S1134-1/R1134)*(1/S1134-1/R1134) + 4*CW1134/((CW1134+1)*(CW1134+1))*(2*1/S1134*1/R1134-1/R1134*1/R1134)))</f>
        <v>0</v>
      </c>
      <c r="R1134">
        <f>IF(LEFT(CX1134,1)&lt;&gt;"0",IF(LEFT(CX1134,1)="1",3.0,CY1134),$D$5+$E$5*(DP1134*DI1134/($K$5*1000))+$F$5*(DP1134*DI1134/($K$5*1000))*MAX(MIN(CV1134,$J$5),$I$5)*MAX(MIN(CV1134,$J$5),$I$5)+$G$5*MAX(MIN(CV1134,$J$5),$I$5)*(DP1134*DI1134/($K$5*1000))+$H$5*(DP1134*DI1134/($K$5*1000))*(DP1134*DI1134/($K$5*1000)))</f>
        <v>0</v>
      </c>
      <c r="S1134">
        <f>J1134*(1000-(1000*0.61365*exp(17.502*W1134/(240.97+W1134))/(DI1134+DJ1134)+DD1134)/2)/(1000*0.61365*exp(17.502*W1134/(240.97+W1134))/(DI1134+DJ1134)-DD1134)</f>
        <v>0</v>
      </c>
      <c r="T1134">
        <f>1/((CW1134+1)/(Q1134/1.6)+1/(R1134/1.37)) + CW1134/((CW1134+1)/(Q1134/1.6) + CW1134/(R1134/1.37))</f>
        <v>0</v>
      </c>
      <c r="U1134">
        <f>(CR1134*CU1134)</f>
        <v>0</v>
      </c>
      <c r="V1134">
        <f>(DK1134+(U1134+2*0.95*5.67E-8*(((DK1134+$B$7)+273)^4-(DK1134+273)^4)-44100*J1134)/(1.84*29.3*R1134+8*0.95*5.67E-8*(DK1134+273)^3))</f>
        <v>0</v>
      </c>
      <c r="W1134">
        <f>($C$7*DL1134+$D$7*DM1134+$E$7*V1134)</f>
        <v>0</v>
      </c>
      <c r="X1134">
        <f>0.61365*exp(17.502*W1134/(240.97+W1134))</f>
        <v>0</v>
      </c>
      <c r="Y1134">
        <f>(Z1134/AA1134*100)</f>
        <v>0</v>
      </c>
      <c r="Z1134">
        <f>DD1134*(DI1134+DJ1134)/1000</f>
        <v>0</v>
      </c>
      <c r="AA1134">
        <f>0.61365*exp(17.502*DK1134/(240.97+DK1134))</f>
        <v>0</v>
      </c>
      <c r="AB1134">
        <f>(X1134-DD1134*(DI1134+DJ1134)/1000)</f>
        <v>0</v>
      </c>
      <c r="AC1134">
        <f>(-J1134*44100)</f>
        <v>0</v>
      </c>
      <c r="AD1134">
        <f>2*29.3*R1134*0.92*(DK1134-W1134)</f>
        <v>0</v>
      </c>
      <c r="AE1134">
        <f>2*0.95*5.67E-8*(((DK1134+$B$7)+273)^4-(W1134+273)^4)</f>
        <v>0</v>
      </c>
      <c r="AF1134">
        <f>U1134+AE1134+AC1134+AD1134</f>
        <v>0</v>
      </c>
      <c r="AG1134">
        <f>DH1134*AU1134*(DC1134-DB1134*(1000-AU1134*DE1134)/(1000-AU1134*DD1134))/(100*CV1134)</f>
        <v>0</v>
      </c>
      <c r="AH1134">
        <f>1000*DH1134*AU1134*(DD1134-DE1134)/(100*CV1134*(1000-AU1134*DD1134))</f>
        <v>0</v>
      </c>
      <c r="AI1134">
        <f>(AJ1134 - AK1134 - DI1134*1E3/(8.314*(DK1134+273.15)) * AM1134/DH1134 * AL1134) * DH1134/(100*CV1134) * (1000 - DE1134)/1000</f>
        <v>0</v>
      </c>
      <c r="AJ1134">
        <v>969.2415189218399</v>
      </c>
      <c r="AK1134">
        <v>912.2322303030302</v>
      </c>
      <c r="AL1134">
        <v>3.405700065992894</v>
      </c>
      <c r="AM1134">
        <v>65.46050072270951</v>
      </c>
      <c r="AN1134">
        <f>(AP1134 - AO1134 + DI1134*1E3/(8.314*(DK1134+273.15)) * AR1134/DH1134 * AQ1134) * DH1134/(100*CV1134) * 1000/(1000 - AP1134)</f>
        <v>0</v>
      </c>
      <c r="AO1134">
        <v>12.38336008095859</v>
      </c>
      <c r="AP1134">
        <v>18.55402307692309</v>
      </c>
      <c r="AQ1134">
        <v>-7.574303672211709E-06</v>
      </c>
      <c r="AR1134">
        <v>82.38661243910367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MAX(0,($B$13+$C$13*DP1134)/(1+$D$13*DP1134)*DI1134/(DK1134+273)*$E$13)</f>
        <v>0</v>
      </c>
      <c r="AX1134" t="s">
        <v>417</v>
      </c>
      <c r="AY1134" t="s">
        <v>417</v>
      </c>
      <c r="AZ1134">
        <v>0</v>
      </c>
      <c r="BA1134">
        <v>0</v>
      </c>
      <c r="BB1134">
        <f>1-AZ1134/BA1134</f>
        <v>0</v>
      </c>
      <c r="BC1134">
        <v>0</v>
      </c>
      <c r="BD1134" t="s">
        <v>417</v>
      </c>
      <c r="BE1134" t="s">
        <v>417</v>
      </c>
      <c r="BF1134">
        <v>0</v>
      </c>
      <c r="BG1134">
        <v>0</v>
      </c>
      <c r="BH1134">
        <f>1-BF1134/BG1134</f>
        <v>0</v>
      </c>
      <c r="BI1134">
        <v>0.5</v>
      </c>
      <c r="BJ1134">
        <f>CS1134</f>
        <v>0</v>
      </c>
      <c r="BK1134">
        <f>L1134</f>
        <v>0</v>
      </c>
      <c r="BL1134">
        <f>BH1134*BI1134*BJ1134</f>
        <v>0</v>
      </c>
      <c r="BM1134">
        <f>(BK1134-BC1134)/BJ1134</f>
        <v>0</v>
      </c>
      <c r="BN1134">
        <f>(BA1134-BG1134)/BG1134</f>
        <v>0</v>
      </c>
      <c r="BO1134">
        <f>AZ1134/(BB1134+AZ1134/BG1134)</f>
        <v>0</v>
      </c>
      <c r="BP1134" t="s">
        <v>417</v>
      </c>
      <c r="BQ1134">
        <v>0</v>
      </c>
      <c r="BR1134">
        <f>IF(BQ1134&lt;&gt;0, BQ1134, BO1134)</f>
        <v>0</v>
      </c>
      <c r="BS1134">
        <f>1-BR1134/BG1134</f>
        <v>0</v>
      </c>
      <c r="BT1134">
        <f>(BG1134-BF1134)/(BG1134-BR1134)</f>
        <v>0</v>
      </c>
      <c r="BU1134">
        <f>(BA1134-BG1134)/(BA1134-BR1134)</f>
        <v>0</v>
      </c>
      <c r="BV1134">
        <f>(BG1134-BF1134)/(BG1134-AZ1134)</f>
        <v>0</v>
      </c>
      <c r="BW1134">
        <f>(BA1134-BG1134)/(BA1134-AZ1134)</f>
        <v>0</v>
      </c>
      <c r="BX1134">
        <f>(BT1134*BR1134/BF1134)</f>
        <v>0</v>
      </c>
      <c r="BY1134">
        <f>(1-BX1134)</f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>$B$11*DQ1134+$C$11*DR1134+$F$11*EC1134*(1-EF1134)</f>
        <v>0</v>
      </c>
      <c r="CS1134">
        <f>CR1134*CT1134</f>
        <v>0</v>
      </c>
      <c r="CT1134">
        <f>($B$11*$D$9+$C$11*$D$9+$F$11*((EP1134+EH1134)/MAX(EP1134+EH1134+EQ1134, 0.1)*$I$9+EQ1134/MAX(EP1134+EH1134+EQ1134, 0.1)*$J$9))/($B$11+$C$11+$F$11)</f>
        <v>0</v>
      </c>
      <c r="CU1134">
        <f>($B$11*$K$9+$C$11*$K$9+$F$11*((EP1134+EH1134)/MAX(EP1134+EH1134+EQ1134, 0.1)*$P$9+EQ1134/MAX(EP1134+EH1134+EQ1134, 0.1)*$Q$9))/($B$11+$C$11+$F$11)</f>
        <v>0</v>
      </c>
      <c r="CV1134">
        <v>6</v>
      </c>
      <c r="CW1134">
        <v>0.5</v>
      </c>
      <c r="CX1134" t="s">
        <v>418</v>
      </c>
      <c r="CY1134">
        <v>2</v>
      </c>
      <c r="CZ1134" t="b">
        <v>1</v>
      </c>
      <c r="DA1134">
        <v>1659652029.85</v>
      </c>
      <c r="DB1134">
        <v>871.0852500000001</v>
      </c>
      <c r="DC1134">
        <v>941.4504999999999</v>
      </c>
      <c r="DD1134">
        <v>18.56289642857143</v>
      </c>
      <c r="DE1134">
        <v>12.38583571428572</v>
      </c>
      <c r="DF1134">
        <v>875.2559285714285</v>
      </c>
      <c r="DG1134">
        <v>18.70617857142857</v>
      </c>
      <c r="DH1134">
        <v>500.0162142857143</v>
      </c>
      <c r="DI1134">
        <v>90.17786785714286</v>
      </c>
      <c r="DJ1134">
        <v>0.100000275</v>
      </c>
      <c r="DK1134">
        <v>24.99131071428571</v>
      </c>
      <c r="DL1134">
        <v>24.99574285714285</v>
      </c>
      <c r="DM1134">
        <v>999.9000000000002</v>
      </c>
      <c r="DN1134">
        <v>0</v>
      </c>
      <c r="DO1134">
        <v>0</v>
      </c>
      <c r="DP1134">
        <v>9996.470714285713</v>
      </c>
      <c r="DQ1134">
        <v>0</v>
      </c>
      <c r="DR1134">
        <v>10.89960714285714</v>
      </c>
      <c r="DS1134">
        <v>-70.36527857142858</v>
      </c>
      <c r="DT1134">
        <v>887.5609285714288</v>
      </c>
      <c r="DU1134">
        <v>953.2574642857141</v>
      </c>
      <c r="DV1134">
        <v>6.177068214285716</v>
      </c>
      <c r="DW1134">
        <v>941.4504999999999</v>
      </c>
      <c r="DX1134">
        <v>12.38583571428572</v>
      </c>
      <c r="DY1134">
        <v>1.673963571428571</v>
      </c>
      <c r="DZ1134">
        <v>1.116928214285714</v>
      </c>
      <c r="EA1134">
        <v>14.65705714285714</v>
      </c>
      <c r="EB1134">
        <v>8.538077500000002</v>
      </c>
      <c r="EC1134">
        <v>2000.019642857143</v>
      </c>
      <c r="ED1134">
        <v>0.9799935357142857</v>
      </c>
      <c r="EE1134">
        <v>0.02000636428571429</v>
      </c>
      <c r="EF1134">
        <v>0</v>
      </c>
      <c r="EG1134">
        <v>863.0947500000001</v>
      </c>
      <c r="EH1134">
        <v>5.00097</v>
      </c>
      <c r="EI1134">
        <v>17183.39285714286</v>
      </c>
      <c r="EJ1134">
        <v>16707.70714285714</v>
      </c>
      <c r="EK1134">
        <v>38.3165</v>
      </c>
      <c r="EL1134">
        <v>38.812</v>
      </c>
      <c r="EM1134">
        <v>38.30092857142857</v>
      </c>
      <c r="EN1134">
        <v>38.437</v>
      </c>
      <c r="EO1134">
        <v>38.75</v>
      </c>
      <c r="EP1134">
        <v>1955.109285714286</v>
      </c>
      <c r="EQ1134">
        <v>39.91035714285714</v>
      </c>
      <c r="ER1134">
        <v>0</v>
      </c>
      <c r="ES1134">
        <v>1659652038.3</v>
      </c>
      <c r="ET1134">
        <v>0</v>
      </c>
      <c r="EU1134">
        <v>863.0727692307693</v>
      </c>
      <c r="EV1134">
        <v>-3.985709397248098</v>
      </c>
      <c r="EW1134">
        <v>-75.15555557930003</v>
      </c>
      <c r="EX1134">
        <v>17182.63461538462</v>
      </c>
      <c r="EY1134">
        <v>15</v>
      </c>
      <c r="EZ1134">
        <v>0</v>
      </c>
      <c r="FA1134" t="s">
        <v>419</v>
      </c>
      <c r="FB1134">
        <v>1659135797.5</v>
      </c>
      <c r="FC1134">
        <v>1659135788</v>
      </c>
      <c r="FD1134">
        <v>0</v>
      </c>
      <c r="FE1134">
        <v>0.3</v>
      </c>
      <c r="FF1134">
        <v>-0.002</v>
      </c>
      <c r="FG1134">
        <v>-2.209</v>
      </c>
      <c r="FH1134">
        <v>-0.089</v>
      </c>
      <c r="FI1134">
        <v>1520</v>
      </c>
      <c r="FJ1134">
        <v>20</v>
      </c>
      <c r="FK1134">
        <v>0.06</v>
      </c>
      <c r="FL1134">
        <v>0.03</v>
      </c>
      <c r="FM1134">
        <v>-70.35980975609758</v>
      </c>
      <c r="FN1134">
        <v>0.01157142857154769</v>
      </c>
      <c r="FO1134">
        <v>0.04068666590994392</v>
      </c>
      <c r="FP1134">
        <v>1</v>
      </c>
      <c r="FQ1134">
        <v>863.2598529411764</v>
      </c>
      <c r="FR1134">
        <v>-3.862841858467922</v>
      </c>
      <c r="FS1134">
        <v>0.4428291485937694</v>
      </c>
      <c r="FT1134">
        <v>0</v>
      </c>
      <c r="FU1134">
        <v>6.179154146341463</v>
      </c>
      <c r="FV1134">
        <v>-0.03632780487804189</v>
      </c>
      <c r="FW1134">
        <v>0.003684034755013176</v>
      </c>
      <c r="FX1134">
        <v>1</v>
      </c>
      <c r="FY1134">
        <v>2</v>
      </c>
      <c r="FZ1134">
        <v>3</v>
      </c>
      <c r="GA1134" t="s">
        <v>420</v>
      </c>
      <c r="GB1134">
        <v>2.98342</v>
      </c>
      <c r="GC1134">
        <v>2.71554</v>
      </c>
      <c r="GD1134">
        <v>0.160887</v>
      </c>
      <c r="GE1134">
        <v>0.166766</v>
      </c>
      <c r="GF1134">
        <v>0.08963740000000001</v>
      </c>
      <c r="GG1134">
        <v>0.0655056</v>
      </c>
      <c r="GH1134">
        <v>26534.4</v>
      </c>
      <c r="GI1134">
        <v>26491.3</v>
      </c>
      <c r="GJ1134">
        <v>29387.5</v>
      </c>
      <c r="GK1134">
        <v>29401.5</v>
      </c>
      <c r="GL1134">
        <v>35435.9</v>
      </c>
      <c r="GM1134">
        <v>36538.3</v>
      </c>
      <c r="GN1134">
        <v>41381.1</v>
      </c>
      <c r="GO1134">
        <v>41895.9</v>
      </c>
      <c r="GP1134">
        <v>1.96338</v>
      </c>
      <c r="GQ1134">
        <v>2.3778</v>
      </c>
      <c r="GR1134">
        <v>0.0950322</v>
      </c>
      <c r="GS1134">
        <v>0</v>
      </c>
      <c r="GT1134">
        <v>23.4372</v>
      </c>
      <c r="GU1134">
        <v>999.9</v>
      </c>
      <c r="GV1134">
        <v>31.3</v>
      </c>
      <c r="GW1134">
        <v>32.2</v>
      </c>
      <c r="GX1134">
        <v>16.7605</v>
      </c>
      <c r="GY1134">
        <v>63.6815</v>
      </c>
      <c r="GZ1134">
        <v>22.4159</v>
      </c>
      <c r="HA1134">
        <v>2</v>
      </c>
      <c r="HB1134">
        <v>-0.07741869999999999</v>
      </c>
      <c r="HC1134">
        <v>1.32184</v>
      </c>
      <c r="HD1134">
        <v>20.3294</v>
      </c>
      <c r="HE1134">
        <v>5.21654</v>
      </c>
      <c r="HF1134">
        <v>12.0099</v>
      </c>
      <c r="HG1134">
        <v>4.98875</v>
      </c>
      <c r="HH1134">
        <v>3.28845</v>
      </c>
      <c r="HI1134">
        <v>9999</v>
      </c>
      <c r="HJ1134">
        <v>9999</v>
      </c>
      <c r="HK1134">
        <v>9999</v>
      </c>
      <c r="HL1134">
        <v>198.6</v>
      </c>
      <c r="HM1134">
        <v>1.86737</v>
      </c>
      <c r="HN1134">
        <v>1.86646</v>
      </c>
      <c r="HO1134">
        <v>1.86597</v>
      </c>
      <c r="HP1134">
        <v>1.86584</v>
      </c>
      <c r="HQ1134">
        <v>1.86768</v>
      </c>
      <c r="HR1134">
        <v>1.87012</v>
      </c>
      <c r="HS1134">
        <v>1.8688</v>
      </c>
      <c r="HT1134">
        <v>1.87025</v>
      </c>
      <c r="HU1134">
        <v>0</v>
      </c>
      <c r="HV1134">
        <v>0</v>
      </c>
      <c r="HW1134">
        <v>0</v>
      </c>
      <c r="HX1134">
        <v>0</v>
      </c>
      <c r="HY1134" t="s">
        <v>421</v>
      </c>
      <c r="HZ1134" t="s">
        <v>422</v>
      </c>
      <c r="IA1134" t="s">
        <v>423</v>
      </c>
      <c r="IB1134" t="s">
        <v>423</v>
      </c>
      <c r="IC1134" t="s">
        <v>423</v>
      </c>
      <c r="ID1134" t="s">
        <v>423</v>
      </c>
      <c r="IE1134">
        <v>0</v>
      </c>
      <c r="IF1134">
        <v>100</v>
      </c>
      <c r="IG1134">
        <v>100</v>
      </c>
      <c r="IH1134">
        <v>-4.217</v>
      </c>
      <c r="II1134">
        <v>-0.1433</v>
      </c>
      <c r="IJ1134">
        <v>-1.529487217637811</v>
      </c>
      <c r="IK1134">
        <v>-0.005072214745875086</v>
      </c>
      <c r="IL1134">
        <v>3.316774363808987E-06</v>
      </c>
      <c r="IM1134">
        <v>-1.107588672722244E-09</v>
      </c>
      <c r="IN1134">
        <v>-0.1603591687652909</v>
      </c>
      <c r="IO1134">
        <v>-0.0181951569465493</v>
      </c>
      <c r="IP1134">
        <v>0.001659309118516343</v>
      </c>
      <c r="IQ1134">
        <v>-3.409663313950778E-05</v>
      </c>
      <c r="IR1134">
        <v>19</v>
      </c>
      <c r="IS1134">
        <v>2290</v>
      </c>
      <c r="IT1134">
        <v>1</v>
      </c>
      <c r="IU1134">
        <v>24</v>
      </c>
      <c r="IV1134">
        <v>8604</v>
      </c>
      <c r="IW1134">
        <v>8604.200000000001</v>
      </c>
      <c r="IX1134">
        <v>2.51831</v>
      </c>
      <c r="IY1134">
        <v>2.20459</v>
      </c>
      <c r="IZ1134">
        <v>1.94702</v>
      </c>
      <c r="JA1134">
        <v>2.64893</v>
      </c>
      <c r="JB1134">
        <v>2.19482</v>
      </c>
      <c r="JC1134">
        <v>2.36206</v>
      </c>
      <c r="JD1134">
        <v>36.6706</v>
      </c>
      <c r="JE1134">
        <v>24.0437</v>
      </c>
      <c r="JF1134">
        <v>18</v>
      </c>
      <c r="JG1134">
        <v>521.491</v>
      </c>
      <c r="JH1134">
        <v>810.975</v>
      </c>
      <c r="JI1134">
        <v>21.9884</v>
      </c>
      <c r="JJ1134">
        <v>26.328</v>
      </c>
      <c r="JK1134">
        <v>29.9999</v>
      </c>
      <c r="JL1134">
        <v>26.3461</v>
      </c>
      <c r="JM1134">
        <v>26.2717</v>
      </c>
      <c r="JN1134">
        <v>50.3946</v>
      </c>
      <c r="JO1134">
        <v>24.2241</v>
      </c>
      <c r="JP1134">
        <v>0</v>
      </c>
      <c r="JQ1134">
        <v>21.9778</v>
      </c>
      <c r="JR1134">
        <v>988.335</v>
      </c>
      <c r="JS1134">
        <v>12.42</v>
      </c>
      <c r="JT1134">
        <v>100.476</v>
      </c>
      <c r="JU1134">
        <v>100.622</v>
      </c>
    </row>
    <row r="1135" spans="1:281">
      <c r="A1135">
        <v>1119</v>
      </c>
      <c r="B1135">
        <v>1659652042.1</v>
      </c>
      <c r="C1135">
        <v>24034.09999990463</v>
      </c>
      <c r="D1135" t="s">
        <v>2672</v>
      </c>
      <c r="E1135" t="s">
        <v>2673</v>
      </c>
      <c r="F1135">
        <v>5</v>
      </c>
      <c r="G1135" t="s">
        <v>2555</v>
      </c>
      <c r="H1135" t="s">
        <v>416</v>
      </c>
      <c r="I1135">
        <v>1659652034.278571</v>
      </c>
      <c r="J1135">
        <f>(K1135)/1000</f>
        <v>0</v>
      </c>
      <c r="K1135">
        <f>IF(CZ1135, AN1135, AH1135)</f>
        <v>0</v>
      </c>
      <c r="L1135">
        <f>IF(CZ1135, AI1135, AG1135)</f>
        <v>0</v>
      </c>
      <c r="M1135">
        <f>DB1135 - IF(AU1135&gt;1, L1135*CV1135*100.0/(AW1135*DP1135), 0)</f>
        <v>0</v>
      </c>
      <c r="N1135">
        <f>((T1135-J1135/2)*M1135-L1135)/(T1135+J1135/2)</f>
        <v>0</v>
      </c>
      <c r="O1135">
        <f>N1135*(DI1135+DJ1135)/1000.0</f>
        <v>0</v>
      </c>
      <c r="P1135">
        <f>(DB1135 - IF(AU1135&gt;1, L1135*CV1135*100.0/(AW1135*DP1135), 0))*(DI1135+DJ1135)/1000.0</f>
        <v>0</v>
      </c>
      <c r="Q1135">
        <f>2.0/((1/S1135-1/R1135)+SIGN(S1135)*SQRT((1/S1135-1/R1135)*(1/S1135-1/R1135) + 4*CW1135/((CW1135+1)*(CW1135+1))*(2*1/S1135*1/R1135-1/R1135*1/R1135)))</f>
        <v>0</v>
      </c>
      <c r="R1135">
        <f>IF(LEFT(CX1135,1)&lt;&gt;"0",IF(LEFT(CX1135,1)="1",3.0,CY1135),$D$5+$E$5*(DP1135*DI1135/($K$5*1000))+$F$5*(DP1135*DI1135/($K$5*1000))*MAX(MIN(CV1135,$J$5),$I$5)*MAX(MIN(CV1135,$J$5),$I$5)+$G$5*MAX(MIN(CV1135,$J$5),$I$5)*(DP1135*DI1135/($K$5*1000))+$H$5*(DP1135*DI1135/($K$5*1000))*(DP1135*DI1135/($K$5*1000)))</f>
        <v>0</v>
      </c>
      <c r="S1135">
        <f>J1135*(1000-(1000*0.61365*exp(17.502*W1135/(240.97+W1135))/(DI1135+DJ1135)+DD1135)/2)/(1000*0.61365*exp(17.502*W1135/(240.97+W1135))/(DI1135+DJ1135)-DD1135)</f>
        <v>0</v>
      </c>
      <c r="T1135">
        <f>1/((CW1135+1)/(Q1135/1.6)+1/(R1135/1.37)) + CW1135/((CW1135+1)/(Q1135/1.6) + CW1135/(R1135/1.37))</f>
        <v>0</v>
      </c>
      <c r="U1135">
        <f>(CR1135*CU1135)</f>
        <v>0</v>
      </c>
      <c r="V1135">
        <f>(DK1135+(U1135+2*0.95*5.67E-8*(((DK1135+$B$7)+273)^4-(DK1135+273)^4)-44100*J1135)/(1.84*29.3*R1135+8*0.95*5.67E-8*(DK1135+273)^3))</f>
        <v>0</v>
      </c>
      <c r="W1135">
        <f>($C$7*DL1135+$D$7*DM1135+$E$7*V1135)</f>
        <v>0</v>
      </c>
      <c r="X1135">
        <f>0.61365*exp(17.502*W1135/(240.97+W1135))</f>
        <v>0</v>
      </c>
      <c r="Y1135">
        <f>(Z1135/AA1135*100)</f>
        <v>0</v>
      </c>
      <c r="Z1135">
        <f>DD1135*(DI1135+DJ1135)/1000</f>
        <v>0</v>
      </c>
      <c r="AA1135">
        <f>0.61365*exp(17.502*DK1135/(240.97+DK1135))</f>
        <v>0</v>
      </c>
      <c r="AB1135">
        <f>(X1135-DD1135*(DI1135+DJ1135)/1000)</f>
        <v>0</v>
      </c>
      <c r="AC1135">
        <f>(-J1135*44100)</f>
        <v>0</v>
      </c>
      <c r="AD1135">
        <f>2*29.3*R1135*0.92*(DK1135-W1135)</f>
        <v>0</v>
      </c>
      <c r="AE1135">
        <f>2*0.95*5.67E-8*(((DK1135+$B$7)+273)^4-(W1135+273)^4)</f>
        <v>0</v>
      </c>
      <c r="AF1135">
        <f>U1135+AE1135+AC1135+AD1135</f>
        <v>0</v>
      </c>
      <c r="AG1135">
        <f>DH1135*AU1135*(DC1135-DB1135*(1000-AU1135*DE1135)/(1000-AU1135*DD1135))/(100*CV1135)</f>
        <v>0</v>
      </c>
      <c r="AH1135">
        <f>1000*DH1135*AU1135*(DD1135-DE1135)/(100*CV1135*(1000-AU1135*DD1135))</f>
        <v>0</v>
      </c>
      <c r="AI1135">
        <f>(AJ1135 - AK1135 - DI1135*1E3/(8.314*(DK1135+273.15)) * AM1135/DH1135 * AL1135) * DH1135/(100*CV1135) * (1000 - DE1135)/1000</f>
        <v>0</v>
      </c>
      <c r="AJ1135">
        <v>984.6467844230982</v>
      </c>
      <c r="AK1135">
        <v>927.5940242424239</v>
      </c>
      <c r="AL1135">
        <v>3.41797452566748</v>
      </c>
      <c r="AM1135">
        <v>65.46050072270951</v>
      </c>
      <c r="AN1135">
        <f>(AP1135 - AO1135 + DI1135*1E3/(8.314*(DK1135+273.15)) * AR1135/DH1135 * AQ1135) * DH1135/(100*CV1135) * 1000/(1000 - AP1135)</f>
        <v>0</v>
      </c>
      <c r="AO1135">
        <v>12.38091396509032</v>
      </c>
      <c r="AP1135">
        <v>18.54614615384617</v>
      </c>
      <c r="AQ1135">
        <v>-1.344866639042873E-05</v>
      </c>
      <c r="AR1135">
        <v>82.38661243910367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MAX(0,($B$13+$C$13*DP1135)/(1+$D$13*DP1135)*DI1135/(DK1135+273)*$E$13)</f>
        <v>0</v>
      </c>
      <c r="AX1135" t="s">
        <v>417</v>
      </c>
      <c r="AY1135" t="s">
        <v>417</v>
      </c>
      <c r="AZ1135">
        <v>0</v>
      </c>
      <c r="BA1135">
        <v>0</v>
      </c>
      <c r="BB1135">
        <f>1-AZ1135/BA1135</f>
        <v>0</v>
      </c>
      <c r="BC1135">
        <v>0</v>
      </c>
      <c r="BD1135" t="s">
        <v>417</v>
      </c>
      <c r="BE1135" t="s">
        <v>417</v>
      </c>
      <c r="BF1135">
        <v>0</v>
      </c>
      <c r="BG1135">
        <v>0</v>
      </c>
      <c r="BH1135">
        <f>1-BF1135/BG1135</f>
        <v>0</v>
      </c>
      <c r="BI1135">
        <v>0.5</v>
      </c>
      <c r="BJ1135">
        <f>CS1135</f>
        <v>0</v>
      </c>
      <c r="BK1135">
        <f>L1135</f>
        <v>0</v>
      </c>
      <c r="BL1135">
        <f>BH1135*BI1135*BJ1135</f>
        <v>0</v>
      </c>
      <c r="BM1135">
        <f>(BK1135-BC1135)/BJ1135</f>
        <v>0</v>
      </c>
      <c r="BN1135">
        <f>(BA1135-BG1135)/BG1135</f>
        <v>0</v>
      </c>
      <c r="BO1135">
        <f>AZ1135/(BB1135+AZ1135/BG1135)</f>
        <v>0</v>
      </c>
      <c r="BP1135" t="s">
        <v>417</v>
      </c>
      <c r="BQ1135">
        <v>0</v>
      </c>
      <c r="BR1135">
        <f>IF(BQ1135&lt;&gt;0, BQ1135, BO1135)</f>
        <v>0</v>
      </c>
      <c r="BS1135">
        <f>1-BR1135/BG1135</f>
        <v>0</v>
      </c>
      <c r="BT1135">
        <f>(BG1135-BF1135)/(BG1135-BR1135)</f>
        <v>0</v>
      </c>
      <c r="BU1135">
        <f>(BA1135-BG1135)/(BA1135-BR1135)</f>
        <v>0</v>
      </c>
      <c r="BV1135">
        <f>(BG1135-BF1135)/(BG1135-AZ1135)</f>
        <v>0</v>
      </c>
      <c r="BW1135">
        <f>(BA1135-BG1135)/(BA1135-AZ1135)</f>
        <v>0</v>
      </c>
      <c r="BX1135">
        <f>(BT1135*BR1135/BF1135)</f>
        <v>0</v>
      </c>
      <c r="BY1135">
        <f>(1-BX1135)</f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>$B$11*DQ1135+$C$11*DR1135+$F$11*EC1135*(1-EF1135)</f>
        <v>0</v>
      </c>
      <c r="CS1135">
        <f>CR1135*CT1135</f>
        <v>0</v>
      </c>
      <c r="CT1135">
        <f>($B$11*$D$9+$C$11*$D$9+$F$11*((EP1135+EH1135)/MAX(EP1135+EH1135+EQ1135, 0.1)*$I$9+EQ1135/MAX(EP1135+EH1135+EQ1135, 0.1)*$J$9))/($B$11+$C$11+$F$11)</f>
        <v>0</v>
      </c>
      <c r="CU1135">
        <f>($B$11*$K$9+$C$11*$K$9+$F$11*((EP1135+EH1135)/MAX(EP1135+EH1135+EQ1135, 0.1)*$P$9+EQ1135/MAX(EP1135+EH1135+EQ1135, 0.1)*$Q$9))/($B$11+$C$11+$F$11)</f>
        <v>0</v>
      </c>
      <c r="CV1135">
        <v>6</v>
      </c>
      <c r="CW1135">
        <v>0.5</v>
      </c>
      <c r="CX1135" t="s">
        <v>418</v>
      </c>
      <c r="CY1135">
        <v>2</v>
      </c>
      <c r="CZ1135" t="b">
        <v>1</v>
      </c>
      <c r="DA1135">
        <v>1659652034.278571</v>
      </c>
      <c r="DB1135">
        <v>885.8785714285714</v>
      </c>
      <c r="DC1135">
        <v>956.2787499999998</v>
      </c>
      <c r="DD1135">
        <v>18.55699285714286</v>
      </c>
      <c r="DE1135">
        <v>12.38311071428571</v>
      </c>
      <c r="DF1135">
        <v>890.0760714285715</v>
      </c>
      <c r="DG1135">
        <v>18.70032142857143</v>
      </c>
      <c r="DH1135">
        <v>500.0153571428571</v>
      </c>
      <c r="DI1135">
        <v>90.17772142857142</v>
      </c>
      <c r="DJ1135">
        <v>0.09998065357142857</v>
      </c>
      <c r="DK1135">
        <v>24.98961428571428</v>
      </c>
      <c r="DL1135">
        <v>24.99601785714286</v>
      </c>
      <c r="DM1135">
        <v>999.9000000000002</v>
      </c>
      <c r="DN1135">
        <v>0</v>
      </c>
      <c r="DO1135">
        <v>0</v>
      </c>
      <c r="DP1135">
        <v>9996.027142857143</v>
      </c>
      <c r="DQ1135">
        <v>0</v>
      </c>
      <c r="DR1135">
        <v>10.91748571428571</v>
      </c>
      <c r="DS1135">
        <v>-70.40025</v>
      </c>
      <c r="DT1135">
        <v>902.6286071428573</v>
      </c>
      <c r="DU1135">
        <v>968.2690357142858</v>
      </c>
      <c r="DV1135">
        <v>6.173886785714286</v>
      </c>
      <c r="DW1135">
        <v>956.2787499999998</v>
      </c>
      <c r="DX1135">
        <v>12.38311071428571</v>
      </c>
      <c r="DY1135">
        <v>1.673427857142857</v>
      </c>
      <c r="DZ1135">
        <v>1.116680714285714</v>
      </c>
      <c r="EA1135">
        <v>14.65210714285714</v>
      </c>
      <c r="EB1135">
        <v>8.534806071428571</v>
      </c>
      <c r="EC1135">
        <v>2000.024285714286</v>
      </c>
      <c r="ED1135">
        <v>0.9799934285714286</v>
      </c>
      <c r="EE1135">
        <v>0.02000647142857143</v>
      </c>
      <c r="EF1135">
        <v>0</v>
      </c>
      <c r="EG1135">
        <v>862.8009285714285</v>
      </c>
      <c r="EH1135">
        <v>5.00097</v>
      </c>
      <c r="EI1135">
        <v>17177.90357142857</v>
      </c>
      <c r="EJ1135">
        <v>16707.74285714286</v>
      </c>
      <c r="EK1135">
        <v>38.30757142857143</v>
      </c>
      <c r="EL1135">
        <v>38.80314285714285</v>
      </c>
      <c r="EM1135">
        <v>38.28764285714286</v>
      </c>
      <c r="EN1135">
        <v>38.437</v>
      </c>
      <c r="EO1135">
        <v>38.74549999999999</v>
      </c>
      <c r="EP1135">
        <v>1955.113571428572</v>
      </c>
      <c r="EQ1135">
        <v>39.91035714285714</v>
      </c>
      <c r="ER1135">
        <v>0</v>
      </c>
      <c r="ES1135">
        <v>1659652042.5</v>
      </c>
      <c r="ET1135">
        <v>0</v>
      </c>
      <c r="EU1135">
        <v>862.81068</v>
      </c>
      <c r="EV1135">
        <v>-3.944846139998827</v>
      </c>
      <c r="EW1135">
        <v>-74.90769220961131</v>
      </c>
      <c r="EX1135">
        <v>17177</v>
      </c>
      <c r="EY1135">
        <v>15</v>
      </c>
      <c r="EZ1135">
        <v>0</v>
      </c>
      <c r="FA1135" t="s">
        <v>419</v>
      </c>
      <c r="FB1135">
        <v>1659135797.5</v>
      </c>
      <c r="FC1135">
        <v>1659135788</v>
      </c>
      <c r="FD1135">
        <v>0</v>
      </c>
      <c r="FE1135">
        <v>0.3</v>
      </c>
      <c r="FF1135">
        <v>-0.002</v>
      </c>
      <c r="FG1135">
        <v>-2.209</v>
      </c>
      <c r="FH1135">
        <v>-0.089</v>
      </c>
      <c r="FI1135">
        <v>1520</v>
      </c>
      <c r="FJ1135">
        <v>20</v>
      </c>
      <c r="FK1135">
        <v>0.06</v>
      </c>
      <c r="FL1135">
        <v>0.03</v>
      </c>
      <c r="FM1135">
        <v>-70.38913170731709</v>
      </c>
      <c r="FN1135">
        <v>-0.3286599303135224</v>
      </c>
      <c r="FO1135">
        <v>0.06444018379341439</v>
      </c>
      <c r="FP1135">
        <v>1</v>
      </c>
      <c r="FQ1135">
        <v>862.9946764705882</v>
      </c>
      <c r="FR1135">
        <v>-3.36698242186502</v>
      </c>
      <c r="FS1135">
        <v>0.4063513924576165</v>
      </c>
      <c r="FT1135">
        <v>0</v>
      </c>
      <c r="FU1135">
        <v>6.175641463414635</v>
      </c>
      <c r="FV1135">
        <v>-0.0405733797909427</v>
      </c>
      <c r="FW1135">
        <v>0.004113136931758173</v>
      </c>
      <c r="FX1135">
        <v>1</v>
      </c>
      <c r="FY1135">
        <v>2</v>
      </c>
      <c r="FZ1135">
        <v>3</v>
      </c>
      <c r="GA1135" t="s">
        <v>420</v>
      </c>
      <c r="GB1135">
        <v>2.98342</v>
      </c>
      <c r="GC1135">
        <v>2.71564</v>
      </c>
      <c r="GD1135">
        <v>0.162643</v>
      </c>
      <c r="GE1135">
        <v>0.168444</v>
      </c>
      <c r="GF1135">
        <v>0.0896098</v>
      </c>
      <c r="GG1135">
        <v>0.065493</v>
      </c>
      <c r="GH1135">
        <v>26479.1</v>
      </c>
      <c r="GI1135">
        <v>26437.9</v>
      </c>
      <c r="GJ1135">
        <v>29387.7</v>
      </c>
      <c r="GK1135">
        <v>29401.4</v>
      </c>
      <c r="GL1135">
        <v>35437.2</v>
      </c>
      <c r="GM1135">
        <v>36538.8</v>
      </c>
      <c r="GN1135">
        <v>41381.3</v>
      </c>
      <c r="GO1135">
        <v>41896</v>
      </c>
      <c r="GP1135">
        <v>1.96333</v>
      </c>
      <c r="GQ1135">
        <v>2.37773</v>
      </c>
      <c r="GR1135">
        <v>0.0951253</v>
      </c>
      <c r="GS1135">
        <v>0</v>
      </c>
      <c r="GT1135">
        <v>23.4356</v>
      </c>
      <c r="GU1135">
        <v>999.9</v>
      </c>
      <c r="GV1135">
        <v>31.3</v>
      </c>
      <c r="GW1135">
        <v>32.2</v>
      </c>
      <c r="GX1135">
        <v>16.7626</v>
      </c>
      <c r="GY1135">
        <v>63.6015</v>
      </c>
      <c r="GZ1135">
        <v>22.3157</v>
      </c>
      <c r="HA1135">
        <v>2</v>
      </c>
      <c r="HB1135">
        <v>-0.07743650000000001</v>
      </c>
      <c r="HC1135">
        <v>1.35154</v>
      </c>
      <c r="HD1135">
        <v>20.3292</v>
      </c>
      <c r="HE1135">
        <v>5.21744</v>
      </c>
      <c r="HF1135">
        <v>12.0099</v>
      </c>
      <c r="HG1135">
        <v>4.989</v>
      </c>
      <c r="HH1135">
        <v>3.28855</v>
      </c>
      <c r="HI1135">
        <v>9999</v>
      </c>
      <c r="HJ1135">
        <v>9999</v>
      </c>
      <c r="HK1135">
        <v>9999</v>
      </c>
      <c r="HL1135">
        <v>198.6</v>
      </c>
      <c r="HM1135">
        <v>1.86739</v>
      </c>
      <c r="HN1135">
        <v>1.86646</v>
      </c>
      <c r="HO1135">
        <v>1.86598</v>
      </c>
      <c r="HP1135">
        <v>1.86584</v>
      </c>
      <c r="HQ1135">
        <v>1.86767</v>
      </c>
      <c r="HR1135">
        <v>1.87014</v>
      </c>
      <c r="HS1135">
        <v>1.8688</v>
      </c>
      <c r="HT1135">
        <v>1.87027</v>
      </c>
      <c r="HU1135">
        <v>0</v>
      </c>
      <c r="HV1135">
        <v>0</v>
      </c>
      <c r="HW1135">
        <v>0</v>
      </c>
      <c r="HX1135">
        <v>0</v>
      </c>
      <c r="HY1135" t="s">
        <v>421</v>
      </c>
      <c r="HZ1135" t="s">
        <v>422</v>
      </c>
      <c r="IA1135" t="s">
        <v>423</v>
      </c>
      <c r="IB1135" t="s">
        <v>423</v>
      </c>
      <c r="IC1135" t="s">
        <v>423</v>
      </c>
      <c r="ID1135" t="s">
        <v>423</v>
      </c>
      <c r="IE1135">
        <v>0</v>
      </c>
      <c r="IF1135">
        <v>100</v>
      </c>
      <c r="IG1135">
        <v>100</v>
      </c>
      <c r="IH1135">
        <v>-4.245</v>
      </c>
      <c r="II1135">
        <v>-0.1434</v>
      </c>
      <c r="IJ1135">
        <v>-1.529487217637811</v>
      </c>
      <c r="IK1135">
        <v>-0.005072214745875086</v>
      </c>
      <c r="IL1135">
        <v>3.316774363808987E-06</v>
      </c>
      <c r="IM1135">
        <v>-1.107588672722244E-09</v>
      </c>
      <c r="IN1135">
        <v>-0.1603591687652909</v>
      </c>
      <c r="IO1135">
        <v>-0.0181951569465493</v>
      </c>
      <c r="IP1135">
        <v>0.001659309118516343</v>
      </c>
      <c r="IQ1135">
        <v>-3.409663313950778E-05</v>
      </c>
      <c r="IR1135">
        <v>19</v>
      </c>
      <c r="IS1135">
        <v>2290</v>
      </c>
      <c r="IT1135">
        <v>1</v>
      </c>
      <c r="IU1135">
        <v>24</v>
      </c>
      <c r="IV1135">
        <v>8604.1</v>
      </c>
      <c r="IW1135">
        <v>8604.200000000001</v>
      </c>
      <c r="IX1135">
        <v>2.54883</v>
      </c>
      <c r="IY1135">
        <v>2.21558</v>
      </c>
      <c r="IZ1135">
        <v>1.94702</v>
      </c>
      <c r="JA1135">
        <v>2.64893</v>
      </c>
      <c r="JB1135">
        <v>2.19482</v>
      </c>
      <c r="JC1135">
        <v>2.37183</v>
      </c>
      <c r="JD1135">
        <v>36.6706</v>
      </c>
      <c r="JE1135">
        <v>24.035</v>
      </c>
      <c r="JF1135">
        <v>18</v>
      </c>
      <c r="JG1135">
        <v>521.441</v>
      </c>
      <c r="JH1135">
        <v>810.881</v>
      </c>
      <c r="JI1135">
        <v>21.9826</v>
      </c>
      <c r="JJ1135">
        <v>26.3264</v>
      </c>
      <c r="JK1135">
        <v>29.9999</v>
      </c>
      <c r="JL1135">
        <v>26.3442</v>
      </c>
      <c r="JM1135">
        <v>26.2703</v>
      </c>
      <c r="JN1135">
        <v>50.994</v>
      </c>
      <c r="JO1135">
        <v>24.2241</v>
      </c>
      <c r="JP1135">
        <v>0</v>
      </c>
      <c r="JQ1135">
        <v>21.9812</v>
      </c>
      <c r="JR1135">
        <v>1008.37</v>
      </c>
      <c r="JS1135">
        <v>12.4288</v>
      </c>
      <c r="JT1135">
        <v>100.477</v>
      </c>
      <c r="JU1135">
        <v>100.622</v>
      </c>
    </row>
    <row r="1136" spans="1:281">
      <c r="A1136">
        <v>1120</v>
      </c>
      <c r="B1136">
        <v>1659652047.6</v>
      </c>
      <c r="C1136">
        <v>24039.59999990463</v>
      </c>
      <c r="D1136" t="s">
        <v>2674</v>
      </c>
      <c r="E1136" t="s">
        <v>2675</v>
      </c>
      <c r="F1136">
        <v>5</v>
      </c>
      <c r="G1136" t="s">
        <v>2555</v>
      </c>
      <c r="H1136" t="s">
        <v>416</v>
      </c>
      <c r="I1136">
        <v>1659652039.85</v>
      </c>
      <c r="J1136">
        <f>(K1136)/1000</f>
        <v>0</v>
      </c>
      <c r="K1136">
        <f>IF(CZ1136, AN1136, AH1136)</f>
        <v>0</v>
      </c>
      <c r="L1136">
        <f>IF(CZ1136, AI1136, AG1136)</f>
        <v>0</v>
      </c>
      <c r="M1136">
        <f>DB1136 - IF(AU1136&gt;1, L1136*CV1136*100.0/(AW1136*DP1136), 0)</f>
        <v>0</v>
      </c>
      <c r="N1136">
        <f>((T1136-J1136/2)*M1136-L1136)/(T1136+J1136/2)</f>
        <v>0</v>
      </c>
      <c r="O1136">
        <f>N1136*(DI1136+DJ1136)/1000.0</f>
        <v>0</v>
      </c>
      <c r="P1136">
        <f>(DB1136 - IF(AU1136&gt;1, L1136*CV1136*100.0/(AW1136*DP1136), 0))*(DI1136+DJ1136)/1000.0</f>
        <v>0</v>
      </c>
      <c r="Q1136">
        <f>2.0/((1/S1136-1/R1136)+SIGN(S1136)*SQRT((1/S1136-1/R1136)*(1/S1136-1/R1136) + 4*CW1136/((CW1136+1)*(CW1136+1))*(2*1/S1136*1/R1136-1/R1136*1/R1136)))</f>
        <v>0</v>
      </c>
      <c r="R1136">
        <f>IF(LEFT(CX1136,1)&lt;&gt;"0",IF(LEFT(CX1136,1)="1",3.0,CY1136),$D$5+$E$5*(DP1136*DI1136/($K$5*1000))+$F$5*(DP1136*DI1136/($K$5*1000))*MAX(MIN(CV1136,$J$5),$I$5)*MAX(MIN(CV1136,$J$5),$I$5)+$G$5*MAX(MIN(CV1136,$J$5),$I$5)*(DP1136*DI1136/($K$5*1000))+$H$5*(DP1136*DI1136/($K$5*1000))*(DP1136*DI1136/($K$5*1000)))</f>
        <v>0</v>
      </c>
      <c r="S1136">
        <f>J1136*(1000-(1000*0.61365*exp(17.502*W1136/(240.97+W1136))/(DI1136+DJ1136)+DD1136)/2)/(1000*0.61365*exp(17.502*W1136/(240.97+W1136))/(DI1136+DJ1136)-DD1136)</f>
        <v>0</v>
      </c>
      <c r="T1136">
        <f>1/((CW1136+1)/(Q1136/1.6)+1/(R1136/1.37)) + CW1136/((CW1136+1)/(Q1136/1.6) + CW1136/(R1136/1.37))</f>
        <v>0</v>
      </c>
      <c r="U1136">
        <f>(CR1136*CU1136)</f>
        <v>0</v>
      </c>
      <c r="V1136">
        <f>(DK1136+(U1136+2*0.95*5.67E-8*(((DK1136+$B$7)+273)^4-(DK1136+273)^4)-44100*J1136)/(1.84*29.3*R1136+8*0.95*5.67E-8*(DK1136+273)^3))</f>
        <v>0</v>
      </c>
      <c r="W1136">
        <f>($C$7*DL1136+$D$7*DM1136+$E$7*V1136)</f>
        <v>0</v>
      </c>
      <c r="X1136">
        <f>0.61365*exp(17.502*W1136/(240.97+W1136))</f>
        <v>0</v>
      </c>
      <c r="Y1136">
        <f>(Z1136/AA1136*100)</f>
        <v>0</v>
      </c>
      <c r="Z1136">
        <f>DD1136*(DI1136+DJ1136)/1000</f>
        <v>0</v>
      </c>
      <c r="AA1136">
        <f>0.61365*exp(17.502*DK1136/(240.97+DK1136))</f>
        <v>0</v>
      </c>
      <c r="AB1136">
        <f>(X1136-DD1136*(DI1136+DJ1136)/1000)</f>
        <v>0</v>
      </c>
      <c r="AC1136">
        <f>(-J1136*44100)</f>
        <v>0</v>
      </c>
      <c r="AD1136">
        <f>2*29.3*R1136*0.92*(DK1136-W1136)</f>
        <v>0</v>
      </c>
      <c r="AE1136">
        <f>2*0.95*5.67E-8*(((DK1136+$B$7)+273)^4-(W1136+273)^4)</f>
        <v>0</v>
      </c>
      <c r="AF1136">
        <f>U1136+AE1136+AC1136+AD1136</f>
        <v>0</v>
      </c>
      <c r="AG1136">
        <f>DH1136*AU1136*(DC1136-DB1136*(1000-AU1136*DE1136)/(1000-AU1136*DD1136))/(100*CV1136)</f>
        <v>0</v>
      </c>
      <c r="AH1136">
        <f>1000*DH1136*AU1136*(DD1136-DE1136)/(100*CV1136*(1000-AU1136*DD1136))</f>
        <v>0</v>
      </c>
      <c r="AI1136">
        <f>(AJ1136 - AK1136 - DI1136*1E3/(8.314*(DK1136+273.15)) * AM1136/DH1136 * AL1136) * DH1136/(100*CV1136) * (1000 - DE1136)/1000</f>
        <v>0</v>
      </c>
      <c r="AJ1136">
        <v>1003.392451730939</v>
      </c>
      <c r="AK1136">
        <v>946.4130727272727</v>
      </c>
      <c r="AL1136">
        <v>3.426433656127731</v>
      </c>
      <c r="AM1136">
        <v>65.46050072270951</v>
      </c>
      <c r="AN1136">
        <f>(AP1136 - AO1136 + DI1136*1E3/(8.314*(DK1136+273.15)) * AR1136/DH1136 * AQ1136) * DH1136/(100*CV1136) * 1000/(1000 - AP1136)</f>
        <v>0</v>
      </c>
      <c r="AO1136">
        <v>12.37726691792023</v>
      </c>
      <c r="AP1136">
        <v>18.53604545454547</v>
      </c>
      <c r="AQ1136">
        <v>-1.045359707724808E-05</v>
      </c>
      <c r="AR1136">
        <v>82.38661243910367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MAX(0,($B$13+$C$13*DP1136)/(1+$D$13*DP1136)*DI1136/(DK1136+273)*$E$13)</f>
        <v>0</v>
      </c>
      <c r="AX1136" t="s">
        <v>417</v>
      </c>
      <c r="AY1136" t="s">
        <v>417</v>
      </c>
      <c r="AZ1136">
        <v>0</v>
      </c>
      <c r="BA1136">
        <v>0</v>
      </c>
      <c r="BB1136">
        <f>1-AZ1136/BA1136</f>
        <v>0</v>
      </c>
      <c r="BC1136">
        <v>0</v>
      </c>
      <c r="BD1136" t="s">
        <v>417</v>
      </c>
      <c r="BE1136" t="s">
        <v>417</v>
      </c>
      <c r="BF1136">
        <v>0</v>
      </c>
      <c r="BG1136">
        <v>0</v>
      </c>
      <c r="BH1136">
        <f>1-BF1136/BG1136</f>
        <v>0</v>
      </c>
      <c r="BI1136">
        <v>0.5</v>
      </c>
      <c r="BJ1136">
        <f>CS1136</f>
        <v>0</v>
      </c>
      <c r="BK1136">
        <f>L1136</f>
        <v>0</v>
      </c>
      <c r="BL1136">
        <f>BH1136*BI1136*BJ1136</f>
        <v>0</v>
      </c>
      <c r="BM1136">
        <f>(BK1136-BC1136)/BJ1136</f>
        <v>0</v>
      </c>
      <c r="BN1136">
        <f>(BA1136-BG1136)/BG1136</f>
        <v>0</v>
      </c>
      <c r="BO1136">
        <f>AZ1136/(BB1136+AZ1136/BG1136)</f>
        <v>0</v>
      </c>
      <c r="BP1136" t="s">
        <v>417</v>
      </c>
      <c r="BQ1136">
        <v>0</v>
      </c>
      <c r="BR1136">
        <f>IF(BQ1136&lt;&gt;0, BQ1136, BO1136)</f>
        <v>0</v>
      </c>
      <c r="BS1136">
        <f>1-BR1136/BG1136</f>
        <v>0</v>
      </c>
      <c r="BT1136">
        <f>(BG1136-BF1136)/(BG1136-BR1136)</f>
        <v>0</v>
      </c>
      <c r="BU1136">
        <f>(BA1136-BG1136)/(BA1136-BR1136)</f>
        <v>0</v>
      </c>
      <c r="BV1136">
        <f>(BG1136-BF1136)/(BG1136-AZ1136)</f>
        <v>0</v>
      </c>
      <c r="BW1136">
        <f>(BA1136-BG1136)/(BA1136-AZ1136)</f>
        <v>0</v>
      </c>
      <c r="BX1136">
        <f>(BT1136*BR1136/BF1136)</f>
        <v>0</v>
      </c>
      <c r="BY1136">
        <f>(1-BX1136)</f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>$B$11*DQ1136+$C$11*DR1136+$F$11*EC1136*(1-EF1136)</f>
        <v>0</v>
      </c>
      <c r="CS1136">
        <f>CR1136*CT1136</f>
        <v>0</v>
      </c>
      <c r="CT1136">
        <f>($B$11*$D$9+$C$11*$D$9+$F$11*((EP1136+EH1136)/MAX(EP1136+EH1136+EQ1136, 0.1)*$I$9+EQ1136/MAX(EP1136+EH1136+EQ1136, 0.1)*$J$9))/($B$11+$C$11+$F$11)</f>
        <v>0</v>
      </c>
      <c r="CU1136">
        <f>($B$11*$K$9+$C$11*$K$9+$F$11*((EP1136+EH1136)/MAX(EP1136+EH1136+EQ1136, 0.1)*$P$9+EQ1136/MAX(EP1136+EH1136+EQ1136, 0.1)*$Q$9))/($B$11+$C$11+$F$11)</f>
        <v>0</v>
      </c>
      <c r="CV1136">
        <v>6</v>
      </c>
      <c r="CW1136">
        <v>0.5</v>
      </c>
      <c r="CX1136" t="s">
        <v>418</v>
      </c>
      <c r="CY1136">
        <v>2</v>
      </c>
      <c r="CZ1136" t="b">
        <v>1</v>
      </c>
      <c r="DA1136">
        <v>1659652039.85</v>
      </c>
      <c r="DB1136">
        <v>904.5332142857143</v>
      </c>
      <c r="DC1136">
        <v>974.9952500000001</v>
      </c>
      <c r="DD1136">
        <v>18.54871785714286</v>
      </c>
      <c r="DE1136">
        <v>12.37961071428571</v>
      </c>
      <c r="DF1136">
        <v>908.7643214285715</v>
      </c>
      <c r="DG1136">
        <v>18.69211785714285</v>
      </c>
      <c r="DH1136">
        <v>500.0029642857143</v>
      </c>
      <c r="DI1136">
        <v>90.1776357142857</v>
      </c>
      <c r="DJ1136">
        <v>0.09997084285714286</v>
      </c>
      <c r="DK1136">
        <v>24.98752142857143</v>
      </c>
      <c r="DL1136">
        <v>24.99986428571429</v>
      </c>
      <c r="DM1136">
        <v>999.9000000000002</v>
      </c>
      <c r="DN1136">
        <v>0</v>
      </c>
      <c r="DO1136">
        <v>0</v>
      </c>
      <c r="DP1136">
        <v>9993.191785714285</v>
      </c>
      <c r="DQ1136">
        <v>0</v>
      </c>
      <c r="DR1136">
        <v>10.93027142857143</v>
      </c>
      <c r="DS1136">
        <v>-70.46195714285714</v>
      </c>
      <c r="DT1136">
        <v>921.6281785714287</v>
      </c>
      <c r="DU1136">
        <v>987.2162500000001</v>
      </c>
      <c r="DV1136">
        <v>6.169100714285713</v>
      </c>
      <c r="DW1136">
        <v>974.9952500000001</v>
      </c>
      <c r="DX1136">
        <v>12.37961071428571</v>
      </c>
      <c r="DY1136">
        <v>1.672679285714285</v>
      </c>
      <c r="DZ1136">
        <v>1.116364285714286</v>
      </c>
      <c r="EA1136">
        <v>14.645175</v>
      </c>
      <c r="EB1136">
        <v>8.530631428571429</v>
      </c>
      <c r="EC1136">
        <v>2000.019642857142</v>
      </c>
      <c r="ED1136">
        <v>0.9799933214285714</v>
      </c>
      <c r="EE1136">
        <v>0.02000657857142858</v>
      </c>
      <c r="EF1136">
        <v>0</v>
      </c>
      <c r="EG1136">
        <v>862.4824642857144</v>
      </c>
      <c r="EH1136">
        <v>5.00097</v>
      </c>
      <c r="EI1136">
        <v>17170.67857142857</v>
      </c>
      <c r="EJ1136">
        <v>16707.70714285714</v>
      </c>
      <c r="EK1136">
        <v>38.29207142857143</v>
      </c>
      <c r="EL1136">
        <v>38.781</v>
      </c>
      <c r="EM1136">
        <v>38.2655</v>
      </c>
      <c r="EN1136">
        <v>38.43035714285714</v>
      </c>
      <c r="EO1136">
        <v>38.72975</v>
      </c>
      <c r="EP1136">
        <v>1955.106785714285</v>
      </c>
      <c r="EQ1136">
        <v>39.91</v>
      </c>
      <c r="ER1136">
        <v>0</v>
      </c>
      <c r="ES1136">
        <v>1659652047.9</v>
      </c>
      <c r="ET1136">
        <v>0</v>
      </c>
      <c r="EU1136">
        <v>862.5116923076923</v>
      </c>
      <c r="EV1136">
        <v>-2.448683754850585</v>
      </c>
      <c r="EW1136">
        <v>-78.75897435697088</v>
      </c>
      <c r="EX1136">
        <v>17170.47307692308</v>
      </c>
      <c r="EY1136">
        <v>15</v>
      </c>
      <c r="EZ1136">
        <v>0</v>
      </c>
      <c r="FA1136" t="s">
        <v>419</v>
      </c>
      <c r="FB1136">
        <v>1659135797.5</v>
      </c>
      <c r="FC1136">
        <v>1659135788</v>
      </c>
      <c r="FD1136">
        <v>0</v>
      </c>
      <c r="FE1136">
        <v>0.3</v>
      </c>
      <c r="FF1136">
        <v>-0.002</v>
      </c>
      <c r="FG1136">
        <v>-2.209</v>
      </c>
      <c r="FH1136">
        <v>-0.089</v>
      </c>
      <c r="FI1136">
        <v>1520</v>
      </c>
      <c r="FJ1136">
        <v>20</v>
      </c>
      <c r="FK1136">
        <v>0.06</v>
      </c>
      <c r="FL1136">
        <v>0.03</v>
      </c>
      <c r="FM1136">
        <v>-70.43333902439025</v>
      </c>
      <c r="FN1136">
        <v>-0.678898954703844</v>
      </c>
      <c r="FO1136">
        <v>0.09257853851822312</v>
      </c>
      <c r="FP1136">
        <v>0</v>
      </c>
      <c r="FQ1136">
        <v>862.6926764705883</v>
      </c>
      <c r="FR1136">
        <v>-3.250404889128176</v>
      </c>
      <c r="FS1136">
        <v>0.3977043478136747</v>
      </c>
      <c r="FT1136">
        <v>0</v>
      </c>
      <c r="FU1136">
        <v>6.171561951219513</v>
      </c>
      <c r="FV1136">
        <v>-0.05076083623694169</v>
      </c>
      <c r="FW1136">
        <v>0.005156259383204991</v>
      </c>
      <c r="FX1136">
        <v>1</v>
      </c>
      <c r="FY1136">
        <v>1</v>
      </c>
      <c r="FZ1136">
        <v>3</v>
      </c>
      <c r="GA1136" t="s">
        <v>429</v>
      </c>
      <c r="GB1136">
        <v>2.98335</v>
      </c>
      <c r="GC1136">
        <v>2.71537</v>
      </c>
      <c r="GD1136">
        <v>0.164778</v>
      </c>
      <c r="GE1136">
        <v>0.170497</v>
      </c>
      <c r="GF1136">
        <v>0.08957710000000001</v>
      </c>
      <c r="GG1136">
        <v>0.0654836</v>
      </c>
      <c r="GH1136">
        <v>26411.4</v>
      </c>
      <c r="GI1136">
        <v>26372.8</v>
      </c>
      <c r="GJ1136">
        <v>29387.6</v>
      </c>
      <c r="GK1136">
        <v>29401.6</v>
      </c>
      <c r="GL1136">
        <v>35438.1</v>
      </c>
      <c r="GM1136">
        <v>36539.5</v>
      </c>
      <c r="GN1136">
        <v>41380.8</v>
      </c>
      <c r="GO1136">
        <v>41896.2</v>
      </c>
      <c r="GP1136">
        <v>1.96305</v>
      </c>
      <c r="GQ1136">
        <v>2.3776</v>
      </c>
      <c r="GR1136">
        <v>0.09559090000000001</v>
      </c>
      <c r="GS1136">
        <v>0</v>
      </c>
      <c r="GT1136">
        <v>23.4337</v>
      </c>
      <c r="GU1136">
        <v>999.9</v>
      </c>
      <c r="GV1136">
        <v>31.3</v>
      </c>
      <c r="GW1136">
        <v>32.2</v>
      </c>
      <c r="GX1136">
        <v>16.7617</v>
      </c>
      <c r="GY1136">
        <v>63.4015</v>
      </c>
      <c r="GZ1136">
        <v>22.4359</v>
      </c>
      <c r="HA1136">
        <v>2</v>
      </c>
      <c r="HB1136">
        <v>-0.07787860000000001</v>
      </c>
      <c r="HC1136">
        <v>1.33394</v>
      </c>
      <c r="HD1136">
        <v>20.3292</v>
      </c>
      <c r="HE1136">
        <v>5.21639</v>
      </c>
      <c r="HF1136">
        <v>12.0099</v>
      </c>
      <c r="HG1136">
        <v>4.989</v>
      </c>
      <c r="HH1136">
        <v>3.28845</v>
      </c>
      <c r="HI1136">
        <v>9999</v>
      </c>
      <c r="HJ1136">
        <v>9999</v>
      </c>
      <c r="HK1136">
        <v>9999</v>
      </c>
      <c r="HL1136">
        <v>198.6</v>
      </c>
      <c r="HM1136">
        <v>1.86737</v>
      </c>
      <c r="HN1136">
        <v>1.86646</v>
      </c>
      <c r="HO1136">
        <v>1.86595</v>
      </c>
      <c r="HP1136">
        <v>1.86584</v>
      </c>
      <c r="HQ1136">
        <v>1.86768</v>
      </c>
      <c r="HR1136">
        <v>1.87013</v>
      </c>
      <c r="HS1136">
        <v>1.86874</v>
      </c>
      <c r="HT1136">
        <v>1.87025</v>
      </c>
      <c r="HU1136">
        <v>0</v>
      </c>
      <c r="HV1136">
        <v>0</v>
      </c>
      <c r="HW1136">
        <v>0</v>
      </c>
      <c r="HX1136">
        <v>0</v>
      </c>
      <c r="HY1136" t="s">
        <v>421</v>
      </c>
      <c r="HZ1136" t="s">
        <v>422</v>
      </c>
      <c r="IA1136" t="s">
        <v>423</v>
      </c>
      <c r="IB1136" t="s">
        <v>423</v>
      </c>
      <c r="IC1136" t="s">
        <v>423</v>
      </c>
      <c r="ID1136" t="s">
        <v>423</v>
      </c>
      <c r="IE1136">
        <v>0</v>
      </c>
      <c r="IF1136">
        <v>100</v>
      </c>
      <c r="IG1136">
        <v>100</v>
      </c>
      <c r="IH1136">
        <v>-4.277</v>
      </c>
      <c r="II1136">
        <v>-0.1435</v>
      </c>
      <c r="IJ1136">
        <v>-1.529487217637811</v>
      </c>
      <c r="IK1136">
        <v>-0.005072214745875086</v>
      </c>
      <c r="IL1136">
        <v>3.316774363808987E-06</v>
      </c>
      <c r="IM1136">
        <v>-1.107588672722244E-09</v>
      </c>
      <c r="IN1136">
        <v>-0.1603591687652909</v>
      </c>
      <c r="IO1136">
        <v>-0.0181951569465493</v>
      </c>
      <c r="IP1136">
        <v>0.001659309118516343</v>
      </c>
      <c r="IQ1136">
        <v>-3.409663313950778E-05</v>
      </c>
      <c r="IR1136">
        <v>19</v>
      </c>
      <c r="IS1136">
        <v>2290</v>
      </c>
      <c r="IT1136">
        <v>1</v>
      </c>
      <c r="IU1136">
        <v>24</v>
      </c>
      <c r="IV1136">
        <v>8604.200000000001</v>
      </c>
      <c r="IW1136">
        <v>8604.299999999999</v>
      </c>
      <c r="IX1136">
        <v>2.58423</v>
      </c>
      <c r="IY1136">
        <v>2.20703</v>
      </c>
      <c r="IZ1136">
        <v>1.94702</v>
      </c>
      <c r="JA1136">
        <v>2.64893</v>
      </c>
      <c r="JB1136">
        <v>2.19482</v>
      </c>
      <c r="JC1136">
        <v>2.36206</v>
      </c>
      <c r="JD1136">
        <v>36.6706</v>
      </c>
      <c r="JE1136">
        <v>24.0437</v>
      </c>
      <c r="JF1136">
        <v>18</v>
      </c>
      <c r="JG1136">
        <v>521.2430000000001</v>
      </c>
      <c r="JH1136">
        <v>810.729</v>
      </c>
      <c r="JI1136">
        <v>21.9808</v>
      </c>
      <c r="JJ1136">
        <v>26.3242</v>
      </c>
      <c r="JK1136">
        <v>30</v>
      </c>
      <c r="JL1136">
        <v>26.3422</v>
      </c>
      <c r="JM1136">
        <v>26.2684</v>
      </c>
      <c r="JN1136">
        <v>51.7561</v>
      </c>
      <c r="JO1136">
        <v>23.938</v>
      </c>
      <c r="JP1136">
        <v>0</v>
      </c>
      <c r="JQ1136">
        <v>21.9809</v>
      </c>
      <c r="JR1136">
        <v>1021.77</v>
      </c>
      <c r="JS1136">
        <v>12.4426</v>
      </c>
      <c r="JT1136">
        <v>100.476</v>
      </c>
      <c r="JU1136">
        <v>100.622</v>
      </c>
    </row>
    <row r="1137" spans="1:281">
      <c r="A1137">
        <v>1121</v>
      </c>
      <c r="B1137">
        <v>1659652052.1</v>
      </c>
      <c r="C1137">
        <v>24044.09999990463</v>
      </c>
      <c r="D1137" t="s">
        <v>2676</v>
      </c>
      <c r="E1137" t="s">
        <v>2677</v>
      </c>
      <c r="F1137">
        <v>5</v>
      </c>
      <c r="G1137" t="s">
        <v>2555</v>
      </c>
      <c r="H1137" t="s">
        <v>416</v>
      </c>
      <c r="I1137">
        <v>1659652044.278571</v>
      </c>
      <c r="J1137">
        <f>(K1137)/1000</f>
        <v>0</v>
      </c>
      <c r="K1137">
        <f>IF(CZ1137, AN1137, AH1137)</f>
        <v>0</v>
      </c>
      <c r="L1137">
        <f>IF(CZ1137, AI1137, AG1137)</f>
        <v>0</v>
      </c>
      <c r="M1137">
        <f>DB1137 - IF(AU1137&gt;1, L1137*CV1137*100.0/(AW1137*DP1137), 0)</f>
        <v>0</v>
      </c>
      <c r="N1137">
        <f>((T1137-J1137/2)*M1137-L1137)/(T1137+J1137/2)</f>
        <v>0</v>
      </c>
      <c r="O1137">
        <f>N1137*(DI1137+DJ1137)/1000.0</f>
        <v>0</v>
      </c>
      <c r="P1137">
        <f>(DB1137 - IF(AU1137&gt;1, L1137*CV1137*100.0/(AW1137*DP1137), 0))*(DI1137+DJ1137)/1000.0</f>
        <v>0</v>
      </c>
      <c r="Q1137">
        <f>2.0/((1/S1137-1/R1137)+SIGN(S1137)*SQRT((1/S1137-1/R1137)*(1/S1137-1/R1137) + 4*CW1137/((CW1137+1)*(CW1137+1))*(2*1/S1137*1/R1137-1/R1137*1/R1137)))</f>
        <v>0</v>
      </c>
      <c r="R1137">
        <f>IF(LEFT(CX1137,1)&lt;&gt;"0",IF(LEFT(CX1137,1)="1",3.0,CY1137),$D$5+$E$5*(DP1137*DI1137/($K$5*1000))+$F$5*(DP1137*DI1137/($K$5*1000))*MAX(MIN(CV1137,$J$5),$I$5)*MAX(MIN(CV1137,$J$5),$I$5)+$G$5*MAX(MIN(CV1137,$J$5),$I$5)*(DP1137*DI1137/($K$5*1000))+$H$5*(DP1137*DI1137/($K$5*1000))*(DP1137*DI1137/($K$5*1000)))</f>
        <v>0</v>
      </c>
      <c r="S1137">
        <f>J1137*(1000-(1000*0.61365*exp(17.502*W1137/(240.97+W1137))/(DI1137+DJ1137)+DD1137)/2)/(1000*0.61365*exp(17.502*W1137/(240.97+W1137))/(DI1137+DJ1137)-DD1137)</f>
        <v>0</v>
      </c>
      <c r="T1137">
        <f>1/((CW1137+1)/(Q1137/1.6)+1/(R1137/1.37)) + CW1137/((CW1137+1)/(Q1137/1.6) + CW1137/(R1137/1.37))</f>
        <v>0</v>
      </c>
      <c r="U1137">
        <f>(CR1137*CU1137)</f>
        <v>0</v>
      </c>
      <c r="V1137">
        <f>(DK1137+(U1137+2*0.95*5.67E-8*(((DK1137+$B$7)+273)^4-(DK1137+273)^4)-44100*J1137)/(1.84*29.3*R1137+8*0.95*5.67E-8*(DK1137+273)^3))</f>
        <v>0</v>
      </c>
      <c r="W1137">
        <f>($C$7*DL1137+$D$7*DM1137+$E$7*V1137)</f>
        <v>0</v>
      </c>
      <c r="X1137">
        <f>0.61365*exp(17.502*W1137/(240.97+W1137))</f>
        <v>0</v>
      </c>
      <c r="Y1137">
        <f>(Z1137/AA1137*100)</f>
        <v>0</v>
      </c>
      <c r="Z1137">
        <f>DD1137*(DI1137+DJ1137)/1000</f>
        <v>0</v>
      </c>
      <c r="AA1137">
        <f>0.61365*exp(17.502*DK1137/(240.97+DK1137))</f>
        <v>0</v>
      </c>
      <c r="AB1137">
        <f>(X1137-DD1137*(DI1137+DJ1137)/1000)</f>
        <v>0</v>
      </c>
      <c r="AC1137">
        <f>(-J1137*44100)</f>
        <v>0</v>
      </c>
      <c r="AD1137">
        <f>2*29.3*R1137*0.92*(DK1137-W1137)</f>
        <v>0</v>
      </c>
      <c r="AE1137">
        <f>2*0.95*5.67E-8*(((DK1137+$B$7)+273)^4-(W1137+273)^4)</f>
        <v>0</v>
      </c>
      <c r="AF1137">
        <f>U1137+AE1137+AC1137+AD1137</f>
        <v>0</v>
      </c>
      <c r="AG1137">
        <f>DH1137*AU1137*(DC1137-DB1137*(1000-AU1137*DE1137)/(1000-AU1137*DD1137))/(100*CV1137)</f>
        <v>0</v>
      </c>
      <c r="AH1137">
        <f>1000*DH1137*AU1137*(DD1137-DE1137)/(100*CV1137*(1000-AU1137*DD1137))</f>
        <v>0</v>
      </c>
      <c r="AI1137">
        <f>(AJ1137 - AK1137 - DI1137*1E3/(8.314*(DK1137+273.15)) * AM1137/DH1137 * AL1137) * DH1137/(100*CV1137) * (1000 - DE1137)/1000</f>
        <v>0</v>
      </c>
      <c r="AJ1137">
        <v>1018.668380957698</v>
      </c>
      <c r="AK1137">
        <v>961.8240727272724</v>
      </c>
      <c r="AL1137">
        <v>3.421111495118297</v>
      </c>
      <c r="AM1137">
        <v>65.46050072270951</v>
      </c>
      <c r="AN1137">
        <f>(AP1137 - AO1137 + DI1137*1E3/(8.314*(DK1137+273.15)) * AR1137/DH1137 * AQ1137) * DH1137/(100*CV1137) * 1000/(1000 - AP1137)</f>
        <v>0</v>
      </c>
      <c r="AO1137">
        <v>12.376431791814</v>
      </c>
      <c r="AP1137">
        <v>18.52617482517483</v>
      </c>
      <c r="AQ1137">
        <v>-2.171920400899993E-05</v>
      </c>
      <c r="AR1137">
        <v>82.38661243910367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MAX(0,($B$13+$C$13*DP1137)/(1+$D$13*DP1137)*DI1137/(DK1137+273)*$E$13)</f>
        <v>0</v>
      </c>
      <c r="AX1137" t="s">
        <v>417</v>
      </c>
      <c r="AY1137" t="s">
        <v>417</v>
      </c>
      <c r="AZ1137">
        <v>0</v>
      </c>
      <c r="BA1137">
        <v>0</v>
      </c>
      <c r="BB1137">
        <f>1-AZ1137/BA1137</f>
        <v>0</v>
      </c>
      <c r="BC1137">
        <v>0</v>
      </c>
      <c r="BD1137" t="s">
        <v>417</v>
      </c>
      <c r="BE1137" t="s">
        <v>417</v>
      </c>
      <c r="BF1137">
        <v>0</v>
      </c>
      <c r="BG1137">
        <v>0</v>
      </c>
      <c r="BH1137">
        <f>1-BF1137/BG1137</f>
        <v>0</v>
      </c>
      <c r="BI1137">
        <v>0.5</v>
      </c>
      <c r="BJ1137">
        <f>CS1137</f>
        <v>0</v>
      </c>
      <c r="BK1137">
        <f>L1137</f>
        <v>0</v>
      </c>
      <c r="BL1137">
        <f>BH1137*BI1137*BJ1137</f>
        <v>0</v>
      </c>
      <c r="BM1137">
        <f>(BK1137-BC1137)/BJ1137</f>
        <v>0</v>
      </c>
      <c r="BN1137">
        <f>(BA1137-BG1137)/BG1137</f>
        <v>0</v>
      </c>
      <c r="BO1137">
        <f>AZ1137/(BB1137+AZ1137/BG1137)</f>
        <v>0</v>
      </c>
      <c r="BP1137" t="s">
        <v>417</v>
      </c>
      <c r="BQ1137">
        <v>0</v>
      </c>
      <c r="BR1137">
        <f>IF(BQ1137&lt;&gt;0, BQ1137, BO1137)</f>
        <v>0</v>
      </c>
      <c r="BS1137">
        <f>1-BR1137/BG1137</f>
        <v>0</v>
      </c>
      <c r="BT1137">
        <f>(BG1137-BF1137)/(BG1137-BR1137)</f>
        <v>0</v>
      </c>
      <c r="BU1137">
        <f>(BA1137-BG1137)/(BA1137-BR1137)</f>
        <v>0</v>
      </c>
      <c r="BV1137">
        <f>(BG1137-BF1137)/(BG1137-AZ1137)</f>
        <v>0</v>
      </c>
      <c r="BW1137">
        <f>(BA1137-BG1137)/(BA1137-AZ1137)</f>
        <v>0</v>
      </c>
      <c r="BX1137">
        <f>(BT1137*BR1137/BF1137)</f>
        <v>0</v>
      </c>
      <c r="BY1137">
        <f>(1-BX1137)</f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>$B$11*DQ1137+$C$11*DR1137+$F$11*EC1137*(1-EF1137)</f>
        <v>0</v>
      </c>
      <c r="CS1137">
        <f>CR1137*CT1137</f>
        <v>0</v>
      </c>
      <c r="CT1137">
        <f>($B$11*$D$9+$C$11*$D$9+$F$11*((EP1137+EH1137)/MAX(EP1137+EH1137+EQ1137, 0.1)*$I$9+EQ1137/MAX(EP1137+EH1137+EQ1137, 0.1)*$J$9))/($B$11+$C$11+$F$11)</f>
        <v>0</v>
      </c>
      <c r="CU1137">
        <f>($B$11*$K$9+$C$11*$K$9+$F$11*((EP1137+EH1137)/MAX(EP1137+EH1137+EQ1137, 0.1)*$P$9+EQ1137/MAX(EP1137+EH1137+EQ1137, 0.1)*$Q$9))/($B$11+$C$11+$F$11)</f>
        <v>0</v>
      </c>
      <c r="CV1137">
        <v>6</v>
      </c>
      <c r="CW1137">
        <v>0.5</v>
      </c>
      <c r="CX1137" t="s">
        <v>418</v>
      </c>
      <c r="CY1137">
        <v>2</v>
      </c>
      <c r="CZ1137" t="b">
        <v>1</v>
      </c>
      <c r="DA1137">
        <v>1659652044.278571</v>
      </c>
      <c r="DB1137">
        <v>919.3949642857143</v>
      </c>
      <c r="DC1137">
        <v>989.8921071428573</v>
      </c>
      <c r="DD1137">
        <v>18.54051428571429</v>
      </c>
      <c r="DE1137">
        <v>12.38291785714286</v>
      </c>
      <c r="DF1137">
        <v>923.6526071428572</v>
      </c>
      <c r="DG1137">
        <v>18.68397142857143</v>
      </c>
      <c r="DH1137">
        <v>499.9980714285714</v>
      </c>
      <c r="DI1137">
        <v>90.17793214285712</v>
      </c>
      <c r="DJ1137">
        <v>0.09998909285714286</v>
      </c>
      <c r="DK1137">
        <v>24.98547857142858</v>
      </c>
      <c r="DL1137">
        <v>24.99943214285714</v>
      </c>
      <c r="DM1137">
        <v>999.9000000000002</v>
      </c>
      <c r="DN1137">
        <v>0</v>
      </c>
      <c r="DO1137">
        <v>0</v>
      </c>
      <c r="DP1137">
        <v>9991.918928571427</v>
      </c>
      <c r="DQ1137">
        <v>0</v>
      </c>
      <c r="DR1137">
        <v>10.93273214285714</v>
      </c>
      <c r="DS1137">
        <v>-70.49713214285715</v>
      </c>
      <c r="DT1137">
        <v>936.7628928571428</v>
      </c>
      <c r="DU1137">
        <v>1002.303607142857</v>
      </c>
      <c r="DV1137">
        <v>6.157586071428571</v>
      </c>
      <c r="DW1137">
        <v>989.8921071428573</v>
      </c>
      <c r="DX1137">
        <v>12.38291785714286</v>
      </c>
      <c r="DY1137">
        <v>1.671943928571428</v>
      </c>
      <c r="DZ1137">
        <v>1.116666428571429</v>
      </c>
      <c r="EA1137">
        <v>14.638375</v>
      </c>
      <c r="EB1137">
        <v>8.534619285714285</v>
      </c>
      <c r="EC1137">
        <v>2000.024285714285</v>
      </c>
      <c r="ED1137">
        <v>0.9799932142857143</v>
      </c>
      <c r="EE1137">
        <v>0.02000668571428572</v>
      </c>
      <c r="EF1137">
        <v>0</v>
      </c>
      <c r="EG1137">
        <v>862.3040357142858</v>
      </c>
      <c r="EH1137">
        <v>5.00097</v>
      </c>
      <c r="EI1137">
        <v>17164.93928571428</v>
      </c>
      <c r="EJ1137">
        <v>16707.74285714286</v>
      </c>
      <c r="EK1137">
        <v>38.27435714285713</v>
      </c>
      <c r="EL1137">
        <v>38.76328571428571</v>
      </c>
      <c r="EM1137">
        <v>38.25442857142857</v>
      </c>
      <c r="EN1137">
        <v>38.41264285714286</v>
      </c>
      <c r="EO1137">
        <v>38.71174999999999</v>
      </c>
      <c r="EP1137">
        <v>1955.108571428571</v>
      </c>
      <c r="EQ1137">
        <v>39.91</v>
      </c>
      <c r="ER1137">
        <v>0</v>
      </c>
      <c r="ES1137">
        <v>1659652052.7</v>
      </c>
      <c r="ET1137">
        <v>0</v>
      </c>
      <c r="EU1137">
        <v>862.331230769231</v>
      </c>
      <c r="EV1137">
        <v>-3.021128224374008</v>
      </c>
      <c r="EW1137">
        <v>-75.92820519275065</v>
      </c>
      <c r="EX1137">
        <v>17164.28846153846</v>
      </c>
      <c r="EY1137">
        <v>15</v>
      </c>
      <c r="EZ1137">
        <v>0</v>
      </c>
      <c r="FA1137" t="s">
        <v>419</v>
      </c>
      <c r="FB1137">
        <v>1659135797.5</v>
      </c>
      <c r="FC1137">
        <v>1659135788</v>
      </c>
      <c r="FD1137">
        <v>0</v>
      </c>
      <c r="FE1137">
        <v>0.3</v>
      </c>
      <c r="FF1137">
        <v>-0.002</v>
      </c>
      <c r="FG1137">
        <v>-2.209</v>
      </c>
      <c r="FH1137">
        <v>-0.089</v>
      </c>
      <c r="FI1137">
        <v>1520</v>
      </c>
      <c r="FJ1137">
        <v>20</v>
      </c>
      <c r="FK1137">
        <v>0.06</v>
      </c>
      <c r="FL1137">
        <v>0.03</v>
      </c>
      <c r="FM1137">
        <v>-70.4554512195122</v>
      </c>
      <c r="FN1137">
        <v>-0.6351282229965582</v>
      </c>
      <c r="FO1137">
        <v>0.09796180968647632</v>
      </c>
      <c r="FP1137">
        <v>0</v>
      </c>
      <c r="FQ1137">
        <v>862.446205882353</v>
      </c>
      <c r="FR1137">
        <v>-2.662658522818442</v>
      </c>
      <c r="FS1137">
        <v>0.373869887670267</v>
      </c>
      <c r="FT1137">
        <v>0</v>
      </c>
      <c r="FU1137">
        <v>6.162486341463415</v>
      </c>
      <c r="FV1137">
        <v>-0.1347748432055853</v>
      </c>
      <c r="FW1137">
        <v>0.01619460867170757</v>
      </c>
      <c r="FX1137">
        <v>0</v>
      </c>
      <c r="FY1137">
        <v>0</v>
      </c>
      <c r="FZ1137">
        <v>3</v>
      </c>
      <c r="GA1137" t="s">
        <v>426</v>
      </c>
      <c r="GB1137">
        <v>2.9834</v>
      </c>
      <c r="GC1137">
        <v>2.71561</v>
      </c>
      <c r="GD1137">
        <v>0.166507</v>
      </c>
      <c r="GE1137">
        <v>0.172126</v>
      </c>
      <c r="GF1137">
        <v>0.0895529</v>
      </c>
      <c r="GG1137">
        <v>0.0656767</v>
      </c>
      <c r="GH1137">
        <v>26356.2</v>
      </c>
      <c r="GI1137">
        <v>26321</v>
      </c>
      <c r="GJ1137">
        <v>29386.8</v>
      </c>
      <c r="GK1137">
        <v>29401.5</v>
      </c>
      <c r="GL1137">
        <v>35438.6</v>
      </c>
      <c r="GM1137">
        <v>36531.8</v>
      </c>
      <c r="GN1137">
        <v>41380.2</v>
      </c>
      <c r="GO1137">
        <v>41896.1</v>
      </c>
      <c r="GP1137">
        <v>1.96325</v>
      </c>
      <c r="GQ1137">
        <v>2.37795</v>
      </c>
      <c r="GR1137">
        <v>0.0956282</v>
      </c>
      <c r="GS1137">
        <v>0</v>
      </c>
      <c r="GT1137">
        <v>23.4325</v>
      </c>
      <c r="GU1137">
        <v>999.9</v>
      </c>
      <c r="GV1137">
        <v>31.3</v>
      </c>
      <c r="GW1137">
        <v>32.2</v>
      </c>
      <c r="GX1137">
        <v>16.762</v>
      </c>
      <c r="GY1137">
        <v>63.4415</v>
      </c>
      <c r="GZ1137">
        <v>22.4639</v>
      </c>
      <c r="HA1137">
        <v>2</v>
      </c>
      <c r="HB1137">
        <v>-0.07791670000000001</v>
      </c>
      <c r="HC1137">
        <v>1.33474</v>
      </c>
      <c r="HD1137">
        <v>20.3292</v>
      </c>
      <c r="HE1137">
        <v>5.21639</v>
      </c>
      <c r="HF1137">
        <v>12.0099</v>
      </c>
      <c r="HG1137">
        <v>4.98895</v>
      </c>
      <c r="HH1137">
        <v>3.28842</v>
      </c>
      <c r="HI1137">
        <v>9999</v>
      </c>
      <c r="HJ1137">
        <v>9999</v>
      </c>
      <c r="HK1137">
        <v>9999</v>
      </c>
      <c r="HL1137">
        <v>198.6</v>
      </c>
      <c r="HM1137">
        <v>1.86739</v>
      </c>
      <c r="HN1137">
        <v>1.86646</v>
      </c>
      <c r="HO1137">
        <v>1.86596</v>
      </c>
      <c r="HP1137">
        <v>1.86584</v>
      </c>
      <c r="HQ1137">
        <v>1.86767</v>
      </c>
      <c r="HR1137">
        <v>1.87012</v>
      </c>
      <c r="HS1137">
        <v>1.86875</v>
      </c>
      <c r="HT1137">
        <v>1.87025</v>
      </c>
      <c r="HU1137">
        <v>0</v>
      </c>
      <c r="HV1137">
        <v>0</v>
      </c>
      <c r="HW1137">
        <v>0</v>
      </c>
      <c r="HX1137">
        <v>0</v>
      </c>
      <c r="HY1137" t="s">
        <v>421</v>
      </c>
      <c r="HZ1137" t="s">
        <v>422</v>
      </c>
      <c r="IA1137" t="s">
        <v>423</v>
      </c>
      <c r="IB1137" t="s">
        <v>423</v>
      </c>
      <c r="IC1137" t="s">
        <v>423</v>
      </c>
      <c r="ID1137" t="s">
        <v>423</v>
      </c>
      <c r="IE1137">
        <v>0</v>
      </c>
      <c r="IF1137">
        <v>100</v>
      </c>
      <c r="IG1137">
        <v>100</v>
      </c>
      <c r="IH1137">
        <v>-4.305</v>
      </c>
      <c r="II1137">
        <v>-0.1435</v>
      </c>
      <c r="IJ1137">
        <v>-1.529487217637811</v>
      </c>
      <c r="IK1137">
        <v>-0.005072214745875086</v>
      </c>
      <c r="IL1137">
        <v>3.316774363808987E-06</v>
      </c>
      <c r="IM1137">
        <v>-1.107588672722244E-09</v>
      </c>
      <c r="IN1137">
        <v>-0.1603591687652909</v>
      </c>
      <c r="IO1137">
        <v>-0.0181951569465493</v>
      </c>
      <c r="IP1137">
        <v>0.001659309118516343</v>
      </c>
      <c r="IQ1137">
        <v>-3.409663313950778E-05</v>
      </c>
      <c r="IR1137">
        <v>19</v>
      </c>
      <c r="IS1137">
        <v>2290</v>
      </c>
      <c r="IT1137">
        <v>1</v>
      </c>
      <c r="IU1137">
        <v>24</v>
      </c>
      <c r="IV1137">
        <v>8604.200000000001</v>
      </c>
      <c r="IW1137">
        <v>8604.4</v>
      </c>
      <c r="IX1137">
        <v>2.61597</v>
      </c>
      <c r="IY1137">
        <v>2.20825</v>
      </c>
      <c r="IZ1137">
        <v>1.94702</v>
      </c>
      <c r="JA1137">
        <v>2.64771</v>
      </c>
      <c r="JB1137">
        <v>2.19482</v>
      </c>
      <c r="JC1137">
        <v>2.38159</v>
      </c>
      <c r="JD1137">
        <v>36.6706</v>
      </c>
      <c r="JE1137">
        <v>24.0437</v>
      </c>
      <c r="JF1137">
        <v>18</v>
      </c>
      <c r="JG1137">
        <v>521.357</v>
      </c>
      <c r="JH1137">
        <v>811.047</v>
      </c>
      <c r="JI1137">
        <v>21.9806</v>
      </c>
      <c r="JJ1137">
        <v>26.3219</v>
      </c>
      <c r="JK1137">
        <v>30</v>
      </c>
      <c r="JL1137">
        <v>26.3403</v>
      </c>
      <c r="JM1137">
        <v>26.2665</v>
      </c>
      <c r="JN1137">
        <v>52.3526</v>
      </c>
      <c r="JO1137">
        <v>23.938</v>
      </c>
      <c r="JP1137">
        <v>0</v>
      </c>
      <c r="JQ1137">
        <v>21.9793</v>
      </c>
      <c r="JR1137">
        <v>1041.81</v>
      </c>
      <c r="JS1137">
        <v>12.4518</v>
      </c>
      <c r="JT1137">
        <v>100.474</v>
      </c>
      <c r="JU1137">
        <v>100.622</v>
      </c>
    </row>
    <row r="1138" spans="1:281">
      <c r="A1138">
        <v>1122</v>
      </c>
      <c r="B1138">
        <v>1659652057.6</v>
      </c>
      <c r="C1138">
        <v>24049.59999990463</v>
      </c>
      <c r="D1138" t="s">
        <v>2678</v>
      </c>
      <c r="E1138" t="s">
        <v>2679</v>
      </c>
      <c r="F1138">
        <v>5</v>
      </c>
      <c r="G1138" t="s">
        <v>2555</v>
      </c>
      <c r="H1138" t="s">
        <v>416</v>
      </c>
      <c r="I1138">
        <v>1659652049.85</v>
      </c>
      <c r="J1138">
        <f>(K1138)/1000</f>
        <v>0</v>
      </c>
      <c r="K1138">
        <f>IF(CZ1138, AN1138, AH1138)</f>
        <v>0</v>
      </c>
      <c r="L1138">
        <f>IF(CZ1138, AI1138, AG1138)</f>
        <v>0</v>
      </c>
      <c r="M1138">
        <f>DB1138 - IF(AU1138&gt;1, L1138*CV1138*100.0/(AW1138*DP1138), 0)</f>
        <v>0</v>
      </c>
      <c r="N1138">
        <f>((T1138-J1138/2)*M1138-L1138)/(T1138+J1138/2)</f>
        <v>0</v>
      </c>
      <c r="O1138">
        <f>N1138*(DI1138+DJ1138)/1000.0</f>
        <v>0</v>
      </c>
      <c r="P1138">
        <f>(DB1138 - IF(AU1138&gt;1, L1138*CV1138*100.0/(AW1138*DP1138), 0))*(DI1138+DJ1138)/1000.0</f>
        <v>0</v>
      </c>
      <c r="Q1138">
        <f>2.0/((1/S1138-1/R1138)+SIGN(S1138)*SQRT((1/S1138-1/R1138)*(1/S1138-1/R1138) + 4*CW1138/((CW1138+1)*(CW1138+1))*(2*1/S1138*1/R1138-1/R1138*1/R1138)))</f>
        <v>0</v>
      </c>
      <c r="R1138">
        <f>IF(LEFT(CX1138,1)&lt;&gt;"0",IF(LEFT(CX1138,1)="1",3.0,CY1138),$D$5+$E$5*(DP1138*DI1138/($K$5*1000))+$F$5*(DP1138*DI1138/($K$5*1000))*MAX(MIN(CV1138,$J$5),$I$5)*MAX(MIN(CV1138,$J$5),$I$5)+$G$5*MAX(MIN(CV1138,$J$5),$I$5)*(DP1138*DI1138/($K$5*1000))+$H$5*(DP1138*DI1138/($K$5*1000))*(DP1138*DI1138/($K$5*1000)))</f>
        <v>0</v>
      </c>
      <c r="S1138">
        <f>J1138*(1000-(1000*0.61365*exp(17.502*W1138/(240.97+W1138))/(DI1138+DJ1138)+DD1138)/2)/(1000*0.61365*exp(17.502*W1138/(240.97+W1138))/(DI1138+DJ1138)-DD1138)</f>
        <v>0</v>
      </c>
      <c r="T1138">
        <f>1/((CW1138+1)/(Q1138/1.6)+1/(R1138/1.37)) + CW1138/((CW1138+1)/(Q1138/1.6) + CW1138/(R1138/1.37))</f>
        <v>0</v>
      </c>
      <c r="U1138">
        <f>(CR1138*CU1138)</f>
        <v>0</v>
      </c>
      <c r="V1138">
        <f>(DK1138+(U1138+2*0.95*5.67E-8*(((DK1138+$B$7)+273)^4-(DK1138+273)^4)-44100*J1138)/(1.84*29.3*R1138+8*0.95*5.67E-8*(DK1138+273)^3))</f>
        <v>0</v>
      </c>
      <c r="W1138">
        <f>($C$7*DL1138+$D$7*DM1138+$E$7*V1138)</f>
        <v>0</v>
      </c>
      <c r="X1138">
        <f>0.61365*exp(17.502*W1138/(240.97+W1138))</f>
        <v>0</v>
      </c>
      <c r="Y1138">
        <f>(Z1138/AA1138*100)</f>
        <v>0</v>
      </c>
      <c r="Z1138">
        <f>DD1138*(DI1138+DJ1138)/1000</f>
        <v>0</v>
      </c>
      <c r="AA1138">
        <f>0.61365*exp(17.502*DK1138/(240.97+DK1138))</f>
        <v>0</v>
      </c>
      <c r="AB1138">
        <f>(X1138-DD1138*(DI1138+DJ1138)/1000)</f>
        <v>0</v>
      </c>
      <c r="AC1138">
        <f>(-J1138*44100)</f>
        <v>0</v>
      </c>
      <c r="AD1138">
        <f>2*29.3*R1138*0.92*(DK1138-W1138)</f>
        <v>0</v>
      </c>
      <c r="AE1138">
        <f>2*0.95*5.67E-8*(((DK1138+$B$7)+273)^4-(W1138+273)^4)</f>
        <v>0</v>
      </c>
      <c r="AF1138">
        <f>U1138+AE1138+AC1138+AD1138</f>
        <v>0</v>
      </c>
      <c r="AG1138">
        <f>DH1138*AU1138*(DC1138-DB1138*(1000-AU1138*DE1138)/(1000-AU1138*DD1138))/(100*CV1138)</f>
        <v>0</v>
      </c>
      <c r="AH1138">
        <f>1000*DH1138*AU1138*(DD1138-DE1138)/(100*CV1138*(1000-AU1138*DD1138))</f>
        <v>0</v>
      </c>
      <c r="AI1138">
        <f>(AJ1138 - AK1138 - DI1138*1E3/(8.314*(DK1138+273.15)) * AM1138/DH1138 * AL1138) * DH1138/(100*CV1138) * (1000 - DE1138)/1000</f>
        <v>0</v>
      </c>
      <c r="AJ1138">
        <v>1037.336978644112</v>
      </c>
      <c r="AK1138">
        <v>980.5572363636365</v>
      </c>
      <c r="AL1138">
        <v>3.409452371828432</v>
      </c>
      <c r="AM1138">
        <v>65.46050072270951</v>
      </c>
      <c r="AN1138">
        <f>(AP1138 - AO1138 + DI1138*1E3/(8.314*(DK1138+273.15)) * AR1138/DH1138 * AQ1138) * DH1138/(100*CV1138) * 1000/(1000 - AP1138)</f>
        <v>0</v>
      </c>
      <c r="AO1138">
        <v>12.43181674866202</v>
      </c>
      <c r="AP1138">
        <v>18.53995104895106</v>
      </c>
      <c r="AQ1138">
        <v>2.118237042271335E-05</v>
      </c>
      <c r="AR1138">
        <v>82.38661243910367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MAX(0,($B$13+$C$13*DP1138)/(1+$D$13*DP1138)*DI1138/(DK1138+273)*$E$13)</f>
        <v>0</v>
      </c>
      <c r="AX1138" t="s">
        <v>417</v>
      </c>
      <c r="AY1138" t="s">
        <v>417</v>
      </c>
      <c r="AZ1138">
        <v>0</v>
      </c>
      <c r="BA1138">
        <v>0</v>
      </c>
      <c r="BB1138">
        <f>1-AZ1138/BA1138</f>
        <v>0</v>
      </c>
      <c r="BC1138">
        <v>0</v>
      </c>
      <c r="BD1138" t="s">
        <v>417</v>
      </c>
      <c r="BE1138" t="s">
        <v>417</v>
      </c>
      <c r="BF1138">
        <v>0</v>
      </c>
      <c r="BG1138">
        <v>0</v>
      </c>
      <c r="BH1138">
        <f>1-BF1138/BG1138</f>
        <v>0</v>
      </c>
      <c r="BI1138">
        <v>0.5</v>
      </c>
      <c r="BJ1138">
        <f>CS1138</f>
        <v>0</v>
      </c>
      <c r="BK1138">
        <f>L1138</f>
        <v>0</v>
      </c>
      <c r="BL1138">
        <f>BH1138*BI1138*BJ1138</f>
        <v>0</v>
      </c>
      <c r="BM1138">
        <f>(BK1138-BC1138)/BJ1138</f>
        <v>0</v>
      </c>
      <c r="BN1138">
        <f>(BA1138-BG1138)/BG1138</f>
        <v>0</v>
      </c>
      <c r="BO1138">
        <f>AZ1138/(BB1138+AZ1138/BG1138)</f>
        <v>0</v>
      </c>
      <c r="BP1138" t="s">
        <v>417</v>
      </c>
      <c r="BQ1138">
        <v>0</v>
      </c>
      <c r="BR1138">
        <f>IF(BQ1138&lt;&gt;0, BQ1138, BO1138)</f>
        <v>0</v>
      </c>
      <c r="BS1138">
        <f>1-BR1138/BG1138</f>
        <v>0</v>
      </c>
      <c r="BT1138">
        <f>(BG1138-BF1138)/(BG1138-BR1138)</f>
        <v>0</v>
      </c>
      <c r="BU1138">
        <f>(BA1138-BG1138)/(BA1138-BR1138)</f>
        <v>0</v>
      </c>
      <c r="BV1138">
        <f>(BG1138-BF1138)/(BG1138-AZ1138)</f>
        <v>0</v>
      </c>
      <c r="BW1138">
        <f>(BA1138-BG1138)/(BA1138-AZ1138)</f>
        <v>0</v>
      </c>
      <c r="BX1138">
        <f>(BT1138*BR1138/BF1138)</f>
        <v>0</v>
      </c>
      <c r="BY1138">
        <f>(1-BX1138)</f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>$B$11*DQ1138+$C$11*DR1138+$F$11*EC1138*(1-EF1138)</f>
        <v>0</v>
      </c>
      <c r="CS1138">
        <f>CR1138*CT1138</f>
        <v>0</v>
      </c>
      <c r="CT1138">
        <f>($B$11*$D$9+$C$11*$D$9+$F$11*((EP1138+EH1138)/MAX(EP1138+EH1138+EQ1138, 0.1)*$I$9+EQ1138/MAX(EP1138+EH1138+EQ1138, 0.1)*$J$9))/($B$11+$C$11+$F$11)</f>
        <v>0</v>
      </c>
      <c r="CU1138">
        <f>($B$11*$K$9+$C$11*$K$9+$F$11*((EP1138+EH1138)/MAX(EP1138+EH1138+EQ1138, 0.1)*$P$9+EQ1138/MAX(EP1138+EH1138+EQ1138, 0.1)*$Q$9))/($B$11+$C$11+$F$11)</f>
        <v>0</v>
      </c>
      <c r="CV1138">
        <v>6</v>
      </c>
      <c r="CW1138">
        <v>0.5</v>
      </c>
      <c r="CX1138" t="s">
        <v>418</v>
      </c>
      <c r="CY1138">
        <v>2</v>
      </c>
      <c r="CZ1138" t="b">
        <v>1</v>
      </c>
      <c r="DA1138">
        <v>1659652049.85</v>
      </c>
      <c r="DB1138">
        <v>938.0891428571429</v>
      </c>
      <c r="DC1138">
        <v>1008.593214285714</v>
      </c>
      <c r="DD1138">
        <v>18.53509642857143</v>
      </c>
      <c r="DE1138">
        <v>12.40135357142857</v>
      </c>
      <c r="DF1138">
        <v>942.3799642857142</v>
      </c>
      <c r="DG1138">
        <v>18.67859642857143</v>
      </c>
      <c r="DH1138">
        <v>500.0087142857142</v>
      </c>
      <c r="DI1138">
        <v>90.17823928571428</v>
      </c>
      <c r="DJ1138">
        <v>0.1000341071428571</v>
      </c>
      <c r="DK1138">
        <v>24.98424285714285</v>
      </c>
      <c r="DL1138">
        <v>25.00455357142857</v>
      </c>
      <c r="DM1138">
        <v>999.9000000000002</v>
      </c>
      <c r="DN1138">
        <v>0</v>
      </c>
      <c r="DO1138">
        <v>0</v>
      </c>
      <c r="DP1138">
        <v>9990.021071428569</v>
      </c>
      <c r="DQ1138">
        <v>0</v>
      </c>
      <c r="DR1138">
        <v>10.93658214285714</v>
      </c>
      <c r="DS1138">
        <v>-70.50402857142856</v>
      </c>
      <c r="DT1138">
        <v>955.8050000000001</v>
      </c>
      <c r="DU1138">
        <v>1021.258392857143</v>
      </c>
      <c r="DV1138">
        <v>6.133725357142857</v>
      </c>
      <c r="DW1138">
        <v>1008.593214285714</v>
      </c>
      <c r="DX1138">
        <v>12.40135357142857</v>
      </c>
      <c r="DY1138">
        <v>1.671461071428571</v>
      </c>
      <c r="DZ1138">
        <v>1.118332857142857</v>
      </c>
      <c r="EA1138">
        <v>14.63389642857143</v>
      </c>
      <c r="EB1138">
        <v>8.556612142857144</v>
      </c>
      <c r="EC1138">
        <v>2000.015357142857</v>
      </c>
      <c r="ED1138">
        <v>0.9799978571428574</v>
      </c>
      <c r="EE1138">
        <v>0.02000193571428572</v>
      </c>
      <c r="EF1138">
        <v>0</v>
      </c>
      <c r="EG1138">
        <v>862.0060357142856</v>
      </c>
      <c r="EH1138">
        <v>5.00097</v>
      </c>
      <c r="EI1138">
        <v>17157.58571428571</v>
      </c>
      <c r="EJ1138">
        <v>16707.69642857143</v>
      </c>
      <c r="EK1138">
        <v>38.25664285714286</v>
      </c>
      <c r="EL1138">
        <v>38.75</v>
      </c>
      <c r="EM1138">
        <v>38.24325</v>
      </c>
      <c r="EN1138">
        <v>38.3905</v>
      </c>
      <c r="EO1138">
        <v>38.69375</v>
      </c>
      <c r="EP1138">
        <v>1955.107142857142</v>
      </c>
      <c r="EQ1138">
        <v>39.90035714285715</v>
      </c>
      <c r="ER1138">
        <v>0</v>
      </c>
      <c r="ES1138">
        <v>1659652058.1</v>
      </c>
      <c r="ET1138">
        <v>0</v>
      </c>
      <c r="EU1138">
        <v>862.01364</v>
      </c>
      <c r="EV1138">
        <v>-3.373230794942778</v>
      </c>
      <c r="EW1138">
        <v>-77.22307702096813</v>
      </c>
      <c r="EX1138">
        <v>17156.916</v>
      </c>
      <c r="EY1138">
        <v>15</v>
      </c>
      <c r="EZ1138">
        <v>0</v>
      </c>
      <c r="FA1138" t="s">
        <v>419</v>
      </c>
      <c r="FB1138">
        <v>1659135797.5</v>
      </c>
      <c r="FC1138">
        <v>1659135788</v>
      </c>
      <c r="FD1138">
        <v>0</v>
      </c>
      <c r="FE1138">
        <v>0.3</v>
      </c>
      <c r="FF1138">
        <v>-0.002</v>
      </c>
      <c r="FG1138">
        <v>-2.209</v>
      </c>
      <c r="FH1138">
        <v>-0.089</v>
      </c>
      <c r="FI1138">
        <v>1520</v>
      </c>
      <c r="FJ1138">
        <v>20</v>
      </c>
      <c r="FK1138">
        <v>0.06</v>
      </c>
      <c r="FL1138">
        <v>0.03</v>
      </c>
      <c r="FM1138">
        <v>-70.48980975609757</v>
      </c>
      <c r="FN1138">
        <v>-0.007314982578250954</v>
      </c>
      <c r="FO1138">
        <v>0.07132735186680338</v>
      </c>
      <c r="FP1138">
        <v>1</v>
      </c>
      <c r="FQ1138">
        <v>862.1972941176471</v>
      </c>
      <c r="FR1138">
        <v>-3.25879297484299</v>
      </c>
      <c r="FS1138">
        <v>0.4121699770305967</v>
      </c>
      <c r="FT1138">
        <v>0</v>
      </c>
      <c r="FU1138">
        <v>6.144791463414633</v>
      </c>
      <c r="FV1138">
        <v>-0.259526968641111</v>
      </c>
      <c r="FW1138">
        <v>0.02802289251978626</v>
      </c>
      <c r="FX1138">
        <v>0</v>
      </c>
      <c r="FY1138">
        <v>1</v>
      </c>
      <c r="FZ1138">
        <v>3</v>
      </c>
      <c r="GA1138" t="s">
        <v>429</v>
      </c>
      <c r="GB1138">
        <v>2.9834</v>
      </c>
      <c r="GC1138">
        <v>2.71545</v>
      </c>
      <c r="GD1138">
        <v>0.16859</v>
      </c>
      <c r="GE1138">
        <v>0.174135</v>
      </c>
      <c r="GF1138">
        <v>0.08959830000000001</v>
      </c>
      <c r="GG1138">
        <v>0.0657042</v>
      </c>
      <c r="GH1138">
        <v>26290.8</v>
      </c>
      <c r="GI1138">
        <v>26257</v>
      </c>
      <c r="GJ1138">
        <v>29387.4</v>
      </c>
      <c r="GK1138">
        <v>29401.3</v>
      </c>
      <c r="GL1138">
        <v>35437.7</v>
      </c>
      <c r="GM1138">
        <v>36530.4</v>
      </c>
      <c r="GN1138">
        <v>41381.2</v>
      </c>
      <c r="GO1138">
        <v>41895.8</v>
      </c>
      <c r="GP1138">
        <v>1.96327</v>
      </c>
      <c r="GQ1138">
        <v>2.378</v>
      </c>
      <c r="GR1138">
        <v>0.09596349999999999</v>
      </c>
      <c r="GS1138">
        <v>0</v>
      </c>
      <c r="GT1138">
        <v>23.4313</v>
      </c>
      <c r="GU1138">
        <v>999.9</v>
      </c>
      <c r="GV1138">
        <v>31.3</v>
      </c>
      <c r="GW1138">
        <v>32.2</v>
      </c>
      <c r="GX1138">
        <v>16.7616</v>
      </c>
      <c r="GY1138">
        <v>63.4515</v>
      </c>
      <c r="GZ1138">
        <v>22.3998</v>
      </c>
      <c r="HA1138">
        <v>2</v>
      </c>
      <c r="HB1138">
        <v>-0.0779649</v>
      </c>
      <c r="HC1138">
        <v>1.34996</v>
      </c>
      <c r="HD1138">
        <v>20.329</v>
      </c>
      <c r="HE1138">
        <v>5.21669</v>
      </c>
      <c r="HF1138">
        <v>12.0099</v>
      </c>
      <c r="HG1138">
        <v>4.9891</v>
      </c>
      <c r="HH1138">
        <v>3.28848</v>
      </c>
      <c r="HI1138">
        <v>9999</v>
      </c>
      <c r="HJ1138">
        <v>9999</v>
      </c>
      <c r="HK1138">
        <v>9999</v>
      </c>
      <c r="HL1138">
        <v>198.6</v>
      </c>
      <c r="HM1138">
        <v>1.86739</v>
      </c>
      <c r="HN1138">
        <v>1.86647</v>
      </c>
      <c r="HO1138">
        <v>1.86595</v>
      </c>
      <c r="HP1138">
        <v>1.86584</v>
      </c>
      <c r="HQ1138">
        <v>1.86768</v>
      </c>
      <c r="HR1138">
        <v>1.87014</v>
      </c>
      <c r="HS1138">
        <v>1.86875</v>
      </c>
      <c r="HT1138">
        <v>1.87026</v>
      </c>
      <c r="HU1138">
        <v>0</v>
      </c>
      <c r="HV1138">
        <v>0</v>
      </c>
      <c r="HW1138">
        <v>0</v>
      </c>
      <c r="HX1138">
        <v>0</v>
      </c>
      <c r="HY1138" t="s">
        <v>421</v>
      </c>
      <c r="HZ1138" t="s">
        <v>422</v>
      </c>
      <c r="IA1138" t="s">
        <v>423</v>
      </c>
      <c r="IB1138" t="s">
        <v>423</v>
      </c>
      <c r="IC1138" t="s">
        <v>423</v>
      </c>
      <c r="ID1138" t="s">
        <v>423</v>
      </c>
      <c r="IE1138">
        <v>0</v>
      </c>
      <c r="IF1138">
        <v>100</v>
      </c>
      <c r="IG1138">
        <v>100</v>
      </c>
      <c r="IH1138">
        <v>-4.337</v>
      </c>
      <c r="II1138">
        <v>-0.1434</v>
      </c>
      <c r="IJ1138">
        <v>-1.529487217637811</v>
      </c>
      <c r="IK1138">
        <v>-0.005072214745875086</v>
      </c>
      <c r="IL1138">
        <v>3.316774363808987E-06</v>
      </c>
      <c r="IM1138">
        <v>-1.107588672722244E-09</v>
      </c>
      <c r="IN1138">
        <v>-0.1603591687652909</v>
      </c>
      <c r="IO1138">
        <v>-0.0181951569465493</v>
      </c>
      <c r="IP1138">
        <v>0.001659309118516343</v>
      </c>
      <c r="IQ1138">
        <v>-3.409663313950778E-05</v>
      </c>
      <c r="IR1138">
        <v>19</v>
      </c>
      <c r="IS1138">
        <v>2290</v>
      </c>
      <c r="IT1138">
        <v>1</v>
      </c>
      <c r="IU1138">
        <v>24</v>
      </c>
      <c r="IV1138">
        <v>8604.299999999999</v>
      </c>
      <c r="IW1138">
        <v>8604.5</v>
      </c>
      <c r="IX1138">
        <v>2.65503</v>
      </c>
      <c r="IY1138">
        <v>2.20703</v>
      </c>
      <c r="IZ1138">
        <v>1.94702</v>
      </c>
      <c r="JA1138">
        <v>2.64893</v>
      </c>
      <c r="JB1138">
        <v>2.19482</v>
      </c>
      <c r="JC1138">
        <v>2.35962</v>
      </c>
      <c r="JD1138">
        <v>36.6706</v>
      </c>
      <c r="JE1138">
        <v>24.0437</v>
      </c>
      <c r="JF1138">
        <v>18</v>
      </c>
      <c r="JG1138">
        <v>521.356</v>
      </c>
      <c r="JH1138">
        <v>811.068</v>
      </c>
      <c r="JI1138">
        <v>21.9789</v>
      </c>
      <c r="JJ1138">
        <v>26.3197</v>
      </c>
      <c r="JK1138">
        <v>30</v>
      </c>
      <c r="JL1138">
        <v>26.3384</v>
      </c>
      <c r="JM1138">
        <v>26.2646</v>
      </c>
      <c r="JN1138">
        <v>53.1176</v>
      </c>
      <c r="JO1138">
        <v>23.938</v>
      </c>
      <c r="JP1138">
        <v>0</v>
      </c>
      <c r="JQ1138">
        <v>21.9714</v>
      </c>
      <c r="JR1138">
        <v>1055.26</v>
      </c>
      <c r="JS1138">
        <v>12.4488</v>
      </c>
      <c r="JT1138">
        <v>100.477</v>
      </c>
      <c r="JU1138">
        <v>100.621</v>
      </c>
    </row>
    <row r="1139" spans="1:281">
      <c r="A1139">
        <v>1123</v>
      </c>
      <c r="B1139">
        <v>1659652062.6</v>
      </c>
      <c r="C1139">
        <v>24054.59999990463</v>
      </c>
      <c r="D1139" t="s">
        <v>2680</v>
      </c>
      <c r="E1139" t="s">
        <v>2681</v>
      </c>
      <c r="F1139">
        <v>5</v>
      </c>
      <c r="G1139" t="s">
        <v>2555</v>
      </c>
      <c r="H1139" t="s">
        <v>416</v>
      </c>
      <c r="I1139">
        <v>1659652055.118518</v>
      </c>
      <c r="J1139">
        <f>(K1139)/1000</f>
        <v>0</v>
      </c>
      <c r="K1139">
        <f>IF(CZ1139, AN1139, AH1139)</f>
        <v>0</v>
      </c>
      <c r="L1139">
        <f>IF(CZ1139, AI1139, AG1139)</f>
        <v>0</v>
      </c>
      <c r="M1139">
        <f>DB1139 - IF(AU1139&gt;1, L1139*CV1139*100.0/(AW1139*DP1139), 0)</f>
        <v>0</v>
      </c>
      <c r="N1139">
        <f>((T1139-J1139/2)*M1139-L1139)/(T1139+J1139/2)</f>
        <v>0</v>
      </c>
      <c r="O1139">
        <f>N1139*(DI1139+DJ1139)/1000.0</f>
        <v>0</v>
      </c>
      <c r="P1139">
        <f>(DB1139 - IF(AU1139&gt;1, L1139*CV1139*100.0/(AW1139*DP1139), 0))*(DI1139+DJ1139)/1000.0</f>
        <v>0</v>
      </c>
      <c r="Q1139">
        <f>2.0/((1/S1139-1/R1139)+SIGN(S1139)*SQRT((1/S1139-1/R1139)*(1/S1139-1/R1139) + 4*CW1139/((CW1139+1)*(CW1139+1))*(2*1/S1139*1/R1139-1/R1139*1/R1139)))</f>
        <v>0</v>
      </c>
      <c r="R1139">
        <f>IF(LEFT(CX1139,1)&lt;&gt;"0",IF(LEFT(CX1139,1)="1",3.0,CY1139),$D$5+$E$5*(DP1139*DI1139/($K$5*1000))+$F$5*(DP1139*DI1139/($K$5*1000))*MAX(MIN(CV1139,$J$5),$I$5)*MAX(MIN(CV1139,$J$5),$I$5)+$G$5*MAX(MIN(CV1139,$J$5),$I$5)*(DP1139*DI1139/($K$5*1000))+$H$5*(DP1139*DI1139/($K$5*1000))*(DP1139*DI1139/($K$5*1000)))</f>
        <v>0</v>
      </c>
      <c r="S1139">
        <f>J1139*(1000-(1000*0.61365*exp(17.502*W1139/(240.97+W1139))/(DI1139+DJ1139)+DD1139)/2)/(1000*0.61365*exp(17.502*W1139/(240.97+W1139))/(DI1139+DJ1139)-DD1139)</f>
        <v>0</v>
      </c>
      <c r="T1139">
        <f>1/((CW1139+1)/(Q1139/1.6)+1/(R1139/1.37)) + CW1139/((CW1139+1)/(Q1139/1.6) + CW1139/(R1139/1.37))</f>
        <v>0</v>
      </c>
      <c r="U1139">
        <f>(CR1139*CU1139)</f>
        <v>0</v>
      </c>
      <c r="V1139">
        <f>(DK1139+(U1139+2*0.95*5.67E-8*(((DK1139+$B$7)+273)^4-(DK1139+273)^4)-44100*J1139)/(1.84*29.3*R1139+8*0.95*5.67E-8*(DK1139+273)^3))</f>
        <v>0</v>
      </c>
      <c r="W1139">
        <f>($C$7*DL1139+$D$7*DM1139+$E$7*V1139)</f>
        <v>0</v>
      </c>
      <c r="X1139">
        <f>0.61365*exp(17.502*W1139/(240.97+W1139))</f>
        <v>0</v>
      </c>
      <c r="Y1139">
        <f>(Z1139/AA1139*100)</f>
        <v>0</v>
      </c>
      <c r="Z1139">
        <f>DD1139*(DI1139+DJ1139)/1000</f>
        <v>0</v>
      </c>
      <c r="AA1139">
        <f>0.61365*exp(17.502*DK1139/(240.97+DK1139))</f>
        <v>0</v>
      </c>
      <c r="AB1139">
        <f>(X1139-DD1139*(DI1139+DJ1139)/1000)</f>
        <v>0</v>
      </c>
      <c r="AC1139">
        <f>(-J1139*44100)</f>
        <v>0</v>
      </c>
      <c r="AD1139">
        <f>2*29.3*R1139*0.92*(DK1139-W1139)</f>
        <v>0</v>
      </c>
      <c r="AE1139">
        <f>2*0.95*5.67E-8*(((DK1139+$B$7)+273)^4-(W1139+273)^4)</f>
        <v>0</v>
      </c>
      <c r="AF1139">
        <f>U1139+AE1139+AC1139+AD1139</f>
        <v>0</v>
      </c>
      <c r="AG1139">
        <f>DH1139*AU1139*(DC1139-DB1139*(1000-AU1139*DE1139)/(1000-AU1139*DD1139))/(100*CV1139)</f>
        <v>0</v>
      </c>
      <c r="AH1139">
        <f>1000*DH1139*AU1139*(DD1139-DE1139)/(100*CV1139*(1000-AU1139*DD1139))</f>
        <v>0</v>
      </c>
      <c r="AI1139">
        <f>(AJ1139 - AK1139 - DI1139*1E3/(8.314*(DK1139+273.15)) * AM1139/DH1139 * AL1139) * DH1139/(100*CV1139) * (1000 - DE1139)/1000</f>
        <v>0</v>
      </c>
      <c r="AJ1139">
        <v>1054.42021612201</v>
      </c>
      <c r="AK1139">
        <v>997.739733333333</v>
      </c>
      <c r="AL1139">
        <v>3.427706887032266</v>
      </c>
      <c r="AM1139">
        <v>65.46050072270951</v>
      </c>
      <c r="AN1139">
        <f>(AP1139 - AO1139 + DI1139*1E3/(8.314*(DK1139+273.15)) * AR1139/DH1139 * AQ1139) * DH1139/(100*CV1139) * 1000/(1000 - AP1139)</f>
        <v>0</v>
      </c>
      <c r="AO1139">
        <v>12.43104939960171</v>
      </c>
      <c r="AP1139">
        <v>18.5381125874126</v>
      </c>
      <c r="AQ1139">
        <v>6.37893573168569E-06</v>
      </c>
      <c r="AR1139">
        <v>82.38661243910367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MAX(0,($B$13+$C$13*DP1139)/(1+$D$13*DP1139)*DI1139/(DK1139+273)*$E$13)</f>
        <v>0</v>
      </c>
      <c r="AX1139" t="s">
        <v>417</v>
      </c>
      <c r="AY1139" t="s">
        <v>417</v>
      </c>
      <c r="AZ1139">
        <v>0</v>
      </c>
      <c r="BA1139">
        <v>0</v>
      </c>
      <c r="BB1139">
        <f>1-AZ1139/BA1139</f>
        <v>0</v>
      </c>
      <c r="BC1139">
        <v>0</v>
      </c>
      <c r="BD1139" t="s">
        <v>417</v>
      </c>
      <c r="BE1139" t="s">
        <v>417</v>
      </c>
      <c r="BF1139">
        <v>0</v>
      </c>
      <c r="BG1139">
        <v>0</v>
      </c>
      <c r="BH1139">
        <f>1-BF1139/BG1139</f>
        <v>0</v>
      </c>
      <c r="BI1139">
        <v>0.5</v>
      </c>
      <c r="BJ1139">
        <f>CS1139</f>
        <v>0</v>
      </c>
      <c r="BK1139">
        <f>L1139</f>
        <v>0</v>
      </c>
      <c r="BL1139">
        <f>BH1139*BI1139*BJ1139</f>
        <v>0</v>
      </c>
      <c r="BM1139">
        <f>(BK1139-BC1139)/BJ1139</f>
        <v>0</v>
      </c>
      <c r="BN1139">
        <f>(BA1139-BG1139)/BG1139</f>
        <v>0</v>
      </c>
      <c r="BO1139">
        <f>AZ1139/(BB1139+AZ1139/BG1139)</f>
        <v>0</v>
      </c>
      <c r="BP1139" t="s">
        <v>417</v>
      </c>
      <c r="BQ1139">
        <v>0</v>
      </c>
      <c r="BR1139">
        <f>IF(BQ1139&lt;&gt;0, BQ1139, BO1139)</f>
        <v>0</v>
      </c>
      <c r="BS1139">
        <f>1-BR1139/BG1139</f>
        <v>0</v>
      </c>
      <c r="BT1139">
        <f>(BG1139-BF1139)/(BG1139-BR1139)</f>
        <v>0</v>
      </c>
      <c r="BU1139">
        <f>(BA1139-BG1139)/(BA1139-BR1139)</f>
        <v>0</v>
      </c>
      <c r="BV1139">
        <f>(BG1139-BF1139)/(BG1139-AZ1139)</f>
        <v>0</v>
      </c>
      <c r="BW1139">
        <f>(BA1139-BG1139)/(BA1139-AZ1139)</f>
        <v>0</v>
      </c>
      <c r="BX1139">
        <f>(BT1139*BR1139/BF1139)</f>
        <v>0</v>
      </c>
      <c r="BY1139">
        <f>(1-BX1139)</f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>$B$11*DQ1139+$C$11*DR1139+$F$11*EC1139*(1-EF1139)</f>
        <v>0</v>
      </c>
      <c r="CS1139">
        <f>CR1139*CT1139</f>
        <v>0</v>
      </c>
      <c r="CT1139">
        <f>($B$11*$D$9+$C$11*$D$9+$F$11*((EP1139+EH1139)/MAX(EP1139+EH1139+EQ1139, 0.1)*$I$9+EQ1139/MAX(EP1139+EH1139+EQ1139, 0.1)*$J$9))/($B$11+$C$11+$F$11)</f>
        <v>0</v>
      </c>
      <c r="CU1139">
        <f>($B$11*$K$9+$C$11*$K$9+$F$11*((EP1139+EH1139)/MAX(EP1139+EH1139+EQ1139, 0.1)*$P$9+EQ1139/MAX(EP1139+EH1139+EQ1139, 0.1)*$Q$9))/($B$11+$C$11+$F$11)</f>
        <v>0</v>
      </c>
      <c r="CV1139">
        <v>6</v>
      </c>
      <c r="CW1139">
        <v>0.5</v>
      </c>
      <c r="CX1139" t="s">
        <v>418</v>
      </c>
      <c r="CY1139">
        <v>2</v>
      </c>
      <c r="CZ1139" t="b">
        <v>1</v>
      </c>
      <c r="DA1139">
        <v>1659652055.118518</v>
      </c>
      <c r="DB1139">
        <v>955.7837037037037</v>
      </c>
      <c r="DC1139">
        <v>1026.268518518518</v>
      </c>
      <c r="DD1139">
        <v>18.53514444444444</v>
      </c>
      <c r="DE1139">
        <v>12.42002592592593</v>
      </c>
      <c r="DF1139">
        <v>960.1058148148147</v>
      </c>
      <c r="DG1139">
        <v>18.67863703703703</v>
      </c>
      <c r="DH1139">
        <v>500.0044444444445</v>
      </c>
      <c r="DI1139">
        <v>90.17811851851853</v>
      </c>
      <c r="DJ1139">
        <v>0.1000366925925926</v>
      </c>
      <c r="DK1139">
        <v>24.98312962962963</v>
      </c>
      <c r="DL1139">
        <v>25.00557777777778</v>
      </c>
      <c r="DM1139">
        <v>999.9000000000001</v>
      </c>
      <c r="DN1139">
        <v>0</v>
      </c>
      <c r="DO1139">
        <v>0</v>
      </c>
      <c r="DP1139">
        <v>9985.854444444445</v>
      </c>
      <c r="DQ1139">
        <v>0</v>
      </c>
      <c r="DR1139">
        <v>10.93487777777777</v>
      </c>
      <c r="DS1139">
        <v>-70.48486296296296</v>
      </c>
      <c r="DT1139">
        <v>973.8338888888889</v>
      </c>
      <c r="DU1139">
        <v>1039.175555555556</v>
      </c>
      <c r="DV1139">
        <v>6.115107407407407</v>
      </c>
      <c r="DW1139">
        <v>1026.268518518518</v>
      </c>
      <c r="DX1139">
        <v>12.42002592592593</v>
      </c>
      <c r="DY1139">
        <v>1.671463703703704</v>
      </c>
      <c r="DZ1139">
        <v>1.120015185185185</v>
      </c>
      <c r="EA1139">
        <v>14.63391851851852</v>
      </c>
      <c r="EB1139">
        <v>8.57880962962963</v>
      </c>
      <c r="EC1139">
        <v>1999.992962962963</v>
      </c>
      <c r="ED1139">
        <v>0.9800015925925928</v>
      </c>
      <c r="EE1139">
        <v>0.01999811481481482</v>
      </c>
      <c r="EF1139">
        <v>0</v>
      </c>
      <c r="EG1139">
        <v>861.7181481481483</v>
      </c>
      <c r="EH1139">
        <v>5.00097</v>
      </c>
      <c r="EI1139">
        <v>17150.67777777778</v>
      </c>
      <c r="EJ1139">
        <v>16707.53333333333</v>
      </c>
      <c r="EK1139">
        <v>38.24533333333333</v>
      </c>
      <c r="EL1139">
        <v>38.74533333333333</v>
      </c>
      <c r="EM1139">
        <v>38.22199999999999</v>
      </c>
      <c r="EN1139">
        <v>38.375</v>
      </c>
      <c r="EO1139">
        <v>38.687</v>
      </c>
      <c r="EP1139">
        <v>1955.091851851852</v>
      </c>
      <c r="EQ1139">
        <v>39.89222222222222</v>
      </c>
      <c r="ER1139">
        <v>0</v>
      </c>
      <c r="ES1139">
        <v>1659652062.9</v>
      </c>
      <c r="ET1139">
        <v>0</v>
      </c>
      <c r="EU1139">
        <v>861.75348</v>
      </c>
      <c r="EV1139">
        <v>-3.351615397572771</v>
      </c>
      <c r="EW1139">
        <v>-78.46153832013964</v>
      </c>
      <c r="EX1139">
        <v>17150.676</v>
      </c>
      <c r="EY1139">
        <v>15</v>
      </c>
      <c r="EZ1139">
        <v>0</v>
      </c>
      <c r="FA1139" t="s">
        <v>419</v>
      </c>
      <c r="FB1139">
        <v>1659135797.5</v>
      </c>
      <c r="FC1139">
        <v>1659135788</v>
      </c>
      <c r="FD1139">
        <v>0</v>
      </c>
      <c r="FE1139">
        <v>0.3</v>
      </c>
      <c r="FF1139">
        <v>-0.002</v>
      </c>
      <c r="FG1139">
        <v>-2.209</v>
      </c>
      <c r="FH1139">
        <v>-0.089</v>
      </c>
      <c r="FI1139">
        <v>1520</v>
      </c>
      <c r="FJ1139">
        <v>20</v>
      </c>
      <c r="FK1139">
        <v>0.06</v>
      </c>
      <c r="FL1139">
        <v>0.03</v>
      </c>
      <c r="FM1139">
        <v>-70.50372999999999</v>
      </c>
      <c r="FN1139">
        <v>0.1056585365854594</v>
      </c>
      <c r="FO1139">
        <v>0.06940783169066742</v>
      </c>
      <c r="FP1139">
        <v>1</v>
      </c>
      <c r="FQ1139">
        <v>861.9134117647058</v>
      </c>
      <c r="FR1139">
        <v>-3.316638666212552</v>
      </c>
      <c r="FS1139">
        <v>0.4058158172233507</v>
      </c>
      <c r="FT1139">
        <v>0</v>
      </c>
      <c r="FU1139">
        <v>6.12787425</v>
      </c>
      <c r="FV1139">
        <v>-0.2241216135084498</v>
      </c>
      <c r="FW1139">
        <v>0.02551864268407507</v>
      </c>
      <c r="FX1139">
        <v>0</v>
      </c>
      <c r="FY1139">
        <v>1</v>
      </c>
      <c r="FZ1139">
        <v>3</v>
      </c>
      <c r="GA1139" t="s">
        <v>429</v>
      </c>
      <c r="GB1139">
        <v>2.98345</v>
      </c>
      <c r="GC1139">
        <v>2.71556</v>
      </c>
      <c r="GD1139">
        <v>0.170482</v>
      </c>
      <c r="GE1139">
        <v>0.175938</v>
      </c>
      <c r="GF1139">
        <v>0.0895889</v>
      </c>
      <c r="GG1139">
        <v>0.06568930000000001</v>
      </c>
      <c r="GH1139">
        <v>26231.1</v>
      </c>
      <c r="GI1139">
        <v>26200</v>
      </c>
      <c r="GJ1139">
        <v>29387.4</v>
      </c>
      <c r="GK1139">
        <v>29401.6</v>
      </c>
      <c r="GL1139">
        <v>35438</v>
      </c>
      <c r="GM1139">
        <v>36531.2</v>
      </c>
      <c r="GN1139">
        <v>41381.1</v>
      </c>
      <c r="GO1139">
        <v>41896</v>
      </c>
      <c r="GP1139">
        <v>1.96335</v>
      </c>
      <c r="GQ1139">
        <v>2.3781</v>
      </c>
      <c r="GR1139">
        <v>0.0961125</v>
      </c>
      <c r="GS1139">
        <v>0</v>
      </c>
      <c r="GT1139">
        <v>23.4297</v>
      </c>
      <c r="GU1139">
        <v>999.9</v>
      </c>
      <c r="GV1139">
        <v>31.3</v>
      </c>
      <c r="GW1139">
        <v>32.2</v>
      </c>
      <c r="GX1139">
        <v>16.762</v>
      </c>
      <c r="GY1139">
        <v>63.7015</v>
      </c>
      <c r="GZ1139">
        <v>22.4159</v>
      </c>
      <c r="HA1139">
        <v>2</v>
      </c>
      <c r="HB1139">
        <v>-0.07804369999999999</v>
      </c>
      <c r="HC1139">
        <v>1.36656</v>
      </c>
      <c r="HD1139">
        <v>20.329</v>
      </c>
      <c r="HE1139">
        <v>5.21579</v>
      </c>
      <c r="HF1139">
        <v>12.0099</v>
      </c>
      <c r="HG1139">
        <v>4.9888</v>
      </c>
      <c r="HH1139">
        <v>3.28838</v>
      </c>
      <c r="HI1139">
        <v>9999</v>
      </c>
      <c r="HJ1139">
        <v>9999</v>
      </c>
      <c r="HK1139">
        <v>9999</v>
      </c>
      <c r="HL1139">
        <v>198.6</v>
      </c>
      <c r="HM1139">
        <v>1.86739</v>
      </c>
      <c r="HN1139">
        <v>1.86646</v>
      </c>
      <c r="HO1139">
        <v>1.86599</v>
      </c>
      <c r="HP1139">
        <v>1.86584</v>
      </c>
      <c r="HQ1139">
        <v>1.86768</v>
      </c>
      <c r="HR1139">
        <v>1.87012</v>
      </c>
      <c r="HS1139">
        <v>1.86876</v>
      </c>
      <c r="HT1139">
        <v>1.87027</v>
      </c>
      <c r="HU1139">
        <v>0</v>
      </c>
      <c r="HV1139">
        <v>0</v>
      </c>
      <c r="HW1139">
        <v>0</v>
      </c>
      <c r="HX1139">
        <v>0</v>
      </c>
      <c r="HY1139" t="s">
        <v>421</v>
      </c>
      <c r="HZ1139" t="s">
        <v>422</v>
      </c>
      <c r="IA1139" t="s">
        <v>423</v>
      </c>
      <c r="IB1139" t="s">
        <v>423</v>
      </c>
      <c r="IC1139" t="s">
        <v>423</v>
      </c>
      <c r="ID1139" t="s">
        <v>423</v>
      </c>
      <c r="IE1139">
        <v>0</v>
      </c>
      <c r="IF1139">
        <v>100</v>
      </c>
      <c r="IG1139">
        <v>100</v>
      </c>
      <c r="IH1139">
        <v>-4.366</v>
      </c>
      <c r="II1139">
        <v>-0.1435</v>
      </c>
      <c r="IJ1139">
        <v>-1.529487217637811</v>
      </c>
      <c r="IK1139">
        <v>-0.005072214745875086</v>
      </c>
      <c r="IL1139">
        <v>3.316774363808987E-06</v>
      </c>
      <c r="IM1139">
        <v>-1.107588672722244E-09</v>
      </c>
      <c r="IN1139">
        <v>-0.1603591687652909</v>
      </c>
      <c r="IO1139">
        <v>-0.0181951569465493</v>
      </c>
      <c r="IP1139">
        <v>0.001659309118516343</v>
      </c>
      <c r="IQ1139">
        <v>-3.409663313950778E-05</v>
      </c>
      <c r="IR1139">
        <v>19</v>
      </c>
      <c r="IS1139">
        <v>2290</v>
      </c>
      <c r="IT1139">
        <v>1</v>
      </c>
      <c r="IU1139">
        <v>24</v>
      </c>
      <c r="IV1139">
        <v>8604.4</v>
      </c>
      <c r="IW1139">
        <v>8604.6</v>
      </c>
      <c r="IX1139">
        <v>2.68433</v>
      </c>
      <c r="IY1139">
        <v>2.20825</v>
      </c>
      <c r="IZ1139">
        <v>1.94702</v>
      </c>
      <c r="JA1139">
        <v>2.64893</v>
      </c>
      <c r="JB1139">
        <v>2.19482</v>
      </c>
      <c r="JC1139">
        <v>2.36694</v>
      </c>
      <c r="JD1139">
        <v>36.6706</v>
      </c>
      <c r="JE1139">
        <v>24.0437</v>
      </c>
      <c r="JF1139">
        <v>18</v>
      </c>
      <c r="JG1139">
        <v>521.39</v>
      </c>
      <c r="JH1139">
        <v>811.141</v>
      </c>
      <c r="JI1139">
        <v>21.9716</v>
      </c>
      <c r="JJ1139">
        <v>26.318</v>
      </c>
      <c r="JK1139">
        <v>29.9999</v>
      </c>
      <c r="JL1139">
        <v>26.3367</v>
      </c>
      <c r="JM1139">
        <v>26.2629</v>
      </c>
      <c r="JN1139">
        <v>53.8217</v>
      </c>
      <c r="JO1139">
        <v>23.938</v>
      </c>
      <c r="JP1139">
        <v>0</v>
      </c>
      <c r="JQ1139">
        <v>21.9645</v>
      </c>
      <c r="JR1139">
        <v>1075.29</v>
      </c>
      <c r="JS1139">
        <v>12.4614</v>
      </c>
      <c r="JT1139">
        <v>100.476</v>
      </c>
      <c r="JU1139">
        <v>100.622</v>
      </c>
    </row>
    <row r="1140" spans="1:281">
      <c r="A1140">
        <v>1124</v>
      </c>
      <c r="B1140">
        <v>1659652067.6</v>
      </c>
      <c r="C1140">
        <v>24059.59999990463</v>
      </c>
      <c r="D1140" t="s">
        <v>2682</v>
      </c>
      <c r="E1140" t="s">
        <v>2683</v>
      </c>
      <c r="F1140">
        <v>5</v>
      </c>
      <c r="G1140" t="s">
        <v>2555</v>
      </c>
      <c r="H1140" t="s">
        <v>416</v>
      </c>
      <c r="I1140">
        <v>1659652059.832142</v>
      </c>
      <c r="J1140">
        <f>(K1140)/1000</f>
        <v>0</v>
      </c>
      <c r="K1140">
        <f>IF(CZ1140, AN1140, AH1140)</f>
        <v>0</v>
      </c>
      <c r="L1140">
        <f>IF(CZ1140, AI1140, AG1140)</f>
        <v>0</v>
      </c>
      <c r="M1140">
        <f>DB1140 - IF(AU1140&gt;1, L1140*CV1140*100.0/(AW1140*DP1140), 0)</f>
        <v>0</v>
      </c>
      <c r="N1140">
        <f>((T1140-J1140/2)*M1140-L1140)/(T1140+J1140/2)</f>
        <v>0</v>
      </c>
      <c r="O1140">
        <f>N1140*(DI1140+DJ1140)/1000.0</f>
        <v>0</v>
      </c>
      <c r="P1140">
        <f>(DB1140 - IF(AU1140&gt;1, L1140*CV1140*100.0/(AW1140*DP1140), 0))*(DI1140+DJ1140)/1000.0</f>
        <v>0</v>
      </c>
      <c r="Q1140">
        <f>2.0/((1/S1140-1/R1140)+SIGN(S1140)*SQRT((1/S1140-1/R1140)*(1/S1140-1/R1140) + 4*CW1140/((CW1140+1)*(CW1140+1))*(2*1/S1140*1/R1140-1/R1140*1/R1140)))</f>
        <v>0</v>
      </c>
      <c r="R1140">
        <f>IF(LEFT(CX1140,1)&lt;&gt;"0",IF(LEFT(CX1140,1)="1",3.0,CY1140),$D$5+$E$5*(DP1140*DI1140/($K$5*1000))+$F$5*(DP1140*DI1140/($K$5*1000))*MAX(MIN(CV1140,$J$5),$I$5)*MAX(MIN(CV1140,$J$5),$I$5)+$G$5*MAX(MIN(CV1140,$J$5),$I$5)*(DP1140*DI1140/($K$5*1000))+$H$5*(DP1140*DI1140/($K$5*1000))*(DP1140*DI1140/($K$5*1000)))</f>
        <v>0</v>
      </c>
      <c r="S1140">
        <f>J1140*(1000-(1000*0.61365*exp(17.502*W1140/(240.97+W1140))/(DI1140+DJ1140)+DD1140)/2)/(1000*0.61365*exp(17.502*W1140/(240.97+W1140))/(DI1140+DJ1140)-DD1140)</f>
        <v>0</v>
      </c>
      <c r="T1140">
        <f>1/((CW1140+1)/(Q1140/1.6)+1/(R1140/1.37)) + CW1140/((CW1140+1)/(Q1140/1.6) + CW1140/(R1140/1.37))</f>
        <v>0</v>
      </c>
      <c r="U1140">
        <f>(CR1140*CU1140)</f>
        <v>0</v>
      </c>
      <c r="V1140">
        <f>(DK1140+(U1140+2*0.95*5.67E-8*(((DK1140+$B$7)+273)^4-(DK1140+273)^4)-44100*J1140)/(1.84*29.3*R1140+8*0.95*5.67E-8*(DK1140+273)^3))</f>
        <v>0</v>
      </c>
      <c r="W1140">
        <f>($C$7*DL1140+$D$7*DM1140+$E$7*V1140)</f>
        <v>0</v>
      </c>
      <c r="X1140">
        <f>0.61365*exp(17.502*W1140/(240.97+W1140))</f>
        <v>0</v>
      </c>
      <c r="Y1140">
        <f>(Z1140/AA1140*100)</f>
        <v>0</v>
      </c>
      <c r="Z1140">
        <f>DD1140*(DI1140+DJ1140)/1000</f>
        <v>0</v>
      </c>
      <c r="AA1140">
        <f>0.61365*exp(17.502*DK1140/(240.97+DK1140))</f>
        <v>0</v>
      </c>
      <c r="AB1140">
        <f>(X1140-DD1140*(DI1140+DJ1140)/1000)</f>
        <v>0</v>
      </c>
      <c r="AC1140">
        <f>(-J1140*44100)</f>
        <v>0</v>
      </c>
      <c r="AD1140">
        <f>2*29.3*R1140*0.92*(DK1140-W1140)</f>
        <v>0</v>
      </c>
      <c r="AE1140">
        <f>2*0.95*5.67E-8*(((DK1140+$B$7)+273)^4-(W1140+273)^4)</f>
        <v>0</v>
      </c>
      <c r="AF1140">
        <f>U1140+AE1140+AC1140+AD1140</f>
        <v>0</v>
      </c>
      <c r="AG1140">
        <f>DH1140*AU1140*(DC1140-DB1140*(1000-AU1140*DE1140)/(1000-AU1140*DD1140))/(100*CV1140)</f>
        <v>0</v>
      </c>
      <c r="AH1140">
        <f>1000*DH1140*AU1140*(DD1140-DE1140)/(100*CV1140*(1000-AU1140*DD1140))</f>
        <v>0</v>
      </c>
      <c r="AI1140">
        <f>(AJ1140 - AK1140 - DI1140*1E3/(8.314*(DK1140+273.15)) * AM1140/DH1140 * AL1140) * DH1140/(100*CV1140) * (1000 - DE1140)/1000</f>
        <v>0</v>
      </c>
      <c r="AJ1140">
        <v>1071.447420821247</v>
      </c>
      <c r="AK1140">
        <v>1014.940303030303</v>
      </c>
      <c r="AL1140">
        <v>3.447699247521473</v>
      </c>
      <c r="AM1140">
        <v>65.46050072270951</v>
      </c>
      <c r="AN1140">
        <f>(AP1140 - AO1140 + DI1140*1E3/(8.314*(DK1140+273.15)) * AR1140/DH1140 * AQ1140) * DH1140/(100*CV1140) * 1000/(1000 - AP1140)</f>
        <v>0</v>
      </c>
      <c r="AO1140">
        <v>12.42714891104479</v>
      </c>
      <c r="AP1140">
        <v>18.53152377622379</v>
      </c>
      <c r="AQ1140">
        <v>-8.232721369331218E-06</v>
      </c>
      <c r="AR1140">
        <v>82.38661243910367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MAX(0,($B$13+$C$13*DP1140)/(1+$D$13*DP1140)*DI1140/(DK1140+273)*$E$13)</f>
        <v>0</v>
      </c>
      <c r="AX1140" t="s">
        <v>417</v>
      </c>
      <c r="AY1140" t="s">
        <v>417</v>
      </c>
      <c r="AZ1140">
        <v>0</v>
      </c>
      <c r="BA1140">
        <v>0</v>
      </c>
      <c r="BB1140">
        <f>1-AZ1140/BA1140</f>
        <v>0</v>
      </c>
      <c r="BC1140">
        <v>0</v>
      </c>
      <c r="BD1140" t="s">
        <v>417</v>
      </c>
      <c r="BE1140" t="s">
        <v>417</v>
      </c>
      <c r="BF1140">
        <v>0</v>
      </c>
      <c r="BG1140">
        <v>0</v>
      </c>
      <c r="BH1140">
        <f>1-BF1140/BG1140</f>
        <v>0</v>
      </c>
      <c r="BI1140">
        <v>0.5</v>
      </c>
      <c r="BJ1140">
        <f>CS1140</f>
        <v>0</v>
      </c>
      <c r="BK1140">
        <f>L1140</f>
        <v>0</v>
      </c>
      <c r="BL1140">
        <f>BH1140*BI1140*BJ1140</f>
        <v>0</v>
      </c>
      <c r="BM1140">
        <f>(BK1140-BC1140)/BJ1140</f>
        <v>0</v>
      </c>
      <c r="BN1140">
        <f>(BA1140-BG1140)/BG1140</f>
        <v>0</v>
      </c>
      <c r="BO1140">
        <f>AZ1140/(BB1140+AZ1140/BG1140)</f>
        <v>0</v>
      </c>
      <c r="BP1140" t="s">
        <v>417</v>
      </c>
      <c r="BQ1140">
        <v>0</v>
      </c>
      <c r="BR1140">
        <f>IF(BQ1140&lt;&gt;0, BQ1140, BO1140)</f>
        <v>0</v>
      </c>
      <c r="BS1140">
        <f>1-BR1140/BG1140</f>
        <v>0</v>
      </c>
      <c r="BT1140">
        <f>(BG1140-BF1140)/(BG1140-BR1140)</f>
        <v>0</v>
      </c>
      <c r="BU1140">
        <f>(BA1140-BG1140)/(BA1140-BR1140)</f>
        <v>0</v>
      </c>
      <c r="BV1140">
        <f>(BG1140-BF1140)/(BG1140-AZ1140)</f>
        <v>0</v>
      </c>
      <c r="BW1140">
        <f>(BA1140-BG1140)/(BA1140-AZ1140)</f>
        <v>0</v>
      </c>
      <c r="BX1140">
        <f>(BT1140*BR1140/BF1140)</f>
        <v>0</v>
      </c>
      <c r="BY1140">
        <f>(1-BX1140)</f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>$B$11*DQ1140+$C$11*DR1140+$F$11*EC1140*(1-EF1140)</f>
        <v>0</v>
      </c>
      <c r="CS1140">
        <f>CR1140*CT1140</f>
        <v>0</v>
      </c>
      <c r="CT1140">
        <f>($B$11*$D$9+$C$11*$D$9+$F$11*((EP1140+EH1140)/MAX(EP1140+EH1140+EQ1140, 0.1)*$I$9+EQ1140/MAX(EP1140+EH1140+EQ1140, 0.1)*$J$9))/($B$11+$C$11+$F$11)</f>
        <v>0</v>
      </c>
      <c r="CU1140">
        <f>($B$11*$K$9+$C$11*$K$9+$F$11*((EP1140+EH1140)/MAX(EP1140+EH1140+EQ1140, 0.1)*$P$9+EQ1140/MAX(EP1140+EH1140+EQ1140, 0.1)*$Q$9))/($B$11+$C$11+$F$11)</f>
        <v>0</v>
      </c>
      <c r="CV1140">
        <v>6</v>
      </c>
      <c r="CW1140">
        <v>0.5</v>
      </c>
      <c r="CX1140" t="s">
        <v>418</v>
      </c>
      <c r="CY1140">
        <v>2</v>
      </c>
      <c r="CZ1140" t="b">
        <v>1</v>
      </c>
      <c r="DA1140">
        <v>1659652059.832142</v>
      </c>
      <c r="DB1140">
        <v>971.6188214285714</v>
      </c>
      <c r="DC1140">
        <v>1042.117857142857</v>
      </c>
      <c r="DD1140">
        <v>18.53661428571429</v>
      </c>
      <c r="DE1140">
        <v>12.4295</v>
      </c>
      <c r="DF1140">
        <v>975.9689642857144</v>
      </c>
      <c r="DG1140">
        <v>18.6801</v>
      </c>
      <c r="DH1140">
        <v>500.0088928571429</v>
      </c>
      <c r="DI1140">
        <v>90.17791785714284</v>
      </c>
      <c r="DJ1140">
        <v>0.1000047178571429</v>
      </c>
      <c r="DK1140">
        <v>24.98190714285714</v>
      </c>
      <c r="DL1140">
        <v>25.00844285714286</v>
      </c>
      <c r="DM1140">
        <v>999.9000000000002</v>
      </c>
      <c r="DN1140">
        <v>0</v>
      </c>
      <c r="DO1140">
        <v>0</v>
      </c>
      <c r="DP1140">
        <v>9992.965357142859</v>
      </c>
      <c r="DQ1140">
        <v>0</v>
      </c>
      <c r="DR1140">
        <v>10.9393</v>
      </c>
      <c r="DS1140">
        <v>-70.49913214285715</v>
      </c>
      <c r="DT1140">
        <v>989.9697142857143</v>
      </c>
      <c r="DU1140">
        <v>1055.233928571429</v>
      </c>
      <c r="DV1140">
        <v>6.107114285714286</v>
      </c>
      <c r="DW1140">
        <v>1042.117857142857</v>
      </c>
      <c r="DX1140">
        <v>12.4295</v>
      </c>
      <c r="DY1140">
        <v>1.671593571428571</v>
      </c>
      <c r="DZ1140">
        <v>1.120866428571429</v>
      </c>
      <c r="EA1140">
        <v>14.63512142857143</v>
      </c>
      <c r="EB1140">
        <v>8.590045357142857</v>
      </c>
      <c r="EC1140">
        <v>1999.995714285714</v>
      </c>
      <c r="ED1140">
        <v>0.980004892857143</v>
      </c>
      <c r="EE1140">
        <v>0.01999475</v>
      </c>
      <c r="EF1140">
        <v>0</v>
      </c>
      <c r="EG1140">
        <v>861.4461428571425</v>
      </c>
      <c r="EH1140">
        <v>5.00097</v>
      </c>
      <c r="EI1140">
        <v>17144.7</v>
      </c>
      <c r="EJ1140">
        <v>16707.57142857143</v>
      </c>
      <c r="EK1140">
        <v>38.23424999999999</v>
      </c>
      <c r="EL1140">
        <v>38.73875</v>
      </c>
      <c r="EM1140">
        <v>38.20274999999999</v>
      </c>
      <c r="EN1140">
        <v>38.375</v>
      </c>
      <c r="EO1140">
        <v>38.68478571428572</v>
      </c>
      <c r="EP1140">
        <v>1955.101428571429</v>
      </c>
      <c r="EQ1140">
        <v>39.88642857142857</v>
      </c>
      <c r="ER1140">
        <v>0</v>
      </c>
      <c r="ES1140">
        <v>1659652068.3</v>
      </c>
      <c r="ET1140">
        <v>0</v>
      </c>
      <c r="EU1140">
        <v>861.4347692307691</v>
      </c>
      <c r="EV1140">
        <v>-2.910632480867781</v>
      </c>
      <c r="EW1140">
        <v>-74.39316243867685</v>
      </c>
      <c r="EX1140">
        <v>17144.13076923077</v>
      </c>
      <c r="EY1140">
        <v>15</v>
      </c>
      <c r="EZ1140">
        <v>0</v>
      </c>
      <c r="FA1140" t="s">
        <v>419</v>
      </c>
      <c r="FB1140">
        <v>1659135797.5</v>
      </c>
      <c r="FC1140">
        <v>1659135788</v>
      </c>
      <c r="FD1140">
        <v>0</v>
      </c>
      <c r="FE1140">
        <v>0.3</v>
      </c>
      <c r="FF1140">
        <v>-0.002</v>
      </c>
      <c r="FG1140">
        <v>-2.209</v>
      </c>
      <c r="FH1140">
        <v>-0.089</v>
      </c>
      <c r="FI1140">
        <v>1520</v>
      </c>
      <c r="FJ1140">
        <v>20</v>
      </c>
      <c r="FK1140">
        <v>0.06</v>
      </c>
      <c r="FL1140">
        <v>0.03</v>
      </c>
      <c r="FM1140">
        <v>-70.496</v>
      </c>
      <c r="FN1140">
        <v>-0.02559930313603283</v>
      </c>
      <c r="FO1140">
        <v>0.06219659233077808</v>
      </c>
      <c r="FP1140">
        <v>1</v>
      </c>
      <c r="FQ1140">
        <v>861.6500000000001</v>
      </c>
      <c r="FR1140">
        <v>-3.660809785589628</v>
      </c>
      <c r="FS1140">
        <v>0.4386300196266298</v>
      </c>
      <c r="FT1140">
        <v>0</v>
      </c>
      <c r="FU1140">
        <v>6.1165</v>
      </c>
      <c r="FV1140">
        <v>-0.1190176306620265</v>
      </c>
      <c r="FW1140">
        <v>0.01830288661759628</v>
      </c>
      <c r="FX1140">
        <v>0</v>
      </c>
      <c r="FY1140">
        <v>1</v>
      </c>
      <c r="FZ1140">
        <v>3</v>
      </c>
      <c r="GA1140" t="s">
        <v>429</v>
      </c>
      <c r="GB1140">
        <v>2.98353</v>
      </c>
      <c r="GC1140">
        <v>2.7156</v>
      </c>
      <c r="GD1140">
        <v>0.17236</v>
      </c>
      <c r="GE1140">
        <v>0.177733</v>
      </c>
      <c r="GF1140">
        <v>0.089561</v>
      </c>
      <c r="GG1140">
        <v>0.0656804</v>
      </c>
      <c r="GH1140">
        <v>26172.2</v>
      </c>
      <c r="GI1140">
        <v>26143.1</v>
      </c>
      <c r="GJ1140">
        <v>29388</v>
      </c>
      <c r="GK1140">
        <v>29401.8</v>
      </c>
      <c r="GL1140">
        <v>35439.4</v>
      </c>
      <c r="GM1140">
        <v>36532</v>
      </c>
      <c r="GN1140">
        <v>41381.5</v>
      </c>
      <c r="GO1140">
        <v>41896.4</v>
      </c>
      <c r="GP1140">
        <v>1.96343</v>
      </c>
      <c r="GQ1140">
        <v>2.37795</v>
      </c>
      <c r="GR1140">
        <v>0.0962242</v>
      </c>
      <c r="GS1140">
        <v>0</v>
      </c>
      <c r="GT1140">
        <v>23.4279</v>
      </c>
      <c r="GU1140">
        <v>999.9</v>
      </c>
      <c r="GV1140">
        <v>31.3</v>
      </c>
      <c r="GW1140">
        <v>32.2</v>
      </c>
      <c r="GX1140">
        <v>16.763</v>
      </c>
      <c r="GY1140">
        <v>63.7115</v>
      </c>
      <c r="GZ1140">
        <v>22.4038</v>
      </c>
      <c r="HA1140">
        <v>2</v>
      </c>
      <c r="HB1140">
        <v>-0.142891</v>
      </c>
      <c r="HC1140">
        <v>1.44303</v>
      </c>
      <c r="HD1140">
        <v>20.329</v>
      </c>
      <c r="HE1140">
        <v>5.21549</v>
      </c>
      <c r="HF1140">
        <v>12.0099</v>
      </c>
      <c r="HG1140">
        <v>4.98885</v>
      </c>
      <c r="HH1140">
        <v>3.28848</v>
      </c>
      <c r="HI1140">
        <v>9999</v>
      </c>
      <c r="HJ1140">
        <v>9999</v>
      </c>
      <c r="HK1140">
        <v>9999</v>
      </c>
      <c r="HL1140">
        <v>198.6</v>
      </c>
      <c r="HM1140">
        <v>1.86739</v>
      </c>
      <c r="HN1140">
        <v>1.86646</v>
      </c>
      <c r="HO1140">
        <v>1.86596</v>
      </c>
      <c r="HP1140">
        <v>1.86584</v>
      </c>
      <c r="HQ1140">
        <v>1.86768</v>
      </c>
      <c r="HR1140">
        <v>1.87015</v>
      </c>
      <c r="HS1140">
        <v>1.86876</v>
      </c>
      <c r="HT1140">
        <v>1.87026</v>
      </c>
      <c r="HU1140">
        <v>0</v>
      </c>
      <c r="HV1140">
        <v>0</v>
      </c>
      <c r="HW1140">
        <v>0</v>
      </c>
      <c r="HX1140">
        <v>0</v>
      </c>
      <c r="HY1140" t="s">
        <v>421</v>
      </c>
      <c r="HZ1140" t="s">
        <v>422</v>
      </c>
      <c r="IA1140" t="s">
        <v>423</v>
      </c>
      <c r="IB1140" t="s">
        <v>423</v>
      </c>
      <c r="IC1140" t="s">
        <v>423</v>
      </c>
      <c r="ID1140" t="s">
        <v>423</v>
      </c>
      <c r="IE1140">
        <v>0</v>
      </c>
      <c r="IF1140">
        <v>100</v>
      </c>
      <c r="IG1140">
        <v>100</v>
      </c>
      <c r="IH1140">
        <v>-4.396</v>
      </c>
      <c r="II1140">
        <v>-0.1435</v>
      </c>
      <c r="IJ1140">
        <v>-1.529487217637811</v>
      </c>
      <c r="IK1140">
        <v>-0.005072214745875086</v>
      </c>
      <c r="IL1140">
        <v>3.316774363808987E-06</v>
      </c>
      <c r="IM1140">
        <v>-1.107588672722244E-09</v>
      </c>
      <c r="IN1140">
        <v>-0.1603591687652909</v>
      </c>
      <c r="IO1140">
        <v>-0.0181951569465493</v>
      </c>
      <c r="IP1140">
        <v>0.001659309118516343</v>
      </c>
      <c r="IQ1140">
        <v>-3.409663313950778E-05</v>
      </c>
      <c r="IR1140">
        <v>19</v>
      </c>
      <c r="IS1140">
        <v>2290</v>
      </c>
      <c r="IT1140">
        <v>1</v>
      </c>
      <c r="IU1140">
        <v>24</v>
      </c>
      <c r="IV1140">
        <v>8604.5</v>
      </c>
      <c r="IW1140">
        <v>8604.700000000001</v>
      </c>
      <c r="IX1140">
        <v>2.72217</v>
      </c>
      <c r="IY1140">
        <v>2.21069</v>
      </c>
      <c r="IZ1140">
        <v>1.94702</v>
      </c>
      <c r="JA1140">
        <v>2.64893</v>
      </c>
      <c r="JB1140">
        <v>2.19482</v>
      </c>
      <c r="JC1140">
        <v>2.35107</v>
      </c>
      <c r="JD1140">
        <v>36.6706</v>
      </c>
      <c r="JE1140">
        <v>24.035</v>
      </c>
      <c r="JF1140">
        <v>18</v>
      </c>
      <c r="JG1140">
        <v>521.424</v>
      </c>
      <c r="JH1140">
        <v>810.9589999999999</v>
      </c>
      <c r="JI1140">
        <v>21.9641</v>
      </c>
      <c r="JJ1140">
        <v>26.3164</v>
      </c>
      <c r="JK1140">
        <v>29.9999</v>
      </c>
      <c r="JL1140">
        <v>26.335</v>
      </c>
      <c r="JM1140">
        <v>26.2606</v>
      </c>
      <c r="JN1140">
        <v>54.4603</v>
      </c>
      <c r="JO1140">
        <v>23.938</v>
      </c>
      <c r="JP1140">
        <v>0</v>
      </c>
      <c r="JQ1140">
        <v>21.9559</v>
      </c>
      <c r="JR1140">
        <v>1088.64</v>
      </c>
      <c r="JS1140">
        <v>12.4758</v>
      </c>
      <c r="JT1140">
        <v>100.478</v>
      </c>
      <c r="JU1140">
        <v>100.623</v>
      </c>
    </row>
    <row r="1141" spans="1:281">
      <c r="A1141">
        <v>1125</v>
      </c>
      <c r="B1141">
        <v>1659652072.6</v>
      </c>
      <c r="C1141">
        <v>24064.59999990463</v>
      </c>
      <c r="D1141" t="s">
        <v>2684</v>
      </c>
      <c r="E1141" t="s">
        <v>2685</v>
      </c>
      <c r="F1141">
        <v>5</v>
      </c>
      <c r="G1141" t="s">
        <v>2555</v>
      </c>
      <c r="H1141" t="s">
        <v>416</v>
      </c>
      <c r="I1141">
        <v>1659652065.1</v>
      </c>
      <c r="J1141">
        <f>(K1141)/1000</f>
        <v>0</v>
      </c>
      <c r="K1141">
        <f>IF(CZ1141, AN1141, AH1141)</f>
        <v>0</v>
      </c>
      <c r="L1141">
        <f>IF(CZ1141, AI1141, AG1141)</f>
        <v>0</v>
      </c>
      <c r="M1141">
        <f>DB1141 - IF(AU1141&gt;1, L1141*CV1141*100.0/(AW1141*DP1141), 0)</f>
        <v>0</v>
      </c>
      <c r="N1141">
        <f>((T1141-J1141/2)*M1141-L1141)/(T1141+J1141/2)</f>
        <v>0</v>
      </c>
      <c r="O1141">
        <f>N1141*(DI1141+DJ1141)/1000.0</f>
        <v>0</v>
      </c>
      <c r="P1141">
        <f>(DB1141 - IF(AU1141&gt;1, L1141*CV1141*100.0/(AW1141*DP1141), 0))*(DI1141+DJ1141)/1000.0</f>
        <v>0</v>
      </c>
      <c r="Q1141">
        <f>2.0/((1/S1141-1/R1141)+SIGN(S1141)*SQRT((1/S1141-1/R1141)*(1/S1141-1/R1141) + 4*CW1141/((CW1141+1)*(CW1141+1))*(2*1/S1141*1/R1141-1/R1141*1/R1141)))</f>
        <v>0</v>
      </c>
      <c r="R1141">
        <f>IF(LEFT(CX1141,1)&lt;&gt;"0",IF(LEFT(CX1141,1)="1",3.0,CY1141),$D$5+$E$5*(DP1141*DI1141/($K$5*1000))+$F$5*(DP1141*DI1141/($K$5*1000))*MAX(MIN(CV1141,$J$5),$I$5)*MAX(MIN(CV1141,$J$5),$I$5)+$G$5*MAX(MIN(CV1141,$J$5),$I$5)*(DP1141*DI1141/($K$5*1000))+$H$5*(DP1141*DI1141/($K$5*1000))*(DP1141*DI1141/($K$5*1000)))</f>
        <v>0</v>
      </c>
      <c r="S1141">
        <f>J1141*(1000-(1000*0.61365*exp(17.502*W1141/(240.97+W1141))/(DI1141+DJ1141)+DD1141)/2)/(1000*0.61365*exp(17.502*W1141/(240.97+W1141))/(DI1141+DJ1141)-DD1141)</f>
        <v>0</v>
      </c>
      <c r="T1141">
        <f>1/((CW1141+1)/(Q1141/1.6)+1/(R1141/1.37)) + CW1141/((CW1141+1)/(Q1141/1.6) + CW1141/(R1141/1.37))</f>
        <v>0</v>
      </c>
      <c r="U1141">
        <f>(CR1141*CU1141)</f>
        <v>0</v>
      </c>
      <c r="V1141">
        <f>(DK1141+(U1141+2*0.95*5.67E-8*(((DK1141+$B$7)+273)^4-(DK1141+273)^4)-44100*J1141)/(1.84*29.3*R1141+8*0.95*5.67E-8*(DK1141+273)^3))</f>
        <v>0</v>
      </c>
      <c r="W1141">
        <f>($C$7*DL1141+$D$7*DM1141+$E$7*V1141)</f>
        <v>0</v>
      </c>
      <c r="X1141">
        <f>0.61365*exp(17.502*W1141/(240.97+W1141))</f>
        <v>0</v>
      </c>
      <c r="Y1141">
        <f>(Z1141/AA1141*100)</f>
        <v>0</v>
      </c>
      <c r="Z1141">
        <f>DD1141*(DI1141+DJ1141)/1000</f>
        <v>0</v>
      </c>
      <c r="AA1141">
        <f>0.61365*exp(17.502*DK1141/(240.97+DK1141))</f>
        <v>0</v>
      </c>
      <c r="AB1141">
        <f>(X1141-DD1141*(DI1141+DJ1141)/1000)</f>
        <v>0</v>
      </c>
      <c r="AC1141">
        <f>(-J1141*44100)</f>
        <v>0</v>
      </c>
      <c r="AD1141">
        <f>2*29.3*R1141*0.92*(DK1141-W1141)</f>
        <v>0</v>
      </c>
      <c r="AE1141">
        <f>2*0.95*5.67E-8*(((DK1141+$B$7)+273)^4-(W1141+273)^4)</f>
        <v>0</v>
      </c>
      <c r="AF1141">
        <f>U1141+AE1141+AC1141+AD1141</f>
        <v>0</v>
      </c>
      <c r="AG1141">
        <f>DH1141*AU1141*(DC1141-DB1141*(1000-AU1141*DE1141)/(1000-AU1141*DD1141))/(100*CV1141)</f>
        <v>0</v>
      </c>
      <c r="AH1141">
        <f>1000*DH1141*AU1141*(DD1141-DE1141)/(100*CV1141*(1000-AU1141*DD1141))</f>
        <v>0</v>
      </c>
      <c r="AI1141">
        <f>(AJ1141 - AK1141 - DI1141*1E3/(8.314*(DK1141+273.15)) * AM1141/DH1141 * AL1141) * DH1141/(100*CV1141) * (1000 - DE1141)/1000</f>
        <v>0</v>
      </c>
      <c r="AJ1141">
        <v>1088.284217576071</v>
      </c>
      <c r="AK1141">
        <v>1031.946363636363</v>
      </c>
      <c r="AL1141">
        <v>3.381656430459388</v>
      </c>
      <c r="AM1141">
        <v>65.46050072270951</v>
      </c>
      <c r="AN1141">
        <f>(AP1141 - AO1141 + DI1141*1E3/(8.314*(DK1141+273.15)) * AR1141/DH1141 * AQ1141) * DH1141/(100*CV1141) * 1000/(1000 - AP1141)</f>
        <v>0</v>
      </c>
      <c r="AO1141">
        <v>12.42509787998884</v>
      </c>
      <c r="AP1141">
        <v>18.52180629370631</v>
      </c>
      <c r="AQ1141">
        <v>-1.099397661636353E-05</v>
      </c>
      <c r="AR1141">
        <v>82.38661243910367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MAX(0,($B$13+$C$13*DP1141)/(1+$D$13*DP1141)*DI1141/(DK1141+273)*$E$13)</f>
        <v>0</v>
      </c>
      <c r="AX1141" t="s">
        <v>417</v>
      </c>
      <c r="AY1141" t="s">
        <v>417</v>
      </c>
      <c r="AZ1141">
        <v>0</v>
      </c>
      <c r="BA1141">
        <v>0</v>
      </c>
      <c r="BB1141">
        <f>1-AZ1141/BA1141</f>
        <v>0</v>
      </c>
      <c r="BC1141">
        <v>0</v>
      </c>
      <c r="BD1141" t="s">
        <v>417</v>
      </c>
      <c r="BE1141" t="s">
        <v>417</v>
      </c>
      <c r="BF1141">
        <v>0</v>
      </c>
      <c r="BG1141">
        <v>0</v>
      </c>
      <c r="BH1141">
        <f>1-BF1141/BG1141</f>
        <v>0</v>
      </c>
      <c r="BI1141">
        <v>0.5</v>
      </c>
      <c r="BJ1141">
        <f>CS1141</f>
        <v>0</v>
      </c>
      <c r="BK1141">
        <f>L1141</f>
        <v>0</v>
      </c>
      <c r="BL1141">
        <f>BH1141*BI1141*BJ1141</f>
        <v>0</v>
      </c>
      <c r="BM1141">
        <f>(BK1141-BC1141)/BJ1141</f>
        <v>0</v>
      </c>
      <c r="BN1141">
        <f>(BA1141-BG1141)/BG1141</f>
        <v>0</v>
      </c>
      <c r="BO1141">
        <f>AZ1141/(BB1141+AZ1141/BG1141)</f>
        <v>0</v>
      </c>
      <c r="BP1141" t="s">
        <v>417</v>
      </c>
      <c r="BQ1141">
        <v>0</v>
      </c>
      <c r="BR1141">
        <f>IF(BQ1141&lt;&gt;0, BQ1141, BO1141)</f>
        <v>0</v>
      </c>
      <c r="BS1141">
        <f>1-BR1141/BG1141</f>
        <v>0</v>
      </c>
      <c r="BT1141">
        <f>(BG1141-BF1141)/(BG1141-BR1141)</f>
        <v>0</v>
      </c>
      <c r="BU1141">
        <f>(BA1141-BG1141)/(BA1141-BR1141)</f>
        <v>0</v>
      </c>
      <c r="BV1141">
        <f>(BG1141-BF1141)/(BG1141-AZ1141)</f>
        <v>0</v>
      </c>
      <c r="BW1141">
        <f>(BA1141-BG1141)/(BA1141-AZ1141)</f>
        <v>0</v>
      </c>
      <c r="BX1141">
        <f>(BT1141*BR1141/BF1141)</f>
        <v>0</v>
      </c>
      <c r="BY1141">
        <f>(1-BX1141)</f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>$B$11*DQ1141+$C$11*DR1141+$F$11*EC1141*(1-EF1141)</f>
        <v>0</v>
      </c>
      <c r="CS1141">
        <f>CR1141*CT1141</f>
        <v>0</v>
      </c>
      <c r="CT1141">
        <f>($B$11*$D$9+$C$11*$D$9+$F$11*((EP1141+EH1141)/MAX(EP1141+EH1141+EQ1141, 0.1)*$I$9+EQ1141/MAX(EP1141+EH1141+EQ1141, 0.1)*$J$9))/($B$11+$C$11+$F$11)</f>
        <v>0</v>
      </c>
      <c r="CU1141">
        <f>($B$11*$K$9+$C$11*$K$9+$F$11*((EP1141+EH1141)/MAX(EP1141+EH1141+EQ1141, 0.1)*$P$9+EQ1141/MAX(EP1141+EH1141+EQ1141, 0.1)*$Q$9))/($B$11+$C$11+$F$11)</f>
        <v>0</v>
      </c>
      <c r="CV1141">
        <v>6</v>
      </c>
      <c r="CW1141">
        <v>0.5</v>
      </c>
      <c r="CX1141" t="s">
        <v>418</v>
      </c>
      <c r="CY1141">
        <v>2</v>
      </c>
      <c r="CZ1141" t="b">
        <v>1</v>
      </c>
      <c r="DA1141">
        <v>1659652065.1</v>
      </c>
      <c r="DB1141">
        <v>989.3581111111109</v>
      </c>
      <c r="DC1141">
        <v>1059.793703703704</v>
      </c>
      <c r="DD1141">
        <v>18.53368148148148</v>
      </c>
      <c r="DE1141">
        <v>12.42698518518518</v>
      </c>
      <c r="DF1141">
        <v>993.7387407407407</v>
      </c>
      <c r="DG1141">
        <v>18.67719259259259</v>
      </c>
      <c r="DH1141">
        <v>499.9973333333333</v>
      </c>
      <c r="DI1141">
        <v>90.17735185185185</v>
      </c>
      <c r="DJ1141">
        <v>0.09998028148148151</v>
      </c>
      <c r="DK1141">
        <v>24.98107407407407</v>
      </c>
      <c r="DL1141">
        <v>25.00695555555555</v>
      </c>
      <c r="DM1141">
        <v>999.9000000000001</v>
      </c>
      <c r="DN1141">
        <v>0</v>
      </c>
      <c r="DO1141">
        <v>0</v>
      </c>
      <c r="DP1141">
        <v>9994.808518518519</v>
      </c>
      <c r="DQ1141">
        <v>0</v>
      </c>
      <c r="DR1141">
        <v>10.93602962962963</v>
      </c>
      <c r="DS1141">
        <v>-70.43622222222223</v>
      </c>
      <c r="DT1141">
        <v>1008.04037037037</v>
      </c>
      <c r="DU1141">
        <v>1073.128888888889</v>
      </c>
      <c r="DV1141">
        <v>6.106703703703704</v>
      </c>
      <c r="DW1141">
        <v>1059.793703703704</v>
      </c>
      <c r="DX1141">
        <v>12.42698518518518</v>
      </c>
      <c r="DY1141">
        <v>1.671318888888889</v>
      </c>
      <c r="DZ1141">
        <v>1.120631481481482</v>
      </c>
      <c r="EA1141">
        <v>14.63257407407408</v>
      </c>
      <c r="EB1141">
        <v>8.586959629629629</v>
      </c>
      <c r="EC1141">
        <v>1999.983703703704</v>
      </c>
      <c r="ED1141">
        <v>0.9800039629629631</v>
      </c>
      <c r="EE1141">
        <v>0.01999570370370371</v>
      </c>
      <c r="EF1141">
        <v>0</v>
      </c>
      <c r="EG1141">
        <v>861.1482592592591</v>
      </c>
      <c r="EH1141">
        <v>5.00097</v>
      </c>
      <c r="EI1141">
        <v>17138.35555555555</v>
      </c>
      <c r="EJ1141">
        <v>16707.45925925926</v>
      </c>
      <c r="EK1141">
        <v>38.21266666666666</v>
      </c>
      <c r="EL1141">
        <v>38.72199999999999</v>
      </c>
      <c r="EM1141">
        <v>38.187</v>
      </c>
      <c r="EN1141">
        <v>38.375</v>
      </c>
      <c r="EO1141">
        <v>38.67322222222223</v>
      </c>
      <c r="EP1141">
        <v>1955.087037037037</v>
      </c>
      <c r="EQ1141">
        <v>39.88851851851853</v>
      </c>
      <c r="ER1141">
        <v>0</v>
      </c>
      <c r="ES1141">
        <v>1659652073.1</v>
      </c>
      <c r="ET1141">
        <v>0</v>
      </c>
      <c r="EU1141">
        <v>861.1538846153846</v>
      </c>
      <c r="EV1141">
        <v>-3.764341881142227</v>
      </c>
      <c r="EW1141">
        <v>-69.42905984013659</v>
      </c>
      <c r="EX1141">
        <v>17138.27692307692</v>
      </c>
      <c r="EY1141">
        <v>15</v>
      </c>
      <c r="EZ1141">
        <v>0</v>
      </c>
      <c r="FA1141" t="s">
        <v>419</v>
      </c>
      <c r="FB1141">
        <v>1659135797.5</v>
      </c>
      <c r="FC1141">
        <v>1659135788</v>
      </c>
      <c r="FD1141">
        <v>0</v>
      </c>
      <c r="FE1141">
        <v>0.3</v>
      </c>
      <c r="FF1141">
        <v>-0.002</v>
      </c>
      <c r="FG1141">
        <v>-2.209</v>
      </c>
      <c r="FH1141">
        <v>-0.089</v>
      </c>
      <c r="FI1141">
        <v>1520</v>
      </c>
      <c r="FJ1141">
        <v>20</v>
      </c>
      <c r="FK1141">
        <v>0.06</v>
      </c>
      <c r="FL1141">
        <v>0.03</v>
      </c>
      <c r="FM1141">
        <v>-70.45265999999999</v>
      </c>
      <c r="FN1141">
        <v>0.5683542213885301</v>
      </c>
      <c r="FO1141">
        <v>0.09495375400688467</v>
      </c>
      <c r="FP1141">
        <v>0</v>
      </c>
      <c r="FQ1141">
        <v>861.318794117647</v>
      </c>
      <c r="FR1141">
        <v>-3.513812070236006</v>
      </c>
      <c r="FS1141">
        <v>0.402472050868268</v>
      </c>
      <c r="FT1141">
        <v>0</v>
      </c>
      <c r="FU1141">
        <v>6.105928</v>
      </c>
      <c r="FV1141">
        <v>-0.00792923076924072</v>
      </c>
      <c r="FW1141">
        <v>0.004171180408469555</v>
      </c>
      <c r="FX1141">
        <v>1</v>
      </c>
      <c r="FY1141">
        <v>1</v>
      </c>
      <c r="FZ1141">
        <v>3</v>
      </c>
      <c r="GA1141" t="s">
        <v>429</v>
      </c>
      <c r="GB1141">
        <v>2.98359</v>
      </c>
      <c r="GC1141">
        <v>2.71567</v>
      </c>
      <c r="GD1141">
        <v>0.174207</v>
      </c>
      <c r="GE1141">
        <v>0.179497</v>
      </c>
      <c r="GF1141">
        <v>0.0895331</v>
      </c>
      <c r="GG1141">
        <v>0.06567199999999999</v>
      </c>
      <c r="GH1141">
        <v>26113.2</v>
      </c>
      <c r="GI1141">
        <v>26087.1</v>
      </c>
      <c r="GJ1141">
        <v>29387.2</v>
      </c>
      <c r="GK1141">
        <v>29401.9</v>
      </c>
      <c r="GL1141">
        <v>35439.8</v>
      </c>
      <c r="GM1141">
        <v>36532.5</v>
      </c>
      <c r="GN1141">
        <v>41380.6</v>
      </c>
      <c r="GO1141">
        <v>41896.6</v>
      </c>
      <c r="GP1141">
        <v>1.9636</v>
      </c>
      <c r="GQ1141">
        <v>2.37815</v>
      </c>
      <c r="GR1141">
        <v>0.0960752</v>
      </c>
      <c r="GS1141">
        <v>0</v>
      </c>
      <c r="GT1141">
        <v>23.4269</v>
      </c>
      <c r="GU1141">
        <v>999.9</v>
      </c>
      <c r="GV1141">
        <v>31.2</v>
      </c>
      <c r="GW1141">
        <v>32.2</v>
      </c>
      <c r="GX1141">
        <v>16.7078</v>
      </c>
      <c r="GY1141">
        <v>63.7215</v>
      </c>
      <c r="GZ1141">
        <v>22.4519</v>
      </c>
      <c r="HA1141">
        <v>2</v>
      </c>
      <c r="HB1141">
        <v>-0.0785391</v>
      </c>
      <c r="HC1141">
        <v>1.38392</v>
      </c>
      <c r="HD1141">
        <v>20.3289</v>
      </c>
      <c r="HE1141">
        <v>5.21594</v>
      </c>
      <c r="HF1141">
        <v>12.0099</v>
      </c>
      <c r="HG1141">
        <v>4.98905</v>
      </c>
      <c r="HH1141">
        <v>3.28865</v>
      </c>
      <c r="HI1141">
        <v>9999</v>
      </c>
      <c r="HJ1141">
        <v>9999</v>
      </c>
      <c r="HK1141">
        <v>9999</v>
      </c>
      <c r="HL1141">
        <v>198.6</v>
      </c>
      <c r="HM1141">
        <v>1.86739</v>
      </c>
      <c r="HN1141">
        <v>1.86646</v>
      </c>
      <c r="HO1141">
        <v>1.86595</v>
      </c>
      <c r="HP1141">
        <v>1.86584</v>
      </c>
      <c r="HQ1141">
        <v>1.86768</v>
      </c>
      <c r="HR1141">
        <v>1.87014</v>
      </c>
      <c r="HS1141">
        <v>1.86874</v>
      </c>
      <c r="HT1141">
        <v>1.87026</v>
      </c>
      <c r="HU1141">
        <v>0</v>
      </c>
      <c r="HV1141">
        <v>0</v>
      </c>
      <c r="HW1141">
        <v>0</v>
      </c>
      <c r="HX1141">
        <v>0</v>
      </c>
      <c r="HY1141" t="s">
        <v>421</v>
      </c>
      <c r="HZ1141" t="s">
        <v>422</v>
      </c>
      <c r="IA1141" t="s">
        <v>423</v>
      </c>
      <c r="IB1141" t="s">
        <v>423</v>
      </c>
      <c r="IC1141" t="s">
        <v>423</v>
      </c>
      <c r="ID1141" t="s">
        <v>423</v>
      </c>
      <c r="IE1141">
        <v>0</v>
      </c>
      <c r="IF1141">
        <v>100</v>
      </c>
      <c r="IG1141">
        <v>100</v>
      </c>
      <c r="IH1141">
        <v>-4.42</v>
      </c>
      <c r="II1141">
        <v>-0.1436</v>
      </c>
      <c r="IJ1141">
        <v>-1.529487217637811</v>
      </c>
      <c r="IK1141">
        <v>-0.005072214745875086</v>
      </c>
      <c r="IL1141">
        <v>3.316774363808987E-06</v>
      </c>
      <c r="IM1141">
        <v>-1.107588672722244E-09</v>
      </c>
      <c r="IN1141">
        <v>-0.1603591687652909</v>
      </c>
      <c r="IO1141">
        <v>-0.0181951569465493</v>
      </c>
      <c r="IP1141">
        <v>0.001659309118516343</v>
      </c>
      <c r="IQ1141">
        <v>-3.409663313950778E-05</v>
      </c>
      <c r="IR1141">
        <v>19</v>
      </c>
      <c r="IS1141">
        <v>2290</v>
      </c>
      <c r="IT1141">
        <v>1</v>
      </c>
      <c r="IU1141">
        <v>24</v>
      </c>
      <c r="IV1141">
        <v>8604.6</v>
      </c>
      <c r="IW1141">
        <v>8604.700000000001</v>
      </c>
      <c r="IX1141">
        <v>2.75269</v>
      </c>
      <c r="IY1141">
        <v>2.20703</v>
      </c>
      <c r="IZ1141">
        <v>1.94702</v>
      </c>
      <c r="JA1141">
        <v>2.64893</v>
      </c>
      <c r="JB1141">
        <v>2.19482</v>
      </c>
      <c r="JC1141">
        <v>2.35229</v>
      </c>
      <c r="JD1141">
        <v>36.6706</v>
      </c>
      <c r="JE1141">
        <v>24.0437</v>
      </c>
      <c r="JF1141">
        <v>18</v>
      </c>
      <c r="JG1141">
        <v>521.518</v>
      </c>
      <c r="JH1141">
        <v>811.127</v>
      </c>
      <c r="JI1141">
        <v>21.955</v>
      </c>
      <c r="JJ1141">
        <v>26.3141</v>
      </c>
      <c r="JK1141">
        <v>30</v>
      </c>
      <c r="JL1141">
        <v>26.3328</v>
      </c>
      <c r="JM1141">
        <v>26.2585</v>
      </c>
      <c r="JN1141">
        <v>55.0807</v>
      </c>
      <c r="JO1141">
        <v>23.938</v>
      </c>
      <c r="JP1141">
        <v>0</v>
      </c>
      <c r="JQ1141">
        <v>21.9502</v>
      </c>
      <c r="JR1141">
        <v>1108.72</v>
      </c>
      <c r="JS1141">
        <v>12.4925</v>
      </c>
      <c r="JT1141">
        <v>100.475</v>
      </c>
      <c r="JU1141">
        <v>100.623</v>
      </c>
    </row>
    <row r="1142" spans="1:281">
      <c r="A1142">
        <v>1126</v>
      </c>
      <c r="B1142">
        <v>1659652077.6</v>
      </c>
      <c r="C1142">
        <v>24069.59999990463</v>
      </c>
      <c r="D1142" t="s">
        <v>2686</v>
      </c>
      <c r="E1142" t="s">
        <v>2687</v>
      </c>
      <c r="F1142">
        <v>5</v>
      </c>
      <c r="G1142" t="s">
        <v>2555</v>
      </c>
      <c r="H1142" t="s">
        <v>416</v>
      </c>
      <c r="I1142">
        <v>1659652069.814285</v>
      </c>
      <c r="J1142">
        <f>(K1142)/1000</f>
        <v>0</v>
      </c>
      <c r="K1142">
        <f>IF(CZ1142, AN1142, AH1142)</f>
        <v>0</v>
      </c>
      <c r="L1142">
        <f>IF(CZ1142, AI1142, AG1142)</f>
        <v>0</v>
      </c>
      <c r="M1142">
        <f>DB1142 - IF(AU1142&gt;1, L1142*CV1142*100.0/(AW1142*DP1142), 0)</f>
        <v>0</v>
      </c>
      <c r="N1142">
        <f>((T1142-J1142/2)*M1142-L1142)/(T1142+J1142/2)</f>
        <v>0</v>
      </c>
      <c r="O1142">
        <f>N1142*(DI1142+DJ1142)/1000.0</f>
        <v>0</v>
      </c>
      <c r="P1142">
        <f>(DB1142 - IF(AU1142&gt;1, L1142*CV1142*100.0/(AW1142*DP1142), 0))*(DI1142+DJ1142)/1000.0</f>
        <v>0</v>
      </c>
      <c r="Q1142">
        <f>2.0/((1/S1142-1/R1142)+SIGN(S1142)*SQRT((1/S1142-1/R1142)*(1/S1142-1/R1142) + 4*CW1142/((CW1142+1)*(CW1142+1))*(2*1/S1142*1/R1142-1/R1142*1/R1142)))</f>
        <v>0</v>
      </c>
      <c r="R1142">
        <f>IF(LEFT(CX1142,1)&lt;&gt;"0",IF(LEFT(CX1142,1)="1",3.0,CY1142),$D$5+$E$5*(DP1142*DI1142/($K$5*1000))+$F$5*(DP1142*DI1142/($K$5*1000))*MAX(MIN(CV1142,$J$5),$I$5)*MAX(MIN(CV1142,$J$5),$I$5)+$G$5*MAX(MIN(CV1142,$J$5),$I$5)*(DP1142*DI1142/($K$5*1000))+$H$5*(DP1142*DI1142/($K$5*1000))*(DP1142*DI1142/($K$5*1000)))</f>
        <v>0</v>
      </c>
      <c r="S1142">
        <f>J1142*(1000-(1000*0.61365*exp(17.502*W1142/(240.97+W1142))/(DI1142+DJ1142)+DD1142)/2)/(1000*0.61365*exp(17.502*W1142/(240.97+W1142))/(DI1142+DJ1142)-DD1142)</f>
        <v>0</v>
      </c>
      <c r="T1142">
        <f>1/((CW1142+1)/(Q1142/1.6)+1/(R1142/1.37)) + CW1142/((CW1142+1)/(Q1142/1.6) + CW1142/(R1142/1.37))</f>
        <v>0</v>
      </c>
      <c r="U1142">
        <f>(CR1142*CU1142)</f>
        <v>0</v>
      </c>
      <c r="V1142">
        <f>(DK1142+(U1142+2*0.95*5.67E-8*(((DK1142+$B$7)+273)^4-(DK1142+273)^4)-44100*J1142)/(1.84*29.3*R1142+8*0.95*5.67E-8*(DK1142+273)^3))</f>
        <v>0</v>
      </c>
      <c r="W1142">
        <f>($C$7*DL1142+$D$7*DM1142+$E$7*V1142)</f>
        <v>0</v>
      </c>
      <c r="X1142">
        <f>0.61365*exp(17.502*W1142/(240.97+W1142))</f>
        <v>0</v>
      </c>
      <c r="Y1142">
        <f>(Z1142/AA1142*100)</f>
        <v>0</v>
      </c>
      <c r="Z1142">
        <f>DD1142*(DI1142+DJ1142)/1000</f>
        <v>0</v>
      </c>
      <c r="AA1142">
        <f>0.61365*exp(17.502*DK1142/(240.97+DK1142))</f>
        <v>0</v>
      </c>
      <c r="AB1142">
        <f>(X1142-DD1142*(DI1142+DJ1142)/1000)</f>
        <v>0</v>
      </c>
      <c r="AC1142">
        <f>(-J1142*44100)</f>
        <v>0</v>
      </c>
      <c r="AD1142">
        <f>2*29.3*R1142*0.92*(DK1142-W1142)</f>
        <v>0</v>
      </c>
      <c r="AE1142">
        <f>2*0.95*5.67E-8*(((DK1142+$B$7)+273)^4-(W1142+273)^4)</f>
        <v>0</v>
      </c>
      <c r="AF1142">
        <f>U1142+AE1142+AC1142+AD1142</f>
        <v>0</v>
      </c>
      <c r="AG1142">
        <f>DH1142*AU1142*(DC1142-DB1142*(1000-AU1142*DE1142)/(1000-AU1142*DD1142))/(100*CV1142)</f>
        <v>0</v>
      </c>
      <c r="AH1142">
        <f>1000*DH1142*AU1142*(DD1142-DE1142)/(100*CV1142*(1000-AU1142*DD1142))</f>
        <v>0</v>
      </c>
      <c r="AI1142">
        <f>(AJ1142 - AK1142 - DI1142*1E3/(8.314*(DK1142+273.15)) * AM1142/DH1142 * AL1142) * DH1142/(100*CV1142) * (1000 - DE1142)/1000</f>
        <v>0</v>
      </c>
      <c r="AJ1142">
        <v>1105.313384839678</v>
      </c>
      <c r="AK1142">
        <v>1049.040606060605</v>
      </c>
      <c r="AL1142">
        <v>3.403577252223802</v>
      </c>
      <c r="AM1142">
        <v>65.46050072270951</v>
      </c>
      <c r="AN1142">
        <f>(AP1142 - AO1142 + DI1142*1E3/(8.314*(DK1142+273.15)) * AR1142/DH1142 * AQ1142) * DH1142/(100*CV1142) * 1000/(1000 - AP1142)</f>
        <v>0</v>
      </c>
      <c r="AO1142">
        <v>12.4224718482898</v>
      </c>
      <c r="AP1142">
        <v>18.50964685314686</v>
      </c>
      <c r="AQ1142">
        <v>-8.666879371667004E-06</v>
      </c>
      <c r="AR1142">
        <v>82.38661243910367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MAX(0,($B$13+$C$13*DP1142)/(1+$D$13*DP1142)*DI1142/(DK1142+273)*$E$13)</f>
        <v>0</v>
      </c>
      <c r="AX1142" t="s">
        <v>417</v>
      </c>
      <c r="AY1142" t="s">
        <v>417</v>
      </c>
      <c r="AZ1142">
        <v>0</v>
      </c>
      <c r="BA1142">
        <v>0</v>
      </c>
      <c r="BB1142">
        <f>1-AZ1142/BA1142</f>
        <v>0</v>
      </c>
      <c r="BC1142">
        <v>0</v>
      </c>
      <c r="BD1142" t="s">
        <v>417</v>
      </c>
      <c r="BE1142" t="s">
        <v>417</v>
      </c>
      <c r="BF1142">
        <v>0</v>
      </c>
      <c r="BG1142">
        <v>0</v>
      </c>
      <c r="BH1142">
        <f>1-BF1142/BG1142</f>
        <v>0</v>
      </c>
      <c r="BI1142">
        <v>0.5</v>
      </c>
      <c r="BJ1142">
        <f>CS1142</f>
        <v>0</v>
      </c>
      <c r="BK1142">
        <f>L1142</f>
        <v>0</v>
      </c>
      <c r="BL1142">
        <f>BH1142*BI1142*BJ1142</f>
        <v>0</v>
      </c>
      <c r="BM1142">
        <f>(BK1142-BC1142)/BJ1142</f>
        <v>0</v>
      </c>
      <c r="BN1142">
        <f>(BA1142-BG1142)/BG1142</f>
        <v>0</v>
      </c>
      <c r="BO1142">
        <f>AZ1142/(BB1142+AZ1142/BG1142)</f>
        <v>0</v>
      </c>
      <c r="BP1142" t="s">
        <v>417</v>
      </c>
      <c r="BQ1142">
        <v>0</v>
      </c>
      <c r="BR1142">
        <f>IF(BQ1142&lt;&gt;0, BQ1142, BO1142)</f>
        <v>0</v>
      </c>
      <c r="BS1142">
        <f>1-BR1142/BG1142</f>
        <v>0</v>
      </c>
      <c r="BT1142">
        <f>(BG1142-BF1142)/(BG1142-BR1142)</f>
        <v>0</v>
      </c>
      <c r="BU1142">
        <f>(BA1142-BG1142)/(BA1142-BR1142)</f>
        <v>0</v>
      </c>
      <c r="BV1142">
        <f>(BG1142-BF1142)/(BG1142-AZ1142)</f>
        <v>0</v>
      </c>
      <c r="BW1142">
        <f>(BA1142-BG1142)/(BA1142-AZ1142)</f>
        <v>0</v>
      </c>
      <c r="BX1142">
        <f>(BT1142*BR1142/BF1142)</f>
        <v>0</v>
      </c>
      <c r="BY1142">
        <f>(1-BX1142)</f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>$B$11*DQ1142+$C$11*DR1142+$F$11*EC1142*(1-EF1142)</f>
        <v>0</v>
      </c>
      <c r="CS1142">
        <f>CR1142*CT1142</f>
        <v>0</v>
      </c>
      <c r="CT1142">
        <f>($B$11*$D$9+$C$11*$D$9+$F$11*((EP1142+EH1142)/MAX(EP1142+EH1142+EQ1142, 0.1)*$I$9+EQ1142/MAX(EP1142+EH1142+EQ1142, 0.1)*$J$9))/($B$11+$C$11+$F$11)</f>
        <v>0</v>
      </c>
      <c r="CU1142">
        <f>($B$11*$K$9+$C$11*$K$9+$F$11*((EP1142+EH1142)/MAX(EP1142+EH1142+EQ1142, 0.1)*$P$9+EQ1142/MAX(EP1142+EH1142+EQ1142, 0.1)*$Q$9))/($B$11+$C$11+$F$11)</f>
        <v>0</v>
      </c>
      <c r="CV1142">
        <v>6</v>
      </c>
      <c r="CW1142">
        <v>0.5</v>
      </c>
      <c r="CX1142" t="s">
        <v>418</v>
      </c>
      <c r="CY1142">
        <v>2</v>
      </c>
      <c r="CZ1142" t="b">
        <v>1</v>
      </c>
      <c r="DA1142">
        <v>1659652069.814285</v>
      </c>
      <c r="DB1142">
        <v>1005.205928571429</v>
      </c>
      <c r="DC1142">
        <v>1075.56</v>
      </c>
      <c r="DD1142">
        <v>18.52585357142857</v>
      </c>
      <c r="DE1142">
        <v>12.42426428571429</v>
      </c>
      <c r="DF1142">
        <v>1009.614357142857</v>
      </c>
      <c r="DG1142">
        <v>18.66943928571429</v>
      </c>
      <c r="DH1142">
        <v>499.9966071428571</v>
      </c>
      <c r="DI1142">
        <v>90.17756071428572</v>
      </c>
      <c r="DJ1142">
        <v>0.09997571785714286</v>
      </c>
      <c r="DK1142">
        <v>24.98074642857142</v>
      </c>
      <c r="DL1142">
        <v>25.00656785714285</v>
      </c>
      <c r="DM1142">
        <v>999.9000000000002</v>
      </c>
      <c r="DN1142">
        <v>0</v>
      </c>
      <c r="DO1142">
        <v>0</v>
      </c>
      <c r="DP1142">
        <v>10002.51607142857</v>
      </c>
      <c r="DQ1142">
        <v>0</v>
      </c>
      <c r="DR1142">
        <v>10.93695</v>
      </c>
      <c r="DS1142">
        <v>-70.35481071428572</v>
      </c>
      <c r="DT1142">
        <v>1024.178785714286</v>
      </c>
      <c r="DU1142">
        <v>1089.090714285714</v>
      </c>
      <c r="DV1142">
        <v>6.101601785714285</v>
      </c>
      <c r="DW1142">
        <v>1075.56</v>
      </c>
      <c r="DX1142">
        <v>12.42426428571429</v>
      </c>
      <c r="DY1142">
        <v>1.670616428571428</v>
      </c>
      <c r="DZ1142">
        <v>1.120388571428572</v>
      </c>
      <c r="EA1142">
        <v>14.62606785714286</v>
      </c>
      <c r="EB1142">
        <v>8.583761071428572</v>
      </c>
      <c r="EC1142">
        <v>1999.9925</v>
      </c>
      <c r="ED1142">
        <v>0.9800035714285714</v>
      </c>
      <c r="EE1142">
        <v>0.01999610357142858</v>
      </c>
      <c r="EF1142">
        <v>0</v>
      </c>
      <c r="EG1142">
        <v>860.8902499999998</v>
      </c>
      <c r="EH1142">
        <v>5.00097</v>
      </c>
      <c r="EI1142">
        <v>17132.96071428572</v>
      </c>
      <c r="EJ1142">
        <v>16707.52142857142</v>
      </c>
      <c r="EK1142">
        <v>38.19824999999999</v>
      </c>
      <c r="EL1142">
        <v>38.70724999999999</v>
      </c>
      <c r="EM1142">
        <v>38.187</v>
      </c>
      <c r="EN1142">
        <v>38.3705</v>
      </c>
      <c r="EO1142">
        <v>38.65378571428572</v>
      </c>
      <c r="EP1142">
        <v>1955.095</v>
      </c>
      <c r="EQ1142">
        <v>39.89035714285716</v>
      </c>
      <c r="ER1142">
        <v>0</v>
      </c>
      <c r="ES1142">
        <v>1659652077.9</v>
      </c>
      <c r="ET1142">
        <v>0</v>
      </c>
      <c r="EU1142">
        <v>860.8745384615384</v>
      </c>
      <c r="EV1142">
        <v>-3.870358962429674</v>
      </c>
      <c r="EW1142">
        <v>-68.34529914892181</v>
      </c>
      <c r="EX1142">
        <v>17132.73461538462</v>
      </c>
      <c r="EY1142">
        <v>15</v>
      </c>
      <c r="EZ1142">
        <v>0</v>
      </c>
      <c r="FA1142" t="s">
        <v>419</v>
      </c>
      <c r="FB1142">
        <v>1659135797.5</v>
      </c>
      <c r="FC1142">
        <v>1659135788</v>
      </c>
      <c r="FD1142">
        <v>0</v>
      </c>
      <c r="FE1142">
        <v>0.3</v>
      </c>
      <c r="FF1142">
        <v>-0.002</v>
      </c>
      <c r="FG1142">
        <v>-2.209</v>
      </c>
      <c r="FH1142">
        <v>-0.089</v>
      </c>
      <c r="FI1142">
        <v>1520</v>
      </c>
      <c r="FJ1142">
        <v>20</v>
      </c>
      <c r="FK1142">
        <v>0.06</v>
      </c>
      <c r="FL1142">
        <v>0.03</v>
      </c>
      <c r="FM1142">
        <v>-70.42448999999999</v>
      </c>
      <c r="FN1142">
        <v>0.9131054409007426</v>
      </c>
      <c r="FO1142">
        <v>0.1146938442114483</v>
      </c>
      <c r="FP1142">
        <v>0</v>
      </c>
      <c r="FQ1142">
        <v>861.092294117647</v>
      </c>
      <c r="FR1142">
        <v>-3.549671505820521</v>
      </c>
      <c r="FS1142">
        <v>0.4264143614050362</v>
      </c>
      <c r="FT1142">
        <v>0</v>
      </c>
      <c r="FU1142">
        <v>6.1047715</v>
      </c>
      <c r="FV1142">
        <v>-0.05448225140713675</v>
      </c>
      <c r="FW1142">
        <v>0.005590747959799273</v>
      </c>
      <c r="FX1142">
        <v>1</v>
      </c>
      <c r="FY1142">
        <v>1</v>
      </c>
      <c r="FZ1142">
        <v>3</v>
      </c>
      <c r="GA1142" t="s">
        <v>429</v>
      </c>
      <c r="GB1142">
        <v>2.98339</v>
      </c>
      <c r="GC1142">
        <v>2.71573</v>
      </c>
      <c r="GD1142">
        <v>0.176039</v>
      </c>
      <c r="GE1142">
        <v>0.181205</v>
      </c>
      <c r="GF1142">
        <v>0.08948780000000001</v>
      </c>
      <c r="GG1142">
        <v>0.0656655</v>
      </c>
      <c r="GH1142">
        <v>26055.8</v>
      </c>
      <c r="GI1142">
        <v>26032.8</v>
      </c>
      <c r="GJ1142">
        <v>29387.8</v>
      </c>
      <c r="GK1142">
        <v>29401.8</v>
      </c>
      <c r="GL1142">
        <v>35442.4</v>
      </c>
      <c r="GM1142">
        <v>36532.9</v>
      </c>
      <c r="GN1142">
        <v>41381.5</v>
      </c>
      <c r="GO1142">
        <v>41896.8</v>
      </c>
      <c r="GP1142">
        <v>1.96335</v>
      </c>
      <c r="GQ1142">
        <v>2.37845</v>
      </c>
      <c r="GR1142">
        <v>0.0962242</v>
      </c>
      <c r="GS1142">
        <v>0</v>
      </c>
      <c r="GT1142">
        <v>23.4258</v>
      </c>
      <c r="GU1142">
        <v>999.9</v>
      </c>
      <c r="GV1142">
        <v>31.2</v>
      </c>
      <c r="GW1142">
        <v>32.2</v>
      </c>
      <c r="GX1142">
        <v>16.7082</v>
      </c>
      <c r="GY1142">
        <v>63.6415</v>
      </c>
      <c r="GZ1142">
        <v>22.524</v>
      </c>
      <c r="HA1142">
        <v>2</v>
      </c>
      <c r="HB1142">
        <v>-0.07858229999999999</v>
      </c>
      <c r="HC1142">
        <v>1.38411</v>
      </c>
      <c r="HD1142">
        <v>20.3289</v>
      </c>
      <c r="HE1142">
        <v>5.21609</v>
      </c>
      <c r="HF1142">
        <v>12.0099</v>
      </c>
      <c r="HG1142">
        <v>4.98915</v>
      </c>
      <c r="HH1142">
        <v>3.28858</v>
      </c>
      <c r="HI1142">
        <v>9999</v>
      </c>
      <c r="HJ1142">
        <v>9999</v>
      </c>
      <c r="HK1142">
        <v>9999</v>
      </c>
      <c r="HL1142">
        <v>198.6</v>
      </c>
      <c r="HM1142">
        <v>1.86738</v>
      </c>
      <c r="HN1142">
        <v>1.86646</v>
      </c>
      <c r="HO1142">
        <v>1.86596</v>
      </c>
      <c r="HP1142">
        <v>1.86584</v>
      </c>
      <c r="HQ1142">
        <v>1.86768</v>
      </c>
      <c r="HR1142">
        <v>1.87015</v>
      </c>
      <c r="HS1142">
        <v>1.86875</v>
      </c>
      <c r="HT1142">
        <v>1.87026</v>
      </c>
      <c r="HU1142">
        <v>0</v>
      </c>
      <c r="HV1142">
        <v>0</v>
      </c>
      <c r="HW1142">
        <v>0</v>
      </c>
      <c r="HX1142">
        <v>0</v>
      </c>
      <c r="HY1142" t="s">
        <v>421</v>
      </c>
      <c r="HZ1142" t="s">
        <v>422</v>
      </c>
      <c r="IA1142" t="s">
        <v>423</v>
      </c>
      <c r="IB1142" t="s">
        <v>423</v>
      </c>
      <c r="IC1142" t="s">
        <v>423</v>
      </c>
      <c r="ID1142" t="s">
        <v>423</v>
      </c>
      <c r="IE1142">
        <v>0</v>
      </c>
      <c r="IF1142">
        <v>100</v>
      </c>
      <c r="IG1142">
        <v>100</v>
      </c>
      <c r="IH1142">
        <v>-4.46</v>
      </c>
      <c r="II1142">
        <v>-0.1437</v>
      </c>
      <c r="IJ1142">
        <v>-1.529487217637811</v>
      </c>
      <c r="IK1142">
        <v>-0.005072214745875086</v>
      </c>
      <c r="IL1142">
        <v>3.316774363808987E-06</v>
      </c>
      <c r="IM1142">
        <v>-1.107588672722244E-09</v>
      </c>
      <c r="IN1142">
        <v>-0.1603591687652909</v>
      </c>
      <c r="IO1142">
        <v>-0.0181951569465493</v>
      </c>
      <c r="IP1142">
        <v>0.001659309118516343</v>
      </c>
      <c r="IQ1142">
        <v>-3.409663313950778E-05</v>
      </c>
      <c r="IR1142">
        <v>19</v>
      </c>
      <c r="IS1142">
        <v>2290</v>
      </c>
      <c r="IT1142">
        <v>1</v>
      </c>
      <c r="IU1142">
        <v>24</v>
      </c>
      <c r="IV1142">
        <v>8604.700000000001</v>
      </c>
      <c r="IW1142">
        <v>8604.799999999999</v>
      </c>
      <c r="IX1142">
        <v>2.78442</v>
      </c>
      <c r="IY1142">
        <v>2.20947</v>
      </c>
      <c r="IZ1142">
        <v>1.94702</v>
      </c>
      <c r="JA1142">
        <v>2.64893</v>
      </c>
      <c r="JB1142">
        <v>2.19482</v>
      </c>
      <c r="JC1142">
        <v>2.32666</v>
      </c>
      <c r="JD1142">
        <v>36.6706</v>
      </c>
      <c r="JE1142">
        <v>24.035</v>
      </c>
      <c r="JF1142">
        <v>18</v>
      </c>
      <c r="JG1142">
        <v>521.335</v>
      </c>
      <c r="JH1142">
        <v>811.3920000000001</v>
      </c>
      <c r="JI1142">
        <v>21.9485</v>
      </c>
      <c r="JJ1142">
        <v>26.3125</v>
      </c>
      <c r="JK1142">
        <v>30</v>
      </c>
      <c r="JL1142">
        <v>26.3306</v>
      </c>
      <c r="JM1142">
        <v>26.2564</v>
      </c>
      <c r="JN1142">
        <v>55.7654</v>
      </c>
      <c r="JO1142">
        <v>23.6529</v>
      </c>
      <c r="JP1142">
        <v>0</v>
      </c>
      <c r="JQ1142">
        <v>21.9445</v>
      </c>
      <c r="JR1142">
        <v>1122.08</v>
      </c>
      <c r="JS1142">
        <v>12.519</v>
      </c>
      <c r="JT1142">
        <v>100.477</v>
      </c>
      <c r="JU1142">
        <v>100.623</v>
      </c>
    </row>
    <row r="1143" spans="1:281">
      <c r="A1143">
        <v>1127</v>
      </c>
      <c r="B1143">
        <v>1659652082.6</v>
      </c>
      <c r="C1143">
        <v>24074.59999990463</v>
      </c>
      <c r="D1143" t="s">
        <v>2688</v>
      </c>
      <c r="E1143" t="s">
        <v>2689</v>
      </c>
      <c r="F1143">
        <v>5</v>
      </c>
      <c r="G1143" t="s">
        <v>2555</v>
      </c>
      <c r="H1143" t="s">
        <v>416</v>
      </c>
      <c r="I1143">
        <v>1659652075.1</v>
      </c>
      <c r="J1143">
        <f>(K1143)/1000</f>
        <v>0</v>
      </c>
      <c r="K1143">
        <f>IF(CZ1143, AN1143, AH1143)</f>
        <v>0</v>
      </c>
      <c r="L1143">
        <f>IF(CZ1143, AI1143, AG1143)</f>
        <v>0</v>
      </c>
      <c r="M1143">
        <f>DB1143 - IF(AU1143&gt;1, L1143*CV1143*100.0/(AW1143*DP1143), 0)</f>
        <v>0</v>
      </c>
      <c r="N1143">
        <f>((T1143-J1143/2)*M1143-L1143)/(T1143+J1143/2)</f>
        <v>0</v>
      </c>
      <c r="O1143">
        <f>N1143*(DI1143+DJ1143)/1000.0</f>
        <v>0</v>
      </c>
      <c r="P1143">
        <f>(DB1143 - IF(AU1143&gt;1, L1143*CV1143*100.0/(AW1143*DP1143), 0))*(DI1143+DJ1143)/1000.0</f>
        <v>0</v>
      </c>
      <c r="Q1143">
        <f>2.0/((1/S1143-1/R1143)+SIGN(S1143)*SQRT((1/S1143-1/R1143)*(1/S1143-1/R1143) + 4*CW1143/((CW1143+1)*(CW1143+1))*(2*1/S1143*1/R1143-1/R1143*1/R1143)))</f>
        <v>0</v>
      </c>
      <c r="R1143">
        <f>IF(LEFT(CX1143,1)&lt;&gt;"0",IF(LEFT(CX1143,1)="1",3.0,CY1143),$D$5+$E$5*(DP1143*DI1143/($K$5*1000))+$F$5*(DP1143*DI1143/($K$5*1000))*MAX(MIN(CV1143,$J$5),$I$5)*MAX(MIN(CV1143,$J$5),$I$5)+$G$5*MAX(MIN(CV1143,$J$5),$I$5)*(DP1143*DI1143/($K$5*1000))+$H$5*(DP1143*DI1143/($K$5*1000))*(DP1143*DI1143/($K$5*1000)))</f>
        <v>0</v>
      </c>
      <c r="S1143">
        <f>J1143*(1000-(1000*0.61365*exp(17.502*W1143/(240.97+W1143))/(DI1143+DJ1143)+DD1143)/2)/(1000*0.61365*exp(17.502*W1143/(240.97+W1143))/(DI1143+DJ1143)-DD1143)</f>
        <v>0</v>
      </c>
      <c r="T1143">
        <f>1/((CW1143+1)/(Q1143/1.6)+1/(R1143/1.37)) + CW1143/((CW1143+1)/(Q1143/1.6) + CW1143/(R1143/1.37))</f>
        <v>0</v>
      </c>
      <c r="U1143">
        <f>(CR1143*CU1143)</f>
        <v>0</v>
      </c>
      <c r="V1143">
        <f>(DK1143+(U1143+2*0.95*5.67E-8*(((DK1143+$B$7)+273)^4-(DK1143+273)^4)-44100*J1143)/(1.84*29.3*R1143+8*0.95*5.67E-8*(DK1143+273)^3))</f>
        <v>0</v>
      </c>
      <c r="W1143">
        <f>($C$7*DL1143+$D$7*DM1143+$E$7*V1143)</f>
        <v>0</v>
      </c>
      <c r="X1143">
        <f>0.61365*exp(17.502*W1143/(240.97+W1143))</f>
        <v>0</v>
      </c>
      <c r="Y1143">
        <f>(Z1143/AA1143*100)</f>
        <v>0</v>
      </c>
      <c r="Z1143">
        <f>DD1143*(DI1143+DJ1143)/1000</f>
        <v>0</v>
      </c>
      <c r="AA1143">
        <f>0.61365*exp(17.502*DK1143/(240.97+DK1143))</f>
        <v>0</v>
      </c>
      <c r="AB1143">
        <f>(X1143-DD1143*(DI1143+DJ1143)/1000)</f>
        <v>0</v>
      </c>
      <c r="AC1143">
        <f>(-J1143*44100)</f>
        <v>0</v>
      </c>
      <c r="AD1143">
        <f>2*29.3*R1143*0.92*(DK1143-W1143)</f>
        <v>0</v>
      </c>
      <c r="AE1143">
        <f>2*0.95*5.67E-8*(((DK1143+$B$7)+273)^4-(W1143+273)^4)</f>
        <v>0</v>
      </c>
      <c r="AF1143">
        <f>U1143+AE1143+AC1143+AD1143</f>
        <v>0</v>
      </c>
      <c r="AG1143">
        <f>DH1143*AU1143*(DC1143-DB1143*(1000-AU1143*DE1143)/(1000-AU1143*DD1143))/(100*CV1143)</f>
        <v>0</v>
      </c>
      <c r="AH1143">
        <f>1000*DH1143*AU1143*(DD1143-DE1143)/(100*CV1143*(1000-AU1143*DD1143))</f>
        <v>0</v>
      </c>
      <c r="AI1143">
        <f>(AJ1143 - AK1143 - DI1143*1E3/(8.314*(DK1143+273.15)) * AM1143/DH1143 * AL1143) * DH1143/(100*CV1143) * (1000 - DE1143)/1000</f>
        <v>0</v>
      </c>
      <c r="AJ1143">
        <v>1121.738190299592</v>
      </c>
      <c r="AK1143">
        <v>1065.779575757576</v>
      </c>
      <c r="AL1143">
        <v>3.351930398042305</v>
      </c>
      <c r="AM1143">
        <v>65.46050072270951</v>
      </c>
      <c r="AN1143">
        <f>(AP1143 - AO1143 + DI1143*1E3/(8.314*(DK1143+273.15)) * AR1143/DH1143 * AQ1143) * DH1143/(100*CV1143) * 1000/(1000 - AP1143)</f>
        <v>0</v>
      </c>
      <c r="AO1143">
        <v>12.42734008029102</v>
      </c>
      <c r="AP1143">
        <v>18.50069930069932</v>
      </c>
      <c r="AQ1143">
        <v>-2.135877873792665E-05</v>
      </c>
      <c r="AR1143">
        <v>82.38661243910367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MAX(0,($B$13+$C$13*DP1143)/(1+$D$13*DP1143)*DI1143/(DK1143+273)*$E$13)</f>
        <v>0</v>
      </c>
      <c r="AX1143" t="s">
        <v>417</v>
      </c>
      <c r="AY1143" t="s">
        <v>417</v>
      </c>
      <c r="AZ1143">
        <v>0</v>
      </c>
      <c r="BA1143">
        <v>0</v>
      </c>
      <c r="BB1143">
        <f>1-AZ1143/BA1143</f>
        <v>0</v>
      </c>
      <c r="BC1143">
        <v>0</v>
      </c>
      <c r="BD1143" t="s">
        <v>417</v>
      </c>
      <c r="BE1143" t="s">
        <v>417</v>
      </c>
      <c r="BF1143">
        <v>0</v>
      </c>
      <c r="BG1143">
        <v>0</v>
      </c>
      <c r="BH1143">
        <f>1-BF1143/BG1143</f>
        <v>0</v>
      </c>
      <c r="BI1143">
        <v>0.5</v>
      </c>
      <c r="BJ1143">
        <f>CS1143</f>
        <v>0</v>
      </c>
      <c r="BK1143">
        <f>L1143</f>
        <v>0</v>
      </c>
      <c r="BL1143">
        <f>BH1143*BI1143*BJ1143</f>
        <v>0</v>
      </c>
      <c r="BM1143">
        <f>(BK1143-BC1143)/BJ1143</f>
        <v>0</v>
      </c>
      <c r="BN1143">
        <f>(BA1143-BG1143)/BG1143</f>
        <v>0</v>
      </c>
      <c r="BO1143">
        <f>AZ1143/(BB1143+AZ1143/BG1143)</f>
        <v>0</v>
      </c>
      <c r="BP1143" t="s">
        <v>417</v>
      </c>
      <c r="BQ1143">
        <v>0</v>
      </c>
      <c r="BR1143">
        <f>IF(BQ1143&lt;&gt;0, BQ1143, BO1143)</f>
        <v>0</v>
      </c>
      <c r="BS1143">
        <f>1-BR1143/BG1143</f>
        <v>0</v>
      </c>
      <c r="BT1143">
        <f>(BG1143-BF1143)/(BG1143-BR1143)</f>
        <v>0</v>
      </c>
      <c r="BU1143">
        <f>(BA1143-BG1143)/(BA1143-BR1143)</f>
        <v>0</v>
      </c>
      <c r="BV1143">
        <f>(BG1143-BF1143)/(BG1143-AZ1143)</f>
        <v>0</v>
      </c>
      <c r="BW1143">
        <f>(BA1143-BG1143)/(BA1143-AZ1143)</f>
        <v>0</v>
      </c>
      <c r="BX1143">
        <f>(BT1143*BR1143/BF1143)</f>
        <v>0</v>
      </c>
      <c r="BY1143">
        <f>(1-BX1143)</f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f>$B$11*DQ1143+$C$11*DR1143+$F$11*EC1143*(1-EF1143)</f>
        <v>0</v>
      </c>
      <c r="CS1143">
        <f>CR1143*CT1143</f>
        <v>0</v>
      </c>
      <c r="CT1143">
        <f>($B$11*$D$9+$C$11*$D$9+$F$11*((EP1143+EH1143)/MAX(EP1143+EH1143+EQ1143, 0.1)*$I$9+EQ1143/MAX(EP1143+EH1143+EQ1143, 0.1)*$J$9))/($B$11+$C$11+$F$11)</f>
        <v>0</v>
      </c>
      <c r="CU1143">
        <f>($B$11*$K$9+$C$11*$K$9+$F$11*((EP1143+EH1143)/MAX(EP1143+EH1143+EQ1143, 0.1)*$P$9+EQ1143/MAX(EP1143+EH1143+EQ1143, 0.1)*$Q$9))/($B$11+$C$11+$F$11)</f>
        <v>0</v>
      </c>
      <c r="CV1143">
        <v>6</v>
      </c>
      <c r="CW1143">
        <v>0.5</v>
      </c>
      <c r="CX1143" t="s">
        <v>418</v>
      </c>
      <c r="CY1143">
        <v>2</v>
      </c>
      <c r="CZ1143" t="b">
        <v>1</v>
      </c>
      <c r="DA1143">
        <v>1659652075.1</v>
      </c>
      <c r="DB1143">
        <v>1022.876037037037</v>
      </c>
      <c r="DC1143">
        <v>1093.068518518518</v>
      </c>
      <c r="DD1143">
        <v>18.51454814814815</v>
      </c>
      <c r="DE1143">
        <v>12.42748888888889</v>
      </c>
      <c r="DF1143">
        <v>1027.315925925926</v>
      </c>
      <c r="DG1143">
        <v>18.65821851851852</v>
      </c>
      <c r="DH1143">
        <v>499.9953703703704</v>
      </c>
      <c r="DI1143">
        <v>90.17776666666666</v>
      </c>
      <c r="DJ1143">
        <v>0.09996314074074072</v>
      </c>
      <c r="DK1143">
        <v>24.97982222222222</v>
      </c>
      <c r="DL1143">
        <v>25.00784444444444</v>
      </c>
      <c r="DM1143">
        <v>999.9000000000001</v>
      </c>
      <c r="DN1143">
        <v>0</v>
      </c>
      <c r="DO1143">
        <v>0</v>
      </c>
      <c r="DP1143">
        <v>10007.37037037037</v>
      </c>
      <c r="DQ1143">
        <v>0</v>
      </c>
      <c r="DR1143">
        <v>10.93331851851852</v>
      </c>
      <c r="DS1143">
        <v>-70.19301111111112</v>
      </c>
      <c r="DT1143">
        <v>1042.17037037037</v>
      </c>
      <c r="DU1143">
        <v>1106.822962962963</v>
      </c>
      <c r="DV1143">
        <v>6.087065185185184</v>
      </c>
      <c r="DW1143">
        <v>1093.068518518518</v>
      </c>
      <c r="DX1143">
        <v>12.42748888888889</v>
      </c>
      <c r="DY1143">
        <v>1.6696</v>
      </c>
      <c r="DZ1143">
        <v>1.120681851851852</v>
      </c>
      <c r="EA1143">
        <v>14.61663333333333</v>
      </c>
      <c r="EB1143">
        <v>8.587624814814816</v>
      </c>
      <c r="EC1143">
        <v>1999.996666666667</v>
      </c>
      <c r="ED1143">
        <v>0.9800034444444444</v>
      </c>
      <c r="EE1143">
        <v>0.01999623333333334</v>
      </c>
      <c r="EF1143">
        <v>0</v>
      </c>
      <c r="EG1143">
        <v>860.5696666666668</v>
      </c>
      <c r="EH1143">
        <v>5.00097</v>
      </c>
      <c r="EI1143">
        <v>17127.15185185185</v>
      </c>
      <c r="EJ1143">
        <v>16707.55555555555</v>
      </c>
      <c r="EK1143">
        <v>38.187</v>
      </c>
      <c r="EL1143">
        <v>38.69166666666666</v>
      </c>
      <c r="EM1143">
        <v>38.17551851851852</v>
      </c>
      <c r="EN1143">
        <v>38.354</v>
      </c>
      <c r="EO1143">
        <v>38.63418518518519</v>
      </c>
      <c r="EP1143">
        <v>1955.098888888889</v>
      </c>
      <c r="EQ1143">
        <v>39.89074074074075</v>
      </c>
      <c r="ER1143">
        <v>0</v>
      </c>
      <c r="ES1143">
        <v>1659652083.3</v>
      </c>
      <c r="ET1143">
        <v>0</v>
      </c>
      <c r="EU1143">
        <v>860.53104</v>
      </c>
      <c r="EV1143">
        <v>-3.360076908863578</v>
      </c>
      <c r="EW1143">
        <v>-62.76923087919199</v>
      </c>
      <c r="EX1143">
        <v>17126.592</v>
      </c>
      <c r="EY1143">
        <v>15</v>
      </c>
      <c r="EZ1143">
        <v>0</v>
      </c>
      <c r="FA1143" t="s">
        <v>419</v>
      </c>
      <c r="FB1143">
        <v>1659135797.5</v>
      </c>
      <c r="FC1143">
        <v>1659135788</v>
      </c>
      <c r="FD1143">
        <v>0</v>
      </c>
      <c r="FE1143">
        <v>0.3</v>
      </c>
      <c r="FF1143">
        <v>-0.002</v>
      </c>
      <c r="FG1143">
        <v>-2.209</v>
      </c>
      <c r="FH1143">
        <v>-0.089</v>
      </c>
      <c r="FI1143">
        <v>1520</v>
      </c>
      <c r="FJ1143">
        <v>20</v>
      </c>
      <c r="FK1143">
        <v>0.06</v>
      </c>
      <c r="FL1143">
        <v>0.03</v>
      </c>
      <c r="FM1143">
        <v>-70.2747</v>
      </c>
      <c r="FN1143">
        <v>1.729339587242169</v>
      </c>
      <c r="FO1143">
        <v>0.1958739096970295</v>
      </c>
      <c r="FP1143">
        <v>0</v>
      </c>
      <c r="FQ1143">
        <v>860.7369117647058</v>
      </c>
      <c r="FR1143">
        <v>-3.613307859460863</v>
      </c>
      <c r="FS1143">
        <v>0.4459550470386442</v>
      </c>
      <c r="FT1143">
        <v>0</v>
      </c>
      <c r="FU1143">
        <v>6.092988749999999</v>
      </c>
      <c r="FV1143">
        <v>-0.1563076547842286</v>
      </c>
      <c r="FW1143">
        <v>0.01665180578608514</v>
      </c>
      <c r="FX1143">
        <v>0</v>
      </c>
      <c r="FY1143">
        <v>0</v>
      </c>
      <c r="FZ1143">
        <v>3</v>
      </c>
      <c r="GA1143" t="s">
        <v>426</v>
      </c>
      <c r="GB1143">
        <v>2.98347</v>
      </c>
      <c r="GC1143">
        <v>2.71579</v>
      </c>
      <c r="GD1143">
        <v>0.17782</v>
      </c>
      <c r="GE1143">
        <v>0.182938</v>
      </c>
      <c r="GF1143">
        <v>0.089462</v>
      </c>
      <c r="GG1143">
        <v>0.06576460000000001</v>
      </c>
      <c r="GH1143">
        <v>25999.7</v>
      </c>
      <c r="GI1143">
        <v>25977.9</v>
      </c>
      <c r="GJ1143">
        <v>29388</v>
      </c>
      <c r="GK1143">
        <v>29402</v>
      </c>
      <c r="GL1143">
        <v>35443.6</v>
      </c>
      <c r="GM1143">
        <v>36529.1</v>
      </c>
      <c r="GN1143">
        <v>41381.7</v>
      </c>
      <c r="GO1143">
        <v>41896.9</v>
      </c>
      <c r="GP1143">
        <v>1.9632</v>
      </c>
      <c r="GQ1143">
        <v>2.37857</v>
      </c>
      <c r="GR1143">
        <v>0.0971183</v>
      </c>
      <c r="GS1143">
        <v>0</v>
      </c>
      <c r="GT1143">
        <v>23.4258</v>
      </c>
      <c r="GU1143">
        <v>999.9</v>
      </c>
      <c r="GV1143">
        <v>31.2</v>
      </c>
      <c r="GW1143">
        <v>32.2</v>
      </c>
      <c r="GX1143">
        <v>16.7089</v>
      </c>
      <c r="GY1143">
        <v>63.6815</v>
      </c>
      <c r="GZ1143">
        <v>22.3958</v>
      </c>
      <c r="HA1143">
        <v>2</v>
      </c>
      <c r="HB1143">
        <v>-0.0786408</v>
      </c>
      <c r="HC1143">
        <v>1.40015</v>
      </c>
      <c r="HD1143">
        <v>20.329</v>
      </c>
      <c r="HE1143">
        <v>5.21564</v>
      </c>
      <c r="HF1143">
        <v>12.0099</v>
      </c>
      <c r="HG1143">
        <v>4.989</v>
      </c>
      <c r="HH1143">
        <v>3.28855</v>
      </c>
      <c r="HI1143">
        <v>9999</v>
      </c>
      <c r="HJ1143">
        <v>9999</v>
      </c>
      <c r="HK1143">
        <v>9999</v>
      </c>
      <c r="HL1143">
        <v>198.6</v>
      </c>
      <c r="HM1143">
        <v>1.86737</v>
      </c>
      <c r="HN1143">
        <v>1.86647</v>
      </c>
      <c r="HO1143">
        <v>1.86596</v>
      </c>
      <c r="HP1143">
        <v>1.86584</v>
      </c>
      <c r="HQ1143">
        <v>1.86768</v>
      </c>
      <c r="HR1143">
        <v>1.87014</v>
      </c>
      <c r="HS1143">
        <v>1.86876</v>
      </c>
      <c r="HT1143">
        <v>1.87025</v>
      </c>
      <c r="HU1143">
        <v>0</v>
      </c>
      <c r="HV1143">
        <v>0</v>
      </c>
      <c r="HW1143">
        <v>0</v>
      </c>
      <c r="HX1143">
        <v>0</v>
      </c>
      <c r="HY1143" t="s">
        <v>421</v>
      </c>
      <c r="HZ1143" t="s">
        <v>422</v>
      </c>
      <c r="IA1143" t="s">
        <v>423</v>
      </c>
      <c r="IB1143" t="s">
        <v>423</v>
      </c>
      <c r="IC1143" t="s">
        <v>423</v>
      </c>
      <c r="ID1143" t="s">
        <v>423</v>
      </c>
      <c r="IE1143">
        <v>0</v>
      </c>
      <c r="IF1143">
        <v>100</v>
      </c>
      <c r="IG1143">
        <v>100</v>
      </c>
      <c r="IH1143">
        <v>-4.49</v>
      </c>
      <c r="II1143">
        <v>-0.1438</v>
      </c>
      <c r="IJ1143">
        <v>-1.529487217637811</v>
      </c>
      <c r="IK1143">
        <v>-0.005072214745875086</v>
      </c>
      <c r="IL1143">
        <v>3.316774363808987E-06</v>
      </c>
      <c r="IM1143">
        <v>-1.107588672722244E-09</v>
      </c>
      <c r="IN1143">
        <v>-0.1603591687652909</v>
      </c>
      <c r="IO1143">
        <v>-0.0181951569465493</v>
      </c>
      <c r="IP1143">
        <v>0.001659309118516343</v>
      </c>
      <c r="IQ1143">
        <v>-3.409663313950778E-05</v>
      </c>
      <c r="IR1143">
        <v>19</v>
      </c>
      <c r="IS1143">
        <v>2290</v>
      </c>
      <c r="IT1143">
        <v>1</v>
      </c>
      <c r="IU1143">
        <v>24</v>
      </c>
      <c r="IV1143">
        <v>8604.799999999999</v>
      </c>
      <c r="IW1143">
        <v>8604.9</v>
      </c>
      <c r="IX1143">
        <v>2.81738</v>
      </c>
      <c r="IY1143">
        <v>2.21069</v>
      </c>
      <c r="IZ1143">
        <v>1.94702</v>
      </c>
      <c r="JA1143">
        <v>2.64771</v>
      </c>
      <c r="JB1143">
        <v>2.19482</v>
      </c>
      <c r="JC1143">
        <v>2.31079</v>
      </c>
      <c r="JD1143">
        <v>36.6706</v>
      </c>
      <c r="JE1143">
        <v>24.035</v>
      </c>
      <c r="JF1143">
        <v>18</v>
      </c>
      <c r="JG1143">
        <v>521.217</v>
      </c>
      <c r="JH1143">
        <v>811.491</v>
      </c>
      <c r="JI1143">
        <v>21.9434</v>
      </c>
      <c r="JJ1143">
        <v>26.3109</v>
      </c>
      <c r="JK1143">
        <v>29.9999</v>
      </c>
      <c r="JL1143">
        <v>26.3284</v>
      </c>
      <c r="JM1143">
        <v>26.2547</v>
      </c>
      <c r="JN1143">
        <v>56.3785</v>
      </c>
      <c r="JO1143">
        <v>23.376</v>
      </c>
      <c r="JP1143">
        <v>0</v>
      </c>
      <c r="JQ1143">
        <v>21.9344</v>
      </c>
      <c r="JR1143">
        <v>1142.18</v>
      </c>
      <c r="JS1143">
        <v>12.5427</v>
      </c>
      <c r="JT1143">
        <v>100.478</v>
      </c>
      <c r="JU1143">
        <v>100.624</v>
      </c>
    </row>
    <row r="1144" spans="1:281">
      <c r="A1144">
        <v>1128</v>
      </c>
      <c r="B1144">
        <v>1659652087.6</v>
      </c>
      <c r="C1144">
        <v>24079.59999990463</v>
      </c>
      <c r="D1144" t="s">
        <v>2690</v>
      </c>
      <c r="E1144" t="s">
        <v>2691</v>
      </c>
      <c r="F1144">
        <v>5</v>
      </c>
      <c r="G1144" t="s">
        <v>2555</v>
      </c>
      <c r="H1144" t="s">
        <v>416</v>
      </c>
      <c r="I1144">
        <v>1659652079.814285</v>
      </c>
      <c r="J1144">
        <f>(K1144)/1000</f>
        <v>0</v>
      </c>
      <c r="K1144">
        <f>IF(CZ1144, AN1144, AH1144)</f>
        <v>0</v>
      </c>
      <c r="L1144">
        <f>IF(CZ1144, AI1144, AG1144)</f>
        <v>0</v>
      </c>
      <c r="M1144">
        <f>DB1144 - IF(AU1144&gt;1, L1144*CV1144*100.0/(AW1144*DP1144), 0)</f>
        <v>0</v>
      </c>
      <c r="N1144">
        <f>((T1144-J1144/2)*M1144-L1144)/(T1144+J1144/2)</f>
        <v>0</v>
      </c>
      <c r="O1144">
        <f>N1144*(DI1144+DJ1144)/1000.0</f>
        <v>0</v>
      </c>
      <c r="P1144">
        <f>(DB1144 - IF(AU1144&gt;1, L1144*CV1144*100.0/(AW1144*DP1144), 0))*(DI1144+DJ1144)/1000.0</f>
        <v>0</v>
      </c>
      <c r="Q1144">
        <f>2.0/((1/S1144-1/R1144)+SIGN(S1144)*SQRT((1/S1144-1/R1144)*(1/S1144-1/R1144) + 4*CW1144/((CW1144+1)*(CW1144+1))*(2*1/S1144*1/R1144-1/R1144*1/R1144)))</f>
        <v>0</v>
      </c>
      <c r="R1144">
        <f>IF(LEFT(CX1144,1)&lt;&gt;"0",IF(LEFT(CX1144,1)="1",3.0,CY1144),$D$5+$E$5*(DP1144*DI1144/($K$5*1000))+$F$5*(DP1144*DI1144/($K$5*1000))*MAX(MIN(CV1144,$J$5),$I$5)*MAX(MIN(CV1144,$J$5),$I$5)+$G$5*MAX(MIN(CV1144,$J$5),$I$5)*(DP1144*DI1144/($K$5*1000))+$H$5*(DP1144*DI1144/($K$5*1000))*(DP1144*DI1144/($K$5*1000)))</f>
        <v>0</v>
      </c>
      <c r="S1144">
        <f>J1144*(1000-(1000*0.61365*exp(17.502*W1144/(240.97+W1144))/(DI1144+DJ1144)+DD1144)/2)/(1000*0.61365*exp(17.502*W1144/(240.97+W1144))/(DI1144+DJ1144)-DD1144)</f>
        <v>0</v>
      </c>
      <c r="T1144">
        <f>1/((CW1144+1)/(Q1144/1.6)+1/(R1144/1.37)) + CW1144/((CW1144+1)/(Q1144/1.6) + CW1144/(R1144/1.37))</f>
        <v>0</v>
      </c>
      <c r="U1144">
        <f>(CR1144*CU1144)</f>
        <v>0</v>
      </c>
      <c r="V1144">
        <f>(DK1144+(U1144+2*0.95*5.67E-8*(((DK1144+$B$7)+273)^4-(DK1144+273)^4)-44100*J1144)/(1.84*29.3*R1144+8*0.95*5.67E-8*(DK1144+273)^3))</f>
        <v>0</v>
      </c>
      <c r="W1144">
        <f>($C$7*DL1144+$D$7*DM1144+$E$7*V1144)</f>
        <v>0</v>
      </c>
      <c r="X1144">
        <f>0.61365*exp(17.502*W1144/(240.97+W1144))</f>
        <v>0</v>
      </c>
      <c r="Y1144">
        <f>(Z1144/AA1144*100)</f>
        <v>0</v>
      </c>
      <c r="Z1144">
        <f>DD1144*(DI1144+DJ1144)/1000</f>
        <v>0</v>
      </c>
      <c r="AA1144">
        <f>0.61365*exp(17.502*DK1144/(240.97+DK1144))</f>
        <v>0</v>
      </c>
      <c r="AB1144">
        <f>(X1144-DD1144*(DI1144+DJ1144)/1000)</f>
        <v>0</v>
      </c>
      <c r="AC1144">
        <f>(-J1144*44100)</f>
        <v>0</v>
      </c>
      <c r="AD1144">
        <f>2*29.3*R1144*0.92*(DK1144-W1144)</f>
        <v>0</v>
      </c>
      <c r="AE1144">
        <f>2*0.95*5.67E-8*(((DK1144+$B$7)+273)^4-(W1144+273)^4)</f>
        <v>0</v>
      </c>
      <c r="AF1144">
        <f>U1144+AE1144+AC1144+AD1144</f>
        <v>0</v>
      </c>
      <c r="AG1144">
        <f>DH1144*AU1144*(DC1144-DB1144*(1000-AU1144*DE1144)/(1000-AU1144*DD1144))/(100*CV1144)</f>
        <v>0</v>
      </c>
      <c r="AH1144">
        <f>1000*DH1144*AU1144*(DD1144-DE1144)/(100*CV1144*(1000-AU1144*DD1144))</f>
        <v>0</v>
      </c>
      <c r="AI1144">
        <f>(AJ1144 - AK1144 - DI1144*1E3/(8.314*(DK1144+273.15)) * AM1144/DH1144 * AL1144) * DH1144/(100*CV1144) * (1000 - DE1144)/1000</f>
        <v>0</v>
      </c>
      <c r="AJ1144">
        <v>1138.549748568372</v>
      </c>
      <c r="AK1144">
        <v>1082.678</v>
      </c>
      <c r="AL1144">
        <v>3.38604468929518</v>
      </c>
      <c r="AM1144">
        <v>65.46050072270951</v>
      </c>
      <c r="AN1144">
        <f>(AP1144 - AO1144 + DI1144*1E3/(8.314*(DK1144+273.15)) * AR1144/DH1144 * AQ1144) * DH1144/(100*CV1144) * 1000/(1000 - AP1144)</f>
        <v>0</v>
      </c>
      <c r="AO1144">
        <v>12.45024876644089</v>
      </c>
      <c r="AP1144">
        <v>18.49478111888114</v>
      </c>
      <c r="AQ1144">
        <v>-1.139383254787966E-05</v>
      </c>
      <c r="AR1144">
        <v>82.38661243910367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MAX(0,($B$13+$C$13*DP1144)/(1+$D$13*DP1144)*DI1144/(DK1144+273)*$E$13)</f>
        <v>0</v>
      </c>
      <c r="AX1144" t="s">
        <v>417</v>
      </c>
      <c r="AY1144" t="s">
        <v>417</v>
      </c>
      <c r="AZ1144">
        <v>0</v>
      </c>
      <c r="BA1144">
        <v>0</v>
      </c>
      <c r="BB1144">
        <f>1-AZ1144/BA1144</f>
        <v>0</v>
      </c>
      <c r="BC1144">
        <v>0</v>
      </c>
      <c r="BD1144" t="s">
        <v>417</v>
      </c>
      <c r="BE1144" t="s">
        <v>417</v>
      </c>
      <c r="BF1144">
        <v>0</v>
      </c>
      <c r="BG1144">
        <v>0</v>
      </c>
      <c r="BH1144">
        <f>1-BF1144/BG1144</f>
        <v>0</v>
      </c>
      <c r="BI1144">
        <v>0.5</v>
      </c>
      <c r="BJ1144">
        <f>CS1144</f>
        <v>0</v>
      </c>
      <c r="BK1144">
        <f>L1144</f>
        <v>0</v>
      </c>
      <c r="BL1144">
        <f>BH1144*BI1144*BJ1144</f>
        <v>0</v>
      </c>
      <c r="BM1144">
        <f>(BK1144-BC1144)/BJ1144</f>
        <v>0</v>
      </c>
      <c r="BN1144">
        <f>(BA1144-BG1144)/BG1144</f>
        <v>0</v>
      </c>
      <c r="BO1144">
        <f>AZ1144/(BB1144+AZ1144/BG1144)</f>
        <v>0</v>
      </c>
      <c r="BP1144" t="s">
        <v>417</v>
      </c>
      <c r="BQ1144">
        <v>0</v>
      </c>
      <c r="BR1144">
        <f>IF(BQ1144&lt;&gt;0, BQ1144, BO1144)</f>
        <v>0</v>
      </c>
      <c r="BS1144">
        <f>1-BR1144/BG1144</f>
        <v>0</v>
      </c>
      <c r="BT1144">
        <f>(BG1144-BF1144)/(BG1144-BR1144)</f>
        <v>0</v>
      </c>
      <c r="BU1144">
        <f>(BA1144-BG1144)/(BA1144-BR1144)</f>
        <v>0</v>
      </c>
      <c r="BV1144">
        <f>(BG1144-BF1144)/(BG1144-AZ1144)</f>
        <v>0</v>
      </c>
      <c r="BW1144">
        <f>(BA1144-BG1144)/(BA1144-AZ1144)</f>
        <v>0</v>
      </c>
      <c r="BX1144">
        <f>(BT1144*BR1144/BF1144)</f>
        <v>0</v>
      </c>
      <c r="BY1144">
        <f>(1-BX1144)</f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>$B$11*DQ1144+$C$11*DR1144+$F$11*EC1144*(1-EF1144)</f>
        <v>0</v>
      </c>
      <c r="CS1144">
        <f>CR1144*CT1144</f>
        <v>0</v>
      </c>
      <c r="CT1144">
        <f>($B$11*$D$9+$C$11*$D$9+$F$11*((EP1144+EH1144)/MAX(EP1144+EH1144+EQ1144, 0.1)*$I$9+EQ1144/MAX(EP1144+EH1144+EQ1144, 0.1)*$J$9))/($B$11+$C$11+$F$11)</f>
        <v>0</v>
      </c>
      <c r="CU1144">
        <f>($B$11*$K$9+$C$11*$K$9+$F$11*((EP1144+EH1144)/MAX(EP1144+EH1144+EQ1144, 0.1)*$P$9+EQ1144/MAX(EP1144+EH1144+EQ1144, 0.1)*$Q$9))/($B$11+$C$11+$F$11)</f>
        <v>0</v>
      </c>
      <c r="CV1144">
        <v>6</v>
      </c>
      <c r="CW1144">
        <v>0.5</v>
      </c>
      <c r="CX1144" t="s">
        <v>418</v>
      </c>
      <c r="CY1144">
        <v>2</v>
      </c>
      <c r="CZ1144" t="b">
        <v>1</v>
      </c>
      <c r="DA1144">
        <v>1659652079.814285</v>
      </c>
      <c r="DB1144">
        <v>1038.527142857143</v>
      </c>
      <c r="DC1144">
        <v>1108.629642857143</v>
      </c>
      <c r="DD1144">
        <v>18.50545714285714</v>
      </c>
      <c r="DE1144">
        <v>12.4415</v>
      </c>
      <c r="DF1144">
        <v>1042.996428571428</v>
      </c>
      <c r="DG1144">
        <v>18.64920714285714</v>
      </c>
      <c r="DH1144">
        <v>500.0165357142857</v>
      </c>
      <c r="DI1144">
        <v>90.17778571428573</v>
      </c>
      <c r="DJ1144">
        <v>0.1000220607142857</v>
      </c>
      <c r="DK1144">
        <v>24.97753928571429</v>
      </c>
      <c r="DL1144">
        <v>25.01241785714286</v>
      </c>
      <c r="DM1144">
        <v>999.9000000000002</v>
      </c>
      <c r="DN1144">
        <v>0</v>
      </c>
      <c r="DO1144">
        <v>0</v>
      </c>
      <c r="DP1144">
        <v>10005.70392857143</v>
      </c>
      <c r="DQ1144">
        <v>0</v>
      </c>
      <c r="DR1144">
        <v>10.93543214285714</v>
      </c>
      <c r="DS1144">
        <v>-70.10182499999999</v>
      </c>
      <c r="DT1144">
        <v>1058.107857142857</v>
      </c>
      <c r="DU1144">
        <v>1122.596428571429</v>
      </c>
      <c r="DV1144">
        <v>6.063968571428572</v>
      </c>
      <c r="DW1144">
        <v>1108.629642857143</v>
      </c>
      <c r="DX1144">
        <v>12.4415</v>
      </c>
      <c r="DY1144">
        <v>1.668781071428572</v>
      </c>
      <c r="DZ1144">
        <v>1.121946428571428</v>
      </c>
      <c r="EA1144">
        <v>14.60904285714285</v>
      </c>
      <c r="EB1144">
        <v>8.604257500000001</v>
      </c>
      <c r="EC1144">
        <v>1999.998571428571</v>
      </c>
      <c r="ED1144">
        <v>0.9800033928571429</v>
      </c>
      <c r="EE1144">
        <v>0.01999628571428572</v>
      </c>
      <c r="EF1144">
        <v>0</v>
      </c>
      <c r="EG1144">
        <v>860.3458571428571</v>
      </c>
      <c r="EH1144">
        <v>5.00097</v>
      </c>
      <c r="EI1144">
        <v>17121.82142857143</v>
      </c>
      <c r="EJ1144">
        <v>16707.575</v>
      </c>
      <c r="EK1144">
        <v>38.187</v>
      </c>
      <c r="EL1144">
        <v>38.687</v>
      </c>
      <c r="EM1144">
        <v>38.156</v>
      </c>
      <c r="EN1144">
        <v>38.33449999999999</v>
      </c>
      <c r="EO1144">
        <v>38.625</v>
      </c>
      <c r="EP1144">
        <v>1955.101071428571</v>
      </c>
      <c r="EQ1144">
        <v>39.89214285714286</v>
      </c>
      <c r="ER1144">
        <v>0</v>
      </c>
      <c r="ES1144">
        <v>1659652088.1</v>
      </c>
      <c r="ET1144">
        <v>0</v>
      </c>
      <c r="EU1144">
        <v>860.3018400000001</v>
      </c>
      <c r="EV1144">
        <v>-3.326076893017492</v>
      </c>
      <c r="EW1144">
        <v>-68.59230780413564</v>
      </c>
      <c r="EX1144">
        <v>17121.132</v>
      </c>
      <c r="EY1144">
        <v>15</v>
      </c>
      <c r="EZ1144">
        <v>0</v>
      </c>
      <c r="FA1144" t="s">
        <v>419</v>
      </c>
      <c r="FB1144">
        <v>1659135797.5</v>
      </c>
      <c r="FC1144">
        <v>1659135788</v>
      </c>
      <c r="FD1144">
        <v>0</v>
      </c>
      <c r="FE1144">
        <v>0.3</v>
      </c>
      <c r="FF1144">
        <v>-0.002</v>
      </c>
      <c r="FG1144">
        <v>-2.209</v>
      </c>
      <c r="FH1144">
        <v>-0.089</v>
      </c>
      <c r="FI1144">
        <v>1520</v>
      </c>
      <c r="FJ1144">
        <v>20</v>
      </c>
      <c r="FK1144">
        <v>0.06</v>
      </c>
      <c r="FL1144">
        <v>0.03</v>
      </c>
      <c r="FM1144">
        <v>-70.17894634146342</v>
      </c>
      <c r="FN1144">
        <v>1.469661324041765</v>
      </c>
      <c r="FO1144">
        <v>0.1840437303516122</v>
      </c>
      <c r="FP1144">
        <v>0</v>
      </c>
      <c r="FQ1144">
        <v>860.5211176470589</v>
      </c>
      <c r="FR1144">
        <v>-3.143223819422333</v>
      </c>
      <c r="FS1144">
        <v>0.4062802397582184</v>
      </c>
      <c r="FT1144">
        <v>0</v>
      </c>
      <c r="FU1144">
        <v>6.077083414634147</v>
      </c>
      <c r="FV1144">
        <v>-0.2659034843205508</v>
      </c>
      <c r="FW1144">
        <v>0.02805479747763301</v>
      </c>
      <c r="FX1144">
        <v>0</v>
      </c>
      <c r="FY1144">
        <v>0</v>
      </c>
      <c r="FZ1144">
        <v>3</v>
      </c>
      <c r="GA1144" t="s">
        <v>426</v>
      </c>
      <c r="GB1144">
        <v>2.9836</v>
      </c>
      <c r="GC1144">
        <v>2.71553</v>
      </c>
      <c r="GD1144">
        <v>0.179599</v>
      </c>
      <c r="GE1144">
        <v>0.184611</v>
      </c>
      <c r="GF1144">
        <v>0.0894448</v>
      </c>
      <c r="GG1144">
        <v>0.0659681</v>
      </c>
      <c r="GH1144">
        <v>25943.1</v>
      </c>
      <c r="GI1144">
        <v>25924.8</v>
      </c>
      <c r="GJ1144">
        <v>29387.6</v>
      </c>
      <c r="GK1144">
        <v>29402.1</v>
      </c>
      <c r="GL1144">
        <v>35443.8</v>
      </c>
      <c r="GM1144">
        <v>36521</v>
      </c>
      <c r="GN1144">
        <v>41381.1</v>
      </c>
      <c r="GO1144">
        <v>41896.7</v>
      </c>
      <c r="GP1144">
        <v>1.96358</v>
      </c>
      <c r="GQ1144">
        <v>2.37853</v>
      </c>
      <c r="GR1144">
        <v>0.096634</v>
      </c>
      <c r="GS1144">
        <v>0</v>
      </c>
      <c r="GT1144">
        <v>23.4258</v>
      </c>
      <c r="GU1144">
        <v>999.9</v>
      </c>
      <c r="GV1144">
        <v>31.2</v>
      </c>
      <c r="GW1144">
        <v>32.2</v>
      </c>
      <c r="GX1144">
        <v>16.7085</v>
      </c>
      <c r="GY1144">
        <v>63.7815</v>
      </c>
      <c r="GZ1144">
        <v>22.4079</v>
      </c>
      <c r="HA1144">
        <v>2</v>
      </c>
      <c r="HB1144">
        <v>-0.143542</v>
      </c>
      <c r="HC1144">
        <v>1.49604</v>
      </c>
      <c r="HD1144">
        <v>20.3285</v>
      </c>
      <c r="HE1144">
        <v>5.21549</v>
      </c>
      <c r="HF1144">
        <v>12.0099</v>
      </c>
      <c r="HG1144">
        <v>4.98905</v>
      </c>
      <c r="HH1144">
        <v>3.28855</v>
      </c>
      <c r="HI1144">
        <v>9999</v>
      </c>
      <c r="HJ1144">
        <v>9999</v>
      </c>
      <c r="HK1144">
        <v>9999</v>
      </c>
      <c r="HL1144">
        <v>198.6</v>
      </c>
      <c r="HM1144">
        <v>1.86737</v>
      </c>
      <c r="HN1144">
        <v>1.86647</v>
      </c>
      <c r="HO1144">
        <v>1.86594</v>
      </c>
      <c r="HP1144">
        <v>1.86584</v>
      </c>
      <c r="HQ1144">
        <v>1.86767</v>
      </c>
      <c r="HR1144">
        <v>1.87014</v>
      </c>
      <c r="HS1144">
        <v>1.86875</v>
      </c>
      <c r="HT1144">
        <v>1.87026</v>
      </c>
      <c r="HU1144">
        <v>0</v>
      </c>
      <c r="HV1144">
        <v>0</v>
      </c>
      <c r="HW1144">
        <v>0</v>
      </c>
      <c r="HX1144">
        <v>0</v>
      </c>
      <c r="HY1144" t="s">
        <v>421</v>
      </c>
      <c r="HZ1144" t="s">
        <v>422</v>
      </c>
      <c r="IA1144" t="s">
        <v>423</v>
      </c>
      <c r="IB1144" t="s">
        <v>423</v>
      </c>
      <c r="IC1144" t="s">
        <v>423</v>
      </c>
      <c r="ID1144" t="s">
        <v>423</v>
      </c>
      <c r="IE1144">
        <v>0</v>
      </c>
      <c r="IF1144">
        <v>100</v>
      </c>
      <c r="IG1144">
        <v>100</v>
      </c>
      <c r="IH1144">
        <v>-4.52</v>
      </c>
      <c r="II1144">
        <v>-0.1438</v>
      </c>
      <c r="IJ1144">
        <v>-1.529487217637811</v>
      </c>
      <c r="IK1144">
        <v>-0.005072214745875086</v>
      </c>
      <c r="IL1144">
        <v>3.316774363808987E-06</v>
      </c>
      <c r="IM1144">
        <v>-1.107588672722244E-09</v>
      </c>
      <c r="IN1144">
        <v>-0.1603591687652909</v>
      </c>
      <c r="IO1144">
        <v>-0.0181951569465493</v>
      </c>
      <c r="IP1144">
        <v>0.001659309118516343</v>
      </c>
      <c r="IQ1144">
        <v>-3.409663313950778E-05</v>
      </c>
      <c r="IR1144">
        <v>19</v>
      </c>
      <c r="IS1144">
        <v>2290</v>
      </c>
      <c r="IT1144">
        <v>1</v>
      </c>
      <c r="IU1144">
        <v>24</v>
      </c>
      <c r="IV1144">
        <v>8604.799999999999</v>
      </c>
      <c r="IW1144">
        <v>8605</v>
      </c>
      <c r="IX1144">
        <v>2.85278</v>
      </c>
      <c r="IY1144">
        <v>2.20703</v>
      </c>
      <c r="IZ1144">
        <v>1.94702</v>
      </c>
      <c r="JA1144">
        <v>2.65015</v>
      </c>
      <c r="JB1144">
        <v>2.19482</v>
      </c>
      <c r="JC1144">
        <v>2.3645</v>
      </c>
      <c r="JD1144">
        <v>36.6706</v>
      </c>
      <c r="JE1144">
        <v>24.035</v>
      </c>
      <c r="JF1144">
        <v>18</v>
      </c>
      <c r="JG1144">
        <v>521.443</v>
      </c>
      <c r="JH1144">
        <v>811.417</v>
      </c>
      <c r="JI1144">
        <v>21.9328</v>
      </c>
      <c r="JJ1144">
        <v>26.3086</v>
      </c>
      <c r="JK1144">
        <v>29.9999</v>
      </c>
      <c r="JL1144">
        <v>26.3262</v>
      </c>
      <c r="JM1144">
        <v>26.2531</v>
      </c>
      <c r="JN1144">
        <v>57.0698</v>
      </c>
      <c r="JO1144">
        <v>23.376</v>
      </c>
      <c r="JP1144">
        <v>0</v>
      </c>
      <c r="JQ1144">
        <v>21.9145</v>
      </c>
      <c r="JR1144">
        <v>1155.82</v>
      </c>
      <c r="JS1144">
        <v>12.5612</v>
      </c>
      <c r="JT1144">
        <v>100.477</v>
      </c>
      <c r="JU1144">
        <v>100.623</v>
      </c>
    </row>
    <row r="1145" spans="1:281">
      <c r="A1145">
        <v>1129</v>
      </c>
      <c r="B1145">
        <v>1659652092.6</v>
      </c>
      <c r="C1145">
        <v>24084.59999990463</v>
      </c>
      <c r="D1145" t="s">
        <v>2692</v>
      </c>
      <c r="E1145" t="s">
        <v>2693</v>
      </c>
      <c r="F1145">
        <v>5</v>
      </c>
      <c r="G1145" t="s">
        <v>2555</v>
      </c>
      <c r="H1145" t="s">
        <v>416</v>
      </c>
      <c r="I1145">
        <v>1659652085.1</v>
      </c>
      <c r="J1145">
        <f>(K1145)/1000</f>
        <v>0</v>
      </c>
      <c r="K1145">
        <f>IF(CZ1145, AN1145, AH1145)</f>
        <v>0</v>
      </c>
      <c r="L1145">
        <f>IF(CZ1145, AI1145, AG1145)</f>
        <v>0</v>
      </c>
      <c r="M1145">
        <f>DB1145 - IF(AU1145&gt;1, L1145*CV1145*100.0/(AW1145*DP1145), 0)</f>
        <v>0</v>
      </c>
      <c r="N1145">
        <f>((T1145-J1145/2)*M1145-L1145)/(T1145+J1145/2)</f>
        <v>0</v>
      </c>
      <c r="O1145">
        <f>N1145*(DI1145+DJ1145)/1000.0</f>
        <v>0</v>
      </c>
      <c r="P1145">
        <f>(DB1145 - IF(AU1145&gt;1, L1145*CV1145*100.0/(AW1145*DP1145), 0))*(DI1145+DJ1145)/1000.0</f>
        <v>0</v>
      </c>
      <c r="Q1145">
        <f>2.0/((1/S1145-1/R1145)+SIGN(S1145)*SQRT((1/S1145-1/R1145)*(1/S1145-1/R1145) + 4*CW1145/((CW1145+1)*(CW1145+1))*(2*1/S1145*1/R1145-1/R1145*1/R1145)))</f>
        <v>0</v>
      </c>
      <c r="R1145">
        <f>IF(LEFT(CX1145,1)&lt;&gt;"0",IF(LEFT(CX1145,1)="1",3.0,CY1145),$D$5+$E$5*(DP1145*DI1145/($K$5*1000))+$F$5*(DP1145*DI1145/($K$5*1000))*MAX(MIN(CV1145,$J$5),$I$5)*MAX(MIN(CV1145,$J$5),$I$5)+$G$5*MAX(MIN(CV1145,$J$5),$I$5)*(DP1145*DI1145/($K$5*1000))+$H$5*(DP1145*DI1145/($K$5*1000))*(DP1145*DI1145/($K$5*1000)))</f>
        <v>0</v>
      </c>
      <c r="S1145">
        <f>J1145*(1000-(1000*0.61365*exp(17.502*W1145/(240.97+W1145))/(DI1145+DJ1145)+DD1145)/2)/(1000*0.61365*exp(17.502*W1145/(240.97+W1145))/(DI1145+DJ1145)-DD1145)</f>
        <v>0</v>
      </c>
      <c r="T1145">
        <f>1/((CW1145+1)/(Q1145/1.6)+1/(R1145/1.37)) + CW1145/((CW1145+1)/(Q1145/1.6) + CW1145/(R1145/1.37))</f>
        <v>0</v>
      </c>
      <c r="U1145">
        <f>(CR1145*CU1145)</f>
        <v>0</v>
      </c>
      <c r="V1145">
        <f>(DK1145+(U1145+2*0.95*5.67E-8*(((DK1145+$B$7)+273)^4-(DK1145+273)^4)-44100*J1145)/(1.84*29.3*R1145+8*0.95*5.67E-8*(DK1145+273)^3))</f>
        <v>0</v>
      </c>
      <c r="W1145">
        <f>($C$7*DL1145+$D$7*DM1145+$E$7*V1145)</f>
        <v>0</v>
      </c>
      <c r="X1145">
        <f>0.61365*exp(17.502*W1145/(240.97+W1145))</f>
        <v>0</v>
      </c>
      <c r="Y1145">
        <f>(Z1145/AA1145*100)</f>
        <v>0</v>
      </c>
      <c r="Z1145">
        <f>DD1145*(DI1145+DJ1145)/1000</f>
        <v>0</v>
      </c>
      <c r="AA1145">
        <f>0.61365*exp(17.502*DK1145/(240.97+DK1145))</f>
        <v>0</v>
      </c>
      <c r="AB1145">
        <f>(X1145-DD1145*(DI1145+DJ1145)/1000)</f>
        <v>0</v>
      </c>
      <c r="AC1145">
        <f>(-J1145*44100)</f>
        <v>0</v>
      </c>
      <c r="AD1145">
        <f>2*29.3*R1145*0.92*(DK1145-W1145)</f>
        <v>0</v>
      </c>
      <c r="AE1145">
        <f>2*0.95*5.67E-8*(((DK1145+$B$7)+273)^4-(W1145+273)^4)</f>
        <v>0</v>
      </c>
      <c r="AF1145">
        <f>U1145+AE1145+AC1145+AD1145</f>
        <v>0</v>
      </c>
      <c r="AG1145">
        <f>DH1145*AU1145*(DC1145-DB1145*(1000-AU1145*DE1145)/(1000-AU1145*DD1145))/(100*CV1145)</f>
        <v>0</v>
      </c>
      <c r="AH1145">
        <f>1000*DH1145*AU1145*(DD1145-DE1145)/(100*CV1145*(1000-AU1145*DD1145))</f>
        <v>0</v>
      </c>
      <c r="AI1145">
        <f>(AJ1145 - AK1145 - DI1145*1E3/(8.314*(DK1145+273.15)) * AM1145/DH1145 * AL1145) * DH1145/(100*CV1145) * (1000 - DE1145)/1000</f>
        <v>0</v>
      </c>
      <c r="AJ1145">
        <v>1155.187231100336</v>
      </c>
      <c r="AK1145">
        <v>1099.310848484848</v>
      </c>
      <c r="AL1145">
        <v>3.33212962763769</v>
      </c>
      <c r="AM1145">
        <v>65.46050072270951</v>
      </c>
      <c r="AN1145">
        <f>(AP1145 - AO1145 + DI1145*1E3/(8.314*(DK1145+273.15)) * AR1145/DH1145 * AQ1145) * DH1145/(100*CV1145) * 1000/(1000 - AP1145)</f>
        <v>0</v>
      </c>
      <c r="AO1145">
        <v>12.50195699319116</v>
      </c>
      <c r="AP1145">
        <v>18.50415244755246</v>
      </c>
      <c r="AQ1145">
        <v>1.843412514167032E-05</v>
      </c>
      <c r="AR1145">
        <v>82.38661243910367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MAX(0,($B$13+$C$13*DP1145)/(1+$D$13*DP1145)*DI1145/(DK1145+273)*$E$13)</f>
        <v>0</v>
      </c>
      <c r="AX1145" t="s">
        <v>417</v>
      </c>
      <c r="AY1145" t="s">
        <v>417</v>
      </c>
      <c r="AZ1145">
        <v>0</v>
      </c>
      <c r="BA1145">
        <v>0</v>
      </c>
      <c r="BB1145">
        <f>1-AZ1145/BA1145</f>
        <v>0</v>
      </c>
      <c r="BC1145">
        <v>0</v>
      </c>
      <c r="BD1145" t="s">
        <v>417</v>
      </c>
      <c r="BE1145" t="s">
        <v>417</v>
      </c>
      <c r="BF1145">
        <v>0</v>
      </c>
      <c r="BG1145">
        <v>0</v>
      </c>
      <c r="BH1145">
        <f>1-BF1145/BG1145</f>
        <v>0</v>
      </c>
      <c r="BI1145">
        <v>0.5</v>
      </c>
      <c r="BJ1145">
        <f>CS1145</f>
        <v>0</v>
      </c>
      <c r="BK1145">
        <f>L1145</f>
        <v>0</v>
      </c>
      <c r="BL1145">
        <f>BH1145*BI1145*BJ1145</f>
        <v>0</v>
      </c>
      <c r="BM1145">
        <f>(BK1145-BC1145)/BJ1145</f>
        <v>0</v>
      </c>
      <c r="BN1145">
        <f>(BA1145-BG1145)/BG1145</f>
        <v>0</v>
      </c>
      <c r="BO1145">
        <f>AZ1145/(BB1145+AZ1145/BG1145)</f>
        <v>0</v>
      </c>
      <c r="BP1145" t="s">
        <v>417</v>
      </c>
      <c r="BQ1145">
        <v>0</v>
      </c>
      <c r="BR1145">
        <f>IF(BQ1145&lt;&gt;0, BQ1145, BO1145)</f>
        <v>0</v>
      </c>
      <c r="BS1145">
        <f>1-BR1145/BG1145</f>
        <v>0</v>
      </c>
      <c r="BT1145">
        <f>(BG1145-BF1145)/(BG1145-BR1145)</f>
        <v>0</v>
      </c>
      <c r="BU1145">
        <f>(BA1145-BG1145)/(BA1145-BR1145)</f>
        <v>0</v>
      </c>
      <c r="BV1145">
        <f>(BG1145-BF1145)/(BG1145-AZ1145)</f>
        <v>0</v>
      </c>
      <c r="BW1145">
        <f>(BA1145-BG1145)/(BA1145-AZ1145)</f>
        <v>0</v>
      </c>
      <c r="BX1145">
        <f>(BT1145*BR1145/BF1145)</f>
        <v>0</v>
      </c>
      <c r="BY1145">
        <f>(1-BX1145)</f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>$B$11*DQ1145+$C$11*DR1145+$F$11*EC1145*(1-EF1145)</f>
        <v>0</v>
      </c>
      <c r="CS1145">
        <f>CR1145*CT1145</f>
        <v>0</v>
      </c>
      <c r="CT1145">
        <f>($B$11*$D$9+$C$11*$D$9+$F$11*((EP1145+EH1145)/MAX(EP1145+EH1145+EQ1145, 0.1)*$I$9+EQ1145/MAX(EP1145+EH1145+EQ1145, 0.1)*$J$9))/($B$11+$C$11+$F$11)</f>
        <v>0</v>
      </c>
      <c r="CU1145">
        <f>($B$11*$K$9+$C$11*$K$9+$F$11*((EP1145+EH1145)/MAX(EP1145+EH1145+EQ1145, 0.1)*$P$9+EQ1145/MAX(EP1145+EH1145+EQ1145, 0.1)*$Q$9))/($B$11+$C$11+$F$11)</f>
        <v>0</v>
      </c>
      <c r="CV1145">
        <v>6</v>
      </c>
      <c r="CW1145">
        <v>0.5</v>
      </c>
      <c r="CX1145" t="s">
        <v>418</v>
      </c>
      <c r="CY1145">
        <v>2</v>
      </c>
      <c r="CZ1145" t="b">
        <v>1</v>
      </c>
      <c r="DA1145">
        <v>1659652085.1</v>
      </c>
      <c r="DB1145">
        <v>1055.973333333333</v>
      </c>
      <c r="DC1145">
        <v>1125.994444444444</v>
      </c>
      <c r="DD1145">
        <v>18.50025555555556</v>
      </c>
      <c r="DE1145">
        <v>12.46924444444444</v>
      </c>
      <c r="DF1145">
        <v>1060.474074074074</v>
      </c>
      <c r="DG1145">
        <v>18.64404814814815</v>
      </c>
      <c r="DH1145">
        <v>500.0236666666667</v>
      </c>
      <c r="DI1145">
        <v>90.17648148148147</v>
      </c>
      <c r="DJ1145">
        <v>0.1000043703703704</v>
      </c>
      <c r="DK1145">
        <v>24.97581481481481</v>
      </c>
      <c r="DL1145">
        <v>25.01743333333333</v>
      </c>
      <c r="DM1145">
        <v>999.9000000000001</v>
      </c>
      <c r="DN1145">
        <v>0</v>
      </c>
      <c r="DO1145">
        <v>0</v>
      </c>
      <c r="DP1145">
        <v>10005.50111111111</v>
      </c>
      <c r="DQ1145">
        <v>0</v>
      </c>
      <c r="DR1145">
        <v>10.93492222222222</v>
      </c>
      <c r="DS1145">
        <v>-70.0197037037037</v>
      </c>
      <c r="DT1145">
        <v>1075.878148148148</v>
      </c>
      <c r="DU1145">
        <v>1140.211481481482</v>
      </c>
      <c r="DV1145">
        <v>6.031015555555556</v>
      </c>
      <c r="DW1145">
        <v>1125.994444444444</v>
      </c>
      <c r="DX1145">
        <v>12.46924444444444</v>
      </c>
      <c r="DY1145">
        <v>1.668288518518519</v>
      </c>
      <c r="DZ1145">
        <v>1.124432222222222</v>
      </c>
      <c r="EA1145">
        <v>14.60446296296296</v>
      </c>
      <c r="EB1145">
        <v>8.63693888888889</v>
      </c>
      <c r="EC1145">
        <v>2000.009259259259</v>
      </c>
      <c r="ED1145">
        <v>0.9800029259259259</v>
      </c>
      <c r="EE1145">
        <v>0.01999672962962963</v>
      </c>
      <c r="EF1145">
        <v>0</v>
      </c>
      <c r="EG1145">
        <v>860.0935555555554</v>
      </c>
      <c r="EH1145">
        <v>5.00097</v>
      </c>
      <c r="EI1145">
        <v>17115.94074074074</v>
      </c>
      <c r="EJ1145">
        <v>16707.66666666666</v>
      </c>
      <c r="EK1145">
        <v>38.17092592592593</v>
      </c>
      <c r="EL1145">
        <v>38.687</v>
      </c>
      <c r="EM1145">
        <v>38.13418518518519</v>
      </c>
      <c r="EN1145">
        <v>38.31666666666666</v>
      </c>
      <c r="EO1145">
        <v>38.625</v>
      </c>
      <c r="EP1145">
        <v>1955.111481481481</v>
      </c>
      <c r="EQ1145">
        <v>39.89481481481481</v>
      </c>
      <c r="ER1145">
        <v>0</v>
      </c>
      <c r="ES1145">
        <v>1659652092.9</v>
      </c>
      <c r="ET1145">
        <v>0</v>
      </c>
      <c r="EU1145">
        <v>860.0945999999999</v>
      </c>
      <c r="EV1145">
        <v>-2.318153804176367</v>
      </c>
      <c r="EW1145">
        <v>-72.43846138243065</v>
      </c>
      <c r="EX1145">
        <v>17115.796</v>
      </c>
      <c r="EY1145">
        <v>15</v>
      </c>
      <c r="EZ1145">
        <v>0</v>
      </c>
      <c r="FA1145" t="s">
        <v>419</v>
      </c>
      <c r="FB1145">
        <v>1659135797.5</v>
      </c>
      <c r="FC1145">
        <v>1659135788</v>
      </c>
      <c r="FD1145">
        <v>0</v>
      </c>
      <c r="FE1145">
        <v>0.3</v>
      </c>
      <c r="FF1145">
        <v>-0.002</v>
      </c>
      <c r="FG1145">
        <v>-2.209</v>
      </c>
      <c r="FH1145">
        <v>-0.089</v>
      </c>
      <c r="FI1145">
        <v>1520</v>
      </c>
      <c r="FJ1145">
        <v>20</v>
      </c>
      <c r="FK1145">
        <v>0.06</v>
      </c>
      <c r="FL1145">
        <v>0.03</v>
      </c>
      <c r="FM1145">
        <v>-70.07831999999999</v>
      </c>
      <c r="FN1145">
        <v>0.9292322701691584</v>
      </c>
      <c r="FO1145">
        <v>0.1670533705137376</v>
      </c>
      <c r="FP1145">
        <v>0</v>
      </c>
      <c r="FQ1145">
        <v>860.2347941176471</v>
      </c>
      <c r="FR1145">
        <v>-2.846890740723685</v>
      </c>
      <c r="FS1145">
        <v>0.398540630404285</v>
      </c>
      <c r="FT1145">
        <v>0</v>
      </c>
      <c r="FU1145">
        <v>6.04814025</v>
      </c>
      <c r="FV1145">
        <v>-0.3834496435272198</v>
      </c>
      <c r="FW1145">
        <v>0.03780896510667148</v>
      </c>
      <c r="FX1145">
        <v>0</v>
      </c>
      <c r="FY1145">
        <v>0</v>
      </c>
      <c r="FZ1145">
        <v>3</v>
      </c>
      <c r="GA1145" t="s">
        <v>426</v>
      </c>
      <c r="GB1145">
        <v>2.98344</v>
      </c>
      <c r="GC1145">
        <v>2.7156</v>
      </c>
      <c r="GD1145">
        <v>0.181345</v>
      </c>
      <c r="GE1145">
        <v>0.186321</v>
      </c>
      <c r="GF1145">
        <v>0.089474</v>
      </c>
      <c r="GG1145">
        <v>0.06598130000000001</v>
      </c>
      <c r="GH1145">
        <v>25888.2</v>
      </c>
      <c r="GI1145">
        <v>25870.3</v>
      </c>
      <c r="GJ1145">
        <v>29387.9</v>
      </c>
      <c r="GK1145">
        <v>29401.8</v>
      </c>
      <c r="GL1145">
        <v>35443.3</v>
      </c>
      <c r="GM1145">
        <v>36520.3</v>
      </c>
      <c r="GN1145">
        <v>41381.8</v>
      </c>
      <c r="GO1145">
        <v>41896.4</v>
      </c>
      <c r="GP1145">
        <v>1.96315</v>
      </c>
      <c r="GQ1145">
        <v>2.3788</v>
      </c>
      <c r="GR1145">
        <v>0.0974908</v>
      </c>
      <c r="GS1145">
        <v>0</v>
      </c>
      <c r="GT1145">
        <v>23.4258</v>
      </c>
      <c r="GU1145">
        <v>999.9</v>
      </c>
      <c r="GV1145">
        <v>31.2</v>
      </c>
      <c r="GW1145">
        <v>32.2</v>
      </c>
      <c r="GX1145">
        <v>16.7092</v>
      </c>
      <c r="GY1145">
        <v>63.5515</v>
      </c>
      <c r="GZ1145">
        <v>22.4159</v>
      </c>
      <c r="HA1145">
        <v>2</v>
      </c>
      <c r="HB1145">
        <v>-0.0789863</v>
      </c>
      <c r="HC1145">
        <v>1.46229</v>
      </c>
      <c r="HD1145">
        <v>20.3283</v>
      </c>
      <c r="HE1145">
        <v>5.21579</v>
      </c>
      <c r="HF1145">
        <v>12.0099</v>
      </c>
      <c r="HG1145">
        <v>4.9892</v>
      </c>
      <c r="HH1145">
        <v>3.28863</v>
      </c>
      <c r="HI1145">
        <v>9999</v>
      </c>
      <c r="HJ1145">
        <v>9999</v>
      </c>
      <c r="HK1145">
        <v>9999</v>
      </c>
      <c r="HL1145">
        <v>198.6</v>
      </c>
      <c r="HM1145">
        <v>1.86739</v>
      </c>
      <c r="HN1145">
        <v>1.86647</v>
      </c>
      <c r="HO1145">
        <v>1.86599</v>
      </c>
      <c r="HP1145">
        <v>1.86584</v>
      </c>
      <c r="HQ1145">
        <v>1.86768</v>
      </c>
      <c r="HR1145">
        <v>1.87013</v>
      </c>
      <c r="HS1145">
        <v>1.86876</v>
      </c>
      <c r="HT1145">
        <v>1.87027</v>
      </c>
      <c r="HU1145">
        <v>0</v>
      </c>
      <c r="HV1145">
        <v>0</v>
      </c>
      <c r="HW1145">
        <v>0</v>
      </c>
      <c r="HX1145">
        <v>0</v>
      </c>
      <c r="HY1145" t="s">
        <v>421</v>
      </c>
      <c r="HZ1145" t="s">
        <v>422</v>
      </c>
      <c r="IA1145" t="s">
        <v>423</v>
      </c>
      <c r="IB1145" t="s">
        <v>423</v>
      </c>
      <c r="IC1145" t="s">
        <v>423</v>
      </c>
      <c r="ID1145" t="s">
        <v>423</v>
      </c>
      <c r="IE1145">
        <v>0</v>
      </c>
      <c r="IF1145">
        <v>100</v>
      </c>
      <c r="IG1145">
        <v>100</v>
      </c>
      <c r="IH1145">
        <v>-4.55</v>
      </c>
      <c r="II1145">
        <v>-0.1438</v>
      </c>
      <c r="IJ1145">
        <v>-1.529487217637811</v>
      </c>
      <c r="IK1145">
        <v>-0.005072214745875086</v>
      </c>
      <c r="IL1145">
        <v>3.316774363808987E-06</v>
      </c>
      <c r="IM1145">
        <v>-1.107588672722244E-09</v>
      </c>
      <c r="IN1145">
        <v>-0.1603591687652909</v>
      </c>
      <c r="IO1145">
        <v>-0.0181951569465493</v>
      </c>
      <c r="IP1145">
        <v>0.001659309118516343</v>
      </c>
      <c r="IQ1145">
        <v>-3.409663313950778E-05</v>
      </c>
      <c r="IR1145">
        <v>19</v>
      </c>
      <c r="IS1145">
        <v>2290</v>
      </c>
      <c r="IT1145">
        <v>1</v>
      </c>
      <c r="IU1145">
        <v>24</v>
      </c>
      <c r="IV1145">
        <v>8604.9</v>
      </c>
      <c r="IW1145">
        <v>8605.1</v>
      </c>
      <c r="IX1145">
        <v>2.88086</v>
      </c>
      <c r="IY1145">
        <v>2.20581</v>
      </c>
      <c r="IZ1145">
        <v>1.94702</v>
      </c>
      <c r="JA1145">
        <v>2.64893</v>
      </c>
      <c r="JB1145">
        <v>2.19482</v>
      </c>
      <c r="JC1145">
        <v>2.36328</v>
      </c>
      <c r="JD1145">
        <v>36.6706</v>
      </c>
      <c r="JE1145">
        <v>24.035</v>
      </c>
      <c r="JF1145">
        <v>18</v>
      </c>
      <c r="JG1145">
        <v>521.149</v>
      </c>
      <c r="JH1145">
        <v>811.657</v>
      </c>
      <c r="JI1145">
        <v>21.9133</v>
      </c>
      <c r="JJ1145">
        <v>26.3064</v>
      </c>
      <c r="JK1145">
        <v>30.0001</v>
      </c>
      <c r="JL1145">
        <v>26.3245</v>
      </c>
      <c r="JM1145">
        <v>26.2509</v>
      </c>
      <c r="JN1145">
        <v>57.6912</v>
      </c>
      <c r="JO1145">
        <v>23.376</v>
      </c>
      <c r="JP1145">
        <v>0</v>
      </c>
      <c r="JQ1145">
        <v>21.8967</v>
      </c>
      <c r="JR1145">
        <v>1175.98</v>
      </c>
      <c r="JS1145">
        <v>12.5761</v>
      </c>
      <c r="JT1145">
        <v>100.478</v>
      </c>
      <c r="JU1145">
        <v>100.623</v>
      </c>
    </row>
    <row r="1146" spans="1:281">
      <c r="A1146">
        <v>1130</v>
      </c>
      <c r="B1146">
        <v>1659652097.6</v>
      </c>
      <c r="C1146">
        <v>24089.59999990463</v>
      </c>
      <c r="D1146" t="s">
        <v>2694</v>
      </c>
      <c r="E1146" t="s">
        <v>2695</v>
      </c>
      <c r="F1146">
        <v>5</v>
      </c>
      <c r="G1146" t="s">
        <v>2555</v>
      </c>
      <c r="H1146" t="s">
        <v>416</v>
      </c>
      <c r="I1146">
        <v>1659652089.814285</v>
      </c>
      <c r="J1146">
        <f>(K1146)/1000</f>
        <v>0</v>
      </c>
      <c r="K1146">
        <f>IF(CZ1146, AN1146, AH1146)</f>
        <v>0</v>
      </c>
      <c r="L1146">
        <f>IF(CZ1146, AI1146, AG1146)</f>
        <v>0</v>
      </c>
      <c r="M1146">
        <f>DB1146 - IF(AU1146&gt;1, L1146*CV1146*100.0/(AW1146*DP1146), 0)</f>
        <v>0</v>
      </c>
      <c r="N1146">
        <f>((T1146-J1146/2)*M1146-L1146)/(T1146+J1146/2)</f>
        <v>0</v>
      </c>
      <c r="O1146">
        <f>N1146*(DI1146+DJ1146)/1000.0</f>
        <v>0</v>
      </c>
      <c r="P1146">
        <f>(DB1146 - IF(AU1146&gt;1, L1146*CV1146*100.0/(AW1146*DP1146), 0))*(DI1146+DJ1146)/1000.0</f>
        <v>0</v>
      </c>
      <c r="Q1146">
        <f>2.0/((1/S1146-1/R1146)+SIGN(S1146)*SQRT((1/S1146-1/R1146)*(1/S1146-1/R1146) + 4*CW1146/((CW1146+1)*(CW1146+1))*(2*1/S1146*1/R1146-1/R1146*1/R1146)))</f>
        <v>0</v>
      </c>
      <c r="R1146">
        <f>IF(LEFT(CX1146,1)&lt;&gt;"0",IF(LEFT(CX1146,1)="1",3.0,CY1146),$D$5+$E$5*(DP1146*DI1146/($K$5*1000))+$F$5*(DP1146*DI1146/($K$5*1000))*MAX(MIN(CV1146,$J$5),$I$5)*MAX(MIN(CV1146,$J$5),$I$5)+$G$5*MAX(MIN(CV1146,$J$5),$I$5)*(DP1146*DI1146/($K$5*1000))+$H$5*(DP1146*DI1146/($K$5*1000))*(DP1146*DI1146/($K$5*1000)))</f>
        <v>0</v>
      </c>
      <c r="S1146">
        <f>J1146*(1000-(1000*0.61365*exp(17.502*W1146/(240.97+W1146))/(DI1146+DJ1146)+DD1146)/2)/(1000*0.61365*exp(17.502*W1146/(240.97+W1146))/(DI1146+DJ1146)-DD1146)</f>
        <v>0</v>
      </c>
      <c r="T1146">
        <f>1/((CW1146+1)/(Q1146/1.6)+1/(R1146/1.37)) + CW1146/((CW1146+1)/(Q1146/1.6) + CW1146/(R1146/1.37))</f>
        <v>0</v>
      </c>
      <c r="U1146">
        <f>(CR1146*CU1146)</f>
        <v>0</v>
      </c>
      <c r="V1146">
        <f>(DK1146+(U1146+2*0.95*5.67E-8*(((DK1146+$B$7)+273)^4-(DK1146+273)^4)-44100*J1146)/(1.84*29.3*R1146+8*0.95*5.67E-8*(DK1146+273)^3))</f>
        <v>0</v>
      </c>
      <c r="W1146">
        <f>($C$7*DL1146+$D$7*DM1146+$E$7*V1146)</f>
        <v>0</v>
      </c>
      <c r="X1146">
        <f>0.61365*exp(17.502*W1146/(240.97+W1146))</f>
        <v>0</v>
      </c>
      <c r="Y1146">
        <f>(Z1146/AA1146*100)</f>
        <v>0</v>
      </c>
      <c r="Z1146">
        <f>DD1146*(DI1146+DJ1146)/1000</f>
        <v>0</v>
      </c>
      <c r="AA1146">
        <f>0.61365*exp(17.502*DK1146/(240.97+DK1146))</f>
        <v>0</v>
      </c>
      <c r="AB1146">
        <f>(X1146-DD1146*(DI1146+DJ1146)/1000)</f>
        <v>0</v>
      </c>
      <c r="AC1146">
        <f>(-J1146*44100)</f>
        <v>0</v>
      </c>
      <c r="AD1146">
        <f>2*29.3*R1146*0.92*(DK1146-W1146)</f>
        <v>0</v>
      </c>
      <c r="AE1146">
        <f>2*0.95*5.67E-8*(((DK1146+$B$7)+273)^4-(W1146+273)^4)</f>
        <v>0</v>
      </c>
      <c r="AF1146">
        <f>U1146+AE1146+AC1146+AD1146</f>
        <v>0</v>
      </c>
      <c r="AG1146">
        <f>DH1146*AU1146*(DC1146-DB1146*(1000-AU1146*DE1146)/(1000-AU1146*DD1146))/(100*CV1146)</f>
        <v>0</v>
      </c>
      <c r="AH1146">
        <f>1000*DH1146*AU1146*(DD1146-DE1146)/(100*CV1146*(1000-AU1146*DD1146))</f>
        <v>0</v>
      </c>
      <c r="AI1146">
        <f>(AJ1146 - AK1146 - DI1146*1E3/(8.314*(DK1146+273.15)) * AM1146/DH1146 * AL1146) * DH1146/(100*CV1146) * (1000 - DE1146)/1000</f>
        <v>0</v>
      </c>
      <c r="AJ1146">
        <v>1172.117811203161</v>
      </c>
      <c r="AK1146">
        <v>1116.094727272727</v>
      </c>
      <c r="AL1146">
        <v>3.357140487922894</v>
      </c>
      <c r="AM1146">
        <v>65.46050072270951</v>
      </c>
      <c r="AN1146">
        <f>(AP1146 - AO1146 + DI1146*1E3/(8.314*(DK1146+273.15)) * AR1146/DH1146 * AQ1146) * DH1146/(100*CV1146) * 1000/(1000 - AP1146)</f>
        <v>0</v>
      </c>
      <c r="AO1146">
        <v>12.50216258789444</v>
      </c>
      <c r="AP1146">
        <v>18.49827832167833</v>
      </c>
      <c r="AQ1146">
        <v>-1.466796159070497E-06</v>
      </c>
      <c r="AR1146">
        <v>82.38661243910367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MAX(0,($B$13+$C$13*DP1146)/(1+$D$13*DP1146)*DI1146/(DK1146+273)*$E$13)</f>
        <v>0</v>
      </c>
      <c r="AX1146" t="s">
        <v>417</v>
      </c>
      <c r="AY1146" t="s">
        <v>417</v>
      </c>
      <c r="AZ1146">
        <v>0</v>
      </c>
      <c r="BA1146">
        <v>0</v>
      </c>
      <c r="BB1146">
        <f>1-AZ1146/BA1146</f>
        <v>0</v>
      </c>
      <c r="BC1146">
        <v>0</v>
      </c>
      <c r="BD1146" t="s">
        <v>417</v>
      </c>
      <c r="BE1146" t="s">
        <v>417</v>
      </c>
      <c r="BF1146">
        <v>0</v>
      </c>
      <c r="BG1146">
        <v>0</v>
      </c>
      <c r="BH1146">
        <f>1-BF1146/BG1146</f>
        <v>0</v>
      </c>
      <c r="BI1146">
        <v>0.5</v>
      </c>
      <c r="BJ1146">
        <f>CS1146</f>
        <v>0</v>
      </c>
      <c r="BK1146">
        <f>L1146</f>
        <v>0</v>
      </c>
      <c r="BL1146">
        <f>BH1146*BI1146*BJ1146</f>
        <v>0</v>
      </c>
      <c r="BM1146">
        <f>(BK1146-BC1146)/BJ1146</f>
        <v>0</v>
      </c>
      <c r="BN1146">
        <f>(BA1146-BG1146)/BG1146</f>
        <v>0</v>
      </c>
      <c r="BO1146">
        <f>AZ1146/(BB1146+AZ1146/BG1146)</f>
        <v>0</v>
      </c>
      <c r="BP1146" t="s">
        <v>417</v>
      </c>
      <c r="BQ1146">
        <v>0</v>
      </c>
      <c r="BR1146">
        <f>IF(BQ1146&lt;&gt;0, BQ1146, BO1146)</f>
        <v>0</v>
      </c>
      <c r="BS1146">
        <f>1-BR1146/BG1146</f>
        <v>0</v>
      </c>
      <c r="BT1146">
        <f>(BG1146-BF1146)/(BG1146-BR1146)</f>
        <v>0</v>
      </c>
      <c r="BU1146">
        <f>(BA1146-BG1146)/(BA1146-BR1146)</f>
        <v>0</v>
      </c>
      <c r="BV1146">
        <f>(BG1146-BF1146)/(BG1146-AZ1146)</f>
        <v>0</v>
      </c>
      <c r="BW1146">
        <f>(BA1146-BG1146)/(BA1146-AZ1146)</f>
        <v>0</v>
      </c>
      <c r="BX1146">
        <f>(BT1146*BR1146/BF1146)</f>
        <v>0</v>
      </c>
      <c r="BY1146">
        <f>(1-BX1146)</f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>$B$11*DQ1146+$C$11*DR1146+$F$11*EC1146*(1-EF1146)</f>
        <v>0</v>
      </c>
      <c r="CS1146">
        <f>CR1146*CT1146</f>
        <v>0</v>
      </c>
      <c r="CT1146">
        <f>($B$11*$D$9+$C$11*$D$9+$F$11*((EP1146+EH1146)/MAX(EP1146+EH1146+EQ1146, 0.1)*$I$9+EQ1146/MAX(EP1146+EH1146+EQ1146, 0.1)*$J$9))/($B$11+$C$11+$F$11)</f>
        <v>0</v>
      </c>
      <c r="CU1146">
        <f>($B$11*$K$9+$C$11*$K$9+$F$11*((EP1146+EH1146)/MAX(EP1146+EH1146+EQ1146, 0.1)*$P$9+EQ1146/MAX(EP1146+EH1146+EQ1146, 0.1)*$Q$9))/($B$11+$C$11+$F$11)</f>
        <v>0</v>
      </c>
      <c r="CV1146">
        <v>6</v>
      </c>
      <c r="CW1146">
        <v>0.5</v>
      </c>
      <c r="CX1146" t="s">
        <v>418</v>
      </c>
      <c r="CY1146">
        <v>2</v>
      </c>
      <c r="CZ1146" t="b">
        <v>1</v>
      </c>
      <c r="DA1146">
        <v>1659652089.814285</v>
      </c>
      <c r="DB1146">
        <v>1071.489285714286</v>
      </c>
      <c r="DC1146">
        <v>1141.608571428571</v>
      </c>
      <c r="DD1146">
        <v>18.50030357142857</v>
      </c>
      <c r="DE1146">
        <v>12.48957142857143</v>
      </c>
      <c r="DF1146">
        <v>1076.017142857143</v>
      </c>
      <c r="DG1146">
        <v>18.64408928571428</v>
      </c>
      <c r="DH1146">
        <v>500.0230357142856</v>
      </c>
      <c r="DI1146">
        <v>90.17568571428571</v>
      </c>
      <c r="DJ1146">
        <v>0.1000411035714286</v>
      </c>
      <c r="DK1146">
        <v>24.97471785714286</v>
      </c>
      <c r="DL1146">
        <v>25.02046785714286</v>
      </c>
      <c r="DM1146">
        <v>999.9000000000002</v>
      </c>
      <c r="DN1146">
        <v>0</v>
      </c>
      <c r="DO1146">
        <v>0</v>
      </c>
      <c r="DP1146">
        <v>9995.178571428571</v>
      </c>
      <c r="DQ1146">
        <v>0</v>
      </c>
      <c r="DR1146">
        <v>10.93589285714286</v>
      </c>
      <c r="DS1146">
        <v>-70.11755000000001</v>
      </c>
      <c r="DT1146">
        <v>1091.687142857143</v>
      </c>
      <c r="DU1146">
        <v>1156.046428571428</v>
      </c>
      <c r="DV1146">
        <v>6.010738571428571</v>
      </c>
      <c r="DW1146">
        <v>1141.608571428571</v>
      </c>
      <c r="DX1146">
        <v>12.48957142857143</v>
      </c>
      <c r="DY1146">
        <v>1.668277857142857</v>
      </c>
      <c r="DZ1146">
        <v>1.126255357142857</v>
      </c>
      <c r="EA1146">
        <v>14.60436428571428</v>
      </c>
      <c r="EB1146">
        <v>8.660888214285714</v>
      </c>
      <c r="EC1146">
        <v>2000.022142857143</v>
      </c>
      <c r="ED1146">
        <v>0.98000375</v>
      </c>
      <c r="EE1146">
        <v>0.01999586785714286</v>
      </c>
      <c r="EF1146">
        <v>0</v>
      </c>
      <c r="EG1146">
        <v>859.9384285714285</v>
      </c>
      <c r="EH1146">
        <v>5.00097</v>
      </c>
      <c r="EI1146">
        <v>17110.81071428571</v>
      </c>
      <c r="EJ1146">
        <v>16707.78571428571</v>
      </c>
      <c r="EK1146">
        <v>38.15157142857142</v>
      </c>
      <c r="EL1146">
        <v>38.67592857142857</v>
      </c>
      <c r="EM1146">
        <v>38.1205</v>
      </c>
      <c r="EN1146">
        <v>38.312</v>
      </c>
      <c r="EO1146">
        <v>38.616</v>
      </c>
      <c r="EP1146">
        <v>1955.126785714286</v>
      </c>
      <c r="EQ1146">
        <v>39.89464285714286</v>
      </c>
      <c r="ER1146">
        <v>0</v>
      </c>
      <c r="ES1146">
        <v>1659652098.3</v>
      </c>
      <c r="ET1146">
        <v>0</v>
      </c>
      <c r="EU1146">
        <v>859.9014999999999</v>
      </c>
      <c r="EV1146">
        <v>-2.320307669835463</v>
      </c>
      <c r="EW1146">
        <v>-63.84615385279402</v>
      </c>
      <c r="EX1146">
        <v>17110.15</v>
      </c>
      <c r="EY1146">
        <v>15</v>
      </c>
      <c r="EZ1146">
        <v>0</v>
      </c>
      <c r="FA1146" t="s">
        <v>419</v>
      </c>
      <c r="FB1146">
        <v>1659135797.5</v>
      </c>
      <c r="FC1146">
        <v>1659135788</v>
      </c>
      <c r="FD1146">
        <v>0</v>
      </c>
      <c r="FE1146">
        <v>0.3</v>
      </c>
      <c r="FF1146">
        <v>-0.002</v>
      </c>
      <c r="FG1146">
        <v>-2.209</v>
      </c>
      <c r="FH1146">
        <v>-0.089</v>
      </c>
      <c r="FI1146">
        <v>1520</v>
      </c>
      <c r="FJ1146">
        <v>20</v>
      </c>
      <c r="FK1146">
        <v>0.06</v>
      </c>
      <c r="FL1146">
        <v>0.03</v>
      </c>
      <c r="FM1146">
        <v>-70.071</v>
      </c>
      <c r="FN1146">
        <v>-0.8322416510318351</v>
      </c>
      <c r="FO1146">
        <v>0.1500648693065773</v>
      </c>
      <c r="FP1146">
        <v>0</v>
      </c>
      <c r="FQ1146">
        <v>860.0531470588237</v>
      </c>
      <c r="FR1146">
        <v>-2.335477446950132</v>
      </c>
      <c r="FS1146">
        <v>0.3386667746562329</v>
      </c>
      <c r="FT1146">
        <v>0</v>
      </c>
      <c r="FU1146">
        <v>6.02912225</v>
      </c>
      <c r="FV1146">
        <v>-0.3108773358349057</v>
      </c>
      <c r="FW1146">
        <v>0.03236543175113691</v>
      </c>
      <c r="FX1146">
        <v>0</v>
      </c>
      <c r="FY1146">
        <v>0</v>
      </c>
      <c r="FZ1146">
        <v>3</v>
      </c>
      <c r="GA1146" t="s">
        <v>426</v>
      </c>
      <c r="GB1146">
        <v>2.98353</v>
      </c>
      <c r="GC1146">
        <v>2.71556</v>
      </c>
      <c r="GD1146">
        <v>0.183099</v>
      </c>
      <c r="GE1146">
        <v>0.188024</v>
      </c>
      <c r="GF1146">
        <v>0.0894525</v>
      </c>
      <c r="GG1146">
        <v>0.0660095</v>
      </c>
      <c r="GH1146">
        <v>25832.6</v>
      </c>
      <c r="GI1146">
        <v>25816.2</v>
      </c>
      <c r="GJ1146">
        <v>29387.7</v>
      </c>
      <c r="GK1146">
        <v>29401.8</v>
      </c>
      <c r="GL1146">
        <v>35443.7</v>
      </c>
      <c r="GM1146">
        <v>36519.1</v>
      </c>
      <c r="GN1146">
        <v>41381.3</v>
      </c>
      <c r="GO1146">
        <v>41896.3</v>
      </c>
      <c r="GP1146">
        <v>1.96347</v>
      </c>
      <c r="GQ1146">
        <v>2.3787</v>
      </c>
      <c r="GR1146">
        <v>0.0966713</v>
      </c>
      <c r="GS1146">
        <v>0</v>
      </c>
      <c r="GT1146">
        <v>23.4258</v>
      </c>
      <c r="GU1146">
        <v>999.9</v>
      </c>
      <c r="GV1146">
        <v>31.2</v>
      </c>
      <c r="GW1146">
        <v>32.2</v>
      </c>
      <c r="GX1146">
        <v>16.7094</v>
      </c>
      <c r="GY1146">
        <v>63.8615</v>
      </c>
      <c r="GZ1146">
        <v>22.4639</v>
      </c>
      <c r="HA1146">
        <v>2</v>
      </c>
      <c r="HB1146">
        <v>-0.143775</v>
      </c>
      <c r="HC1146">
        <v>1.55791</v>
      </c>
      <c r="HD1146">
        <v>20.3281</v>
      </c>
      <c r="HE1146">
        <v>5.21564</v>
      </c>
      <c r="HF1146">
        <v>12.0099</v>
      </c>
      <c r="HG1146">
        <v>4.9887</v>
      </c>
      <c r="HH1146">
        <v>3.28848</v>
      </c>
      <c r="HI1146">
        <v>9999</v>
      </c>
      <c r="HJ1146">
        <v>9999</v>
      </c>
      <c r="HK1146">
        <v>9999</v>
      </c>
      <c r="HL1146">
        <v>198.6</v>
      </c>
      <c r="HM1146">
        <v>1.86739</v>
      </c>
      <c r="HN1146">
        <v>1.86646</v>
      </c>
      <c r="HO1146">
        <v>1.86597</v>
      </c>
      <c r="HP1146">
        <v>1.86584</v>
      </c>
      <c r="HQ1146">
        <v>1.86768</v>
      </c>
      <c r="HR1146">
        <v>1.87015</v>
      </c>
      <c r="HS1146">
        <v>1.86875</v>
      </c>
      <c r="HT1146">
        <v>1.87026</v>
      </c>
      <c r="HU1146">
        <v>0</v>
      </c>
      <c r="HV1146">
        <v>0</v>
      </c>
      <c r="HW1146">
        <v>0</v>
      </c>
      <c r="HX1146">
        <v>0</v>
      </c>
      <c r="HY1146" t="s">
        <v>421</v>
      </c>
      <c r="HZ1146" t="s">
        <v>422</v>
      </c>
      <c r="IA1146" t="s">
        <v>423</v>
      </c>
      <c r="IB1146" t="s">
        <v>423</v>
      </c>
      <c r="IC1146" t="s">
        <v>423</v>
      </c>
      <c r="ID1146" t="s">
        <v>423</v>
      </c>
      <c r="IE1146">
        <v>0</v>
      </c>
      <c r="IF1146">
        <v>100</v>
      </c>
      <c r="IG1146">
        <v>100</v>
      </c>
      <c r="IH1146">
        <v>-4.57</v>
      </c>
      <c r="II1146">
        <v>-0.1438</v>
      </c>
      <c r="IJ1146">
        <v>-1.529487217637811</v>
      </c>
      <c r="IK1146">
        <v>-0.005072214745875086</v>
      </c>
      <c r="IL1146">
        <v>3.316774363808987E-06</v>
      </c>
      <c r="IM1146">
        <v>-1.107588672722244E-09</v>
      </c>
      <c r="IN1146">
        <v>-0.1603591687652909</v>
      </c>
      <c r="IO1146">
        <v>-0.0181951569465493</v>
      </c>
      <c r="IP1146">
        <v>0.001659309118516343</v>
      </c>
      <c r="IQ1146">
        <v>-3.409663313950778E-05</v>
      </c>
      <c r="IR1146">
        <v>19</v>
      </c>
      <c r="IS1146">
        <v>2290</v>
      </c>
      <c r="IT1146">
        <v>1</v>
      </c>
      <c r="IU1146">
        <v>24</v>
      </c>
      <c r="IV1146">
        <v>8605</v>
      </c>
      <c r="IW1146">
        <v>8605.200000000001</v>
      </c>
      <c r="IX1146">
        <v>2.9187</v>
      </c>
      <c r="IY1146">
        <v>2.19971</v>
      </c>
      <c r="IZ1146">
        <v>1.94702</v>
      </c>
      <c r="JA1146">
        <v>2.64893</v>
      </c>
      <c r="JB1146">
        <v>2.19482</v>
      </c>
      <c r="JC1146">
        <v>2.36694</v>
      </c>
      <c r="JD1146">
        <v>36.6706</v>
      </c>
      <c r="JE1146">
        <v>24.0437</v>
      </c>
      <c r="JF1146">
        <v>18</v>
      </c>
      <c r="JG1146">
        <v>521.347</v>
      </c>
      <c r="JH1146">
        <v>811.533</v>
      </c>
      <c r="JI1146">
        <v>21.8942</v>
      </c>
      <c r="JJ1146">
        <v>26.3042</v>
      </c>
      <c r="JK1146">
        <v>30.0001</v>
      </c>
      <c r="JL1146">
        <v>26.3229</v>
      </c>
      <c r="JM1146">
        <v>26.2492</v>
      </c>
      <c r="JN1146">
        <v>58.3882</v>
      </c>
      <c r="JO1146">
        <v>23.0911</v>
      </c>
      <c r="JP1146">
        <v>0</v>
      </c>
      <c r="JQ1146">
        <v>21.8719</v>
      </c>
      <c r="JR1146">
        <v>1189.41</v>
      </c>
      <c r="JS1146">
        <v>12.598</v>
      </c>
      <c r="JT1146">
        <v>100.477</v>
      </c>
      <c r="JU1146">
        <v>100.623</v>
      </c>
    </row>
    <row r="1147" spans="1:281">
      <c r="A1147">
        <v>1131</v>
      </c>
      <c r="B1147">
        <v>1659652102.6</v>
      </c>
      <c r="C1147">
        <v>24094.59999990463</v>
      </c>
      <c r="D1147" t="s">
        <v>2696</v>
      </c>
      <c r="E1147" t="s">
        <v>2697</v>
      </c>
      <c r="F1147">
        <v>5</v>
      </c>
      <c r="G1147" t="s">
        <v>2555</v>
      </c>
      <c r="H1147" t="s">
        <v>416</v>
      </c>
      <c r="I1147">
        <v>1659652095.1</v>
      </c>
      <c r="J1147">
        <f>(K1147)/1000</f>
        <v>0</v>
      </c>
      <c r="K1147">
        <f>IF(CZ1147, AN1147, AH1147)</f>
        <v>0</v>
      </c>
      <c r="L1147">
        <f>IF(CZ1147, AI1147, AG1147)</f>
        <v>0</v>
      </c>
      <c r="M1147">
        <f>DB1147 - IF(AU1147&gt;1, L1147*CV1147*100.0/(AW1147*DP1147), 0)</f>
        <v>0</v>
      </c>
      <c r="N1147">
        <f>((T1147-J1147/2)*M1147-L1147)/(T1147+J1147/2)</f>
        <v>0</v>
      </c>
      <c r="O1147">
        <f>N1147*(DI1147+DJ1147)/1000.0</f>
        <v>0</v>
      </c>
      <c r="P1147">
        <f>(DB1147 - IF(AU1147&gt;1, L1147*CV1147*100.0/(AW1147*DP1147), 0))*(DI1147+DJ1147)/1000.0</f>
        <v>0</v>
      </c>
      <c r="Q1147">
        <f>2.0/((1/S1147-1/R1147)+SIGN(S1147)*SQRT((1/S1147-1/R1147)*(1/S1147-1/R1147) + 4*CW1147/((CW1147+1)*(CW1147+1))*(2*1/S1147*1/R1147-1/R1147*1/R1147)))</f>
        <v>0</v>
      </c>
      <c r="R1147">
        <f>IF(LEFT(CX1147,1)&lt;&gt;"0",IF(LEFT(CX1147,1)="1",3.0,CY1147),$D$5+$E$5*(DP1147*DI1147/($K$5*1000))+$F$5*(DP1147*DI1147/($K$5*1000))*MAX(MIN(CV1147,$J$5),$I$5)*MAX(MIN(CV1147,$J$5),$I$5)+$G$5*MAX(MIN(CV1147,$J$5),$I$5)*(DP1147*DI1147/($K$5*1000))+$H$5*(DP1147*DI1147/($K$5*1000))*(DP1147*DI1147/($K$5*1000)))</f>
        <v>0</v>
      </c>
      <c r="S1147">
        <f>J1147*(1000-(1000*0.61365*exp(17.502*W1147/(240.97+W1147))/(DI1147+DJ1147)+DD1147)/2)/(1000*0.61365*exp(17.502*W1147/(240.97+W1147))/(DI1147+DJ1147)-DD1147)</f>
        <v>0</v>
      </c>
      <c r="T1147">
        <f>1/((CW1147+1)/(Q1147/1.6)+1/(R1147/1.37)) + CW1147/((CW1147+1)/(Q1147/1.6) + CW1147/(R1147/1.37))</f>
        <v>0</v>
      </c>
      <c r="U1147">
        <f>(CR1147*CU1147)</f>
        <v>0</v>
      </c>
      <c r="V1147">
        <f>(DK1147+(U1147+2*0.95*5.67E-8*(((DK1147+$B$7)+273)^4-(DK1147+273)^4)-44100*J1147)/(1.84*29.3*R1147+8*0.95*5.67E-8*(DK1147+273)^3))</f>
        <v>0</v>
      </c>
      <c r="W1147">
        <f>($C$7*DL1147+$D$7*DM1147+$E$7*V1147)</f>
        <v>0</v>
      </c>
      <c r="X1147">
        <f>0.61365*exp(17.502*W1147/(240.97+W1147))</f>
        <v>0</v>
      </c>
      <c r="Y1147">
        <f>(Z1147/AA1147*100)</f>
        <v>0</v>
      </c>
      <c r="Z1147">
        <f>DD1147*(DI1147+DJ1147)/1000</f>
        <v>0</v>
      </c>
      <c r="AA1147">
        <f>0.61365*exp(17.502*DK1147/(240.97+DK1147))</f>
        <v>0</v>
      </c>
      <c r="AB1147">
        <f>(X1147-DD1147*(DI1147+DJ1147)/1000)</f>
        <v>0</v>
      </c>
      <c r="AC1147">
        <f>(-J1147*44100)</f>
        <v>0</v>
      </c>
      <c r="AD1147">
        <f>2*29.3*R1147*0.92*(DK1147-W1147)</f>
        <v>0</v>
      </c>
      <c r="AE1147">
        <f>2*0.95*5.67E-8*(((DK1147+$B$7)+273)^4-(W1147+273)^4)</f>
        <v>0</v>
      </c>
      <c r="AF1147">
        <f>U1147+AE1147+AC1147+AD1147</f>
        <v>0</v>
      </c>
      <c r="AG1147">
        <f>DH1147*AU1147*(DC1147-DB1147*(1000-AU1147*DE1147)/(1000-AU1147*DD1147))/(100*CV1147)</f>
        <v>0</v>
      </c>
      <c r="AH1147">
        <f>1000*DH1147*AU1147*(DD1147-DE1147)/(100*CV1147*(1000-AU1147*DD1147))</f>
        <v>0</v>
      </c>
      <c r="AI1147">
        <f>(AJ1147 - AK1147 - DI1147*1E3/(8.314*(DK1147+273.15)) * AM1147/DH1147 * AL1147) * DH1147/(100*CV1147) * (1000 - DE1147)/1000</f>
        <v>0</v>
      </c>
      <c r="AJ1147">
        <v>1189.129524187855</v>
      </c>
      <c r="AK1147">
        <v>1133.155575757575</v>
      </c>
      <c r="AL1147">
        <v>3.402667290744299</v>
      </c>
      <c r="AM1147">
        <v>65.46050072270951</v>
      </c>
      <c r="AN1147">
        <f>(AP1147 - AO1147 + DI1147*1E3/(8.314*(DK1147+273.15)) * AR1147/DH1147 * AQ1147) * DH1147/(100*CV1147) * 1000/(1000 - AP1147)</f>
        <v>0</v>
      </c>
      <c r="AO1147">
        <v>12.51585666082418</v>
      </c>
      <c r="AP1147">
        <v>18.49246783216784</v>
      </c>
      <c r="AQ1147">
        <v>-8.648026206559901E-06</v>
      </c>
      <c r="AR1147">
        <v>82.38661243910367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MAX(0,($B$13+$C$13*DP1147)/(1+$D$13*DP1147)*DI1147/(DK1147+273)*$E$13)</f>
        <v>0</v>
      </c>
      <c r="AX1147" t="s">
        <v>417</v>
      </c>
      <c r="AY1147" t="s">
        <v>417</v>
      </c>
      <c r="AZ1147">
        <v>0</v>
      </c>
      <c r="BA1147">
        <v>0</v>
      </c>
      <c r="BB1147">
        <f>1-AZ1147/BA1147</f>
        <v>0</v>
      </c>
      <c r="BC1147">
        <v>0</v>
      </c>
      <c r="BD1147" t="s">
        <v>417</v>
      </c>
      <c r="BE1147" t="s">
        <v>417</v>
      </c>
      <c r="BF1147">
        <v>0</v>
      </c>
      <c r="BG1147">
        <v>0</v>
      </c>
      <c r="BH1147">
        <f>1-BF1147/BG1147</f>
        <v>0</v>
      </c>
      <c r="BI1147">
        <v>0.5</v>
      </c>
      <c r="BJ1147">
        <f>CS1147</f>
        <v>0</v>
      </c>
      <c r="BK1147">
        <f>L1147</f>
        <v>0</v>
      </c>
      <c r="BL1147">
        <f>BH1147*BI1147*BJ1147</f>
        <v>0</v>
      </c>
      <c r="BM1147">
        <f>(BK1147-BC1147)/BJ1147</f>
        <v>0</v>
      </c>
      <c r="BN1147">
        <f>(BA1147-BG1147)/BG1147</f>
        <v>0</v>
      </c>
      <c r="BO1147">
        <f>AZ1147/(BB1147+AZ1147/BG1147)</f>
        <v>0</v>
      </c>
      <c r="BP1147" t="s">
        <v>417</v>
      </c>
      <c r="BQ1147">
        <v>0</v>
      </c>
      <c r="BR1147">
        <f>IF(BQ1147&lt;&gt;0, BQ1147, BO1147)</f>
        <v>0</v>
      </c>
      <c r="BS1147">
        <f>1-BR1147/BG1147</f>
        <v>0</v>
      </c>
      <c r="BT1147">
        <f>(BG1147-BF1147)/(BG1147-BR1147)</f>
        <v>0</v>
      </c>
      <c r="BU1147">
        <f>(BA1147-BG1147)/(BA1147-BR1147)</f>
        <v>0</v>
      </c>
      <c r="BV1147">
        <f>(BG1147-BF1147)/(BG1147-AZ1147)</f>
        <v>0</v>
      </c>
      <c r="BW1147">
        <f>(BA1147-BG1147)/(BA1147-AZ1147)</f>
        <v>0</v>
      </c>
      <c r="BX1147">
        <f>(BT1147*BR1147/BF1147)</f>
        <v>0</v>
      </c>
      <c r="BY1147">
        <f>(1-BX1147)</f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>$B$11*DQ1147+$C$11*DR1147+$F$11*EC1147*(1-EF1147)</f>
        <v>0</v>
      </c>
      <c r="CS1147">
        <f>CR1147*CT1147</f>
        <v>0</v>
      </c>
      <c r="CT1147">
        <f>($B$11*$D$9+$C$11*$D$9+$F$11*((EP1147+EH1147)/MAX(EP1147+EH1147+EQ1147, 0.1)*$I$9+EQ1147/MAX(EP1147+EH1147+EQ1147, 0.1)*$J$9))/($B$11+$C$11+$F$11)</f>
        <v>0</v>
      </c>
      <c r="CU1147">
        <f>($B$11*$K$9+$C$11*$K$9+$F$11*((EP1147+EH1147)/MAX(EP1147+EH1147+EQ1147, 0.1)*$P$9+EQ1147/MAX(EP1147+EH1147+EQ1147, 0.1)*$Q$9))/($B$11+$C$11+$F$11)</f>
        <v>0</v>
      </c>
      <c r="CV1147">
        <v>6</v>
      </c>
      <c r="CW1147">
        <v>0.5</v>
      </c>
      <c r="CX1147" t="s">
        <v>418</v>
      </c>
      <c r="CY1147">
        <v>2</v>
      </c>
      <c r="CZ1147" t="b">
        <v>1</v>
      </c>
      <c r="DA1147">
        <v>1659652095.1</v>
      </c>
      <c r="DB1147">
        <v>1088.937037037037</v>
      </c>
      <c r="DC1147">
        <v>1159.207407407407</v>
      </c>
      <c r="DD1147">
        <v>18.49951481481482</v>
      </c>
      <c r="DE1147">
        <v>12.50863333333333</v>
      </c>
      <c r="DF1147">
        <v>1093.495185185185</v>
      </c>
      <c r="DG1147">
        <v>18.6432962962963</v>
      </c>
      <c r="DH1147">
        <v>499.9965555555556</v>
      </c>
      <c r="DI1147">
        <v>90.17527407407407</v>
      </c>
      <c r="DJ1147">
        <v>0.09997259259259259</v>
      </c>
      <c r="DK1147">
        <v>24.9728</v>
      </c>
      <c r="DL1147">
        <v>25.02137407407407</v>
      </c>
      <c r="DM1147">
        <v>999.9000000000001</v>
      </c>
      <c r="DN1147">
        <v>0</v>
      </c>
      <c r="DO1147">
        <v>0</v>
      </c>
      <c r="DP1147">
        <v>9997.385555555555</v>
      </c>
      <c r="DQ1147">
        <v>0</v>
      </c>
      <c r="DR1147">
        <v>10.93649629629629</v>
      </c>
      <c r="DS1147">
        <v>-70.26980370370372</v>
      </c>
      <c r="DT1147">
        <v>1109.461851851852</v>
      </c>
      <c r="DU1147">
        <v>1173.890740740741</v>
      </c>
      <c r="DV1147">
        <v>5.990877777777777</v>
      </c>
      <c r="DW1147">
        <v>1159.207407407407</v>
      </c>
      <c r="DX1147">
        <v>12.50863333333333</v>
      </c>
      <c r="DY1147">
        <v>1.668198888888888</v>
      </c>
      <c r="DZ1147">
        <v>1.127968888888889</v>
      </c>
      <c r="EA1147">
        <v>14.60362592592593</v>
      </c>
      <c r="EB1147">
        <v>8.683371111111111</v>
      </c>
      <c r="EC1147">
        <v>2000.024444444444</v>
      </c>
      <c r="ED1147">
        <v>0.9800044814814813</v>
      </c>
      <c r="EE1147">
        <v>0.01999508148148148</v>
      </c>
      <c r="EF1147">
        <v>0</v>
      </c>
      <c r="EG1147">
        <v>859.6479259259258</v>
      </c>
      <c r="EH1147">
        <v>5.00097</v>
      </c>
      <c r="EI1147">
        <v>17105.13703703704</v>
      </c>
      <c r="EJ1147">
        <v>16707.81111111111</v>
      </c>
      <c r="EK1147">
        <v>38.12959259259259</v>
      </c>
      <c r="EL1147">
        <v>38.65485185185185</v>
      </c>
      <c r="EM1147">
        <v>38.104</v>
      </c>
      <c r="EN1147">
        <v>38.312</v>
      </c>
      <c r="EO1147">
        <v>38.59933333333333</v>
      </c>
      <c r="EP1147">
        <v>1955.131111111112</v>
      </c>
      <c r="EQ1147">
        <v>39.89333333333334</v>
      </c>
      <c r="ER1147">
        <v>0</v>
      </c>
      <c r="ES1147">
        <v>1659652103.1</v>
      </c>
      <c r="ET1147">
        <v>0</v>
      </c>
      <c r="EU1147">
        <v>859.6456538461537</v>
      </c>
      <c r="EV1147">
        <v>-3.018017079458906</v>
      </c>
      <c r="EW1147">
        <v>-64.5333332628044</v>
      </c>
      <c r="EX1147">
        <v>17104.89230769231</v>
      </c>
      <c r="EY1147">
        <v>15</v>
      </c>
      <c r="EZ1147">
        <v>0</v>
      </c>
      <c r="FA1147" t="s">
        <v>419</v>
      </c>
      <c r="FB1147">
        <v>1659135797.5</v>
      </c>
      <c r="FC1147">
        <v>1659135788</v>
      </c>
      <c r="FD1147">
        <v>0</v>
      </c>
      <c r="FE1147">
        <v>0.3</v>
      </c>
      <c r="FF1147">
        <v>-0.002</v>
      </c>
      <c r="FG1147">
        <v>-2.209</v>
      </c>
      <c r="FH1147">
        <v>-0.089</v>
      </c>
      <c r="FI1147">
        <v>1520</v>
      </c>
      <c r="FJ1147">
        <v>20</v>
      </c>
      <c r="FK1147">
        <v>0.06</v>
      </c>
      <c r="FL1147">
        <v>0.03</v>
      </c>
      <c r="FM1147">
        <v>-70.19534</v>
      </c>
      <c r="FN1147">
        <v>-1.829993245778448</v>
      </c>
      <c r="FO1147">
        <v>0.212565927184956</v>
      </c>
      <c r="FP1147">
        <v>0</v>
      </c>
      <c r="FQ1147">
        <v>859.7949117647058</v>
      </c>
      <c r="FR1147">
        <v>-3.160656977885535</v>
      </c>
      <c r="FS1147">
        <v>0.3886454885161374</v>
      </c>
      <c r="FT1147">
        <v>0</v>
      </c>
      <c r="FU1147">
        <v>6.00126175</v>
      </c>
      <c r="FV1147">
        <v>-0.2052777861163251</v>
      </c>
      <c r="FW1147">
        <v>0.02227336625742729</v>
      </c>
      <c r="FX1147">
        <v>0</v>
      </c>
      <c r="FY1147">
        <v>0</v>
      </c>
      <c r="FZ1147">
        <v>3</v>
      </c>
      <c r="GA1147" t="s">
        <v>426</v>
      </c>
      <c r="GB1147">
        <v>2.98355</v>
      </c>
      <c r="GC1147">
        <v>2.71574</v>
      </c>
      <c r="GD1147">
        <v>0.184863</v>
      </c>
      <c r="GE1147">
        <v>0.189726</v>
      </c>
      <c r="GF1147">
        <v>0.0894359</v>
      </c>
      <c r="GG1147">
        <v>0.0660787</v>
      </c>
      <c r="GH1147">
        <v>25777.3</v>
      </c>
      <c r="GI1147">
        <v>25762.3</v>
      </c>
      <c r="GJ1147">
        <v>29388.2</v>
      </c>
      <c r="GK1147">
        <v>29402.1</v>
      </c>
      <c r="GL1147">
        <v>35444.8</v>
      </c>
      <c r="GM1147">
        <v>36516.7</v>
      </c>
      <c r="GN1147">
        <v>41381.7</v>
      </c>
      <c r="GO1147">
        <v>41896.6</v>
      </c>
      <c r="GP1147">
        <v>1.96347</v>
      </c>
      <c r="GQ1147">
        <v>2.37905</v>
      </c>
      <c r="GR1147">
        <v>0.0974685</v>
      </c>
      <c r="GS1147">
        <v>0</v>
      </c>
      <c r="GT1147">
        <v>23.4258</v>
      </c>
      <c r="GU1147">
        <v>999.9</v>
      </c>
      <c r="GV1147">
        <v>31.2</v>
      </c>
      <c r="GW1147">
        <v>32.2</v>
      </c>
      <c r="GX1147">
        <v>16.7074</v>
      </c>
      <c r="GY1147">
        <v>63.7515</v>
      </c>
      <c r="GZ1147">
        <v>22.3317</v>
      </c>
      <c r="HA1147">
        <v>2</v>
      </c>
      <c r="HB1147">
        <v>-0.143638</v>
      </c>
      <c r="HC1147">
        <v>1.57245</v>
      </c>
      <c r="HD1147">
        <v>20.3276</v>
      </c>
      <c r="HE1147">
        <v>5.21639</v>
      </c>
      <c r="HF1147">
        <v>12.0099</v>
      </c>
      <c r="HG1147">
        <v>4.989</v>
      </c>
      <c r="HH1147">
        <v>3.28865</v>
      </c>
      <c r="HI1147">
        <v>9999</v>
      </c>
      <c r="HJ1147">
        <v>9999</v>
      </c>
      <c r="HK1147">
        <v>9999</v>
      </c>
      <c r="HL1147">
        <v>198.6</v>
      </c>
      <c r="HM1147">
        <v>1.86737</v>
      </c>
      <c r="HN1147">
        <v>1.86646</v>
      </c>
      <c r="HO1147">
        <v>1.86597</v>
      </c>
      <c r="HP1147">
        <v>1.86584</v>
      </c>
      <c r="HQ1147">
        <v>1.86768</v>
      </c>
      <c r="HR1147">
        <v>1.87017</v>
      </c>
      <c r="HS1147">
        <v>1.86876</v>
      </c>
      <c r="HT1147">
        <v>1.87027</v>
      </c>
      <c r="HU1147">
        <v>0</v>
      </c>
      <c r="HV1147">
        <v>0</v>
      </c>
      <c r="HW1147">
        <v>0</v>
      </c>
      <c r="HX1147">
        <v>0</v>
      </c>
      <c r="HY1147" t="s">
        <v>421</v>
      </c>
      <c r="HZ1147" t="s">
        <v>422</v>
      </c>
      <c r="IA1147" t="s">
        <v>423</v>
      </c>
      <c r="IB1147" t="s">
        <v>423</v>
      </c>
      <c r="IC1147" t="s">
        <v>423</v>
      </c>
      <c r="ID1147" t="s">
        <v>423</v>
      </c>
      <c r="IE1147">
        <v>0</v>
      </c>
      <c r="IF1147">
        <v>100</v>
      </c>
      <c r="IG1147">
        <v>100</v>
      </c>
      <c r="IH1147">
        <v>-4.6</v>
      </c>
      <c r="II1147">
        <v>-0.1439</v>
      </c>
      <c r="IJ1147">
        <v>-1.529487217637811</v>
      </c>
      <c r="IK1147">
        <v>-0.005072214745875086</v>
      </c>
      <c r="IL1147">
        <v>3.316774363808987E-06</v>
      </c>
      <c r="IM1147">
        <v>-1.107588672722244E-09</v>
      </c>
      <c r="IN1147">
        <v>-0.1603591687652909</v>
      </c>
      <c r="IO1147">
        <v>-0.0181951569465493</v>
      </c>
      <c r="IP1147">
        <v>0.001659309118516343</v>
      </c>
      <c r="IQ1147">
        <v>-3.409663313950778E-05</v>
      </c>
      <c r="IR1147">
        <v>19</v>
      </c>
      <c r="IS1147">
        <v>2290</v>
      </c>
      <c r="IT1147">
        <v>1</v>
      </c>
      <c r="IU1147">
        <v>24</v>
      </c>
      <c r="IV1147">
        <v>8605.1</v>
      </c>
      <c r="IW1147">
        <v>8605.200000000001</v>
      </c>
      <c r="IX1147">
        <v>2.94922</v>
      </c>
      <c r="IY1147">
        <v>2.19971</v>
      </c>
      <c r="IZ1147">
        <v>1.94702</v>
      </c>
      <c r="JA1147">
        <v>2.65015</v>
      </c>
      <c r="JB1147">
        <v>2.19482</v>
      </c>
      <c r="JC1147">
        <v>2.37915</v>
      </c>
      <c r="JD1147">
        <v>36.6706</v>
      </c>
      <c r="JE1147">
        <v>24.0437</v>
      </c>
      <c r="JF1147">
        <v>18</v>
      </c>
      <c r="JG1147">
        <v>521.327</v>
      </c>
      <c r="JH1147">
        <v>811.848</v>
      </c>
      <c r="JI1147">
        <v>21.869</v>
      </c>
      <c r="JJ1147">
        <v>26.3026</v>
      </c>
      <c r="JK1147">
        <v>30</v>
      </c>
      <c r="JL1147">
        <v>26.3207</v>
      </c>
      <c r="JM1147">
        <v>26.2471</v>
      </c>
      <c r="JN1147">
        <v>59.006</v>
      </c>
      <c r="JO1147">
        <v>22.7899</v>
      </c>
      <c r="JP1147">
        <v>0</v>
      </c>
      <c r="JQ1147">
        <v>21.8532</v>
      </c>
      <c r="JR1147">
        <v>1209.55</v>
      </c>
      <c r="JS1147">
        <v>12.6241</v>
      </c>
      <c r="JT1147">
        <v>100.478</v>
      </c>
      <c r="JU1147">
        <v>100.623</v>
      </c>
    </row>
    <row r="1148" spans="1:281">
      <c r="A1148">
        <v>1132</v>
      </c>
      <c r="B1148">
        <v>1659652107.6</v>
      </c>
      <c r="C1148">
        <v>24099.59999990463</v>
      </c>
      <c r="D1148" t="s">
        <v>2698</v>
      </c>
      <c r="E1148" t="s">
        <v>2699</v>
      </c>
      <c r="F1148">
        <v>5</v>
      </c>
      <c r="G1148" t="s">
        <v>2555</v>
      </c>
      <c r="H1148" t="s">
        <v>416</v>
      </c>
      <c r="I1148">
        <v>1659652099.814285</v>
      </c>
      <c r="J1148">
        <f>(K1148)/1000</f>
        <v>0</v>
      </c>
      <c r="K1148">
        <f>IF(CZ1148, AN1148, AH1148)</f>
        <v>0</v>
      </c>
      <c r="L1148">
        <f>IF(CZ1148, AI1148, AG1148)</f>
        <v>0</v>
      </c>
      <c r="M1148">
        <f>DB1148 - IF(AU1148&gt;1, L1148*CV1148*100.0/(AW1148*DP1148), 0)</f>
        <v>0</v>
      </c>
      <c r="N1148">
        <f>((T1148-J1148/2)*M1148-L1148)/(T1148+J1148/2)</f>
        <v>0</v>
      </c>
      <c r="O1148">
        <f>N1148*(DI1148+DJ1148)/1000.0</f>
        <v>0</v>
      </c>
      <c r="P1148">
        <f>(DB1148 - IF(AU1148&gt;1, L1148*CV1148*100.0/(AW1148*DP1148), 0))*(DI1148+DJ1148)/1000.0</f>
        <v>0</v>
      </c>
      <c r="Q1148">
        <f>2.0/((1/S1148-1/R1148)+SIGN(S1148)*SQRT((1/S1148-1/R1148)*(1/S1148-1/R1148) + 4*CW1148/((CW1148+1)*(CW1148+1))*(2*1/S1148*1/R1148-1/R1148*1/R1148)))</f>
        <v>0</v>
      </c>
      <c r="R1148">
        <f>IF(LEFT(CX1148,1)&lt;&gt;"0",IF(LEFT(CX1148,1)="1",3.0,CY1148),$D$5+$E$5*(DP1148*DI1148/($K$5*1000))+$F$5*(DP1148*DI1148/($K$5*1000))*MAX(MIN(CV1148,$J$5),$I$5)*MAX(MIN(CV1148,$J$5),$I$5)+$G$5*MAX(MIN(CV1148,$J$5),$I$5)*(DP1148*DI1148/($K$5*1000))+$H$5*(DP1148*DI1148/($K$5*1000))*(DP1148*DI1148/($K$5*1000)))</f>
        <v>0</v>
      </c>
      <c r="S1148">
        <f>J1148*(1000-(1000*0.61365*exp(17.502*W1148/(240.97+W1148))/(DI1148+DJ1148)+DD1148)/2)/(1000*0.61365*exp(17.502*W1148/(240.97+W1148))/(DI1148+DJ1148)-DD1148)</f>
        <v>0</v>
      </c>
      <c r="T1148">
        <f>1/((CW1148+1)/(Q1148/1.6)+1/(R1148/1.37)) + CW1148/((CW1148+1)/(Q1148/1.6) + CW1148/(R1148/1.37))</f>
        <v>0</v>
      </c>
      <c r="U1148">
        <f>(CR1148*CU1148)</f>
        <v>0</v>
      </c>
      <c r="V1148">
        <f>(DK1148+(U1148+2*0.95*5.67E-8*(((DK1148+$B$7)+273)^4-(DK1148+273)^4)-44100*J1148)/(1.84*29.3*R1148+8*0.95*5.67E-8*(DK1148+273)^3))</f>
        <v>0</v>
      </c>
      <c r="W1148">
        <f>($C$7*DL1148+$D$7*DM1148+$E$7*V1148)</f>
        <v>0</v>
      </c>
      <c r="X1148">
        <f>0.61365*exp(17.502*W1148/(240.97+W1148))</f>
        <v>0</v>
      </c>
      <c r="Y1148">
        <f>(Z1148/AA1148*100)</f>
        <v>0</v>
      </c>
      <c r="Z1148">
        <f>DD1148*(DI1148+DJ1148)/1000</f>
        <v>0</v>
      </c>
      <c r="AA1148">
        <f>0.61365*exp(17.502*DK1148/(240.97+DK1148))</f>
        <v>0</v>
      </c>
      <c r="AB1148">
        <f>(X1148-DD1148*(DI1148+DJ1148)/1000)</f>
        <v>0</v>
      </c>
      <c r="AC1148">
        <f>(-J1148*44100)</f>
        <v>0</v>
      </c>
      <c r="AD1148">
        <f>2*29.3*R1148*0.92*(DK1148-W1148)</f>
        <v>0</v>
      </c>
      <c r="AE1148">
        <f>2*0.95*5.67E-8*(((DK1148+$B$7)+273)^4-(W1148+273)^4)</f>
        <v>0</v>
      </c>
      <c r="AF1148">
        <f>U1148+AE1148+AC1148+AD1148</f>
        <v>0</v>
      </c>
      <c r="AG1148">
        <f>DH1148*AU1148*(DC1148-DB1148*(1000-AU1148*DE1148)/(1000-AU1148*DD1148))/(100*CV1148)</f>
        <v>0</v>
      </c>
      <c r="AH1148">
        <f>1000*DH1148*AU1148*(DD1148-DE1148)/(100*CV1148*(1000-AU1148*DD1148))</f>
        <v>0</v>
      </c>
      <c r="AI1148">
        <f>(AJ1148 - AK1148 - DI1148*1E3/(8.314*(DK1148+273.15)) * AM1148/DH1148 * AL1148) * DH1148/(100*CV1148) * (1000 - DE1148)/1000</f>
        <v>0</v>
      </c>
      <c r="AJ1148">
        <v>1206.191600334459</v>
      </c>
      <c r="AK1148">
        <v>1150.279151515151</v>
      </c>
      <c r="AL1148">
        <v>3.43453703902863</v>
      </c>
      <c r="AM1148">
        <v>65.46050072270951</v>
      </c>
      <c r="AN1148">
        <f>(AP1148 - AO1148 + DI1148*1E3/(8.314*(DK1148+273.15)) * AR1148/DH1148 * AQ1148) * DH1148/(100*CV1148) * 1000/(1000 - AP1148)</f>
        <v>0</v>
      </c>
      <c r="AO1148">
        <v>12.53725036335389</v>
      </c>
      <c r="AP1148">
        <v>18.48671818181819</v>
      </c>
      <c r="AQ1148">
        <v>-1.377983467159436E-05</v>
      </c>
      <c r="AR1148">
        <v>82.38661243910367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MAX(0,($B$13+$C$13*DP1148)/(1+$D$13*DP1148)*DI1148/(DK1148+273)*$E$13)</f>
        <v>0</v>
      </c>
      <c r="AX1148" t="s">
        <v>417</v>
      </c>
      <c r="AY1148" t="s">
        <v>417</v>
      </c>
      <c r="AZ1148">
        <v>0</v>
      </c>
      <c r="BA1148">
        <v>0</v>
      </c>
      <c r="BB1148">
        <f>1-AZ1148/BA1148</f>
        <v>0</v>
      </c>
      <c r="BC1148">
        <v>0</v>
      </c>
      <c r="BD1148" t="s">
        <v>417</v>
      </c>
      <c r="BE1148" t="s">
        <v>417</v>
      </c>
      <c r="BF1148">
        <v>0</v>
      </c>
      <c r="BG1148">
        <v>0</v>
      </c>
      <c r="BH1148">
        <f>1-BF1148/BG1148</f>
        <v>0</v>
      </c>
      <c r="BI1148">
        <v>0.5</v>
      </c>
      <c r="BJ1148">
        <f>CS1148</f>
        <v>0</v>
      </c>
      <c r="BK1148">
        <f>L1148</f>
        <v>0</v>
      </c>
      <c r="BL1148">
        <f>BH1148*BI1148*BJ1148</f>
        <v>0</v>
      </c>
      <c r="BM1148">
        <f>(BK1148-BC1148)/BJ1148</f>
        <v>0</v>
      </c>
      <c r="BN1148">
        <f>(BA1148-BG1148)/BG1148</f>
        <v>0</v>
      </c>
      <c r="BO1148">
        <f>AZ1148/(BB1148+AZ1148/BG1148)</f>
        <v>0</v>
      </c>
      <c r="BP1148" t="s">
        <v>417</v>
      </c>
      <c r="BQ1148">
        <v>0</v>
      </c>
      <c r="BR1148">
        <f>IF(BQ1148&lt;&gt;0, BQ1148, BO1148)</f>
        <v>0</v>
      </c>
      <c r="BS1148">
        <f>1-BR1148/BG1148</f>
        <v>0</v>
      </c>
      <c r="BT1148">
        <f>(BG1148-BF1148)/(BG1148-BR1148)</f>
        <v>0</v>
      </c>
      <c r="BU1148">
        <f>(BA1148-BG1148)/(BA1148-BR1148)</f>
        <v>0</v>
      </c>
      <c r="BV1148">
        <f>(BG1148-BF1148)/(BG1148-AZ1148)</f>
        <v>0</v>
      </c>
      <c r="BW1148">
        <f>(BA1148-BG1148)/(BA1148-AZ1148)</f>
        <v>0</v>
      </c>
      <c r="BX1148">
        <f>(BT1148*BR1148/BF1148)</f>
        <v>0</v>
      </c>
      <c r="BY1148">
        <f>(1-BX1148)</f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>$B$11*DQ1148+$C$11*DR1148+$F$11*EC1148*(1-EF1148)</f>
        <v>0</v>
      </c>
      <c r="CS1148">
        <f>CR1148*CT1148</f>
        <v>0</v>
      </c>
      <c r="CT1148">
        <f>($B$11*$D$9+$C$11*$D$9+$F$11*((EP1148+EH1148)/MAX(EP1148+EH1148+EQ1148, 0.1)*$I$9+EQ1148/MAX(EP1148+EH1148+EQ1148, 0.1)*$J$9))/($B$11+$C$11+$F$11)</f>
        <v>0</v>
      </c>
      <c r="CU1148">
        <f>($B$11*$K$9+$C$11*$K$9+$F$11*((EP1148+EH1148)/MAX(EP1148+EH1148+EQ1148, 0.1)*$P$9+EQ1148/MAX(EP1148+EH1148+EQ1148, 0.1)*$Q$9))/($B$11+$C$11+$F$11)</f>
        <v>0</v>
      </c>
      <c r="CV1148">
        <v>6</v>
      </c>
      <c r="CW1148">
        <v>0.5</v>
      </c>
      <c r="CX1148" t="s">
        <v>418</v>
      </c>
      <c r="CY1148">
        <v>2</v>
      </c>
      <c r="CZ1148" t="b">
        <v>1</v>
      </c>
      <c r="DA1148">
        <v>1659652099.814285</v>
      </c>
      <c r="DB1148">
        <v>1104.601071428571</v>
      </c>
      <c r="DC1148">
        <v>1175.0225</v>
      </c>
      <c r="DD1148">
        <v>18.49503571428571</v>
      </c>
      <c r="DE1148">
        <v>12.52501071428572</v>
      </c>
      <c r="DF1148">
        <v>1109.187857142857</v>
      </c>
      <c r="DG1148">
        <v>18.63885</v>
      </c>
      <c r="DH1148">
        <v>499.9981428571428</v>
      </c>
      <c r="DI1148">
        <v>90.17590714285716</v>
      </c>
      <c r="DJ1148">
        <v>0.099975525</v>
      </c>
      <c r="DK1148">
        <v>24.96981071428571</v>
      </c>
      <c r="DL1148">
        <v>25.02817142857143</v>
      </c>
      <c r="DM1148">
        <v>999.9000000000002</v>
      </c>
      <c r="DN1148">
        <v>0</v>
      </c>
      <c r="DO1148">
        <v>0</v>
      </c>
      <c r="DP1148">
        <v>9999.22107142857</v>
      </c>
      <c r="DQ1148">
        <v>0</v>
      </c>
      <c r="DR1148">
        <v>10.93980357142857</v>
      </c>
      <c r="DS1148">
        <v>-70.42126071428571</v>
      </c>
      <c r="DT1148">
        <v>1125.415357142857</v>
      </c>
      <c r="DU1148">
        <v>1189.926428571429</v>
      </c>
      <c r="DV1148">
        <v>5.970027142857144</v>
      </c>
      <c r="DW1148">
        <v>1175.0225</v>
      </c>
      <c r="DX1148">
        <v>12.52501071428572</v>
      </c>
      <c r="DY1148">
        <v>1.667806428571428</v>
      </c>
      <c r="DZ1148">
        <v>1.129453214285714</v>
      </c>
      <c r="EA1148">
        <v>14.59998571428572</v>
      </c>
      <c r="EB1148">
        <v>8.702788214285714</v>
      </c>
      <c r="EC1148">
        <v>2000.007857142857</v>
      </c>
      <c r="ED1148">
        <v>0.9800059642857143</v>
      </c>
      <c r="EE1148">
        <v>0.01999356785714286</v>
      </c>
      <c r="EF1148">
        <v>0</v>
      </c>
      <c r="EG1148">
        <v>859.4133571428573</v>
      </c>
      <c r="EH1148">
        <v>5.00097</v>
      </c>
      <c r="EI1148">
        <v>17100.13571428571</v>
      </c>
      <c r="EJ1148">
        <v>16707.68214285715</v>
      </c>
      <c r="EK1148">
        <v>38.125</v>
      </c>
      <c r="EL1148">
        <v>38.63607142857143</v>
      </c>
      <c r="EM1148">
        <v>38.08674999999999</v>
      </c>
      <c r="EN1148">
        <v>38.29871428571429</v>
      </c>
      <c r="EO1148">
        <v>38.57999999999999</v>
      </c>
      <c r="EP1148">
        <v>1955.117857142857</v>
      </c>
      <c r="EQ1148">
        <v>39.89000000000001</v>
      </c>
      <c r="ER1148">
        <v>0</v>
      </c>
      <c r="ES1148">
        <v>1659652107.9</v>
      </c>
      <c r="ET1148">
        <v>0</v>
      </c>
      <c r="EU1148">
        <v>859.4260384615385</v>
      </c>
      <c r="EV1148">
        <v>-3.436478618027544</v>
      </c>
      <c r="EW1148">
        <v>-65.74700858258549</v>
      </c>
      <c r="EX1148">
        <v>17099.82692307692</v>
      </c>
      <c r="EY1148">
        <v>15</v>
      </c>
      <c r="EZ1148">
        <v>0</v>
      </c>
      <c r="FA1148" t="s">
        <v>419</v>
      </c>
      <c r="FB1148">
        <v>1659135797.5</v>
      </c>
      <c r="FC1148">
        <v>1659135788</v>
      </c>
      <c r="FD1148">
        <v>0</v>
      </c>
      <c r="FE1148">
        <v>0.3</v>
      </c>
      <c r="FF1148">
        <v>-0.002</v>
      </c>
      <c r="FG1148">
        <v>-2.209</v>
      </c>
      <c r="FH1148">
        <v>-0.089</v>
      </c>
      <c r="FI1148">
        <v>1520</v>
      </c>
      <c r="FJ1148">
        <v>20</v>
      </c>
      <c r="FK1148">
        <v>0.06</v>
      </c>
      <c r="FL1148">
        <v>0.03</v>
      </c>
      <c r="FM1148">
        <v>-70.28317</v>
      </c>
      <c r="FN1148">
        <v>-2.212426266416418</v>
      </c>
      <c r="FO1148">
        <v>0.225574627562588</v>
      </c>
      <c r="FP1148">
        <v>0</v>
      </c>
      <c r="FQ1148">
        <v>859.5693529411766</v>
      </c>
      <c r="FR1148">
        <v>-2.973078678296922</v>
      </c>
      <c r="FS1148">
        <v>0.3781060295078264</v>
      </c>
      <c r="FT1148">
        <v>0</v>
      </c>
      <c r="FU1148">
        <v>5.98221525</v>
      </c>
      <c r="FV1148">
        <v>-0.2176308067542269</v>
      </c>
      <c r="FW1148">
        <v>0.02374567149898064</v>
      </c>
      <c r="FX1148">
        <v>0</v>
      </c>
      <c r="FY1148">
        <v>0</v>
      </c>
      <c r="FZ1148">
        <v>3</v>
      </c>
      <c r="GA1148" t="s">
        <v>426</v>
      </c>
      <c r="GB1148">
        <v>2.98344</v>
      </c>
      <c r="GC1148">
        <v>2.71574</v>
      </c>
      <c r="GD1148">
        <v>0.186616</v>
      </c>
      <c r="GE1148">
        <v>0.19142</v>
      </c>
      <c r="GF1148">
        <v>0.08942170000000001</v>
      </c>
      <c r="GG1148">
        <v>0.0662623</v>
      </c>
      <c r="GH1148">
        <v>25722.1</v>
      </c>
      <c r="GI1148">
        <v>25708.6</v>
      </c>
      <c r="GJ1148">
        <v>29388.4</v>
      </c>
      <c r="GK1148">
        <v>29402.2</v>
      </c>
      <c r="GL1148">
        <v>35445.3</v>
      </c>
      <c r="GM1148">
        <v>36510</v>
      </c>
      <c r="GN1148">
        <v>41381.7</v>
      </c>
      <c r="GO1148">
        <v>41897.2</v>
      </c>
      <c r="GP1148">
        <v>1.96347</v>
      </c>
      <c r="GQ1148">
        <v>2.37875</v>
      </c>
      <c r="GR1148">
        <v>0.0989437</v>
      </c>
      <c r="GS1148">
        <v>0</v>
      </c>
      <c r="GT1148">
        <v>23.4258</v>
      </c>
      <c r="GU1148">
        <v>999.9</v>
      </c>
      <c r="GV1148">
        <v>31.2</v>
      </c>
      <c r="GW1148">
        <v>32.2</v>
      </c>
      <c r="GX1148">
        <v>16.7114</v>
      </c>
      <c r="GY1148">
        <v>63.5815</v>
      </c>
      <c r="GZ1148">
        <v>22.4359</v>
      </c>
      <c r="HA1148">
        <v>2</v>
      </c>
      <c r="HB1148">
        <v>-0.0791235</v>
      </c>
      <c r="HC1148">
        <v>1.54831</v>
      </c>
      <c r="HD1148">
        <v>20.3275</v>
      </c>
      <c r="HE1148">
        <v>5.21594</v>
      </c>
      <c r="HF1148">
        <v>12.0099</v>
      </c>
      <c r="HG1148">
        <v>4.98925</v>
      </c>
      <c r="HH1148">
        <v>3.28845</v>
      </c>
      <c r="HI1148">
        <v>9999</v>
      </c>
      <c r="HJ1148">
        <v>9999</v>
      </c>
      <c r="HK1148">
        <v>9999</v>
      </c>
      <c r="HL1148">
        <v>198.6</v>
      </c>
      <c r="HM1148">
        <v>1.86739</v>
      </c>
      <c r="HN1148">
        <v>1.86647</v>
      </c>
      <c r="HO1148">
        <v>1.86597</v>
      </c>
      <c r="HP1148">
        <v>1.86584</v>
      </c>
      <c r="HQ1148">
        <v>1.86768</v>
      </c>
      <c r="HR1148">
        <v>1.87014</v>
      </c>
      <c r="HS1148">
        <v>1.86876</v>
      </c>
      <c r="HT1148">
        <v>1.87025</v>
      </c>
      <c r="HU1148">
        <v>0</v>
      </c>
      <c r="HV1148">
        <v>0</v>
      </c>
      <c r="HW1148">
        <v>0</v>
      </c>
      <c r="HX1148">
        <v>0</v>
      </c>
      <c r="HY1148" t="s">
        <v>421</v>
      </c>
      <c r="HZ1148" t="s">
        <v>422</v>
      </c>
      <c r="IA1148" t="s">
        <v>423</v>
      </c>
      <c r="IB1148" t="s">
        <v>423</v>
      </c>
      <c r="IC1148" t="s">
        <v>423</v>
      </c>
      <c r="ID1148" t="s">
        <v>423</v>
      </c>
      <c r="IE1148">
        <v>0</v>
      </c>
      <c r="IF1148">
        <v>100</v>
      </c>
      <c r="IG1148">
        <v>100</v>
      </c>
      <c r="IH1148">
        <v>-4.63</v>
      </c>
      <c r="II1148">
        <v>-0.1438</v>
      </c>
      <c r="IJ1148">
        <v>-1.529487217637811</v>
      </c>
      <c r="IK1148">
        <v>-0.005072214745875086</v>
      </c>
      <c r="IL1148">
        <v>3.316774363808987E-06</v>
      </c>
      <c r="IM1148">
        <v>-1.107588672722244E-09</v>
      </c>
      <c r="IN1148">
        <v>-0.1603591687652909</v>
      </c>
      <c r="IO1148">
        <v>-0.0181951569465493</v>
      </c>
      <c r="IP1148">
        <v>0.001659309118516343</v>
      </c>
      <c r="IQ1148">
        <v>-3.409663313950778E-05</v>
      </c>
      <c r="IR1148">
        <v>19</v>
      </c>
      <c r="IS1148">
        <v>2290</v>
      </c>
      <c r="IT1148">
        <v>1</v>
      </c>
      <c r="IU1148">
        <v>24</v>
      </c>
      <c r="IV1148">
        <v>8605.200000000001</v>
      </c>
      <c r="IW1148">
        <v>8605.299999999999</v>
      </c>
      <c r="IX1148">
        <v>2.98096</v>
      </c>
      <c r="IY1148">
        <v>2.19849</v>
      </c>
      <c r="IZ1148">
        <v>1.94702</v>
      </c>
      <c r="JA1148">
        <v>2.64893</v>
      </c>
      <c r="JB1148">
        <v>2.19482</v>
      </c>
      <c r="JC1148">
        <v>2.37671</v>
      </c>
      <c r="JD1148">
        <v>36.6706</v>
      </c>
      <c r="JE1148">
        <v>24.0437</v>
      </c>
      <c r="JF1148">
        <v>18</v>
      </c>
      <c r="JG1148">
        <v>521.307</v>
      </c>
      <c r="JH1148">
        <v>811.523</v>
      </c>
      <c r="JI1148">
        <v>21.848</v>
      </c>
      <c r="JJ1148">
        <v>26.3003</v>
      </c>
      <c r="JK1148">
        <v>30</v>
      </c>
      <c r="JL1148">
        <v>26.3184</v>
      </c>
      <c r="JM1148">
        <v>26.2453</v>
      </c>
      <c r="JN1148">
        <v>59.6991</v>
      </c>
      <c r="JO1148">
        <v>22.7899</v>
      </c>
      <c r="JP1148">
        <v>0</v>
      </c>
      <c r="JQ1148">
        <v>21.8186</v>
      </c>
      <c r="JR1148">
        <v>1222.98</v>
      </c>
      <c r="JS1148">
        <v>12.6492</v>
      </c>
      <c r="JT1148">
        <v>100.479</v>
      </c>
      <c r="JU1148">
        <v>100.624</v>
      </c>
    </row>
    <row r="1149" spans="1:281">
      <c r="A1149">
        <v>1133</v>
      </c>
      <c r="B1149">
        <v>1659652112.1</v>
      </c>
      <c r="C1149">
        <v>24104.09999990463</v>
      </c>
      <c r="D1149" t="s">
        <v>2700</v>
      </c>
      <c r="E1149" t="s">
        <v>2701</v>
      </c>
      <c r="F1149">
        <v>5</v>
      </c>
      <c r="G1149" t="s">
        <v>2555</v>
      </c>
      <c r="H1149" t="s">
        <v>416</v>
      </c>
      <c r="I1149">
        <v>1659652104.260714</v>
      </c>
      <c r="J1149">
        <f>(K1149)/1000</f>
        <v>0</v>
      </c>
      <c r="K1149">
        <f>IF(CZ1149, AN1149, AH1149)</f>
        <v>0</v>
      </c>
      <c r="L1149">
        <f>IF(CZ1149, AI1149, AG1149)</f>
        <v>0</v>
      </c>
      <c r="M1149">
        <f>DB1149 - IF(AU1149&gt;1, L1149*CV1149*100.0/(AW1149*DP1149), 0)</f>
        <v>0</v>
      </c>
      <c r="N1149">
        <f>((T1149-J1149/2)*M1149-L1149)/(T1149+J1149/2)</f>
        <v>0</v>
      </c>
      <c r="O1149">
        <f>N1149*(DI1149+DJ1149)/1000.0</f>
        <v>0</v>
      </c>
      <c r="P1149">
        <f>(DB1149 - IF(AU1149&gt;1, L1149*CV1149*100.0/(AW1149*DP1149), 0))*(DI1149+DJ1149)/1000.0</f>
        <v>0</v>
      </c>
      <c r="Q1149">
        <f>2.0/((1/S1149-1/R1149)+SIGN(S1149)*SQRT((1/S1149-1/R1149)*(1/S1149-1/R1149) + 4*CW1149/((CW1149+1)*(CW1149+1))*(2*1/S1149*1/R1149-1/R1149*1/R1149)))</f>
        <v>0</v>
      </c>
      <c r="R1149">
        <f>IF(LEFT(CX1149,1)&lt;&gt;"0",IF(LEFT(CX1149,1)="1",3.0,CY1149),$D$5+$E$5*(DP1149*DI1149/($K$5*1000))+$F$5*(DP1149*DI1149/($K$5*1000))*MAX(MIN(CV1149,$J$5),$I$5)*MAX(MIN(CV1149,$J$5),$I$5)+$G$5*MAX(MIN(CV1149,$J$5),$I$5)*(DP1149*DI1149/($K$5*1000))+$H$5*(DP1149*DI1149/($K$5*1000))*(DP1149*DI1149/($K$5*1000)))</f>
        <v>0</v>
      </c>
      <c r="S1149">
        <f>J1149*(1000-(1000*0.61365*exp(17.502*W1149/(240.97+W1149))/(DI1149+DJ1149)+DD1149)/2)/(1000*0.61365*exp(17.502*W1149/(240.97+W1149))/(DI1149+DJ1149)-DD1149)</f>
        <v>0</v>
      </c>
      <c r="T1149">
        <f>1/((CW1149+1)/(Q1149/1.6)+1/(R1149/1.37)) + CW1149/((CW1149+1)/(Q1149/1.6) + CW1149/(R1149/1.37))</f>
        <v>0</v>
      </c>
      <c r="U1149">
        <f>(CR1149*CU1149)</f>
        <v>0</v>
      </c>
      <c r="V1149">
        <f>(DK1149+(U1149+2*0.95*5.67E-8*(((DK1149+$B$7)+273)^4-(DK1149+273)^4)-44100*J1149)/(1.84*29.3*R1149+8*0.95*5.67E-8*(DK1149+273)^3))</f>
        <v>0</v>
      </c>
      <c r="W1149">
        <f>($C$7*DL1149+$D$7*DM1149+$E$7*V1149)</f>
        <v>0</v>
      </c>
      <c r="X1149">
        <f>0.61365*exp(17.502*W1149/(240.97+W1149))</f>
        <v>0</v>
      </c>
      <c r="Y1149">
        <f>(Z1149/AA1149*100)</f>
        <v>0</v>
      </c>
      <c r="Z1149">
        <f>DD1149*(DI1149+DJ1149)/1000</f>
        <v>0</v>
      </c>
      <c r="AA1149">
        <f>0.61365*exp(17.502*DK1149/(240.97+DK1149))</f>
        <v>0</v>
      </c>
      <c r="AB1149">
        <f>(X1149-DD1149*(DI1149+DJ1149)/1000)</f>
        <v>0</v>
      </c>
      <c r="AC1149">
        <f>(-J1149*44100)</f>
        <v>0</v>
      </c>
      <c r="AD1149">
        <f>2*29.3*R1149*0.92*(DK1149-W1149)</f>
        <v>0</v>
      </c>
      <c r="AE1149">
        <f>2*0.95*5.67E-8*(((DK1149+$B$7)+273)^4-(W1149+273)^4)</f>
        <v>0</v>
      </c>
      <c r="AF1149">
        <f>U1149+AE1149+AC1149+AD1149</f>
        <v>0</v>
      </c>
      <c r="AG1149">
        <f>DH1149*AU1149*(DC1149-DB1149*(1000-AU1149*DE1149)/(1000-AU1149*DD1149))/(100*CV1149)</f>
        <v>0</v>
      </c>
      <c r="AH1149">
        <f>1000*DH1149*AU1149*(DD1149-DE1149)/(100*CV1149*(1000-AU1149*DD1149))</f>
        <v>0</v>
      </c>
      <c r="AI1149">
        <f>(AJ1149 - AK1149 - DI1149*1E3/(8.314*(DK1149+273.15)) * AM1149/DH1149 * AL1149) * DH1149/(100*CV1149) * (1000 - DE1149)/1000</f>
        <v>0</v>
      </c>
      <c r="AJ1149">
        <v>1221.652831749316</v>
      </c>
      <c r="AK1149">
        <v>1165.628121212121</v>
      </c>
      <c r="AL1149">
        <v>3.410925297864464</v>
      </c>
      <c r="AM1149">
        <v>65.46050072270951</v>
      </c>
      <c r="AN1149">
        <f>(AP1149 - AO1149 + DI1149*1E3/(8.314*(DK1149+273.15)) * AR1149/DH1149 * AQ1149) * DH1149/(100*CV1149) * 1000/(1000 - AP1149)</f>
        <v>0</v>
      </c>
      <c r="AO1149">
        <v>12.57444212542874</v>
      </c>
      <c r="AP1149">
        <v>18.49152517482518</v>
      </c>
      <c r="AQ1149">
        <v>1.636010573672458E-05</v>
      </c>
      <c r="AR1149">
        <v>82.38661243910367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MAX(0,($B$13+$C$13*DP1149)/(1+$D$13*DP1149)*DI1149/(DK1149+273)*$E$13)</f>
        <v>0</v>
      </c>
      <c r="AX1149" t="s">
        <v>417</v>
      </c>
      <c r="AY1149" t="s">
        <v>417</v>
      </c>
      <c r="AZ1149">
        <v>0</v>
      </c>
      <c r="BA1149">
        <v>0</v>
      </c>
      <c r="BB1149">
        <f>1-AZ1149/BA1149</f>
        <v>0</v>
      </c>
      <c r="BC1149">
        <v>0</v>
      </c>
      <c r="BD1149" t="s">
        <v>417</v>
      </c>
      <c r="BE1149" t="s">
        <v>417</v>
      </c>
      <c r="BF1149">
        <v>0</v>
      </c>
      <c r="BG1149">
        <v>0</v>
      </c>
      <c r="BH1149">
        <f>1-BF1149/BG1149</f>
        <v>0</v>
      </c>
      <c r="BI1149">
        <v>0.5</v>
      </c>
      <c r="BJ1149">
        <f>CS1149</f>
        <v>0</v>
      </c>
      <c r="BK1149">
        <f>L1149</f>
        <v>0</v>
      </c>
      <c r="BL1149">
        <f>BH1149*BI1149*BJ1149</f>
        <v>0</v>
      </c>
      <c r="BM1149">
        <f>(BK1149-BC1149)/BJ1149</f>
        <v>0</v>
      </c>
      <c r="BN1149">
        <f>(BA1149-BG1149)/BG1149</f>
        <v>0</v>
      </c>
      <c r="BO1149">
        <f>AZ1149/(BB1149+AZ1149/BG1149)</f>
        <v>0</v>
      </c>
      <c r="BP1149" t="s">
        <v>417</v>
      </c>
      <c r="BQ1149">
        <v>0</v>
      </c>
      <c r="BR1149">
        <f>IF(BQ1149&lt;&gt;0, BQ1149, BO1149)</f>
        <v>0</v>
      </c>
      <c r="BS1149">
        <f>1-BR1149/BG1149</f>
        <v>0</v>
      </c>
      <c r="BT1149">
        <f>(BG1149-BF1149)/(BG1149-BR1149)</f>
        <v>0</v>
      </c>
      <c r="BU1149">
        <f>(BA1149-BG1149)/(BA1149-BR1149)</f>
        <v>0</v>
      </c>
      <c r="BV1149">
        <f>(BG1149-BF1149)/(BG1149-AZ1149)</f>
        <v>0</v>
      </c>
      <c r="BW1149">
        <f>(BA1149-BG1149)/(BA1149-AZ1149)</f>
        <v>0</v>
      </c>
      <c r="BX1149">
        <f>(BT1149*BR1149/BF1149)</f>
        <v>0</v>
      </c>
      <c r="BY1149">
        <f>(1-BX1149)</f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>$B$11*DQ1149+$C$11*DR1149+$F$11*EC1149*(1-EF1149)</f>
        <v>0</v>
      </c>
      <c r="CS1149">
        <f>CR1149*CT1149</f>
        <v>0</v>
      </c>
      <c r="CT1149">
        <f>($B$11*$D$9+$C$11*$D$9+$F$11*((EP1149+EH1149)/MAX(EP1149+EH1149+EQ1149, 0.1)*$I$9+EQ1149/MAX(EP1149+EH1149+EQ1149, 0.1)*$J$9))/($B$11+$C$11+$F$11)</f>
        <v>0</v>
      </c>
      <c r="CU1149">
        <f>($B$11*$K$9+$C$11*$K$9+$F$11*((EP1149+EH1149)/MAX(EP1149+EH1149+EQ1149, 0.1)*$P$9+EQ1149/MAX(EP1149+EH1149+EQ1149, 0.1)*$Q$9))/($B$11+$C$11+$F$11)</f>
        <v>0</v>
      </c>
      <c r="CV1149">
        <v>6</v>
      </c>
      <c r="CW1149">
        <v>0.5</v>
      </c>
      <c r="CX1149" t="s">
        <v>418</v>
      </c>
      <c r="CY1149">
        <v>2</v>
      </c>
      <c r="CZ1149" t="b">
        <v>1</v>
      </c>
      <c r="DA1149">
        <v>1659652104.260714</v>
      </c>
      <c r="DB1149">
        <v>1119.466785714286</v>
      </c>
      <c r="DC1149">
        <v>1189.993928571429</v>
      </c>
      <c r="DD1149">
        <v>18.49187142857143</v>
      </c>
      <c r="DE1149">
        <v>12.54586428571429</v>
      </c>
      <c r="DF1149">
        <v>1124.080357142857</v>
      </c>
      <c r="DG1149">
        <v>18.63571428571428</v>
      </c>
      <c r="DH1149">
        <v>500.0033214285714</v>
      </c>
      <c r="DI1149">
        <v>90.17567857142858</v>
      </c>
      <c r="DJ1149">
        <v>0.09998085</v>
      </c>
      <c r="DK1149">
        <v>24.96646428571428</v>
      </c>
      <c r="DL1149">
        <v>25.03213928571429</v>
      </c>
      <c r="DM1149">
        <v>999.9000000000002</v>
      </c>
      <c r="DN1149">
        <v>0</v>
      </c>
      <c r="DO1149">
        <v>0</v>
      </c>
      <c r="DP1149">
        <v>9999.266071428572</v>
      </c>
      <c r="DQ1149">
        <v>0</v>
      </c>
      <c r="DR1149">
        <v>10.94265714285714</v>
      </c>
      <c r="DS1149">
        <v>-70.527475</v>
      </c>
      <c r="DT1149">
        <v>1140.557142857143</v>
      </c>
      <c r="DU1149">
        <v>1205.113214285714</v>
      </c>
      <c r="DV1149">
        <v>5.946006428571429</v>
      </c>
      <c r="DW1149">
        <v>1189.993928571429</v>
      </c>
      <c r="DX1149">
        <v>12.54586428571429</v>
      </c>
      <c r="DY1149">
        <v>1.667516785714286</v>
      </c>
      <c r="DZ1149">
        <v>1.131331071428571</v>
      </c>
      <c r="EA1149">
        <v>14.59729642857143</v>
      </c>
      <c r="EB1149">
        <v>8.727337500000001</v>
      </c>
      <c r="EC1149">
        <v>2000.002142857143</v>
      </c>
      <c r="ED1149">
        <v>0.9800059642857143</v>
      </c>
      <c r="EE1149">
        <v>0.01999356785714286</v>
      </c>
      <c r="EF1149">
        <v>0</v>
      </c>
      <c r="EG1149">
        <v>859.1976071428571</v>
      </c>
      <c r="EH1149">
        <v>5.00097</v>
      </c>
      <c r="EI1149">
        <v>17095.37142857143</v>
      </c>
      <c r="EJ1149">
        <v>16707.63214285714</v>
      </c>
      <c r="EK1149">
        <v>38.1205</v>
      </c>
      <c r="EL1149">
        <v>38.625</v>
      </c>
      <c r="EM1149">
        <v>38.07099999999999</v>
      </c>
      <c r="EN1149">
        <v>38.281</v>
      </c>
      <c r="EO1149">
        <v>38.56874999999999</v>
      </c>
      <c r="EP1149">
        <v>1955.112142857143</v>
      </c>
      <c r="EQ1149">
        <v>39.89000000000001</v>
      </c>
      <c r="ER1149">
        <v>0</v>
      </c>
      <c r="ES1149">
        <v>1659652112.7</v>
      </c>
      <c r="ET1149">
        <v>0</v>
      </c>
      <c r="EU1149">
        <v>859.2026538461539</v>
      </c>
      <c r="EV1149">
        <v>-1.817059826743557</v>
      </c>
      <c r="EW1149">
        <v>-63.04615388644413</v>
      </c>
      <c r="EX1149">
        <v>17094.75</v>
      </c>
      <c r="EY1149">
        <v>15</v>
      </c>
      <c r="EZ1149">
        <v>0</v>
      </c>
      <c r="FA1149" t="s">
        <v>419</v>
      </c>
      <c r="FB1149">
        <v>1659135797.5</v>
      </c>
      <c r="FC1149">
        <v>1659135788</v>
      </c>
      <c r="FD1149">
        <v>0</v>
      </c>
      <c r="FE1149">
        <v>0.3</v>
      </c>
      <c r="FF1149">
        <v>-0.002</v>
      </c>
      <c r="FG1149">
        <v>-2.209</v>
      </c>
      <c r="FH1149">
        <v>-0.089</v>
      </c>
      <c r="FI1149">
        <v>1520</v>
      </c>
      <c r="FJ1149">
        <v>20</v>
      </c>
      <c r="FK1149">
        <v>0.06</v>
      </c>
      <c r="FL1149">
        <v>0.03</v>
      </c>
      <c r="FM1149">
        <v>-70.43007804878049</v>
      </c>
      <c r="FN1149">
        <v>-1.47595818815324</v>
      </c>
      <c r="FO1149">
        <v>0.1511829379846032</v>
      </c>
      <c r="FP1149">
        <v>0</v>
      </c>
      <c r="FQ1149">
        <v>859.4013235294119</v>
      </c>
      <c r="FR1149">
        <v>-2.842398772436676</v>
      </c>
      <c r="FS1149">
        <v>0.3769807859504024</v>
      </c>
      <c r="FT1149">
        <v>0</v>
      </c>
      <c r="FU1149">
        <v>5.964329268292683</v>
      </c>
      <c r="FV1149">
        <v>-0.3285436933797808</v>
      </c>
      <c r="FW1149">
        <v>0.03356723594121053</v>
      </c>
      <c r="FX1149">
        <v>0</v>
      </c>
      <c r="FY1149">
        <v>0</v>
      </c>
      <c r="FZ1149">
        <v>3</v>
      </c>
      <c r="GA1149" t="s">
        <v>426</v>
      </c>
      <c r="GB1149">
        <v>2.98341</v>
      </c>
      <c r="GC1149">
        <v>2.71561</v>
      </c>
      <c r="GD1149">
        <v>0.188174</v>
      </c>
      <c r="GE1149">
        <v>0.192927</v>
      </c>
      <c r="GF1149">
        <v>0.0894258</v>
      </c>
      <c r="GG1149">
        <v>0.06627</v>
      </c>
      <c r="GH1149">
        <v>25672.3</v>
      </c>
      <c r="GI1149">
        <v>25660.6</v>
      </c>
      <c r="GJ1149">
        <v>29387.8</v>
      </c>
      <c r="GK1149">
        <v>29402</v>
      </c>
      <c r="GL1149">
        <v>35445</v>
      </c>
      <c r="GM1149">
        <v>36509.3</v>
      </c>
      <c r="GN1149">
        <v>41381.4</v>
      </c>
      <c r="GO1149">
        <v>41896.7</v>
      </c>
      <c r="GP1149">
        <v>1.96303</v>
      </c>
      <c r="GQ1149">
        <v>2.37908</v>
      </c>
      <c r="GR1149">
        <v>0.09821729999999999</v>
      </c>
      <c r="GS1149">
        <v>0</v>
      </c>
      <c r="GT1149">
        <v>23.4238</v>
      </c>
      <c r="GU1149">
        <v>999.9</v>
      </c>
      <c r="GV1149">
        <v>31.2</v>
      </c>
      <c r="GW1149">
        <v>32.2</v>
      </c>
      <c r="GX1149">
        <v>16.7089</v>
      </c>
      <c r="GY1149">
        <v>63.7115</v>
      </c>
      <c r="GZ1149">
        <v>22.3678</v>
      </c>
      <c r="HA1149">
        <v>2</v>
      </c>
      <c r="HB1149">
        <v>-0.07913870000000001</v>
      </c>
      <c r="HC1149">
        <v>1.59599</v>
      </c>
      <c r="HD1149">
        <v>20.3271</v>
      </c>
      <c r="HE1149">
        <v>5.21594</v>
      </c>
      <c r="HF1149">
        <v>12.0099</v>
      </c>
      <c r="HG1149">
        <v>4.9886</v>
      </c>
      <c r="HH1149">
        <v>3.28848</v>
      </c>
      <c r="HI1149">
        <v>9999</v>
      </c>
      <c r="HJ1149">
        <v>9999</v>
      </c>
      <c r="HK1149">
        <v>9999</v>
      </c>
      <c r="HL1149">
        <v>198.6</v>
      </c>
      <c r="HM1149">
        <v>1.86739</v>
      </c>
      <c r="HN1149">
        <v>1.86646</v>
      </c>
      <c r="HO1149">
        <v>1.86595</v>
      </c>
      <c r="HP1149">
        <v>1.86584</v>
      </c>
      <c r="HQ1149">
        <v>1.86768</v>
      </c>
      <c r="HR1149">
        <v>1.87014</v>
      </c>
      <c r="HS1149">
        <v>1.86875</v>
      </c>
      <c r="HT1149">
        <v>1.87027</v>
      </c>
      <c r="HU1149">
        <v>0</v>
      </c>
      <c r="HV1149">
        <v>0</v>
      </c>
      <c r="HW1149">
        <v>0</v>
      </c>
      <c r="HX1149">
        <v>0</v>
      </c>
      <c r="HY1149" t="s">
        <v>421</v>
      </c>
      <c r="HZ1149" t="s">
        <v>422</v>
      </c>
      <c r="IA1149" t="s">
        <v>423</v>
      </c>
      <c r="IB1149" t="s">
        <v>423</v>
      </c>
      <c r="IC1149" t="s">
        <v>423</v>
      </c>
      <c r="ID1149" t="s">
        <v>423</v>
      </c>
      <c r="IE1149">
        <v>0</v>
      </c>
      <c r="IF1149">
        <v>100</v>
      </c>
      <c r="IG1149">
        <v>100</v>
      </c>
      <c r="IH1149">
        <v>-4.66</v>
      </c>
      <c r="II1149">
        <v>-0.1438</v>
      </c>
      <c r="IJ1149">
        <v>-1.529487217637811</v>
      </c>
      <c r="IK1149">
        <v>-0.005072214745875086</v>
      </c>
      <c r="IL1149">
        <v>3.316774363808987E-06</v>
      </c>
      <c r="IM1149">
        <v>-1.107588672722244E-09</v>
      </c>
      <c r="IN1149">
        <v>-0.1603591687652909</v>
      </c>
      <c r="IO1149">
        <v>-0.0181951569465493</v>
      </c>
      <c r="IP1149">
        <v>0.001659309118516343</v>
      </c>
      <c r="IQ1149">
        <v>-3.409663313950778E-05</v>
      </c>
      <c r="IR1149">
        <v>19</v>
      </c>
      <c r="IS1149">
        <v>2290</v>
      </c>
      <c r="IT1149">
        <v>1</v>
      </c>
      <c r="IU1149">
        <v>24</v>
      </c>
      <c r="IV1149">
        <v>8605.200000000001</v>
      </c>
      <c r="IW1149">
        <v>8605.4</v>
      </c>
      <c r="IX1149">
        <v>3.01025</v>
      </c>
      <c r="IY1149">
        <v>2.20459</v>
      </c>
      <c r="IZ1149">
        <v>1.94702</v>
      </c>
      <c r="JA1149">
        <v>2.64893</v>
      </c>
      <c r="JB1149">
        <v>2.19482</v>
      </c>
      <c r="JC1149">
        <v>2.3645</v>
      </c>
      <c r="JD1149">
        <v>36.6469</v>
      </c>
      <c r="JE1149">
        <v>24.035</v>
      </c>
      <c r="JF1149">
        <v>18</v>
      </c>
      <c r="JG1149">
        <v>521</v>
      </c>
      <c r="JH1149">
        <v>811.819</v>
      </c>
      <c r="JI1149">
        <v>21.817</v>
      </c>
      <c r="JJ1149">
        <v>26.2989</v>
      </c>
      <c r="JK1149">
        <v>30</v>
      </c>
      <c r="JL1149">
        <v>26.3171</v>
      </c>
      <c r="JM1149">
        <v>26.2435</v>
      </c>
      <c r="JN1149">
        <v>60.2704</v>
      </c>
      <c r="JO1149">
        <v>22.5069</v>
      </c>
      <c r="JP1149">
        <v>0</v>
      </c>
      <c r="JQ1149">
        <v>21.7762</v>
      </c>
      <c r="JR1149">
        <v>1236.4</v>
      </c>
      <c r="JS1149">
        <v>12.6765</v>
      </c>
      <c r="JT1149">
        <v>100.477</v>
      </c>
      <c r="JU1149">
        <v>100.623</v>
      </c>
    </row>
    <row r="1150" spans="1:281">
      <c r="A1150">
        <v>1134</v>
      </c>
      <c r="B1150">
        <v>1659652117.1</v>
      </c>
      <c r="C1150">
        <v>24109.09999990463</v>
      </c>
      <c r="D1150" t="s">
        <v>2702</v>
      </c>
      <c r="E1150" t="s">
        <v>2703</v>
      </c>
      <c r="F1150">
        <v>5</v>
      </c>
      <c r="G1150" t="s">
        <v>2555</v>
      </c>
      <c r="H1150" t="s">
        <v>416</v>
      </c>
      <c r="I1150">
        <v>1659652109.562963</v>
      </c>
      <c r="J1150">
        <f>(K1150)/1000</f>
        <v>0</v>
      </c>
      <c r="K1150">
        <f>IF(CZ1150, AN1150, AH1150)</f>
        <v>0</v>
      </c>
      <c r="L1150">
        <f>IF(CZ1150, AI1150, AG1150)</f>
        <v>0</v>
      </c>
      <c r="M1150">
        <f>DB1150 - IF(AU1150&gt;1, L1150*CV1150*100.0/(AW1150*DP1150), 0)</f>
        <v>0</v>
      </c>
      <c r="N1150">
        <f>((T1150-J1150/2)*M1150-L1150)/(T1150+J1150/2)</f>
        <v>0</v>
      </c>
      <c r="O1150">
        <f>N1150*(DI1150+DJ1150)/1000.0</f>
        <v>0</v>
      </c>
      <c r="P1150">
        <f>(DB1150 - IF(AU1150&gt;1, L1150*CV1150*100.0/(AW1150*DP1150), 0))*(DI1150+DJ1150)/1000.0</f>
        <v>0</v>
      </c>
      <c r="Q1150">
        <f>2.0/((1/S1150-1/R1150)+SIGN(S1150)*SQRT((1/S1150-1/R1150)*(1/S1150-1/R1150) + 4*CW1150/((CW1150+1)*(CW1150+1))*(2*1/S1150*1/R1150-1/R1150*1/R1150)))</f>
        <v>0</v>
      </c>
      <c r="R1150">
        <f>IF(LEFT(CX1150,1)&lt;&gt;"0",IF(LEFT(CX1150,1)="1",3.0,CY1150),$D$5+$E$5*(DP1150*DI1150/($K$5*1000))+$F$5*(DP1150*DI1150/($K$5*1000))*MAX(MIN(CV1150,$J$5),$I$5)*MAX(MIN(CV1150,$J$5),$I$5)+$G$5*MAX(MIN(CV1150,$J$5),$I$5)*(DP1150*DI1150/($K$5*1000))+$H$5*(DP1150*DI1150/($K$5*1000))*(DP1150*DI1150/($K$5*1000)))</f>
        <v>0</v>
      </c>
      <c r="S1150">
        <f>J1150*(1000-(1000*0.61365*exp(17.502*W1150/(240.97+W1150))/(DI1150+DJ1150)+DD1150)/2)/(1000*0.61365*exp(17.502*W1150/(240.97+W1150))/(DI1150+DJ1150)-DD1150)</f>
        <v>0</v>
      </c>
      <c r="T1150">
        <f>1/((CW1150+1)/(Q1150/1.6)+1/(R1150/1.37)) + CW1150/((CW1150+1)/(Q1150/1.6) + CW1150/(R1150/1.37))</f>
        <v>0</v>
      </c>
      <c r="U1150">
        <f>(CR1150*CU1150)</f>
        <v>0</v>
      </c>
      <c r="V1150">
        <f>(DK1150+(U1150+2*0.95*5.67E-8*(((DK1150+$B$7)+273)^4-(DK1150+273)^4)-44100*J1150)/(1.84*29.3*R1150+8*0.95*5.67E-8*(DK1150+273)^3))</f>
        <v>0</v>
      </c>
      <c r="W1150">
        <f>($C$7*DL1150+$D$7*DM1150+$E$7*V1150)</f>
        <v>0</v>
      </c>
      <c r="X1150">
        <f>0.61365*exp(17.502*W1150/(240.97+W1150))</f>
        <v>0</v>
      </c>
      <c r="Y1150">
        <f>(Z1150/AA1150*100)</f>
        <v>0</v>
      </c>
      <c r="Z1150">
        <f>DD1150*(DI1150+DJ1150)/1000</f>
        <v>0</v>
      </c>
      <c r="AA1150">
        <f>0.61365*exp(17.502*DK1150/(240.97+DK1150))</f>
        <v>0</v>
      </c>
      <c r="AB1150">
        <f>(X1150-DD1150*(DI1150+DJ1150)/1000)</f>
        <v>0</v>
      </c>
      <c r="AC1150">
        <f>(-J1150*44100)</f>
        <v>0</v>
      </c>
      <c r="AD1150">
        <f>2*29.3*R1150*0.92*(DK1150-W1150)</f>
        <v>0</v>
      </c>
      <c r="AE1150">
        <f>2*0.95*5.67E-8*(((DK1150+$B$7)+273)^4-(W1150+273)^4)</f>
        <v>0</v>
      </c>
      <c r="AF1150">
        <f>U1150+AE1150+AC1150+AD1150</f>
        <v>0</v>
      </c>
      <c r="AG1150">
        <f>DH1150*AU1150*(DC1150-DB1150*(1000-AU1150*DE1150)/(1000-AU1150*DD1150))/(100*CV1150)</f>
        <v>0</v>
      </c>
      <c r="AH1150">
        <f>1000*DH1150*AU1150*(DD1150-DE1150)/(100*CV1150*(1000-AU1150*DD1150))</f>
        <v>0</v>
      </c>
      <c r="AI1150">
        <f>(AJ1150 - AK1150 - DI1150*1E3/(8.314*(DK1150+273.15)) * AM1150/DH1150 * AL1150) * DH1150/(100*CV1150) * (1000 - DE1150)/1000</f>
        <v>0</v>
      </c>
      <c r="AJ1150">
        <v>1238.580527281778</v>
      </c>
      <c r="AK1150">
        <v>1182.731939393939</v>
      </c>
      <c r="AL1150">
        <v>3.409605981056572</v>
      </c>
      <c r="AM1150">
        <v>65.46050072270951</v>
      </c>
      <c r="AN1150">
        <f>(AP1150 - AO1150 + DI1150*1E3/(8.314*(DK1150+273.15)) * AR1150/DH1150 * AQ1150) * DH1150/(100*CV1150) * 1000/(1000 - AP1150)</f>
        <v>0</v>
      </c>
      <c r="AO1150">
        <v>12.58103264214275</v>
      </c>
      <c r="AP1150">
        <v>18.48268811188813</v>
      </c>
      <c r="AQ1150">
        <v>-1.351107584786218E-05</v>
      </c>
      <c r="AR1150">
        <v>82.38661243910367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MAX(0,($B$13+$C$13*DP1150)/(1+$D$13*DP1150)*DI1150/(DK1150+273)*$E$13)</f>
        <v>0</v>
      </c>
      <c r="AX1150" t="s">
        <v>417</v>
      </c>
      <c r="AY1150" t="s">
        <v>417</v>
      </c>
      <c r="AZ1150">
        <v>0</v>
      </c>
      <c r="BA1150">
        <v>0</v>
      </c>
      <c r="BB1150">
        <f>1-AZ1150/BA1150</f>
        <v>0</v>
      </c>
      <c r="BC1150">
        <v>0</v>
      </c>
      <c r="BD1150" t="s">
        <v>417</v>
      </c>
      <c r="BE1150" t="s">
        <v>417</v>
      </c>
      <c r="BF1150">
        <v>0</v>
      </c>
      <c r="BG1150">
        <v>0</v>
      </c>
      <c r="BH1150">
        <f>1-BF1150/BG1150</f>
        <v>0</v>
      </c>
      <c r="BI1150">
        <v>0.5</v>
      </c>
      <c r="BJ1150">
        <f>CS1150</f>
        <v>0</v>
      </c>
      <c r="BK1150">
        <f>L1150</f>
        <v>0</v>
      </c>
      <c r="BL1150">
        <f>BH1150*BI1150*BJ1150</f>
        <v>0</v>
      </c>
      <c r="BM1150">
        <f>(BK1150-BC1150)/BJ1150</f>
        <v>0</v>
      </c>
      <c r="BN1150">
        <f>(BA1150-BG1150)/BG1150</f>
        <v>0</v>
      </c>
      <c r="BO1150">
        <f>AZ1150/(BB1150+AZ1150/BG1150)</f>
        <v>0</v>
      </c>
      <c r="BP1150" t="s">
        <v>417</v>
      </c>
      <c r="BQ1150">
        <v>0</v>
      </c>
      <c r="BR1150">
        <f>IF(BQ1150&lt;&gt;0, BQ1150, BO1150)</f>
        <v>0</v>
      </c>
      <c r="BS1150">
        <f>1-BR1150/BG1150</f>
        <v>0</v>
      </c>
      <c r="BT1150">
        <f>(BG1150-BF1150)/(BG1150-BR1150)</f>
        <v>0</v>
      </c>
      <c r="BU1150">
        <f>(BA1150-BG1150)/(BA1150-BR1150)</f>
        <v>0</v>
      </c>
      <c r="BV1150">
        <f>(BG1150-BF1150)/(BG1150-AZ1150)</f>
        <v>0</v>
      </c>
      <c r="BW1150">
        <f>(BA1150-BG1150)/(BA1150-AZ1150)</f>
        <v>0</v>
      </c>
      <c r="BX1150">
        <f>(BT1150*BR1150/BF1150)</f>
        <v>0</v>
      </c>
      <c r="BY1150">
        <f>(1-BX1150)</f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>$B$11*DQ1150+$C$11*DR1150+$F$11*EC1150*(1-EF1150)</f>
        <v>0</v>
      </c>
      <c r="CS1150">
        <f>CR1150*CT1150</f>
        <v>0</v>
      </c>
      <c r="CT1150">
        <f>($B$11*$D$9+$C$11*$D$9+$F$11*((EP1150+EH1150)/MAX(EP1150+EH1150+EQ1150, 0.1)*$I$9+EQ1150/MAX(EP1150+EH1150+EQ1150, 0.1)*$J$9))/($B$11+$C$11+$F$11)</f>
        <v>0</v>
      </c>
      <c r="CU1150">
        <f>($B$11*$K$9+$C$11*$K$9+$F$11*((EP1150+EH1150)/MAX(EP1150+EH1150+EQ1150, 0.1)*$P$9+EQ1150/MAX(EP1150+EH1150+EQ1150, 0.1)*$Q$9))/($B$11+$C$11+$F$11)</f>
        <v>0</v>
      </c>
      <c r="CV1150">
        <v>6</v>
      </c>
      <c r="CW1150">
        <v>0.5</v>
      </c>
      <c r="CX1150" t="s">
        <v>418</v>
      </c>
      <c r="CY1150">
        <v>2</v>
      </c>
      <c r="CZ1150" t="b">
        <v>1</v>
      </c>
      <c r="DA1150">
        <v>1659652109.562963</v>
      </c>
      <c r="DB1150">
        <v>1137.258148148148</v>
      </c>
      <c r="DC1150">
        <v>1207.830740740741</v>
      </c>
      <c r="DD1150">
        <v>18.48825555555556</v>
      </c>
      <c r="DE1150">
        <v>12.57074444444445</v>
      </c>
      <c r="DF1150">
        <v>1141.904074074074</v>
      </c>
      <c r="DG1150">
        <v>18.63213333333334</v>
      </c>
      <c r="DH1150">
        <v>500.0054444444445</v>
      </c>
      <c r="DI1150">
        <v>90.17576296296295</v>
      </c>
      <c r="DJ1150">
        <v>0.09997157777777778</v>
      </c>
      <c r="DK1150">
        <v>24.96271111111112</v>
      </c>
      <c r="DL1150">
        <v>25.03928148148148</v>
      </c>
      <c r="DM1150">
        <v>999.9000000000001</v>
      </c>
      <c r="DN1150">
        <v>0</v>
      </c>
      <c r="DO1150">
        <v>0</v>
      </c>
      <c r="DP1150">
        <v>10004.05444444444</v>
      </c>
      <c r="DQ1150">
        <v>0</v>
      </c>
      <c r="DR1150">
        <v>10.93956296296296</v>
      </c>
      <c r="DS1150">
        <v>-70.57238518518518</v>
      </c>
      <c r="DT1150">
        <v>1158.67962962963</v>
      </c>
      <c r="DU1150">
        <v>1223.206666666667</v>
      </c>
      <c r="DV1150">
        <v>5.91752037037037</v>
      </c>
      <c r="DW1150">
        <v>1207.830740740741</v>
      </c>
      <c r="DX1150">
        <v>12.57074444444445</v>
      </c>
      <c r="DY1150">
        <v>1.667191851851852</v>
      </c>
      <c r="DZ1150">
        <v>1.133575555555556</v>
      </c>
      <c r="EA1150">
        <v>14.59428518518518</v>
      </c>
      <c r="EB1150">
        <v>8.756651851851853</v>
      </c>
      <c r="EC1150">
        <v>1999.965925925926</v>
      </c>
      <c r="ED1150">
        <v>0.9800056666666666</v>
      </c>
      <c r="EE1150">
        <v>0.01999385555555555</v>
      </c>
      <c r="EF1150">
        <v>0</v>
      </c>
      <c r="EG1150">
        <v>858.9595925925927</v>
      </c>
      <c r="EH1150">
        <v>5.00097</v>
      </c>
      <c r="EI1150">
        <v>17089.56296296296</v>
      </c>
      <c r="EJ1150">
        <v>16707.33703703704</v>
      </c>
      <c r="EK1150">
        <v>38.09933333333333</v>
      </c>
      <c r="EL1150">
        <v>38.625</v>
      </c>
      <c r="EM1150">
        <v>38.06433333333333</v>
      </c>
      <c r="EN1150">
        <v>38.25918518518519</v>
      </c>
      <c r="EO1150">
        <v>38.562</v>
      </c>
      <c r="EP1150">
        <v>1955.075925925926</v>
      </c>
      <c r="EQ1150">
        <v>39.89000000000001</v>
      </c>
      <c r="ER1150">
        <v>0</v>
      </c>
      <c r="ES1150">
        <v>1659652117.5</v>
      </c>
      <c r="ET1150">
        <v>0</v>
      </c>
      <c r="EU1150">
        <v>858.9992307692307</v>
      </c>
      <c r="EV1150">
        <v>-2.567658120212275</v>
      </c>
      <c r="EW1150">
        <v>-62.69401706599405</v>
      </c>
      <c r="EX1150">
        <v>17089.62307692308</v>
      </c>
      <c r="EY1150">
        <v>15</v>
      </c>
      <c r="EZ1150">
        <v>0</v>
      </c>
      <c r="FA1150" t="s">
        <v>419</v>
      </c>
      <c r="FB1150">
        <v>1659135797.5</v>
      </c>
      <c r="FC1150">
        <v>1659135788</v>
      </c>
      <c r="FD1150">
        <v>0</v>
      </c>
      <c r="FE1150">
        <v>0.3</v>
      </c>
      <c r="FF1150">
        <v>-0.002</v>
      </c>
      <c r="FG1150">
        <v>-2.209</v>
      </c>
      <c r="FH1150">
        <v>-0.089</v>
      </c>
      <c r="FI1150">
        <v>1520</v>
      </c>
      <c r="FJ1150">
        <v>20</v>
      </c>
      <c r="FK1150">
        <v>0.06</v>
      </c>
      <c r="FL1150">
        <v>0.03</v>
      </c>
      <c r="FM1150">
        <v>-70.526635</v>
      </c>
      <c r="FN1150">
        <v>-0.6734341463413021</v>
      </c>
      <c r="FO1150">
        <v>0.09010798951813358</v>
      </c>
      <c r="FP1150">
        <v>0</v>
      </c>
      <c r="FQ1150">
        <v>859.1416176470588</v>
      </c>
      <c r="FR1150">
        <v>-2.473781512940482</v>
      </c>
      <c r="FS1150">
        <v>0.3377908345764842</v>
      </c>
      <c r="FT1150">
        <v>0</v>
      </c>
      <c r="FU1150">
        <v>5.9363045</v>
      </c>
      <c r="FV1150">
        <v>-0.3246173358349262</v>
      </c>
      <c r="FW1150">
        <v>0.03226583727024603</v>
      </c>
      <c r="FX1150">
        <v>0</v>
      </c>
      <c r="FY1150">
        <v>0</v>
      </c>
      <c r="FZ1150">
        <v>3</v>
      </c>
      <c r="GA1150" t="s">
        <v>426</v>
      </c>
      <c r="GB1150">
        <v>2.9834</v>
      </c>
      <c r="GC1150">
        <v>2.71589</v>
      </c>
      <c r="GD1150">
        <v>0.189907</v>
      </c>
      <c r="GE1150">
        <v>0.194597</v>
      </c>
      <c r="GF1150">
        <v>0.0894003</v>
      </c>
      <c r="GG1150">
        <v>0.0663559</v>
      </c>
      <c r="GH1150">
        <v>25617.9</v>
      </c>
      <c r="GI1150">
        <v>25607.6</v>
      </c>
      <c r="GJ1150">
        <v>29388.2</v>
      </c>
      <c r="GK1150">
        <v>29402.2</v>
      </c>
      <c r="GL1150">
        <v>35446.4</v>
      </c>
      <c r="GM1150">
        <v>36506.1</v>
      </c>
      <c r="GN1150">
        <v>41381.8</v>
      </c>
      <c r="GO1150">
        <v>41896.9</v>
      </c>
      <c r="GP1150">
        <v>1.96312</v>
      </c>
      <c r="GQ1150">
        <v>2.3793</v>
      </c>
      <c r="GR1150">
        <v>0.09812410000000001</v>
      </c>
      <c r="GS1150">
        <v>0</v>
      </c>
      <c r="GT1150">
        <v>23.4238</v>
      </c>
      <c r="GU1150">
        <v>999.9</v>
      </c>
      <c r="GV1150">
        <v>31.2</v>
      </c>
      <c r="GW1150">
        <v>32.2</v>
      </c>
      <c r="GX1150">
        <v>16.7091</v>
      </c>
      <c r="GY1150">
        <v>63.3615</v>
      </c>
      <c r="GZ1150">
        <v>22.3998</v>
      </c>
      <c r="HA1150">
        <v>2</v>
      </c>
      <c r="HB1150">
        <v>-0.14378</v>
      </c>
      <c r="HC1150">
        <v>1.71578</v>
      </c>
      <c r="HD1150">
        <v>20.3264</v>
      </c>
      <c r="HE1150">
        <v>5.21564</v>
      </c>
      <c r="HF1150">
        <v>12.0099</v>
      </c>
      <c r="HG1150">
        <v>4.9887</v>
      </c>
      <c r="HH1150">
        <v>3.28842</v>
      </c>
      <c r="HI1150">
        <v>9999</v>
      </c>
      <c r="HJ1150">
        <v>9999</v>
      </c>
      <c r="HK1150">
        <v>9999</v>
      </c>
      <c r="HL1150">
        <v>198.6</v>
      </c>
      <c r="HM1150">
        <v>1.86737</v>
      </c>
      <c r="HN1150">
        <v>1.86646</v>
      </c>
      <c r="HO1150">
        <v>1.86595</v>
      </c>
      <c r="HP1150">
        <v>1.86584</v>
      </c>
      <c r="HQ1150">
        <v>1.86768</v>
      </c>
      <c r="HR1150">
        <v>1.87012</v>
      </c>
      <c r="HS1150">
        <v>1.86874</v>
      </c>
      <c r="HT1150">
        <v>1.87026</v>
      </c>
      <c r="HU1150">
        <v>0</v>
      </c>
      <c r="HV1150">
        <v>0</v>
      </c>
      <c r="HW1150">
        <v>0</v>
      </c>
      <c r="HX1150">
        <v>0</v>
      </c>
      <c r="HY1150" t="s">
        <v>421</v>
      </c>
      <c r="HZ1150" t="s">
        <v>422</v>
      </c>
      <c r="IA1150" t="s">
        <v>423</v>
      </c>
      <c r="IB1150" t="s">
        <v>423</v>
      </c>
      <c r="IC1150" t="s">
        <v>423</v>
      </c>
      <c r="ID1150" t="s">
        <v>423</v>
      </c>
      <c r="IE1150">
        <v>0</v>
      </c>
      <c r="IF1150">
        <v>100</v>
      </c>
      <c r="IG1150">
        <v>100</v>
      </c>
      <c r="IH1150">
        <v>-4.7</v>
      </c>
      <c r="II1150">
        <v>-0.144</v>
      </c>
      <c r="IJ1150">
        <v>-1.529487217637811</v>
      </c>
      <c r="IK1150">
        <v>-0.005072214745875086</v>
      </c>
      <c r="IL1150">
        <v>3.316774363808987E-06</v>
      </c>
      <c r="IM1150">
        <v>-1.107588672722244E-09</v>
      </c>
      <c r="IN1150">
        <v>-0.1603591687652909</v>
      </c>
      <c r="IO1150">
        <v>-0.0181951569465493</v>
      </c>
      <c r="IP1150">
        <v>0.001659309118516343</v>
      </c>
      <c r="IQ1150">
        <v>-3.409663313950778E-05</v>
      </c>
      <c r="IR1150">
        <v>19</v>
      </c>
      <c r="IS1150">
        <v>2290</v>
      </c>
      <c r="IT1150">
        <v>1</v>
      </c>
      <c r="IU1150">
        <v>24</v>
      </c>
      <c r="IV1150">
        <v>8605.299999999999</v>
      </c>
      <c r="IW1150">
        <v>8605.5</v>
      </c>
      <c r="IX1150">
        <v>3.04565</v>
      </c>
      <c r="IY1150">
        <v>2.19604</v>
      </c>
      <c r="IZ1150">
        <v>1.94702</v>
      </c>
      <c r="JA1150">
        <v>2.64893</v>
      </c>
      <c r="JB1150">
        <v>2.19482</v>
      </c>
      <c r="JC1150">
        <v>2.37671</v>
      </c>
      <c r="JD1150">
        <v>36.6469</v>
      </c>
      <c r="JE1150">
        <v>24.035</v>
      </c>
      <c r="JF1150">
        <v>18</v>
      </c>
      <c r="JG1150">
        <v>521.047</v>
      </c>
      <c r="JH1150">
        <v>812.009</v>
      </c>
      <c r="JI1150">
        <v>21.7751</v>
      </c>
      <c r="JJ1150">
        <v>26.2972</v>
      </c>
      <c r="JK1150">
        <v>30.0001</v>
      </c>
      <c r="JL1150">
        <v>26.3151</v>
      </c>
      <c r="JM1150">
        <v>26.2413</v>
      </c>
      <c r="JN1150">
        <v>60.9457</v>
      </c>
      <c r="JO1150">
        <v>22.2047</v>
      </c>
      <c r="JP1150">
        <v>0</v>
      </c>
      <c r="JQ1150">
        <v>21.7369</v>
      </c>
      <c r="JR1150">
        <v>1256.45</v>
      </c>
      <c r="JS1150">
        <v>12.6986</v>
      </c>
      <c r="JT1150">
        <v>100.478</v>
      </c>
      <c r="JU1150">
        <v>100.624</v>
      </c>
    </row>
    <row r="1151" spans="1:281">
      <c r="A1151">
        <v>1135</v>
      </c>
      <c r="B1151">
        <v>1659652122.1</v>
      </c>
      <c r="C1151">
        <v>24114.09999990463</v>
      </c>
      <c r="D1151" t="s">
        <v>2704</v>
      </c>
      <c r="E1151" t="s">
        <v>2705</v>
      </c>
      <c r="F1151">
        <v>5</v>
      </c>
      <c r="G1151" t="s">
        <v>2555</v>
      </c>
      <c r="H1151" t="s">
        <v>416</v>
      </c>
      <c r="I1151">
        <v>1659652114.581481</v>
      </c>
      <c r="J1151">
        <f>(K1151)/1000</f>
        <v>0</v>
      </c>
      <c r="K1151">
        <f>IF(CZ1151, AN1151, AH1151)</f>
        <v>0</v>
      </c>
      <c r="L1151">
        <f>IF(CZ1151, AI1151, AG1151)</f>
        <v>0</v>
      </c>
      <c r="M1151">
        <f>DB1151 - IF(AU1151&gt;1, L1151*CV1151*100.0/(AW1151*DP1151), 0)</f>
        <v>0</v>
      </c>
      <c r="N1151">
        <f>((T1151-J1151/2)*M1151-L1151)/(T1151+J1151/2)</f>
        <v>0</v>
      </c>
      <c r="O1151">
        <f>N1151*(DI1151+DJ1151)/1000.0</f>
        <v>0</v>
      </c>
      <c r="P1151">
        <f>(DB1151 - IF(AU1151&gt;1, L1151*CV1151*100.0/(AW1151*DP1151), 0))*(DI1151+DJ1151)/1000.0</f>
        <v>0</v>
      </c>
      <c r="Q1151">
        <f>2.0/((1/S1151-1/R1151)+SIGN(S1151)*SQRT((1/S1151-1/R1151)*(1/S1151-1/R1151) + 4*CW1151/((CW1151+1)*(CW1151+1))*(2*1/S1151*1/R1151-1/R1151*1/R1151)))</f>
        <v>0</v>
      </c>
      <c r="R1151">
        <f>IF(LEFT(CX1151,1)&lt;&gt;"0",IF(LEFT(CX1151,1)="1",3.0,CY1151),$D$5+$E$5*(DP1151*DI1151/($K$5*1000))+$F$5*(DP1151*DI1151/($K$5*1000))*MAX(MIN(CV1151,$J$5),$I$5)*MAX(MIN(CV1151,$J$5),$I$5)+$G$5*MAX(MIN(CV1151,$J$5),$I$5)*(DP1151*DI1151/($K$5*1000))+$H$5*(DP1151*DI1151/($K$5*1000))*(DP1151*DI1151/($K$5*1000)))</f>
        <v>0</v>
      </c>
      <c r="S1151">
        <f>J1151*(1000-(1000*0.61365*exp(17.502*W1151/(240.97+W1151))/(DI1151+DJ1151)+DD1151)/2)/(1000*0.61365*exp(17.502*W1151/(240.97+W1151))/(DI1151+DJ1151)-DD1151)</f>
        <v>0</v>
      </c>
      <c r="T1151">
        <f>1/((CW1151+1)/(Q1151/1.6)+1/(R1151/1.37)) + CW1151/((CW1151+1)/(Q1151/1.6) + CW1151/(R1151/1.37))</f>
        <v>0</v>
      </c>
      <c r="U1151">
        <f>(CR1151*CU1151)</f>
        <v>0</v>
      </c>
      <c r="V1151">
        <f>(DK1151+(U1151+2*0.95*5.67E-8*(((DK1151+$B$7)+273)^4-(DK1151+273)^4)-44100*J1151)/(1.84*29.3*R1151+8*0.95*5.67E-8*(DK1151+273)^3))</f>
        <v>0</v>
      </c>
      <c r="W1151">
        <f>($C$7*DL1151+$D$7*DM1151+$E$7*V1151)</f>
        <v>0</v>
      </c>
      <c r="X1151">
        <f>0.61365*exp(17.502*W1151/(240.97+W1151))</f>
        <v>0</v>
      </c>
      <c r="Y1151">
        <f>(Z1151/AA1151*100)</f>
        <v>0</v>
      </c>
      <c r="Z1151">
        <f>DD1151*(DI1151+DJ1151)/1000</f>
        <v>0</v>
      </c>
      <c r="AA1151">
        <f>0.61365*exp(17.502*DK1151/(240.97+DK1151))</f>
        <v>0</v>
      </c>
      <c r="AB1151">
        <f>(X1151-DD1151*(DI1151+DJ1151)/1000)</f>
        <v>0</v>
      </c>
      <c r="AC1151">
        <f>(-J1151*44100)</f>
        <v>0</v>
      </c>
      <c r="AD1151">
        <f>2*29.3*R1151*0.92*(DK1151-W1151)</f>
        <v>0</v>
      </c>
      <c r="AE1151">
        <f>2*0.95*5.67E-8*(((DK1151+$B$7)+273)^4-(W1151+273)^4)</f>
        <v>0</v>
      </c>
      <c r="AF1151">
        <f>U1151+AE1151+AC1151+AD1151</f>
        <v>0</v>
      </c>
      <c r="AG1151">
        <f>DH1151*AU1151*(DC1151-DB1151*(1000-AU1151*DE1151)/(1000-AU1151*DD1151))/(100*CV1151)</f>
        <v>0</v>
      </c>
      <c r="AH1151">
        <f>1000*DH1151*AU1151*(DD1151-DE1151)/(100*CV1151*(1000-AU1151*DD1151))</f>
        <v>0</v>
      </c>
      <c r="AI1151">
        <f>(AJ1151 - AK1151 - DI1151*1E3/(8.314*(DK1151+273.15)) * AM1151/DH1151 * AL1151) * DH1151/(100*CV1151) * (1000 - DE1151)/1000</f>
        <v>0</v>
      </c>
      <c r="AJ1151">
        <v>1255.692010475749</v>
      </c>
      <c r="AK1151">
        <v>1199.751333333333</v>
      </c>
      <c r="AL1151">
        <v>3.398653898296556</v>
      </c>
      <c r="AM1151">
        <v>65.46050072270951</v>
      </c>
      <c r="AN1151">
        <f>(AP1151 - AO1151 + DI1151*1E3/(8.314*(DK1151+273.15)) * AR1151/DH1151 * AQ1151) * DH1151/(100*CV1151) * 1000/(1000 - AP1151)</f>
        <v>0</v>
      </c>
      <c r="AO1151">
        <v>12.60529093004911</v>
      </c>
      <c r="AP1151">
        <v>18.4785041958042</v>
      </c>
      <c r="AQ1151">
        <v>-7.569461886994551E-06</v>
      </c>
      <c r="AR1151">
        <v>82.38661243910367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MAX(0,($B$13+$C$13*DP1151)/(1+$D$13*DP1151)*DI1151/(DK1151+273)*$E$13)</f>
        <v>0</v>
      </c>
      <c r="AX1151" t="s">
        <v>417</v>
      </c>
      <c r="AY1151" t="s">
        <v>417</v>
      </c>
      <c r="AZ1151">
        <v>0</v>
      </c>
      <c r="BA1151">
        <v>0</v>
      </c>
      <c r="BB1151">
        <f>1-AZ1151/BA1151</f>
        <v>0</v>
      </c>
      <c r="BC1151">
        <v>0</v>
      </c>
      <c r="BD1151" t="s">
        <v>417</v>
      </c>
      <c r="BE1151" t="s">
        <v>417</v>
      </c>
      <c r="BF1151">
        <v>0</v>
      </c>
      <c r="BG1151">
        <v>0</v>
      </c>
      <c r="BH1151">
        <f>1-BF1151/BG1151</f>
        <v>0</v>
      </c>
      <c r="BI1151">
        <v>0.5</v>
      </c>
      <c r="BJ1151">
        <f>CS1151</f>
        <v>0</v>
      </c>
      <c r="BK1151">
        <f>L1151</f>
        <v>0</v>
      </c>
      <c r="BL1151">
        <f>BH1151*BI1151*BJ1151</f>
        <v>0</v>
      </c>
      <c r="BM1151">
        <f>(BK1151-BC1151)/BJ1151</f>
        <v>0</v>
      </c>
      <c r="BN1151">
        <f>(BA1151-BG1151)/BG1151</f>
        <v>0</v>
      </c>
      <c r="BO1151">
        <f>AZ1151/(BB1151+AZ1151/BG1151)</f>
        <v>0</v>
      </c>
      <c r="BP1151" t="s">
        <v>417</v>
      </c>
      <c r="BQ1151">
        <v>0</v>
      </c>
      <c r="BR1151">
        <f>IF(BQ1151&lt;&gt;0, BQ1151, BO1151)</f>
        <v>0</v>
      </c>
      <c r="BS1151">
        <f>1-BR1151/BG1151</f>
        <v>0</v>
      </c>
      <c r="BT1151">
        <f>(BG1151-BF1151)/(BG1151-BR1151)</f>
        <v>0</v>
      </c>
      <c r="BU1151">
        <f>(BA1151-BG1151)/(BA1151-BR1151)</f>
        <v>0</v>
      </c>
      <c r="BV1151">
        <f>(BG1151-BF1151)/(BG1151-AZ1151)</f>
        <v>0</v>
      </c>
      <c r="BW1151">
        <f>(BA1151-BG1151)/(BA1151-AZ1151)</f>
        <v>0</v>
      </c>
      <c r="BX1151">
        <f>(BT1151*BR1151/BF1151)</f>
        <v>0</v>
      </c>
      <c r="BY1151">
        <f>(1-BX1151)</f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>$B$11*DQ1151+$C$11*DR1151+$F$11*EC1151*(1-EF1151)</f>
        <v>0</v>
      </c>
      <c r="CS1151">
        <f>CR1151*CT1151</f>
        <v>0</v>
      </c>
      <c r="CT1151">
        <f>($B$11*$D$9+$C$11*$D$9+$F$11*((EP1151+EH1151)/MAX(EP1151+EH1151+EQ1151, 0.1)*$I$9+EQ1151/MAX(EP1151+EH1151+EQ1151, 0.1)*$J$9))/($B$11+$C$11+$F$11)</f>
        <v>0</v>
      </c>
      <c r="CU1151">
        <f>($B$11*$K$9+$C$11*$K$9+$F$11*((EP1151+EH1151)/MAX(EP1151+EH1151+EQ1151, 0.1)*$P$9+EQ1151/MAX(EP1151+EH1151+EQ1151, 0.1)*$Q$9))/($B$11+$C$11+$F$11)</f>
        <v>0</v>
      </c>
      <c r="CV1151">
        <v>6</v>
      </c>
      <c r="CW1151">
        <v>0.5</v>
      </c>
      <c r="CX1151" t="s">
        <v>418</v>
      </c>
      <c r="CY1151">
        <v>2</v>
      </c>
      <c r="CZ1151" t="b">
        <v>1</v>
      </c>
      <c r="DA1151">
        <v>1659652114.581481</v>
      </c>
      <c r="DB1151">
        <v>1154.092592592593</v>
      </c>
      <c r="DC1151">
        <v>1224.716296296296</v>
      </c>
      <c r="DD1151">
        <v>18.4853037037037</v>
      </c>
      <c r="DE1151">
        <v>12.5956037037037</v>
      </c>
      <c r="DF1151">
        <v>1158.768518518518</v>
      </c>
      <c r="DG1151">
        <v>18.6291962962963</v>
      </c>
      <c r="DH1151">
        <v>500.0100740740742</v>
      </c>
      <c r="DI1151">
        <v>90.17597037037034</v>
      </c>
      <c r="DJ1151">
        <v>0.1000088814814815</v>
      </c>
      <c r="DK1151">
        <v>24.95893333333334</v>
      </c>
      <c r="DL1151">
        <v>25.03738518518519</v>
      </c>
      <c r="DM1151">
        <v>999.9000000000001</v>
      </c>
      <c r="DN1151">
        <v>0</v>
      </c>
      <c r="DO1151">
        <v>0</v>
      </c>
      <c r="DP1151">
        <v>10003.24481481481</v>
      </c>
      <c r="DQ1151">
        <v>0</v>
      </c>
      <c r="DR1151">
        <v>10.93655555555555</v>
      </c>
      <c r="DS1151">
        <v>-70.62346296296298</v>
      </c>
      <c r="DT1151">
        <v>1175.828148148148</v>
      </c>
      <c r="DU1151">
        <v>1240.338148148148</v>
      </c>
      <c r="DV1151">
        <v>5.889703333333334</v>
      </c>
      <c r="DW1151">
        <v>1224.716296296296</v>
      </c>
      <c r="DX1151">
        <v>12.5956037037037</v>
      </c>
      <c r="DY1151">
        <v>1.666929629629629</v>
      </c>
      <c r="DZ1151">
        <v>1.13582</v>
      </c>
      <c r="EA1151">
        <v>14.59184814814815</v>
      </c>
      <c r="EB1151">
        <v>8.785897777777777</v>
      </c>
      <c r="EC1151">
        <v>1999.974074074074</v>
      </c>
      <c r="ED1151">
        <v>0.9800056666666666</v>
      </c>
      <c r="EE1151">
        <v>0.01999385555555555</v>
      </c>
      <c r="EF1151">
        <v>0</v>
      </c>
      <c r="EG1151">
        <v>858.7428148148148</v>
      </c>
      <c r="EH1151">
        <v>5.00097</v>
      </c>
      <c r="EI1151">
        <v>17084.66296296296</v>
      </c>
      <c r="EJ1151">
        <v>16707.40370370371</v>
      </c>
      <c r="EK1151">
        <v>38.07833333333333</v>
      </c>
      <c r="EL1151">
        <v>38.625</v>
      </c>
      <c r="EM1151">
        <v>38.06433333333333</v>
      </c>
      <c r="EN1151">
        <v>38.25229629629629</v>
      </c>
      <c r="EO1151">
        <v>38.562</v>
      </c>
      <c r="EP1151">
        <v>1955.084074074074</v>
      </c>
      <c r="EQ1151">
        <v>39.89000000000001</v>
      </c>
      <c r="ER1151">
        <v>0</v>
      </c>
      <c r="ES1151">
        <v>1659652122.3</v>
      </c>
      <c r="ET1151">
        <v>0</v>
      </c>
      <c r="EU1151">
        <v>858.7772692307692</v>
      </c>
      <c r="EV1151">
        <v>-3.311213692368843</v>
      </c>
      <c r="EW1151">
        <v>-57.20341892060954</v>
      </c>
      <c r="EX1151">
        <v>17084.93846153846</v>
      </c>
      <c r="EY1151">
        <v>15</v>
      </c>
      <c r="EZ1151">
        <v>0</v>
      </c>
      <c r="FA1151" t="s">
        <v>419</v>
      </c>
      <c r="FB1151">
        <v>1659135797.5</v>
      </c>
      <c r="FC1151">
        <v>1659135788</v>
      </c>
      <c r="FD1151">
        <v>0</v>
      </c>
      <c r="FE1151">
        <v>0.3</v>
      </c>
      <c r="FF1151">
        <v>-0.002</v>
      </c>
      <c r="FG1151">
        <v>-2.209</v>
      </c>
      <c r="FH1151">
        <v>-0.089</v>
      </c>
      <c r="FI1151">
        <v>1520</v>
      </c>
      <c r="FJ1151">
        <v>20</v>
      </c>
      <c r="FK1151">
        <v>0.06</v>
      </c>
      <c r="FL1151">
        <v>0.03</v>
      </c>
      <c r="FM1151">
        <v>-70.58888</v>
      </c>
      <c r="FN1151">
        <v>-0.486828517823553</v>
      </c>
      <c r="FO1151">
        <v>0.074746421987945</v>
      </c>
      <c r="FP1151">
        <v>1</v>
      </c>
      <c r="FQ1151">
        <v>858.8847647058822</v>
      </c>
      <c r="FR1151">
        <v>-2.810542404596157</v>
      </c>
      <c r="FS1151">
        <v>0.370760431515904</v>
      </c>
      <c r="FT1151">
        <v>0</v>
      </c>
      <c r="FU1151">
        <v>5.907350750000001</v>
      </c>
      <c r="FV1151">
        <v>-0.3257327954971924</v>
      </c>
      <c r="FW1151">
        <v>0.03266047170414869</v>
      </c>
      <c r="FX1151">
        <v>0</v>
      </c>
      <c r="FY1151">
        <v>1</v>
      </c>
      <c r="FZ1151">
        <v>3</v>
      </c>
      <c r="GA1151" t="s">
        <v>429</v>
      </c>
      <c r="GB1151">
        <v>2.98347</v>
      </c>
      <c r="GC1151">
        <v>2.71572</v>
      </c>
      <c r="GD1151">
        <v>0.191613</v>
      </c>
      <c r="GE1151">
        <v>0.196238</v>
      </c>
      <c r="GF1151">
        <v>0.08938740000000001</v>
      </c>
      <c r="GG1151">
        <v>0.0665515</v>
      </c>
      <c r="GH1151">
        <v>25564</v>
      </c>
      <c r="GI1151">
        <v>25555.7</v>
      </c>
      <c r="GJ1151">
        <v>29388.1</v>
      </c>
      <c r="GK1151">
        <v>29402.4</v>
      </c>
      <c r="GL1151">
        <v>35446.9</v>
      </c>
      <c r="GM1151">
        <v>36498.9</v>
      </c>
      <c r="GN1151">
        <v>41381.9</v>
      </c>
      <c r="GO1151">
        <v>41897.5</v>
      </c>
      <c r="GP1151">
        <v>1.96323</v>
      </c>
      <c r="GQ1151">
        <v>2.37955</v>
      </c>
      <c r="GR1151">
        <v>0.0982359</v>
      </c>
      <c r="GS1151">
        <v>0</v>
      </c>
      <c r="GT1151">
        <v>23.4238</v>
      </c>
      <c r="GU1151">
        <v>999.9</v>
      </c>
      <c r="GV1151">
        <v>31.2</v>
      </c>
      <c r="GW1151">
        <v>32.2</v>
      </c>
      <c r="GX1151">
        <v>16.7094</v>
      </c>
      <c r="GY1151">
        <v>63.6715</v>
      </c>
      <c r="GZ1151">
        <v>22.3237</v>
      </c>
      <c r="HA1151">
        <v>2</v>
      </c>
      <c r="HB1151">
        <v>-0.0791463</v>
      </c>
      <c r="HC1151">
        <v>1.67763</v>
      </c>
      <c r="HD1151">
        <v>20.3262</v>
      </c>
      <c r="HE1151">
        <v>5.21564</v>
      </c>
      <c r="HF1151">
        <v>12.0099</v>
      </c>
      <c r="HG1151">
        <v>4.98865</v>
      </c>
      <c r="HH1151">
        <v>3.28845</v>
      </c>
      <c r="HI1151">
        <v>9999</v>
      </c>
      <c r="HJ1151">
        <v>9999</v>
      </c>
      <c r="HK1151">
        <v>9999</v>
      </c>
      <c r="HL1151">
        <v>198.6</v>
      </c>
      <c r="HM1151">
        <v>1.86737</v>
      </c>
      <c r="HN1151">
        <v>1.86646</v>
      </c>
      <c r="HO1151">
        <v>1.86594</v>
      </c>
      <c r="HP1151">
        <v>1.86584</v>
      </c>
      <c r="HQ1151">
        <v>1.86767</v>
      </c>
      <c r="HR1151">
        <v>1.87012</v>
      </c>
      <c r="HS1151">
        <v>1.86874</v>
      </c>
      <c r="HT1151">
        <v>1.87026</v>
      </c>
      <c r="HU1151">
        <v>0</v>
      </c>
      <c r="HV1151">
        <v>0</v>
      </c>
      <c r="HW1151">
        <v>0</v>
      </c>
      <c r="HX1151">
        <v>0</v>
      </c>
      <c r="HY1151" t="s">
        <v>421</v>
      </c>
      <c r="HZ1151" t="s">
        <v>422</v>
      </c>
      <c r="IA1151" t="s">
        <v>423</v>
      </c>
      <c r="IB1151" t="s">
        <v>423</v>
      </c>
      <c r="IC1151" t="s">
        <v>423</v>
      </c>
      <c r="ID1151" t="s">
        <v>423</v>
      </c>
      <c r="IE1151">
        <v>0</v>
      </c>
      <c r="IF1151">
        <v>100</v>
      </c>
      <c r="IG1151">
        <v>100</v>
      </c>
      <c r="IH1151">
        <v>-4.73</v>
      </c>
      <c r="II1151">
        <v>-0.1439</v>
      </c>
      <c r="IJ1151">
        <v>-1.529487217637811</v>
      </c>
      <c r="IK1151">
        <v>-0.005072214745875086</v>
      </c>
      <c r="IL1151">
        <v>3.316774363808987E-06</v>
      </c>
      <c r="IM1151">
        <v>-1.107588672722244E-09</v>
      </c>
      <c r="IN1151">
        <v>-0.1603591687652909</v>
      </c>
      <c r="IO1151">
        <v>-0.0181951569465493</v>
      </c>
      <c r="IP1151">
        <v>0.001659309118516343</v>
      </c>
      <c r="IQ1151">
        <v>-3.409663313950778E-05</v>
      </c>
      <c r="IR1151">
        <v>19</v>
      </c>
      <c r="IS1151">
        <v>2290</v>
      </c>
      <c r="IT1151">
        <v>1</v>
      </c>
      <c r="IU1151">
        <v>24</v>
      </c>
      <c r="IV1151">
        <v>8605.4</v>
      </c>
      <c r="IW1151">
        <v>8605.6</v>
      </c>
      <c r="IX1151">
        <v>3.07739</v>
      </c>
      <c r="IY1151">
        <v>2.20825</v>
      </c>
      <c r="IZ1151">
        <v>1.94702</v>
      </c>
      <c r="JA1151">
        <v>2.64893</v>
      </c>
      <c r="JB1151">
        <v>2.19482</v>
      </c>
      <c r="JC1151">
        <v>2.32544</v>
      </c>
      <c r="JD1151">
        <v>36.6706</v>
      </c>
      <c r="JE1151">
        <v>24.035</v>
      </c>
      <c r="JF1151">
        <v>18</v>
      </c>
      <c r="JG1151">
        <v>521.093</v>
      </c>
      <c r="JH1151">
        <v>812.232</v>
      </c>
      <c r="JI1151">
        <v>21.7329</v>
      </c>
      <c r="JJ1151">
        <v>26.2953</v>
      </c>
      <c r="JK1151">
        <v>30</v>
      </c>
      <c r="JL1151">
        <v>26.3129</v>
      </c>
      <c r="JM1151">
        <v>26.2396</v>
      </c>
      <c r="JN1151">
        <v>61.5675</v>
      </c>
      <c r="JO1151">
        <v>22.2047</v>
      </c>
      <c r="JP1151">
        <v>0</v>
      </c>
      <c r="JQ1151">
        <v>21.7039</v>
      </c>
      <c r="JR1151">
        <v>1269.81</v>
      </c>
      <c r="JS1151">
        <v>12.7297</v>
      </c>
      <c r="JT1151">
        <v>100.478</v>
      </c>
      <c r="JU1151">
        <v>100.625</v>
      </c>
    </row>
    <row r="1152" spans="1:281">
      <c r="A1152">
        <v>1136</v>
      </c>
      <c r="B1152">
        <v>1659652127.1</v>
      </c>
      <c r="C1152">
        <v>24119.09999990463</v>
      </c>
      <c r="D1152" t="s">
        <v>2706</v>
      </c>
      <c r="E1152" t="s">
        <v>2707</v>
      </c>
      <c r="F1152">
        <v>5</v>
      </c>
      <c r="G1152" t="s">
        <v>2555</v>
      </c>
      <c r="H1152" t="s">
        <v>416</v>
      </c>
      <c r="I1152">
        <v>1659652119.6</v>
      </c>
      <c r="J1152">
        <f>(K1152)/1000</f>
        <v>0</v>
      </c>
      <c r="K1152">
        <f>IF(CZ1152, AN1152, AH1152)</f>
        <v>0</v>
      </c>
      <c r="L1152">
        <f>IF(CZ1152, AI1152, AG1152)</f>
        <v>0</v>
      </c>
      <c r="M1152">
        <f>DB1152 - IF(AU1152&gt;1, L1152*CV1152*100.0/(AW1152*DP1152), 0)</f>
        <v>0</v>
      </c>
      <c r="N1152">
        <f>((T1152-J1152/2)*M1152-L1152)/(T1152+J1152/2)</f>
        <v>0</v>
      </c>
      <c r="O1152">
        <f>N1152*(DI1152+DJ1152)/1000.0</f>
        <v>0</v>
      </c>
      <c r="P1152">
        <f>(DB1152 - IF(AU1152&gt;1, L1152*CV1152*100.0/(AW1152*DP1152), 0))*(DI1152+DJ1152)/1000.0</f>
        <v>0</v>
      </c>
      <c r="Q1152">
        <f>2.0/((1/S1152-1/R1152)+SIGN(S1152)*SQRT((1/S1152-1/R1152)*(1/S1152-1/R1152) + 4*CW1152/((CW1152+1)*(CW1152+1))*(2*1/S1152*1/R1152-1/R1152*1/R1152)))</f>
        <v>0</v>
      </c>
      <c r="R1152">
        <f>IF(LEFT(CX1152,1)&lt;&gt;"0",IF(LEFT(CX1152,1)="1",3.0,CY1152),$D$5+$E$5*(DP1152*DI1152/($K$5*1000))+$F$5*(DP1152*DI1152/($K$5*1000))*MAX(MIN(CV1152,$J$5),$I$5)*MAX(MIN(CV1152,$J$5),$I$5)+$G$5*MAX(MIN(CV1152,$J$5),$I$5)*(DP1152*DI1152/($K$5*1000))+$H$5*(DP1152*DI1152/($K$5*1000))*(DP1152*DI1152/($K$5*1000)))</f>
        <v>0</v>
      </c>
      <c r="S1152">
        <f>J1152*(1000-(1000*0.61365*exp(17.502*W1152/(240.97+W1152))/(DI1152+DJ1152)+DD1152)/2)/(1000*0.61365*exp(17.502*W1152/(240.97+W1152))/(DI1152+DJ1152)-DD1152)</f>
        <v>0</v>
      </c>
      <c r="T1152">
        <f>1/((CW1152+1)/(Q1152/1.6)+1/(R1152/1.37)) + CW1152/((CW1152+1)/(Q1152/1.6) + CW1152/(R1152/1.37))</f>
        <v>0</v>
      </c>
      <c r="U1152">
        <f>(CR1152*CU1152)</f>
        <v>0</v>
      </c>
      <c r="V1152">
        <f>(DK1152+(U1152+2*0.95*5.67E-8*(((DK1152+$B$7)+273)^4-(DK1152+273)^4)-44100*J1152)/(1.84*29.3*R1152+8*0.95*5.67E-8*(DK1152+273)^3))</f>
        <v>0</v>
      </c>
      <c r="W1152">
        <f>($C$7*DL1152+$D$7*DM1152+$E$7*V1152)</f>
        <v>0</v>
      </c>
      <c r="X1152">
        <f>0.61365*exp(17.502*W1152/(240.97+W1152))</f>
        <v>0</v>
      </c>
      <c r="Y1152">
        <f>(Z1152/AA1152*100)</f>
        <v>0</v>
      </c>
      <c r="Z1152">
        <f>DD1152*(DI1152+DJ1152)/1000</f>
        <v>0</v>
      </c>
      <c r="AA1152">
        <f>0.61365*exp(17.502*DK1152/(240.97+DK1152))</f>
        <v>0</v>
      </c>
      <c r="AB1152">
        <f>(X1152-DD1152*(DI1152+DJ1152)/1000)</f>
        <v>0</v>
      </c>
      <c r="AC1152">
        <f>(-J1152*44100)</f>
        <v>0</v>
      </c>
      <c r="AD1152">
        <f>2*29.3*R1152*0.92*(DK1152-W1152)</f>
        <v>0</v>
      </c>
      <c r="AE1152">
        <f>2*0.95*5.67E-8*(((DK1152+$B$7)+273)^4-(W1152+273)^4)</f>
        <v>0</v>
      </c>
      <c r="AF1152">
        <f>U1152+AE1152+AC1152+AD1152</f>
        <v>0</v>
      </c>
      <c r="AG1152">
        <f>DH1152*AU1152*(DC1152-DB1152*(1000-AU1152*DE1152)/(1000-AU1152*DD1152))/(100*CV1152)</f>
        <v>0</v>
      </c>
      <c r="AH1152">
        <f>1000*DH1152*AU1152*(DD1152-DE1152)/(100*CV1152*(1000-AU1152*DD1152))</f>
        <v>0</v>
      </c>
      <c r="AI1152">
        <f>(AJ1152 - AK1152 - DI1152*1E3/(8.314*(DK1152+273.15)) * AM1152/DH1152 * AL1152) * DH1152/(100*CV1152) * (1000 - DE1152)/1000</f>
        <v>0</v>
      </c>
      <c r="AJ1152">
        <v>1272.728066192419</v>
      </c>
      <c r="AK1152">
        <v>1216.85103030303</v>
      </c>
      <c r="AL1152">
        <v>3.398249678998113</v>
      </c>
      <c r="AM1152">
        <v>65.46050072270951</v>
      </c>
      <c r="AN1152">
        <f>(AP1152 - AO1152 + DI1152*1E3/(8.314*(DK1152+273.15)) * AR1152/DH1152 * AQ1152) * DH1152/(100*CV1152) * 1000/(1000 - AP1152)</f>
        <v>0</v>
      </c>
      <c r="AO1152">
        <v>12.64890271207174</v>
      </c>
      <c r="AP1152">
        <v>18.47565384615386</v>
      </c>
      <c r="AQ1152">
        <v>-8.075445885542065E-07</v>
      </c>
      <c r="AR1152">
        <v>82.38661243910367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MAX(0,($B$13+$C$13*DP1152)/(1+$D$13*DP1152)*DI1152/(DK1152+273)*$E$13)</f>
        <v>0</v>
      </c>
      <c r="AX1152" t="s">
        <v>417</v>
      </c>
      <c r="AY1152" t="s">
        <v>417</v>
      </c>
      <c r="AZ1152">
        <v>0</v>
      </c>
      <c r="BA1152">
        <v>0</v>
      </c>
      <c r="BB1152">
        <f>1-AZ1152/BA1152</f>
        <v>0</v>
      </c>
      <c r="BC1152">
        <v>0</v>
      </c>
      <c r="BD1152" t="s">
        <v>417</v>
      </c>
      <c r="BE1152" t="s">
        <v>417</v>
      </c>
      <c r="BF1152">
        <v>0</v>
      </c>
      <c r="BG1152">
        <v>0</v>
      </c>
      <c r="BH1152">
        <f>1-BF1152/BG1152</f>
        <v>0</v>
      </c>
      <c r="BI1152">
        <v>0.5</v>
      </c>
      <c r="BJ1152">
        <f>CS1152</f>
        <v>0</v>
      </c>
      <c r="BK1152">
        <f>L1152</f>
        <v>0</v>
      </c>
      <c r="BL1152">
        <f>BH1152*BI1152*BJ1152</f>
        <v>0</v>
      </c>
      <c r="BM1152">
        <f>(BK1152-BC1152)/BJ1152</f>
        <v>0</v>
      </c>
      <c r="BN1152">
        <f>(BA1152-BG1152)/BG1152</f>
        <v>0</v>
      </c>
      <c r="BO1152">
        <f>AZ1152/(BB1152+AZ1152/BG1152)</f>
        <v>0</v>
      </c>
      <c r="BP1152" t="s">
        <v>417</v>
      </c>
      <c r="BQ1152">
        <v>0</v>
      </c>
      <c r="BR1152">
        <f>IF(BQ1152&lt;&gt;0, BQ1152, BO1152)</f>
        <v>0</v>
      </c>
      <c r="BS1152">
        <f>1-BR1152/BG1152</f>
        <v>0</v>
      </c>
      <c r="BT1152">
        <f>(BG1152-BF1152)/(BG1152-BR1152)</f>
        <v>0</v>
      </c>
      <c r="BU1152">
        <f>(BA1152-BG1152)/(BA1152-BR1152)</f>
        <v>0</v>
      </c>
      <c r="BV1152">
        <f>(BG1152-BF1152)/(BG1152-AZ1152)</f>
        <v>0</v>
      </c>
      <c r="BW1152">
        <f>(BA1152-BG1152)/(BA1152-AZ1152)</f>
        <v>0</v>
      </c>
      <c r="BX1152">
        <f>(BT1152*BR1152/BF1152)</f>
        <v>0</v>
      </c>
      <c r="BY1152">
        <f>(1-BX1152)</f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f>$B$11*DQ1152+$C$11*DR1152+$F$11*EC1152*(1-EF1152)</f>
        <v>0</v>
      </c>
      <c r="CS1152">
        <f>CR1152*CT1152</f>
        <v>0</v>
      </c>
      <c r="CT1152">
        <f>($B$11*$D$9+$C$11*$D$9+$F$11*((EP1152+EH1152)/MAX(EP1152+EH1152+EQ1152, 0.1)*$I$9+EQ1152/MAX(EP1152+EH1152+EQ1152, 0.1)*$J$9))/($B$11+$C$11+$F$11)</f>
        <v>0</v>
      </c>
      <c r="CU1152">
        <f>($B$11*$K$9+$C$11*$K$9+$F$11*((EP1152+EH1152)/MAX(EP1152+EH1152+EQ1152, 0.1)*$P$9+EQ1152/MAX(EP1152+EH1152+EQ1152, 0.1)*$Q$9))/($B$11+$C$11+$F$11)</f>
        <v>0</v>
      </c>
      <c r="CV1152">
        <v>6</v>
      </c>
      <c r="CW1152">
        <v>0.5</v>
      </c>
      <c r="CX1152" t="s">
        <v>418</v>
      </c>
      <c r="CY1152">
        <v>2</v>
      </c>
      <c r="CZ1152" t="b">
        <v>1</v>
      </c>
      <c r="DA1152">
        <v>1659652119.6</v>
      </c>
      <c r="DB1152">
        <v>1170.931111111111</v>
      </c>
      <c r="DC1152">
        <v>1241.554444444444</v>
      </c>
      <c r="DD1152">
        <v>18.48064814814815</v>
      </c>
      <c r="DE1152">
        <v>12.62084814814815</v>
      </c>
      <c r="DF1152">
        <v>1175.638888888889</v>
      </c>
      <c r="DG1152">
        <v>18.62458148148148</v>
      </c>
      <c r="DH1152">
        <v>500.0107407407409</v>
      </c>
      <c r="DI1152">
        <v>90.1761037037037</v>
      </c>
      <c r="DJ1152">
        <v>0.0999900888888889</v>
      </c>
      <c r="DK1152">
        <v>24.95401481481481</v>
      </c>
      <c r="DL1152">
        <v>25.03765185185185</v>
      </c>
      <c r="DM1152">
        <v>999.9000000000001</v>
      </c>
      <c r="DN1152">
        <v>0</v>
      </c>
      <c r="DO1152">
        <v>0</v>
      </c>
      <c r="DP1152">
        <v>10007.57111111111</v>
      </c>
      <c r="DQ1152">
        <v>0</v>
      </c>
      <c r="DR1152">
        <v>10.9324</v>
      </c>
      <c r="DS1152">
        <v>-70.62315185185186</v>
      </c>
      <c r="DT1152">
        <v>1192.977777777778</v>
      </c>
      <c r="DU1152">
        <v>1257.424444444444</v>
      </c>
      <c r="DV1152">
        <v>5.859797407407407</v>
      </c>
      <c r="DW1152">
        <v>1241.554444444444</v>
      </c>
      <c r="DX1152">
        <v>12.62084814814815</v>
      </c>
      <c r="DY1152">
        <v>1.666512222222222</v>
      </c>
      <c r="DZ1152">
        <v>1.138099259259259</v>
      </c>
      <c r="EA1152">
        <v>14.58797777777778</v>
      </c>
      <c r="EB1152">
        <v>8.815537777777777</v>
      </c>
      <c r="EC1152">
        <v>1999.985555555556</v>
      </c>
      <c r="ED1152">
        <v>0.9800054444444442</v>
      </c>
      <c r="EE1152">
        <v>0.01999407037037037</v>
      </c>
      <c r="EF1152">
        <v>0</v>
      </c>
      <c r="EG1152">
        <v>858.556</v>
      </c>
      <c r="EH1152">
        <v>5.00097</v>
      </c>
      <c r="EI1152">
        <v>17079.98518518519</v>
      </c>
      <c r="EJ1152">
        <v>16707.5</v>
      </c>
      <c r="EK1152">
        <v>38.062</v>
      </c>
      <c r="EL1152">
        <v>38.62266666666666</v>
      </c>
      <c r="EM1152">
        <v>38.0574074074074</v>
      </c>
      <c r="EN1152">
        <v>38.25</v>
      </c>
      <c r="EO1152">
        <v>38.54592592592593</v>
      </c>
      <c r="EP1152">
        <v>1955.094814814815</v>
      </c>
      <c r="EQ1152">
        <v>39.89000000000001</v>
      </c>
      <c r="ER1152">
        <v>0</v>
      </c>
      <c r="ES1152">
        <v>1659652127.7</v>
      </c>
      <c r="ET1152">
        <v>0</v>
      </c>
      <c r="EU1152">
        <v>858.5047199999998</v>
      </c>
      <c r="EV1152">
        <v>-1.733000020246649</v>
      </c>
      <c r="EW1152">
        <v>-52.70000009961096</v>
      </c>
      <c r="EX1152">
        <v>17079.628</v>
      </c>
      <c r="EY1152">
        <v>15</v>
      </c>
      <c r="EZ1152">
        <v>0</v>
      </c>
      <c r="FA1152" t="s">
        <v>419</v>
      </c>
      <c r="FB1152">
        <v>1659135797.5</v>
      </c>
      <c r="FC1152">
        <v>1659135788</v>
      </c>
      <c r="FD1152">
        <v>0</v>
      </c>
      <c r="FE1152">
        <v>0.3</v>
      </c>
      <c r="FF1152">
        <v>-0.002</v>
      </c>
      <c r="FG1152">
        <v>-2.209</v>
      </c>
      <c r="FH1152">
        <v>-0.089</v>
      </c>
      <c r="FI1152">
        <v>1520</v>
      </c>
      <c r="FJ1152">
        <v>20</v>
      </c>
      <c r="FK1152">
        <v>0.06</v>
      </c>
      <c r="FL1152">
        <v>0.03</v>
      </c>
      <c r="FM1152">
        <v>-70.6248575</v>
      </c>
      <c r="FN1152">
        <v>-0.2486825515946798</v>
      </c>
      <c r="FO1152">
        <v>0.06309331536502041</v>
      </c>
      <c r="FP1152">
        <v>1</v>
      </c>
      <c r="FQ1152">
        <v>858.7268529411766</v>
      </c>
      <c r="FR1152">
        <v>-2.974591298655159</v>
      </c>
      <c r="FS1152">
        <v>0.3866400615523891</v>
      </c>
      <c r="FT1152">
        <v>0</v>
      </c>
      <c r="FU1152">
        <v>5.8775575</v>
      </c>
      <c r="FV1152">
        <v>-0.3561431144465449</v>
      </c>
      <c r="FW1152">
        <v>0.0354899291877287</v>
      </c>
      <c r="FX1152">
        <v>0</v>
      </c>
      <c r="FY1152">
        <v>1</v>
      </c>
      <c r="FZ1152">
        <v>3</v>
      </c>
      <c r="GA1152" t="s">
        <v>429</v>
      </c>
      <c r="GB1152">
        <v>2.98332</v>
      </c>
      <c r="GC1152">
        <v>2.71554</v>
      </c>
      <c r="GD1152">
        <v>0.193305</v>
      </c>
      <c r="GE1152">
        <v>0.197868</v>
      </c>
      <c r="GF1152">
        <v>0.0893753</v>
      </c>
      <c r="GG1152">
        <v>0.0665921</v>
      </c>
      <c r="GH1152">
        <v>25511</v>
      </c>
      <c r="GI1152">
        <v>25504</v>
      </c>
      <c r="GJ1152">
        <v>29388.7</v>
      </c>
      <c r="GK1152">
        <v>29402.5</v>
      </c>
      <c r="GL1152">
        <v>35448.3</v>
      </c>
      <c r="GM1152">
        <v>36497.4</v>
      </c>
      <c r="GN1152">
        <v>41382.9</v>
      </c>
      <c r="GO1152">
        <v>41897.6</v>
      </c>
      <c r="GP1152">
        <v>1.96323</v>
      </c>
      <c r="GQ1152">
        <v>2.37952</v>
      </c>
      <c r="GR1152">
        <v>0.0983849</v>
      </c>
      <c r="GS1152">
        <v>0</v>
      </c>
      <c r="GT1152">
        <v>23.4238</v>
      </c>
      <c r="GU1152">
        <v>999.9</v>
      </c>
      <c r="GV1152">
        <v>31.2</v>
      </c>
      <c r="GW1152">
        <v>32.2</v>
      </c>
      <c r="GX1152">
        <v>16.7083</v>
      </c>
      <c r="GY1152">
        <v>63.6515</v>
      </c>
      <c r="GZ1152">
        <v>22.484</v>
      </c>
      <c r="HA1152">
        <v>2</v>
      </c>
      <c r="HB1152">
        <v>-0.0791997</v>
      </c>
      <c r="HC1152">
        <v>1.69246</v>
      </c>
      <c r="HD1152">
        <v>20.3258</v>
      </c>
      <c r="HE1152">
        <v>5.21699</v>
      </c>
      <c r="HF1152">
        <v>12.0099</v>
      </c>
      <c r="HG1152">
        <v>4.9895</v>
      </c>
      <c r="HH1152">
        <v>3.28863</v>
      </c>
      <c r="HI1152">
        <v>9999</v>
      </c>
      <c r="HJ1152">
        <v>9999</v>
      </c>
      <c r="HK1152">
        <v>9999</v>
      </c>
      <c r="HL1152">
        <v>198.6</v>
      </c>
      <c r="HM1152">
        <v>1.86738</v>
      </c>
      <c r="HN1152">
        <v>1.86646</v>
      </c>
      <c r="HO1152">
        <v>1.86594</v>
      </c>
      <c r="HP1152">
        <v>1.86584</v>
      </c>
      <c r="HQ1152">
        <v>1.86767</v>
      </c>
      <c r="HR1152">
        <v>1.87013</v>
      </c>
      <c r="HS1152">
        <v>1.86874</v>
      </c>
      <c r="HT1152">
        <v>1.87026</v>
      </c>
      <c r="HU1152">
        <v>0</v>
      </c>
      <c r="HV1152">
        <v>0</v>
      </c>
      <c r="HW1152">
        <v>0</v>
      </c>
      <c r="HX1152">
        <v>0</v>
      </c>
      <c r="HY1152" t="s">
        <v>421</v>
      </c>
      <c r="HZ1152" t="s">
        <v>422</v>
      </c>
      <c r="IA1152" t="s">
        <v>423</v>
      </c>
      <c r="IB1152" t="s">
        <v>423</v>
      </c>
      <c r="IC1152" t="s">
        <v>423</v>
      </c>
      <c r="ID1152" t="s">
        <v>423</v>
      </c>
      <c r="IE1152">
        <v>0</v>
      </c>
      <c r="IF1152">
        <v>100</v>
      </c>
      <c r="IG1152">
        <v>100</v>
      </c>
      <c r="IH1152">
        <v>-4.76</v>
      </c>
      <c r="II1152">
        <v>-0.144</v>
      </c>
      <c r="IJ1152">
        <v>-1.529487217637811</v>
      </c>
      <c r="IK1152">
        <v>-0.005072214745875086</v>
      </c>
      <c r="IL1152">
        <v>3.316774363808987E-06</v>
      </c>
      <c r="IM1152">
        <v>-1.107588672722244E-09</v>
      </c>
      <c r="IN1152">
        <v>-0.1603591687652909</v>
      </c>
      <c r="IO1152">
        <v>-0.0181951569465493</v>
      </c>
      <c r="IP1152">
        <v>0.001659309118516343</v>
      </c>
      <c r="IQ1152">
        <v>-3.409663313950778E-05</v>
      </c>
      <c r="IR1152">
        <v>19</v>
      </c>
      <c r="IS1152">
        <v>2290</v>
      </c>
      <c r="IT1152">
        <v>1</v>
      </c>
      <c r="IU1152">
        <v>24</v>
      </c>
      <c r="IV1152">
        <v>8605.5</v>
      </c>
      <c r="IW1152">
        <v>8605.700000000001</v>
      </c>
      <c r="IX1152">
        <v>3.10547</v>
      </c>
      <c r="IY1152">
        <v>2.20215</v>
      </c>
      <c r="IZ1152">
        <v>1.94702</v>
      </c>
      <c r="JA1152">
        <v>2.64893</v>
      </c>
      <c r="JB1152">
        <v>2.19482</v>
      </c>
      <c r="JC1152">
        <v>2.35962</v>
      </c>
      <c r="JD1152">
        <v>36.6469</v>
      </c>
      <c r="JE1152">
        <v>24.035</v>
      </c>
      <c r="JF1152">
        <v>18</v>
      </c>
      <c r="JG1152">
        <v>521.076</v>
      </c>
      <c r="JH1152">
        <v>812.175</v>
      </c>
      <c r="JI1152">
        <v>21.6966</v>
      </c>
      <c r="JJ1152">
        <v>26.2931</v>
      </c>
      <c r="JK1152">
        <v>30</v>
      </c>
      <c r="JL1152">
        <v>26.311</v>
      </c>
      <c r="JM1152">
        <v>26.2374</v>
      </c>
      <c r="JN1152">
        <v>62.2366</v>
      </c>
      <c r="JO1152">
        <v>21.9267</v>
      </c>
      <c r="JP1152">
        <v>0</v>
      </c>
      <c r="JQ1152">
        <v>21.664</v>
      </c>
      <c r="JR1152">
        <v>1289.84</v>
      </c>
      <c r="JS1152">
        <v>12.7594</v>
      </c>
      <c r="JT1152">
        <v>100.481</v>
      </c>
      <c r="JU1152">
        <v>100.625</v>
      </c>
    </row>
    <row r="1153" spans="1:281">
      <c r="A1153">
        <v>1137</v>
      </c>
      <c r="B1153">
        <v>1659652132.1</v>
      </c>
      <c r="C1153">
        <v>24124.09999990463</v>
      </c>
      <c r="D1153" t="s">
        <v>2708</v>
      </c>
      <c r="E1153" t="s">
        <v>2709</v>
      </c>
      <c r="F1153">
        <v>5</v>
      </c>
      <c r="G1153" t="s">
        <v>2555</v>
      </c>
      <c r="H1153" t="s">
        <v>416</v>
      </c>
      <c r="I1153">
        <v>1659652124.314285</v>
      </c>
      <c r="J1153">
        <f>(K1153)/1000</f>
        <v>0</v>
      </c>
      <c r="K1153">
        <f>IF(CZ1153, AN1153, AH1153)</f>
        <v>0</v>
      </c>
      <c r="L1153">
        <f>IF(CZ1153, AI1153, AG1153)</f>
        <v>0</v>
      </c>
      <c r="M1153">
        <f>DB1153 - IF(AU1153&gt;1, L1153*CV1153*100.0/(AW1153*DP1153), 0)</f>
        <v>0</v>
      </c>
      <c r="N1153">
        <f>((T1153-J1153/2)*M1153-L1153)/(T1153+J1153/2)</f>
        <v>0</v>
      </c>
      <c r="O1153">
        <f>N1153*(DI1153+DJ1153)/1000.0</f>
        <v>0</v>
      </c>
      <c r="P1153">
        <f>(DB1153 - IF(AU1153&gt;1, L1153*CV1153*100.0/(AW1153*DP1153), 0))*(DI1153+DJ1153)/1000.0</f>
        <v>0</v>
      </c>
      <c r="Q1153">
        <f>2.0/((1/S1153-1/R1153)+SIGN(S1153)*SQRT((1/S1153-1/R1153)*(1/S1153-1/R1153) + 4*CW1153/((CW1153+1)*(CW1153+1))*(2*1/S1153*1/R1153-1/R1153*1/R1153)))</f>
        <v>0</v>
      </c>
      <c r="R1153">
        <f>IF(LEFT(CX1153,1)&lt;&gt;"0",IF(LEFT(CX1153,1)="1",3.0,CY1153),$D$5+$E$5*(DP1153*DI1153/($K$5*1000))+$F$5*(DP1153*DI1153/($K$5*1000))*MAX(MIN(CV1153,$J$5),$I$5)*MAX(MIN(CV1153,$J$5),$I$5)+$G$5*MAX(MIN(CV1153,$J$5),$I$5)*(DP1153*DI1153/($K$5*1000))+$H$5*(DP1153*DI1153/($K$5*1000))*(DP1153*DI1153/($K$5*1000)))</f>
        <v>0</v>
      </c>
      <c r="S1153">
        <f>J1153*(1000-(1000*0.61365*exp(17.502*W1153/(240.97+W1153))/(DI1153+DJ1153)+DD1153)/2)/(1000*0.61365*exp(17.502*W1153/(240.97+W1153))/(DI1153+DJ1153)-DD1153)</f>
        <v>0</v>
      </c>
      <c r="T1153">
        <f>1/((CW1153+1)/(Q1153/1.6)+1/(R1153/1.37)) + CW1153/((CW1153+1)/(Q1153/1.6) + CW1153/(R1153/1.37))</f>
        <v>0</v>
      </c>
      <c r="U1153">
        <f>(CR1153*CU1153)</f>
        <v>0</v>
      </c>
      <c r="V1153">
        <f>(DK1153+(U1153+2*0.95*5.67E-8*(((DK1153+$B$7)+273)^4-(DK1153+273)^4)-44100*J1153)/(1.84*29.3*R1153+8*0.95*5.67E-8*(DK1153+273)^3))</f>
        <v>0</v>
      </c>
      <c r="W1153">
        <f>($C$7*DL1153+$D$7*DM1153+$E$7*V1153)</f>
        <v>0</v>
      </c>
      <c r="X1153">
        <f>0.61365*exp(17.502*W1153/(240.97+W1153))</f>
        <v>0</v>
      </c>
      <c r="Y1153">
        <f>(Z1153/AA1153*100)</f>
        <v>0</v>
      </c>
      <c r="Z1153">
        <f>DD1153*(DI1153+DJ1153)/1000</f>
        <v>0</v>
      </c>
      <c r="AA1153">
        <f>0.61365*exp(17.502*DK1153/(240.97+DK1153))</f>
        <v>0</v>
      </c>
      <c r="AB1153">
        <f>(X1153-DD1153*(DI1153+DJ1153)/1000)</f>
        <v>0</v>
      </c>
      <c r="AC1153">
        <f>(-J1153*44100)</f>
        <v>0</v>
      </c>
      <c r="AD1153">
        <f>2*29.3*R1153*0.92*(DK1153-W1153)</f>
        <v>0</v>
      </c>
      <c r="AE1153">
        <f>2*0.95*5.67E-8*(((DK1153+$B$7)+273)^4-(W1153+273)^4)</f>
        <v>0</v>
      </c>
      <c r="AF1153">
        <f>U1153+AE1153+AC1153+AD1153</f>
        <v>0</v>
      </c>
      <c r="AG1153">
        <f>DH1153*AU1153*(DC1153-DB1153*(1000-AU1153*DE1153)/(1000-AU1153*DD1153))/(100*CV1153)</f>
        <v>0</v>
      </c>
      <c r="AH1153">
        <f>1000*DH1153*AU1153*(DD1153-DE1153)/(100*CV1153*(1000-AU1153*DD1153))</f>
        <v>0</v>
      </c>
      <c r="AI1153">
        <f>(AJ1153 - AK1153 - DI1153*1E3/(8.314*(DK1153+273.15)) * AM1153/DH1153 * AL1153) * DH1153/(100*CV1153) * (1000 - DE1153)/1000</f>
        <v>0</v>
      </c>
      <c r="AJ1153">
        <v>1289.737544480508</v>
      </c>
      <c r="AK1153">
        <v>1233.953818181818</v>
      </c>
      <c r="AL1153">
        <v>3.427940598397361</v>
      </c>
      <c r="AM1153">
        <v>65.46050072270951</v>
      </c>
      <c r="AN1153">
        <f>(AP1153 - AO1153 + DI1153*1E3/(8.314*(DK1153+273.15)) * AR1153/DH1153 * AQ1153) * DH1153/(100*CV1153) * 1000/(1000 - AP1153)</f>
        <v>0</v>
      </c>
      <c r="AO1153">
        <v>12.66462686907937</v>
      </c>
      <c r="AP1153">
        <v>18.467</v>
      </c>
      <c r="AQ1153">
        <v>-4.512009024555671E-06</v>
      </c>
      <c r="AR1153">
        <v>82.38661243910367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MAX(0,($B$13+$C$13*DP1153)/(1+$D$13*DP1153)*DI1153/(DK1153+273)*$E$13)</f>
        <v>0</v>
      </c>
      <c r="AX1153" t="s">
        <v>417</v>
      </c>
      <c r="AY1153" t="s">
        <v>417</v>
      </c>
      <c r="AZ1153">
        <v>0</v>
      </c>
      <c r="BA1153">
        <v>0</v>
      </c>
      <c r="BB1153">
        <f>1-AZ1153/BA1153</f>
        <v>0</v>
      </c>
      <c r="BC1153">
        <v>0</v>
      </c>
      <c r="BD1153" t="s">
        <v>417</v>
      </c>
      <c r="BE1153" t="s">
        <v>417</v>
      </c>
      <c r="BF1153">
        <v>0</v>
      </c>
      <c r="BG1153">
        <v>0</v>
      </c>
      <c r="BH1153">
        <f>1-BF1153/BG1153</f>
        <v>0</v>
      </c>
      <c r="BI1153">
        <v>0.5</v>
      </c>
      <c r="BJ1153">
        <f>CS1153</f>
        <v>0</v>
      </c>
      <c r="BK1153">
        <f>L1153</f>
        <v>0</v>
      </c>
      <c r="BL1153">
        <f>BH1153*BI1153*BJ1153</f>
        <v>0</v>
      </c>
      <c r="BM1153">
        <f>(BK1153-BC1153)/BJ1153</f>
        <v>0</v>
      </c>
      <c r="BN1153">
        <f>(BA1153-BG1153)/BG1153</f>
        <v>0</v>
      </c>
      <c r="BO1153">
        <f>AZ1153/(BB1153+AZ1153/BG1153)</f>
        <v>0</v>
      </c>
      <c r="BP1153" t="s">
        <v>417</v>
      </c>
      <c r="BQ1153">
        <v>0</v>
      </c>
      <c r="BR1153">
        <f>IF(BQ1153&lt;&gt;0, BQ1153, BO1153)</f>
        <v>0</v>
      </c>
      <c r="BS1153">
        <f>1-BR1153/BG1153</f>
        <v>0</v>
      </c>
      <c r="BT1153">
        <f>(BG1153-BF1153)/(BG1153-BR1153)</f>
        <v>0</v>
      </c>
      <c r="BU1153">
        <f>(BA1153-BG1153)/(BA1153-BR1153)</f>
        <v>0</v>
      </c>
      <c r="BV1153">
        <f>(BG1153-BF1153)/(BG1153-AZ1153)</f>
        <v>0</v>
      </c>
      <c r="BW1153">
        <f>(BA1153-BG1153)/(BA1153-AZ1153)</f>
        <v>0</v>
      </c>
      <c r="BX1153">
        <f>(BT1153*BR1153/BF1153)</f>
        <v>0</v>
      </c>
      <c r="BY1153">
        <f>(1-BX1153)</f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>$B$11*DQ1153+$C$11*DR1153+$F$11*EC1153*(1-EF1153)</f>
        <v>0</v>
      </c>
      <c r="CS1153">
        <f>CR1153*CT1153</f>
        <v>0</v>
      </c>
      <c r="CT1153">
        <f>($B$11*$D$9+$C$11*$D$9+$F$11*((EP1153+EH1153)/MAX(EP1153+EH1153+EQ1153, 0.1)*$I$9+EQ1153/MAX(EP1153+EH1153+EQ1153, 0.1)*$J$9))/($B$11+$C$11+$F$11)</f>
        <v>0</v>
      </c>
      <c r="CU1153">
        <f>($B$11*$K$9+$C$11*$K$9+$F$11*((EP1153+EH1153)/MAX(EP1153+EH1153+EQ1153, 0.1)*$P$9+EQ1153/MAX(EP1153+EH1153+EQ1153, 0.1)*$Q$9))/($B$11+$C$11+$F$11)</f>
        <v>0</v>
      </c>
      <c r="CV1153">
        <v>6</v>
      </c>
      <c r="CW1153">
        <v>0.5</v>
      </c>
      <c r="CX1153" t="s">
        <v>418</v>
      </c>
      <c r="CY1153">
        <v>2</v>
      </c>
      <c r="CZ1153" t="b">
        <v>1</v>
      </c>
      <c r="DA1153">
        <v>1659652124.314285</v>
      </c>
      <c r="DB1153">
        <v>1186.723214285714</v>
      </c>
      <c r="DC1153">
        <v>1257.379642857143</v>
      </c>
      <c r="DD1153">
        <v>18.47637142857143</v>
      </c>
      <c r="DE1153">
        <v>12.64682857142857</v>
      </c>
      <c r="DF1153">
        <v>1191.461785714285</v>
      </c>
      <c r="DG1153">
        <v>18.62033928571429</v>
      </c>
      <c r="DH1153">
        <v>500.010142857143</v>
      </c>
      <c r="DI1153">
        <v>90.17590714285714</v>
      </c>
      <c r="DJ1153">
        <v>0.1000017214285714</v>
      </c>
      <c r="DK1153">
        <v>24.94896428571428</v>
      </c>
      <c r="DL1153">
        <v>25.03771785714286</v>
      </c>
      <c r="DM1153">
        <v>999.9000000000002</v>
      </c>
      <c r="DN1153">
        <v>0</v>
      </c>
      <c r="DO1153">
        <v>0</v>
      </c>
      <c r="DP1153">
        <v>10000.62857142857</v>
      </c>
      <c r="DQ1153">
        <v>0</v>
      </c>
      <c r="DR1153">
        <v>10.9324</v>
      </c>
      <c r="DS1153">
        <v>-70.65611785714286</v>
      </c>
      <c r="DT1153">
        <v>1209.062857142857</v>
      </c>
      <c r="DU1153">
        <v>1273.485714285714</v>
      </c>
      <c r="DV1153">
        <v>5.829536071428572</v>
      </c>
      <c r="DW1153">
        <v>1257.379642857143</v>
      </c>
      <c r="DX1153">
        <v>12.64682857142857</v>
      </c>
      <c r="DY1153">
        <v>1.666123214285714</v>
      </c>
      <c r="DZ1153">
        <v>1.140439285714286</v>
      </c>
      <c r="EA1153">
        <v>14.58435357142857</v>
      </c>
      <c r="EB1153">
        <v>8.845935357142858</v>
      </c>
      <c r="EC1153">
        <v>2000.014285714286</v>
      </c>
      <c r="ED1153">
        <v>0.9800055357142856</v>
      </c>
      <c r="EE1153">
        <v>0.01999398214285714</v>
      </c>
      <c r="EF1153">
        <v>0</v>
      </c>
      <c r="EG1153">
        <v>858.3800357142856</v>
      </c>
      <c r="EH1153">
        <v>5.00097</v>
      </c>
      <c r="EI1153">
        <v>17075.86071428571</v>
      </c>
      <c r="EJ1153">
        <v>16707.73214285714</v>
      </c>
      <c r="EK1153">
        <v>38.062</v>
      </c>
      <c r="EL1153">
        <v>38.60474999999999</v>
      </c>
      <c r="EM1153">
        <v>38.04207142857143</v>
      </c>
      <c r="EN1153">
        <v>38.25</v>
      </c>
      <c r="EO1153">
        <v>38.52657142857142</v>
      </c>
      <c r="EP1153">
        <v>1955.123214285714</v>
      </c>
      <c r="EQ1153">
        <v>39.89000000000001</v>
      </c>
      <c r="ER1153">
        <v>0</v>
      </c>
      <c r="ES1153">
        <v>1659652132.5</v>
      </c>
      <c r="ET1153">
        <v>0</v>
      </c>
      <c r="EU1153">
        <v>858.3365999999999</v>
      </c>
      <c r="EV1153">
        <v>-1.302769244751703</v>
      </c>
      <c r="EW1153">
        <v>-55.81538458118522</v>
      </c>
      <c r="EX1153">
        <v>17075.4</v>
      </c>
      <c r="EY1153">
        <v>15</v>
      </c>
      <c r="EZ1153">
        <v>0</v>
      </c>
      <c r="FA1153" t="s">
        <v>419</v>
      </c>
      <c r="FB1153">
        <v>1659135797.5</v>
      </c>
      <c r="FC1153">
        <v>1659135788</v>
      </c>
      <c r="FD1153">
        <v>0</v>
      </c>
      <c r="FE1153">
        <v>0.3</v>
      </c>
      <c r="FF1153">
        <v>-0.002</v>
      </c>
      <c r="FG1153">
        <v>-2.209</v>
      </c>
      <c r="FH1153">
        <v>-0.089</v>
      </c>
      <c r="FI1153">
        <v>1520</v>
      </c>
      <c r="FJ1153">
        <v>20</v>
      </c>
      <c r="FK1153">
        <v>0.06</v>
      </c>
      <c r="FL1153">
        <v>0.03</v>
      </c>
      <c r="FM1153">
        <v>-70.63496097560976</v>
      </c>
      <c r="FN1153">
        <v>-0.2617045296168958</v>
      </c>
      <c r="FO1153">
        <v>0.05892567819098589</v>
      </c>
      <c r="FP1153">
        <v>1</v>
      </c>
      <c r="FQ1153">
        <v>858.4629411764705</v>
      </c>
      <c r="FR1153">
        <v>-2.441008407871156</v>
      </c>
      <c r="FS1153">
        <v>0.3389981729237978</v>
      </c>
      <c r="FT1153">
        <v>0</v>
      </c>
      <c r="FU1153">
        <v>5.848031951219512</v>
      </c>
      <c r="FV1153">
        <v>-0.3909229965156744</v>
      </c>
      <c r="FW1153">
        <v>0.03905692956969676</v>
      </c>
      <c r="FX1153">
        <v>0</v>
      </c>
      <c r="FY1153">
        <v>1</v>
      </c>
      <c r="FZ1153">
        <v>3</v>
      </c>
      <c r="GA1153" t="s">
        <v>429</v>
      </c>
      <c r="GB1153">
        <v>2.98333</v>
      </c>
      <c r="GC1153">
        <v>2.71555</v>
      </c>
      <c r="GD1153">
        <v>0.195001</v>
      </c>
      <c r="GE1153">
        <v>0.19949</v>
      </c>
      <c r="GF1153">
        <v>0.0893442</v>
      </c>
      <c r="GG1153">
        <v>0.0667123</v>
      </c>
      <c r="GH1153">
        <v>25457.5</v>
      </c>
      <c r="GI1153">
        <v>25452.5</v>
      </c>
      <c r="GJ1153">
        <v>29388.8</v>
      </c>
      <c r="GK1153">
        <v>29402.5</v>
      </c>
      <c r="GL1153">
        <v>35449.4</v>
      </c>
      <c r="GM1153">
        <v>36492.6</v>
      </c>
      <c r="GN1153">
        <v>41382.7</v>
      </c>
      <c r="GO1153">
        <v>41897.4</v>
      </c>
      <c r="GP1153">
        <v>1.96312</v>
      </c>
      <c r="GQ1153">
        <v>2.3797</v>
      </c>
      <c r="GR1153">
        <v>0.098478</v>
      </c>
      <c r="GS1153">
        <v>0</v>
      </c>
      <c r="GT1153">
        <v>23.4238</v>
      </c>
      <c r="GU1153">
        <v>999.9</v>
      </c>
      <c r="GV1153">
        <v>31.2</v>
      </c>
      <c r="GW1153">
        <v>32.2</v>
      </c>
      <c r="GX1153">
        <v>16.708</v>
      </c>
      <c r="GY1153">
        <v>63.4815</v>
      </c>
      <c r="GZ1153">
        <v>22.4239</v>
      </c>
      <c r="HA1153">
        <v>2</v>
      </c>
      <c r="HB1153">
        <v>-0.07929120000000001</v>
      </c>
      <c r="HC1153">
        <v>1.7282</v>
      </c>
      <c r="HD1153">
        <v>20.3253</v>
      </c>
      <c r="HE1153">
        <v>5.21684</v>
      </c>
      <c r="HF1153">
        <v>12.0099</v>
      </c>
      <c r="HG1153">
        <v>4.98875</v>
      </c>
      <c r="HH1153">
        <v>3.28865</v>
      </c>
      <c r="HI1153">
        <v>9999</v>
      </c>
      <c r="HJ1153">
        <v>9999</v>
      </c>
      <c r="HK1153">
        <v>9999</v>
      </c>
      <c r="HL1153">
        <v>198.6</v>
      </c>
      <c r="HM1153">
        <v>1.86737</v>
      </c>
      <c r="HN1153">
        <v>1.86646</v>
      </c>
      <c r="HO1153">
        <v>1.86594</v>
      </c>
      <c r="HP1153">
        <v>1.86584</v>
      </c>
      <c r="HQ1153">
        <v>1.86768</v>
      </c>
      <c r="HR1153">
        <v>1.87014</v>
      </c>
      <c r="HS1153">
        <v>1.86874</v>
      </c>
      <c r="HT1153">
        <v>1.87025</v>
      </c>
      <c r="HU1153">
        <v>0</v>
      </c>
      <c r="HV1153">
        <v>0</v>
      </c>
      <c r="HW1153">
        <v>0</v>
      </c>
      <c r="HX1153">
        <v>0</v>
      </c>
      <c r="HY1153" t="s">
        <v>421</v>
      </c>
      <c r="HZ1153" t="s">
        <v>422</v>
      </c>
      <c r="IA1153" t="s">
        <v>423</v>
      </c>
      <c r="IB1153" t="s">
        <v>423</v>
      </c>
      <c r="IC1153" t="s">
        <v>423</v>
      </c>
      <c r="ID1153" t="s">
        <v>423</v>
      </c>
      <c r="IE1153">
        <v>0</v>
      </c>
      <c r="IF1153">
        <v>100</v>
      </c>
      <c r="IG1153">
        <v>100</v>
      </c>
      <c r="IH1153">
        <v>-4.79</v>
      </c>
      <c r="II1153">
        <v>-0.144</v>
      </c>
      <c r="IJ1153">
        <v>-1.529487217637811</v>
      </c>
      <c r="IK1153">
        <v>-0.005072214745875086</v>
      </c>
      <c r="IL1153">
        <v>3.316774363808987E-06</v>
      </c>
      <c r="IM1153">
        <v>-1.107588672722244E-09</v>
      </c>
      <c r="IN1153">
        <v>-0.1603591687652909</v>
      </c>
      <c r="IO1153">
        <v>-0.0181951569465493</v>
      </c>
      <c r="IP1153">
        <v>0.001659309118516343</v>
      </c>
      <c r="IQ1153">
        <v>-3.409663313950778E-05</v>
      </c>
      <c r="IR1153">
        <v>19</v>
      </c>
      <c r="IS1153">
        <v>2290</v>
      </c>
      <c r="IT1153">
        <v>1</v>
      </c>
      <c r="IU1153">
        <v>24</v>
      </c>
      <c r="IV1153">
        <v>8605.6</v>
      </c>
      <c r="IW1153">
        <v>8605.700000000001</v>
      </c>
      <c r="IX1153">
        <v>3.13843</v>
      </c>
      <c r="IY1153">
        <v>2.20581</v>
      </c>
      <c r="IZ1153">
        <v>1.94702</v>
      </c>
      <c r="JA1153">
        <v>2.64771</v>
      </c>
      <c r="JB1153">
        <v>2.19482</v>
      </c>
      <c r="JC1153">
        <v>2.32666</v>
      </c>
      <c r="JD1153">
        <v>36.6706</v>
      </c>
      <c r="JE1153">
        <v>24.035</v>
      </c>
      <c r="JF1153">
        <v>18</v>
      </c>
      <c r="JG1153">
        <v>520.99</v>
      </c>
      <c r="JH1153">
        <v>812.323</v>
      </c>
      <c r="JI1153">
        <v>21.658</v>
      </c>
      <c r="JJ1153">
        <v>26.2909</v>
      </c>
      <c r="JK1153">
        <v>29.9999</v>
      </c>
      <c r="JL1153">
        <v>26.3088</v>
      </c>
      <c r="JM1153">
        <v>26.2358</v>
      </c>
      <c r="JN1153">
        <v>62.8588</v>
      </c>
      <c r="JO1153">
        <v>21.6535</v>
      </c>
      <c r="JP1153">
        <v>0</v>
      </c>
      <c r="JQ1153">
        <v>21.6243</v>
      </c>
      <c r="JR1153">
        <v>1303.2</v>
      </c>
      <c r="JS1153">
        <v>12.7982</v>
      </c>
      <c r="JT1153">
        <v>100.481</v>
      </c>
      <c r="JU1153">
        <v>100.625</v>
      </c>
    </row>
    <row r="1154" spans="1:281">
      <c r="A1154">
        <v>1138</v>
      </c>
      <c r="B1154">
        <v>1659652137.1</v>
      </c>
      <c r="C1154">
        <v>24129.09999990463</v>
      </c>
      <c r="D1154" t="s">
        <v>2710</v>
      </c>
      <c r="E1154" t="s">
        <v>2711</v>
      </c>
      <c r="F1154">
        <v>5</v>
      </c>
      <c r="G1154" t="s">
        <v>2555</v>
      </c>
      <c r="H1154" t="s">
        <v>416</v>
      </c>
      <c r="I1154">
        <v>1659652129.6</v>
      </c>
      <c r="J1154">
        <f>(K1154)/1000</f>
        <v>0</v>
      </c>
      <c r="K1154">
        <f>IF(CZ1154, AN1154, AH1154)</f>
        <v>0</v>
      </c>
      <c r="L1154">
        <f>IF(CZ1154, AI1154, AG1154)</f>
        <v>0</v>
      </c>
      <c r="M1154">
        <f>DB1154 - IF(AU1154&gt;1, L1154*CV1154*100.0/(AW1154*DP1154), 0)</f>
        <v>0</v>
      </c>
      <c r="N1154">
        <f>((T1154-J1154/2)*M1154-L1154)/(T1154+J1154/2)</f>
        <v>0</v>
      </c>
      <c r="O1154">
        <f>N1154*(DI1154+DJ1154)/1000.0</f>
        <v>0</v>
      </c>
      <c r="P1154">
        <f>(DB1154 - IF(AU1154&gt;1, L1154*CV1154*100.0/(AW1154*DP1154), 0))*(DI1154+DJ1154)/1000.0</f>
        <v>0</v>
      </c>
      <c r="Q1154">
        <f>2.0/((1/S1154-1/R1154)+SIGN(S1154)*SQRT((1/S1154-1/R1154)*(1/S1154-1/R1154) + 4*CW1154/((CW1154+1)*(CW1154+1))*(2*1/S1154*1/R1154-1/R1154*1/R1154)))</f>
        <v>0</v>
      </c>
      <c r="R1154">
        <f>IF(LEFT(CX1154,1)&lt;&gt;"0",IF(LEFT(CX1154,1)="1",3.0,CY1154),$D$5+$E$5*(DP1154*DI1154/($K$5*1000))+$F$5*(DP1154*DI1154/($K$5*1000))*MAX(MIN(CV1154,$J$5),$I$5)*MAX(MIN(CV1154,$J$5),$I$5)+$G$5*MAX(MIN(CV1154,$J$5),$I$5)*(DP1154*DI1154/($K$5*1000))+$H$5*(DP1154*DI1154/($K$5*1000))*(DP1154*DI1154/($K$5*1000)))</f>
        <v>0</v>
      </c>
      <c r="S1154">
        <f>J1154*(1000-(1000*0.61365*exp(17.502*W1154/(240.97+W1154))/(DI1154+DJ1154)+DD1154)/2)/(1000*0.61365*exp(17.502*W1154/(240.97+W1154))/(DI1154+DJ1154)-DD1154)</f>
        <v>0</v>
      </c>
      <c r="T1154">
        <f>1/((CW1154+1)/(Q1154/1.6)+1/(R1154/1.37)) + CW1154/((CW1154+1)/(Q1154/1.6) + CW1154/(R1154/1.37))</f>
        <v>0</v>
      </c>
      <c r="U1154">
        <f>(CR1154*CU1154)</f>
        <v>0</v>
      </c>
      <c r="V1154">
        <f>(DK1154+(U1154+2*0.95*5.67E-8*(((DK1154+$B$7)+273)^4-(DK1154+273)^4)-44100*J1154)/(1.84*29.3*R1154+8*0.95*5.67E-8*(DK1154+273)^3))</f>
        <v>0</v>
      </c>
      <c r="W1154">
        <f>($C$7*DL1154+$D$7*DM1154+$E$7*V1154)</f>
        <v>0</v>
      </c>
      <c r="X1154">
        <f>0.61365*exp(17.502*W1154/(240.97+W1154))</f>
        <v>0</v>
      </c>
      <c r="Y1154">
        <f>(Z1154/AA1154*100)</f>
        <v>0</v>
      </c>
      <c r="Z1154">
        <f>DD1154*(DI1154+DJ1154)/1000</f>
        <v>0</v>
      </c>
      <c r="AA1154">
        <f>0.61365*exp(17.502*DK1154/(240.97+DK1154))</f>
        <v>0</v>
      </c>
      <c r="AB1154">
        <f>(X1154-DD1154*(DI1154+DJ1154)/1000)</f>
        <v>0</v>
      </c>
      <c r="AC1154">
        <f>(-J1154*44100)</f>
        <v>0</v>
      </c>
      <c r="AD1154">
        <f>2*29.3*R1154*0.92*(DK1154-W1154)</f>
        <v>0</v>
      </c>
      <c r="AE1154">
        <f>2*0.95*5.67E-8*(((DK1154+$B$7)+273)^4-(W1154+273)^4)</f>
        <v>0</v>
      </c>
      <c r="AF1154">
        <f>U1154+AE1154+AC1154+AD1154</f>
        <v>0</v>
      </c>
      <c r="AG1154">
        <f>DH1154*AU1154*(DC1154-DB1154*(1000-AU1154*DE1154)/(1000-AU1154*DD1154))/(100*CV1154)</f>
        <v>0</v>
      </c>
      <c r="AH1154">
        <f>1000*DH1154*AU1154*(DD1154-DE1154)/(100*CV1154*(1000-AU1154*DD1154))</f>
        <v>0</v>
      </c>
      <c r="AI1154">
        <f>(AJ1154 - AK1154 - DI1154*1E3/(8.314*(DK1154+273.15)) * AM1154/DH1154 * AL1154) * DH1154/(100*CV1154) * (1000 - DE1154)/1000</f>
        <v>0</v>
      </c>
      <c r="AJ1154">
        <v>1306.756705105803</v>
      </c>
      <c r="AK1154">
        <v>1250.931212121212</v>
      </c>
      <c r="AL1154">
        <v>3.400988515637114</v>
      </c>
      <c r="AM1154">
        <v>65.46050072270951</v>
      </c>
      <c r="AN1154">
        <f>(AP1154 - AO1154 + DI1154*1E3/(8.314*(DK1154+273.15)) * AR1154/DH1154 * AQ1154) * DH1154/(100*CV1154) * 1000/(1000 - AP1154)</f>
        <v>0</v>
      </c>
      <c r="AO1154">
        <v>12.70004572352702</v>
      </c>
      <c r="AP1154">
        <v>18.46253356643358</v>
      </c>
      <c r="AQ1154">
        <v>-6.154746247796612E-06</v>
      </c>
      <c r="AR1154">
        <v>82.38661243910367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MAX(0,($B$13+$C$13*DP1154)/(1+$D$13*DP1154)*DI1154/(DK1154+273)*$E$13)</f>
        <v>0</v>
      </c>
      <c r="AX1154" t="s">
        <v>417</v>
      </c>
      <c r="AY1154" t="s">
        <v>417</v>
      </c>
      <c r="AZ1154">
        <v>0</v>
      </c>
      <c r="BA1154">
        <v>0</v>
      </c>
      <c r="BB1154">
        <f>1-AZ1154/BA1154</f>
        <v>0</v>
      </c>
      <c r="BC1154">
        <v>0</v>
      </c>
      <c r="BD1154" t="s">
        <v>417</v>
      </c>
      <c r="BE1154" t="s">
        <v>417</v>
      </c>
      <c r="BF1154">
        <v>0</v>
      </c>
      <c r="BG1154">
        <v>0</v>
      </c>
      <c r="BH1154">
        <f>1-BF1154/BG1154</f>
        <v>0</v>
      </c>
      <c r="BI1154">
        <v>0.5</v>
      </c>
      <c r="BJ1154">
        <f>CS1154</f>
        <v>0</v>
      </c>
      <c r="BK1154">
        <f>L1154</f>
        <v>0</v>
      </c>
      <c r="BL1154">
        <f>BH1154*BI1154*BJ1154</f>
        <v>0</v>
      </c>
      <c r="BM1154">
        <f>(BK1154-BC1154)/BJ1154</f>
        <v>0</v>
      </c>
      <c r="BN1154">
        <f>(BA1154-BG1154)/BG1154</f>
        <v>0</v>
      </c>
      <c r="BO1154">
        <f>AZ1154/(BB1154+AZ1154/BG1154)</f>
        <v>0</v>
      </c>
      <c r="BP1154" t="s">
        <v>417</v>
      </c>
      <c r="BQ1154">
        <v>0</v>
      </c>
      <c r="BR1154">
        <f>IF(BQ1154&lt;&gt;0, BQ1154, BO1154)</f>
        <v>0</v>
      </c>
      <c r="BS1154">
        <f>1-BR1154/BG1154</f>
        <v>0</v>
      </c>
      <c r="BT1154">
        <f>(BG1154-BF1154)/(BG1154-BR1154)</f>
        <v>0</v>
      </c>
      <c r="BU1154">
        <f>(BA1154-BG1154)/(BA1154-BR1154)</f>
        <v>0</v>
      </c>
      <c r="BV1154">
        <f>(BG1154-BF1154)/(BG1154-AZ1154)</f>
        <v>0</v>
      </c>
      <c r="BW1154">
        <f>(BA1154-BG1154)/(BA1154-AZ1154)</f>
        <v>0</v>
      </c>
      <c r="BX1154">
        <f>(BT1154*BR1154/BF1154)</f>
        <v>0</v>
      </c>
      <c r="BY1154">
        <f>(1-BX1154)</f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>$B$11*DQ1154+$C$11*DR1154+$F$11*EC1154*(1-EF1154)</f>
        <v>0</v>
      </c>
      <c r="CS1154">
        <f>CR1154*CT1154</f>
        <v>0</v>
      </c>
      <c r="CT1154">
        <f>($B$11*$D$9+$C$11*$D$9+$F$11*((EP1154+EH1154)/MAX(EP1154+EH1154+EQ1154, 0.1)*$I$9+EQ1154/MAX(EP1154+EH1154+EQ1154, 0.1)*$J$9))/($B$11+$C$11+$F$11)</f>
        <v>0</v>
      </c>
      <c r="CU1154">
        <f>($B$11*$K$9+$C$11*$K$9+$F$11*((EP1154+EH1154)/MAX(EP1154+EH1154+EQ1154, 0.1)*$P$9+EQ1154/MAX(EP1154+EH1154+EQ1154, 0.1)*$Q$9))/($B$11+$C$11+$F$11)</f>
        <v>0</v>
      </c>
      <c r="CV1154">
        <v>6</v>
      </c>
      <c r="CW1154">
        <v>0.5</v>
      </c>
      <c r="CX1154" t="s">
        <v>418</v>
      </c>
      <c r="CY1154">
        <v>2</v>
      </c>
      <c r="CZ1154" t="b">
        <v>1</v>
      </c>
      <c r="DA1154">
        <v>1659652129.6</v>
      </c>
      <c r="DB1154">
        <v>1204.428518518519</v>
      </c>
      <c r="DC1154">
        <v>1275.112222222222</v>
      </c>
      <c r="DD1154">
        <v>18.47075185185185</v>
      </c>
      <c r="DE1154">
        <v>12.67765185185185</v>
      </c>
      <c r="DF1154">
        <v>1209.201481481481</v>
      </c>
      <c r="DG1154">
        <v>18.61476666666666</v>
      </c>
      <c r="DH1154">
        <v>499.9935185185186</v>
      </c>
      <c r="DI1154">
        <v>90.17550370370373</v>
      </c>
      <c r="DJ1154">
        <v>0.09997222222222224</v>
      </c>
      <c r="DK1154">
        <v>24.94274814814814</v>
      </c>
      <c r="DL1154">
        <v>25.0388962962963</v>
      </c>
      <c r="DM1154">
        <v>999.9000000000001</v>
      </c>
      <c r="DN1154">
        <v>0</v>
      </c>
      <c r="DO1154">
        <v>0</v>
      </c>
      <c r="DP1154">
        <v>10001.36592592593</v>
      </c>
      <c r="DQ1154">
        <v>0</v>
      </c>
      <c r="DR1154">
        <v>10.9324</v>
      </c>
      <c r="DS1154">
        <v>-70.68300000000001</v>
      </c>
      <c r="DT1154">
        <v>1227.095185185185</v>
      </c>
      <c r="DU1154">
        <v>1291.485925925926</v>
      </c>
      <c r="DV1154">
        <v>5.793089259259258</v>
      </c>
      <c r="DW1154">
        <v>1275.112222222222</v>
      </c>
      <c r="DX1154">
        <v>12.67765185185185</v>
      </c>
      <c r="DY1154">
        <v>1.665608148148148</v>
      </c>
      <c r="DZ1154">
        <v>1.143214074074074</v>
      </c>
      <c r="EA1154">
        <v>14.57957777777778</v>
      </c>
      <c r="EB1154">
        <v>8.881894074074076</v>
      </c>
      <c r="EC1154">
        <v>2000.04</v>
      </c>
      <c r="ED1154">
        <v>0.9800054444444443</v>
      </c>
      <c r="EE1154">
        <v>0.01999407037037037</v>
      </c>
      <c r="EF1154">
        <v>0</v>
      </c>
      <c r="EG1154">
        <v>858.153074074074</v>
      </c>
      <c r="EH1154">
        <v>5.00097</v>
      </c>
      <c r="EI1154">
        <v>17071.22592592593</v>
      </c>
      <c r="EJ1154">
        <v>16707.94074074074</v>
      </c>
      <c r="EK1154">
        <v>38.062</v>
      </c>
      <c r="EL1154">
        <v>38.583</v>
      </c>
      <c r="EM1154">
        <v>38.02066666666666</v>
      </c>
      <c r="EN1154">
        <v>38.243</v>
      </c>
      <c r="EO1154">
        <v>38.50459259259259</v>
      </c>
      <c r="EP1154">
        <v>1955.148148148148</v>
      </c>
      <c r="EQ1154">
        <v>39.89000000000001</v>
      </c>
      <c r="ER1154">
        <v>0</v>
      </c>
      <c r="ES1154">
        <v>1659652137.3</v>
      </c>
      <c r="ET1154">
        <v>0</v>
      </c>
      <c r="EU1154">
        <v>858.1308399999999</v>
      </c>
      <c r="EV1154">
        <v>-3.140461553501781</v>
      </c>
      <c r="EW1154">
        <v>-52.81538474989455</v>
      </c>
      <c r="EX1154">
        <v>17071.076</v>
      </c>
      <c r="EY1154">
        <v>15</v>
      </c>
      <c r="EZ1154">
        <v>0</v>
      </c>
      <c r="FA1154" t="s">
        <v>419</v>
      </c>
      <c r="FB1154">
        <v>1659135797.5</v>
      </c>
      <c r="FC1154">
        <v>1659135788</v>
      </c>
      <c r="FD1154">
        <v>0</v>
      </c>
      <c r="FE1154">
        <v>0.3</v>
      </c>
      <c r="FF1154">
        <v>-0.002</v>
      </c>
      <c r="FG1154">
        <v>-2.209</v>
      </c>
      <c r="FH1154">
        <v>-0.089</v>
      </c>
      <c r="FI1154">
        <v>1520</v>
      </c>
      <c r="FJ1154">
        <v>20</v>
      </c>
      <c r="FK1154">
        <v>0.06</v>
      </c>
      <c r="FL1154">
        <v>0.03</v>
      </c>
      <c r="FM1154">
        <v>-70.6704225</v>
      </c>
      <c r="FN1154">
        <v>-0.1986382739212388</v>
      </c>
      <c r="FO1154">
        <v>0.07088449226558563</v>
      </c>
      <c r="FP1154">
        <v>1</v>
      </c>
      <c r="FQ1154">
        <v>858.2608529411764</v>
      </c>
      <c r="FR1154">
        <v>-2.175080222843366</v>
      </c>
      <c r="FS1154">
        <v>0.3297273501432963</v>
      </c>
      <c r="FT1154">
        <v>0</v>
      </c>
      <c r="FU1154">
        <v>5.8142265</v>
      </c>
      <c r="FV1154">
        <v>-0.40783204502815</v>
      </c>
      <c r="FW1154">
        <v>0.03988891810703819</v>
      </c>
      <c r="FX1154">
        <v>0</v>
      </c>
      <c r="FY1154">
        <v>1</v>
      </c>
      <c r="FZ1154">
        <v>3</v>
      </c>
      <c r="GA1154" t="s">
        <v>429</v>
      </c>
      <c r="GB1154">
        <v>2.98354</v>
      </c>
      <c r="GC1154">
        <v>2.71561</v>
      </c>
      <c r="GD1154">
        <v>0.196665</v>
      </c>
      <c r="GE1154">
        <v>0.201122</v>
      </c>
      <c r="GF1154">
        <v>0.0893301</v>
      </c>
      <c r="GG1154">
        <v>0.06683749999999999</v>
      </c>
      <c r="GH1154">
        <v>25404.6</v>
      </c>
      <c r="GI1154">
        <v>25401</v>
      </c>
      <c r="GJ1154">
        <v>29388.5</v>
      </c>
      <c r="GK1154">
        <v>29402.9</v>
      </c>
      <c r="GL1154">
        <v>35449.6</v>
      </c>
      <c r="GM1154">
        <v>36488.3</v>
      </c>
      <c r="GN1154">
        <v>41382.2</v>
      </c>
      <c r="GO1154">
        <v>41898.1</v>
      </c>
      <c r="GP1154">
        <v>1.96332</v>
      </c>
      <c r="GQ1154">
        <v>2.37955</v>
      </c>
      <c r="GR1154">
        <v>0.0981055</v>
      </c>
      <c r="GS1154">
        <v>0</v>
      </c>
      <c r="GT1154">
        <v>23.4238</v>
      </c>
      <c r="GU1154">
        <v>999.9</v>
      </c>
      <c r="GV1154">
        <v>31.1</v>
      </c>
      <c r="GW1154">
        <v>32.2</v>
      </c>
      <c r="GX1154">
        <v>16.6559</v>
      </c>
      <c r="GY1154">
        <v>63.6415</v>
      </c>
      <c r="GZ1154">
        <v>22.3718</v>
      </c>
      <c r="HA1154">
        <v>2</v>
      </c>
      <c r="HB1154">
        <v>-0.144451</v>
      </c>
      <c r="HC1154">
        <v>1.81678</v>
      </c>
      <c r="HD1154">
        <v>20.3253</v>
      </c>
      <c r="HE1154">
        <v>5.21654</v>
      </c>
      <c r="HF1154">
        <v>12.0099</v>
      </c>
      <c r="HG1154">
        <v>4.98915</v>
      </c>
      <c r="HH1154">
        <v>3.28865</v>
      </c>
      <c r="HI1154">
        <v>9999</v>
      </c>
      <c r="HJ1154">
        <v>9999</v>
      </c>
      <c r="HK1154">
        <v>9999</v>
      </c>
      <c r="HL1154">
        <v>198.6</v>
      </c>
      <c r="HM1154">
        <v>1.86738</v>
      </c>
      <c r="HN1154">
        <v>1.86646</v>
      </c>
      <c r="HO1154">
        <v>1.86595</v>
      </c>
      <c r="HP1154">
        <v>1.86584</v>
      </c>
      <c r="HQ1154">
        <v>1.86767</v>
      </c>
      <c r="HR1154">
        <v>1.87014</v>
      </c>
      <c r="HS1154">
        <v>1.86874</v>
      </c>
      <c r="HT1154">
        <v>1.87026</v>
      </c>
      <c r="HU1154">
        <v>0</v>
      </c>
      <c r="HV1154">
        <v>0</v>
      </c>
      <c r="HW1154">
        <v>0</v>
      </c>
      <c r="HX1154">
        <v>0</v>
      </c>
      <c r="HY1154" t="s">
        <v>421</v>
      </c>
      <c r="HZ1154" t="s">
        <v>422</v>
      </c>
      <c r="IA1154" t="s">
        <v>423</v>
      </c>
      <c r="IB1154" t="s">
        <v>423</v>
      </c>
      <c r="IC1154" t="s">
        <v>423</v>
      </c>
      <c r="ID1154" t="s">
        <v>423</v>
      </c>
      <c r="IE1154">
        <v>0</v>
      </c>
      <c r="IF1154">
        <v>100</v>
      </c>
      <c r="IG1154">
        <v>100</v>
      </c>
      <c r="IH1154">
        <v>-4.82</v>
      </c>
      <c r="II1154">
        <v>-0.1441</v>
      </c>
      <c r="IJ1154">
        <v>-1.529487217637811</v>
      </c>
      <c r="IK1154">
        <v>-0.005072214745875086</v>
      </c>
      <c r="IL1154">
        <v>3.316774363808987E-06</v>
      </c>
      <c r="IM1154">
        <v>-1.107588672722244E-09</v>
      </c>
      <c r="IN1154">
        <v>-0.1603591687652909</v>
      </c>
      <c r="IO1154">
        <v>-0.0181951569465493</v>
      </c>
      <c r="IP1154">
        <v>0.001659309118516343</v>
      </c>
      <c r="IQ1154">
        <v>-3.409663313950778E-05</v>
      </c>
      <c r="IR1154">
        <v>19</v>
      </c>
      <c r="IS1154">
        <v>2290</v>
      </c>
      <c r="IT1154">
        <v>1</v>
      </c>
      <c r="IU1154">
        <v>24</v>
      </c>
      <c r="IV1154">
        <v>8605.700000000001</v>
      </c>
      <c r="IW1154">
        <v>8605.799999999999</v>
      </c>
      <c r="IX1154">
        <v>3.17383</v>
      </c>
      <c r="IY1154">
        <v>2.20459</v>
      </c>
      <c r="IZ1154">
        <v>1.94702</v>
      </c>
      <c r="JA1154">
        <v>2.64771</v>
      </c>
      <c r="JB1154">
        <v>2.19482</v>
      </c>
      <c r="JC1154">
        <v>2.31445</v>
      </c>
      <c r="JD1154">
        <v>36.6469</v>
      </c>
      <c r="JE1154">
        <v>24.035</v>
      </c>
      <c r="JF1154">
        <v>18</v>
      </c>
      <c r="JG1154">
        <v>521.106</v>
      </c>
      <c r="JH1154">
        <v>812.151</v>
      </c>
      <c r="JI1154">
        <v>21.6181</v>
      </c>
      <c r="JJ1154">
        <v>26.2889</v>
      </c>
      <c r="JK1154">
        <v>30</v>
      </c>
      <c r="JL1154">
        <v>26.3071</v>
      </c>
      <c r="JM1154">
        <v>26.2341</v>
      </c>
      <c r="JN1154">
        <v>63.516</v>
      </c>
      <c r="JO1154">
        <v>21.345</v>
      </c>
      <c r="JP1154">
        <v>0</v>
      </c>
      <c r="JQ1154">
        <v>21.5868</v>
      </c>
      <c r="JR1154">
        <v>1323.24</v>
      </c>
      <c r="JS1154">
        <v>12.8302</v>
      </c>
      <c r="JT1154">
        <v>100.479</v>
      </c>
      <c r="JU1154">
        <v>100.627</v>
      </c>
    </row>
    <row r="1155" spans="1:281">
      <c r="A1155">
        <v>1139</v>
      </c>
      <c r="B1155">
        <v>1659652142.1</v>
      </c>
      <c r="C1155">
        <v>24134.09999990463</v>
      </c>
      <c r="D1155" t="s">
        <v>2712</v>
      </c>
      <c r="E1155" t="s">
        <v>2713</v>
      </c>
      <c r="F1155">
        <v>5</v>
      </c>
      <c r="G1155" t="s">
        <v>2555</v>
      </c>
      <c r="H1155" t="s">
        <v>416</v>
      </c>
      <c r="I1155">
        <v>1659652134.314285</v>
      </c>
      <c r="J1155">
        <f>(K1155)/1000</f>
        <v>0</v>
      </c>
      <c r="K1155">
        <f>IF(CZ1155, AN1155, AH1155)</f>
        <v>0</v>
      </c>
      <c r="L1155">
        <f>IF(CZ1155, AI1155, AG1155)</f>
        <v>0</v>
      </c>
      <c r="M1155">
        <f>DB1155 - IF(AU1155&gt;1, L1155*CV1155*100.0/(AW1155*DP1155), 0)</f>
        <v>0</v>
      </c>
      <c r="N1155">
        <f>((T1155-J1155/2)*M1155-L1155)/(T1155+J1155/2)</f>
        <v>0</v>
      </c>
      <c r="O1155">
        <f>N1155*(DI1155+DJ1155)/1000.0</f>
        <v>0</v>
      </c>
      <c r="P1155">
        <f>(DB1155 - IF(AU1155&gt;1, L1155*CV1155*100.0/(AW1155*DP1155), 0))*(DI1155+DJ1155)/1000.0</f>
        <v>0</v>
      </c>
      <c r="Q1155">
        <f>2.0/((1/S1155-1/R1155)+SIGN(S1155)*SQRT((1/S1155-1/R1155)*(1/S1155-1/R1155) + 4*CW1155/((CW1155+1)*(CW1155+1))*(2*1/S1155*1/R1155-1/R1155*1/R1155)))</f>
        <v>0</v>
      </c>
      <c r="R1155">
        <f>IF(LEFT(CX1155,1)&lt;&gt;"0",IF(LEFT(CX1155,1)="1",3.0,CY1155),$D$5+$E$5*(DP1155*DI1155/($K$5*1000))+$F$5*(DP1155*DI1155/($K$5*1000))*MAX(MIN(CV1155,$J$5),$I$5)*MAX(MIN(CV1155,$J$5),$I$5)+$G$5*MAX(MIN(CV1155,$J$5),$I$5)*(DP1155*DI1155/($K$5*1000))+$H$5*(DP1155*DI1155/($K$5*1000))*(DP1155*DI1155/($K$5*1000)))</f>
        <v>0</v>
      </c>
      <c r="S1155">
        <f>J1155*(1000-(1000*0.61365*exp(17.502*W1155/(240.97+W1155))/(DI1155+DJ1155)+DD1155)/2)/(1000*0.61365*exp(17.502*W1155/(240.97+W1155))/(DI1155+DJ1155)-DD1155)</f>
        <v>0</v>
      </c>
      <c r="T1155">
        <f>1/((CW1155+1)/(Q1155/1.6)+1/(R1155/1.37)) + CW1155/((CW1155+1)/(Q1155/1.6) + CW1155/(R1155/1.37))</f>
        <v>0</v>
      </c>
      <c r="U1155">
        <f>(CR1155*CU1155)</f>
        <v>0</v>
      </c>
      <c r="V1155">
        <f>(DK1155+(U1155+2*0.95*5.67E-8*(((DK1155+$B$7)+273)^4-(DK1155+273)^4)-44100*J1155)/(1.84*29.3*R1155+8*0.95*5.67E-8*(DK1155+273)^3))</f>
        <v>0</v>
      </c>
      <c r="W1155">
        <f>($C$7*DL1155+$D$7*DM1155+$E$7*V1155)</f>
        <v>0</v>
      </c>
      <c r="X1155">
        <f>0.61365*exp(17.502*W1155/(240.97+W1155))</f>
        <v>0</v>
      </c>
      <c r="Y1155">
        <f>(Z1155/AA1155*100)</f>
        <v>0</v>
      </c>
      <c r="Z1155">
        <f>DD1155*(DI1155+DJ1155)/1000</f>
        <v>0</v>
      </c>
      <c r="AA1155">
        <f>0.61365*exp(17.502*DK1155/(240.97+DK1155))</f>
        <v>0</v>
      </c>
      <c r="AB1155">
        <f>(X1155-DD1155*(DI1155+DJ1155)/1000)</f>
        <v>0</v>
      </c>
      <c r="AC1155">
        <f>(-J1155*44100)</f>
        <v>0</v>
      </c>
      <c r="AD1155">
        <f>2*29.3*R1155*0.92*(DK1155-W1155)</f>
        <v>0</v>
      </c>
      <c r="AE1155">
        <f>2*0.95*5.67E-8*(((DK1155+$B$7)+273)^4-(W1155+273)^4)</f>
        <v>0</v>
      </c>
      <c r="AF1155">
        <f>U1155+AE1155+AC1155+AD1155</f>
        <v>0</v>
      </c>
      <c r="AG1155">
        <f>DH1155*AU1155*(DC1155-DB1155*(1000-AU1155*DE1155)/(1000-AU1155*DD1155))/(100*CV1155)</f>
        <v>0</v>
      </c>
      <c r="AH1155">
        <f>1000*DH1155*AU1155*(DD1155-DE1155)/(100*CV1155*(1000-AU1155*DD1155))</f>
        <v>0</v>
      </c>
      <c r="AI1155">
        <f>(AJ1155 - AK1155 - DI1155*1E3/(8.314*(DK1155+273.15)) * AM1155/DH1155 * AL1155) * DH1155/(100*CV1155) * (1000 - DE1155)/1000</f>
        <v>0</v>
      </c>
      <c r="AJ1155">
        <v>1323.834892315395</v>
      </c>
      <c r="AK1155">
        <v>1267.962303030303</v>
      </c>
      <c r="AL1155">
        <v>3.40833718535544</v>
      </c>
      <c r="AM1155">
        <v>65.46050072270951</v>
      </c>
      <c r="AN1155">
        <f>(AP1155 - AO1155 + DI1155*1E3/(8.314*(DK1155+273.15)) * AR1155/DH1155 * AQ1155) * DH1155/(100*CV1155) * 1000/(1000 - AP1155)</f>
        <v>0</v>
      </c>
      <c r="AO1155">
        <v>12.72695284445585</v>
      </c>
      <c r="AP1155">
        <v>18.45723986013988</v>
      </c>
      <c r="AQ1155">
        <v>-4.271775550999398E-06</v>
      </c>
      <c r="AR1155">
        <v>82.38661243910367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MAX(0,($B$13+$C$13*DP1155)/(1+$D$13*DP1155)*DI1155/(DK1155+273)*$E$13)</f>
        <v>0</v>
      </c>
      <c r="AX1155" t="s">
        <v>417</v>
      </c>
      <c r="AY1155" t="s">
        <v>417</v>
      </c>
      <c r="AZ1155">
        <v>0</v>
      </c>
      <c r="BA1155">
        <v>0</v>
      </c>
      <c r="BB1155">
        <f>1-AZ1155/BA1155</f>
        <v>0</v>
      </c>
      <c r="BC1155">
        <v>0</v>
      </c>
      <c r="BD1155" t="s">
        <v>417</v>
      </c>
      <c r="BE1155" t="s">
        <v>417</v>
      </c>
      <c r="BF1155">
        <v>0</v>
      </c>
      <c r="BG1155">
        <v>0</v>
      </c>
      <c r="BH1155">
        <f>1-BF1155/BG1155</f>
        <v>0</v>
      </c>
      <c r="BI1155">
        <v>0.5</v>
      </c>
      <c r="BJ1155">
        <f>CS1155</f>
        <v>0</v>
      </c>
      <c r="BK1155">
        <f>L1155</f>
        <v>0</v>
      </c>
      <c r="BL1155">
        <f>BH1155*BI1155*BJ1155</f>
        <v>0</v>
      </c>
      <c r="BM1155">
        <f>(BK1155-BC1155)/BJ1155</f>
        <v>0</v>
      </c>
      <c r="BN1155">
        <f>(BA1155-BG1155)/BG1155</f>
        <v>0</v>
      </c>
      <c r="BO1155">
        <f>AZ1155/(BB1155+AZ1155/BG1155)</f>
        <v>0</v>
      </c>
      <c r="BP1155" t="s">
        <v>417</v>
      </c>
      <c r="BQ1155">
        <v>0</v>
      </c>
      <c r="BR1155">
        <f>IF(BQ1155&lt;&gt;0, BQ1155, BO1155)</f>
        <v>0</v>
      </c>
      <c r="BS1155">
        <f>1-BR1155/BG1155</f>
        <v>0</v>
      </c>
      <c r="BT1155">
        <f>(BG1155-BF1155)/(BG1155-BR1155)</f>
        <v>0</v>
      </c>
      <c r="BU1155">
        <f>(BA1155-BG1155)/(BA1155-BR1155)</f>
        <v>0</v>
      </c>
      <c r="BV1155">
        <f>(BG1155-BF1155)/(BG1155-AZ1155)</f>
        <v>0</v>
      </c>
      <c r="BW1155">
        <f>(BA1155-BG1155)/(BA1155-AZ1155)</f>
        <v>0</v>
      </c>
      <c r="BX1155">
        <f>(BT1155*BR1155/BF1155)</f>
        <v>0</v>
      </c>
      <c r="BY1155">
        <f>(1-BX1155)</f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f>$B$11*DQ1155+$C$11*DR1155+$F$11*EC1155*(1-EF1155)</f>
        <v>0</v>
      </c>
      <c r="CS1155">
        <f>CR1155*CT1155</f>
        <v>0</v>
      </c>
      <c r="CT1155">
        <f>($B$11*$D$9+$C$11*$D$9+$F$11*((EP1155+EH1155)/MAX(EP1155+EH1155+EQ1155, 0.1)*$I$9+EQ1155/MAX(EP1155+EH1155+EQ1155, 0.1)*$J$9))/($B$11+$C$11+$F$11)</f>
        <v>0</v>
      </c>
      <c r="CU1155">
        <f>($B$11*$K$9+$C$11*$K$9+$F$11*((EP1155+EH1155)/MAX(EP1155+EH1155+EQ1155, 0.1)*$P$9+EQ1155/MAX(EP1155+EH1155+EQ1155, 0.1)*$Q$9))/($B$11+$C$11+$F$11)</f>
        <v>0</v>
      </c>
      <c r="CV1155">
        <v>6</v>
      </c>
      <c r="CW1155">
        <v>0.5</v>
      </c>
      <c r="CX1155" t="s">
        <v>418</v>
      </c>
      <c r="CY1155">
        <v>2</v>
      </c>
      <c r="CZ1155" t="b">
        <v>1</v>
      </c>
      <c r="DA1155">
        <v>1659652134.314285</v>
      </c>
      <c r="DB1155">
        <v>1220.190714285714</v>
      </c>
      <c r="DC1155">
        <v>1290.936071428571</v>
      </c>
      <c r="DD1155">
        <v>18.46505</v>
      </c>
      <c r="DE1155">
        <v>12.70419642857143</v>
      </c>
      <c r="DF1155">
        <v>1224.993928571428</v>
      </c>
      <c r="DG1155">
        <v>18.60910714285714</v>
      </c>
      <c r="DH1155">
        <v>499.9952857142858</v>
      </c>
      <c r="DI1155">
        <v>90.17575357142857</v>
      </c>
      <c r="DJ1155">
        <v>0.1000113892857143</v>
      </c>
      <c r="DK1155">
        <v>24.93753214285714</v>
      </c>
      <c r="DL1155">
        <v>25.035775</v>
      </c>
      <c r="DM1155">
        <v>999.9000000000002</v>
      </c>
      <c r="DN1155">
        <v>0</v>
      </c>
      <c r="DO1155">
        <v>0</v>
      </c>
      <c r="DP1155">
        <v>9996.365000000002</v>
      </c>
      <c r="DQ1155">
        <v>0</v>
      </c>
      <c r="DR1155">
        <v>10.9324</v>
      </c>
      <c r="DS1155">
        <v>-70.74406785714287</v>
      </c>
      <c r="DT1155">
        <v>1243.147142857143</v>
      </c>
      <c r="DU1155">
        <v>1307.5475</v>
      </c>
      <c r="DV1155">
        <v>5.760841071428572</v>
      </c>
      <c r="DW1155">
        <v>1290.936071428571</v>
      </c>
      <c r="DX1155">
        <v>12.70419642857143</v>
      </c>
      <c r="DY1155">
        <v>1.665098571428571</v>
      </c>
      <c r="DZ1155">
        <v>1.145611071428572</v>
      </c>
      <c r="EA1155">
        <v>14.57484285714286</v>
      </c>
      <c r="EB1155">
        <v>8.912893214285713</v>
      </c>
      <c r="EC1155">
        <v>2000.028571428571</v>
      </c>
      <c r="ED1155">
        <v>0.9800054285714284</v>
      </c>
      <c r="EE1155">
        <v>0.01999408571428572</v>
      </c>
      <c r="EF1155">
        <v>0</v>
      </c>
      <c r="EG1155">
        <v>857.9316785714285</v>
      </c>
      <c r="EH1155">
        <v>5.00097</v>
      </c>
      <c r="EI1155">
        <v>17066.76428571429</v>
      </c>
      <c r="EJ1155">
        <v>16707.83571428572</v>
      </c>
      <c r="EK1155">
        <v>38.05314285714286</v>
      </c>
      <c r="EL1155">
        <v>38.5665</v>
      </c>
      <c r="EM1155">
        <v>38.00664285714286</v>
      </c>
      <c r="EN1155">
        <v>38.2275</v>
      </c>
      <c r="EO1155">
        <v>38.5</v>
      </c>
      <c r="EP1155">
        <v>1955.1375</v>
      </c>
      <c r="EQ1155">
        <v>39.89000000000001</v>
      </c>
      <c r="ER1155">
        <v>0</v>
      </c>
      <c r="ES1155">
        <v>1659652142.7</v>
      </c>
      <c r="ET1155">
        <v>0</v>
      </c>
      <c r="EU1155">
        <v>857.9178846153847</v>
      </c>
      <c r="EV1155">
        <v>-2.119829071202592</v>
      </c>
      <c r="EW1155">
        <v>-55.22735051065114</v>
      </c>
      <c r="EX1155">
        <v>17066.42307692308</v>
      </c>
      <c r="EY1155">
        <v>15</v>
      </c>
      <c r="EZ1155">
        <v>0</v>
      </c>
      <c r="FA1155" t="s">
        <v>419</v>
      </c>
      <c r="FB1155">
        <v>1659135797.5</v>
      </c>
      <c r="FC1155">
        <v>1659135788</v>
      </c>
      <c r="FD1155">
        <v>0</v>
      </c>
      <c r="FE1155">
        <v>0.3</v>
      </c>
      <c r="FF1155">
        <v>-0.002</v>
      </c>
      <c r="FG1155">
        <v>-2.209</v>
      </c>
      <c r="FH1155">
        <v>-0.089</v>
      </c>
      <c r="FI1155">
        <v>1520</v>
      </c>
      <c r="FJ1155">
        <v>20</v>
      </c>
      <c r="FK1155">
        <v>0.06</v>
      </c>
      <c r="FL1155">
        <v>0.03</v>
      </c>
      <c r="FM1155">
        <v>-70.72008292682926</v>
      </c>
      <c r="FN1155">
        <v>-0.7328592334494939</v>
      </c>
      <c r="FO1155">
        <v>0.1064450021795039</v>
      </c>
      <c r="FP1155">
        <v>0</v>
      </c>
      <c r="FQ1155">
        <v>858.0635000000001</v>
      </c>
      <c r="FR1155">
        <v>-2.709564563306996</v>
      </c>
      <c r="FS1155">
        <v>0.3736575382383664</v>
      </c>
      <c r="FT1155">
        <v>0</v>
      </c>
      <c r="FU1155">
        <v>5.778552439024391</v>
      </c>
      <c r="FV1155">
        <v>-0.4103908013937229</v>
      </c>
      <c r="FW1155">
        <v>0.0409260953653783</v>
      </c>
      <c r="FX1155">
        <v>0</v>
      </c>
      <c r="FY1155">
        <v>0</v>
      </c>
      <c r="FZ1155">
        <v>3</v>
      </c>
      <c r="GA1155" t="s">
        <v>426</v>
      </c>
      <c r="GB1155">
        <v>2.98362</v>
      </c>
      <c r="GC1155">
        <v>2.71563</v>
      </c>
      <c r="GD1155">
        <v>0.19833</v>
      </c>
      <c r="GE1155">
        <v>0.202709</v>
      </c>
      <c r="GF1155">
        <v>0.0893132</v>
      </c>
      <c r="GG1155">
        <v>0.0669568</v>
      </c>
      <c r="GH1155">
        <v>25352.2</v>
      </c>
      <c r="GI1155">
        <v>25350.5</v>
      </c>
      <c r="GJ1155">
        <v>29388.7</v>
      </c>
      <c r="GK1155">
        <v>29402.8</v>
      </c>
      <c r="GL1155">
        <v>35450.6</v>
      </c>
      <c r="GM1155">
        <v>36483.5</v>
      </c>
      <c r="GN1155">
        <v>41382.6</v>
      </c>
      <c r="GO1155">
        <v>41897.9</v>
      </c>
      <c r="GP1155">
        <v>1.96323</v>
      </c>
      <c r="GQ1155">
        <v>2.37983</v>
      </c>
      <c r="GR1155">
        <v>0.0981987</v>
      </c>
      <c r="GS1155">
        <v>0</v>
      </c>
      <c r="GT1155">
        <v>23.4238</v>
      </c>
      <c r="GU1155">
        <v>999.9</v>
      </c>
      <c r="GV1155">
        <v>31.1</v>
      </c>
      <c r="GW1155">
        <v>32.2</v>
      </c>
      <c r="GX1155">
        <v>16.6559</v>
      </c>
      <c r="GY1155">
        <v>63.8015</v>
      </c>
      <c r="GZ1155">
        <v>22.4279</v>
      </c>
      <c r="HA1155">
        <v>2</v>
      </c>
      <c r="HB1155">
        <v>-0.07968749999999999</v>
      </c>
      <c r="HC1155">
        <v>1.76627</v>
      </c>
      <c r="HD1155">
        <v>20.3255</v>
      </c>
      <c r="HE1155">
        <v>5.21669</v>
      </c>
      <c r="HF1155">
        <v>12.0099</v>
      </c>
      <c r="HG1155">
        <v>4.989</v>
      </c>
      <c r="HH1155">
        <v>3.28863</v>
      </c>
      <c r="HI1155">
        <v>9999</v>
      </c>
      <c r="HJ1155">
        <v>9999</v>
      </c>
      <c r="HK1155">
        <v>9999</v>
      </c>
      <c r="HL1155">
        <v>198.6</v>
      </c>
      <c r="HM1155">
        <v>1.86737</v>
      </c>
      <c r="HN1155">
        <v>1.86646</v>
      </c>
      <c r="HO1155">
        <v>1.86593</v>
      </c>
      <c r="HP1155">
        <v>1.86584</v>
      </c>
      <c r="HQ1155">
        <v>1.86768</v>
      </c>
      <c r="HR1155">
        <v>1.87014</v>
      </c>
      <c r="HS1155">
        <v>1.86875</v>
      </c>
      <c r="HT1155">
        <v>1.87025</v>
      </c>
      <c r="HU1155">
        <v>0</v>
      </c>
      <c r="HV1155">
        <v>0</v>
      </c>
      <c r="HW1155">
        <v>0</v>
      </c>
      <c r="HX1155">
        <v>0</v>
      </c>
      <c r="HY1155" t="s">
        <v>421</v>
      </c>
      <c r="HZ1155" t="s">
        <v>422</v>
      </c>
      <c r="IA1155" t="s">
        <v>423</v>
      </c>
      <c r="IB1155" t="s">
        <v>423</v>
      </c>
      <c r="IC1155" t="s">
        <v>423</v>
      </c>
      <c r="ID1155" t="s">
        <v>423</v>
      </c>
      <c r="IE1155">
        <v>0</v>
      </c>
      <c r="IF1155">
        <v>100</v>
      </c>
      <c r="IG1155">
        <v>100</v>
      </c>
      <c r="IH1155">
        <v>-4.86</v>
      </c>
      <c r="II1155">
        <v>-0.1441</v>
      </c>
      <c r="IJ1155">
        <v>-1.529487217637811</v>
      </c>
      <c r="IK1155">
        <v>-0.005072214745875086</v>
      </c>
      <c r="IL1155">
        <v>3.316774363808987E-06</v>
      </c>
      <c r="IM1155">
        <v>-1.107588672722244E-09</v>
      </c>
      <c r="IN1155">
        <v>-0.1603591687652909</v>
      </c>
      <c r="IO1155">
        <v>-0.0181951569465493</v>
      </c>
      <c r="IP1155">
        <v>0.001659309118516343</v>
      </c>
      <c r="IQ1155">
        <v>-3.409663313950778E-05</v>
      </c>
      <c r="IR1155">
        <v>19</v>
      </c>
      <c r="IS1155">
        <v>2290</v>
      </c>
      <c r="IT1155">
        <v>1</v>
      </c>
      <c r="IU1155">
        <v>24</v>
      </c>
      <c r="IV1155">
        <v>8605.700000000001</v>
      </c>
      <c r="IW1155">
        <v>8605.9</v>
      </c>
      <c r="IX1155">
        <v>3.2019</v>
      </c>
      <c r="IY1155">
        <v>2.19604</v>
      </c>
      <c r="IZ1155">
        <v>1.94702</v>
      </c>
      <c r="JA1155">
        <v>2.64893</v>
      </c>
      <c r="JB1155">
        <v>2.19482</v>
      </c>
      <c r="JC1155">
        <v>2.37183</v>
      </c>
      <c r="JD1155">
        <v>36.6469</v>
      </c>
      <c r="JE1155">
        <v>24.0437</v>
      </c>
      <c r="JF1155">
        <v>18</v>
      </c>
      <c r="JG1155">
        <v>521.026</v>
      </c>
      <c r="JH1155">
        <v>812.39</v>
      </c>
      <c r="JI1155">
        <v>21.58</v>
      </c>
      <c r="JJ1155">
        <v>26.2867</v>
      </c>
      <c r="JK1155">
        <v>30.0001</v>
      </c>
      <c r="JL1155">
        <v>26.3055</v>
      </c>
      <c r="JM1155">
        <v>26.2319</v>
      </c>
      <c r="JN1155">
        <v>64.12730000000001</v>
      </c>
      <c r="JO1155">
        <v>21.0631</v>
      </c>
      <c r="JP1155">
        <v>0</v>
      </c>
      <c r="JQ1155">
        <v>21.5555</v>
      </c>
      <c r="JR1155">
        <v>1336.6</v>
      </c>
      <c r="JS1155">
        <v>12.8672</v>
      </c>
      <c r="JT1155">
        <v>100.48</v>
      </c>
      <c r="JU1155">
        <v>100.626</v>
      </c>
    </row>
    <row r="1156" spans="1:281">
      <c r="A1156">
        <v>1140</v>
      </c>
      <c r="B1156">
        <v>1659652147.1</v>
      </c>
      <c r="C1156">
        <v>24139.09999990463</v>
      </c>
      <c r="D1156" t="s">
        <v>2714</v>
      </c>
      <c r="E1156" t="s">
        <v>2715</v>
      </c>
      <c r="F1156">
        <v>5</v>
      </c>
      <c r="G1156" t="s">
        <v>2555</v>
      </c>
      <c r="H1156" t="s">
        <v>416</v>
      </c>
      <c r="I1156">
        <v>1659652139.6</v>
      </c>
      <c r="J1156">
        <f>(K1156)/1000</f>
        <v>0</v>
      </c>
      <c r="K1156">
        <f>IF(CZ1156, AN1156, AH1156)</f>
        <v>0</v>
      </c>
      <c r="L1156">
        <f>IF(CZ1156, AI1156, AG1156)</f>
        <v>0</v>
      </c>
      <c r="M1156">
        <f>DB1156 - IF(AU1156&gt;1, L1156*CV1156*100.0/(AW1156*DP1156), 0)</f>
        <v>0</v>
      </c>
      <c r="N1156">
        <f>((T1156-J1156/2)*M1156-L1156)/(T1156+J1156/2)</f>
        <v>0</v>
      </c>
      <c r="O1156">
        <f>N1156*(DI1156+DJ1156)/1000.0</f>
        <v>0</v>
      </c>
      <c r="P1156">
        <f>(DB1156 - IF(AU1156&gt;1, L1156*CV1156*100.0/(AW1156*DP1156), 0))*(DI1156+DJ1156)/1000.0</f>
        <v>0</v>
      </c>
      <c r="Q1156">
        <f>2.0/((1/S1156-1/R1156)+SIGN(S1156)*SQRT((1/S1156-1/R1156)*(1/S1156-1/R1156) + 4*CW1156/((CW1156+1)*(CW1156+1))*(2*1/S1156*1/R1156-1/R1156*1/R1156)))</f>
        <v>0</v>
      </c>
      <c r="R1156">
        <f>IF(LEFT(CX1156,1)&lt;&gt;"0",IF(LEFT(CX1156,1)="1",3.0,CY1156),$D$5+$E$5*(DP1156*DI1156/($K$5*1000))+$F$5*(DP1156*DI1156/($K$5*1000))*MAX(MIN(CV1156,$J$5),$I$5)*MAX(MIN(CV1156,$J$5),$I$5)+$G$5*MAX(MIN(CV1156,$J$5),$I$5)*(DP1156*DI1156/($K$5*1000))+$H$5*(DP1156*DI1156/($K$5*1000))*(DP1156*DI1156/($K$5*1000)))</f>
        <v>0</v>
      </c>
      <c r="S1156">
        <f>J1156*(1000-(1000*0.61365*exp(17.502*W1156/(240.97+W1156))/(DI1156+DJ1156)+DD1156)/2)/(1000*0.61365*exp(17.502*W1156/(240.97+W1156))/(DI1156+DJ1156)-DD1156)</f>
        <v>0</v>
      </c>
      <c r="T1156">
        <f>1/((CW1156+1)/(Q1156/1.6)+1/(R1156/1.37)) + CW1156/((CW1156+1)/(Q1156/1.6) + CW1156/(R1156/1.37))</f>
        <v>0</v>
      </c>
      <c r="U1156">
        <f>(CR1156*CU1156)</f>
        <v>0</v>
      </c>
      <c r="V1156">
        <f>(DK1156+(U1156+2*0.95*5.67E-8*(((DK1156+$B$7)+273)^4-(DK1156+273)^4)-44100*J1156)/(1.84*29.3*R1156+8*0.95*5.67E-8*(DK1156+273)^3))</f>
        <v>0</v>
      </c>
      <c r="W1156">
        <f>($C$7*DL1156+$D$7*DM1156+$E$7*V1156)</f>
        <v>0</v>
      </c>
      <c r="X1156">
        <f>0.61365*exp(17.502*W1156/(240.97+W1156))</f>
        <v>0</v>
      </c>
      <c r="Y1156">
        <f>(Z1156/AA1156*100)</f>
        <v>0</v>
      </c>
      <c r="Z1156">
        <f>DD1156*(DI1156+DJ1156)/1000</f>
        <v>0</v>
      </c>
      <c r="AA1156">
        <f>0.61365*exp(17.502*DK1156/(240.97+DK1156))</f>
        <v>0</v>
      </c>
      <c r="AB1156">
        <f>(X1156-DD1156*(DI1156+DJ1156)/1000)</f>
        <v>0</v>
      </c>
      <c r="AC1156">
        <f>(-J1156*44100)</f>
        <v>0</v>
      </c>
      <c r="AD1156">
        <f>2*29.3*R1156*0.92*(DK1156-W1156)</f>
        <v>0</v>
      </c>
      <c r="AE1156">
        <f>2*0.95*5.67E-8*(((DK1156+$B$7)+273)^4-(W1156+273)^4)</f>
        <v>0</v>
      </c>
      <c r="AF1156">
        <f>U1156+AE1156+AC1156+AD1156</f>
        <v>0</v>
      </c>
      <c r="AG1156">
        <f>DH1156*AU1156*(DC1156-DB1156*(1000-AU1156*DE1156)/(1000-AU1156*DD1156))/(100*CV1156)</f>
        <v>0</v>
      </c>
      <c r="AH1156">
        <f>1000*DH1156*AU1156*(DD1156-DE1156)/(100*CV1156*(1000-AU1156*DD1156))</f>
        <v>0</v>
      </c>
      <c r="AI1156">
        <f>(AJ1156 - AK1156 - DI1156*1E3/(8.314*(DK1156+273.15)) * AM1156/DH1156 * AL1156) * DH1156/(100*CV1156) * (1000 - DE1156)/1000</f>
        <v>0</v>
      </c>
      <c r="AJ1156">
        <v>1340.751218798907</v>
      </c>
      <c r="AK1156">
        <v>1285.063575757576</v>
      </c>
      <c r="AL1156">
        <v>3.401337149503574</v>
      </c>
      <c r="AM1156">
        <v>65.46050072270951</v>
      </c>
      <c r="AN1156">
        <f>(AP1156 - AO1156 + DI1156*1E3/(8.314*(DK1156+273.15)) * AR1156/DH1156 * AQ1156) * DH1156/(100*CV1156) * 1000/(1000 - AP1156)</f>
        <v>0</v>
      </c>
      <c r="AO1156">
        <v>12.76131516844788</v>
      </c>
      <c r="AP1156">
        <v>18.45223286713287</v>
      </c>
      <c r="AQ1156">
        <v>-6.359015282270735E-06</v>
      </c>
      <c r="AR1156">
        <v>82.38661243910367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MAX(0,($B$13+$C$13*DP1156)/(1+$D$13*DP1156)*DI1156/(DK1156+273)*$E$13)</f>
        <v>0</v>
      </c>
      <c r="AX1156" t="s">
        <v>417</v>
      </c>
      <c r="AY1156" t="s">
        <v>417</v>
      </c>
      <c r="AZ1156">
        <v>0</v>
      </c>
      <c r="BA1156">
        <v>0</v>
      </c>
      <c r="BB1156">
        <f>1-AZ1156/BA1156</f>
        <v>0</v>
      </c>
      <c r="BC1156">
        <v>0</v>
      </c>
      <c r="BD1156" t="s">
        <v>417</v>
      </c>
      <c r="BE1156" t="s">
        <v>417</v>
      </c>
      <c r="BF1156">
        <v>0</v>
      </c>
      <c r="BG1156">
        <v>0</v>
      </c>
      <c r="BH1156">
        <f>1-BF1156/BG1156</f>
        <v>0</v>
      </c>
      <c r="BI1156">
        <v>0.5</v>
      </c>
      <c r="BJ1156">
        <f>CS1156</f>
        <v>0</v>
      </c>
      <c r="BK1156">
        <f>L1156</f>
        <v>0</v>
      </c>
      <c r="BL1156">
        <f>BH1156*BI1156*BJ1156</f>
        <v>0</v>
      </c>
      <c r="BM1156">
        <f>(BK1156-BC1156)/BJ1156</f>
        <v>0</v>
      </c>
      <c r="BN1156">
        <f>(BA1156-BG1156)/BG1156</f>
        <v>0</v>
      </c>
      <c r="BO1156">
        <f>AZ1156/(BB1156+AZ1156/BG1156)</f>
        <v>0</v>
      </c>
      <c r="BP1156" t="s">
        <v>417</v>
      </c>
      <c r="BQ1156">
        <v>0</v>
      </c>
      <c r="BR1156">
        <f>IF(BQ1156&lt;&gt;0, BQ1156, BO1156)</f>
        <v>0</v>
      </c>
      <c r="BS1156">
        <f>1-BR1156/BG1156</f>
        <v>0</v>
      </c>
      <c r="BT1156">
        <f>(BG1156-BF1156)/(BG1156-BR1156)</f>
        <v>0</v>
      </c>
      <c r="BU1156">
        <f>(BA1156-BG1156)/(BA1156-BR1156)</f>
        <v>0</v>
      </c>
      <c r="BV1156">
        <f>(BG1156-BF1156)/(BG1156-AZ1156)</f>
        <v>0</v>
      </c>
      <c r="BW1156">
        <f>(BA1156-BG1156)/(BA1156-AZ1156)</f>
        <v>0</v>
      </c>
      <c r="BX1156">
        <f>(BT1156*BR1156/BF1156)</f>
        <v>0</v>
      </c>
      <c r="BY1156">
        <f>(1-BX1156)</f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>$B$11*DQ1156+$C$11*DR1156+$F$11*EC1156*(1-EF1156)</f>
        <v>0</v>
      </c>
      <c r="CS1156">
        <f>CR1156*CT1156</f>
        <v>0</v>
      </c>
      <c r="CT1156">
        <f>($B$11*$D$9+$C$11*$D$9+$F$11*((EP1156+EH1156)/MAX(EP1156+EH1156+EQ1156, 0.1)*$I$9+EQ1156/MAX(EP1156+EH1156+EQ1156, 0.1)*$J$9))/($B$11+$C$11+$F$11)</f>
        <v>0</v>
      </c>
      <c r="CU1156">
        <f>($B$11*$K$9+$C$11*$K$9+$F$11*((EP1156+EH1156)/MAX(EP1156+EH1156+EQ1156, 0.1)*$P$9+EQ1156/MAX(EP1156+EH1156+EQ1156, 0.1)*$Q$9))/($B$11+$C$11+$F$11)</f>
        <v>0</v>
      </c>
      <c r="CV1156">
        <v>6</v>
      </c>
      <c r="CW1156">
        <v>0.5</v>
      </c>
      <c r="CX1156" t="s">
        <v>418</v>
      </c>
      <c r="CY1156">
        <v>2</v>
      </c>
      <c r="CZ1156" t="b">
        <v>1</v>
      </c>
      <c r="DA1156">
        <v>1659652139.6</v>
      </c>
      <c r="DB1156">
        <v>1237.895555555556</v>
      </c>
      <c r="DC1156">
        <v>1308.648888888889</v>
      </c>
      <c r="DD1156">
        <v>18.45863703703704</v>
      </c>
      <c r="DE1156">
        <v>12.73961481481481</v>
      </c>
      <c r="DF1156">
        <v>1242.731851851852</v>
      </c>
      <c r="DG1156">
        <v>18.60274814814815</v>
      </c>
      <c r="DH1156">
        <v>499.9951851851852</v>
      </c>
      <c r="DI1156">
        <v>90.17552222222221</v>
      </c>
      <c r="DJ1156">
        <v>0.09998521111111111</v>
      </c>
      <c r="DK1156">
        <v>24.92954074074075</v>
      </c>
      <c r="DL1156">
        <v>25.03605925925926</v>
      </c>
      <c r="DM1156">
        <v>999.9000000000001</v>
      </c>
      <c r="DN1156">
        <v>0</v>
      </c>
      <c r="DO1156">
        <v>0</v>
      </c>
      <c r="DP1156">
        <v>10004.65518518518</v>
      </c>
      <c r="DQ1156">
        <v>0</v>
      </c>
      <c r="DR1156">
        <v>10.9324</v>
      </c>
      <c r="DS1156">
        <v>-70.75315555555555</v>
      </c>
      <c r="DT1156">
        <v>1261.175555555556</v>
      </c>
      <c r="DU1156">
        <v>1325.535925925926</v>
      </c>
      <c r="DV1156">
        <v>5.719006666666666</v>
      </c>
      <c r="DW1156">
        <v>1308.648888888889</v>
      </c>
      <c r="DX1156">
        <v>12.73961481481481</v>
      </c>
      <c r="DY1156">
        <v>1.664515555555556</v>
      </c>
      <c r="DZ1156">
        <v>1.148802592592593</v>
      </c>
      <c r="EA1156">
        <v>14.56942222222222</v>
      </c>
      <c r="EB1156">
        <v>8.954091481481482</v>
      </c>
      <c r="EC1156">
        <v>2000.012222222223</v>
      </c>
      <c r="ED1156">
        <v>0.980005222222222</v>
      </c>
      <c r="EE1156">
        <v>0.01999428518518518</v>
      </c>
      <c r="EF1156">
        <v>0</v>
      </c>
      <c r="EG1156">
        <v>857.7268518518518</v>
      </c>
      <c r="EH1156">
        <v>5.00097</v>
      </c>
      <c r="EI1156">
        <v>17061.98518518519</v>
      </c>
      <c r="EJ1156">
        <v>16707.6962962963</v>
      </c>
      <c r="EK1156">
        <v>38.03214814814815</v>
      </c>
      <c r="EL1156">
        <v>38.562</v>
      </c>
      <c r="EM1156">
        <v>38</v>
      </c>
      <c r="EN1156">
        <v>38.20566666666667</v>
      </c>
      <c r="EO1156">
        <v>38.49066666666667</v>
      </c>
      <c r="EP1156">
        <v>1955.121481481481</v>
      </c>
      <c r="EQ1156">
        <v>39.89000000000001</v>
      </c>
      <c r="ER1156">
        <v>0</v>
      </c>
      <c r="ES1156">
        <v>1659652147.5</v>
      </c>
      <c r="ET1156">
        <v>0</v>
      </c>
      <c r="EU1156">
        <v>857.7743461538461</v>
      </c>
      <c r="EV1156">
        <v>-1.874427351896807</v>
      </c>
      <c r="EW1156">
        <v>-54.50940169763682</v>
      </c>
      <c r="EX1156">
        <v>17061.98461538462</v>
      </c>
      <c r="EY1156">
        <v>15</v>
      </c>
      <c r="EZ1156">
        <v>0</v>
      </c>
      <c r="FA1156" t="s">
        <v>419</v>
      </c>
      <c r="FB1156">
        <v>1659135797.5</v>
      </c>
      <c r="FC1156">
        <v>1659135788</v>
      </c>
      <c r="FD1156">
        <v>0</v>
      </c>
      <c r="FE1156">
        <v>0.3</v>
      </c>
      <c r="FF1156">
        <v>-0.002</v>
      </c>
      <c r="FG1156">
        <v>-2.209</v>
      </c>
      <c r="FH1156">
        <v>-0.089</v>
      </c>
      <c r="FI1156">
        <v>1520</v>
      </c>
      <c r="FJ1156">
        <v>20</v>
      </c>
      <c r="FK1156">
        <v>0.06</v>
      </c>
      <c r="FL1156">
        <v>0.03</v>
      </c>
      <c r="FM1156">
        <v>-70.72578536585367</v>
      </c>
      <c r="FN1156">
        <v>-0.2328083623693143</v>
      </c>
      <c r="FO1156">
        <v>0.1024667026486918</v>
      </c>
      <c r="FP1156">
        <v>1</v>
      </c>
      <c r="FQ1156">
        <v>857.8507058823529</v>
      </c>
      <c r="FR1156">
        <v>-1.870068756140738</v>
      </c>
      <c r="FS1156">
        <v>0.3178461086578404</v>
      </c>
      <c r="FT1156">
        <v>0</v>
      </c>
      <c r="FU1156">
        <v>5.743020731707317</v>
      </c>
      <c r="FV1156">
        <v>-0.461077421602779</v>
      </c>
      <c r="FW1156">
        <v>0.04561928354514044</v>
      </c>
      <c r="FX1156">
        <v>0</v>
      </c>
      <c r="FY1156">
        <v>1</v>
      </c>
      <c r="FZ1156">
        <v>3</v>
      </c>
      <c r="GA1156" t="s">
        <v>429</v>
      </c>
      <c r="GB1156">
        <v>2.98352</v>
      </c>
      <c r="GC1156">
        <v>2.71565</v>
      </c>
      <c r="GD1156">
        <v>0.199977</v>
      </c>
      <c r="GE1156">
        <v>0.204299</v>
      </c>
      <c r="GF1156">
        <v>0.0892966</v>
      </c>
      <c r="GG1156">
        <v>0.06710820000000001</v>
      </c>
      <c r="GH1156">
        <v>25300.2</v>
      </c>
      <c r="GI1156">
        <v>25300.1</v>
      </c>
      <c r="GJ1156">
        <v>29388.8</v>
      </c>
      <c r="GK1156">
        <v>29403</v>
      </c>
      <c r="GL1156">
        <v>35451</v>
      </c>
      <c r="GM1156">
        <v>36477.9</v>
      </c>
      <c r="GN1156">
        <v>41382.3</v>
      </c>
      <c r="GO1156">
        <v>41898.4</v>
      </c>
      <c r="GP1156">
        <v>1.96338</v>
      </c>
      <c r="GQ1156">
        <v>2.3798</v>
      </c>
      <c r="GR1156">
        <v>0.09818</v>
      </c>
      <c r="GS1156">
        <v>0</v>
      </c>
      <c r="GT1156">
        <v>23.4238</v>
      </c>
      <c r="GU1156">
        <v>999.9</v>
      </c>
      <c r="GV1156">
        <v>31.1</v>
      </c>
      <c r="GW1156">
        <v>32.2</v>
      </c>
      <c r="GX1156">
        <v>16.6574</v>
      </c>
      <c r="GY1156">
        <v>63.6615</v>
      </c>
      <c r="GZ1156">
        <v>22.4439</v>
      </c>
      <c r="HA1156">
        <v>2</v>
      </c>
      <c r="HB1156">
        <v>-0.079779</v>
      </c>
      <c r="HC1156">
        <v>1.77974</v>
      </c>
      <c r="HD1156">
        <v>20.3252</v>
      </c>
      <c r="HE1156">
        <v>5.21684</v>
      </c>
      <c r="HF1156">
        <v>12.0099</v>
      </c>
      <c r="HG1156">
        <v>4.9886</v>
      </c>
      <c r="HH1156">
        <v>3.28863</v>
      </c>
      <c r="HI1156">
        <v>9999</v>
      </c>
      <c r="HJ1156">
        <v>9999</v>
      </c>
      <c r="HK1156">
        <v>9999</v>
      </c>
      <c r="HL1156">
        <v>198.6</v>
      </c>
      <c r="HM1156">
        <v>1.86737</v>
      </c>
      <c r="HN1156">
        <v>1.86646</v>
      </c>
      <c r="HO1156">
        <v>1.86593</v>
      </c>
      <c r="HP1156">
        <v>1.86584</v>
      </c>
      <c r="HQ1156">
        <v>1.86768</v>
      </c>
      <c r="HR1156">
        <v>1.87014</v>
      </c>
      <c r="HS1156">
        <v>1.86874</v>
      </c>
      <c r="HT1156">
        <v>1.87024</v>
      </c>
      <c r="HU1156">
        <v>0</v>
      </c>
      <c r="HV1156">
        <v>0</v>
      </c>
      <c r="HW1156">
        <v>0</v>
      </c>
      <c r="HX1156">
        <v>0</v>
      </c>
      <c r="HY1156" t="s">
        <v>421</v>
      </c>
      <c r="HZ1156" t="s">
        <v>422</v>
      </c>
      <c r="IA1156" t="s">
        <v>423</v>
      </c>
      <c r="IB1156" t="s">
        <v>423</v>
      </c>
      <c r="IC1156" t="s">
        <v>423</v>
      </c>
      <c r="ID1156" t="s">
        <v>423</v>
      </c>
      <c r="IE1156">
        <v>0</v>
      </c>
      <c r="IF1156">
        <v>100</v>
      </c>
      <c r="IG1156">
        <v>100</v>
      </c>
      <c r="IH1156">
        <v>-4.89</v>
      </c>
      <c r="II1156">
        <v>-0.1442</v>
      </c>
      <c r="IJ1156">
        <v>-1.529487217637811</v>
      </c>
      <c r="IK1156">
        <v>-0.005072214745875086</v>
      </c>
      <c r="IL1156">
        <v>3.316774363808987E-06</v>
      </c>
      <c r="IM1156">
        <v>-1.107588672722244E-09</v>
      </c>
      <c r="IN1156">
        <v>-0.1603591687652909</v>
      </c>
      <c r="IO1156">
        <v>-0.0181951569465493</v>
      </c>
      <c r="IP1156">
        <v>0.001659309118516343</v>
      </c>
      <c r="IQ1156">
        <v>-3.409663313950778E-05</v>
      </c>
      <c r="IR1156">
        <v>19</v>
      </c>
      <c r="IS1156">
        <v>2290</v>
      </c>
      <c r="IT1156">
        <v>1</v>
      </c>
      <c r="IU1156">
        <v>24</v>
      </c>
      <c r="IV1156">
        <v>8605.799999999999</v>
      </c>
      <c r="IW1156">
        <v>8606</v>
      </c>
      <c r="IX1156">
        <v>3.2373</v>
      </c>
      <c r="IY1156">
        <v>2.19604</v>
      </c>
      <c r="IZ1156">
        <v>1.94702</v>
      </c>
      <c r="JA1156">
        <v>2.64893</v>
      </c>
      <c r="JB1156">
        <v>2.19482</v>
      </c>
      <c r="JC1156">
        <v>2.35962</v>
      </c>
      <c r="JD1156">
        <v>36.6469</v>
      </c>
      <c r="JE1156">
        <v>24.035</v>
      </c>
      <c r="JF1156">
        <v>18</v>
      </c>
      <c r="JG1156">
        <v>521.104</v>
      </c>
      <c r="JH1156">
        <v>812.335</v>
      </c>
      <c r="JI1156">
        <v>21.5472</v>
      </c>
      <c r="JJ1156">
        <v>26.285</v>
      </c>
      <c r="JK1156">
        <v>30</v>
      </c>
      <c r="JL1156">
        <v>26.3032</v>
      </c>
      <c r="JM1156">
        <v>26.2299</v>
      </c>
      <c r="JN1156">
        <v>64.78740000000001</v>
      </c>
      <c r="JO1156">
        <v>20.7781</v>
      </c>
      <c r="JP1156">
        <v>0</v>
      </c>
      <c r="JQ1156">
        <v>21.5148</v>
      </c>
      <c r="JR1156">
        <v>1356.64</v>
      </c>
      <c r="JS1156">
        <v>12.9069</v>
      </c>
      <c r="JT1156">
        <v>100.48</v>
      </c>
      <c r="JU1156">
        <v>100.627</v>
      </c>
    </row>
    <row r="1157" spans="1:281">
      <c r="A1157">
        <v>1141</v>
      </c>
      <c r="B1157">
        <v>1659652152.1</v>
      </c>
      <c r="C1157">
        <v>24144.09999990463</v>
      </c>
      <c r="D1157" t="s">
        <v>2716</v>
      </c>
      <c r="E1157" t="s">
        <v>2717</v>
      </c>
      <c r="F1157">
        <v>5</v>
      </c>
      <c r="G1157" t="s">
        <v>2555</v>
      </c>
      <c r="H1157" t="s">
        <v>416</v>
      </c>
      <c r="I1157">
        <v>1659652144.314285</v>
      </c>
      <c r="J1157">
        <f>(K1157)/1000</f>
        <v>0</v>
      </c>
      <c r="K1157">
        <f>IF(CZ1157, AN1157, AH1157)</f>
        <v>0</v>
      </c>
      <c r="L1157">
        <f>IF(CZ1157, AI1157, AG1157)</f>
        <v>0</v>
      </c>
      <c r="M1157">
        <f>DB1157 - IF(AU1157&gt;1, L1157*CV1157*100.0/(AW1157*DP1157), 0)</f>
        <v>0</v>
      </c>
      <c r="N1157">
        <f>((T1157-J1157/2)*M1157-L1157)/(T1157+J1157/2)</f>
        <v>0</v>
      </c>
      <c r="O1157">
        <f>N1157*(DI1157+DJ1157)/1000.0</f>
        <v>0</v>
      </c>
      <c r="P1157">
        <f>(DB1157 - IF(AU1157&gt;1, L1157*CV1157*100.0/(AW1157*DP1157), 0))*(DI1157+DJ1157)/1000.0</f>
        <v>0</v>
      </c>
      <c r="Q1157">
        <f>2.0/((1/S1157-1/R1157)+SIGN(S1157)*SQRT((1/S1157-1/R1157)*(1/S1157-1/R1157) + 4*CW1157/((CW1157+1)*(CW1157+1))*(2*1/S1157*1/R1157-1/R1157*1/R1157)))</f>
        <v>0</v>
      </c>
      <c r="R1157">
        <f>IF(LEFT(CX1157,1)&lt;&gt;"0",IF(LEFT(CX1157,1)="1",3.0,CY1157),$D$5+$E$5*(DP1157*DI1157/($K$5*1000))+$F$5*(DP1157*DI1157/($K$5*1000))*MAX(MIN(CV1157,$J$5),$I$5)*MAX(MIN(CV1157,$J$5),$I$5)+$G$5*MAX(MIN(CV1157,$J$5),$I$5)*(DP1157*DI1157/($K$5*1000))+$H$5*(DP1157*DI1157/($K$5*1000))*(DP1157*DI1157/($K$5*1000)))</f>
        <v>0</v>
      </c>
      <c r="S1157">
        <f>J1157*(1000-(1000*0.61365*exp(17.502*W1157/(240.97+W1157))/(DI1157+DJ1157)+DD1157)/2)/(1000*0.61365*exp(17.502*W1157/(240.97+W1157))/(DI1157+DJ1157)-DD1157)</f>
        <v>0</v>
      </c>
      <c r="T1157">
        <f>1/((CW1157+1)/(Q1157/1.6)+1/(R1157/1.37)) + CW1157/((CW1157+1)/(Q1157/1.6) + CW1157/(R1157/1.37))</f>
        <v>0</v>
      </c>
      <c r="U1157">
        <f>(CR1157*CU1157)</f>
        <v>0</v>
      </c>
      <c r="V1157">
        <f>(DK1157+(U1157+2*0.95*5.67E-8*(((DK1157+$B$7)+273)^4-(DK1157+273)^4)-44100*J1157)/(1.84*29.3*R1157+8*0.95*5.67E-8*(DK1157+273)^3))</f>
        <v>0</v>
      </c>
      <c r="W1157">
        <f>($C$7*DL1157+$D$7*DM1157+$E$7*V1157)</f>
        <v>0</v>
      </c>
      <c r="X1157">
        <f>0.61365*exp(17.502*W1157/(240.97+W1157))</f>
        <v>0</v>
      </c>
      <c r="Y1157">
        <f>(Z1157/AA1157*100)</f>
        <v>0</v>
      </c>
      <c r="Z1157">
        <f>DD1157*(DI1157+DJ1157)/1000</f>
        <v>0</v>
      </c>
      <c r="AA1157">
        <f>0.61365*exp(17.502*DK1157/(240.97+DK1157))</f>
        <v>0</v>
      </c>
      <c r="AB1157">
        <f>(X1157-DD1157*(DI1157+DJ1157)/1000)</f>
        <v>0</v>
      </c>
      <c r="AC1157">
        <f>(-J1157*44100)</f>
        <v>0</v>
      </c>
      <c r="AD1157">
        <f>2*29.3*R1157*0.92*(DK1157-W1157)</f>
        <v>0</v>
      </c>
      <c r="AE1157">
        <f>2*0.95*5.67E-8*(((DK1157+$B$7)+273)^4-(W1157+273)^4)</f>
        <v>0</v>
      </c>
      <c r="AF1157">
        <f>U1157+AE1157+AC1157+AD1157</f>
        <v>0</v>
      </c>
      <c r="AG1157">
        <f>DH1157*AU1157*(DC1157-DB1157*(1000-AU1157*DE1157)/(1000-AU1157*DD1157))/(100*CV1157)</f>
        <v>0</v>
      </c>
      <c r="AH1157">
        <f>1000*DH1157*AU1157*(DD1157-DE1157)/(100*CV1157*(1000-AU1157*DD1157))</f>
        <v>0</v>
      </c>
      <c r="AI1157">
        <f>(AJ1157 - AK1157 - DI1157*1E3/(8.314*(DK1157+273.15)) * AM1157/DH1157 * AL1157) * DH1157/(100*CV1157) * (1000 - DE1157)/1000</f>
        <v>0</v>
      </c>
      <c r="AJ1157">
        <v>1357.814598569797</v>
      </c>
      <c r="AK1157">
        <v>1302.225333333333</v>
      </c>
      <c r="AL1157">
        <v>3.447980847444817</v>
      </c>
      <c r="AM1157">
        <v>65.46050072270951</v>
      </c>
      <c r="AN1157">
        <f>(AP1157 - AO1157 + DI1157*1E3/(8.314*(DK1157+273.15)) * AR1157/DH1157 * AQ1157) * DH1157/(100*CV1157) * 1000/(1000 - AP1157)</f>
        <v>0</v>
      </c>
      <c r="AO1157">
        <v>12.79744217641791</v>
      </c>
      <c r="AP1157">
        <v>18.44569790209792</v>
      </c>
      <c r="AQ1157">
        <v>-8.523178124653331E-06</v>
      </c>
      <c r="AR1157">
        <v>82.38661243910367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MAX(0,($B$13+$C$13*DP1157)/(1+$D$13*DP1157)*DI1157/(DK1157+273)*$E$13)</f>
        <v>0</v>
      </c>
      <c r="AX1157" t="s">
        <v>417</v>
      </c>
      <c r="AY1157" t="s">
        <v>417</v>
      </c>
      <c r="AZ1157">
        <v>0</v>
      </c>
      <c r="BA1157">
        <v>0</v>
      </c>
      <c r="BB1157">
        <f>1-AZ1157/BA1157</f>
        <v>0</v>
      </c>
      <c r="BC1157">
        <v>0</v>
      </c>
      <c r="BD1157" t="s">
        <v>417</v>
      </c>
      <c r="BE1157" t="s">
        <v>417</v>
      </c>
      <c r="BF1157">
        <v>0</v>
      </c>
      <c r="BG1157">
        <v>0</v>
      </c>
      <c r="BH1157">
        <f>1-BF1157/BG1157</f>
        <v>0</v>
      </c>
      <c r="BI1157">
        <v>0.5</v>
      </c>
      <c r="BJ1157">
        <f>CS1157</f>
        <v>0</v>
      </c>
      <c r="BK1157">
        <f>L1157</f>
        <v>0</v>
      </c>
      <c r="BL1157">
        <f>BH1157*BI1157*BJ1157</f>
        <v>0</v>
      </c>
      <c r="BM1157">
        <f>(BK1157-BC1157)/BJ1157</f>
        <v>0</v>
      </c>
      <c r="BN1157">
        <f>(BA1157-BG1157)/BG1157</f>
        <v>0</v>
      </c>
      <c r="BO1157">
        <f>AZ1157/(BB1157+AZ1157/BG1157)</f>
        <v>0</v>
      </c>
      <c r="BP1157" t="s">
        <v>417</v>
      </c>
      <c r="BQ1157">
        <v>0</v>
      </c>
      <c r="BR1157">
        <f>IF(BQ1157&lt;&gt;0, BQ1157, BO1157)</f>
        <v>0</v>
      </c>
      <c r="BS1157">
        <f>1-BR1157/BG1157</f>
        <v>0</v>
      </c>
      <c r="BT1157">
        <f>(BG1157-BF1157)/(BG1157-BR1157)</f>
        <v>0</v>
      </c>
      <c r="BU1157">
        <f>(BA1157-BG1157)/(BA1157-BR1157)</f>
        <v>0</v>
      </c>
      <c r="BV1157">
        <f>(BG1157-BF1157)/(BG1157-AZ1157)</f>
        <v>0</v>
      </c>
      <c r="BW1157">
        <f>(BA1157-BG1157)/(BA1157-AZ1157)</f>
        <v>0</v>
      </c>
      <c r="BX1157">
        <f>(BT1157*BR1157/BF1157)</f>
        <v>0</v>
      </c>
      <c r="BY1157">
        <f>(1-BX1157)</f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f>$B$11*DQ1157+$C$11*DR1157+$F$11*EC1157*(1-EF1157)</f>
        <v>0</v>
      </c>
      <c r="CS1157">
        <f>CR1157*CT1157</f>
        <v>0</v>
      </c>
      <c r="CT1157">
        <f>($B$11*$D$9+$C$11*$D$9+$F$11*((EP1157+EH1157)/MAX(EP1157+EH1157+EQ1157, 0.1)*$I$9+EQ1157/MAX(EP1157+EH1157+EQ1157, 0.1)*$J$9))/($B$11+$C$11+$F$11)</f>
        <v>0</v>
      </c>
      <c r="CU1157">
        <f>($B$11*$K$9+$C$11*$K$9+$F$11*((EP1157+EH1157)/MAX(EP1157+EH1157+EQ1157, 0.1)*$P$9+EQ1157/MAX(EP1157+EH1157+EQ1157, 0.1)*$Q$9))/($B$11+$C$11+$F$11)</f>
        <v>0</v>
      </c>
      <c r="CV1157">
        <v>6</v>
      </c>
      <c r="CW1157">
        <v>0.5</v>
      </c>
      <c r="CX1157" t="s">
        <v>418</v>
      </c>
      <c r="CY1157">
        <v>2</v>
      </c>
      <c r="CZ1157" t="b">
        <v>1</v>
      </c>
      <c r="DA1157">
        <v>1659652144.314285</v>
      </c>
      <c r="DB1157">
        <v>1253.698214285714</v>
      </c>
      <c r="DC1157">
        <v>1324.435714285714</v>
      </c>
      <c r="DD1157">
        <v>18.45378214285714</v>
      </c>
      <c r="DE1157">
        <v>12.77018214285714</v>
      </c>
      <c r="DF1157">
        <v>1258.565714285714</v>
      </c>
      <c r="DG1157">
        <v>18.59793571428571</v>
      </c>
      <c r="DH1157">
        <v>500.0119642857143</v>
      </c>
      <c r="DI1157">
        <v>90.17541785714288</v>
      </c>
      <c r="DJ1157">
        <v>0.1000295285714286</v>
      </c>
      <c r="DK1157">
        <v>24.92235</v>
      </c>
      <c r="DL1157">
        <v>25.034625</v>
      </c>
      <c r="DM1157">
        <v>999.9000000000002</v>
      </c>
      <c r="DN1157">
        <v>0</v>
      </c>
      <c r="DO1157">
        <v>0</v>
      </c>
      <c r="DP1157">
        <v>9999.349642857143</v>
      </c>
      <c r="DQ1157">
        <v>0</v>
      </c>
      <c r="DR1157">
        <v>10.9324</v>
      </c>
      <c r="DS1157">
        <v>-70.73825000000001</v>
      </c>
      <c r="DT1157">
        <v>1277.2675</v>
      </c>
      <c r="DU1157">
        <v>1341.568571428571</v>
      </c>
      <c r="DV1157">
        <v>5.683601785714287</v>
      </c>
      <c r="DW1157">
        <v>1324.435714285714</v>
      </c>
      <c r="DX1157">
        <v>12.77018214285714</v>
      </c>
      <c r="DY1157">
        <v>1.664076785714286</v>
      </c>
      <c r="DZ1157">
        <v>1.151556428571428</v>
      </c>
      <c r="EA1157">
        <v>14.56533214285714</v>
      </c>
      <c r="EB1157">
        <v>8.989551785714285</v>
      </c>
      <c r="EC1157">
        <v>1999.992142857143</v>
      </c>
      <c r="ED1157">
        <v>0.9800051071428568</v>
      </c>
      <c r="EE1157">
        <v>0.01999439642857143</v>
      </c>
      <c r="EF1157">
        <v>0</v>
      </c>
      <c r="EG1157">
        <v>857.5842857142858</v>
      </c>
      <c r="EH1157">
        <v>5.00097</v>
      </c>
      <c r="EI1157">
        <v>17057.57142857143</v>
      </c>
      <c r="EJ1157">
        <v>16707.52857142857</v>
      </c>
      <c r="EK1157">
        <v>38.01328571428571</v>
      </c>
      <c r="EL1157">
        <v>38.562</v>
      </c>
      <c r="EM1157">
        <v>38</v>
      </c>
      <c r="EN1157">
        <v>38.19375</v>
      </c>
      <c r="EO1157">
        <v>38.48649999999999</v>
      </c>
      <c r="EP1157">
        <v>1955.102142857143</v>
      </c>
      <c r="EQ1157">
        <v>39.89000000000001</v>
      </c>
      <c r="ER1157">
        <v>0</v>
      </c>
      <c r="ES1157">
        <v>1659652152.3</v>
      </c>
      <c r="ET1157">
        <v>0</v>
      </c>
      <c r="EU1157">
        <v>857.5933846153847</v>
      </c>
      <c r="EV1157">
        <v>-2.070974368710174</v>
      </c>
      <c r="EW1157">
        <v>-51.61367526970157</v>
      </c>
      <c r="EX1157">
        <v>17057.60384615385</v>
      </c>
      <c r="EY1157">
        <v>15</v>
      </c>
      <c r="EZ1157">
        <v>0</v>
      </c>
      <c r="FA1157" t="s">
        <v>419</v>
      </c>
      <c r="FB1157">
        <v>1659135797.5</v>
      </c>
      <c r="FC1157">
        <v>1659135788</v>
      </c>
      <c r="FD1157">
        <v>0</v>
      </c>
      <c r="FE1157">
        <v>0.3</v>
      </c>
      <c r="FF1157">
        <v>-0.002</v>
      </c>
      <c r="FG1157">
        <v>-2.209</v>
      </c>
      <c r="FH1157">
        <v>-0.089</v>
      </c>
      <c r="FI1157">
        <v>1520</v>
      </c>
      <c r="FJ1157">
        <v>20</v>
      </c>
      <c r="FK1157">
        <v>0.06</v>
      </c>
      <c r="FL1157">
        <v>0.03</v>
      </c>
      <c r="FM1157">
        <v>-70.73498780487805</v>
      </c>
      <c r="FN1157">
        <v>-0.0253588850175719</v>
      </c>
      <c r="FO1157">
        <v>0.1034600386979269</v>
      </c>
      <c r="FP1157">
        <v>1</v>
      </c>
      <c r="FQ1157">
        <v>857.741705882353</v>
      </c>
      <c r="FR1157">
        <v>-1.960366697014641</v>
      </c>
      <c r="FS1157">
        <v>0.3156023679747764</v>
      </c>
      <c r="FT1157">
        <v>0</v>
      </c>
      <c r="FU1157">
        <v>5.711416341463416</v>
      </c>
      <c r="FV1157">
        <v>-0.4627570034843086</v>
      </c>
      <c r="FW1157">
        <v>0.04578588438117504</v>
      </c>
      <c r="FX1157">
        <v>0</v>
      </c>
      <c r="FY1157">
        <v>1</v>
      </c>
      <c r="FZ1157">
        <v>3</v>
      </c>
      <c r="GA1157" t="s">
        <v>429</v>
      </c>
      <c r="GB1157">
        <v>2.98357</v>
      </c>
      <c r="GC1157">
        <v>2.71556</v>
      </c>
      <c r="GD1157">
        <v>0.201625</v>
      </c>
      <c r="GE1157">
        <v>0.20587</v>
      </c>
      <c r="GF1157">
        <v>0.0892776</v>
      </c>
      <c r="GG1157">
        <v>0.0672378</v>
      </c>
      <c r="GH1157">
        <v>25248.7</v>
      </c>
      <c r="GI1157">
        <v>25250.2</v>
      </c>
      <c r="GJ1157">
        <v>29389.4</v>
      </c>
      <c r="GK1157">
        <v>29403</v>
      </c>
      <c r="GL1157">
        <v>35452.8</v>
      </c>
      <c r="GM1157">
        <v>36472.9</v>
      </c>
      <c r="GN1157">
        <v>41383.4</v>
      </c>
      <c r="GO1157">
        <v>41898.5</v>
      </c>
      <c r="GP1157">
        <v>1.9632</v>
      </c>
      <c r="GQ1157">
        <v>2.38007</v>
      </c>
      <c r="GR1157">
        <v>0.0975467</v>
      </c>
      <c r="GS1157">
        <v>0</v>
      </c>
      <c r="GT1157">
        <v>23.4232</v>
      </c>
      <c r="GU1157">
        <v>999.9</v>
      </c>
      <c r="GV1157">
        <v>31.1</v>
      </c>
      <c r="GW1157">
        <v>32.2</v>
      </c>
      <c r="GX1157">
        <v>16.6551</v>
      </c>
      <c r="GY1157">
        <v>63.7015</v>
      </c>
      <c r="GZ1157">
        <v>22.2396</v>
      </c>
      <c r="HA1157">
        <v>2</v>
      </c>
      <c r="HB1157">
        <v>-0.07974589999999999</v>
      </c>
      <c r="HC1157">
        <v>1.80974</v>
      </c>
      <c r="HD1157">
        <v>20.3248</v>
      </c>
      <c r="HE1157">
        <v>5.21639</v>
      </c>
      <c r="HF1157">
        <v>12.0099</v>
      </c>
      <c r="HG1157">
        <v>4.9885</v>
      </c>
      <c r="HH1157">
        <v>3.2885</v>
      </c>
      <c r="HI1157">
        <v>9999</v>
      </c>
      <c r="HJ1157">
        <v>9999</v>
      </c>
      <c r="HK1157">
        <v>9999</v>
      </c>
      <c r="HL1157">
        <v>198.6</v>
      </c>
      <c r="HM1157">
        <v>1.86737</v>
      </c>
      <c r="HN1157">
        <v>1.86646</v>
      </c>
      <c r="HO1157">
        <v>1.86592</v>
      </c>
      <c r="HP1157">
        <v>1.86584</v>
      </c>
      <c r="HQ1157">
        <v>1.86768</v>
      </c>
      <c r="HR1157">
        <v>1.87013</v>
      </c>
      <c r="HS1157">
        <v>1.86874</v>
      </c>
      <c r="HT1157">
        <v>1.87024</v>
      </c>
      <c r="HU1157">
        <v>0</v>
      </c>
      <c r="HV1157">
        <v>0</v>
      </c>
      <c r="HW1157">
        <v>0</v>
      </c>
      <c r="HX1157">
        <v>0</v>
      </c>
      <c r="HY1157" t="s">
        <v>421</v>
      </c>
      <c r="HZ1157" t="s">
        <v>422</v>
      </c>
      <c r="IA1157" t="s">
        <v>423</v>
      </c>
      <c r="IB1157" t="s">
        <v>423</v>
      </c>
      <c r="IC1157" t="s">
        <v>423</v>
      </c>
      <c r="ID1157" t="s">
        <v>423</v>
      </c>
      <c r="IE1157">
        <v>0</v>
      </c>
      <c r="IF1157">
        <v>100</v>
      </c>
      <c r="IG1157">
        <v>100</v>
      </c>
      <c r="IH1157">
        <v>-4.92</v>
      </c>
      <c r="II1157">
        <v>-0.1443</v>
      </c>
      <c r="IJ1157">
        <v>-1.529487217637811</v>
      </c>
      <c r="IK1157">
        <v>-0.005072214745875086</v>
      </c>
      <c r="IL1157">
        <v>3.316774363808987E-06</v>
      </c>
      <c r="IM1157">
        <v>-1.107588672722244E-09</v>
      </c>
      <c r="IN1157">
        <v>-0.1603591687652909</v>
      </c>
      <c r="IO1157">
        <v>-0.0181951569465493</v>
      </c>
      <c r="IP1157">
        <v>0.001659309118516343</v>
      </c>
      <c r="IQ1157">
        <v>-3.409663313950778E-05</v>
      </c>
      <c r="IR1157">
        <v>19</v>
      </c>
      <c r="IS1157">
        <v>2290</v>
      </c>
      <c r="IT1157">
        <v>1</v>
      </c>
      <c r="IU1157">
        <v>24</v>
      </c>
      <c r="IV1157">
        <v>8605.9</v>
      </c>
      <c r="IW1157">
        <v>8606.1</v>
      </c>
      <c r="IX1157">
        <v>3.26782</v>
      </c>
      <c r="IY1157">
        <v>2.20093</v>
      </c>
      <c r="IZ1157">
        <v>1.94702</v>
      </c>
      <c r="JA1157">
        <v>2.64893</v>
      </c>
      <c r="JB1157">
        <v>2.19482</v>
      </c>
      <c r="JC1157">
        <v>2.38037</v>
      </c>
      <c r="JD1157">
        <v>36.6469</v>
      </c>
      <c r="JE1157">
        <v>24.035</v>
      </c>
      <c r="JF1157">
        <v>18</v>
      </c>
      <c r="JG1157">
        <v>520.975</v>
      </c>
      <c r="JH1157">
        <v>812.575</v>
      </c>
      <c r="JI1157">
        <v>21.5088</v>
      </c>
      <c r="JJ1157">
        <v>26.2828</v>
      </c>
      <c r="JK1157">
        <v>30</v>
      </c>
      <c r="JL1157">
        <v>26.3016</v>
      </c>
      <c r="JM1157">
        <v>26.2277</v>
      </c>
      <c r="JN1157">
        <v>65.3935</v>
      </c>
      <c r="JO1157">
        <v>20.2023</v>
      </c>
      <c r="JP1157">
        <v>0</v>
      </c>
      <c r="JQ1157">
        <v>21.4814</v>
      </c>
      <c r="JR1157">
        <v>1369.99</v>
      </c>
      <c r="JS1157">
        <v>12.9444</v>
      </c>
      <c r="JT1157">
        <v>100.482</v>
      </c>
      <c r="JU1157">
        <v>100.627</v>
      </c>
    </row>
    <row r="1158" spans="1:281">
      <c r="A1158">
        <v>1142</v>
      </c>
      <c r="B1158">
        <v>1659652157.1</v>
      </c>
      <c r="C1158">
        <v>24149.09999990463</v>
      </c>
      <c r="D1158" t="s">
        <v>2718</v>
      </c>
      <c r="E1158" t="s">
        <v>2719</v>
      </c>
      <c r="F1158">
        <v>5</v>
      </c>
      <c r="G1158" t="s">
        <v>2555</v>
      </c>
      <c r="H1158" t="s">
        <v>416</v>
      </c>
      <c r="I1158">
        <v>1659652149.6</v>
      </c>
      <c r="J1158">
        <f>(K1158)/1000</f>
        <v>0</v>
      </c>
      <c r="K1158">
        <f>IF(CZ1158, AN1158, AH1158)</f>
        <v>0</v>
      </c>
      <c r="L1158">
        <f>IF(CZ1158, AI1158, AG1158)</f>
        <v>0</v>
      </c>
      <c r="M1158">
        <f>DB1158 - IF(AU1158&gt;1, L1158*CV1158*100.0/(AW1158*DP1158), 0)</f>
        <v>0</v>
      </c>
      <c r="N1158">
        <f>((T1158-J1158/2)*M1158-L1158)/(T1158+J1158/2)</f>
        <v>0</v>
      </c>
      <c r="O1158">
        <f>N1158*(DI1158+DJ1158)/1000.0</f>
        <v>0</v>
      </c>
      <c r="P1158">
        <f>(DB1158 - IF(AU1158&gt;1, L1158*CV1158*100.0/(AW1158*DP1158), 0))*(DI1158+DJ1158)/1000.0</f>
        <v>0</v>
      </c>
      <c r="Q1158">
        <f>2.0/((1/S1158-1/R1158)+SIGN(S1158)*SQRT((1/S1158-1/R1158)*(1/S1158-1/R1158) + 4*CW1158/((CW1158+1)*(CW1158+1))*(2*1/S1158*1/R1158-1/R1158*1/R1158)))</f>
        <v>0</v>
      </c>
      <c r="R1158">
        <f>IF(LEFT(CX1158,1)&lt;&gt;"0",IF(LEFT(CX1158,1)="1",3.0,CY1158),$D$5+$E$5*(DP1158*DI1158/($K$5*1000))+$F$5*(DP1158*DI1158/($K$5*1000))*MAX(MIN(CV1158,$J$5),$I$5)*MAX(MIN(CV1158,$J$5),$I$5)+$G$5*MAX(MIN(CV1158,$J$5),$I$5)*(DP1158*DI1158/($K$5*1000))+$H$5*(DP1158*DI1158/($K$5*1000))*(DP1158*DI1158/($K$5*1000)))</f>
        <v>0</v>
      </c>
      <c r="S1158">
        <f>J1158*(1000-(1000*0.61365*exp(17.502*W1158/(240.97+W1158))/(DI1158+DJ1158)+DD1158)/2)/(1000*0.61365*exp(17.502*W1158/(240.97+W1158))/(DI1158+DJ1158)-DD1158)</f>
        <v>0</v>
      </c>
      <c r="T1158">
        <f>1/((CW1158+1)/(Q1158/1.6)+1/(R1158/1.37)) + CW1158/((CW1158+1)/(Q1158/1.6) + CW1158/(R1158/1.37))</f>
        <v>0</v>
      </c>
      <c r="U1158">
        <f>(CR1158*CU1158)</f>
        <v>0</v>
      </c>
      <c r="V1158">
        <f>(DK1158+(U1158+2*0.95*5.67E-8*(((DK1158+$B$7)+273)^4-(DK1158+273)^4)-44100*J1158)/(1.84*29.3*R1158+8*0.95*5.67E-8*(DK1158+273)^3))</f>
        <v>0</v>
      </c>
      <c r="W1158">
        <f>($C$7*DL1158+$D$7*DM1158+$E$7*V1158)</f>
        <v>0</v>
      </c>
      <c r="X1158">
        <f>0.61365*exp(17.502*W1158/(240.97+W1158))</f>
        <v>0</v>
      </c>
      <c r="Y1158">
        <f>(Z1158/AA1158*100)</f>
        <v>0</v>
      </c>
      <c r="Z1158">
        <f>DD1158*(DI1158+DJ1158)/1000</f>
        <v>0</v>
      </c>
      <c r="AA1158">
        <f>0.61365*exp(17.502*DK1158/(240.97+DK1158))</f>
        <v>0</v>
      </c>
      <c r="AB1158">
        <f>(X1158-DD1158*(DI1158+DJ1158)/1000)</f>
        <v>0</v>
      </c>
      <c r="AC1158">
        <f>(-J1158*44100)</f>
        <v>0</v>
      </c>
      <c r="AD1158">
        <f>2*29.3*R1158*0.92*(DK1158-W1158)</f>
        <v>0</v>
      </c>
      <c r="AE1158">
        <f>2*0.95*5.67E-8*(((DK1158+$B$7)+273)^4-(W1158+273)^4)</f>
        <v>0</v>
      </c>
      <c r="AF1158">
        <f>U1158+AE1158+AC1158+AD1158</f>
        <v>0</v>
      </c>
      <c r="AG1158">
        <f>DH1158*AU1158*(DC1158-DB1158*(1000-AU1158*DE1158)/(1000-AU1158*DD1158))/(100*CV1158)</f>
        <v>0</v>
      </c>
      <c r="AH1158">
        <f>1000*DH1158*AU1158*(DD1158-DE1158)/(100*CV1158*(1000-AU1158*DD1158))</f>
        <v>0</v>
      </c>
      <c r="AI1158">
        <f>(AJ1158 - AK1158 - DI1158*1E3/(8.314*(DK1158+273.15)) * AM1158/DH1158 * AL1158) * DH1158/(100*CV1158) * (1000 - DE1158)/1000</f>
        <v>0</v>
      </c>
      <c r="AJ1158">
        <v>1374.803018260084</v>
      </c>
      <c r="AK1158">
        <v>1319.191757575757</v>
      </c>
      <c r="AL1158">
        <v>3.397303980422872</v>
      </c>
      <c r="AM1158">
        <v>65.46050072270951</v>
      </c>
      <c r="AN1158">
        <f>(AP1158 - AO1158 + DI1158*1E3/(8.314*(DK1158+273.15)) * AR1158/DH1158 * AQ1158) * DH1158/(100*CV1158) * 1000/(1000 - AP1158)</f>
        <v>0</v>
      </c>
      <c r="AO1158">
        <v>12.83100943129036</v>
      </c>
      <c r="AP1158">
        <v>18.44174335664337</v>
      </c>
      <c r="AQ1158">
        <v>-3.186405109628749E-06</v>
      </c>
      <c r="AR1158">
        <v>82.38661243910367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MAX(0,($B$13+$C$13*DP1158)/(1+$D$13*DP1158)*DI1158/(DK1158+273)*$E$13)</f>
        <v>0</v>
      </c>
      <c r="AX1158" t="s">
        <v>417</v>
      </c>
      <c r="AY1158" t="s">
        <v>417</v>
      </c>
      <c r="AZ1158">
        <v>0</v>
      </c>
      <c r="BA1158">
        <v>0</v>
      </c>
      <c r="BB1158">
        <f>1-AZ1158/BA1158</f>
        <v>0</v>
      </c>
      <c r="BC1158">
        <v>0</v>
      </c>
      <c r="BD1158" t="s">
        <v>417</v>
      </c>
      <c r="BE1158" t="s">
        <v>417</v>
      </c>
      <c r="BF1158">
        <v>0</v>
      </c>
      <c r="BG1158">
        <v>0</v>
      </c>
      <c r="BH1158">
        <f>1-BF1158/BG1158</f>
        <v>0</v>
      </c>
      <c r="BI1158">
        <v>0.5</v>
      </c>
      <c r="BJ1158">
        <f>CS1158</f>
        <v>0</v>
      </c>
      <c r="BK1158">
        <f>L1158</f>
        <v>0</v>
      </c>
      <c r="BL1158">
        <f>BH1158*BI1158*BJ1158</f>
        <v>0</v>
      </c>
      <c r="BM1158">
        <f>(BK1158-BC1158)/BJ1158</f>
        <v>0</v>
      </c>
      <c r="BN1158">
        <f>(BA1158-BG1158)/BG1158</f>
        <v>0</v>
      </c>
      <c r="BO1158">
        <f>AZ1158/(BB1158+AZ1158/BG1158)</f>
        <v>0</v>
      </c>
      <c r="BP1158" t="s">
        <v>417</v>
      </c>
      <c r="BQ1158">
        <v>0</v>
      </c>
      <c r="BR1158">
        <f>IF(BQ1158&lt;&gt;0, BQ1158, BO1158)</f>
        <v>0</v>
      </c>
      <c r="BS1158">
        <f>1-BR1158/BG1158</f>
        <v>0</v>
      </c>
      <c r="BT1158">
        <f>(BG1158-BF1158)/(BG1158-BR1158)</f>
        <v>0</v>
      </c>
      <c r="BU1158">
        <f>(BA1158-BG1158)/(BA1158-BR1158)</f>
        <v>0</v>
      </c>
      <c r="BV1158">
        <f>(BG1158-BF1158)/(BG1158-AZ1158)</f>
        <v>0</v>
      </c>
      <c r="BW1158">
        <f>(BA1158-BG1158)/(BA1158-AZ1158)</f>
        <v>0</v>
      </c>
      <c r="BX1158">
        <f>(BT1158*BR1158/BF1158)</f>
        <v>0</v>
      </c>
      <c r="BY1158">
        <f>(1-BX1158)</f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>$B$11*DQ1158+$C$11*DR1158+$F$11*EC1158*(1-EF1158)</f>
        <v>0</v>
      </c>
      <c r="CS1158">
        <f>CR1158*CT1158</f>
        <v>0</v>
      </c>
      <c r="CT1158">
        <f>($B$11*$D$9+$C$11*$D$9+$F$11*((EP1158+EH1158)/MAX(EP1158+EH1158+EQ1158, 0.1)*$I$9+EQ1158/MAX(EP1158+EH1158+EQ1158, 0.1)*$J$9))/($B$11+$C$11+$F$11)</f>
        <v>0</v>
      </c>
      <c r="CU1158">
        <f>($B$11*$K$9+$C$11*$K$9+$F$11*((EP1158+EH1158)/MAX(EP1158+EH1158+EQ1158, 0.1)*$P$9+EQ1158/MAX(EP1158+EH1158+EQ1158, 0.1)*$Q$9))/($B$11+$C$11+$F$11)</f>
        <v>0</v>
      </c>
      <c r="CV1158">
        <v>6</v>
      </c>
      <c r="CW1158">
        <v>0.5</v>
      </c>
      <c r="CX1158" t="s">
        <v>418</v>
      </c>
      <c r="CY1158">
        <v>2</v>
      </c>
      <c r="CZ1158" t="b">
        <v>1</v>
      </c>
      <c r="DA1158">
        <v>1659652149.6</v>
      </c>
      <c r="DB1158">
        <v>1271.431481481482</v>
      </c>
      <c r="DC1158">
        <v>1342.108518518519</v>
      </c>
      <c r="DD1158">
        <v>18.44831481481481</v>
      </c>
      <c r="DE1158">
        <v>12.81008518518519</v>
      </c>
      <c r="DF1158">
        <v>1276.334074074074</v>
      </c>
      <c r="DG1158">
        <v>18.59251111111111</v>
      </c>
      <c r="DH1158">
        <v>500.006962962963</v>
      </c>
      <c r="DI1158">
        <v>90.1756074074074</v>
      </c>
      <c r="DJ1158">
        <v>0.09995567777777775</v>
      </c>
      <c r="DK1158">
        <v>24.91379259259259</v>
      </c>
      <c r="DL1158">
        <v>25.03235185185185</v>
      </c>
      <c r="DM1158">
        <v>999.9000000000001</v>
      </c>
      <c r="DN1158">
        <v>0</v>
      </c>
      <c r="DO1158">
        <v>0</v>
      </c>
      <c r="DP1158">
        <v>10007.47518518519</v>
      </c>
      <c r="DQ1158">
        <v>0</v>
      </c>
      <c r="DR1158">
        <v>10.9324</v>
      </c>
      <c r="DS1158">
        <v>-70.67832962962963</v>
      </c>
      <c r="DT1158">
        <v>1295.327037037037</v>
      </c>
      <c r="DU1158">
        <v>1359.525185185185</v>
      </c>
      <c r="DV1158">
        <v>5.638232592592593</v>
      </c>
      <c r="DW1158">
        <v>1342.108518518519</v>
      </c>
      <c r="DX1158">
        <v>12.81008518518519</v>
      </c>
      <c r="DY1158">
        <v>1.663587407407407</v>
      </c>
      <c r="DZ1158">
        <v>1.155156666666667</v>
      </c>
      <c r="EA1158">
        <v>14.56076666666667</v>
      </c>
      <c r="EB1158">
        <v>9.035802592592592</v>
      </c>
      <c r="EC1158">
        <v>1999.994814814815</v>
      </c>
      <c r="ED1158">
        <v>0.9800049999999998</v>
      </c>
      <c r="EE1158">
        <v>0.0199945</v>
      </c>
      <c r="EF1158">
        <v>0</v>
      </c>
      <c r="EG1158">
        <v>857.3815555555557</v>
      </c>
      <c r="EH1158">
        <v>5.00097</v>
      </c>
      <c r="EI1158">
        <v>17053.08518518518</v>
      </c>
      <c r="EJ1158">
        <v>16707.55925925926</v>
      </c>
      <c r="EK1158">
        <v>38</v>
      </c>
      <c r="EL1158">
        <v>38.562</v>
      </c>
      <c r="EM1158">
        <v>37.986</v>
      </c>
      <c r="EN1158">
        <v>38.187</v>
      </c>
      <c r="EO1158">
        <v>38.465</v>
      </c>
      <c r="EP1158">
        <v>1955.104814814815</v>
      </c>
      <c r="EQ1158">
        <v>39.89000000000001</v>
      </c>
      <c r="ER1158">
        <v>0</v>
      </c>
      <c r="ES1158">
        <v>1659652157.7</v>
      </c>
      <c r="ET1158">
        <v>0</v>
      </c>
      <c r="EU1158">
        <v>857.34716</v>
      </c>
      <c r="EV1158">
        <v>-3.512538454624317</v>
      </c>
      <c r="EW1158">
        <v>-50.59230769284913</v>
      </c>
      <c r="EX1158">
        <v>17052.748</v>
      </c>
      <c r="EY1158">
        <v>15</v>
      </c>
      <c r="EZ1158">
        <v>0</v>
      </c>
      <c r="FA1158" t="s">
        <v>419</v>
      </c>
      <c r="FB1158">
        <v>1659135797.5</v>
      </c>
      <c r="FC1158">
        <v>1659135788</v>
      </c>
      <c r="FD1158">
        <v>0</v>
      </c>
      <c r="FE1158">
        <v>0.3</v>
      </c>
      <c r="FF1158">
        <v>-0.002</v>
      </c>
      <c r="FG1158">
        <v>-2.209</v>
      </c>
      <c r="FH1158">
        <v>-0.089</v>
      </c>
      <c r="FI1158">
        <v>1520</v>
      </c>
      <c r="FJ1158">
        <v>20</v>
      </c>
      <c r="FK1158">
        <v>0.06</v>
      </c>
      <c r="FL1158">
        <v>0.03</v>
      </c>
      <c r="FM1158">
        <v>-70.723885</v>
      </c>
      <c r="FN1158">
        <v>0.6984045028144703</v>
      </c>
      <c r="FO1158">
        <v>0.1017325723404259</v>
      </c>
      <c r="FP1158">
        <v>0</v>
      </c>
      <c r="FQ1158">
        <v>857.5047647058824</v>
      </c>
      <c r="FR1158">
        <v>-2.193032850898516</v>
      </c>
      <c r="FS1158">
        <v>0.3369027664600692</v>
      </c>
      <c r="FT1158">
        <v>0</v>
      </c>
      <c r="FU1158">
        <v>5.6662095</v>
      </c>
      <c r="FV1158">
        <v>-0.5038800000000113</v>
      </c>
      <c r="FW1158">
        <v>0.04858116393984396</v>
      </c>
      <c r="FX1158">
        <v>0</v>
      </c>
      <c r="FY1158">
        <v>0</v>
      </c>
      <c r="FZ1158">
        <v>3</v>
      </c>
      <c r="GA1158" t="s">
        <v>426</v>
      </c>
      <c r="GB1158">
        <v>2.98339</v>
      </c>
      <c r="GC1158">
        <v>2.71579</v>
      </c>
      <c r="GD1158">
        <v>0.203249</v>
      </c>
      <c r="GE1158">
        <v>0.207451</v>
      </c>
      <c r="GF1158">
        <v>0.0892669</v>
      </c>
      <c r="GG1158">
        <v>0.06747160000000001</v>
      </c>
      <c r="GH1158">
        <v>25197.2</v>
      </c>
      <c r="GI1158">
        <v>25199.9</v>
      </c>
      <c r="GJ1158">
        <v>29389.2</v>
      </c>
      <c r="GK1158">
        <v>29402.9</v>
      </c>
      <c r="GL1158">
        <v>35453.1</v>
      </c>
      <c r="GM1158">
        <v>36463.3</v>
      </c>
      <c r="GN1158">
        <v>41383.2</v>
      </c>
      <c r="GO1158">
        <v>41898</v>
      </c>
      <c r="GP1158">
        <v>1.96305</v>
      </c>
      <c r="GQ1158">
        <v>2.38022</v>
      </c>
      <c r="GR1158">
        <v>0.0973046</v>
      </c>
      <c r="GS1158">
        <v>0</v>
      </c>
      <c r="GT1158">
        <v>23.4218</v>
      </c>
      <c r="GU1158">
        <v>999.9</v>
      </c>
      <c r="GV1158">
        <v>31.1</v>
      </c>
      <c r="GW1158">
        <v>32.2</v>
      </c>
      <c r="GX1158">
        <v>16.6568</v>
      </c>
      <c r="GY1158">
        <v>63.7415</v>
      </c>
      <c r="GZ1158">
        <v>22.4279</v>
      </c>
      <c r="HA1158">
        <v>2</v>
      </c>
      <c r="HB1158">
        <v>-0.0798857</v>
      </c>
      <c r="HC1158">
        <v>1.80653</v>
      </c>
      <c r="HD1158">
        <v>20.325</v>
      </c>
      <c r="HE1158">
        <v>5.21669</v>
      </c>
      <c r="HF1158">
        <v>12.0099</v>
      </c>
      <c r="HG1158">
        <v>4.9885</v>
      </c>
      <c r="HH1158">
        <v>3.2885</v>
      </c>
      <c r="HI1158">
        <v>9999</v>
      </c>
      <c r="HJ1158">
        <v>9999</v>
      </c>
      <c r="HK1158">
        <v>9999</v>
      </c>
      <c r="HL1158">
        <v>198.6</v>
      </c>
      <c r="HM1158">
        <v>1.86737</v>
      </c>
      <c r="HN1158">
        <v>1.86646</v>
      </c>
      <c r="HO1158">
        <v>1.86594</v>
      </c>
      <c r="HP1158">
        <v>1.86584</v>
      </c>
      <c r="HQ1158">
        <v>1.86768</v>
      </c>
      <c r="HR1158">
        <v>1.87013</v>
      </c>
      <c r="HS1158">
        <v>1.86874</v>
      </c>
      <c r="HT1158">
        <v>1.87026</v>
      </c>
      <c r="HU1158">
        <v>0</v>
      </c>
      <c r="HV1158">
        <v>0</v>
      </c>
      <c r="HW1158">
        <v>0</v>
      </c>
      <c r="HX1158">
        <v>0</v>
      </c>
      <c r="HY1158" t="s">
        <v>421</v>
      </c>
      <c r="HZ1158" t="s">
        <v>422</v>
      </c>
      <c r="IA1158" t="s">
        <v>423</v>
      </c>
      <c r="IB1158" t="s">
        <v>423</v>
      </c>
      <c r="IC1158" t="s">
        <v>423</v>
      </c>
      <c r="ID1158" t="s">
        <v>423</v>
      </c>
      <c r="IE1158">
        <v>0</v>
      </c>
      <c r="IF1158">
        <v>100</v>
      </c>
      <c r="IG1158">
        <v>100</v>
      </c>
      <c r="IH1158">
        <v>-4.96</v>
      </c>
      <c r="II1158">
        <v>-0.1442</v>
      </c>
      <c r="IJ1158">
        <v>-1.529487217637811</v>
      </c>
      <c r="IK1158">
        <v>-0.005072214745875086</v>
      </c>
      <c r="IL1158">
        <v>3.316774363808987E-06</v>
      </c>
      <c r="IM1158">
        <v>-1.107588672722244E-09</v>
      </c>
      <c r="IN1158">
        <v>-0.1603591687652909</v>
      </c>
      <c r="IO1158">
        <v>-0.0181951569465493</v>
      </c>
      <c r="IP1158">
        <v>0.001659309118516343</v>
      </c>
      <c r="IQ1158">
        <v>-3.409663313950778E-05</v>
      </c>
      <c r="IR1158">
        <v>19</v>
      </c>
      <c r="IS1158">
        <v>2290</v>
      </c>
      <c r="IT1158">
        <v>1</v>
      </c>
      <c r="IU1158">
        <v>24</v>
      </c>
      <c r="IV1158">
        <v>8606</v>
      </c>
      <c r="IW1158">
        <v>8606.200000000001</v>
      </c>
      <c r="IX1158">
        <v>3.29468</v>
      </c>
      <c r="IY1158">
        <v>2.19482</v>
      </c>
      <c r="IZ1158">
        <v>1.94702</v>
      </c>
      <c r="JA1158">
        <v>2.64893</v>
      </c>
      <c r="JB1158">
        <v>2.19482</v>
      </c>
      <c r="JC1158">
        <v>2.36938</v>
      </c>
      <c r="JD1158">
        <v>36.6469</v>
      </c>
      <c r="JE1158">
        <v>24.0437</v>
      </c>
      <c r="JF1158">
        <v>18</v>
      </c>
      <c r="JG1158">
        <v>520.857</v>
      </c>
      <c r="JH1158">
        <v>812.691</v>
      </c>
      <c r="JI1158">
        <v>21.4736</v>
      </c>
      <c r="JJ1158">
        <v>26.2811</v>
      </c>
      <c r="JK1158">
        <v>29.9999</v>
      </c>
      <c r="JL1158">
        <v>26.2994</v>
      </c>
      <c r="JM1158">
        <v>26.2256</v>
      </c>
      <c r="JN1158">
        <v>66.0505</v>
      </c>
      <c r="JO1158">
        <v>20.2023</v>
      </c>
      <c r="JP1158">
        <v>0</v>
      </c>
      <c r="JQ1158">
        <v>21.4568</v>
      </c>
      <c r="JR1158">
        <v>1390.03</v>
      </c>
      <c r="JS1158">
        <v>12.985</v>
      </c>
      <c r="JT1158">
        <v>100.482</v>
      </c>
      <c r="JU1158">
        <v>100.627</v>
      </c>
    </row>
    <row r="1159" spans="1:281">
      <c r="A1159">
        <v>1143</v>
      </c>
      <c r="B1159">
        <v>1659652162.1</v>
      </c>
      <c r="C1159">
        <v>24154.09999990463</v>
      </c>
      <c r="D1159" t="s">
        <v>2720</v>
      </c>
      <c r="E1159" t="s">
        <v>2721</v>
      </c>
      <c r="F1159">
        <v>5</v>
      </c>
      <c r="G1159" t="s">
        <v>2555</v>
      </c>
      <c r="H1159" t="s">
        <v>416</v>
      </c>
      <c r="I1159">
        <v>1659652154.314285</v>
      </c>
      <c r="J1159">
        <f>(K1159)/1000</f>
        <v>0</v>
      </c>
      <c r="K1159">
        <f>IF(CZ1159, AN1159, AH1159)</f>
        <v>0</v>
      </c>
      <c r="L1159">
        <f>IF(CZ1159, AI1159, AG1159)</f>
        <v>0</v>
      </c>
      <c r="M1159">
        <f>DB1159 - IF(AU1159&gt;1, L1159*CV1159*100.0/(AW1159*DP1159), 0)</f>
        <v>0</v>
      </c>
      <c r="N1159">
        <f>((T1159-J1159/2)*M1159-L1159)/(T1159+J1159/2)</f>
        <v>0</v>
      </c>
      <c r="O1159">
        <f>N1159*(DI1159+DJ1159)/1000.0</f>
        <v>0</v>
      </c>
      <c r="P1159">
        <f>(DB1159 - IF(AU1159&gt;1, L1159*CV1159*100.0/(AW1159*DP1159), 0))*(DI1159+DJ1159)/1000.0</f>
        <v>0</v>
      </c>
      <c r="Q1159">
        <f>2.0/((1/S1159-1/R1159)+SIGN(S1159)*SQRT((1/S1159-1/R1159)*(1/S1159-1/R1159) + 4*CW1159/((CW1159+1)*(CW1159+1))*(2*1/S1159*1/R1159-1/R1159*1/R1159)))</f>
        <v>0</v>
      </c>
      <c r="R1159">
        <f>IF(LEFT(CX1159,1)&lt;&gt;"0",IF(LEFT(CX1159,1)="1",3.0,CY1159),$D$5+$E$5*(DP1159*DI1159/($K$5*1000))+$F$5*(DP1159*DI1159/($K$5*1000))*MAX(MIN(CV1159,$J$5),$I$5)*MAX(MIN(CV1159,$J$5),$I$5)+$G$5*MAX(MIN(CV1159,$J$5),$I$5)*(DP1159*DI1159/($K$5*1000))+$H$5*(DP1159*DI1159/($K$5*1000))*(DP1159*DI1159/($K$5*1000)))</f>
        <v>0</v>
      </c>
      <c r="S1159">
        <f>J1159*(1000-(1000*0.61365*exp(17.502*W1159/(240.97+W1159))/(DI1159+DJ1159)+DD1159)/2)/(1000*0.61365*exp(17.502*W1159/(240.97+W1159))/(DI1159+DJ1159)-DD1159)</f>
        <v>0</v>
      </c>
      <c r="T1159">
        <f>1/((CW1159+1)/(Q1159/1.6)+1/(R1159/1.37)) + CW1159/((CW1159+1)/(Q1159/1.6) + CW1159/(R1159/1.37))</f>
        <v>0</v>
      </c>
      <c r="U1159">
        <f>(CR1159*CU1159)</f>
        <v>0</v>
      </c>
      <c r="V1159">
        <f>(DK1159+(U1159+2*0.95*5.67E-8*(((DK1159+$B$7)+273)^4-(DK1159+273)^4)-44100*J1159)/(1.84*29.3*R1159+8*0.95*5.67E-8*(DK1159+273)^3))</f>
        <v>0</v>
      </c>
      <c r="W1159">
        <f>($C$7*DL1159+$D$7*DM1159+$E$7*V1159)</f>
        <v>0</v>
      </c>
      <c r="X1159">
        <f>0.61365*exp(17.502*W1159/(240.97+W1159))</f>
        <v>0</v>
      </c>
      <c r="Y1159">
        <f>(Z1159/AA1159*100)</f>
        <v>0</v>
      </c>
      <c r="Z1159">
        <f>DD1159*(DI1159+DJ1159)/1000</f>
        <v>0</v>
      </c>
      <c r="AA1159">
        <f>0.61365*exp(17.502*DK1159/(240.97+DK1159))</f>
        <v>0</v>
      </c>
      <c r="AB1159">
        <f>(X1159-DD1159*(DI1159+DJ1159)/1000)</f>
        <v>0</v>
      </c>
      <c r="AC1159">
        <f>(-J1159*44100)</f>
        <v>0</v>
      </c>
      <c r="AD1159">
        <f>2*29.3*R1159*0.92*(DK1159-W1159)</f>
        <v>0</v>
      </c>
      <c r="AE1159">
        <f>2*0.95*5.67E-8*(((DK1159+$B$7)+273)^4-(W1159+273)^4)</f>
        <v>0</v>
      </c>
      <c r="AF1159">
        <f>U1159+AE1159+AC1159+AD1159</f>
        <v>0</v>
      </c>
      <c r="AG1159">
        <f>DH1159*AU1159*(DC1159-DB1159*(1000-AU1159*DE1159)/(1000-AU1159*DD1159))/(100*CV1159)</f>
        <v>0</v>
      </c>
      <c r="AH1159">
        <f>1000*DH1159*AU1159*(DD1159-DE1159)/(100*CV1159*(1000-AU1159*DD1159))</f>
        <v>0</v>
      </c>
      <c r="AI1159">
        <f>(AJ1159 - AK1159 - DI1159*1E3/(8.314*(DK1159+273.15)) * AM1159/DH1159 * AL1159) * DH1159/(100*CV1159) * (1000 - DE1159)/1000</f>
        <v>0</v>
      </c>
      <c r="AJ1159">
        <v>1391.942363320884</v>
      </c>
      <c r="AK1159">
        <v>1336.320303030303</v>
      </c>
      <c r="AL1159">
        <v>3.42378543401939</v>
      </c>
      <c r="AM1159">
        <v>65.46050072270951</v>
      </c>
      <c r="AN1159">
        <f>(AP1159 - AO1159 + DI1159*1E3/(8.314*(DK1159+273.15)) * AR1159/DH1159 * AQ1159) * DH1159/(100*CV1159) * 1000/(1000 - AP1159)</f>
        <v>0</v>
      </c>
      <c r="AO1159">
        <v>12.89080381456174</v>
      </c>
      <c r="AP1159">
        <v>18.4425986013986</v>
      </c>
      <c r="AQ1159">
        <v>-8.923162368246559E-07</v>
      </c>
      <c r="AR1159">
        <v>82.38661243910367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MAX(0,($B$13+$C$13*DP1159)/(1+$D$13*DP1159)*DI1159/(DK1159+273)*$E$13)</f>
        <v>0</v>
      </c>
      <c r="AX1159" t="s">
        <v>417</v>
      </c>
      <c r="AY1159" t="s">
        <v>417</v>
      </c>
      <c r="AZ1159">
        <v>0</v>
      </c>
      <c r="BA1159">
        <v>0</v>
      </c>
      <c r="BB1159">
        <f>1-AZ1159/BA1159</f>
        <v>0</v>
      </c>
      <c r="BC1159">
        <v>0</v>
      </c>
      <c r="BD1159" t="s">
        <v>417</v>
      </c>
      <c r="BE1159" t="s">
        <v>417</v>
      </c>
      <c r="BF1159">
        <v>0</v>
      </c>
      <c r="BG1159">
        <v>0</v>
      </c>
      <c r="BH1159">
        <f>1-BF1159/BG1159</f>
        <v>0</v>
      </c>
      <c r="BI1159">
        <v>0.5</v>
      </c>
      <c r="BJ1159">
        <f>CS1159</f>
        <v>0</v>
      </c>
      <c r="BK1159">
        <f>L1159</f>
        <v>0</v>
      </c>
      <c r="BL1159">
        <f>BH1159*BI1159*BJ1159</f>
        <v>0</v>
      </c>
      <c r="BM1159">
        <f>(BK1159-BC1159)/BJ1159</f>
        <v>0</v>
      </c>
      <c r="BN1159">
        <f>(BA1159-BG1159)/BG1159</f>
        <v>0</v>
      </c>
      <c r="BO1159">
        <f>AZ1159/(BB1159+AZ1159/BG1159)</f>
        <v>0</v>
      </c>
      <c r="BP1159" t="s">
        <v>417</v>
      </c>
      <c r="BQ1159">
        <v>0</v>
      </c>
      <c r="BR1159">
        <f>IF(BQ1159&lt;&gt;0, BQ1159, BO1159)</f>
        <v>0</v>
      </c>
      <c r="BS1159">
        <f>1-BR1159/BG1159</f>
        <v>0</v>
      </c>
      <c r="BT1159">
        <f>(BG1159-BF1159)/(BG1159-BR1159)</f>
        <v>0</v>
      </c>
      <c r="BU1159">
        <f>(BA1159-BG1159)/(BA1159-BR1159)</f>
        <v>0</v>
      </c>
      <c r="BV1159">
        <f>(BG1159-BF1159)/(BG1159-AZ1159)</f>
        <v>0</v>
      </c>
      <c r="BW1159">
        <f>(BA1159-BG1159)/(BA1159-AZ1159)</f>
        <v>0</v>
      </c>
      <c r="BX1159">
        <f>(BT1159*BR1159/BF1159)</f>
        <v>0</v>
      </c>
      <c r="BY1159">
        <f>(1-BX1159)</f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f>$B$11*DQ1159+$C$11*DR1159+$F$11*EC1159*(1-EF1159)</f>
        <v>0</v>
      </c>
      <c r="CS1159">
        <f>CR1159*CT1159</f>
        <v>0</v>
      </c>
      <c r="CT1159">
        <f>($B$11*$D$9+$C$11*$D$9+$F$11*((EP1159+EH1159)/MAX(EP1159+EH1159+EQ1159, 0.1)*$I$9+EQ1159/MAX(EP1159+EH1159+EQ1159, 0.1)*$J$9))/($B$11+$C$11+$F$11)</f>
        <v>0</v>
      </c>
      <c r="CU1159">
        <f>($B$11*$K$9+$C$11*$K$9+$F$11*((EP1159+EH1159)/MAX(EP1159+EH1159+EQ1159, 0.1)*$P$9+EQ1159/MAX(EP1159+EH1159+EQ1159, 0.1)*$Q$9))/($B$11+$C$11+$F$11)</f>
        <v>0</v>
      </c>
      <c r="CV1159">
        <v>6</v>
      </c>
      <c r="CW1159">
        <v>0.5</v>
      </c>
      <c r="CX1159" t="s">
        <v>418</v>
      </c>
      <c r="CY1159">
        <v>2</v>
      </c>
      <c r="CZ1159" t="b">
        <v>1</v>
      </c>
      <c r="DA1159">
        <v>1659652154.314285</v>
      </c>
      <c r="DB1159">
        <v>1287.232142857143</v>
      </c>
      <c r="DC1159">
        <v>1357.930357142857</v>
      </c>
      <c r="DD1159">
        <v>18.44474285714286</v>
      </c>
      <c r="DE1159">
        <v>12.8503</v>
      </c>
      <c r="DF1159">
        <v>1292.167142857143</v>
      </c>
      <c r="DG1159">
        <v>18.58897142857143</v>
      </c>
      <c r="DH1159">
        <v>500.003</v>
      </c>
      <c r="DI1159">
        <v>90.17600000000002</v>
      </c>
      <c r="DJ1159">
        <v>0.0999908</v>
      </c>
      <c r="DK1159">
        <v>24.90663571428572</v>
      </c>
      <c r="DL1159">
        <v>25.02664642857143</v>
      </c>
      <c r="DM1159">
        <v>999.9000000000002</v>
      </c>
      <c r="DN1159">
        <v>0</v>
      </c>
      <c r="DO1159">
        <v>0</v>
      </c>
      <c r="DP1159">
        <v>10004.32928571428</v>
      </c>
      <c r="DQ1159">
        <v>0</v>
      </c>
      <c r="DR1159">
        <v>10.9324</v>
      </c>
      <c r="DS1159">
        <v>-70.70007857142858</v>
      </c>
      <c r="DT1159">
        <v>1311.419642857143</v>
      </c>
      <c r="DU1159">
        <v>1375.608928571429</v>
      </c>
      <c r="DV1159">
        <v>5.594451785714284</v>
      </c>
      <c r="DW1159">
        <v>1357.930357142857</v>
      </c>
      <c r="DX1159">
        <v>12.8503</v>
      </c>
      <c r="DY1159">
        <v>1.663273571428571</v>
      </c>
      <c r="DZ1159">
        <v>1.158787857142857</v>
      </c>
      <c r="EA1159">
        <v>14.55784285714286</v>
      </c>
      <c r="EB1159">
        <v>9.082302857142857</v>
      </c>
      <c r="EC1159">
        <v>2000.01</v>
      </c>
      <c r="ED1159">
        <v>0.9800049999999997</v>
      </c>
      <c r="EE1159">
        <v>0.0199945</v>
      </c>
      <c r="EF1159">
        <v>0</v>
      </c>
      <c r="EG1159">
        <v>857.2042142857144</v>
      </c>
      <c r="EH1159">
        <v>5.00097</v>
      </c>
      <c r="EI1159">
        <v>17049.00357142857</v>
      </c>
      <c r="EJ1159">
        <v>16707.68571428572</v>
      </c>
      <c r="EK1159">
        <v>37.9955</v>
      </c>
      <c r="EL1159">
        <v>38.55314285714285</v>
      </c>
      <c r="EM1159">
        <v>37.9685</v>
      </c>
      <c r="EN1159">
        <v>38.17814285714285</v>
      </c>
      <c r="EO1159">
        <v>38.45274999999999</v>
      </c>
      <c r="EP1159">
        <v>1955.12</v>
      </c>
      <c r="EQ1159">
        <v>39.89000000000001</v>
      </c>
      <c r="ER1159">
        <v>0</v>
      </c>
      <c r="ES1159">
        <v>1659652162.5</v>
      </c>
      <c r="ET1159">
        <v>0</v>
      </c>
      <c r="EU1159">
        <v>857.15376</v>
      </c>
      <c r="EV1159">
        <v>-2.281769221554447</v>
      </c>
      <c r="EW1159">
        <v>-50.83846145407625</v>
      </c>
      <c r="EX1159">
        <v>17048.636</v>
      </c>
      <c r="EY1159">
        <v>15</v>
      </c>
      <c r="EZ1159">
        <v>0</v>
      </c>
      <c r="FA1159" t="s">
        <v>419</v>
      </c>
      <c r="FB1159">
        <v>1659135797.5</v>
      </c>
      <c r="FC1159">
        <v>1659135788</v>
      </c>
      <c r="FD1159">
        <v>0</v>
      </c>
      <c r="FE1159">
        <v>0.3</v>
      </c>
      <c r="FF1159">
        <v>-0.002</v>
      </c>
      <c r="FG1159">
        <v>-2.209</v>
      </c>
      <c r="FH1159">
        <v>-0.089</v>
      </c>
      <c r="FI1159">
        <v>1520</v>
      </c>
      <c r="FJ1159">
        <v>20</v>
      </c>
      <c r="FK1159">
        <v>0.06</v>
      </c>
      <c r="FL1159">
        <v>0.03</v>
      </c>
      <c r="FM1159">
        <v>-70.69393658536586</v>
      </c>
      <c r="FN1159">
        <v>-0.08950871080167734</v>
      </c>
      <c r="FO1159">
        <v>0.07157850800241904</v>
      </c>
      <c r="FP1159">
        <v>1</v>
      </c>
      <c r="FQ1159">
        <v>857.3201764705883</v>
      </c>
      <c r="FR1159">
        <v>-2.936165005247756</v>
      </c>
      <c r="FS1159">
        <v>0.3802557553099924</v>
      </c>
      <c r="FT1159">
        <v>0</v>
      </c>
      <c r="FU1159">
        <v>5.618449512195122</v>
      </c>
      <c r="FV1159">
        <v>-0.5566783275261401</v>
      </c>
      <c r="FW1159">
        <v>0.05510748654160136</v>
      </c>
      <c r="FX1159">
        <v>0</v>
      </c>
      <c r="FY1159">
        <v>1</v>
      </c>
      <c r="FZ1159">
        <v>3</v>
      </c>
      <c r="GA1159" t="s">
        <v>429</v>
      </c>
      <c r="GB1159">
        <v>2.98346</v>
      </c>
      <c r="GC1159">
        <v>2.71573</v>
      </c>
      <c r="GD1159">
        <v>0.204869</v>
      </c>
      <c r="GE1159">
        <v>0.209006</v>
      </c>
      <c r="GF1159">
        <v>0.08927110000000001</v>
      </c>
      <c r="GG1159">
        <v>0.0676141</v>
      </c>
      <c r="GH1159">
        <v>25146.7</v>
      </c>
      <c r="GI1159">
        <v>25150.8</v>
      </c>
      <c r="GJ1159">
        <v>29390.1</v>
      </c>
      <c r="GK1159">
        <v>29403.3</v>
      </c>
      <c r="GL1159">
        <v>35453.9</v>
      </c>
      <c r="GM1159">
        <v>36458.4</v>
      </c>
      <c r="GN1159">
        <v>41384.4</v>
      </c>
      <c r="GO1159">
        <v>41898.8</v>
      </c>
      <c r="GP1159">
        <v>1.9632</v>
      </c>
      <c r="GQ1159">
        <v>2.38045</v>
      </c>
      <c r="GR1159">
        <v>0.0980683</v>
      </c>
      <c r="GS1159">
        <v>0</v>
      </c>
      <c r="GT1159">
        <v>23.4199</v>
      </c>
      <c r="GU1159">
        <v>999.9</v>
      </c>
      <c r="GV1159">
        <v>31.1</v>
      </c>
      <c r="GW1159">
        <v>32.2</v>
      </c>
      <c r="GX1159">
        <v>16.655</v>
      </c>
      <c r="GY1159">
        <v>63.8415</v>
      </c>
      <c r="GZ1159">
        <v>22.5</v>
      </c>
      <c r="HA1159">
        <v>2</v>
      </c>
      <c r="HB1159">
        <v>-0.0804472</v>
      </c>
      <c r="HC1159">
        <v>1.78821</v>
      </c>
      <c r="HD1159">
        <v>20.3251</v>
      </c>
      <c r="HE1159">
        <v>5.21654</v>
      </c>
      <c r="HF1159">
        <v>12.0099</v>
      </c>
      <c r="HG1159">
        <v>4.98845</v>
      </c>
      <c r="HH1159">
        <v>3.2885</v>
      </c>
      <c r="HI1159">
        <v>9999</v>
      </c>
      <c r="HJ1159">
        <v>9999</v>
      </c>
      <c r="HK1159">
        <v>9999</v>
      </c>
      <c r="HL1159">
        <v>198.6</v>
      </c>
      <c r="HM1159">
        <v>1.86737</v>
      </c>
      <c r="HN1159">
        <v>1.86646</v>
      </c>
      <c r="HO1159">
        <v>1.86592</v>
      </c>
      <c r="HP1159">
        <v>1.86584</v>
      </c>
      <c r="HQ1159">
        <v>1.86767</v>
      </c>
      <c r="HR1159">
        <v>1.87014</v>
      </c>
      <c r="HS1159">
        <v>1.86875</v>
      </c>
      <c r="HT1159">
        <v>1.87024</v>
      </c>
      <c r="HU1159">
        <v>0</v>
      </c>
      <c r="HV1159">
        <v>0</v>
      </c>
      <c r="HW1159">
        <v>0</v>
      </c>
      <c r="HX1159">
        <v>0</v>
      </c>
      <c r="HY1159" t="s">
        <v>421</v>
      </c>
      <c r="HZ1159" t="s">
        <v>422</v>
      </c>
      <c r="IA1159" t="s">
        <v>423</v>
      </c>
      <c r="IB1159" t="s">
        <v>423</v>
      </c>
      <c r="IC1159" t="s">
        <v>423</v>
      </c>
      <c r="ID1159" t="s">
        <v>423</v>
      </c>
      <c r="IE1159">
        <v>0</v>
      </c>
      <c r="IF1159">
        <v>100</v>
      </c>
      <c r="IG1159">
        <v>100</v>
      </c>
      <c r="IH1159">
        <v>-4.99</v>
      </c>
      <c r="II1159">
        <v>-0.1442</v>
      </c>
      <c r="IJ1159">
        <v>-1.529487217637811</v>
      </c>
      <c r="IK1159">
        <v>-0.005072214745875086</v>
      </c>
      <c r="IL1159">
        <v>3.316774363808987E-06</v>
      </c>
      <c r="IM1159">
        <v>-1.107588672722244E-09</v>
      </c>
      <c r="IN1159">
        <v>-0.1603591687652909</v>
      </c>
      <c r="IO1159">
        <v>-0.0181951569465493</v>
      </c>
      <c r="IP1159">
        <v>0.001659309118516343</v>
      </c>
      <c r="IQ1159">
        <v>-3.409663313950778E-05</v>
      </c>
      <c r="IR1159">
        <v>19</v>
      </c>
      <c r="IS1159">
        <v>2290</v>
      </c>
      <c r="IT1159">
        <v>1</v>
      </c>
      <c r="IU1159">
        <v>24</v>
      </c>
      <c r="IV1159">
        <v>8606.1</v>
      </c>
      <c r="IW1159">
        <v>8606.200000000001</v>
      </c>
      <c r="IX1159">
        <v>3.3313</v>
      </c>
      <c r="IY1159">
        <v>2.20093</v>
      </c>
      <c r="IZ1159">
        <v>1.94702</v>
      </c>
      <c r="JA1159">
        <v>2.64893</v>
      </c>
      <c r="JB1159">
        <v>2.19482</v>
      </c>
      <c r="JC1159">
        <v>2.37915</v>
      </c>
      <c r="JD1159">
        <v>36.6469</v>
      </c>
      <c r="JE1159">
        <v>24.035</v>
      </c>
      <c r="JF1159">
        <v>18</v>
      </c>
      <c r="JG1159">
        <v>520.9349999999999</v>
      </c>
      <c r="JH1159">
        <v>812.888</v>
      </c>
      <c r="JI1159">
        <v>21.4474</v>
      </c>
      <c r="JJ1159">
        <v>26.2795</v>
      </c>
      <c r="JK1159">
        <v>29.9999</v>
      </c>
      <c r="JL1159">
        <v>26.2972</v>
      </c>
      <c r="JM1159">
        <v>26.2237</v>
      </c>
      <c r="JN1159">
        <v>66.6502</v>
      </c>
      <c r="JO1159">
        <v>19.9196</v>
      </c>
      <c r="JP1159">
        <v>0</v>
      </c>
      <c r="JQ1159">
        <v>21.4347</v>
      </c>
      <c r="JR1159">
        <v>1403.39</v>
      </c>
      <c r="JS1159">
        <v>13.0219</v>
      </c>
      <c r="JT1159">
        <v>100.485</v>
      </c>
      <c r="JU1159">
        <v>100.628</v>
      </c>
    </row>
    <row r="1160" spans="1:281">
      <c r="A1160">
        <v>1144</v>
      </c>
      <c r="B1160">
        <v>1659652167.1</v>
      </c>
      <c r="C1160">
        <v>24159.09999990463</v>
      </c>
      <c r="D1160" t="s">
        <v>2722</v>
      </c>
      <c r="E1160" t="s">
        <v>2723</v>
      </c>
      <c r="F1160">
        <v>5</v>
      </c>
      <c r="G1160" t="s">
        <v>2555</v>
      </c>
      <c r="H1160" t="s">
        <v>416</v>
      </c>
      <c r="I1160">
        <v>1659652159.6</v>
      </c>
      <c r="J1160">
        <f>(K1160)/1000</f>
        <v>0</v>
      </c>
      <c r="K1160">
        <f>IF(CZ1160, AN1160, AH1160)</f>
        <v>0</v>
      </c>
      <c r="L1160">
        <f>IF(CZ1160, AI1160, AG1160)</f>
        <v>0</v>
      </c>
      <c r="M1160">
        <f>DB1160 - IF(AU1160&gt;1, L1160*CV1160*100.0/(AW1160*DP1160), 0)</f>
        <v>0</v>
      </c>
      <c r="N1160">
        <f>((T1160-J1160/2)*M1160-L1160)/(T1160+J1160/2)</f>
        <v>0</v>
      </c>
      <c r="O1160">
        <f>N1160*(DI1160+DJ1160)/1000.0</f>
        <v>0</v>
      </c>
      <c r="P1160">
        <f>(DB1160 - IF(AU1160&gt;1, L1160*CV1160*100.0/(AW1160*DP1160), 0))*(DI1160+DJ1160)/1000.0</f>
        <v>0</v>
      </c>
      <c r="Q1160">
        <f>2.0/((1/S1160-1/R1160)+SIGN(S1160)*SQRT((1/S1160-1/R1160)*(1/S1160-1/R1160) + 4*CW1160/((CW1160+1)*(CW1160+1))*(2*1/S1160*1/R1160-1/R1160*1/R1160)))</f>
        <v>0</v>
      </c>
      <c r="R1160">
        <f>IF(LEFT(CX1160,1)&lt;&gt;"0",IF(LEFT(CX1160,1)="1",3.0,CY1160),$D$5+$E$5*(DP1160*DI1160/($K$5*1000))+$F$5*(DP1160*DI1160/($K$5*1000))*MAX(MIN(CV1160,$J$5),$I$5)*MAX(MIN(CV1160,$J$5),$I$5)+$G$5*MAX(MIN(CV1160,$J$5),$I$5)*(DP1160*DI1160/($K$5*1000))+$H$5*(DP1160*DI1160/($K$5*1000))*(DP1160*DI1160/($K$5*1000)))</f>
        <v>0</v>
      </c>
      <c r="S1160">
        <f>J1160*(1000-(1000*0.61365*exp(17.502*W1160/(240.97+W1160))/(DI1160+DJ1160)+DD1160)/2)/(1000*0.61365*exp(17.502*W1160/(240.97+W1160))/(DI1160+DJ1160)-DD1160)</f>
        <v>0</v>
      </c>
      <c r="T1160">
        <f>1/((CW1160+1)/(Q1160/1.6)+1/(R1160/1.37)) + CW1160/((CW1160+1)/(Q1160/1.6) + CW1160/(R1160/1.37))</f>
        <v>0</v>
      </c>
      <c r="U1160">
        <f>(CR1160*CU1160)</f>
        <v>0</v>
      </c>
      <c r="V1160">
        <f>(DK1160+(U1160+2*0.95*5.67E-8*(((DK1160+$B$7)+273)^4-(DK1160+273)^4)-44100*J1160)/(1.84*29.3*R1160+8*0.95*5.67E-8*(DK1160+273)^3))</f>
        <v>0</v>
      </c>
      <c r="W1160">
        <f>($C$7*DL1160+$D$7*DM1160+$E$7*V1160)</f>
        <v>0</v>
      </c>
      <c r="X1160">
        <f>0.61365*exp(17.502*W1160/(240.97+W1160))</f>
        <v>0</v>
      </c>
      <c r="Y1160">
        <f>(Z1160/AA1160*100)</f>
        <v>0</v>
      </c>
      <c r="Z1160">
        <f>DD1160*(DI1160+DJ1160)/1000</f>
        <v>0</v>
      </c>
      <c r="AA1160">
        <f>0.61365*exp(17.502*DK1160/(240.97+DK1160))</f>
        <v>0</v>
      </c>
      <c r="AB1160">
        <f>(X1160-DD1160*(DI1160+DJ1160)/1000)</f>
        <v>0</v>
      </c>
      <c r="AC1160">
        <f>(-J1160*44100)</f>
        <v>0</v>
      </c>
      <c r="AD1160">
        <f>2*29.3*R1160*0.92*(DK1160-W1160)</f>
        <v>0</v>
      </c>
      <c r="AE1160">
        <f>2*0.95*5.67E-8*(((DK1160+$B$7)+273)^4-(W1160+273)^4)</f>
        <v>0</v>
      </c>
      <c r="AF1160">
        <f>U1160+AE1160+AC1160+AD1160</f>
        <v>0</v>
      </c>
      <c r="AG1160">
        <f>DH1160*AU1160*(DC1160-DB1160*(1000-AU1160*DE1160)/(1000-AU1160*DD1160))/(100*CV1160)</f>
        <v>0</v>
      </c>
      <c r="AH1160">
        <f>1000*DH1160*AU1160*(DD1160-DE1160)/(100*CV1160*(1000-AU1160*DD1160))</f>
        <v>0</v>
      </c>
      <c r="AI1160">
        <f>(AJ1160 - AK1160 - DI1160*1E3/(8.314*(DK1160+273.15)) * AM1160/DH1160 * AL1160) * DH1160/(100*CV1160) * (1000 - DE1160)/1000</f>
        <v>0</v>
      </c>
      <c r="AJ1160">
        <v>1408.985741414443</v>
      </c>
      <c r="AK1160">
        <v>1353.36206060606</v>
      </c>
      <c r="AL1160">
        <v>3.399140487922555</v>
      </c>
      <c r="AM1160">
        <v>65.46050072270951</v>
      </c>
      <c r="AN1160">
        <f>(AP1160 - AO1160 + DI1160*1E3/(8.314*(DK1160+273.15)) * AR1160/DH1160 * AQ1160) * DH1160/(100*CV1160) * 1000/(1000 - AP1160)</f>
        <v>0</v>
      </c>
      <c r="AO1160">
        <v>12.92722934128387</v>
      </c>
      <c r="AP1160">
        <v>18.44369720279721</v>
      </c>
      <c r="AQ1160">
        <v>6.912417572636034E-06</v>
      </c>
      <c r="AR1160">
        <v>82.38661243910367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MAX(0,($B$13+$C$13*DP1160)/(1+$D$13*DP1160)*DI1160/(DK1160+273)*$E$13)</f>
        <v>0</v>
      </c>
      <c r="AX1160" t="s">
        <v>417</v>
      </c>
      <c r="AY1160" t="s">
        <v>417</v>
      </c>
      <c r="AZ1160">
        <v>0</v>
      </c>
      <c r="BA1160">
        <v>0</v>
      </c>
      <c r="BB1160">
        <f>1-AZ1160/BA1160</f>
        <v>0</v>
      </c>
      <c r="BC1160">
        <v>0</v>
      </c>
      <c r="BD1160" t="s">
        <v>417</v>
      </c>
      <c r="BE1160" t="s">
        <v>417</v>
      </c>
      <c r="BF1160">
        <v>0</v>
      </c>
      <c r="BG1160">
        <v>0</v>
      </c>
      <c r="BH1160">
        <f>1-BF1160/BG1160</f>
        <v>0</v>
      </c>
      <c r="BI1160">
        <v>0.5</v>
      </c>
      <c r="BJ1160">
        <f>CS1160</f>
        <v>0</v>
      </c>
      <c r="BK1160">
        <f>L1160</f>
        <v>0</v>
      </c>
      <c r="BL1160">
        <f>BH1160*BI1160*BJ1160</f>
        <v>0</v>
      </c>
      <c r="BM1160">
        <f>(BK1160-BC1160)/BJ1160</f>
        <v>0</v>
      </c>
      <c r="BN1160">
        <f>(BA1160-BG1160)/BG1160</f>
        <v>0</v>
      </c>
      <c r="BO1160">
        <f>AZ1160/(BB1160+AZ1160/BG1160)</f>
        <v>0</v>
      </c>
      <c r="BP1160" t="s">
        <v>417</v>
      </c>
      <c r="BQ1160">
        <v>0</v>
      </c>
      <c r="BR1160">
        <f>IF(BQ1160&lt;&gt;0, BQ1160, BO1160)</f>
        <v>0</v>
      </c>
      <c r="BS1160">
        <f>1-BR1160/BG1160</f>
        <v>0</v>
      </c>
      <c r="BT1160">
        <f>(BG1160-BF1160)/(BG1160-BR1160)</f>
        <v>0</v>
      </c>
      <c r="BU1160">
        <f>(BA1160-BG1160)/(BA1160-BR1160)</f>
        <v>0</v>
      </c>
      <c r="BV1160">
        <f>(BG1160-BF1160)/(BG1160-AZ1160)</f>
        <v>0</v>
      </c>
      <c r="BW1160">
        <f>(BA1160-BG1160)/(BA1160-AZ1160)</f>
        <v>0</v>
      </c>
      <c r="BX1160">
        <f>(BT1160*BR1160/BF1160)</f>
        <v>0</v>
      </c>
      <c r="BY1160">
        <f>(1-BX1160)</f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f>$B$11*DQ1160+$C$11*DR1160+$F$11*EC1160*(1-EF1160)</f>
        <v>0</v>
      </c>
      <c r="CS1160">
        <f>CR1160*CT1160</f>
        <v>0</v>
      </c>
      <c r="CT1160">
        <f>($B$11*$D$9+$C$11*$D$9+$F$11*((EP1160+EH1160)/MAX(EP1160+EH1160+EQ1160, 0.1)*$I$9+EQ1160/MAX(EP1160+EH1160+EQ1160, 0.1)*$J$9))/($B$11+$C$11+$F$11)</f>
        <v>0</v>
      </c>
      <c r="CU1160">
        <f>($B$11*$K$9+$C$11*$K$9+$F$11*((EP1160+EH1160)/MAX(EP1160+EH1160+EQ1160, 0.1)*$P$9+EQ1160/MAX(EP1160+EH1160+EQ1160, 0.1)*$Q$9))/($B$11+$C$11+$F$11)</f>
        <v>0</v>
      </c>
      <c r="CV1160">
        <v>6</v>
      </c>
      <c r="CW1160">
        <v>0.5</v>
      </c>
      <c r="CX1160" t="s">
        <v>418</v>
      </c>
      <c r="CY1160">
        <v>2</v>
      </c>
      <c r="CZ1160" t="b">
        <v>1</v>
      </c>
      <c r="DA1160">
        <v>1659652159.6</v>
      </c>
      <c r="DB1160">
        <v>1304.954444444444</v>
      </c>
      <c r="DC1160">
        <v>1375.672222222222</v>
      </c>
      <c r="DD1160">
        <v>18.44341111111111</v>
      </c>
      <c r="DE1160">
        <v>12.89698518518519</v>
      </c>
      <c r="DF1160">
        <v>1309.926296296296</v>
      </c>
      <c r="DG1160">
        <v>18.58764814814815</v>
      </c>
      <c r="DH1160">
        <v>500.0091481481481</v>
      </c>
      <c r="DI1160">
        <v>90.17588518518521</v>
      </c>
      <c r="DJ1160">
        <v>0.09994587407407406</v>
      </c>
      <c r="DK1160">
        <v>24.8974962962963</v>
      </c>
      <c r="DL1160">
        <v>25.02472592592593</v>
      </c>
      <c r="DM1160">
        <v>999.9000000000001</v>
      </c>
      <c r="DN1160">
        <v>0</v>
      </c>
      <c r="DO1160">
        <v>0</v>
      </c>
      <c r="DP1160">
        <v>10010.90148148148</v>
      </c>
      <c r="DQ1160">
        <v>0</v>
      </c>
      <c r="DR1160">
        <v>10.93639259259259</v>
      </c>
      <c r="DS1160">
        <v>-70.71870740740741</v>
      </c>
      <c r="DT1160">
        <v>1329.474444444445</v>
      </c>
      <c r="DU1160">
        <v>1393.646296296296</v>
      </c>
      <c r="DV1160">
        <v>5.546424814814816</v>
      </c>
      <c r="DW1160">
        <v>1375.672222222222</v>
      </c>
      <c r="DX1160">
        <v>12.89698518518519</v>
      </c>
      <c r="DY1160">
        <v>1.663151111111111</v>
      </c>
      <c r="DZ1160">
        <v>1.162996666666667</v>
      </c>
      <c r="EA1160">
        <v>14.5567037037037</v>
      </c>
      <c r="EB1160">
        <v>9.136067777777779</v>
      </c>
      <c r="EC1160">
        <v>2000.027037037037</v>
      </c>
      <c r="ED1160">
        <v>0.9800049999999998</v>
      </c>
      <c r="EE1160">
        <v>0.0199945</v>
      </c>
      <c r="EF1160">
        <v>0</v>
      </c>
      <c r="EG1160">
        <v>856.9908148148148</v>
      </c>
      <c r="EH1160">
        <v>5.00097</v>
      </c>
      <c r="EI1160">
        <v>17044.57407407407</v>
      </c>
      <c r="EJ1160">
        <v>16707.82962962962</v>
      </c>
      <c r="EK1160">
        <v>37.98133333333333</v>
      </c>
      <c r="EL1160">
        <v>38.53214814814815</v>
      </c>
      <c r="EM1160">
        <v>37.94633333333333</v>
      </c>
      <c r="EN1160">
        <v>38.16174074074074</v>
      </c>
      <c r="EO1160">
        <v>38.437</v>
      </c>
      <c r="EP1160">
        <v>1955.137037037037</v>
      </c>
      <c r="EQ1160">
        <v>39.89000000000001</v>
      </c>
      <c r="ER1160">
        <v>0</v>
      </c>
      <c r="ES1160">
        <v>1659652167.3</v>
      </c>
      <c r="ET1160">
        <v>0</v>
      </c>
      <c r="EU1160">
        <v>856.9682</v>
      </c>
      <c r="EV1160">
        <v>-1.665461521012564</v>
      </c>
      <c r="EW1160">
        <v>-51.1615385445546</v>
      </c>
      <c r="EX1160">
        <v>17044.604</v>
      </c>
      <c r="EY1160">
        <v>15</v>
      </c>
      <c r="EZ1160">
        <v>0</v>
      </c>
      <c r="FA1160" t="s">
        <v>419</v>
      </c>
      <c r="FB1160">
        <v>1659135797.5</v>
      </c>
      <c r="FC1160">
        <v>1659135788</v>
      </c>
      <c r="FD1160">
        <v>0</v>
      </c>
      <c r="FE1160">
        <v>0.3</v>
      </c>
      <c r="FF1160">
        <v>-0.002</v>
      </c>
      <c r="FG1160">
        <v>-2.209</v>
      </c>
      <c r="FH1160">
        <v>-0.089</v>
      </c>
      <c r="FI1160">
        <v>1520</v>
      </c>
      <c r="FJ1160">
        <v>20</v>
      </c>
      <c r="FK1160">
        <v>0.06</v>
      </c>
      <c r="FL1160">
        <v>0.03</v>
      </c>
      <c r="FM1160">
        <v>-70.70657804878049</v>
      </c>
      <c r="FN1160">
        <v>-0.199114285714322</v>
      </c>
      <c r="FO1160">
        <v>0.07580989546128626</v>
      </c>
      <c r="FP1160">
        <v>1</v>
      </c>
      <c r="FQ1160">
        <v>857.0821764705883</v>
      </c>
      <c r="FR1160">
        <v>-2.283453013771827</v>
      </c>
      <c r="FS1160">
        <v>0.3104664868328965</v>
      </c>
      <c r="FT1160">
        <v>0</v>
      </c>
      <c r="FU1160">
        <v>5.574197317073171</v>
      </c>
      <c r="FV1160">
        <v>-0.5550455749128739</v>
      </c>
      <c r="FW1160">
        <v>0.05500642055758585</v>
      </c>
      <c r="FX1160">
        <v>0</v>
      </c>
      <c r="FY1160">
        <v>1</v>
      </c>
      <c r="FZ1160">
        <v>3</v>
      </c>
      <c r="GA1160" t="s">
        <v>429</v>
      </c>
      <c r="GB1160">
        <v>2.98347</v>
      </c>
      <c r="GC1160">
        <v>2.71574</v>
      </c>
      <c r="GD1160">
        <v>0.206469</v>
      </c>
      <c r="GE1160">
        <v>0.210556</v>
      </c>
      <c r="GF1160">
        <v>0.0892715</v>
      </c>
      <c r="GG1160">
        <v>0.0678275</v>
      </c>
      <c r="GH1160">
        <v>25096.2</v>
      </c>
      <c r="GI1160">
        <v>25101.6</v>
      </c>
      <c r="GJ1160">
        <v>29390.1</v>
      </c>
      <c r="GK1160">
        <v>29403.3</v>
      </c>
      <c r="GL1160">
        <v>35453.8</v>
      </c>
      <c r="GM1160">
        <v>36449.8</v>
      </c>
      <c r="GN1160">
        <v>41384.3</v>
      </c>
      <c r="GO1160">
        <v>41898.6</v>
      </c>
      <c r="GP1160">
        <v>1.96312</v>
      </c>
      <c r="GQ1160">
        <v>2.38053</v>
      </c>
      <c r="GR1160">
        <v>0.09799380000000001</v>
      </c>
      <c r="GS1160">
        <v>0</v>
      </c>
      <c r="GT1160">
        <v>23.4182</v>
      </c>
      <c r="GU1160">
        <v>999.9</v>
      </c>
      <c r="GV1160">
        <v>31.1</v>
      </c>
      <c r="GW1160">
        <v>32.2</v>
      </c>
      <c r="GX1160">
        <v>16.6567</v>
      </c>
      <c r="GY1160">
        <v>63.8215</v>
      </c>
      <c r="GZ1160">
        <v>22.3758</v>
      </c>
      <c r="HA1160">
        <v>2</v>
      </c>
      <c r="HB1160">
        <v>-0.08046490000000001</v>
      </c>
      <c r="HC1160">
        <v>1.78942</v>
      </c>
      <c r="HD1160">
        <v>20.3252</v>
      </c>
      <c r="HE1160">
        <v>5.21669</v>
      </c>
      <c r="HF1160">
        <v>12.0099</v>
      </c>
      <c r="HG1160">
        <v>4.9884</v>
      </c>
      <c r="HH1160">
        <v>3.28848</v>
      </c>
      <c r="HI1160">
        <v>9999</v>
      </c>
      <c r="HJ1160">
        <v>9999</v>
      </c>
      <c r="HK1160">
        <v>9999</v>
      </c>
      <c r="HL1160">
        <v>198.6</v>
      </c>
      <c r="HM1160">
        <v>1.86737</v>
      </c>
      <c r="HN1160">
        <v>1.86646</v>
      </c>
      <c r="HO1160">
        <v>1.86588</v>
      </c>
      <c r="HP1160">
        <v>1.86584</v>
      </c>
      <c r="HQ1160">
        <v>1.86767</v>
      </c>
      <c r="HR1160">
        <v>1.87012</v>
      </c>
      <c r="HS1160">
        <v>1.86875</v>
      </c>
      <c r="HT1160">
        <v>1.87025</v>
      </c>
      <c r="HU1160">
        <v>0</v>
      </c>
      <c r="HV1160">
        <v>0</v>
      </c>
      <c r="HW1160">
        <v>0</v>
      </c>
      <c r="HX1160">
        <v>0</v>
      </c>
      <c r="HY1160" t="s">
        <v>421</v>
      </c>
      <c r="HZ1160" t="s">
        <v>422</v>
      </c>
      <c r="IA1160" t="s">
        <v>423</v>
      </c>
      <c r="IB1160" t="s">
        <v>423</v>
      </c>
      <c r="IC1160" t="s">
        <v>423</v>
      </c>
      <c r="ID1160" t="s">
        <v>423</v>
      </c>
      <c r="IE1160">
        <v>0</v>
      </c>
      <c r="IF1160">
        <v>100</v>
      </c>
      <c r="IG1160">
        <v>100</v>
      </c>
      <c r="IH1160">
        <v>-5.02</v>
      </c>
      <c r="II1160">
        <v>-0.1442</v>
      </c>
      <c r="IJ1160">
        <v>-1.529487217637811</v>
      </c>
      <c r="IK1160">
        <v>-0.005072214745875086</v>
      </c>
      <c r="IL1160">
        <v>3.316774363808987E-06</v>
      </c>
      <c r="IM1160">
        <v>-1.107588672722244E-09</v>
      </c>
      <c r="IN1160">
        <v>-0.1603591687652909</v>
      </c>
      <c r="IO1160">
        <v>-0.0181951569465493</v>
      </c>
      <c r="IP1160">
        <v>0.001659309118516343</v>
      </c>
      <c r="IQ1160">
        <v>-3.409663313950778E-05</v>
      </c>
      <c r="IR1160">
        <v>19</v>
      </c>
      <c r="IS1160">
        <v>2290</v>
      </c>
      <c r="IT1160">
        <v>1</v>
      </c>
      <c r="IU1160">
        <v>24</v>
      </c>
      <c r="IV1160">
        <v>8606.200000000001</v>
      </c>
      <c r="IW1160">
        <v>8606.299999999999</v>
      </c>
      <c r="IX1160">
        <v>3.36304</v>
      </c>
      <c r="IY1160">
        <v>2.19604</v>
      </c>
      <c r="IZ1160">
        <v>1.94702</v>
      </c>
      <c r="JA1160">
        <v>2.64893</v>
      </c>
      <c r="JB1160">
        <v>2.19482</v>
      </c>
      <c r="JC1160">
        <v>2.37549</v>
      </c>
      <c r="JD1160">
        <v>36.6469</v>
      </c>
      <c r="JE1160">
        <v>24.035</v>
      </c>
      <c r="JF1160">
        <v>18</v>
      </c>
      <c r="JG1160">
        <v>520.8680000000001</v>
      </c>
      <c r="JH1160">
        <v>812.9299999999999</v>
      </c>
      <c r="JI1160">
        <v>21.4263</v>
      </c>
      <c r="JJ1160">
        <v>26.2775</v>
      </c>
      <c r="JK1160">
        <v>29.9999</v>
      </c>
      <c r="JL1160">
        <v>26.2953</v>
      </c>
      <c r="JM1160">
        <v>26.2216</v>
      </c>
      <c r="JN1160">
        <v>67.3048</v>
      </c>
      <c r="JO1160">
        <v>19.6386</v>
      </c>
      <c r="JP1160">
        <v>0</v>
      </c>
      <c r="JQ1160">
        <v>21.4071</v>
      </c>
      <c r="JR1160">
        <v>1423.43</v>
      </c>
      <c r="JS1160">
        <v>13.0593</v>
      </c>
      <c r="JT1160">
        <v>100.485</v>
      </c>
      <c r="JU1160">
        <v>100.628</v>
      </c>
    </row>
    <row r="1161" spans="1:281">
      <c r="A1161">
        <v>1145</v>
      </c>
      <c r="B1161">
        <v>1659652172.1</v>
      </c>
      <c r="C1161">
        <v>24164.09999990463</v>
      </c>
      <c r="D1161" t="s">
        <v>2724</v>
      </c>
      <c r="E1161" t="s">
        <v>2725</v>
      </c>
      <c r="F1161">
        <v>5</v>
      </c>
      <c r="G1161" t="s">
        <v>2555</v>
      </c>
      <c r="H1161" t="s">
        <v>416</v>
      </c>
      <c r="I1161">
        <v>1659652164.314285</v>
      </c>
      <c r="J1161">
        <f>(K1161)/1000</f>
        <v>0</v>
      </c>
      <c r="K1161">
        <f>IF(CZ1161, AN1161, AH1161)</f>
        <v>0</v>
      </c>
      <c r="L1161">
        <f>IF(CZ1161, AI1161, AG1161)</f>
        <v>0</v>
      </c>
      <c r="M1161">
        <f>DB1161 - IF(AU1161&gt;1, L1161*CV1161*100.0/(AW1161*DP1161), 0)</f>
        <v>0</v>
      </c>
      <c r="N1161">
        <f>((T1161-J1161/2)*M1161-L1161)/(T1161+J1161/2)</f>
        <v>0</v>
      </c>
      <c r="O1161">
        <f>N1161*(DI1161+DJ1161)/1000.0</f>
        <v>0</v>
      </c>
      <c r="P1161">
        <f>(DB1161 - IF(AU1161&gt;1, L1161*CV1161*100.0/(AW1161*DP1161), 0))*(DI1161+DJ1161)/1000.0</f>
        <v>0</v>
      </c>
      <c r="Q1161">
        <f>2.0/((1/S1161-1/R1161)+SIGN(S1161)*SQRT((1/S1161-1/R1161)*(1/S1161-1/R1161) + 4*CW1161/((CW1161+1)*(CW1161+1))*(2*1/S1161*1/R1161-1/R1161*1/R1161)))</f>
        <v>0</v>
      </c>
      <c r="R1161">
        <f>IF(LEFT(CX1161,1)&lt;&gt;"0",IF(LEFT(CX1161,1)="1",3.0,CY1161),$D$5+$E$5*(DP1161*DI1161/($K$5*1000))+$F$5*(DP1161*DI1161/($K$5*1000))*MAX(MIN(CV1161,$J$5),$I$5)*MAX(MIN(CV1161,$J$5),$I$5)+$G$5*MAX(MIN(CV1161,$J$5),$I$5)*(DP1161*DI1161/($K$5*1000))+$H$5*(DP1161*DI1161/($K$5*1000))*(DP1161*DI1161/($K$5*1000)))</f>
        <v>0</v>
      </c>
      <c r="S1161">
        <f>J1161*(1000-(1000*0.61365*exp(17.502*W1161/(240.97+W1161))/(DI1161+DJ1161)+DD1161)/2)/(1000*0.61365*exp(17.502*W1161/(240.97+W1161))/(DI1161+DJ1161)-DD1161)</f>
        <v>0</v>
      </c>
      <c r="T1161">
        <f>1/((CW1161+1)/(Q1161/1.6)+1/(R1161/1.37)) + CW1161/((CW1161+1)/(Q1161/1.6) + CW1161/(R1161/1.37))</f>
        <v>0</v>
      </c>
      <c r="U1161">
        <f>(CR1161*CU1161)</f>
        <v>0</v>
      </c>
      <c r="V1161">
        <f>(DK1161+(U1161+2*0.95*5.67E-8*(((DK1161+$B$7)+273)^4-(DK1161+273)^4)-44100*J1161)/(1.84*29.3*R1161+8*0.95*5.67E-8*(DK1161+273)^3))</f>
        <v>0</v>
      </c>
      <c r="W1161">
        <f>($C$7*DL1161+$D$7*DM1161+$E$7*V1161)</f>
        <v>0</v>
      </c>
      <c r="X1161">
        <f>0.61365*exp(17.502*W1161/(240.97+W1161))</f>
        <v>0</v>
      </c>
      <c r="Y1161">
        <f>(Z1161/AA1161*100)</f>
        <v>0</v>
      </c>
      <c r="Z1161">
        <f>DD1161*(DI1161+DJ1161)/1000</f>
        <v>0</v>
      </c>
      <c r="AA1161">
        <f>0.61365*exp(17.502*DK1161/(240.97+DK1161))</f>
        <v>0</v>
      </c>
      <c r="AB1161">
        <f>(X1161-DD1161*(DI1161+DJ1161)/1000)</f>
        <v>0</v>
      </c>
      <c r="AC1161">
        <f>(-J1161*44100)</f>
        <v>0</v>
      </c>
      <c r="AD1161">
        <f>2*29.3*R1161*0.92*(DK1161-W1161)</f>
        <v>0</v>
      </c>
      <c r="AE1161">
        <f>2*0.95*5.67E-8*(((DK1161+$B$7)+273)^4-(W1161+273)^4)</f>
        <v>0</v>
      </c>
      <c r="AF1161">
        <f>U1161+AE1161+AC1161+AD1161</f>
        <v>0</v>
      </c>
      <c r="AG1161">
        <f>DH1161*AU1161*(DC1161-DB1161*(1000-AU1161*DE1161)/(1000-AU1161*DD1161))/(100*CV1161)</f>
        <v>0</v>
      </c>
      <c r="AH1161">
        <f>1000*DH1161*AU1161*(DD1161-DE1161)/(100*CV1161*(1000-AU1161*DD1161))</f>
        <v>0</v>
      </c>
      <c r="AI1161">
        <f>(AJ1161 - AK1161 - DI1161*1E3/(8.314*(DK1161+273.15)) * AM1161/DH1161 * AL1161) * DH1161/(100*CV1161) * (1000 - DE1161)/1000</f>
        <v>0</v>
      </c>
      <c r="AJ1161">
        <v>1426.02205543366</v>
      </c>
      <c r="AK1161">
        <v>1370.445030303031</v>
      </c>
      <c r="AL1161">
        <v>3.412922729849828</v>
      </c>
      <c r="AM1161">
        <v>65.46050072270951</v>
      </c>
      <c r="AN1161">
        <f>(AP1161 - AO1161 + DI1161*1E3/(8.314*(DK1161+273.15)) * AR1161/DH1161 * AQ1161) * DH1161/(100*CV1161) * 1000/(1000 - AP1161)</f>
        <v>0</v>
      </c>
      <c r="AO1161">
        <v>12.99505779049616</v>
      </c>
      <c r="AP1161">
        <v>18.45040629370632</v>
      </c>
      <c r="AQ1161">
        <v>7.168369813594069E-06</v>
      </c>
      <c r="AR1161">
        <v>82.38661243910367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MAX(0,($B$13+$C$13*DP1161)/(1+$D$13*DP1161)*DI1161/(DK1161+273)*$E$13)</f>
        <v>0</v>
      </c>
      <c r="AX1161" t="s">
        <v>417</v>
      </c>
      <c r="AY1161" t="s">
        <v>417</v>
      </c>
      <c r="AZ1161">
        <v>0</v>
      </c>
      <c r="BA1161">
        <v>0</v>
      </c>
      <c r="BB1161">
        <f>1-AZ1161/BA1161</f>
        <v>0</v>
      </c>
      <c r="BC1161">
        <v>0</v>
      </c>
      <c r="BD1161" t="s">
        <v>417</v>
      </c>
      <c r="BE1161" t="s">
        <v>417</v>
      </c>
      <c r="BF1161">
        <v>0</v>
      </c>
      <c r="BG1161">
        <v>0</v>
      </c>
      <c r="BH1161">
        <f>1-BF1161/BG1161</f>
        <v>0</v>
      </c>
      <c r="BI1161">
        <v>0.5</v>
      </c>
      <c r="BJ1161">
        <f>CS1161</f>
        <v>0</v>
      </c>
      <c r="BK1161">
        <f>L1161</f>
        <v>0</v>
      </c>
      <c r="BL1161">
        <f>BH1161*BI1161*BJ1161</f>
        <v>0</v>
      </c>
      <c r="BM1161">
        <f>(BK1161-BC1161)/BJ1161</f>
        <v>0</v>
      </c>
      <c r="BN1161">
        <f>(BA1161-BG1161)/BG1161</f>
        <v>0</v>
      </c>
      <c r="BO1161">
        <f>AZ1161/(BB1161+AZ1161/BG1161)</f>
        <v>0</v>
      </c>
      <c r="BP1161" t="s">
        <v>417</v>
      </c>
      <c r="BQ1161">
        <v>0</v>
      </c>
      <c r="BR1161">
        <f>IF(BQ1161&lt;&gt;0, BQ1161, BO1161)</f>
        <v>0</v>
      </c>
      <c r="BS1161">
        <f>1-BR1161/BG1161</f>
        <v>0</v>
      </c>
      <c r="BT1161">
        <f>(BG1161-BF1161)/(BG1161-BR1161)</f>
        <v>0</v>
      </c>
      <c r="BU1161">
        <f>(BA1161-BG1161)/(BA1161-BR1161)</f>
        <v>0</v>
      </c>
      <c r="BV1161">
        <f>(BG1161-BF1161)/(BG1161-AZ1161)</f>
        <v>0</v>
      </c>
      <c r="BW1161">
        <f>(BA1161-BG1161)/(BA1161-AZ1161)</f>
        <v>0</v>
      </c>
      <c r="BX1161">
        <f>(BT1161*BR1161/BF1161)</f>
        <v>0</v>
      </c>
      <c r="BY1161">
        <f>(1-BX1161)</f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>$B$11*DQ1161+$C$11*DR1161+$F$11*EC1161*(1-EF1161)</f>
        <v>0</v>
      </c>
      <c r="CS1161">
        <f>CR1161*CT1161</f>
        <v>0</v>
      </c>
      <c r="CT1161">
        <f>($B$11*$D$9+$C$11*$D$9+$F$11*((EP1161+EH1161)/MAX(EP1161+EH1161+EQ1161, 0.1)*$I$9+EQ1161/MAX(EP1161+EH1161+EQ1161, 0.1)*$J$9))/($B$11+$C$11+$F$11)</f>
        <v>0</v>
      </c>
      <c r="CU1161">
        <f>($B$11*$K$9+$C$11*$K$9+$F$11*((EP1161+EH1161)/MAX(EP1161+EH1161+EQ1161, 0.1)*$P$9+EQ1161/MAX(EP1161+EH1161+EQ1161, 0.1)*$Q$9))/($B$11+$C$11+$F$11)</f>
        <v>0</v>
      </c>
      <c r="CV1161">
        <v>6</v>
      </c>
      <c r="CW1161">
        <v>0.5</v>
      </c>
      <c r="CX1161" t="s">
        <v>418</v>
      </c>
      <c r="CY1161">
        <v>2</v>
      </c>
      <c r="CZ1161" t="b">
        <v>1</v>
      </c>
      <c r="DA1161">
        <v>1659652164.314285</v>
      </c>
      <c r="DB1161">
        <v>1320.758214285714</v>
      </c>
      <c r="DC1161">
        <v>1391.488571428571</v>
      </c>
      <c r="DD1161">
        <v>18.44451071428572</v>
      </c>
      <c r="DE1161">
        <v>12.94599285714286</v>
      </c>
      <c r="DF1161">
        <v>1325.763928571429</v>
      </c>
      <c r="DG1161">
        <v>18.58874285714285</v>
      </c>
      <c r="DH1161">
        <v>500.0001071428571</v>
      </c>
      <c r="DI1161">
        <v>90.17536071428573</v>
      </c>
      <c r="DJ1161">
        <v>0.09995957142857141</v>
      </c>
      <c r="DK1161">
        <v>24.8891</v>
      </c>
      <c r="DL1161">
        <v>25.02803571428572</v>
      </c>
      <c r="DM1161">
        <v>999.9000000000002</v>
      </c>
      <c r="DN1161">
        <v>0</v>
      </c>
      <c r="DO1161">
        <v>0</v>
      </c>
      <c r="DP1161">
        <v>10013.39428571428</v>
      </c>
      <c r="DQ1161">
        <v>0</v>
      </c>
      <c r="DR1161">
        <v>10.93625</v>
      </c>
      <c r="DS1161">
        <v>-70.73154285714286</v>
      </c>
      <c r="DT1161">
        <v>1345.576071428571</v>
      </c>
      <c r="DU1161">
        <v>1409.739285714286</v>
      </c>
      <c r="DV1161">
        <v>5.498522857142857</v>
      </c>
      <c r="DW1161">
        <v>1391.488571428571</v>
      </c>
      <c r="DX1161">
        <v>12.94599285714286</v>
      </c>
      <c r="DY1161">
        <v>1.663241428571429</v>
      </c>
      <c r="DZ1161">
        <v>1.167409285714286</v>
      </c>
      <c r="EA1161">
        <v>14.55754285714285</v>
      </c>
      <c r="EB1161">
        <v>9.192227857142857</v>
      </c>
      <c r="EC1161">
        <v>1999.999642857143</v>
      </c>
      <c r="ED1161">
        <v>0.9800045714285712</v>
      </c>
      <c r="EE1161">
        <v>0.01999492857142857</v>
      </c>
      <c r="EF1161">
        <v>0</v>
      </c>
      <c r="EG1161">
        <v>856.7878571428571</v>
      </c>
      <c r="EH1161">
        <v>5.00097</v>
      </c>
      <c r="EI1161">
        <v>17040.01071428571</v>
      </c>
      <c r="EJ1161">
        <v>16707.59642857143</v>
      </c>
      <c r="EK1161">
        <v>37.96174999999999</v>
      </c>
      <c r="EL1161">
        <v>38.51328571428571</v>
      </c>
      <c r="EM1161">
        <v>37.93924999999999</v>
      </c>
      <c r="EN1161">
        <v>38.14271428571428</v>
      </c>
      <c r="EO1161">
        <v>38.437</v>
      </c>
      <c r="EP1161">
        <v>1955.109642857143</v>
      </c>
      <c r="EQ1161">
        <v>39.89000000000001</v>
      </c>
      <c r="ER1161">
        <v>0</v>
      </c>
      <c r="ES1161">
        <v>1659652172.7</v>
      </c>
      <c r="ET1161">
        <v>0</v>
      </c>
      <c r="EU1161">
        <v>856.778576923077</v>
      </c>
      <c r="EV1161">
        <v>-2.467589733158032</v>
      </c>
      <c r="EW1161">
        <v>-58.55726500950698</v>
      </c>
      <c r="EX1161">
        <v>17039.76923076923</v>
      </c>
      <c r="EY1161">
        <v>15</v>
      </c>
      <c r="EZ1161">
        <v>0</v>
      </c>
      <c r="FA1161" t="s">
        <v>419</v>
      </c>
      <c r="FB1161">
        <v>1659135797.5</v>
      </c>
      <c r="FC1161">
        <v>1659135788</v>
      </c>
      <c r="FD1161">
        <v>0</v>
      </c>
      <c r="FE1161">
        <v>0.3</v>
      </c>
      <c r="FF1161">
        <v>-0.002</v>
      </c>
      <c r="FG1161">
        <v>-2.209</v>
      </c>
      <c r="FH1161">
        <v>-0.089</v>
      </c>
      <c r="FI1161">
        <v>1520</v>
      </c>
      <c r="FJ1161">
        <v>20</v>
      </c>
      <c r="FK1161">
        <v>0.06</v>
      </c>
      <c r="FL1161">
        <v>0.03</v>
      </c>
      <c r="FM1161">
        <v>-70.70253902439025</v>
      </c>
      <c r="FN1161">
        <v>-0.3860905923346024</v>
      </c>
      <c r="FO1161">
        <v>0.07185608543249659</v>
      </c>
      <c r="FP1161">
        <v>1</v>
      </c>
      <c r="FQ1161">
        <v>856.8890882352943</v>
      </c>
      <c r="FR1161">
        <v>-2.022139028160046</v>
      </c>
      <c r="FS1161">
        <v>0.2829553454321768</v>
      </c>
      <c r="FT1161">
        <v>0</v>
      </c>
      <c r="FU1161">
        <v>5.534495853658536</v>
      </c>
      <c r="FV1161">
        <v>-0.5944662020905882</v>
      </c>
      <c r="FW1161">
        <v>0.05905684045696211</v>
      </c>
      <c r="FX1161">
        <v>0</v>
      </c>
      <c r="FY1161">
        <v>1</v>
      </c>
      <c r="FZ1161">
        <v>3</v>
      </c>
      <c r="GA1161" t="s">
        <v>429</v>
      </c>
      <c r="GB1161">
        <v>2.98351</v>
      </c>
      <c r="GC1161">
        <v>2.71587</v>
      </c>
      <c r="GD1161">
        <v>0.208063</v>
      </c>
      <c r="GE1161">
        <v>0.212086</v>
      </c>
      <c r="GF1161">
        <v>0.089291</v>
      </c>
      <c r="GG1161">
        <v>0.06795900000000001</v>
      </c>
      <c r="GH1161">
        <v>25045.7</v>
      </c>
      <c r="GI1161">
        <v>25052.9</v>
      </c>
      <c r="GJ1161">
        <v>29389.9</v>
      </c>
      <c r="GK1161">
        <v>29403.2</v>
      </c>
      <c r="GL1161">
        <v>35452.9</v>
      </c>
      <c r="GM1161">
        <v>36444.8</v>
      </c>
      <c r="GN1161">
        <v>41384</v>
      </c>
      <c r="GO1161">
        <v>41898.7</v>
      </c>
      <c r="GP1161">
        <v>1.9631</v>
      </c>
      <c r="GQ1161">
        <v>2.38092</v>
      </c>
      <c r="GR1161">
        <v>0.09890649999999999</v>
      </c>
      <c r="GS1161">
        <v>0</v>
      </c>
      <c r="GT1161">
        <v>23.4168</v>
      </c>
      <c r="GU1161">
        <v>999.9</v>
      </c>
      <c r="GV1161">
        <v>31.1</v>
      </c>
      <c r="GW1161">
        <v>32.2</v>
      </c>
      <c r="GX1161">
        <v>16.6545</v>
      </c>
      <c r="GY1161">
        <v>63.7415</v>
      </c>
      <c r="GZ1161">
        <v>22.3237</v>
      </c>
      <c r="HA1161">
        <v>2</v>
      </c>
      <c r="HB1161">
        <v>-0.0804624</v>
      </c>
      <c r="HC1161">
        <v>1.82407</v>
      </c>
      <c r="HD1161">
        <v>20.3249</v>
      </c>
      <c r="HE1161">
        <v>5.21684</v>
      </c>
      <c r="HF1161">
        <v>12.0099</v>
      </c>
      <c r="HG1161">
        <v>4.9886</v>
      </c>
      <c r="HH1161">
        <v>3.28845</v>
      </c>
      <c r="HI1161">
        <v>9999</v>
      </c>
      <c r="HJ1161">
        <v>9999</v>
      </c>
      <c r="HK1161">
        <v>9999</v>
      </c>
      <c r="HL1161">
        <v>198.6</v>
      </c>
      <c r="HM1161">
        <v>1.86738</v>
      </c>
      <c r="HN1161">
        <v>1.86646</v>
      </c>
      <c r="HO1161">
        <v>1.86589</v>
      </c>
      <c r="HP1161">
        <v>1.86584</v>
      </c>
      <c r="HQ1161">
        <v>1.86767</v>
      </c>
      <c r="HR1161">
        <v>1.87013</v>
      </c>
      <c r="HS1161">
        <v>1.86874</v>
      </c>
      <c r="HT1161">
        <v>1.87024</v>
      </c>
      <c r="HU1161">
        <v>0</v>
      </c>
      <c r="HV1161">
        <v>0</v>
      </c>
      <c r="HW1161">
        <v>0</v>
      </c>
      <c r="HX1161">
        <v>0</v>
      </c>
      <c r="HY1161" t="s">
        <v>421</v>
      </c>
      <c r="HZ1161" t="s">
        <v>422</v>
      </c>
      <c r="IA1161" t="s">
        <v>423</v>
      </c>
      <c r="IB1161" t="s">
        <v>423</v>
      </c>
      <c r="IC1161" t="s">
        <v>423</v>
      </c>
      <c r="ID1161" t="s">
        <v>423</v>
      </c>
      <c r="IE1161">
        <v>0</v>
      </c>
      <c r="IF1161">
        <v>100</v>
      </c>
      <c r="IG1161">
        <v>100</v>
      </c>
      <c r="IH1161">
        <v>-5.06</v>
      </c>
      <c r="II1161">
        <v>-0.1442</v>
      </c>
      <c r="IJ1161">
        <v>-1.529487217637811</v>
      </c>
      <c r="IK1161">
        <v>-0.005072214745875086</v>
      </c>
      <c r="IL1161">
        <v>3.316774363808987E-06</v>
      </c>
      <c r="IM1161">
        <v>-1.107588672722244E-09</v>
      </c>
      <c r="IN1161">
        <v>-0.1603591687652909</v>
      </c>
      <c r="IO1161">
        <v>-0.0181951569465493</v>
      </c>
      <c r="IP1161">
        <v>0.001659309118516343</v>
      </c>
      <c r="IQ1161">
        <v>-3.409663313950778E-05</v>
      </c>
      <c r="IR1161">
        <v>19</v>
      </c>
      <c r="IS1161">
        <v>2290</v>
      </c>
      <c r="IT1161">
        <v>1</v>
      </c>
      <c r="IU1161">
        <v>24</v>
      </c>
      <c r="IV1161">
        <v>8606.200000000001</v>
      </c>
      <c r="IW1161">
        <v>8606.4</v>
      </c>
      <c r="IX1161">
        <v>3.39111</v>
      </c>
      <c r="IY1161">
        <v>2.19604</v>
      </c>
      <c r="IZ1161">
        <v>1.94702</v>
      </c>
      <c r="JA1161">
        <v>2.64893</v>
      </c>
      <c r="JB1161">
        <v>2.19482</v>
      </c>
      <c r="JC1161">
        <v>2.37671</v>
      </c>
      <c r="JD1161">
        <v>36.6706</v>
      </c>
      <c r="JE1161">
        <v>24.035</v>
      </c>
      <c r="JF1161">
        <v>18</v>
      </c>
      <c r="JG1161">
        <v>520.831</v>
      </c>
      <c r="JH1161">
        <v>813.302</v>
      </c>
      <c r="JI1161">
        <v>21.4021</v>
      </c>
      <c r="JJ1161">
        <v>26.2754</v>
      </c>
      <c r="JK1161">
        <v>29.9999</v>
      </c>
      <c r="JL1161">
        <v>26.293</v>
      </c>
      <c r="JM1161">
        <v>26.2199</v>
      </c>
      <c r="JN1161">
        <v>67.898</v>
      </c>
      <c r="JO1161">
        <v>19.6386</v>
      </c>
      <c r="JP1161">
        <v>0</v>
      </c>
      <c r="JQ1161">
        <v>21.3744</v>
      </c>
      <c r="JR1161">
        <v>1436.78</v>
      </c>
      <c r="JS1161">
        <v>13.0934</v>
      </c>
      <c r="JT1161">
        <v>100.484</v>
      </c>
      <c r="JU1161">
        <v>100.628</v>
      </c>
    </row>
    <row r="1162" spans="1:281">
      <c r="A1162">
        <v>1146</v>
      </c>
      <c r="B1162">
        <v>1659652177.1</v>
      </c>
      <c r="C1162">
        <v>24169.09999990463</v>
      </c>
      <c r="D1162" t="s">
        <v>2726</v>
      </c>
      <c r="E1162" t="s">
        <v>2727</v>
      </c>
      <c r="F1162">
        <v>5</v>
      </c>
      <c r="G1162" t="s">
        <v>2555</v>
      </c>
      <c r="H1162" t="s">
        <v>416</v>
      </c>
      <c r="I1162">
        <v>1659652169.6</v>
      </c>
      <c r="J1162">
        <f>(K1162)/1000</f>
        <v>0</v>
      </c>
      <c r="K1162">
        <f>IF(CZ1162, AN1162, AH1162)</f>
        <v>0</v>
      </c>
      <c r="L1162">
        <f>IF(CZ1162, AI1162, AG1162)</f>
        <v>0</v>
      </c>
      <c r="M1162">
        <f>DB1162 - IF(AU1162&gt;1, L1162*CV1162*100.0/(AW1162*DP1162), 0)</f>
        <v>0</v>
      </c>
      <c r="N1162">
        <f>((T1162-J1162/2)*M1162-L1162)/(T1162+J1162/2)</f>
        <v>0</v>
      </c>
      <c r="O1162">
        <f>N1162*(DI1162+DJ1162)/1000.0</f>
        <v>0</v>
      </c>
      <c r="P1162">
        <f>(DB1162 - IF(AU1162&gt;1, L1162*CV1162*100.0/(AW1162*DP1162), 0))*(DI1162+DJ1162)/1000.0</f>
        <v>0</v>
      </c>
      <c r="Q1162">
        <f>2.0/((1/S1162-1/R1162)+SIGN(S1162)*SQRT((1/S1162-1/R1162)*(1/S1162-1/R1162) + 4*CW1162/((CW1162+1)*(CW1162+1))*(2*1/S1162*1/R1162-1/R1162*1/R1162)))</f>
        <v>0</v>
      </c>
      <c r="R1162">
        <f>IF(LEFT(CX1162,1)&lt;&gt;"0",IF(LEFT(CX1162,1)="1",3.0,CY1162),$D$5+$E$5*(DP1162*DI1162/($K$5*1000))+$F$5*(DP1162*DI1162/($K$5*1000))*MAX(MIN(CV1162,$J$5),$I$5)*MAX(MIN(CV1162,$J$5),$I$5)+$G$5*MAX(MIN(CV1162,$J$5),$I$5)*(DP1162*DI1162/($K$5*1000))+$H$5*(DP1162*DI1162/($K$5*1000))*(DP1162*DI1162/($K$5*1000)))</f>
        <v>0</v>
      </c>
      <c r="S1162">
        <f>J1162*(1000-(1000*0.61365*exp(17.502*W1162/(240.97+W1162))/(DI1162+DJ1162)+DD1162)/2)/(1000*0.61365*exp(17.502*W1162/(240.97+W1162))/(DI1162+DJ1162)-DD1162)</f>
        <v>0</v>
      </c>
      <c r="T1162">
        <f>1/((CW1162+1)/(Q1162/1.6)+1/(R1162/1.37)) + CW1162/((CW1162+1)/(Q1162/1.6) + CW1162/(R1162/1.37))</f>
        <v>0</v>
      </c>
      <c r="U1162">
        <f>(CR1162*CU1162)</f>
        <v>0</v>
      </c>
      <c r="V1162">
        <f>(DK1162+(U1162+2*0.95*5.67E-8*(((DK1162+$B$7)+273)^4-(DK1162+273)^4)-44100*J1162)/(1.84*29.3*R1162+8*0.95*5.67E-8*(DK1162+273)^3))</f>
        <v>0</v>
      </c>
      <c r="W1162">
        <f>($C$7*DL1162+$D$7*DM1162+$E$7*V1162)</f>
        <v>0</v>
      </c>
      <c r="X1162">
        <f>0.61365*exp(17.502*W1162/(240.97+W1162))</f>
        <v>0</v>
      </c>
      <c r="Y1162">
        <f>(Z1162/AA1162*100)</f>
        <v>0</v>
      </c>
      <c r="Z1162">
        <f>DD1162*(DI1162+DJ1162)/1000</f>
        <v>0</v>
      </c>
      <c r="AA1162">
        <f>0.61365*exp(17.502*DK1162/(240.97+DK1162))</f>
        <v>0</v>
      </c>
      <c r="AB1162">
        <f>(X1162-DD1162*(DI1162+DJ1162)/1000)</f>
        <v>0</v>
      </c>
      <c r="AC1162">
        <f>(-J1162*44100)</f>
        <v>0</v>
      </c>
      <c r="AD1162">
        <f>2*29.3*R1162*0.92*(DK1162-W1162)</f>
        <v>0</v>
      </c>
      <c r="AE1162">
        <f>2*0.95*5.67E-8*(((DK1162+$B$7)+273)^4-(W1162+273)^4)</f>
        <v>0</v>
      </c>
      <c r="AF1162">
        <f>U1162+AE1162+AC1162+AD1162</f>
        <v>0</v>
      </c>
      <c r="AG1162">
        <f>DH1162*AU1162*(DC1162-DB1162*(1000-AU1162*DE1162)/(1000-AU1162*DD1162))/(100*CV1162)</f>
        <v>0</v>
      </c>
      <c r="AH1162">
        <f>1000*DH1162*AU1162*(DD1162-DE1162)/(100*CV1162*(1000-AU1162*DD1162))</f>
        <v>0</v>
      </c>
      <c r="AI1162">
        <f>(AJ1162 - AK1162 - DI1162*1E3/(8.314*(DK1162+273.15)) * AM1162/DH1162 * AL1162) * DH1162/(100*CV1162) * (1000 - DE1162)/1000</f>
        <v>0</v>
      </c>
      <c r="AJ1162">
        <v>1442.932876738116</v>
      </c>
      <c r="AK1162">
        <v>1387.354969696969</v>
      </c>
      <c r="AL1162">
        <v>3.379105998982684</v>
      </c>
      <c r="AM1162">
        <v>65.46050072270951</v>
      </c>
      <c r="AN1162">
        <f>(AP1162 - AO1162 + DI1162*1E3/(8.314*(DK1162+273.15)) * AR1162/DH1162 * AQ1162) * DH1162/(100*CV1162) * 1000/(1000 - AP1162)</f>
        <v>0</v>
      </c>
      <c r="AO1162">
        <v>13.01018466789902</v>
      </c>
      <c r="AP1162">
        <v>18.43976643356644</v>
      </c>
      <c r="AQ1162">
        <v>-7.868674515411265E-06</v>
      </c>
      <c r="AR1162">
        <v>82.38661243910367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MAX(0,($B$13+$C$13*DP1162)/(1+$D$13*DP1162)*DI1162/(DK1162+273)*$E$13)</f>
        <v>0</v>
      </c>
      <c r="AX1162" t="s">
        <v>417</v>
      </c>
      <c r="AY1162" t="s">
        <v>417</v>
      </c>
      <c r="AZ1162">
        <v>0</v>
      </c>
      <c r="BA1162">
        <v>0</v>
      </c>
      <c r="BB1162">
        <f>1-AZ1162/BA1162</f>
        <v>0</v>
      </c>
      <c r="BC1162">
        <v>0</v>
      </c>
      <c r="BD1162" t="s">
        <v>417</v>
      </c>
      <c r="BE1162" t="s">
        <v>417</v>
      </c>
      <c r="BF1162">
        <v>0</v>
      </c>
      <c r="BG1162">
        <v>0</v>
      </c>
      <c r="BH1162">
        <f>1-BF1162/BG1162</f>
        <v>0</v>
      </c>
      <c r="BI1162">
        <v>0.5</v>
      </c>
      <c r="BJ1162">
        <f>CS1162</f>
        <v>0</v>
      </c>
      <c r="BK1162">
        <f>L1162</f>
        <v>0</v>
      </c>
      <c r="BL1162">
        <f>BH1162*BI1162*BJ1162</f>
        <v>0</v>
      </c>
      <c r="BM1162">
        <f>(BK1162-BC1162)/BJ1162</f>
        <v>0</v>
      </c>
      <c r="BN1162">
        <f>(BA1162-BG1162)/BG1162</f>
        <v>0</v>
      </c>
      <c r="BO1162">
        <f>AZ1162/(BB1162+AZ1162/BG1162)</f>
        <v>0</v>
      </c>
      <c r="BP1162" t="s">
        <v>417</v>
      </c>
      <c r="BQ1162">
        <v>0</v>
      </c>
      <c r="BR1162">
        <f>IF(BQ1162&lt;&gt;0, BQ1162, BO1162)</f>
        <v>0</v>
      </c>
      <c r="BS1162">
        <f>1-BR1162/BG1162</f>
        <v>0</v>
      </c>
      <c r="BT1162">
        <f>(BG1162-BF1162)/(BG1162-BR1162)</f>
        <v>0</v>
      </c>
      <c r="BU1162">
        <f>(BA1162-BG1162)/(BA1162-BR1162)</f>
        <v>0</v>
      </c>
      <c r="BV1162">
        <f>(BG1162-BF1162)/(BG1162-AZ1162)</f>
        <v>0</v>
      </c>
      <c r="BW1162">
        <f>(BA1162-BG1162)/(BA1162-AZ1162)</f>
        <v>0</v>
      </c>
      <c r="BX1162">
        <f>(BT1162*BR1162/BF1162)</f>
        <v>0</v>
      </c>
      <c r="BY1162">
        <f>(1-BX1162)</f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>$B$11*DQ1162+$C$11*DR1162+$F$11*EC1162*(1-EF1162)</f>
        <v>0</v>
      </c>
      <c r="CS1162">
        <f>CR1162*CT1162</f>
        <v>0</v>
      </c>
      <c r="CT1162">
        <f>($B$11*$D$9+$C$11*$D$9+$F$11*((EP1162+EH1162)/MAX(EP1162+EH1162+EQ1162, 0.1)*$I$9+EQ1162/MAX(EP1162+EH1162+EQ1162, 0.1)*$J$9))/($B$11+$C$11+$F$11)</f>
        <v>0</v>
      </c>
      <c r="CU1162">
        <f>($B$11*$K$9+$C$11*$K$9+$F$11*((EP1162+EH1162)/MAX(EP1162+EH1162+EQ1162, 0.1)*$P$9+EQ1162/MAX(EP1162+EH1162+EQ1162, 0.1)*$Q$9))/($B$11+$C$11+$F$11)</f>
        <v>0</v>
      </c>
      <c r="CV1162">
        <v>6</v>
      </c>
      <c r="CW1162">
        <v>0.5</v>
      </c>
      <c r="CX1162" t="s">
        <v>418</v>
      </c>
      <c r="CY1162">
        <v>2</v>
      </c>
      <c r="CZ1162" t="b">
        <v>1</v>
      </c>
      <c r="DA1162">
        <v>1659652169.6</v>
      </c>
      <c r="DB1162">
        <v>1338.441851851852</v>
      </c>
      <c r="DC1162">
        <v>1409.17962962963</v>
      </c>
      <c r="DD1162">
        <v>18.44534074074074</v>
      </c>
      <c r="DE1162">
        <v>12.98605185185185</v>
      </c>
      <c r="DF1162">
        <v>1343.485925925926</v>
      </c>
      <c r="DG1162">
        <v>18.58955925925926</v>
      </c>
      <c r="DH1162">
        <v>500.0209629629629</v>
      </c>
      <c r="DI1162">
        <v>90.17532962962963</v>
      </c>
      <c r="DJ1162">
        <v>0.0999847</v>
      </c>
      <c r="DK1162">
        <v>24.88021111111111</v>
      </c>
      <c r="DL1162">
        <v>25.03765555555556</v>
      </c>
      <c r="DM1162">
        <v>999.9000000000001</v>
      </c>
      <c r="DN1162">
        <v>0</v>
      </c>
      <c r="DO1162">
        <v>0</v>
      </c>
      <c r="DP1162">
        <v>10014.03888888889</v>
      </c>
      <c r="DQ1162">
        <v>0</v>
      </c>
      <c r="DR1162">
        <v>10.93477407407407</v>
      </c>
      <c r="DS1162">
        <v>-70.73804814814814</v>
      </c>
      <c r="DT1162">
        <v>1363.594074074074</v>
      </c>
      <c r="DU1162">
        <v>1427.72</v>
      </c>
      <c r="DV1162">
        <v>5.459286666666666</v>
      </c>
      <c r="DW1162">
        <v>1409.17962962963</v>
      </c>
      <c r="DX1162">
        <v>12.98605185185185</v>
      </c>
      <c r="DY1162">
        <v>1.663314814814815</v>
      </c>
      <c r="DZ1162">
        <v>1.171022222222222</v>
      </c>
      <c r="EA1162">
        <v>14.55822962962963</v>
      </c>
      <c r="EB1162">
        <v>9.238114814814814</v>
      </c>
      <c r="EC1162">
        <v>1999.994814814815</v>
      </c>
      <c r="ED1162">
        <v>0.9800042222222222</v>
      </c>
      <c r="EE1162">
        <v>0.01999527777777778</v>
      </c>
      <c r="EF1162">
        <v>0</v>
      </c>
      <c r="EG1162">
        <v>856.5655925925925</v>
      </c>
      <c r="EH1162">
        <v>5.00097</v>
      </c>
      <c r="EI1162">
        <v>17035.1037037037</v>
      </c>
      <c r="EJ1162">
        <v>16707.55925925926</v>
      </c>
      <c r="EK1162">
        <v>37.944</v>
      </c>
      <c r="EL1162">
        <v>38.5</v>
      </c>
      <c r="EM1162">
        <v>37.937</v>
      </c>
      <c r="EN1162">
        <v>38.12959259259259</v>
      </c>
      <c r="EO1162">
        <v>38.437</v>
      </c>
      <c r="EP1162">
        <v>1955.104074074074</v>
      </c>
      <c r="EQ1162">
        <v>39.89074074074075</v>
      </c>
      <c r="ER1162">
        <v>0</v>
      </c>
      <c r="ES1162">
        <v>1659652177.5</v>
      </c>
      <c r="ET1162">
        <v>0</v>
      </c>
      <c r="EU1162">
        <v>856.6084615384614</v>
      </c>
      <c r="EV1162">
        <v>-2.421470065857246</v>
      </c>
      <c r="EW1162">
        <v>-58.9025640463089</v>
      </c>
      <c r="EX1162">
        <v>17035.31153846154</v>
      </c>
      <c r="EY1162">
        <v>15</v>
      </c>
      <c r="EZ1162">
        <v>0</v>
      </c>
      <c r="FA1162" t="s">
        <v>419</v>
      </c>
      <c r="FB1162">
        <v>1659135797.5</v>
      </c>
      <c r="FC1162">
        <v>1659135788</v>
      </c>
      <c r="FD1162">
        <v>0</v>
      </c>
      <c r="FE1162">
        <v>0.3</v>
      </c>
      <c r="FF1162">
        <v>-0.002</v>
      </c>
      <c r="FG1162">
        <v>-2.209</v>
      </c>
      <c r="FH1162">
        <v>-0.089</v>
      </c>
      <c r="FI1162">
        <v>1520</v>
      </c>
      <c r="FJ1162">
        <v>20</v>
      </c>
      <c r="FK1162">
        <v>0.06</v>
      </c>
      <c r="FL1162">
        <v>0.03</v>
      </c>
      <c r="FM1162">
        <v>-70.72839999999999</v>
      </c>
      <c r="FN1162">
        <v>-0.0141883677296781</v>
      </c>
      <c r="FO1162">
        <v>0.05159677800018145</v>
      </c>
      <c r="FP1162">
        <v>1</v>
      </c>
      <c r="FQ1162">
        <v>856.735588235294</v>
      </c>
      <c r="FR1162">
        <v>-2.101665385099997</v>
      </c>
      <c r="FS1162">
        <v>0.2774817553776628</v>
      </c>
      <c r="FT1162">
        <v>0</v>
      </c>
      <c r="FU1162">
        <v>5.485056500000001</v>
      </c>
      <c r="FV1162">
        <v>-0.4752150844277692</v>
      </c>
      <c r="FW1162">
        <v>0.04697886165872898</v>
      </c>
      <c r="FX1162">
        <v>0</v>
      </c>
      <c r="FY1162">
        <v>1</v>
      </c>
      <c r="FZ1162">
        <v>3</v>
      </c>
      <c r="GA1162" t="s">
        <v>429</v>
      </c>
      <c r="GB1162">
        <v>2.98358</v>
      </c>
      <c r="GC1162">
        <v>2.71558</v>
      </c>
      <c r="GD1162">
        <v>0.209637</v>
      </c>
      <c r="GE1162">
        <v>0.213624</v>
      </c>
      <c r="GF1162">
        <v>0.0892556</v>
      </c>
      <c r="GG1162">
        <v>0.0680118</v>
      </c>
      <c r="GH1162">
        <v>24995.8</v>
      </c>
      <c r="GI1162">
        <v>25004.1</v>
      </c>
      <c r="GJ1162">
        <v>29389.7</v>
      </c>
      <c r="GK1162">
        <v>29403.3</v>
      </c>
      <c r="GL1162">
        <v>35454.1</v>
      </c>
      <c r="GM1162">
        <v>36442.6</v>
      </c>
      <c r="GN1162">
        <v>41383.8</v>
      </c>
      <c r="GO1162">
        <v>41898.6</v>
      </c>
      <c r="GP1162">
        <v>1.96332</v>
      </c>
      <c r="GQ1162">
        <v>2.38083</v>
      </c>
      <c r="GR1162">
        <v>0.0996329</v>
      </c>
      <c r="GS1162">
        <v>0</v>
      </c>
      <c r="GT1162">
        <v>23.4153</v>
      </c>
      <c r="GU1162">
        <v>999.9</v>
      </c>
      <c r="GV1162">
        <v>31.1</v>
      </c>
      <c r="GW1162">
        <v>32.2</v>
      </c>
      <c r="GX1162">
        <v>16.6558</v>
      </c>
      <c r="GY1162">
        <v>63.6615</v>
      </c>
      <c r="GZ1162">
        <v>22.3317</v>
      </c>
      <c r="HA1162">
        <v>2</v>
      </c>
      <c r="HB1162">
        <v>-0.0806123</v>
      </c>
      <c r="HC1162">
        <v>1.88036</v>
      </c>
      <c r="HD1162">
        <v>20.3242</v>
      </c>
      <c r="HE1162">
        <v>5.21714</v>
      </c>
      <c r="HF1162">
        <v>12.0099</v>
      </c>
      <c r="HG1162">
        <v>4.98865</v>
      </c>
      <c r="HH1162">
        <v>3.28848</v>
      </c>
      <c r="HI1162">
        <v>9999</v>
      </c>
      <c r="HJ1162">
        <v>9999</v>
      </c>
      <c r="HK1162">
        <v>9999</v>
      </c>
      <c r="HL1162">
        <v>198.7</v>
      </c>
      <c r="HM1162">
        <v>1.86738</v>
      </c>
      <c r="HN1162">
        <v>1.86646</v>
      </c>
      <c r="HO1162">
        <v>1.86594</v>
      </c>
      <c r="HP1162">
        <v>1.86584</v>
      </c>
      <c r="HQ1162">
        <v>1.86767</v>
      </c>
      <c r="HR1162">
        <v>1.87013</v>
      </c>
      <c r="HS1162">
        <v>1.86875</v>
      </c>
      <c r="HT1162">
        <v>1.87026</v>
      </c>
      <c r="HU1162">
        <v>0</v>
      </c>
      <c r="HV1162">
        <v>0</v>
      </c>
      <c r="HW1162">
        <v>0</v>
      </c>
      <c r="HX1162">
        <v>0</v>
      </c>
      <c r="HY1162" t="s">
        <v>421</v>
      </c>
      <c r="HZ1162" t="s">
        <v>422</v>
      </c>
      <c r="IA1162" t="s">
        <v>423</v>
      </c>
      <c r="IB1162" t="s">
        <v>423</v>
      </c>
      <c r="IC1162" t="s">
        <v>423</v>
      </c>
      <c r="ID1162" t="s">
        <v>423</v>
      </c>
      <c r="IE1162">
        <v>0</v>
      </c>
      <c r="IF1162">
        <v>100</v>
      </c>
      <c r="IG1162">
        <v>100</v>
      </c>
      <c r="IH1162">
        <v>-5.1</v>
      </c>
      <c r="II1162">
        <v>-0.1443</v>
      </c>
      <c r="IJ1162">
        <v>-1.529487217637811</v>
      </c>
      <c r="IK1162">
        <v>-0.005072214745875086</v>
      </c>
      <c r="IL1162">
        <v>3.316774363808987E-06</v>
      </c>
      <c r="IM1162">
        <v>-1.107588672722244E-09</v>
      </c>
      <c r="IN1162">
        <v>-0.1603591687652909</v>
      </c>
      <c r="IO1162">
        <v>-0.0181951569465493</v>
      </c>
      <c r="IP1162">
        <v>0.001659309118516343</v>
      </c>
      <c r="IQ1162">
        <v>-3.409663313950778E-05</v>
      </c>
      <c r="IR1162">
        <v>19</v>
      </c>
      <c r="IS1162">
        <v>2290</v>
      </c>
      <c r="IT1162">
        <v>1</v>
      </c>
      <c r="IU1162">
        <v>24</v>
      </c>
      <c r="IV1162">
        <v>8606.299999999999</v>
      </c>
      <c r="IW1162">
        <v>8606.5</v>
      </c>
      <c r="IX1162">
        <v>3.42529</v>
      </c>
      <c r="IY1162">
        <v>2.20215</v>
      </c>
      <c r="IZ1162">
        <v>1.94702</v>
      </c>
      <c r="JA1162">
        <v>2.64893</v>
      </c>
      <c r="JB1162">
        <v>2.19482</v>
      </c>
      <c r="JC1162">
        <v>2.34375</v>
      </c>
      <c r="JD1162">
        <v>36.6469</v>
      </c>
      <c r="JE1162">
        <v>24.035</v>
      </c>
      <c r="JF1162">
        <v>18</v>
      </c>
      <c r="JG1162">
        <v>520.9589999999999</v>
      </c>
      <c r="JH1162">
        <v>813.162</v>
      </c>
      <c r="JI1162">
        <v>21.3708</v>
      </c>
      <c r="JJ1162">
        <v>26.2731</v>
      </c>
      <c r="JK1162">
        <v>29.9999</v>
      </c>
      <c r="JL1162">
        <v>26.2908</v>
      </c>
      <c r="JM1162">
        <v>26.2172</v>
      </c>
      <c r="JN1162">
        <v>68.5453</v>
      </c>
      <c r="JO1162">
        <v>19.3224</v>
      </c>
      <c r="JP1162">
        <v>0</v>
      </c>
      <c r="JQ1162">
        <v>21.3254</v>
      </c>
      <c r="JR1162">
        <v>1456.82</v>
      </c>
      <c r="JS1162">
        <v>13.1414</v>
      </c>
      <c r="JT1162">
        <v>100.483</v>
      </c>
      <c r="JU1162">
        <v>100.628</v>
      </c>
    </row>
    <row r="1163" spans="1:281">
      <c r="A1163">
        <v>1147</v>
      </c>
      <c r="B1163">
        <v>1659652182.1</v>
      </c>
      <c r="C1163">
        <v>24174.09999990463</v>
      </c>
      <c r="D1163" t="s">
        <v>2728</v>
      </c>
      <c r="E1163" t="s">
        <v>2729</v>
      </c>
      <c r="F1163">
        <v>5</v>
      </c>
      <c r="G1163" t="s">
        <v>2555</v>
      </c>
      <c r="H1163" t="s">
        <v>416</v>
      </c>
      <c r="I1163">
        <v>1659652174.314285</v>
      </c>
      <c r="J1163">
        <f>(K1163)/1000</f>
        <v>0</v>
      </c>
      <c r="K1163">
        <f>IF(CZ1163, AN1163, AH1163)</f>
        <v>0</v>
      </c>
      <c r="L1163">
        <f>IF(CZ1163, AI1163, AG1163)</f>
        <v>0</v>
      </c>
      <c r="M1163">
        <f>DB1163 - IF(AU1163&gt;1, L1163*CV1163*100.0/(AW1163*DP1163), 0)</f>
        <v>0</v>
      </c>
      <c r="N1163">
        <f>((T1163-J1163/2)*M1163-L1163)/(T1163+J1163/2)</f>
        <v>0</v>
      </c>
      <c r="O1163">
        <f>N1163*(DI1163+DJ1163)/1000.0</f>
        <v>0</v>
      </c>
      <c r="P1163">
        <f>(DB1163 - IF(AU1163&gt;1, L1163*CV1163*100.0/(AW1163*DP1163), 0))*(DI1163+DJ1163)/1000.0</f>
        <v>0</v>
      </c>
      <c r="Q1163">
        <f>2.0/((1/S1163-1/R1163)+SIGN(S1163)*SQRT((1/S1163-1/R1163)*(1/S1163-1/R1163) + 4*CW1163/((CW1163+1)*(CW1163+1))*(2*1/S1163*1/R1163-1/R1163*1/R1163)))</f>
        <v>0</v>
      </c>
      <c r="R1163">
        <f>IF(LEFT(CX1163,1)&lt;&gt;"0",IF(LEFT(CX1163,1)="1",3.0,CY1163),$D$5+$E$5*(DP1163*DI1163/($K$5*1000))+$F$5*(DP1163*DI1163/($K$5*1000))*MAX(MIN(CV1163,$J$5),$I$5)*MAX(MIN(CV1163,$J$5),$I$5)+$G$5*MAX(MIN(CV1163,$J$5),$I$5)*(DP1163*DI1163/($K$5*1000))+$H$5*(DP1163*DI1163/($K$5*1000))*(DP1163*DI1163/($K$5*1000)))</f>
        <v>0</v>
      </c>
      <c r="S1163">
        <f>J1163*(1000-(1000*0.61365*exp(17.502*W1163/(240.97+W1163))/(DI1163+DJ1163)+DD1163)/2)/(1000*0.61365*exp(17.502*W1163/(240.97+W1163))/(DI1163+DJ1163)-DD1163)</f>
        <v>0</v>
      </c>
      <c r="T1163">
        <f>1/((CW1163+1)/(Q1163/1.6)+1/(R1163/1.37)) + CW1163/((CW1163+1)/(Q1163/1.6) + CW1163/(R1163/1.37))</f>
        <v>0</v>
      </c>
      <c r="U1163">
        <f>(CR1163*CU1163)</f>
        <v>0</v>
      </c>
      <c r="V1163">
        <f>(DK1163+(U1163+2*0.95*5.67E-8*(((DK1163+$B$7)+273)^4-(DK1163+273)^4)-44100*J1163)/(1.84*29.3*R1163+8*0.95*5.67E-8*(DK1163+273)^3))</f>
        <v>0</v>
      </c>
      <c r="W1163">
        <f>($C$7*DL1163+$D$7*DM1163+$E$7*V1163)</f>
        <v>0</v>
      </c>
      <c r="X1163">
        <f>0.61365*exp(17.502*W1163/(240.97+W1163))</f>
        <v>0</v>
      </c>
      <c r="Y1163">
        <f>(Z1163/AA1163*100)</f>
        <v>0</v>
      </c>
      <c r="Z1163">
        <f>DD1163*(DI1163+DJ1163)/1000</f>
        <v>0</v>
      </c>
      <c r="AA1163">
        <f>0.61365*exp(17.502*DK1163/(240.97+DK1163))</f>
        <v>0</v>
      </c>
      <c r="AB1163">
        <f>(X1163-DD1163*(DI1163+DJ1163)/1000)</f>
        <v>0</v>
      </c>
      <c r="AC1163">
        <f>(-J1163*44100)</f>
        <v>0</v>
      </c>
      <c r="AD1163">
        <f>2*29.3*R1163*0.92*(DK1163-W1163)</f>
        <v>0</v>
      </c>
      <c r="AE1163">
        <f>2*0.95*5.67E-8*(((DK1163+$B$7)+273)^4-(W1163+273)^4)</f>
        <v>0</v>
      </c>
      <c r="AF1163">
        <f>U1163+AE1163+AC1163+AD1163</f>
        <v>0</v>
      </c>
      <c r="AG1163">
        <f>DH1163*AU1163*(DC1163-DB1163*(1000-AU1163*DE1163)/(1000-AU1163*DD1163))/(100*CV1163)</f>
        <v>0</v>
      </c>
      <c r="AH1163">
        <f>1000*DH1163*AU1163*(DD1163-DE1163)/(100*CV1163*(1000-AU1163*DD1163))</f>
        <v>0</v>
      </c>
      <c r="AI1163">
        <f>(AJ1163 - AK1163 - DI1163*1E3/(8.314*(DK1163+273.15)) * AM1163/DH1163 * AL1163) * DH1163/(100*CV1163) * (1000 - DE1163)/1000</f>
        <v>0</v>
      </c>
      <c r="AJ1163">
        <v>1459.968746621127</v>
      </c>
      <c r="AK1163">
        <v>1404.331393939394</v>
      </c>
      <c r="AL1163">
        <v>3.384483397533524</v>
      </c>
      <c r="AM1163">
        <v>65.46050072270951</v>
      </c>
      <c r="AN1163">
        <f>(AP1163 - AO1163 + DI1163*1E3/(8.314*(DK1163+273.15)) * AR1163/DH1163 * AQ1163) * DH1163/(100*CV1163) * 1000/(1000 - AP1163)</f>
        <v>0</v>
      </c>
      <c r="AO1163">
        <v>13.0305105917851</v>
      </c>
      <c r="AP1163">
        <v>18.42128951048953</v>
      </c>
      <c r="AQ1163">
        <v>-1.717509346433346E-05</v>
      </c>
      <c r="AR1163">
        <v>82.38661243910367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MAX(0,($B$13+$C$13*DP1163)/(1+$D$13*DP1163)*DI1163/(DK1163+273)*$E$13)</f>
        <v>0</v>
      </c>
      <c r="AX1163" t="s">
        <v>417</v>
      </c>
      <c r="AY1163" t="s">
        <v>417</v>
      </c>
      <c r="AZ1163">
        <v>0</v>
      </c>
      <c r="BA1163">
        <v>0</v>
      </c>
      <c r="BB1163">
        <f>1-AZ1163/BA1163</f>
        <v>0</v>
      </c>
      <c r="BC1163">
        <v>0</v>
      </c>
      <c r="BD1163" t="s">
        <v>417</v>
      </c>
      <c r="BE1163" t="s">
        <v>417</v>
      </c>
      <c r="BF1163">
        <v>0</v>
      </c>
      <c r="BG1163">
        <v>0</v>
      </c>
      <c r="BH1163">
        <f>1-BF1163/BG1163</f>
        <v>0</v>
      </c>
      <c r="BI1163">
        <v>0.5</v>
      </c>
      <c r="BJ1163">
        <f>CS1163</f>
        <v>0</v>
      </c>
      <c r="BK1163">
        <f>L1163</f>
        <v>0</v>
      </c>
      <c r="BL1163">
        <f>BH1163*BI1163*BJ1163</f>
        <v>0</v>
      </c>
      <c r="BM1163">
        <f>(BK1163-BC1163)/BJ1163</f>
        <v>0</v>
      </c>
      <c r="BN1163">
        <f>(BA1163-BG1163)/BG1163</f>
        <v>0</v>
      </c>
      <c r="BO1163">
        <f>AZ1163/(BB1163+AZ1163/BG1163)</f>
        <v>0</v>
      </c>
      <c r="BP1163" t="s">
        <v>417</v>
      </c>
      <c r="BQ1163">
        <v>0</v>
      </c>
      <c r="BR1163">
        <f>IF(BQ1163&lt;&gt;0, BQ1163, BO1163)</f>
        <v>0</v>
      </c>
      <c r="BS1163">
        <f>1-BR1163/BG1163</f>
        <v>0</v>
      </c>
      <c r="BT1163">
        <f>(BG1163-BF1163)/(BG1163-BR1163)</f>
        <v>0</v>
      </c>
      <c r="BU1163">
        <f>(BA1163-BG1163)/(BA1163-BR1163)</f>
        <v>0</v>
      </c>
      <c r="BV1163">
        <f>(BG1163-BF1163)/(BG1163-AZ1163)</f>
        <v>0</v>
      </c>
      <c r="BW1163">
        <f>(BA1163-BG1163)/(BA1163-AZ1163)</f>
        <v>0</v>
      </c>
      <c r="BX1163">
        <f>(BT1163*BR1163/BF1163)</f>
        <v>0</v>
      </c>
      <c r="BY1163">
        <f>(1-BX1163)</f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>$B$11*DQ1163+$C$11*DR1163+$F$11*EC1163*(1-EF1163)</f>
        <v>0</v>
      </c>
      <c r="CS1163">
        <f>CR1163*CT1163</f>
        <v>0</v>
      </c>
      <c r="CT1163">
        <f>($B$11*$D$9+$C$11*$D$9+$F$11*((EP1163+EH1163)/MAX(EP1163+EH1163+EQ1163, 0.1)*$I$9+EQ1163/MAX(EP1163+EH1163+EQ1163, 0.1)*$J$9))/($B$11+$C$11+$F$11)</f>
        <v>0</v>
      </c>
      <c r="CU1163">
        <f>($B$11*$K$9+$C$11*$K$9+$F$11*((EP1163+EH1163)/MAX(EP1163+EH1163+EQ1163, 0.1)*$P$9+EQ1163/MAX(EP1163+EH1163+EQ1163, 0.1)*$Q$9))/($B$11+$C$11+$F$11)</f>
        <v>0</v>
      </c>
      <c r="CV1163">
        <v>6</v>
      </c>
      <c r="CW1163">
        <v>0.5</v>
      </c>
      <c r="CX1163" t="s">
        <v>418</v>
      </c>
      <c r="CY1163">
        <v>2</v>
      </c>
      <c r="CZ1163" t="b">
        <v>1</v>
      </c>
      <c r="DA1163">
        <v>1659652174.314285</v>
      </c>
      <c r="DB1163">
        <v>1354.180714285714</v>
      </c>
      <c r="DC1163">
        <v>1424.949285714286</v>
      </c>
      <c r="DD1163">
        <v>18.44024285714286</v>
      </c>
      <c r="DE1163">
        <v>13.01913571428571</v>
      </c>
      <c r="DF1163">
        <v>1359.258928571428</v>
      </c>
      <c r="DG1163">
        <v>18.58450714285714</v>
      </c>
      <c r="DH1163">
        <v>500.01</v>
      </c>
      <c r="DI1163">
        <v>90.17540357142856</v>
      </c>
      <c r="DJ1163">
        <v>0.1000155607142857</v>
      </c>
      <c r="DK1163">
        <v>24.87186428571428</v>
      </c>
      <c r="DL1163">
        <v>25.04398214285714</v>
      </c>
      <c r="DM1163">
        <v>999.9000000000002</v>
      </c>
      <c r="DN1163">
        <v>0</v>
      </c>
      <c r="DO1163">
        <v>0</v>
      </c>
      <c r="DP1163">
        <v>10006.755</v>
      </c>
      <c r="DQ1163">
        <v>0</v>
      </c>
      <c r="DR1163">
        <v>10.92145</v>
      </c>
      <c r="DS1163">
        <v>-70.76900357142857</v>
      </c>
      <c r="DT1163">
        <v>1379.621428571429</v>
      </c>
      <c r="DU1163">
        <v>1443.746071428572</v>
      </c>
      <c r="DV1163">
        <v>5.421109285714286</v>
      </c>
      <c r="DW1163">
        <v>1424.949285714286</v>
      </c>
      <c r="DX1163">
        <v>13.01913571428571</v>
      </c>
      <c r="DY1163">
        <v>1.662856428571428</v>
      </c>
      <c r="DZ1163">
        <v>1.174006428571429</v>
      </c>
      <c r="EA1163">
        <v>14.55396428571429</v>
      </c>
      <c r="EB1163">
        <v>9.275926428571429</v>
      </c>
      <c r="EC1163">
        <v>1999.987142857143</v>
      </c>
      <c r="ED1163">
        <v>0.9800040357142856</v>
      </c>
      <c r="EE1163">
        <v>0.01999546428571429</v>
      </c>
      <c r="EF1163">
        <v>0</v>
      </c>
      <c r="EG1163">
        <v>856.3966785714284</v>
      </c>
      <c r="EH1163">
        <v>5.00097</v>
      </c>
      <c r="EI1163">
        <v>17030.68928571428</v>
      </c>
      <c r="EJ1163">
        <v>16707.49642857143</v>
      </c>
      <c r="EK1163">
        <v>37.937</v>
      </c>
      <c r="EL1163">
        <v>38.5</v>
      </c>
      <c r="EM1163">
        <v>37.937</v>
      </c>
      <c r="EN1163">
        <v>38.125</v>
      </c>
      <c r="EO1163">
        <v>38.42814285714285</v>
      </c>
      <c r="EP1163">
        <v>1955.096071428572</v>
      </c>
      <c r="EQ1163">
        <v>39.89107142857144</v>
      </c>
      <c r="ER1163">
        <v>0</v>
      </c>
      <c r="ES1163">
        <v>1659652182.3</v>
      </c>
      <c r="ET1163">
        <v>0</v>
      </c>
      <c r="EU1163">
        <v>856.4280384615384</v>
      </c>
      <c r="EV1163">
        <v>-1.784102543573552</v>
      </c>
      <c r="EW1163">
        <v>-53.3025641702398</v>
      </c>
      <c r="EX1163">
        <v>17030.78846153846</v>
      </c>
      <c r="EY1163">
        <v>15</v>
      </c>
      <c r="EZ1163">
        <v>0</v>
      </c>
      <c r="FA1163" t="s">
        <v>419</v>
      </c>
      <c r="FB1163">
        <v>1659135797.5</v>
      </c>
      <c r="FC1163">
        <v>1659135788</v>
      </c>
      <c r="FD1163">
        <v>0</v>
      </c>
      <c r="FE1163">
        <v>0.3</v>
      </c>
      <c r="FF1163">
        <v>-0.002</v>
      </c>
      <c r="FG1163">
        <v>-2.209</v>
      </c>
      <c r="FH1163">
        <v>-0.089</v>
      </c>
      <c r="FI1163">
        <v>1520</v>
      </c>
      <c r="FJ1163">
        <v>20</v>
      </c>
      <c r="FK1163">
        <v>0.06</v>
      </c>
      <c r="FL1163">
        <v>0.03</v>
      </c>
      <c r="FM1163">
        <v>-70.753665</v>
      </c>
      <c r="FN1163">
        <v>-0.463049155722059</v>
      </c>
      <c r="FO1163">
        <v>0.0695265688424227</v>
      </c>
      <c r="FP1163">
        <v>1</v>
      </c>
      <c r="FQ1163">
        <v>856.5555882352941</v>
      </c>
      <c r="FR1163">
        <v>-2.424446130217239</v>
      </c>
      <c r="FS1163">
        <v>0.3114408751033168</v>
      </c>
      <c r="FT1163">
        <v>0</v>
      </c>
      <c r="FU1163">
        <v>5.44660625</v>
      </c>
      <c r="FV1163">
        <v>-0.4442234521575905</v>
      </c>
      <c r="FW1163">
        <v>0.04424157533856022</v>
      </c>
      <c r="FX1163">
        <v>0</v>
      </c>
      <c r="FY1163">
        <v>1</v>
      </c>
      <c r="FZ1163">
        <v>3</v>
      </c>
      <c r="GA1163" t="s">
        <v>429</v>
      </c>
      <c r="GB1163">
        <v>2.98346</v>
      </c>
      <c r="GC1163">
        <v>2.71566</v>
      </c>
      <c r="GD1163">
        <v>0.211199</v>
      </c>
      <c r="GE1163">
        <v>0.215129</v>
      </c>
      <c r="GF1163">
        <v>0.08919779999999999</v>
      </c>
      <c r="GG1163">
        <v>0.06820859999999999</v>
      </c>
      <c r="GH1163">
        <v>24946.7</v>
      </c>
      <c r="GI1163">
        <v>24956.3</v>
      </c>
      <c r="GJ1163">
        <v>29390</v>
      </c>
      <c r="GK1163">
        <v>29403.3</v>
      </c>
      <c r="GL1163">
        <v>35456.7</v>
      </c>
      <c r="GM1163">
        <v>36435.1</v>
      </c>
      <c r="GN1163">
        <v>41384.2</v>
      </c>
      <c r="GO1163">
        <v>41898.9</v>
      </c>
      <c r="GP1163">
        <v>1.96323</v>
      </c>
      <c r="GQ1163">
        <v>2.38108</v>
      </c>
      <c r="GR1163">
        <v>0.0992976</v>
      </c>
      <c r="GS1163">
        <v>0</v>
      </c>
      <c r="GT1163">
        <v>23.4138</v>
      </c>
      <c r="GU1163">
        <v>999.9</v>
      </c>
      <c r="GV1163">
        <v>31.1</v>
      </c>
      <c r="GW1163">
        <v>32.2</v>
      </c>
      <c r="GX1163">
        <v>16.6561</v>
      </c>
      <c r="GY1163">
        <v>63.7015</v>
      </c>
      <c r="GZ1163">
        <v>22.4399</v>
      </c>
      <c r="HA1163">
        <v>2</v>
      </c>
      <c r="HB1163">
        <v>-0.145541</v>
      </c>
      <c r="HC1163">
        <v>2.01925</v>
      </c>
      <c r="HD1163">
        <v>20.3232</v>
      </c>
      <c r="HE1163">
        <v>5.21834</v>
      </c>
      <c r="HF1163">
        <v>12.0099</v>
      </c>
      <c r="HG1163">
        <v>4.98905</v>
      </c>
      <c r="HH1163">
        <v>3.2886</v>
      </c>
      <c r="HI1163">
        <v>9999</v>
      </c>
      <c r="HJ1163">
        <v>9999</v>
      </c>
      <c r="HK1163">
        <v>9999</v>
      </c>
      <c r="HL1163">
        <v>198.7</v>
      </c>
      <c r="HM1163">
        <v>1.86742</v>
      </c>
      <c r="HN1163">
        <v>1.86646</v>
      </c>
      <c r="HO1163">
        <v>1.86596</v>
      </c>
      <c r="HP1163">
        <v>1.86584</v>
      </c>
      <c r="HQ1163">
        <v>1.86768</v>
      </c>
      <c r="HR1163">
        <v>1.87012</v>
      </c>
      <c r="HS1163">
        <v>1.86874</v>
      </c>
      <c r="HT1163">
        <v>1.87026</v>
      </c>
      <c r="HU1163">
        <v>0</v>
      </c>
      <c r="HV1163">
        <v>0</v>
      </c>
      <c r="HW1163">
        <v>0</v>
      </c>
      <c r="HX1163">
        <v>0</v>
      </c>
      <c r="HY1163" t="s">
        <v>421</v>
      </c>
      <c r="HZ1163" t="s">
        <v>422</v>
      </c>
      <c r="IA1163" t="s">
        <v>423</v>
      </c>
      <c r="IB1163" t="s">
        <v>423</v>
      </c>
      <c r="IC1163" t="s">
        <v>423</v>
      </c>
      <c r="ID1163" t="s">
        <v>423</v>
      </c>
      <c r="IE1163">
        <v>0</v>
      </c>
      <c r="IF1163">
        <v>100</v>
      </c>
      <c r="IG1163">
        <v>100</v>
      </c>
      <c r="IH1163">
        <v>-5.14</v>
      </c>
      <c r="II1163">
        <v>-0.1444</v>
      </c>
      <c r="IJ1163">
        <v>-1.529487217637811</v>
      </c>
      <c r="IK1163">
        <v>-0.005072214745875086</v>
      </c>
      <c r="IL1163">
        <v>3.316774363808987E-06</v>
      </c>
      <c r="IM1163">
        <v>-1.107588672722244E-09</v>
      </c>
      <c r="IN1163">
        <v>-0.1603591687652909</v>
      </c>
      <c r="IO1163">
        <v>-0.0181951569465493</v>
      </c>
      <c r="IP1163">
        <v>0.001659309118516343</v>
      </c>
      <c r="IQ1163">
        <v>-3.409663313950778E-05</v>
      </c>
      <c r="IR1163">
        <v>19</v>
      </c>
      <c r="IS1163">
        <v>2290</v>
      </c>
      <c r="IT1163">
        <v>1</v>
      </c>
      <c r="IU1163">
        <v>24</v>
      </c>
      <c r="IV1163">
        <v>8606.4</v>
      </c>
      <c r="IW1163">
        <v>8606.6</v>
      </c>
      <c r="IX1163">
        <v>3.45581</v>
      </c>
      <c r="IY1163">
        <v>2.19116</v>
      </c>
      <c r="IZ1163">
        <v>1.94702</v>
      </c>
      <c r="JA1163">
        <v>2.64771</v>
      </c>
      <c r="JB1163">
        <v>2.19482</v>
      </c>
      <c r="JC1163">
        <v>2.38403</v>
      </c>
      <c r="JD1163">
        <v>36.6469</v>
      </c>
      <c r="JE1163">
        <v>24.0437</v>
      </c>
      <c r="JF1163">
        <v>18</v>
      </c>
      <c r="JG1163">
        <v>520.873</v>
      </c>
      <c r="JH1163">
        <v>813.37</v>
      </c>
      <c r="JI1163">
        <v>21.3243</v>
      </c>
      <c r="JJ1163">
        <v>26.2709</v>
      </c>
      <c r="JK1163">
        <v>30.0001</v>
      </c>
      <c r="JL1163">
        <v>26.2886</v>
      </c>
      <c r="JM1163">
        <v>26.2146</v>
      </c>
      <c r="JN1163">
        <v>69.1386</v>
      </c>
      <c r="JO1163">
        <v>18.7518</v>
      </c>
      <c r="JP1163">
        <v>0</v>
      </c>
      <c r="JQ1163">
        <v>21.2764</v>
      </c>
      <c r="JR1163">
        <v>1470.17</v>
      </c>
      <c r="JS1163">
        <v>13.1974</v>
      </c>
      <c r="JT1163">
        <v>100.484</v>
      </c>
      <c r="JU1163">
        <v>100.628</v>
      </c>
    </row>
    <row r="1164" spans="1:281">
      <c r="A1164">
        <v>1148</v>
      </c>
      <c r="B1164">
        <v>1659652187.1</v>
      </c>
      <c r="C1164">
        <v>24179.09999990463</v>
      </c>
      <c r="D1164" t="s">
        <v>2730</v>
      </c>
      <c r="E1164" t="s">
        <v>2731</v>
      </c>
      <c r="F1164">
        <v>5</v>
      </c>
      <c r="G1164" t="s">
        <v>2555</v>
      </c>
      <c r="H1164" t="s">
        <v>416</v>
      </c>
      <c r="I1164">
        <v>1659652179.6</v>
      </c>
      <c r="J1164">
        <f>(K1164)/1000</f>
        <v>0</v>
      </c>
      <c r="K1164">
        <f>IF(CZ1164, AN1164, AH1164)</f>
        <v>0</v>
      </c>
      <c r="L1164">
        <f>IF(CZ1164, AI1164, AG1164)</f>
        <v>0</v>
      </c>
      <c r="M1164">
        <f>DB1164 - IF(AU1164&gt;1, L1164*CV1164*100.0/(AW1164*DP1164), 0)</f>
        <v>0</v>
      </c>
      <c r="N1164">
        <f>((T1164-J1164/2)*M1164-L1164)/(T1164+J1164/2)</f>
        <v>0</v>
      </c>
      <c r="O1164">
        <f>N1164*(DI1164+DJ1164)/1000.0</f>
        <v>0</v>
      </c>
      <c r="P1164">
        <f>(DB1164 - IF(AU1164&gt;1, L1164*CV1164*100.0/(AW1164*DP1164), 0))*(DI1164+DJ1164)/1000.0</f>
        <v>0</v>
      </c>
      <c r="Q1164">
        <f>2.0/((1/S1164-1/R1164)+SIGN(S1164)*SQRT((1/S1164-1/R1164)*(1/S1164-1/R1164) + 4*CW1164/((CW1164+1)*(CW1164+1))*(2*1/S1164*1/R1164-1/R1164*1/R1164)))</f>
        <v>0</v>
      </c>
      <c r="R1164">
        <f>IF(LEFT(CX1164,1)&lt;&gt;"0",IF(LEFT(CX1164,1)="1",3.0,CY1164),$D$5+$E$5*(DP1164*DI1164/($K$5*1000))+$F$5*(DP1164*DI1164/($K$5*1000))*MAX(MIN(CV1164,$J$5),$I$5)*MAX(MIN(CV1164,$J$5),$I$5)+$G$5*MAX(MIN(CV1164,$J$5),$I$5)*(DP1164*DI1164/($K$5*1000))+$H$5*(DP1164*DI1164/($K$5*1000))*(DP1164*DI1164/($K$5*1000)))</f>
        <v>0</v>
      </c>
      <c r="S1164">
        <f>J1164*(1000-(1000*0.61365*exp(17.502*W1164/(240.97+W1164))/(DI1164+DJ1164)+DD1164)/2)/(1000*0.61365*exp(17.502*W1164/(240.97+W1164))/(DI1164+DJ1164)-DD1164)</f>
        <v>0</v>
      </c>
      <c r="T1164">
        <f>1/((CW1164+1)/(Q1164/1.6)+1/(R1164/1.37)) + CW1164/((CW1164+1)/(Q1164/1.6) + CW1164/(R1164/1.37))</f>
        <v>0</v>
      </c>
      <c r="U1164">
        <f>(CR1164*CU1164)</f>
        <v>0</v>
      </c>
      <c r="V1164">
        <f>(DK1164+(U1164+2*0.95*5.67E-8*(((DK1164+$B$7)+273)^4-(DK1164+273)^4)-44100*J1164)/(1.84*29.3*R1164+8*0.95*5.67E-8*(DK1164+273)^3))</f>
        <v>0</v>
      </c>
      <c r="W1164">
        <f>($C$7*DL1164+$D$7*DM1164+$E$7*V1164)</f>
        <v>0</v>
      </c>
      <c r="X1164">
        <f>0.61365*exp(17.502*W1164/(240.97+W1164))</f>
        <v>0</v>
      </c>
      <c r="Y1164">
        <f>(Z1164/AA1164*100)</f>
        <v>0</v>
      </c>
      <c r="Z1164">
        <f>DD1164*(DI1164+DJ1164)/1000</f>
        <v>0</v>
      </c>
      <c r="AA1164">
        <f>0.61365*exp(17.502*DK1164/(240.97+DK1164))</f>
        <v>0</v>
      </c>
      <c r="AB1164">
        <f>(X1164-DD1164*(DI1164+DJ1164)/1000)</f>
        <v>0</v>
      </c>
      <c r="AC1164">
        <f>(-J1164*44100)</f>
        <v>0</v>
      </c>
      <c r="AD1164">
        <f>2*29.3*R1164*0.92*(DK1164-W1164)</f>
        <v>0</v>
      </c>
      <c r="AE1164">
        <f>2*0.95*5.67E-8*(((DK1164+$B$7)+273)^4-(W1164+273)^4)</f>
        <v>0</v>
      </c>
      <c r="AF1164">
        <f>U1164+AE1164+AC1164+AD1164</f>
        <v>0</v>
      </c>
      <c r="AG1164">
        <f>DH1164*AU1164*(DC1164-DB1164*(1000-AU1164*DE1164)/(1000-AU1164*DD1164))/(100*CV1164)</f>
        <v>0</v>
      </c>
      <c r="AH1164">
        <f>1000*DH1164*AU1164*(DD1164-DE1164)/(100*CV1164*(1000-AU1164*DD1164))</f>
        <v>0</v>
      </c>
      <c r="AI1164">
        <f>(AJ1164 - AK1164 - DI1164*1E3/(8.314*(DK1164+273.15)) * AM1164/DH1164 * AL1164) * DH1164/(100*CV1164) * (1000 - DE1164)/1000</f>
        <v>0</v>
      </c>
      <c r="AJ1164">
        <v>1477.011250094617</v>
      </c>
      <c r="AK1164">
        <v>1421.333818181818</v>
      </c>
      <c r="AL1164">
        <v>3.403222858250341</v>
      </c>
      <c r="AM1164">
        <v>65.46050072270951</v>
      </c>
      <c r="AN1164">
        <f>(AP1164 - AO1164 + DI1164*1E3/(8.314*(DK1164+273.15)) * AR1164/DH1164 * AQ1164) * DH1164/(100*CV1164) * 1000/(1000 - AP1164)</f>
        <v>0</v>
      </c>
      <c r="AO1164">
        <v>13.08727258719079</v>
      </c>
      <c r="AP1164">
        <v>18.41782237762239</v>
      </c>
      <c r="AQ1164">
        <v>-1.691720733331834E-06</v>
      </c>
      <c r="AR1164">
        <v>82.38661243910367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MAX(0,($B$13+$C$13*DP1164)/(1+$D$13*DP1164)*DI1164/(DK1164+273)*$E$13)</f>
        <v>0</v>
      </c>
      <c r="AX1164" t="s">
        <v>417</v>
      </c>
      <c r="AY1164" t="s">
        <v>417</v>
      </c>
      <c r="AZ1164">
        <v>0</v>
      </c>
      <c r="BA1164">
        <v>0</v>
      </c>
      <c r="BB1164">
        <f>1-AZ1164/BA1164</f>
        <v>0</v>
      </c>
      <c r="BC1164">
        <v>0</v>
      </c>
      <c r="BD1164" t="s">
        <v>417</v>
      </c>
      <c r="BE1164" t="s">
        <v>417</v>
      </c>
      <c r="BF1164">
        <v>0</v>
      </c>
      <c r="BG1164">
        <v>0</v>
      </c>
      <c r="BH1164">
        <f>1-BF1164/BG1164</f>
        <v>0</v>
      </c>
      <c r="BI1164">
        <v>0.5</v>
      </c>
      <c r="BJ1164">
        <f>CS1164</f>
        <v>0</v>
      </c>
      <c r="BK1164">
        <f>L1164</f>
        <v>0</v>
      </c>
      <c r="BL1164">
        <f>BH1164*BI1164*BJ1164</f>
        <v>0</v>
      </c>
      <c r="BM1164">
        <f>(BK1164-BC1164)/BJ1164</f>
        <v>0</v>
      </c>
      <c r="BN1164">
        <f>(BA1164-BG1164)/BG1164</f>
        <v>0</v>
      </c>
      <c r="BO1164">
        <f>AZ1164/(BB1164+AZ1164/BG1164)</f>
        <v>0</v>
      </c>
      <c r="BP1164" t="s">
        <v>417</v>
      </c>
      <c r="BQ1164">
        <v>0</v>
      </c>
      <c r="BR1164">
        <f>IF(BQ1164&lt;&gt;0, BQ1164, BO1164)</f>
        <v>0</v>
      </c>
      <c r="BS1164">
        <f>1-BR1164/BG1164</f>
        <v>0</v>
      </c>
      <c r="BT1164">
        <f>(BG1164-BF1164)/(BG1164-BR1164)</f>
        <v>0</v>
      </c>
      <c r="BU1164">
        <f>(BA1164-BG1164)/(BA1164-BR1164)</f>
        <v>0</v>
      </c>
      <c r="BV1164">
        <f>(BG1164-BF1164)/(BG1164-AZ1164)</f>
        <v>0</v>
      </c>
      <c r="BW1164">
        <f>(BA1164-BG1164)/(BA1164-AZ1164)</f>
        <v>0</v>
      </c>
      <c r="BX1164">
        <f>(BT1164*BR1164/BF1164)</f>
        <v>0</v>
      </c>
      <c r="BY1164">
        <f>(1-BX1164)</f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>$B$11*DQ1164+$C$11*DR1164+$F$11*EC1164*(1-EF1164)</f>
        <v>0</v>
      </c>
      <c r="CS1164">
        <f>CR1164*CT1164</f>
        <v>0</v>
      </c>
      <c r="CT1164">
        <f>($B$11*$D$9+$C$11*$D$9+$F$11*((EP1164+EH1164)/MAX(EP1164+EH1164+EQ1164, 0.1)*$I$9+EQ1164/MAX(EP1164+EH1164+EQ1164, 0.1)*$J$9))/($B$11+$C$11+$F$11)</f>
        <v>0</v>
      </c>
      <c r="CU1164">
        <f>($B$11*$K$9+$C$11*$K$9+$F$11*((EP1164+EH1164)/MAX(EP1164+EH1164+EQ1164, 0.1)*$P$9+EQ1164/MAX(EP1164+EH1164+EQ1164, 0.1)*$Q$9))/($B$11+$C$11+$F$11)</f>
        <v>0</v>
      </c>
      <c r="CV1164">
        <v>6</v>
      </c>
      <c r="CW1164">
        <v>0.5</v>
      </c>
      <c r="CX1164" t="s">
        <v>418</v>
      </c>
      <c r="CY1164">
        <v>2</v>
      </c>
      <c r="CZ1164" t="b">
        <v>1</v>
      </c>
      <c r="DA1164">
        <v>1659652179.6</v>
      </c>
      <c r="DB1164">
        <v>1371.804444444445</v>
      </c>
      <c r="DC1164">
        <v>1442.641851851852</v>
      </c>
      <c r="DD1164">
        <v>18.43101481481482</v>
      </c>
      <c r="DE1164">
        <v>13.05382222222222</v>
      </c>
      <c r="DF1164">
        <v>1376.921481481481</v>
      </c>
      <c r="DG1164">
        <v>18.57536296296296</v>
      </c>
      <c r="DH1164">
        <v>500.0171851851852</v>
      </c>
      <c r="DI1164">
        <v>90.17537777777778</v>
      </c>
      <c r="DJ1164">
        <v>0.1000359037037037</v>
      </c>
      <c r="DK1164">
        <v>24.86177037037037</v>
      </c>
      <c r="DL1164">
        <v>25.04614444444444</v>
      </c>
      <c r="DM1164">
        <v>999.9000000000001</v>
      </c>
      <c r="DN1164">
        <v>0</v>
      </c>
      <c r="DO1164">
        <v>0</v>
      </c>
      <c r="DP1164">
        <v>10000.19111111111</v>
      </c>
      <c r="DQ1164">
        <v>0</v>
      </c>
      <c r="DR1164">
        <v>10.89813333333334</v>
      </c>
      <c r="DS1164">
        <v>-70.83800370370371</v>
      </c>
      <c r="DT1164">
        <v>1397.563333333334</v>
      </c>
      <c r="DU1164">
        <v>1461.724444444444</v>
      </c>
      <c r="DV1164">
        <v>5.377190740740741</v>
      </c>
      <c r="DW1164">
        <v>1442.641851851852</v>
      </c>
      <c r="DX1164">
        <v>13.05382222222222</v>
      </c>
      <c r="DY1164">
        <v>1.662023333333333</v>
      </c>
      <c r="DZ1164">
        <v>1.177134444444444</v>
      </c>
      <c r="EA1164">
        <v>14.54621111111111</v>
      </c>
      <c r="EB1164">
        <v>9.315405185185185</v>
      </c>
      <c r="EC1164">
        <v>2000.005925925926</v>
      </c>
      <c r="ED1164">
        <v>0.9800041111111111</v>
      </c>
      <c r="EE1164">
        <v>0.01999538888888889</v>
      </c>
      <c r="EF1164">
        <v>0</v>
      </c>
      <c r="EG1164">
        <v>856.2541851851852</v>
      </c>
      <c r="EH1164">
        <v>5.00097</v>
      </c>
      <c r="EI1164">
        <v>17026.08888888889</v>
      </c>
      <c r="EJ1164">
        <v>16707.65185185185</v>
      </c>
      <c r="EK1164">
        <v>37.937</v>
      </c>
      <c r="EL1164">
        <v>38.48366666666666</v>
      </c>
      <c r="EM1164">
        <v>37.9324074074074</v>
      </c>
      <c r="EN1164">
        <v>38.125</v>
      </c>
      <c r="EO1164">
        <v>38.40714814814815</v>
      </c>
      <c r="EP1164">
        <v>1955.114444444445</v>
      </c>
      <c r="EQ1164">
        <v>39.89148148148148</v>
      </c>
      <c r="ER1164">
        <v>0</v>
      </c>
      <c r="ES1164">
        <v>1659652187.7</v>
      </c>
      <c r="ET1164">
        <v>0</v>
      </c>
      <c r="EU1164">
        <v>856.2267999999999</v>
      </c>
      <c r="EV1164">
        <v>-2.475999987982625</v>
      </c>
      <c r="EW1164">
        <v>-52.10000000242608</v>
      </c>
      <c r="EX1164">
        <v>17025.856</v>
      </c>
      <c r="EY1164">
        <v>15</v>
      </c>
      <c r="EZ1164">
        <v>0</v>
      </c>
      <c r="FA1164" t="s">
        <v>419</v>
      </c>
      <c r="FB1164">
        <v>1659135797.5</v>
      </c>
      <c r="FC1164">
        <v>1659135788</v>
      </c>
      <c r="FD1164">
        <v>0</v>
      </c>
      <c r="FE1164">
        <v>0.3</v>
      </c>
      <c r="FF1164">
        <v>-0.002</v>
      </c>
      <c r="FG1164">
        <v>-2.209</v>
      </c>
      <c r="FH1164">
        <v>-0.089</v>
      </c>
      <c r="FI1164">
        <v>1520</v>
      </c>
      <c r="FJ1164">
        <v>20</v>
      </c>
      <c r="FK1164">
        <v>0.06</v>
      </c>
      <c r="FL1164">
        <v>0.03</v>
      </c>
      <c r="FM1164">
        <v>-70.7977975</v>
      </c>
      <c r="FN1164">
        <v>-0.7932754221385644</v>
      </c>
      <c r="FO1164">
        <v>0.08890445289044974</v>
      </c>
      <c r="FP1164">
        <v>0</v>
      </c>
      <c r="FQ1164">
        <v>856.3727647058823</v>
      </c>
      <c r="FR1164">
        <v>-2.011459118974264</v>
      </c>
      <c r="FS1164">
        <v>0.3099322562435377</v>
      </c>
      <c r="FT1164">
        <v>0</v>
      </c>
      <c r="FU1164">
        <v>5.40043825</v>
      </c>
      <c r="FV1164">
        <v>-0.4941702439024392</v>
      </c>
      <c r="FW1164">
        <v>0.04966602500137799</v>
      </c>
      <c r="FX1164">
        <v>0</v>
      </c>
      <c r="FY1164">
        <v>0</v>
      </c>
      <c r="FZ1164">
        <v>3</v>
      </c>
      <c r="GA1164" t="s">
        <v>426</v>
      </c>
      <c r="GB1164">
        <v>2.98347</v>
      </c>
      <c r="GC1164">
        <v>2.71569</v>
      </c>
      <c r="GD1164">
        <v>0.212758</v>
      </c>
      <c r="GE1164">
        <v>0.216645</v>
      </c>
      <c r="GF1164">
        <v>0.0891808</v>
      </c>
      <c r="GG1164">
        <v>0.0684027</v>
      </c>
      <c r="GH1164">
        <v>24897.4</v>
      </c>
      <c r="GI1164">
        <v>24908.2</v>
      </c>
      <c r="GJ1164">
        <v>29390</v>
      </c>
      <c r="GK1164">
        <v>29403.4</v>
      </c>
      <c r="GL1164">
        <v>35457.3</v>
      </c>
      <c r="GM1164">
        <v>36427.7</v>
      </c>
      <c r="GN1164">
        <v>41384.1</v>
      </c>
      <c r="GO1164">
        <v>41899.2</v>
      </c>
      <c r="GP1164">
        <v>1.96323</v>
      </c>
      <c r="GQ1164">
        <v>2.38105</v>
      </c>
      <c r="GR1164">
        <v>0.09877610000000001</v>
      </c>
      <c r="GS1164">
        <v>0</v>
      </c>
      <c r="GT1164">
        <v>23.4113</v>
      </c>
      <c r="GU1164">
        <v>999.9</v>
      </c>
      <c r="GV1164">
        <v>31.1</v>
      </c>
      <c r="GW1164">
        <v>32.2</v>
      </c>
      <c r="GX1164">
        <v>16.656</v>
      </c>
      <c r="GY1164">
        <v>63.8915</v>
      </c>
      <c r="GZ1164">
        <v>22.3478</v>
      </c>
      <c r="HA1164">
        <v>2</v>
      </c>
      <c r="HB1164">
        <v>-0.0803277</v>
      </c>
      <c r="HC1164">
        <v>1.99833</v>
      </c>
      <c r="HD1164">
        <v>20.3226</v>
      </c>
      <c r="HE1164">
        <v>5.21744</v>
      </c>
      <c r="HF1164">
        <v>12.0099</v>
      </c>
      <c r="HG1164">
        <v>4.98875</v>
      </c>
      <c r="HH1164">
        <v>3.28853</v>
      </c>
      <c r="HI1164">
        <v>9999</v>
      </c>
      <c r="HJ1164">
        <v>9999</v>
      </c>
      <c r="HK1164">
        <v>9999</v>
      </c>
      <c r="HL1164">
        <v>198.7</v>
      </c>
      <c r="HM1164">
        <v>1.86738</v>
      </c>
      <c r="HN1164">
        <v>1.86646</v>
      </c>
      <c r="HO1164">
        <v>1.8659</v>
      </c>
      <c r="HP1164">
        <v>1.86583</v>
      </c>
      <c r="HQ1164">
        <v>1.86767</v>
      </c>
      <c r="HR1164">
        <v>1.87013</v>
      </c>
      <c r="HS1164">
        <v>1.86874</v>
      </c>
      <c r="HT1164">
        <v>1.87026</v>
      </c>
      <c r="HU1164">
        <v>0</v>
      </c>
      <c r="HV1164">
        <v>0</v>
      </c>
      <c r="HW1164">
        <v>0</v>
      </c>
      <c r="HX1164">
        <v>0</v>
      </c>
      <c r="HY1164" t="s">
        <v>421</v>
      </c>
      <c r="HZ1164" t="s">
        <v>422</v>
      </c>
      <c r="IA1164" t="s">
        <v>423</v>
      </c>
      <c r="IB1164" t="s">
        <v>423</v>
      </c>
      <c r="IC1164" t="s">
        <v>423</v>
      </c>
      <c r="ID1164" t="s">
        <v>423</v>
      </c>
      <c r="IE1164">
        <v>0</v>
      </c>
      <c r="IF1164">
        <v>100</v>
      </c>
      <c r="IG1164">
        <v>100</v>
      </c>
      <c r="IH1164">
        <v>-5.18</v>
      </c>
      <c r="II1164">
        <v>-0.1444</v>
      </c>
      <c r="IJ1164">
        <v>-1.529487217637811</v>
      </c>
      <c r="IK1164">
        <v>-0.005072214745875086</v>
      </c>
      <c r="IL1164">
        <v>3.316774363808987E-06</v>
      </c>
      <c r="IM1164">
        <v>-1.107588672722244E-09</v>
      </c>
      <c r="IN1164">
        <v>-0.1603591687652909</v>
      </c>
      <c r="IO1164">
        <v>-0.0181951569465493</v>
      </c>
      <c r="IP1164">
        <v>0.001659309118516343</v>
      </c>
      <c r="IQ1164">
        <v>-3.409663313950778E-05</v>
      </c>
      <c r="IR1164">
        <v>19</v>
      </c>
      <c r="IS1164">
        <v>2290</v>
      </c>
      <c r="IT1164">
        <v>1</v>
      </c>
      <c r="IU1164">
        <v>24</v>
      </c>
      <c r="IV1164">
        <v>8606.5</v>
      </c>
      <c r="IW1164">
        <v>8606.700000000001</v>
      </c>
      <c r="IX1164">
        <v>3.48267</v>
      </c>
      <c r="IY1164">
        <v>2.19482</v>
      </c>
      <c r="IZ1164">
        <v>1.94702</v>
      </c>
      <c r="JA1164">
        <v>2.64893</v>
      </c>
      <c r="JB1164">
        <v>2.19482</v>
      </c>
      <c r="JC1164">
        <v>2.36084</v>
      </c>
      <c r="JD1164">
        <v>36.6469</v>
      </c>
      <c r="JE1164">
        <v>24.035</v>
      </c>
      <c r="JF1164">
        <v>18</v>
      </c>
      <c r="JG1164">
        <v>520.851</v>
      </c>
      <c r="JH1164">
        <v>813.313</v>
      </c>
      <c r="JI1164">
        <v>21.2728</v>
      </c>
      <c r="JJ1164">
        <v>26.2689</v>
      </c>
      <c r="JK1164">
        <v>30.0001</v>
      </c>
      <c r="JL1164">
        <v>26.2861</v>
      </c>
      <c r="JM1164">
        <v>26.2124</v>
      </c>
      <c r="JN1164">
        <v>69.7807</v>
      </c>
      <c r="JO1164">
        <v>18.446</v>
      </c>
      <c r="JP1164">
        <v>0</v>
      </c>
      <c r="JQ1164">
        <v>21.2354</v>
      </c>
      <c r="JR1164">
        <v>1490.21</v>
      </c>
      <c r="JS1164">
        <v>13.2431</v>
      </c>
      <c r="JT1164">
        <v>100.484</v>
      </c>
      <c r="JU1164">
        <v>100.629</v>
      </c>
    </row>
    <row r="1165" spans="1:281">
      <c r="A1165">
        <v>1149</v>
      </c>
      <c r="B1165">
        <v>1659652192.1</v>
      </c>
      <c r="C1165">
        <v>24184.09999990463</v>
      </c>
      <c r="D1165" t="s">
        <v>2732</v>
      </c>
      <c r="E1165" t="s">
        <v>2733</v>
      </c>
      <c r="F1165">
        <v>5</v>
      </c>
      <c r="G1165" t="s">
        <v>2555</v>
      </c>
      <c r="H1165" t="s">
        <v>416</v>
      </c>
      <c r="I1165">
        <v>1659652184.314285</v>
      </c>
      <c r="J1165">
        <f>(K1165)/1000</f>
        <v>0</v>
      </c>
      <c r="K1165">
        <f>IF(CZ1165, AN1165, AH1165)</f>
        <v>0</v>
      </c>
      <c r="L1165">
        <f>IF(CZ1165, AI1165, AG1165)</f>
        <v>0</v>
      </c>
      <c r="M1165">
        <f>DB1165 - IF(AU1165&gt;1, L1165*CV1165*100.0/(AW1165*DP1165), 0)</f>
        <v>0</v>
      </c>
      <c r="N1165">
        <f>((T1165-J1165/2)*M1165-L1165)/(T1165+J1165/2)</f>
        <v>0</v>
      </c>
      <c r="O1165">
        <f>N1165*(DI1165+DJ1165)/1000.0</f>
        <v>0</v>
      </c>
      <c r="P1165">
        <f>(DB1165 - IF(AU1165&gt;1, L1165*CV1165*100.0/(AW1165*DP1165), 0))*(DI1165+DJ1165)/1000.0</f>
        <v>0</v>
      </c>
      <c r="Q1165">
        <f>2.0/((1/S1165-1/R1165)+SIGN(S1165)*SQRT((1/S1165-1/R1165)*(1/S1165-1/R1165) + 4*CW1165/((CW1165+1)*(CW1165+1))*(2*1/S1165*1/R1165-1/R1165*1/R1165)))</f>
        <v>0</v>
      </c>
      <c r="R1165">
        <f>IF(LEFT(CX1165,1)&lt;&gt;"0",IF(LEFT(CX1165,1)="1",3.0,CY1165),$D$5+$E$5*(DP1165*DI1165/($K$5*1000))+$F$5*(DP1165*DI1165/($K$5*1000))*MAX(MIN(CV1165,$J$5),$I$5)*MAX(MIN(CV1165,$J$5),$I$5)+$G$5*MAX(MIN(CV1165,$J$5),$I$5)*(DP1165*DI1165/($K$5*1000))+$H$5*(DP1165*DI1165/($K$5*1000))*(DP1165*DI1165/($K$5*1000)))</f>
        <v>0</v>
      </c>
      <c r="S1165">
        <f>J1165*(1000-(1000*0.61365*exp(17.502*W1165/(240.97+W1165))/(DI1165+DJ1165)+DD1165)/2)/(1000*0.61365*exp(17.502*W1165/(240.97+W1165))/(DI1165+DJ1165)-DD1165)</f>
        <v>0</v>
      </c>
      <c r="T1165">
        <f>1/((CW1165+1)/(Q1165/1.6)+1/(R1165/1.37)) + CW1165/((CW1165+1)/(Q1165/1.6) + CW1165/(R1165/1.37))</f>
        <v>0</v>
      </c>
      <c r="U1165">
        <f>(CR1165*CU1165)</f>
        <v>0</v>
      </c>
      <c r="V1165">
        <f>(DK1165+(U1165+2*0.95*5.67E-8*(((DK1165+$B$7)+273)^4-(DK1165+273)^4)-44100*J1165)/(1.84*29.3*R1165+8*0.95*5.67E-8*(DK1165+273)^3))</f>
        <v>0</v>
      </c>
      <c r="W1165">
        <f>($C$7*DL1165+$D$7*DM1165+$E$7*V1165)</f>
        <v>0</v>
      </c>
      <c r="X1165">
        <f>0.61365*exp(17.502*W1165/(240.97+W1165))</f>
        <v>0</v>
      </c>
      <c r="Y1165">
        <f>(Z1165/AA1165*100)</f>
        <v>0</v>
      </c>
      <c r="Z1165">
        <f>DD1165*(DI1165+DJ1165)/1000</f>
        <v>0</v>
      </c>
      <c r="AA1165">
        <f>0.61365*exp(17.502*DK1165/(240.97+DK1165))</f>
        <v>0</v>
      </c>
      <c r="AB1165">
        <f>(X1165-DD1165*(DI1165+DJ1165)/1000)</f>
        <v>0</v>
      </c>
      <c r="AC1165">
        <f>(-J1165*44100)</f>
        <v>0</v>
      </c>
      <c r="AD1165">
        <f>2*29.3*R1165*0.92*(DK1165-W1165)</f>
        <v>0</v>
      </c>
      <c r="AE1165">
        <f>2*0.95*5.67E-8*(((DK1165+$B$7)+273)^4-(W1165+273)^4)</f>
        <v>0</v>
      </c>
      <c r="AF1165">
        <f>U1165+AE1165+AC1165+AD1165</f>
        <v>0</v>
      </c>
      <c r="AG1165">
        <f>DH1165*AU1165*(DC1165-DB1165*(1000-AU1165*DE1165)/(1000-AU1165*DD1165))/(100*CV1165)</f>
        <v>0</v>
      </c>
      <c r="AH1165">
        <f>1000*DH1165*AU1165*(DD1165-DE1165)/(100*CV1165*(1000-AU1165*DD1165))</f>
        <v>0</v>
      </c>
      <c r="AI1165">
        <f>(AJ1165 - AK1165 - DI1165*1E3/(8.314*(DK1165+273.15)) * AM1165/DH1165 * AL1165) * DH1165/(100*CV1165) * (1000 - DE1165)/1000</f>
        <v>0</v>
      </c>
      <c r="AJ1165">
        <v>1494.021551780893</v>
      </c>
      <c r="AK1165">
        <v>1438.342363636364</v>
      </c>
      <c r="AL1165">
        <v>3.390976995422732</v>
      </c>
      <c r="AM1165">
        <v>65.46050072270951</v>
      </c>
      <c r="AN1165">
        <f>(AP1165 - AO1165 + DI1165*1E3/(8.314*(DK1165+273.15)) * AR1165/DH1165 * AQ1165) * DH1165/(100*CV1165) * 1000/(1000 - AP1165)</f>
        <v>0</v>
      </c>
      <c r="AO1165">
        <v>13.13741055156545</v>
      </c>
      <c r="AP1165">
        <v>18.4163111888112</v>
      </c>
      <c r="AQ1165">
        <v>-7.353054126427972E-06</v>
      </c>
      <c r="AR1165">
        <v>82.38661243910367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MAX(0,($B$13+$C$13*DP1165)/(1+$D$13*DP1165)*DI1165/(DK1165+273)*$E$13)</f>
        <v>0</v>
      </c>
      <c r="AX1165" t="s">
        <v>417</v>
      </c>
      <c r="AY1165" t="s">
        <v>417</v>
      </c>
      <c r="AZ1165">
        <v>0</v>
      </c>
      <c r="BA1165">
        <v>0</v>
      </c>
      <c r="BB1165">
        <f>1-AZ1165/BA1165</f>
        <v>0</v>
      </c>
      <c r="BC1165">
        <v>0</v>
      </c>
      <c r="BD1165" t="s">
        <v>417</v>
      </c>
      <c r="BE1165" t="s">
        <v>417</v>
      </c>
      <c r="BF1165">
        <v>0</v>
      </c>
      <c r="BG1165">
        <v>0</v>
      </c>
      <c r="BH1165">
        <f>1-BF1165/BG1165</f>
        <v>0</v>
      </c>
      <c r="BI1165">
        <v>0.5</v>
      </c>
      <c r="BJ1165">
        <f>CS1165</f>
        <v>0</v>
      </c>
      <c r="BK1165">
        <f>L1165</f>
        <v>0</v>
      </c>
      <c r="BL1165">
        <f>BH1165*BI1165*BJ1165</f>
        <v>0</v>
      </c>
      <c r="BM1165">
        <f>(BK1165-BC1165)/BJ1165</f>
        <v>0</v>
      </c>
      <c r="BN1165">
        <f>(BA1165-BG1165)/BG1165</f>
        <v>0</v>
      </c>
      <c r="BO1165">
        <f>AZ1165/(BB1165+AZ1165/BG1165)</f>
        <v>0</v>
      </c>
      <c r="BP1165" t="s">
        <v>417</v>
      </c>
      <c r="BQ1165">
        <v>0</v>
      </c>
      <c r="BR1165">
        <f>IF(BQ1165&lt;&gt;0, BQ1165, BO1165)</f>
        <v>0</v>
      </c>
      <c r="BS1165">
        <f>1-BR1165/BG1165</f>
        <v>0</v>
      </c>
      <c r="BT1165">
        <f>(BG1165-BF1165)/(BG1165-BR1165)</f>
        <v>0</v>
      </c>
      <c r="BU1165">
        <f>(BA1165-BG1165)/(BA1165-BR1165)</f>
        <v>0</v>
      </c>
      <c r="BV1165">
        <f>(BG1165-BF1165)/(BG1165-AZ1165)</f>
        <v>0</v>
      </c>
      <c r="BW1165">
        <f>(BA1165-BG1165)/(BA1165-AZ1165)</f>
        <v>0</v>
      </c>
      <c r="BX1165">
        <f>(BT1165*BR1165/BF1165)</f>
        <v>0</v>
      </c>
      <c r="BY1165">
        <f>(1-BX1165)</f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>$B$11*DQ1165+$C$11*DR1165+$F$11*EC1165*(1-EF1165)</f>
        <v>0</v>
      </c>
      <c r="CS1165">
        <f>CR1165*CT1165</f>
        <v>0</v>
      </c>
      <c r="CT1165">
        <f>($B$11*$D$9+$C$11*$D$9+$F$11*((EP1165+EH1165)/MAX(EP1165+EH1165+EQ1165, 0.1)*$I$9+EQ1165/MAX(EP1165+EH1165+EQ1165, 0.1)*$J$9))/($B$11+$C$11+$F$11)</f>
        <v>0</v>
      </c>
      <c r="CU1165">
        <f>($B$11*$K$9+$C$11*$K$9+$F$11*((EP1165+EH1165)/MAX(EP1165+EH1165+EQ1165, 0.1)*$P$9+EQ1165/MAX(EP1165+EH1165+EQ1165, 0.1)*$Q$9))/($B$11+$C$11+$F$11)</f>
        <v>0</v>
      </c>
      <c r="CV1165">
        <v>6</v>
      </c>
      <c r="CW1165">
        <v>0.5</v>
      </c>
      <c r="CX1165" t="s">
        <v>418</v>
      </c>
      <c r="CY1165">
        <v>2</v>
      </c>
      <c r="CZ1165" t="b">
        <v>1</v>
      </c>
      <c r="DA1165">
        <v>1659652184.314285</v>
      </c>
      <c r="DB1165">
        <v>1387.541071428572</v>
      </c>
      <c r="DC1165">
        <v>1458.425714285714</v>
      </c>
      <c r="DD1165">
        <v>18.42192142857143</v>
      </c>
      <c r="DE1165">
        <v>13.09960714285714</v>
      </c>
      <c r="DF1165">
        <v>1392.693571428571</v>
      </c>
      <c r="DG1165">
        <v>18.56634285714286</v>
      </c>
      <c r="DH1165">
        <v>500.0001071428571</v>
      </c>
      <c r="DI1165">
        <v>90.17500714285713</v>
      </c>
      <c r="DJ1165">
        <v>0.09999167857142857</v>
      </c>
      <c r="DK1165">
        <v>24.85191785714285</v>
      </c>
      <c r="DL1165">
        <v>25.03844642857143</v>
      </c>
      <c r="DM1165">
        <v>999.9000000000002</v>
      </c>
      <c r="DN1165">
        <v>0</v>
      </c>
      <c r="DO1165">
        <v>0</v>
      </c>
      <c r="DP1165">
        <v>10001.26464285714</v>
      </c>
      <c r="DQ1165">
        <v>0</v>
      </c>
      <c r="DR1165">
        <v>10.890325</v>
      </c>
      <c r="DS1165">
        <v>-70.88539642857143</v>
      </c>
      <c r="DT1165">
        <v>1413.582142857143</v>
      </c>
      <c r="DU1165">
        <v>1477.785714285714</v>
      </c>
      <c r="DV1165">
        <v>5.322313571428572</v>
      </c>
      <c r="DW1165">
        <v>1458.425714285714</v>
      </c>
      <c r="DX1165">
        <v>13.09960714285714</v>
      </c>
      <c r="DY1165">
        <v>1.661196428571428</v>
      </c>
      <c r="DZ1165">
        <v>1.181257142857143</v>
      </c>
      <c r="EA1165">
        <v>14.53850357142857</v>
      </c>
      <c r="EB1165">
        <v>9.367314642857142</v>
      </c>
      <c r="EC1165">
        <v>2000.003214285714</v>
      </c>
      <c r="ED1165">
        <v>0.9800041428571428</v>
      </c>
      <c r="EE1165">
        <v>0.01999535714285714</v>
      </c>
      <c r="EF1165">
        <v>0</v>
      </c>
      <c r="EG1165">
        <v>856.091892857143</v>
      </c>
      <c r="EH1165">
        <v>5.00097</v>
      </c>
      <c r="EI1165">
        <v>17021.82142857143</v>
      </c>
      <c r="EJ1165">
        <v>16707.63214285714</v>
      </c>
      <c r="EK1165">
        <v>37.937</v>
      </c>
      <c r="EL1165">
        <v>38.46849999999999</v>
      </c>
      <c r="EM1165">
        <v>37.91485714285714</v>
      </c>
      <c r="EN1165">
        <v>38.125</v>
      </c>
      <c r="EO1165">
        <v>38.38828571428571</v>
      </c>
      <c r="EP1165">
        <v>1955.1125</v>
      </c>
      <c r="EQ1165">
        <v>39.8907142857143</v>
      </c>
      <c r="ER1165">
        <v>0</v>
      </c>
      <c r="ES1165">
        <v>1659652192.5</v>
      </c>
      <c r="ET1165">
        <v>0</v>
      </c>
      <c r="EU1165">
        <v>856.0536</v>
      </c>
      <c r="EV1165">
        <v>-1.958384601404071</v>
      </c>
      <c r="EW1165">
        <v>-55.07692302112459</v>
      </c>
      <c r="EX1165">
        <v>17021.556</v>
      </c>
      <c r="EY1165">
        <v>15</v>
      </c>
      <c r="EZ1165">
        <v>0</v>
      </c>
      <c r="FA1165" t="s">
        <v>419</v>
      </c>
      <c r="FB1165">
        <v>1659135797.5</v>
      </c>
      <c r="FC1165">
        <v>1659135788</v>
      </c>
      <c r="FD1165">
        <v>0</v>
      </c>
      <c r="FE1165">
        <v>0.3</v>
      </c>
      <c r="FF1165">
        <v>-0.002</v>
      </c>
      <c r="FG1165">
        <v>-2.209</v>
      </c>
      <c r="FH1165">
        <v>-0.089</v>
      </c>
      <c r="FI1165">
        <v>1520</v>
      </c>
      <c r="FJ1165">
        <v>20</v>
      </c>
      <c r="FK1165">
        <v>0.06</v>
      </c>
      <c r="FL1165">
        <v>0.03</v>
      </c>
      <c r="FM1165">
        <v>-70.84608292682927</v>
      </c>
      <c r="FN1165">
        <v>-0.7183797909408185</v>
      </c>
      <c r="FO1165">
        <v>0.08839870847318182</v>
      </c>
      <c r="FP1165">
        <v>0</v>
      </c>
      <c r="FQ1165">
        <v>856.1822352941176</v>
      </c>
      <c r="FR1165">
        <v>-2.181543152535786</v>
      </c>
      <c r="FS1165">
        <v>0.3367312647151792</v>
      </c>
      <c r="FT1165">
        <v>0</v>
      </c>
      <c r="FU1165">
        <v>5.351529268292683</v>
      </c>
      <c r="FV1165">
        <v>-0.6856166550522593</v>
      </c>
      <c r="FW1165">
        <v>0.06818473612860888</v>
      </c>
      <c r="FX1165">
        <v>0</v>
      </c>
      <c r="FY1165">
        <v>0</v>
      </c>
      <c r="FZ1165">
        <v>3</v>
      </c>
      <c r="GA1165" t="s">
        <v>426</v>
      </c>
      <c r="GB1165">
        <v>2.98356</v>
      </c>
      <c r="GC1165">
        <v>2.71571</v>
      </c>
      <c r="GD1165">
        <v>0.214302</v>
      </c>
      <c r="GE1165">
        <v>0.218141</v>
      </c>
      <c r="GF1165">
        <v>0.089184</v>
      </c>
      <c r="GG1165">
        <v>0.0686474</v>
      </c>
      <c r="GH1165">
        <v>24848.9</v>
      </c>
      <c r="GI1165">
        <v>24860.9</v>
      </c>
      <c r="GJ1165">
        <v>29390.4</v>
      </c>
      <c r="GK1165">
        <v>29403.6</v>
      </c>
      <c r="GL1165">
        <v>35458</v>
      </c>
      <c r="GM1165">
        <v>36418.4</v>
      </c>
      <c r="GN1165">
        <v>41385</v>
      </c>
      <c r="GO1165">
        <v>41899.5</v>
      </c>
      <c r="GP1165">
        <v>1.96362</v>
      </c>
      <c r="GQ1165">
        <v>2.38115</v>
      </c>
      <c r="GR1165">
        <v>0.0982918</v>
      </c>
      <c r="GS1165">
        <v>0</v>
      </c>
      <c r="GT1165">
        <v>23.4082</v>
      </c>
      <c r="GU1165">
        <v>999.9</v>
      </c>
      <c r="GV1165">
        <v>31.1</v>
      </c>
      <c r="GW1165">
        <v>32.2</v>
      </c>
      <c r="GX1165">
        <v>16.6561</v>
      </c>
      <c r="GY1165">
        <v>63.6015</v>
      </c>
      <c r="GZ1165">
        <v>22.4079</v>
      </c>
      <c r="HA1165">
        <v>2</v>
      </c>
      <c r="HB1165">
        <v>-0.0809604</v>
      </c>
      <c r="HC1165">
        <v>1.99277</v>
      </c>
      <c r="HD1165">
        <v>20.3225</v>
      </c>
      <c r="HE1165">
        <v>5.21729</v>
      </c>
      <c r="HF1165">
        <v>12.0099</v>
      </c>
      <c r="HG1165">
        <v>4.98875</v>
      </c>
      <c r="HH1165">
        <v>3.28863</v>
      </c>
      <c r="HI1165">
        <v>9999</v>
      </c>
      <c r="HJ1165">
        <v>9999</v>
      </c>
      <c r="HK1165">
        <v>9999</v>
      </c>
      <c r="HL1165">
        <v>198.7</v>
      </c>
      <c r="HM1165">
        <v>1.86737</v>
      </c>
      <c r="HN1165">
        <v>1.86646</v>
      </c>
      <c r="HO1165">
        <v>1.8659</v>
      </c>
      <c r="HP1165">
        <v>1.86584</v>
      </c>
      <c r="HQ1165">
        <v>1.86767</v>
      </c>
      <c r="HR1165">
        <v>1.87013</v>
      </c>
      <c r="HS1165">
        <v>1.86874</v>
      </c>
      <c r="HT1165">
        <v>1.87022</v>
      </c>
      <c r="HU1165">
        <v>0</v>
      </c>
      <c r="HV1165">
        <v>0</v>
      </c>
      <c r="HW1165">
        <v>0</v>
      </c>
      <c r="HX1165">
        <v>0</v>
      </c>
      <c r="HY1165" t="s">
        <v>421</v>
      </c>
      <c r="HZ1165" t="s">
        <v>422</v>
      </c>
      <c r="IA1165" t="s">
        <v>423</v>
      </c>
      <c r="IB1165" t="s">
        <v>423</v>
      </c>
      <c r="IC1165" t="s">
        <v>423</v>
      </c>
      <c r="ID1165" t="s">
        <v>423</v>
      </c>
      <c r="IE1165">
        <v>0</v>
      </c>
      <c r="IF1165">
        <v>100</v>
      </c>
      <c r="IG1165">
        <v>100</v>
      </c>
      <c r="IH1165">
        <v>-5.21</v>
      </c>
      <c r="II1165">
        <v>-0.1445</v>
      </c>
      <c r="IJ1165">
        <v>-1.529487217637811</v>
      </c>
      <c r="IK1165">
        <v>-0.005072214745875086</v>
      </c>
      <c r="IL1165">
        <v>3.316774363808987E-06</v>
      </c>
      <c r="IM1165">
        <v>-1.107588672722244E-09</v>
      </c>
      <c r="IN1165">
        <v>-0.1603591687652909</v>
      </c>
      <c r="IO1165">
        <v>-0.0181951569465493</v>
      </c>
      <c r="IP1165">
        <v>0.001659309118516343</v>
      </c>
      <c r="IQ1165">
        <v>-3.409663313950778E-05</v>
      </c>
      <c r="IR1165">
        <v>19</v>
      </c>
      <c r="IS1165">
        <v>2290</v>
      </c>
      <c r="IT1165">
        <v>1</v>
      </c>
      <c r="IU1165">
        <v>24</v>
      </c>
      <c r="IV1165">
        <v>8606.6</v>
      </c>
      <c r="IW1165">
        <v>8606.700000000001</v>
      </c>
      <c r="IX1165">
        <v>3.51685</v>
      </c>
      <c r="IY1165">
        <v>2.19727</v>
      </c>
      <c r="IZ1165">
        <v>1.94702</v>
      </c>
      <c r="JA1165">
        <v>2.64893</v>
      </c>
      <c r="JB1165">
        <v>2.19482</v>
      </c>
      <c r="JC1165">
        <v>2.35474</v>
      </c>
      <c r="JD1165">
        <v>36.6706</v>
      </c>
      <c r="JE1165">
        <v>24.035</v>
      </c>
      <c r="JF1165">
        <v>18</v>
      </c>
      <c r="JG1165">
        <v>521.096</v>
      </c>
      <c r="JH1165">
        <v>813.386</v>
      </c>
      <c r="JI1165">
        <v>21.2276</v>
      </c>
      <c r="JJ1165">
        <v>26.2673</v>
      </c>
      <c r="JK1165">
        <v>30</v>
      </c>
      <c r="JL1165">
        <v>26.2842</v>
      </c>
      <c r="JM1165">
        <v>26.2106</v>
      </c>
      <c r="JN1165">
        <v>70.37130000000001</v>
      </c>
      <c r="JO1165">
        <v>18.1412</v>
      </c>
      <c r="JP1165">
        <v>0</v>
      </c>
      <c r="JQ1165">
        <v>21.2073</v>
      </c>
      <c r="JR1165">
        <v>1503.57</v>
      </c>
      <c r="JS1165">
        <v>13.2903</v>
      </c>
      <c r="JT1165">
        <v>100.486</v>
      </c>
      <c r="JU1165">
        <v>100.63</v>
      </c>
    </row>
    <row r="1166" spans="1:281">
      <c r="A1166">
        <v>1150</v>
      </c>
      <c r="B1166">
        <v>1659652197.1</v>
      </c>
      <c r="C1166">
        <v>24189.09999990463</v>
      </c>
      <c r="D1166" t="s">
        <v>2734</v>
      </c>
      <c r="E1166" t="s">
        <v>2735</v>
      </c>
      <c r="F1166">
        <v>5</v>
      </c>
      <c r="G1166" t="s">
        <v>2555</v>
      </c>
      <c r="H1166" t="s">
        <v>416</v>
      </c>
      <c r="I1166">
        <v>1659652189.6</v>
      </c>
      <c r="J1166">
        <f>(K1166)/1000</f>
        <v>0</v>
      </c>
      <c r="K1166">
        <f>IF(CZ1166, AN1166, AH1166)</f>
        <v>0</v>
      </c>
      <c r="L1166">
        <f>IF(CZ1166, AI1166, AG1166)</f>
        <v>0</v>
      </c>
      <c r="M1166">
        <f>DB1166 - IF(AU1166&gt;1, L1166*CV1166*100.0/(AW1166*DP1166), 0)</f>
        <v>0</v>
      </c>
      <c r="N1166">
        <f>((T1166-J1166/2)*M1166-L1166)/(T1166+J1166/2)</f>
        <v>0</v>
      </c>
      <c r="O1166">
        <f>N1166*(DI1166+DJ1166)/1000.0</f>
        <v>0</v>
      </c>
      <c r="P1166">
        <f>(DB1166 - IF(AU1166&gt;1, L1166*CV1166*100.0/(AW1166*DP1166), 0))*(DI1166+DJ1166)/1000.0</f>
        <v>0</v>
      </c>
      <c r="Q1166">
        <f>2.0/((1/S1166-1/R1166)+SIGN(S1166)*SQRT((1/S1166-1/R1166)*(1/S1166-1/R1166) + 4*CW1166/((CW1166+1)*(CW1166+1))*(2*1/S1166*1/R1166-1/R1166*1/R1166)))</f>
        <v>0</v>
      </c>
      <c r="R1166">
        <f>IF(LEFT(CX1166,1)&lt;&gt;"0",IF(LEFT(CX1166,1)="1",3.0,CY1166),$D$5+$E$5*(DP1166*DI1166/($K$5*1000))+$F$5*(DP1166*DI1166/($K$5*1000))*MAX(MIN(CV1166,$J$5),$I$5)*MAX(MIN(CV1166,$J$5),$I$5)+$G$5*MAX(MIN(CV1166,$J$5),$I$5)*(DP1166*DI1166/($K$5*1000))+$H$5*(DP1166*DI1166/($K$5*1000))*(DP1166*DI1166/($K$5*1000)))</f>
        <v>0</v>
      </c>
      <c r="S1166">
        <f>J1166*(1000-(1000*0.61365*exp(17.502*W1166/(240.97+W1166))/(DI1166+DJ1166)+DD1166)/2)/(1000*0.61365*exp(17.502*W1166/(240.97+W1166))/(DI1166+DJ1166)-DD1166)</f>
        <v>0</v>
      </c>
      <c r="T1166">
        <f>1/((CW1166+1)/(Q1166/1.6)+1/(R1166/1.37)) + CW1166/((CW1166+1)/(Q1166/1.6) + CW1166/(R1166/1.37))</f>
        <v>0</v>
      </c>
      <c r="U1166">
        <f>(CR1166*CU1166)</f>
        <v>0</v>
      </c>
      <c r="V1166">
        <f>(DK1166+(U1166+2*0.95*5.67E-8*(((DK1166+$B$7)+273)^4-(DK1166+273)^4)-44100*J1166)/(1.84*29.3*R1166+8*0.95*5.67E-8*(DK1166+273)^3))</f>
        <v>0</v>
      </c>
      <c r="W1166">
        <f>($C$7*DL1166+$D$7*DM1166+$E$7*V1166)</f>
        <v>0</v>
      </c>
      <c r="X1166">
        <f>0.61365*exp(17.502*W1166/(240.97+W1166))</f>
        <v>0</v>
      </c>
      <c r="Y1166">
        <f>(Z1166/AA1166*100)</f>
        <v>0</v>
      </c>
      <c r="Z1166">
        <f>DD1166*(DI1166+DJ1166)/1000</f>
        <v>0</v>
      </c>
      <c r="AA1166">
        <f>0.61365*exp(17.502*DK1166/(240.97+DK1166))</f>
        <v>0</v>
      </c>
      <c r="AB1166">
        <f>(X1166-DD1166*(DI1166+DJ1166)/1000)</f>
        <v>0</v>
      </c>
      <c r="AC1166">
        <f>(-J1166*44100)</f>
        <v>0</v>
      </c>
      <c r="AD1166">
        <f>2*29.3*R1166*0.92*(DK1166-W1166)</f>
        <v>0</v>
      </c>
      <c r="AE1166">
        <f>2*0.95*5.67E-8*(((DK1166+$B$7)+273)^4-(W1166+273)^4)</f>
        <v>0</v>
      </c>
      <c r="AF1166">
        <f>U1166+AE1166+AC1166+AD1166</f>
        <v>0</v>
      </c>
      <c r="AG1166">
        <f>DH1166*AU1166*(DC1166-DB1166*(1000-AU1166*DE1166)/(1000-AU1166*DD1166))/(100*CV1166)</f>
        <v>0</v>
      </c>
      <c r="AH1166">
        <f>1000*DH1166*AU1166*(DD1166-DE1166)/(100*CV1166*(1000-AU1166*DD1166))</f>
        <v>0</v>
      </c>
      <c r="AI1166">
        <f>(AJ1166 - AK1166 - DI1166*1E3/(8.314*(DK1166+273.15)) * AM1166/DH1166 * AL1166) * DH1166/(100*CV1166) * (1000 - DE1166)/1000</f>
        <v>0</v>
      </c>
      <c r="AJ1166">
        <v>1511.044673154697</v>
      </c>
      <c r="AK1166">
        <v>1455.39303030303</v>
      </c>
      <c r="AL1166">
        <v>3.402961034960189</v>
      </c>
      <c r="AM1166">
        <v>65.46050072270951</v>
      </c>
      <c r="AN1166">
        <f>(AP1166 - AO1166 + DI1166*1E3/(8.314*(DK1166+273.15)) * AR1166/DH1166 * AQ1166) * DH1166/(100*CV1166) * 1000/(1000 - AP1166)</f>
        <v>0</v>
      </c>
      <c r="AO1166">
        <v>13.19263460855334</v>
      </c>
      <c r="AP1166">
        <v>18.41026013986015</v>
      </c>
      <c r="AQ1166">
        <v>1.086538451671424E-06</v>
      </c>
      <c r="AR1166">
        <v>82.38661243910367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MAX(0,($B$13+$C$13*DP1166)/(1+$D$13*DP1166)*DI1166/(DK1166+273)*$E$13)</f>
        <v>0</v>
      </c>
      <c r="AX1166" t="s">
        <v>417</v>
      </c>
      <c r="AY1166" t="s">
        <v>417</v>
      </c>
      <c r="AZ1166">
        <v>0</v>
      </c>
      <c r="BA1166">
        <v>0</v>
      </c>
      <c r="BB1166">
        <f>1-AZ1166/BA1166</f>
        <v>0</v>
      </c>
      <c r="BC1166">
        <v>0</v>
      </c>
      <c r="BD1166" t="s">
        <v>417</v>
      </c>
      <c r="BE1166" t="s">
        <v>417</v>
      </c>
      <c r="BF1166">
        <v>0</v>
      </c>
      <c r="BG1166">
        <v>0</v>
      </c>
      <c r="BH1166">
        <f>1-BF1166/BG1166</f>
        <v>0</v>
      </c>
      <c r="BI1166">
        <v>0.5</v>
      </c>
      <c r="BJ1166">
        <f>CS1166</f>
        <v>0</v>
      </c>
      <c r="BK1166">
        <f>L1166</f>
        <v>0</v>
      </c>
      <c r="BL1166">
        <f>BH1166*BI1166*BJ1166</f>
        <v>0</v>
      </c>
      <c r="BM1166">
        <f>(BK1166-BC1166)/BJ1166</f>
        <v>0</v>
      </c>
      <c r="BN1166">
        <f>(BA1166-BG1166)/BG1166</f>
        <v>0</v>
      </c>
      <c r="BO1166">
        <f>AZ1166/(BB1166+AZ1166/BG1166)</f>
        <v>0</v>
      </c>
      <c r="BP1166" t="s">
        <v>417</v>
      </c>
      <c r="BQ1166">
        <v>0</v>
      </c>
      <c r="BR1166">
        <f>IF(BQ1166&lt;&gt;0, BQ1166, BO1166)</f>
        <v>0</v>
      </c>
      <c r="BS1166">
        <f>1-BR1166/BG1166</f>
        <v>0</v>
      </c>
      <c r="BT1166">
        <f>(BG1166-BF1166)/(BG1166-BR1166)</f>
        <v>0</v>
      </c>
      <c r="BU1166">
        <f>(BA1166-BG1166)/(BA1166-BR1166)</f>
        <v>0</v>
      </c>
      <c r="BV1166">
        <f>(BG1166-BF1166)/(BG1166-AZ1166)</f>
        <v>0</v>
      </c>
      <c r="BW1166">
        <f>(BA1166-BG1166)/(BA1166-AZ1166)</f>
        <v>0</v>
      </c>
      <c r="BX1166">
        <f>(BT1166*BR1166/BF1166)</f>
        <v>0</v>
      </c>
      <c r="BY1166">
        <f>(1-BX1166)</f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>$B$11*DQ1166+$C$11*DR1166+$F$11*EC1166*(1-EF1166)</f>
        <v>0</v>
      </c>
      <c r="CS1166">
        <f>CR1166*CT1166</f>
        <v>0</v>
      </c>
      <c r="CT1166">
        <f>($B$11*$D$9+$C$11*$D$9+$F$11*((EP1166+EH1166)/MAX(EP1166+EH1166+EQ1166, 0.1)*$I$9+EQ1166/MAX(EP1166+EH1166+EQ1166, 0.1)*$J$9))/($B$11+$C$11+$F$11)</f>
        <v>0</v>
      </c>
      <c r="CU1166">
        <f>($B$11*$K$9+$C$11*$K$9+$F$11*((EP1166+EH1166)/MAX(EP1166+EH1166+EQ1166, 0.1)*$P$9+EQ1166/MAX(EP1166+EH1166+EQ1166, 0.1)*$Q$9))/($B$11+$C$11+$F$11)</f>
        <v>0</v>
      </c>
      <c r="CV1166">
        <v>6</v>
      </c>
      <c r="CW1166">
        <v>0.5</v>
      </c>
      <c r="CX1166" t="s">
        <v>418</v>
      </c>
      <c r="CY1166">
        <v>2</v>
      </c>
      <c r="CZ1166" t="b">
        <v>1</v>
      </c>
      <c r="DA1166">
        <v>1659652189.6</v>
      </c>
      <c r="DB1166">
        <v>1405.199259259259</v>
      </c>
      <c r="DC1166">
        <v>1476.104814814815</v>
      </c>
      <c r="DD1166">
        <v>18.41658518518519</v>
      </c>
      <c r="DE1166">
        <v>13.15727037037037</v>
      </c>
      <c r="DF1166">
        <v>1410.392222222222</v>
      </c>
      <c r="DG1166">
        <v>18.56104444444444</v>
      </c>
      <c r="DH1166">
        <v>500.0082592592593</v>
      </c>
      <c r="DI1166">
        <v>90.1753259259259</v>
      </c>
      <c r="DJ1166">
        <v>0.09997455925925926</v>
      </c>
      <c r="DK1166">
        <v>24.84027037037037</v>
      </c>
      <c r="DL1166">
        <v>25.02780740740741</v>
      </c>
      <c r="DM1166">
        <v>999.9000000000001</v>
      </c>
      <c r="DN1166">
        <v>0</v>
      </c>
      <c r="DO1166">
        <v>0</v>
      </c>
      <c r="DP1166">
        <v>10007.56555555556</v>
      </c>
      <c r="DQ1166">
        <v>0</v>
      </c>
      <c r="DR1166">
        <v>10.88976296296296</v>
      </c>
      <c r="DS1166">
        <v>-70.90626666666665</v>
      </c>
      <c r="DT1166">
        <v>1431.564444444445</v>
      </c>
      <c r="DU1166">
        <v>1495.786666666667</v>
      </c>
      <c r="DV1166">
        <v>5.25930851851852</v>
      </c>
      <c r="DW1166">
        <v>1476.104814814815</v>
      </c>
      <c r="DX1166">
        <v>13.15727037037037</v>
      </c>
      <c r="DY1166">
        <v>1.660721481481481</v>
      </c>
      <c r="DZ1166">
        <v>1.186460740740741</v>
      </c>
      <c r="EA1166">
        <v>14.53407037037037</v>
      </c>
      <c r="EB1166">
        <v>9.432666296296297</v>
      </c>
      <c r="EC1166">
        <v>1999.983333333333</v>
      </c>
      <c r="ED1166">
        <v>0.9800037777777777</v>
      </c>
      <c r="EE1166">
        <v>0.01999572222222222</v>
      </c>
      <c r="EF1166">
        <v>0</v>
      </c>
      <c r="EG1166">
        <v>855.8448148148149</v>
      </c>
      <c r="EH1166">
        <v>5.00097</v>
      </c>
      <c r="EI1166">
        <v>17016.74074074074</v>
      </c>
      <c r="EJ1166">
        <v>16707.47777777778</v>
      </c>
      <c r="EK1166">
        <v>37.92551851851852</v>
      </c>
      <c r="EL1166">
        <v>38.44633333333333</v>
      </c>
      <c r="EM1166">
        <v>37.89337037037037</v>
      </c>
      <c r="EN1166">
        <v>38.118</v>
      </c>
      <c r="EO1166">
        <v>38.375</v>
      </c>
      <c r="EP1166">
        <v>1955.092962962963</v>
      </c>
      <c r="EQ1166">
        <v>39.89037037037038</v>
      </c>
      <c r="ER1166">
        <v>0</v>
      </c>
      <c r="ES1166">
        <v>1659652197.3</v>
      </c>
      <c r="ET1166">
        <v>0</v>
      </c>
      <c r="EU1166">
        <v>855.8190000000001</v>
      </c>
      <c r="EV1166">
        <v>-2.660461543036513</v>
      </c>
      <c r="EW1166">
        <v>-61.43846161256211</v>
      </c>
      <c r="EX1166">
        <v>17016.876</v>
      </c>
      <c r="EY1166">
        <v>15</v>
      </c>
      <c r="EZ1166">
        <v>0</v>
      </c>
      <c r="FA1166" t="s">
        <v>419</v>
      </c>
      <c r="FB1166">
        <v>1659135797.5</v>
      </c>
      <c r="FC1166">
        <v>1659135788</v>
      </c>
      <c r="FD1166">
        <v>0</v>
      </c>
      <c r="FE1166">
        <v>0.3</v>
      </c>
      <c r="FF1166">
        <v>-0.002</v>
      </c>
      <c r="FG1166">
        <v>-2.209</v>
      </c>
      <c r="FH1166">
        <v>-0.089</v>
      </c>
      <c r="FI1166">
        <v>1520</v>
      </c>
      <c r="FJ1166">
        <v>20</v>
      </c>
      <c r="FK1166">
        <v>0.06</v>
      </c>
      <c r="FL1166">
        <v>0.03</v>
      </c>
      <c r="FM1166">
        <v>-70.89079750000001</v>
      </c>
      <c r="FN1166">
        <v>-0.2313939962476646</v>
      </c>
      <c r="FO1166">
        <v>0.05550629913577371</v>
      </c>
      <c r="FP1166">
        <v>1</v>
      </c>
      <c r="FQ1166">
        <v>855.9588235294117</v>
      </c>
      <c r="FR1166">
        <v>-2.616653929941091</v>
      </c>
      <c r="FS1166">
        <v>0.365782679822514</v>
      </c>
      <c r="FT1166">
        <v>0</v>
      </c>
      <c r="FU1166">
        <v>5.29939275</v>
      </c>
      <c r="FV1166">
        <v>-0.7220218761726076</v>
      </c>
      <c r="FW1166">
        <v>0.06963410626221539</v>
      </c>
      <c r="FX1166">
        <v>0</v>
      </c>
      <c r="FY1166">
        <v>1</v>
      </c>
      <c r="FZ1166">
        <v>3</v>
      </c>
      <c r="GA1166" t="s">
        <v>429</v>
      </c>
      <c r="GB1166">
        <v>2.98361</v>
      </c>
      <c r="GC1166">
        <v>2.71584</v>
      </c>
      <c r="GD1166">
        <v>0.215847</v>
      </c>
      <c r="GE1166">
        <v>0.219631</v>
      </c>
      <c r="GF1166">
        <v>0.0891631</v>
      </c>
      <c r="GG1166">
        <v>0.06885910000000001</v>
      </c>
      <c r="GH1166">
        <v>24799.6</v>
      </c>
      <c r="GI1166">
        <v>24813.7</v>
      </c>
      <c r="GJ1166">
        <v>29389.7</v>
      </c>
      <c r="GK1166">
        <v>29403.8</v>
      </c>
      <c r="GL1166">
        <v>35458.1</v>
      </c>
      <c r="GM1166">
        <v>36410.4</v>
      </c>
      <c r="GN1166">
        <v>41384.1</v>
      </c>
      <c r="GO1166">
        <v>41899.9</v>
      </c>
      <c r="GP1166">
        <v>1.96303</v>
      </c>
      <c r="GQ1166">
        <v>2.38147</v>
      </c>
      <c r="GR1166">
        <v>0.0981987</v>
      </c>
      <c r="GS1166">
        <v>0</v>
      </c>
      <c r="GT1166">
        <v>23.4043</v>
      </c>
      <c r="GU1166">
        <v>999.9</v>
      </c>
      <c r="GV1166">
        <v>31.1</v>
      </c>
      <c r="GW1166">
        <v>32.2</v>
      </c>
      <c r="GX1166">
        <v>16.6564</v>
      </c>
      <c r="GY1166">
        <v>63.5515</v>
      </c>
      <c r="GZ1166">
        <v>22.3317</v>
      </c>
      <c r="HA1166">
        <v>2</v>
      </c>
      <c r="HB1166">
        <v>-0.0810264</v>
      </c>
      <c r="HC1166">
        <v>1.95442</v>
      </c>
      <c r="HD1166">
        <v>20.3235</v>
      </c>
      <c r="HE1166">
        <v>5.21699</v>
      </c>
      <c r="HF1166">
        <v>12.0099</v>
      </c>
      <c r="HG1166">
        <v>4.9889</v>
      </c>
      <c r="HH1166">
        <v>3.28842</v>
      </c>
      <c r="HI1166">
        <v>9999</v>
      </c>
      <c r="HJ1166">
        <v>9999</v>
      </c>
      <c r="HK1166">
        <v>9999</v>
      </c>
      <c r="HL1166">
        <v>198.7</v>
      </c>
      <c r="HM1166">
        <v>1.86737</v>
      </c>
      <c r="HN1166">
        <v>1.86646</v>
      </c>
      <c r="HO1166">
        <v>1.86594</v>
      </c>
      <c r="HP1166">
        <v>1.86584</v>
      </c>
      <c r="HQ1166">
        <v>1.86768</v>
      </c>
      <c r="HR1166">
        <v>1.87013</v>
      </c>
      <c r="HS1166">
        <v>1.86875</v>
      </c>
      <c r="HT1166">
        <v>1.87026</v>
      </c>
      <c r="HU1166">
        <v>0</v>
      </c>
      <c r="HV1166">
        <v>0</v>
      </c>
      <c r="HW1166">
        <v>0</v>
      </c>
      <c r="HX1166">
        <v>0</v>
      </c>
      <c r="HY1166" t="s">
        <v>421</v>
      </c>
      <c r="HZ1166" t="s">
        <v>422</v>
      </c>
      <c r="IA1166" t="s">
        <v>423</v>
      </c>
      <c r="IB1166" t="s">
        <v>423</v>
      </c>
      <c r="IC1166" t="s">
        <v>423</v>
      </c>
      <c r="ID1166" t="s">
        <v>423</v>
      </c>
      <c r="IE1166">
        <v>0</v>
      </c>
      <c r="IF1166">
        <v>100</v>
      </c>
      <c r="IG1166">
        <v>100</v>
      </c>
      <c r="IH1166">
        <v>-5.25</v>
      </c>
      <c r="II1166">
        <v>-0.1445</v>
      </c>
      <c r="IJ1166">
        <v>-1.529487217637811</v>
      </c>
      <c r="IK1166">
        <v>-0.005072214745875086</v>
      </c>
      <c r="IL1166">
        <v>3.316774363808987E-06</v>
      </c>
      <c r="IM1166">
        <v>-1.107588672722244E-09</v>
      </c>
      <c r="IN1166">
        <v>-0.1603591687652909</v>
      </c>
      <c r="IO1166">
        <v>-0.0181951569465493</v>
      </c>
      <c r="IP1166">
        <v>0.001659309118516343</v>
      </c>
      <c r="IQ1166">
        <v>-3.409663313950778E-05</v>
      </c>
      <c r="IR1166">
        <v>19</v>
      </c>
      <c r="IS1166">
        <v>2290</v>
      </c>
      <c r="IT1166">
        <v>1</v>
      </c>
      <c r="IU1166">
        <v>24</v>
      </c>
      <c r="IV1166">
        <v>8606.700000000001</v>
      </c>
      <c r="IW1166">
        <v>8606.799999999999</v>
      </c>
      <c r="IX1166">
        <v>3.54858</v>
      </c>
      <c r="IY1166">
        <v>2.19116</v>
      </c>
      <c r="IZ1166">
        <v>1.94702</v>
      </c>
      <c r="JA1166">
        <v>2.64771</v>
      </c>
      <c r="JB1166">
        <v>2.19482</v>
      </c>
      <c r="JC1166">
        <v>2.36206</v>
      </c>
      <c r="JD1166">
        <v>36.6469</v>
      </c>
      <c r="JE1166">
        <v>24.0437</v>
      </c>
      <c r="JF1166">
        <v>18</v>
      </c>
      <c r="JG1166">
        <v>520.682</v>
      </c>
      <c r="JH1166">
        <v>813.669</v>
      </c>
      <c r="JI1166">
        <v>21.1958</v>
      </c>
      <c r="JJ1166">
        <v>26.2651</v>
      </c>
      <c r="JK1166">
        <v>30</v>
      </c>
      <c r="JL1166">
        <v>26.282</v>
      </c>
      <c r="JM1166">
        <v>26.208</v>
      </c>
      <c r="JN1166">
        <v>71.01349999999999</v>
      </c>
      <c r="JO1166">
        <v>18.1412</v>
      </c>
      <c r="JP1166">
        <v>0</v>
      </c>
      <c r="JQ1166">
        <v>21.1882</v>
      </c>
      <c r="JR1166">
        <v>1523.61</v>
      </c>
      <c r="JS1166">
        <v>13.3457</v>
      </c>
      <c r="JT1166">
        <v>100.484</v>
      </c>
      <c r="JU1166">
        <v>100.63</v>
      </c>
    </row>
    <row r="1167" spans="1:281">
      <c r="A1167">
        <v>1151</v>
      </c>
      <c r="B1167">
        <v>1659652202.1</v>
      </c>
      <c r="C1167">
        <v>24194.09999990463</v>
      </c>
      <c r="D1167" t="s">
        <v>2736</v>
      </c>
      <c r="E1167" t="s">
        <v>2737</v>
      </c>
      <c r="F1167">
        <v>5</v>
      </c>
      <c r="G1167" t="s">
        <v>2555</v>
      </c>
      <c r="H1167" t="s">
        <v>416</v>
      </c>
      <c r="I1167">
        <v>1659652194.314285</v>
      </c>
      <c r="J1167">
        <f>(K1167)/1000</f>
        <v>0</v>
      </c>
      <c r="K1167">
        <f>IF(CZ1167, AN1167, AH1167)</f>
        <v>0</v>
      </c>
      <c r="L1167">
        <f>IF(CZ1167, AI1167, AG1167)</f>
        <v>0</v>
      </c>
      <c r="M1167">
        <f>DB1167 - IF(AU1167&gt;1, L1167*CV1167*100.0/(AW1167*DP1167), 0)</f>
        <v>0</v>
      </c>
      <c r="N1167">
        <f>((T1167-J1167/2)*M1167-L1167)/(T1167+J1167/2)</f>
        <v>0</v>
      </c>
      <c r="O1167">
        <f>N1167*(DI1167+DJ1167)/1000.0</f>
        <v>0</v>
      </c>
      <c r="P1167">
        <f>(DB1167 - IF(AU1167&gt;1, L1167*CV1167*100.0/(AW1167*DP1167), 0))*(DI1167+DJ1167)/1000.0</f>
        <v>0</v>
      </c>
      <c r="Q1167">
        <f>2.0/((1/S1167-1/R1167)+SIGN(S1167)*SQRT((1/S1167-1/R1167)*(1/S1167-1/R1167) + 4*CW1167/((CW1167+1)*(CW1167+1))*(2*1/S1167*1/R1167-1/R1167*1/R1167)))</f>
        <v>0</v>
      </c>
      <c r="R1167">
        <f>IF(LEFT(CX1167,1)&lt;&gt;"0",IF(LEFT(CX1167,1)="1",3.0,CY1167),$D$5+$E$5*(DP1167*DI1167/($K$5*1000))+$F$5*(DP1167*DI1167/($K$5*1000))*MAX(MIN(CV1167,$J$5),$I$5)*MAX(MIN(CV1167,$J$5),$I$5)+$G$5*MAX(MIN(CV1167,$J$5),$I$5)*(DP1167*DI1167/($K$5*1000))+$H$5*(DP1167*DI1167/($K$5*1000))*(DP1167*DI1167/($K$5*1000)))</f>
        <v>0</v>
      </c>
      <c r="S1167">
        <f>J1167*(1000-(1000*0.61365*exp(17.502*W1167/(240.97+W1167))/(DI1167+DJ1167)+DD1167)/2)/(1000*0.61365*exp(17.502*W1167/(240.97+W1167))/(DI1167+DJ1167)-DD1167)</f>
        <v>0</v>
      </c>
      <c r="T1167">
        <f>1/((CW1167+1)/(Q1167/1.6)+1/(R1167/1.37)) + CW1167/((CW1167+1)/(Q1167/1.6) + CW1167/(R1167/1.37))</f>
        <v>0</v>
      </c>
      <c r="U1167">
        <f>(CR1167*CU1167)</f>
        <v>0</v>
      </c>
      <c r="V1167">
        <f>(DK1167+(U1167+2*0.95*5.67E-8*(((DK1167+$B$7)+273)^4-(DK1167+273)^4)-44100*J1167)/(1.84*29.3*R1167+8*0.95*5.67E-8*(DK1167+273)^3))</f>
        <v>0</v>
      </c>
      <c r="W1167">
        <f>($C$7*DL1167+$D$7*DM1167+$E$7*V1167)</f>
        <v>0</v>
      </c>
      <c r="X1167">
        <f>0.61365*exp(17.502*W1167/(240.97+W1167))</f>
        <v>0</v>
      </c>
      <c r="Y1167">
        <f>(Z1167/AA1167*100)</f>
        <v>0</v>
      </c>
      <c r="Z1167">
        <f>DD1167*(DI1167+DJ1167)/1000</f>
        <v>0</v>
      </c>
      <c r="AA1167">
        <f>0.61365*exp(17.502*DK1167/(240.97+DK1167))</f>
        <v>0</v>
      </c>
      <c r="AB1167">
        <f>(X1167-DD1167*(DI1167+DJ1167)/1000)</f>
        <v>0</v>
      </c>
      <c r="AC1167">
        <f>(-J1167*44100)</f>
        <v>0</v>
      </c>
      <c r="AD1167">
        <f>2*29.3*R1167*0.92*(DK1167-W1167)</f>
        <v>0</v>
      </c>
      <c r="AE1167">
        <f>2*0.95*5.67E-8*(((DK1167+$B$7)+273)^4-(W1167+273)^4)</f>
        <v>0</v>
      </c>
      <c r="AF1167">
        <f>U1167+AE1167+AC1167+AD1167</f>
        <v>0</v>
      </c>
      <c r="AG1167">
        <f>DH1167*AU1167*(DC1167-DB1167*(1000-AU1167*DE1167)/(1000-AU1167*DD1167))/(100*CV1167)</f>
        <v>0</v>
      </c>
      <c r="AH1167">
        <f>1000*DH1167*AU1167*(DD1167-DE1167)/(100*CV1167*(1000-AU1167*DD1167))</f>
        <v>0</v>
      </c>
      <c r="AI1167">
        <f>(AJ1167 - AK1167 - DI1167*1E3/(8.314*(DK1167+273.15)) * AM1167/DH1167 * AL1167) * DH1167/(100*CV1167) * (1000 - DE1167)/1000</f>
        <v>0</v>
      </c>
      <c r="AJ1167">
        <v>1528.262225165997</v>
      </c>
      <c r="AK1167">
        <v>1472.446303030304</v>
      </c>
      <c r="AL1167">
        <v>3.422381874650752</v>
      </c>
      <c r="AM1167">
        <v>65.46050072270951</v>
      </c>
      <c r="AN1167">
        <f>(AP1167 - AO1167 + DI1167*1E3/(8.314*(DK1167+273.15)) * AR1167/DH1167 * AQ1167) * DH1167/(100*CV1167) * 1000/(1000 - AP1167)</f>
        <v>0</v>
      </c>
      <c r="AO1167">
        <v>13.25054306440643</v>
      </c>
      <c r="AP1167">
        <v>18.41075174825175</v>
      </c>
      <c r="AQ1167">
        <v>1.124634029171896E-06</v>
      </c>
      <c r="AR1167">
        <v>82.38661243910367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MAX(0,($B$13+$C$13*DP1167)/(1+$D$13*DP1167)*DI1167/(DK1167+273)*$E$13)</f>
        <v>0</v>
      </c>
      <c r="AX1167" t="s">
        <v>417</v>
      </c>
      <c r="AY1167" t="s">
        <v>417</v>
      </c>
      <c r="AZ1167">
        <v>0</v>
      </c>
      <c r="BA1167">
        <v>0</v>
      </c>
      <c r="BB1167">
        <f>1-AZ1167/BA1167</f>
        <v>0</v>
      </c>
      <c r="BC1167">
        <v>0</v>
      </c>
      <c r="BD1167" t="s">
        <v>417</v>
      </c>
      <c r="BE1167" t="s">
        <v>417</v>
      </c>
      <c r="BF1167">
        <v>0</v>
      </c>
      <c r="BG1167">
        <v>0</v>
      </c>
      <c r="BH1167">
        <f>1-BF1167/BG1167</f>
        <v>0</v>
      </c>
      <c r="BI1167">
        <v>0.5</v>
      </c>
      <c r="BJ1167">
        <f>CS1167</f>
        <v>0</v>
      </c>
      <c r="BK1167">
        <f>L1167</f>
        <v>0</v>
      </c>
      <c r="BL1167">
        <f>BH1167*BI1167*BJ1167</f>
        <v>0</v>
      </c>
      <c r="BM1167">
        <f>(BK1167-BC1167)/BJ1167</f>
        <v>0</v>
      </c>
      <c r="BN1167">
        <f>(BA1167-BG1167)/BG1167</f>
        <v>0</v>
      </c>
      <c r="BO1167">
        <f>AZ1167/(BB1167+AZ1167/BG1167)</f>
        <v>0</v>
      </c>
      <c r="BP1167" t="s">
        <v>417</v>
      </c>
      <c r="BQ1167">
        <v>0</v>
      </c>
      <c r="BR1167">
        <f>IF(BQ1167&lt;&gt;0, BQ1167, BO1167)</f>
        <v>0</v>
      </c>
      <c r="BS1167">
        <f>1-BR1167/BG1167</f>
        <v>0</v>
      </c>
      <c r="BT1167">
        <f>(BG1167-BF1167)/(BG1167-BR1167)</f>
        <v>0</v>
      </c>
      <c r="BU1167">
        <f>(BA1167-BG1167)/(BA1167-BR1167)</f>
        <v>0</v>
      </c>
      <c r="BV1167">
        <f>(BG1167-BF1167)/(BG1167-AZ1167)</f>
        <v>0</v>
      </c>
      <c r="BW1167">
        <f>(BA1167-BG1167)/(BA1167-AZ1167)</f>
        <v>0</v>
      </c>
      <c r="BX1167">
        <f>(BT1167*BR1167/BF1167)</f>
        <v>0</v>
      </c>
      <c r="BY1167">
        <f>(1-BX1167)</f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>$B$11*DQ1167+$C$11*DR1167+$F$11*EC1167*(1-EF1167)</f>
        <v>0</v>
      </c>
      <c r="CS1167">
        <f>CR1167*CT1167</f>
        <v>0</v>
      </c>
      <c r="CT1167">
        <f>($B$11*$D$9+$C$11*$D$9+$F$11*((EP1167+EH1167)/MAX(EP1167+EH1167+EQ1167, 0.1)*$I$9+EQ1167/MAX(EP1167+EH1167+EQ1167, 0.1)*$J$9))/($B$11+$C$11+$F$11)</f>
        <v>0</v>
      </c>
      <c r="CU1167">
        <f>($B$11*$K$9+$C$11*$K$9+$F$11*((EP1167+EH1167)/MAX(EP1167+EH1167+EQ1167, 0.1)*$P$9+EQ1167/MAX(EP1167+EH1167+EQ1167, 0.1)*$Q$9))/($B$11+$C$11+$F$11)</f>
        <v>0</v>
      </c>
      <c r="CV1167">
        <v>6</v>
      </c>
      <c r="CW1167">
        <v>0.5</v>
      </c>
      <c r="CX1167" t="s">
        <v>418</v>
      </c>
      <c r="CY1167">
        <v>2</v>
      </c>
      <c r="CZ1167" t="b">
        <v>1</v>
      </c>
      <c r="DA1167">
        <v>1659652194.314285</v>
      </c>
      <c r="DB1167">
        <v>1420.957142857143</v>
      </c>
      <c r="DC1167">
        <v>1491.932857142857</v>
      </c>
      <c r="DD1167">
        <v>18.41363571428571</v>
      </c>
      <c r="DE1167">
        <v>13.20539642857143</v>
      </c>
      <c r="DF1167">
        <v>1426.1875</v>
      </c>
      <c r="DG1167">
        <v>18.55811071428571</v>
      </c>
      <c r="DH1167">
        <v>500.0143928571429</v>
      </c>
      <c r="DI1167">
        <v>90.17552857142857</v>
      </c>
      <c r="DJ1167">
        <v>0.1000054821428571</v>
      </c>
      <c r="DK1167">
        <v>24.82811428571428</v>
      </c>
      <c r="DL1167">
        <v>25.02035</v>
      </c>
      <c r="DM1167">
        <v>999.9000000000002</v>
      </c>
      <c r="DN1167">
        <v>0</v>
      </c>
      <c r="DO1167">
        <v>0</v>
      </c>
      <c r="DP1167">
        <v>10005.19714285714</v>
      </c>
      <c r="DQ1167">
        <v>0</v>
      </c>
      <c r="DR1167">
        <v>10.90213571428571</v>
      </c>
      <c r="DS1167">
        <v>-70.97523571428572</v>
      </c>
      <c r="DT1167">
        <v>1447.613928571429</v>
      </c>
      <c r="DU1167">
        <v>1511.898571428571</v>
      </c>
      <c r="DV1167">
        <v>5.208236785714286</v>
      </c>
      <c r="DW1167">
        <v>1491.932857142857</v>
      </c>
      <c r="DX1167">
        <v>13.20539642857143</v>
      </c>
      <c r="DY1167">
        <v>1.660459642857143</v>
      </c>
      <c r="DZ1167">
        <v>1.190803571428571</v>
      </c>
      <c r="EA1167">
        <v>14.53162142857143</v>
      </c>
      <c r="EB1167">
        <v>9.486999285714285</v>
      </c>
      <c r="EC1167">
        <v>2000.0075</v>
      </c>
      <c r="ED1167">
        <v>0.9800038214285713</v>
      </c>
      <c r="EE1167">
        <v>0.01999567857142857</v>
      </c>
      <c r="EF1167">
        <v>0</v>
      </c>
      <c r="EG1167">
        <v>855.6544999999999</v>
      </c>
      <c r="EH1167">
        <v>5.00097</v>
      </c>
      <c r="EI1167">
        <v>17012.73214285714</v>
      </c>
      <c r="EJ1167">
        <v>16707.68214285714</v>
      </c>
      <c r="EK1167">
        <v>37.906</v>
      </c>
      <c r="EL1167">
        <v>38.4415</v>
      </c>
      <c r="EM1167">
        <v>37.87942857142857</v>
      </c>
      <c r="EN1167">
        <v>38.1025</v>
      </c>
      <c r="EO1167">
        <v>38.375</v>
      </c>
      <c r="EP1167">
        <v>1955.117142857143</v>
      </c>
      <c r="EQ1167">
        <v>39.89035714285716</v>
      </c>
      <c r="ER1167">
        <v>0</v>
      </c>
      <c r="ES1167">
        <v>1659652202.7</v>
      </c>
      <c r="ET1167">
        <v>0</v>
      </c>
      <c r="EU1167">
        <v>855.6278076923076</v>
      </c>
      <c r="EV1167">
        <v>-1.694188023175034</v>
      </c>
      <c r="EW1167">
        <v>-55.81538461879006</v>
      </c>
      <c r="EX1167">
        <v>17012.26923076923</v>
      </c>
      <c r="EY1167">
        <v>15</v>
      </c>
      <c r="EZ1167">
        <v>0</v>
      </c>
      <c r="FA1167" t="s">
        <v>419</v>
      </c>
      <c r="FB1167">
        <v>1659135797.5</v>
      </c>
      <c r="FC1167">
        <v>1659135788</v>
      </c>
      <c r="FD1167">
        <v>0</v>
      </c>
      <c r="FE1167">
        <v>0.3</v>
      </c>
      <c r="FF1167">
        <v>-0.002</v>
      </c>
      <c r="FG1167">
        <v>-2.209</v>
      </c>
      <c r="FH1167">
        <v>-0.089</v>
      </c>
      <c r="FI1167">
        <v>1520</v>
      </c>
      <c r="FJ1167">
        <v>20</v>
      </c>
      <c r="FK1167">
        <v>0.06</v>
      </c>
      <c r="FL1167">
        <v>0.03</v>
      </c>
      <c r="FM1167">
        <v>-70.95686585365854</v>
      </c>
      <c r="FN1167">
        <v>-0.7213421602788055</v>
      </c>
      <c r="FO1167">
        <v>0.1081903710826568</v>
      </c>
      <c r="FP1167">
        <v>0</v>
      </c>
      <c r="FQ1167">
        <v>855.7594411764705</v>
      </c>
      <c r="FR1167">
        <v>-2.32582123518013</v>
      </c>
      <c r="FS1167">
        <v>0.3305083598815066</v>
      </c>
      <c r="FT1167">
        <v>0</v>
      </c>
      <c r="FU1167">
        <v>5.238438780487805</v>
      </c>
      <c r="FV1167">
        <v>-0.6557349825783907</v>
      </c>
      <c r="FW1167">
        <v>0.06500440195957924</v>
      </c>
      <c r="FX1167">
        <v>0</v>
      </c>
      <c r="FY1167">
        <v>0</v>
      </c>
      <c r="FZ1167">
        <v>3</v>
      </c>
      <c r="GA1167" t="s">
        <v>426</v>
      </c>
      <c r="GB1167">
        <v>2.98351</v>
      </c>
      <c r="GC1167">
        <v>2.71551</v>
      </c>
      <c r="GD1167">
        <v>0.217375</v>
      </c>
      <c r="GE1167">
        <v>0.221122</v>
      </c>
      <c r="GF1167">
        <v>0.08915729999999999</v>
      </c>
      <c r="GG1167">
        <v>0.0689501</v>
      </c>
      <c r="GH1167">
        <v>24751.1</v>
      </c>
      <c r="GI1167">
        <v>24766.6</v>
      </c>
      <c r="GJ1167">
        <v>29389.5</v>
      </c>
      <c r="GK1167">
        <v>29404.1</v>
      </c>
      <c r="GL1167">
        <v>35458.2</v>
      </c>
      <c r="GM1167">
        <v>36407.2</v>
      </c>
      <c r="GN1167">
        <v>41384</v>
      </c>
      <c r="GO1167">
        <v>41900.3</v>
      </c>
      <c r="GP1167">
        <v>1.96315</v>
      </c>
      <c r="GQ1167">
        <v>2.38182</v>
      </c>
      <c r="GR1167">
        <v>0.0981614</v>
      </c>
      <c r="GS1167">
        <v>0</v>
      </c>
      <c r="GT1167">
        <v>23.3999</v>
      </c>
      <c r="GU1167">
        <v>999.9</v>
      </c>
      <c r="GV1167">
        <v>31.1</v>
      </c>
      <c r="GW1167">
        <v>32.2</v>
      </c>
      <c r="GX1167">
        <v>16.657</v>
      </c>
      <c r="GY1167">
        <v>63.5615</v>
      </c>
      <c r="GZ1167">
        <v>22.2155</v>
      </c>
      <c r="HA1167">
        <v>2</v>
      </c>
      <c r="HB1167">
        <v>-0.08130080000000001</v>
      </c>
      <c r="HC1167">
        <v>1.91568</v>
      </c>
      <c r="HD1167">
        <v>20.3237</v>
      </c>
      <c r="HE1167">
        <v>5.21714</v>
      </c>
      <c r="HF1167">
        <v>12.0099</v>
      </c>
      <c r="HG1167">
        <v>4.9886</v>
      </c>
      <c r="HH1167">
        <v>3.28842</v>
      </c>
      <c r="HI1167">
        <v>9999</v>
      </c>
      <c r="HJ1167">
        <v>9999</v>
      </c>
      <c r="HK1167">
        <v>9999</v>
      </c>
      <c r="HL1167">
        <v>198.7</v>
      </c>
      <c r="HM1167">
        <v>1.86737</v>
      </c>
      <c r="HN1167">
        <v>1.86646</v>
      </c>
      <c r="HO1167">
        <v>1.86596</v>
      </c>
      <c r="HP1167">
        <v>1.86584</v>
      </c>
      <c r="HQ1167">
        <v>1.86768</v>
      </c>
      <c r="HR1167">
        <v>1.87013</v>
      </c>
      <c r="HS1167">
        <v>1.86876</v>
      </c>
      <c r="HT1167">
        <v>1.87025</v>
      </c>
      <c r="HU1167">
        <v>0</v>
      </c>
      <c r="HV1167">
        <v>0</v>
      </c>
      <c r="HW1167">
        <v>0</v>
      </c>
      <c r="HX1167">
        <v>0</v>
      </c>
      <c r="HY1167" t="s">
        <v>421</v>
      </c>
      <c r="HZ1167" t="s">
        <v>422</v>
      </c>
      <c r="IA1167" t="s">
        <v>423</v>
      </c>
      <c r="IB1167" t="s">
        <v>423</v>
      </c>
      <c r="IC1167" t="s">
        <v>423</v>
      </c>
      <c r="ID1167" t="s">
        <v>423</v>
      </c>
      <c r="IE1167">
        <v>0</v>
      </c>
      <c r="IF1167">
        <v>100</v>
      </c>
      <c r="IG1167">
        <v>100</v>
      </c>
      <c r="IH1167">
        <v>-5.29</v>
      </c>
      <c r="II1167">
        <v>-0.1445</v>
      </c>
      <c r="IJ1167">
        <v>-1.529487217637811</v>
      </c>
      <c r="IK1167">
        <v>-0.005072214745875086</v>
      </c>
      <c r="IL1167">
        <v>3.316774363808987E-06</v>
      </c>
      <c r="IM1167">
        <v>-1.107588672722244E-09</v>
      </c>
      <c r="IN1167">
        <v>-0.1603591687652909</v>
      </c>
      <c r="IO1167">
        <v>-0.0181951569465493</v>
      </c>
      <c r="IP1167">
        <v>0.001659309118516343</v>
      </c>
      <c r="IQ1167">
        <v>-3.409663313950778E-05</v>
      </c>
      <c r="IR1167">
        <v>19</v>
      </c>
      <c r="IS1167">
        <v>2290</v>
      </c>
      <c r="IT1167">
        <v>1</v>
      </c>
      <c r="IU1167">
        <v>24</v>
      </c>
      <c r="IV1167">
        <v>8606.700000000001</v>
      </c>
      <c r="IW1167">
        <v>8606.9</v>
      </c>
      <c r="IX1167">
        <v>3.57544</v>
      </c>
      <c r="IY1167">
        <v>2.1936</v>
      </c>
      <c r="IZ1167">
        <v>1.94702</v>
      </c>
      <c r="JA1167">
        <v>2.64893</v>
      </c>
      <c r="JB1167">
        <v>2.19482</v>
      </c>
      <c r="JC1167">
        <v>2.38037</v>
      </c>
      <c r="JD1167">
        <v>36.6706</v>
      </c>
      <c r="JE1167">
        <v>24.0437</v>
      </c>
      <c r="JF1167">
        <v>18</v>
      </c>
      <c r="JG1167">
        <v>520.744</v>
      </c>
      <c r="JH1167">
        <v>813.984</v>
      </c>
      <c r="JI1167">
        <v>21.176</v>
      </c>
      <c r="JJ1167">
        <v>26.2634</v>
      </c>
      <c r="JK1167">
        <v>29.9997</v>
      </c>
      <c r="JL1167">
        <v>26.2798</v>
      </c>
      <c r="JM1167">
        <v>26.2058</v>
      </c>
      <c r="JN1167">
        <v>71.5889</v>
      </c>
      <c r="JO1167">
        <v>17.5414</v>
      </c>
      <c r="JP1167">
        <v>0</v>
      </c>
      <c r="JQ1167">
        <v>21.1722</v>
      </c>
      <c r="JR1167">
        <v>1536.96</v>
      </c>
      <c r="JS1167">
        <v>13.3948</v>
      </c>
      <c r="JT1167">
        <v>100.483</v>
      </c>
      <c r="JU1167">
        <v>100.631</v>
      </c>
    </row>
    <row r="1168" spans="1:281">
      <c r="A1168">
        <v>1152</v>
      </c>
      <c r="B1168">
        <v>1659652207.1</v>
      </c>
      <c r="C1168">
        <v>24199.09999990463</v>
      </c>
      <c r="D1168" t="s">
        <v>2738</v>
      </c>
      <c r="E1168" t="s">
        <v>2739</v>
      </c>
      <c r="F1168">
        <v>5</v>
      </c>
      <c r="G1168" t="s">
        <v>2555</v>
      </c>
      <c r="H1168" t="s">
        <v>416</v>
      </c>
      <c r="I1168">
        <v>1659652199.6</v>
      </c>
      <c r="J1168">
        <f>(K1168)/1000</f>
        <v>0</v>
      </c>
      <c r="K1168">
        <f>IF(CZ1168, AN1168, AH1168)</f>
        <v>0</v>
      </c>
      <c r="L1168">
        <f>IF(CZ1168, AI1168, AG1168)</f>
        <v>0</v>
      </c>
      <c r="M1168">
        <f>DB1168 - IF(AU1168&gt;1, L1168*CV1168*100.0/(AW1168*DP1168), 0)</f>
        <v>0</v>
      </c>
      <c r="N1168">
        <f>((T1168-J1168/2)*M1168-L1168)/(T1168+J1168/2)</f>
        <v>0</v>
      </c>
      <c r="O1168">
        <f>N1168*(DI1168+DJ1168)/1000.0</f>
        <v>0</v>
      </c>
      <c r="P1168">
        <f>(DB1168 - IF(AU1168&gt;1, L1168*CV1168*100.0/(AW1168*DP1168), 0))*(DI1168+DJ1168)/1000.0</f>
        <v>0</v>
      </c>
      <c r="Q1168">
        <f>2.0/((1/S1168-1/R1168)+SIGN(S1168)*SQRT((1/S1168-1/R1168)*(1/S1168-1/R1168) + 4*CW1168/((CW1168+1)*(CW1168+1))*(2*1/S1168*1/R1168-1/R1168*1/R1168)))</f>
        <v>0</v>
      </c>
      <c r="R1168">
        <f>IF(LEFT(CX1168,1)&lt;&gt;"0",IF(LEFT(CX1168,1)="1",3.0,CY1168),$D$5+$E$5*(DP1168*DI1168/($K$5*1000))+$F$5*(DP1168*DI1168/($K$5*1000))*MAX(MIN(CV1168,$J$5),$I$5)*MAX(MIN(CV1168,$J$5),$I$5)+$G$5*MAX(MIN(CV1168,$J$5),$I$5)*(DP1168*DI1168/($K$5*1000))+$H$5*(DP1168*DI1168/($K$5*1000))*(DP1168*DI1168/($K$5*1000)))</f>
        <v>0</v>
      </c>
      <c r="S1168">
        <f>J1168*(1000-(1000*0.61365*exp(17.502*W1168/(240.97+W1168))/(DI1168+DJ1168)+DD1168)/2)/(1000*0.61365*exp(17.502*W1168/(240.97+W1168))/(DI1168+DJ1168)-DD1168)</f>
        <v>0</v>
      </c>
      <c r="T1168">
        <f>1/((CW1168+1)/(Q1168/1.6)+1/(R1168/1.37)) + CW1168/((CW1168+1)/(Q1168/1.6) + CW1168/(R1168/1.37))</f>
        <v>0</v>
      </c>
      <c r="U1168">
        <f>(CR1168*CU1168)</f>
        <v>0</v>
      </c>
      <c r="V1168">
        <f>(DK1168+(U1168+2*0.95*5.67E-8*(((DK1168+$B$7)+273)^4-(DK1168+273)^4)-44100*J1168)/(1.84*29.3*R1168+8*0.95*5.67E-8*(DK1168+273)^3))</f>
        <v>0</v>
      </c>
      <c r="W1168">
        <f>($C$7*DL1168+$D$7*DM1168+$E$7*V1168)</f>
        <v>0</v>
      </c>
      <c r="X1168">
        <f>0.61365*exp(17.502*W1168/(240.97+W1168))</f>
        <v>0</v>
      </c>
      <c r="Y1168">
        <f>(Z1168/AA1168*100)</f>
        <v>0</v>
      </c>
      <c r="Z1168">
        <f>DD1168*(DI1168+DJ1168)/1000</f>
        <v>0</v>
      </c>
      <c r="AA1168">
        <f>0.61365*exp(17.502*DK1168/(240.97+DK1168))</f>
        <v>0</v>
      </c>
      <c r="AB1168">
        <f>(X1168-DD1168*(DI1168+DJ1168)/1000)</f>
        <v>0</v>
      </c>
      <c r="AC1168">
        <f>(-J1168*44100)</f>
        <v>0</v>
      </c>
      <c r="AD1168">
        <f>2*29.3*R1168*0.92*(DK1168-W1168)</f>
        <v>0</v>
      </c>
      <c r="AE1168">
        <f>2*0.95*5.67E-8*(((DK1168+$B$7)+273)^4-(W1168+273)^4)</f>
        <v>0</v>
      </c>
      <c r="AF1168">
        <f>U1168+AE1168+AC1168+AD1168</f>
        <v>0</v>
      </c>
      <c r="AG1168">
        <f>DH1168*AU1168*(DC1168-DB1168*(1000-AU1168*DE1168)/(1000-AU1168*DD1168))/(100*CV1168)</f>
        <v>0</v>
      </c>
      <c r="AH1168">
        <f>1000*DH1168*AU1168*(DD1168-DE1168)/(100*CV1168*(1000-AU1168*DD1168))</f>
        <v>0</v>
      </c>
      <c r="AI1168">
        <f>(AJ1168 - AK1168 - DI1168*1E3/(8.314*(DK1168+273.15)) * AM1168/DH1168 * AL1168) * DH1168/(100*CV1168) * (1000 - DE1168)/1000</f>
        <v>0</v>
      </c>
      <c r="AJ1168">
        <v>1545.322487876595</v>
      </c>
      <c r="AK1168">
        <v>1489.534484848484</v>
      </c>
      <c r="AL1168">
        <v>3.401953366767437</v>
      </c>
      <c r="AM1168">
        <v>65.46050072270951</v>
      </c>
      <c r="AN1168">
        <f>(AP1168 - AO1168 + DI1168*1E3/(8.314*(DK1168+273.15)) * AR1168/DH1168 * AQ1168) * DH1168/(100*CV1168) * 1000/(1000 - AP1168)</f>
        <v>0</v>
      </c>
      <c r="AO1168">
        <v>13.27675934369368</v>
      </c>
      <c r="AP1168">
        <v>18.39945664335665</v>
      </c>
      <c r="AQ1168">
        <v>-1.216278158260835E-05</v>
      </c>
      <c r="AR1168">
        <v>82.38661243910367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MAX(0,($B$13+$C$13*DP1168)/(1+$D$13*DP1168)*DI1168/(DK1168+273)*$E$13)</f>
        <v>0</v>
      </c>
      <c r="AX1168" t="s">
        <v>417</v>
      </c>
      <c r="AY1168" t="s">
        <v>417</v>
      </c>
      <c r="AZ1168">
        <v>0</v>
      </c>
      <c r="BA1168">
        <v>0</v>
      </c>
      <c r="BB1168">
        <f>1-AZ1168/BA1168</f>
        <v>0</v>
      </c>
      <c r="BC1168">
        <v>0</v>
      </c>
      <c r="BD1168" t="s">
        <v>417</v>
      </c>
      <c r="BE1168" t="s">
        <v>417</v>
      </c>
      <c r="BF1168">
        <v>0</v>
      </c>
      <c r="BG1168">
        <v>0</v>
      </c>
      <c r="BH1168">
        <f>1-BF1168/BG1168</f>
        <v>0</v>
      </c>
      <c r="BI1168">
        <v>0.5</v>
      </c>
      <c r="BJ1168">
        <f>CS1168</f>
        <v>0</v>
      </c>
      <c r="BK1168">
        <f>L1168</f>
        <v>0</v>
      </c>
      <c r="BL1168">
        <f>BH1168*BI1168*BJ1168</f>
        <v>0</v>
      </c>
      <c r="BM1168">
        <f>(BK1168-BC1168)/BJ1168</f>
        <v>0</v>
      </c>
      <c r="BN1168">
        <f>(BA1168-BG1168)/BG1168</f>
        <v>0</v>
      </c>
      <c r="BO1168">
        <f>AZ1168/(BB1168+AZ1168/BG1168)</f>
        <v>0</v>
      </c>
      <c r="BP1168" t="s">
        <v>417</v>
      </c>
      <c r="BQ1168">
        <v>0</v>
      </c>
      <c r="BR1168">
        <f>IF(BQ1168&lt;&gt;0, BQ1168, BO1168)</f>
        <v>0</v>
      </c>
      <c r="BS1168">
        <f>1-BR1168/BG1168</f>
        <v>0</v>
      </c>
      <c r="BT1168">
        <f>(BG1168-BF1168)/(BG1168-BR1168)</f>
        <v>0</v>
      </c>
      <c r="BU1168">
        <f>(BA1168-BG1168)/(BA1168-BR1168)</f>
        <v>0</v>
      </c>
      <c r="BV1168">
        <f>(BG1168-BF1168)/(BG1168-AZ1168)</f>
        <v>0</v>
      </c>
      <c r="BW1168">
        <f>(BA1168-BG1168)/(BA1168-AZ1168)</f>
        <v>0</v>
      </c>
      <c r="BX1168">
        <f>(BT1168*BR1168/BF1168)</f>
        <v>0</v>
      </c>
      <c r="BY1168">
        <f>(1-BX1168)</f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>$B$11*DQ1168+$C$11*DR1168+$F$11*EC1168*(1-EF1168)</f>
        <v>0</v>
      </c>
      <c r="CS1168">
        <f>CR1168*CT1168</f>
        <v>0</v>
      </c>
      <c r="CT1168">
        <f>($B$11*$D$9+$C$11*$D$9+$F$11*((EP1168+EH1168)/MAX(EP1168+EH1168+EQ1168, 0.1)*$I$9+EQ1168/MAX(EP1168+EH1168+EQ1168, 0.1)*$J$9))/($B$11+$C$11+$F$11)</f>
        <v>0</v>
      </c>
      <c r="CU1168">
        <f>($B$11*$K$9+$C$11*$K$9+$F$11*((EP1168+EH1168)/MAX(EP1168+EH1168+EQ1168, 0.1)*$P$9+EQ1168/MAX(EP1168+EH1168+EQ1168, 0.1)*$Q$9))/($B$11+$C$11+$F$11)</f>
        <v>0</v>
      </c>
      <c r="CV1168">
        <v>6</v>
      </c>
      <c r="CW1168">
        <v>0.5</v>
      </c>
      <c r="CX1168" t="s">
        <v>418</v>
      </c>
      <c r="CY1168">
        <v>2</v>
      </c>
      <c r="CZ1168" t="b">
        <v>1</v>
      </c>
      <c r="DA1168">
        <v>1659652199.6</v>
      </c>
      <c r="DB1168">
        <v>1438.661481481482</v>
      </c>
      <c r="DC1168">
        <v>1509.681111111111</v>
      </c>
      <c r="DD1168">
        <v>18.40953333333333</v>
      </c>
      <c r="DE1168">
        <v>13.25219259259259</v>
      </c>
      <c r="DF1168">
        <v>1443.934074074074</v>
      </c>
      <c r="DG1168">
        <v>18.55404814814815</v>
      </c>
      <c r="DH1168">
        <v>500.0190370370371</v>
      </c>
      <c r="DI1168">
        <v>90.17524444444444</v>
      </c>
      <c r="DJ1168">
        <v>0.09999161111111111</v>
      </c>
      <c r="DK1168">
        <v>24.81405925925926</v>
      </c>
      <c r="DL1168">
        <v>25.01507777777778</v>
      </c>
      <c r="DM1168">
        <v>999.9000000000001</v>
      </c>
      <c r="DN1168">
        <v>0</v>
      </c>
      <c r="DO1168">
        <v>0</v>
      </c>
      <c r="DP1168">
        <v>9999.471851851851</v>
      </c>
      <c r="DQ1168">
        <v>0</v>
      </c>
      <c r="DR1168">
        <v>10.9043</v>
      </c>
      <c r="DS1168">
        <v>-71.01922592592592</v>
      </c>
      <c r="DT1168">
        <v>1465.643703703704</v>
      </c>
      <c r="DU1168">
        <v>1529.956666666667</v>
      </c>
      <c r="DV1168">
        <v>5.157346666666666</v>
      </c>
      <c r="DW1168">
        <v>1509.681111111111</v>
      </c>
      <c r="DX1168">
        <v>13.25219259259259</v>
      </c>
      <c r="DY1168">
        <v>1.660085555555556</v>
      </c>
      <c r="DZ1168">
        <v>1.19502</v>
      </c>
      <c r="EA1168">
        <v>14.52814074074074</v>
      </c>
      <c r="EB1168">
        <v>9.539605555555555</v>
      </c>
      <c r="EC1168">
        <v>1999.997777777778</v>
      </c>
      <c r="ED1168">
        <v>0.9800036666666665</v>
      </c>
      <c r="EE1168">
        <v>0.01999583333333334</v>
      </c>
      <c r="EF1168">
        <v>0</v>
      </c>
      <c r="EG1168">
        <v>855.3465555555558</v>
      </c>
      <c r="EH1168">
        <v>5.00097</v>
      </c>
      <c r="EI1168">
        <v>17007.7962962963</v>
      </c>
      <c r="EJ1168">
        <v>16707.6</v>
      </c>
      <c r="EK1168">
        <v>37.88418518518519</v>
      </c>
      <c r="EL1168">
        <v>38.437</v>
      </c>
      <c r="EM1168">
        <v>37.875</v>
      </c>
      <c r="EN1168">
        <v>38.08066666666667</v>
      </c>
      <c r="EO1168">
        <v>38.375</v>
      </c>
      <c r="EP1168">
        <v>1955.107407407408</v>
      </c>
      <c r="EQ1168">
        <v>39.89037037037038</v>
      </c>
      <c r="ER1168">
        <v>0</v>
      </c>
      <c r="ES1168">
        <v>1659652207.5</v>
      </c>
      <c r="ET1168">
        <v>0</v>
      </c>
      <c r="EU1168">
        <v>855.3741538461539</v>
      </c>
      <c r="EV1168">
        <v>-2.784615367944202</v>
      </c>
      <c r="EW1168">
        <v>-54.55042718255847</v>
      </c>
      <c r="EX1168">
        <v>17007.65384615385</v>
      </c>
      <c r="EY1168">
        <v>15</v>
      </c>
      <c r="EZ1168">
        <v>0</v>
      </c>
      <c r="FA1168" t="s">
        <v>419</v>
      </c>
      <c r="FB1168">
        <v>1659135797.5</v>
      </c>
      <c r="FC1168">
        <v>1659135788</v>
      </c>
      <c r="FD1168">
        <v>0</v>
      </c>
      <c r="FE1168">
        <v>0.3</v>
      </c>
      <c r="FF1168">
        <v>-0.002</v>
      </c>
      <c r="FG1168">
        <v>-2.209</v>
      </c>
      <c r="FH1168">
        <v>-0.089</v>
      </c>
      <c r="FI1168">
        <v>1520</v>
      </c>
      <c r="FJ1168">
        <v>20</v>
      </c>
      <c r="FK1168">
        <v>0.06</v>
      </c>
      <c r="FL1168">
        <v>0.03</v>
      </c>
      <c r="FM1168">
        <v>-70.9916756097561</v>
      </c>
      <c r="FN1168">
        <v>-0.6562662020905626</v>
      </c>
      <c r="FO1168">
        <v>0.1080430419662049</v>
      </c>
      <c r="FP1168">
        <v>0</v>
      </c>
      <c r="FQ1168">
        <v>855.5754705882354</v>
      </c>
      <c r="FR1168">
        <v>-3.016103889251598</v>
      </c>
      <c r="FS1168">
        <v>0.3837050211459294</v>
      </c>
      <c r="FT1168">
        <v>0</v>
      </c>
      <c r="FU1168">
        <v>5.197321463414635</v>
      </c>
      <c r="FV1168">
        <v>-0.5985186062717737</v>
      </c>
      <c r="FW1168">
        <v>0.05949179400519015</v>
      </c>
      <c r="FX1168">
        <v>0</v>
      </c>
      <c r="FY1168">
        <v>0</v>
      </c>
      <c r="FZ1168">
        <v>3</v>
      </c>
      <c r="GA1168" t="s">
        <v>426</v>
      </c>
      <c r="GB1168">
        <v>2.98358</v>
      </c>
      <c r="GC1168">
        <v>2.71548</v>
      </c>
      <c r="GD1168">
        <v>0.218895</v>
      </c>
      <c r="GE1168">
        <v>0.222567</v>
      </c>
      <c r="GF1168">
        <v>0.0891257</v>
      </c>
      <c r="GG1168">
        <v>0.06912219999999999</v>
      </c>
      <c r="GH1168">
        <v>24703.4</v>
      </c>
      <c r="GI1168">
        <v>24720.8</v>
      </c>
      <c r="GJ1168">
        <v>29389.8</v>
      </c>
      <c r="GK1168">
        <v>29404.2</v>
      </c>
      <c r="GL1168">
        <v>35459.9</v>
      </c>
      <c r="GM1168">
        <v>36400.4</v>
      </c>
      <c r="GN1168">
        <v>41384.4</v>
      </c>
      <c r="GO1168">
        <v>41900.2</v>
      </c>
      <c r="GP1168">
        <v>1.96308</v>
      </c>
      <c r="GQ1168">
        <v>2.38162</v>
      </c>
      <c r="GR1168">
        <v>0.0982359</v>
      </c>
      <c r="GS1168">
        <v>0</v>
      </c>
      <c r="GT1168">
        <v>23.3959</v>
      </c>
      <c r="GU1168">
        <v>999.9</v>
      </c>
      <c r="GV1168">
        <v>31.1</v>
      </c>
      <c r="GW1168">
        <v>32.2</v>
      </c>
      <c r="GX1168">
        <v>16.6554</v>
      </c>
      <c r="GY1168">
        <v>63.6015</v>
      </c>
      <c r="GZ1168">
        <v>22.3197</v>
      </c>
      <c r="HA1168">
        <v>2</v>
      </c>
      <c r="HB1168">
        <v>-0.0817835</v>
      </c>
      <c r="HC1168">
        <v>1.89438</v>
      </c>
      <c r="HD1168">
        <v>20.3238</v>
      </c>
      <c r="HE1168">
        <v>5.21759</v>
      </c>
      <c r="HF1168">
        <v>12.0099</v>
      </c>
      <c r="HG1168">
        <v>4.9889</v>
      </c>
      <c r="HH1168">
        <v>3.28863</v>
      </c>
      <c r="HI1168">
        <v>9999</v>
      </c>
      <c r="HJ1168">
        <v>9999</v>
      </c>
      <c r="HK1168">
        <v>9999</v>
      </c>
      <c r="HL1168">
        <v>198.7</v>
      </c>
      <c r="HM1168">
        <v>1.8674</v>
      </c>
      <c r="HN1168">
        <v>1.86646</v>
      </c>
      <c r="HO1168">
        <v>1.86594</v>
      </c>
      <c r="HP1168">
        <v>1.86584</v>
      </c>
      <c r="HQ1168">
        <v>1.86768</v>
      </c>
      <c r="HR1168">
        <v>1.87012</v>
      </c>
      <c r="HS1168">
        <v>1.86876</v>
      </c>
      <c r="HT1168">
        <v>1.87026</v>
      </c>
      <c r="HU1168">
        <v>0</v>
      </c>
      <c r="HV1168">
        <v>0</v>
      </c>
      <c r="HW1168">
        <v>0</v>
      </c>
      <c r="HX1168">
        <v>0</v>
      </c>
      <c r="HY1168" t="s">
        <v>421</v>
      </c>
      <c r="HZ1168" t="s">
        <v>422</v>
      </c>
      <c r="IA1168" t="s">
        <v>423</v>
      </c>
      <c r="IB1168" t="s">
        <v>423</v>
      </c>
      <c r="IC1168" t="s">
        <v>423</v>
      </c>
      <c r="ID1168" t="s">
        <v>423</v>
      </c>
      <c r="IE1168">
        <v>0</v>
      </c>
      <c r="IF1168">
        <v>100</v>
      </c>
      <c r="IG1168">
        <v>100</v>
      </c>
      <c r="IH1168">
        <v>-5.33</v>
      </c>
      <c r="II1168">
        <v>-0.1446</v>
      </c>
      <c r="IJ1168">
        <v>-1.529487217637811</v>
      </c>
      <c r="IK1168">
        <v>-0.005072214745875086</v>
      </c>
      <c r="IL1168">
        <v>3.316774363808987E-06</v>
      </c>
      <c r="IM1168">
        <v>-1.107588672722244E-09</v>
      </c>
      <c r="IN1168">
        <v>-0.1603591687652909</v>
      </c>
      <c r="IO1168">
        <v>-0.0181951569465493</v>
      </c>
      <c r="IP1168">
        <v>0.001659309118516343</v>
      </c>
      <c r="IQ1168">
        <v>-3.409663313950778E-05</v>
      </c>
      <c r="IR1168">
        <v>19</v>
      </c>
      <c r="IS1168">
        <v>2290</v>
      </c>
      <c r="IT1168">
        <v>1</v>
      </c>
      <c r="IU1168">
        <v>24</v>
      </c>
      <c r="IV1168">
        <v>8606.799999999999</v>
      </c>
      <c r="IW1168">
        <v>8607</v>
      </c>
      <c r="IX1168">
        <v>3.6084</v>
      </c>
      <c r="IY1168">
        <v>2.19604</v>
      </c>
      <c r="IZ1168">
        <v>1.94702</v>
      </c>
      <c r="JA1168">
        <v>2.64893</v>
      </c>
      <c r="JB1168">
        <v>2.19482</v>
      </c>
      <c r="JC1168">
        <v>2.34253</v>
      </c>
      <c r="JD1168">
        <v>36.6469</v>
      </c>
      <c r="JE1168">
        <v>24.035</v>
      </c>
      <c r="JF1168">
        <v>18</v>
      </c>
      <c r="JG1168">
        <v>520.675</v>
      </c>
      <c r="JH1168">
        <v>813.753</v>
      </c>
      <c r="JI1168">
        <v>21.1627</v>
      </c>
      <c r="JJ1168">
        <v>26.2612</v>
      </c>
      <c r="JK1168">
        <v>29.9998</v>
      </c>
      <c r="JL1168">
        <v>26.2776</v>
      </c>
      <c r="JM1168">
        <v>26.2036</v>
      </c>
      <c r="JN1168">
        <v>72.2107</v>
      </c>
      <c r="JO1168">
        <v>17.2214</v>
      </c>
      <c r="JP1168">
        <v>0</v>
      </c>
      <c r="JQ1168">
        <v>21.1597</v>
      </c>
      <c r="JR1168">
        <v>1557.1</v>
      </c>
      <c r="JS1168">
        <v>13.4547</v>
      </c>
      <c r="JT1168">
        <v>100.484</v>
      </c>
      <c r="JU1168">
        <v>100.631</v>
      </c>
    </row>
    <row r="1169" spans="1:281">
      <c r="A1169">
        <v>1153</v>
      </c>
      <c r="B1169">
        <v>1659652212.1</v>
      </c>
      <c r="C1169">
        <v>24204.09999990463</v>
      </c>
      <c r="D1169" t="s">
        <v>2740</v>
      </c>
      <c r="E1169" t="s">
        <v>2741</v>
      </c>
      <c r="F1169">
        <v>5</v>
      </c>
      <c r="G1169" t="s">
        <v>2555</v>
      </c>
      <c r="H1169" t="s">
        <v>416</v>
      </c>
      <c r="I1169">
        <v>1659652204.314285</v>
      </c>
      <c r="J1169">
        <f>(K1169)/1000</f>
        <v>0</v>
      </c>
      <c r="K1169">
        <f>IF(CZ1169, AN1169, AH1169)</f>
        <v>0</v>
      </c>
      <c r="L1169">
        <f>IF(CZ1169, AI1169, AG1169)</f>
        <v>0</v>
      </c>
      <c r="M1169">
        <f>DB1169 - IF(AU1169&gt;1, L1169*CV1169*100.0/(AW1169*DP1169), 0)</f>
        <v>0</v>
      </c>
      <c r="N1169">
        <f>((T1169-J1169/2)*M1169-L1169)/(T1169+J1169/2)</f>
        <v>0</v>
      </c>
      <c r="O1169">
        <f>N1169*(DI1169+DJ1169)/1000.0</f>
        <v>0</v>
      </c>
      <c r="P1169">
        <f>(DB1169 - IF(AU1169&gt;1, L1169*CV1169*100.0/(AW1169*DP1169), 0))*(DI1169+DJ1169)/1000.0</f>
        <v>0</v>
      </c>
      <c r="Q1169">
        <f>2.0/((1/S1169-1/R1169)+SIGN(S1169)*SQRT((1/S1169-1/R1169)*(1/S1169-1/R1169) + 4*CW1169/((CW1169+1)*(CW1169+1))*(2*1/S1169*1/R1169-1/R1169*1/R1169)))</f>
        <v>0</v>
      </c>
      <c r="R1169">
        <f>IF(LEFT(CX1169,1)&lt;&gt;"0",IF(LEFT(CX1169,1)="1",3.0,CY1169),$D$5+$E$5*(DP1169*DI1169/($K$5*1000))+$F$5*(DP1169*DI1169/($K$5*1000))*MAX(MIN(CV1169,$J$5),$I$5)*MAX(MIN(CV1169,$J$5),$I$5)+$G$5*MAX(MIN(CV1169,$J$5),$I$5)*(DP1169*DI1169/($K$5*1000))+$H$5*(DP1169*DI1169/($K$5*1000))*(DP1169*DI1169/($K$5*1000)))</f>
        <v>0</v>
      </c>
      <c r="S1169">
        <f>J1169*(1000-(1000*0.61365*exp(17.502*W1169/(240.97+W1169))/(DI1169+DJ1169)+DD1169)/2)/(1000*0.61365*exp(17.502*W1169/(240.97+W1169))/(DI1169+DJ1169)-DD1169)</f>
        <v>0</v>
      </c>
      <c r="T1169">
        <f>1/((CW1169+1)/(Q1169/1.6)+1/(R1169/1.37)) + CW1169/((CW1169+1)/(Q1169/1.6) + CW1169/(R1169/1.37))</f>
        <v>0</v>
      </c>
      <c r="U1169">
        <f>(CR1169*CU1169)</f>
        <v>0</v>
      </c>
      <c r="V1169">
        <f>(DK1169+(U1169+2*0.95*5.67E-8*(((DK1169+$B$7)+273)^4-(DK1169+273)^4)-44100*J1169)/(1.84*29.3*R1169+8*0.95*5.67E-8*(DK1169+273)^3))</f>
        <v>0</v>
      </c>
      <c r="W1169">
        <f>($C$7*DL1169+$D$7*DM1169+$E$7*V1169)</f>
        <v>0</v>
      </c>
      <c r="X1169">
        <f>0.61365*exp(17.502*W1169/(240.97+W1169))</f>
        <v>0</v>
      </c>
      <c r="Y1169">
        <f>(Z1169/AA1169*100)</f>
        <v>0</v>
      </c>
      <c r="Z1169">
        <f>DD1169*(DI1169+DJ1169)/1000</f>
        <v>0</v>
      </c>
      <c r="AA1169">
        <f>0.61365*exp(17.502*DK1169/(240.97+DK1169))</f>
        <v>0</v>
      </c>
      <c r="AB1169">
        <f>(X1169-DD1169*(DI1169+DJ1169)/1000)</f>
        <v>0</v>
      </c>
      <c r="AC1169">
        <f>(-J1169*44100)</f>
        <v>0</v>
      </c>
      <c r="AD1169">
        <f>2*29.3*R1169*0.92*(DK1169-W1169)</f>
        <v>0</v>
      </c>
      <c r="AE1169">
        <f>2*0.95*5.67E-8*(((DK1169+$B$7)+273)^4-(W1169+273)^4)</f>
        <v>0</v>
      </c>
      <c r="AF1169">
        <f>U1169+AE1169+AC1169+AD1169</f>
        <v>0</v>
      </c>
      <c r="AG1169">
        <f>DH1169*AU1169*(DC1169-DB1169*(1000-AU1169*DE1169)/(1000-AU1169*DD1169))/(100*CV1169)</f>
        <v>0</v>
      </c>
      <c r="AH1169">
        <f>1000*DH1169*AU1169*(DD1169-DE1169)/(100*CV1169*(1000-AU1169*DD1169))</f>
        <v>0</v>
      </c>
      <c r="AI1169">
        <f>(AJ1169 - AK1169 - DI1169*1E3/(8.314*(DK1169+273.15)) * AM1169/DH1169 * AL1169) * DH1169/(100*CV1169) * (1000 - DE1169)/1000</f>
        <v>0</v>
      </c>
      <c r="AJ1169">
        <v>1561.804705293064</v>
      </c>
      <c r="AK1169">
        <v>1506.385090909091</v>
      </c>
      <c r="AL1169">
        <v>3.389268867405164</v>
      </c>
      <c r="AM1169">
        <v>65.46050072270951</v>
      </c>
      <c r="AN1169">
        <f>(AP1169 - AO1169 + DI1169*1E3/(8.314*(DK1169+273.15)) * AR1169/DH1169 * AQ1169) * DH1169/(100*CV1169) * 1000/(1000 - AP1169)</f>
        <v>0</v>
      </c>
      <c r="AO1169">
        <v>13.31907898685599</v>
      </c>
      <c r="AP1169">
        <v>18.39104335664337</v>
      </c>
      <c r="AQ1169">
        <v>-6.510078550923268E-06</v>
      </c>
      <c r="AR1169">
        <v>82.38661243910367</v>
      </c>
      <c r="AS1169">
        <v>0</v>
      </c>
      <c r="AT1169">
        <v>0</v>
      </c>
      <c r="AU1169">
        <f>IF(AS1169*$H$13&gt;=AW1169,1.0,(AW1169/(AW1169-AS1169*$H$13)))</f>
        <v>0</v>
      </c>
      <c r="AV1169">
        <f>(AU1169-1)*100</f>
        <v>0</v>
      </c>
      <c r="AW1169">
        <f>MAX(0,($B$13+$C$13*DP1169)/(1+$D$13*DP1169)*DI1169/(DK1169+273)*$E$13)</f>
        <v>0</v>
      </c>
      <c r="AX1169" t="s">
        <v>417</v>
      </c>
      <c r="AY1169" t="s">
        <v>417</v>
      </c>
      <c r="AZ1169">
        <v>0</v>
      </c>
      <c r="BA1169">
        <v>0</v>
      </c>
      <c r="BB1169">
        <f>1-AZ1169/BA1169</f>
        <v>0</v>
      </c>
      <c r="BC1169">
        <v>0</v>
      </c>
      <c r="BD1169" t="s">
        <v>417</v>
      </c>
      <c r="BE1169" t="s">
        <v>417</v>
      </c>
      <c r="BF1169">
        <v>0</v>
      </c>
      <c r="BG1169">
        <v>0</v>
      </c>
      <c r="BH1169">
        <f>1-BF1169/BG1169</f>
        <v>0</v>
      </c>
      <c r="BI1169">
        <v>0.5</v>
      </c>
      <c r="BJ1169">
        <f>CS1169</f>
        <v>0</v>
      </c>
      <c r="BK1169">
        <f>L1169</f>
        <v>0</v>
      </c>
      <c r="BL1169">
        <f>BH1169*BI1169*BJ1169</f>
        <v>0</v>
      </c>
      <c r="BM1169">
        <f>(BK1169-BC1169)/BJ1169</f>
        <v>0</v>
      </c>
      <c r="BN1169">
        <f>(BA1169-BG1169)/BG1169</f>
        <v>0</v>
      </c>
      <c r="BO1169">
        <f>AZ1169/(BB1169+AZ1169/BG1169)</f>
        <v>0</v>
      </c>
      <c r="BP1169" t="s">
        <v>417</v>
      </c>
      <c r="BQ1169">
        <v>0</v>
      </c>
      <c r="BR1169">
        <f>IF(BQ1169&lt;&gt;0, BQ1169, BO1169)</f>
        <v>0</v>
      </c>
      <c r="BS1169">
        <f>1-BR1169/BG1169</f>
        <v>0</v>
      </c>
      <c r="BT1169">
        <f>(BG1169-BF1169)/(BG1169-BR1169)</f>
        <v>0</v>
      </c>
      <c r="BU1169">
        <f>(BA1169-BG1169)/(BA1169-BR1169)</f>
        <v>0</v>
      </c>
      <c r="BV1169">
        <f>(BG1169-BF1169)/(BG1169-AZ1169)</f>
        <v>0</v>
      </c>
      <c r="BW1169">
        <f>(BA1169-BG1169)/(BA1169-AZ1169)</f>
        <v>0</v>
      </c>
      <c r="BX1169">
        <f>(BT1169*BR1169/BF1169)</f>
        <v>0</v>
      </c>
      <c r="BY1169">
        <f>(1-BX1169)</f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f>$B$11*DQ1169+$C$11*DR1169+$F$11*EC1169*(1-EF1169)</f>
        <v>0</v>
      </c>
      <c r="CS1169">
        <f>CR1169*CT1169</f>
        <v>0</v>
      </c>
      <c r="CT1169">
        <f>($B$11*$D$9+$C$11*$D$9+$F$11*((EP1169+EH1169)/MAX(EP1169+EH1169+EQ1169, 0.1)*$I$9+EQ1169/MAX(EP1169+EH1169+EQ1169, 0.1)*$J$9))/($B$11+$C$11+$F$11)</f>
        <v>0</v>
      </c>
      <c r="CU1169">
        <f>($B$11*$K$9+$C$11*$K$9+$F$11*((EP1169+EH1169)/MAX(EP1169+EH1169+EQ1169, 0.1)*$P$9+EQ1169/MAX(EP1169+EH1169+EQ1169, 0.1)*$Q$9))/($B$11+$C$11+$F$11)</f>
        <v>0</v>
      </c>
      <c r="CV1169">
        <v>6</v>
      </c>
      <c r="CW1169">
        <v>0.5</v>
      </c>
      <c r="CX1169" t="s">
        <v>418</v>
      </c>
      <c r="CY1169">
        <v>2</v>
      </c>
      <c r="CZ1169" t="b">
        <v>1</v>
      </c>
      <c r="DA1169">
        <v>1659652204.314285</v>
      </c>
      <c r="DB1169">
        <v>1454.401785714286</v>
      </c>
      <c r="DC1169">
        <v>1525.358571428571</v>
      </c>
      <c r="DD1169">
        <v>18.40318928571429</v>
      </c>
      <c r="DE1169">
        <v>13.29287142857143</v>
      </c>
      <c r="DF1169">
        <v>1459.713571428572</v>
      </c>
      <c r="DG1169">
        <v>18.54776071428572</v>
      </c>
      <c r="DH1169">
        <v>500.0087142857142</v>
      </c>
      <c r="DI1169">
        <v>90.1748107142857</v>
      </c>
      <c r="DJ1169">
        <v>0.1000151392857143</v>
      </c>
      <c r="DK1169">
        <v>24.80346071428572</v>
      </c>
      <c r="DL1169">
        <v>25.01233571428571</v>
      </c>
      <c r="DM1169">
        <v>999.9000000000002</v>
      </c>
      <c r="DN1169">
        <v>0</v>
      </c>
      <c r="DO1169">
        <v>0</v>
      </c>
      <c r="DP1169">
        <v>9987.16392857143</v>
      </c>
      <c r="DQ1169">
        <v>0</v>
      </c>
      <c r="DR1169">
        <v>10.9043</v>
      </c>
      <c r="DS1169">
        <v>-70.95602857142858</v>
      </c>
      <c r="DT1169">
        <v>1481.668571428571</v>
      </c>
      <c r="DU1169">
        <v>1545.908571428572</v>
      </c>
      <c r="DV1169">
        <v>5.110329999999999</v>
      </c>
      <c r="DW1169">
        <v>1525.358571428571</v>
      </c>
      <c r="DX1169">
        <v>13.29287142857143</v>
      </c>
      <c r="DY1169">
        <v>1.659505357142857</v>
      </c>
      <c r="DZ1169">
        <v>1.198682857142857</v>
      </c>
      <c r="EA1169">
        <v>14.522725</v>
      </c>
      <c r="EB1169">
        <v>9.585138571428573</v>
      </c>
      <c r="EC1169">
        <v>1999.996785714286</v>
      </c>
      <c r="ED1169">
        <v>0.9800034999999998</v>
      </c>
      <c r="EE1169">
        <v>0.019996</v>
      </c>
      <c r="EF1169">
        <v>0</v>
      </c>
      <c r="EG1169">
        <v>855.1905714285714</v>
      </c>
      <c r="EH1169">
        <v>5.00097</v>
      </c>
      <c r="EI1169">
        <v>17003.54642857143</v>
      </c>
      <c r="EJ1169">
        <v>16707.58571428572</v>
      </c>
      <c r="EK1169">
        <v>37.875</v>
      </c>
      <c r="EL1169">
        <v>38.437</v>
      </c>
      <c r="EM1169">
        <v>37.875</v>
      </c>
      <c r="EN1169">
        <v>38.06875</v>
      </c>
      <c r="EO1169">
        <v>38.36599999999999</v>
      </c>
      <c r="EP1169">
        <v>1955.105714285714</v>
      </c>
      <c r="EQ1169">
        <v>39.89107142857144</v>
      </c>
      <c r="ER1169">
        <v>0</v>
      </c>
      <c r="ES1169">
        <v>1659652212.3</v>
      </c>
      <c r="ET1169">
        <v>0</v>
      </c>
      <c r="EU1169">
        <v>855.2042307692308</v>
      </c>
      <c r="EV1169">
        <v>-3.198564096115057</v>
      </c>
      <c r="EW1169">
        <v>-55.31965808152046</v>
      </c>
      <c r="EX1169">
        <v>17003.45</v>
      </c>
      <c r="EY1169">
        <v>15</v>
      </c>
      <c r="EZ1169">
        <v>0</v>
      </c>
      <c r="FA1169" t="s">
        <v>419</v>
      </c>
      <c r="FB1169">
        <v>1659135797.5</v>
      </c>
      <c r="FC1169">
        <v>1659135788</v>
      </c>
      <c r="FD1169">
        <v>0</v>
      </c>
      <c r="FE1169">
        <v>0.3</v>
      </c>
      <c r="FF1169">
        <v>-0.002</v>
      </c>
      <c r="FG1169">
        <v>-2.209</v>
      </c>
      <c r="FH1169">
        <v>-0.089</v>
      </c>
      <c r="FI1169">
        <v>1520</v>
      </c>
      <c r="FJ1169">
        <v>20</v>
      </c>
      <c r="FK1169">
        <v>0.06</v>
      </c>
      <c r="FL1169">
        <v>0.03</v>
      </c>
      <c r="FM1169">
        <v>-70.95802999999999</v>
      </c>
      <c r="FN1169">
        <v>0.5965193245778825</v>
      </c>
      <c r="FO1169">
        <v>0.1550803295070013</v>
      </c>
      <c r="FP1169">
        <v>0</v>
      </c>
      <c r="FQ1169">
        <v>855.3216470588236</v>
      </c>
      <c r="FR1169">
        <v>-2.649045069308471</v>
      </c>
      <c r="FS1169">
        <v>0.3246717693078062</v>
      </c>
      <c r="FT1169">
        <v>0</v>
      </c>
      <c r="FU1169">
        <v>5.139698749999999</v>
      </c>
      <c r="FV1169">
        <v>-0.5731198874296507</v>
      </c>
      <c r="FW1169">
        <v>0.0555394901033264</v>
      </c>
      <c r="FX1169">
        <v>0</v>
      </c>
      <c r="FY1169">
        <v>0</v>
      </c>
      <c r="FZ1169">
        <v>3</v>
      </c>
      <c r="GA1169" t="s">
        <v>426</v>
      </c>
      <c r="GB1169">
        <v>2.98356</v>
      </c>
      <c r="GC1169">
        <v>2.71551</v>
      </c>
      <c r="GD1169">
        <v>0.220393</v>
      </c>
      <c r="GE1169">
        <v>0.223994</v>
      </c>
      <c r="GF1169">
        <v>0.0890952</v>
      </c>
      <c r="GG1169">
        <v>0.0693564</v>
      </c>
      <c r="GH1169">
        <v>24656.5</v>
      </c>
      <c r="GI1169">
        <v>24675.9</v>
      </c>
      <c r="GJ1169">
        <v>29390.4</v>
      </c>
      <c r="GK1169">
        <v>29404.8</v>
      </c>
      <c r="GL1169">
        <v>35461.8</v>
      </c>
      <c r="GM1169">
        <v>36391.9</v>
      </c>
      <c r="GN1169">
        <v>41385.2</v>
      </c>
      <c r="GO1169">
        <v>41901.1</v>
      </c>
      <c r="GP1169">
        <v>1.9632</v>
      </c>
      <c r="GQ1169">
        <v>2.38195</v>
      </c>
      <c r="GR1169">
        <v>0.0984594</v>
      </c>
      <c r="GS1169">
        <v>0</v>
      </c>
      <c r="GT1169">
        <v>23.391</v>
      </c>
      <c r="GU1169">
        <v>999.9</v>
      </c>
      <c r="GV1169">
        <v>31.1</v>
      </c>
      <c r="GW1169">
        <v>32.2</v>
      </c>
      <c r="GX1169">
        <v>16.655</v>
      </c>
      <c r="GY1169">
        <v>63.7315</v>
      </c>
      <c r="GZ1169">
        <v>22.3518</v>
      </c>
      <c r="HA1169">
        <v>2</v>
      </c>
      <c r="HB1169">
        <v>-0.0818623</v>
      </c>
      <c r="HC1169">
        <v>1.88617</v>
      </c>
      <c r="HD1169">
        <v>20.3239</v>
      </c>
      <c r="HE1169">
        <v>5.21729</v>
      </c>
      <c r="HF1169">
        <v>12.0099</v>
      </c>
      <c r="HG1169">
        <v>4.9887</v>
      </c>
      <c r="HH1169">
        <v>3.28848</v>
      </c>
      <c r="HI1169">
        <v>9999</v>
      </c>
      <c r="HJ1169">
        <v>9999</v>
      </c>
      <c r="HK1169">
        <v>9999</v>
      </c>
      <c r="HL1169">
        <v>198.7</v>
      </c>
      <c r="HM1169">
        <v>1.86739</v>
      </c>
      <c r="HN1169">
        <v>1.86646</v>
      </c>
      <c r="HO1169">
        <v>1.86594</v>
      </c>
      <c r="HP1169">
        <v>1.86583</v>
      </c>
      <c r="HQ1169">
        <v>1.86768</v>
      </c>
      <c r="HR1169">
        <v>1.87014</v>
      </c>
      <c r="HS1169">
        <v>1.86877</v>
      </c>
      <c r="HT1169">
        <v>1.87026</v>
      </c>
      <c r="HU1169">
        <v>0</v>
      </c>
      <c r="HV1169">
        <v>0</v>
      </c>
      <c r="HW1169">
        <v>0</v>
      </c>
      <c r="HX1169">
        <v>0</v>
      </c>
      <c r="HY1169" t="s">
        <v>421</v>
      </c>
      <c r="HZ1169" t="s">
        <v>422</v>
      </c>
      <c r="IA1169" t="s">
        <v>423</v>
      </c>
      <c r="IB1169" t="s">
        <v>423</v>
      </c>
      <c r="IC1169" t="s">
        <v>423</v>
      </c>
      <c r="ID1169" t="s">
        <v>423</v>
      </c>
      <c r="IE1169">
        <v>0</v>
      </c>
      <c r="IF1169">
        <v>100</v>
      </c>
      <c r="IG1169">
        <v>100</v>
      </c>
      <c r="IH1169">
        <v>-5.37</v>
      </c>
      <c r="II1169">
        <v>-0.1447</v>
      </c>
      <c r="IJ1169">
        <v>-1.529487217637811</v>
      </c>
      <c r="IK1169">
        <v>-0.005072214745875086</v>
      </c>
      <c r="IL1169">
        <v>3.316774363808987E-06</v>
      </c>
      <c r="IM1169">
        <v>-1.107588672722244E-09</v>
      </c>
      <c r="IN1169">
        <v>-0.1603591687652909</v>
      </c>
      <c r="IO1169">
        <v>-0.0181951569465493</v>
      </c>
      <c r="IP1169">
        <v>0.001659309118516343</v>
      </c>
      <c r="IQ1169">
        <v>-3.409663313950778E-05</v>
      </c>
      <c r="IR1169">
        <v>19</v>
      </c>
      <c r="IS1169">
        <v>2290</v>
      </c>
      <c r="IT1169">
        <v>1</v>
      </c>
      <c r="IU1169">
        <v>24</v>
      </c>
      <c r="IV1169">
        <v>8606.9</v>
      </c>
      <c r="IW1169">
        <v>8607.1</v>
      </c>
      <c r="IX1169">
        <v>3.63647</v>
      </c>
      <c r="IY1169">
        <v>2.1936</v>
      </c>
      <c r="IZ1169">
        <v>1.94702</v>
      </c>
      <c r="JA1169">
        <v>2.64893</v>
      </c>
      <c r="JB1169">
        <v>2.19482</v>
      </c>
      <c r="JC1169">
        <v>2.38403</v>
      </c>
      <c r="JD1169">
        <v>36.6469</v>
      </c>
      <c r="JE1169">
        <v>24.0437</v>
      </c>
      <c r="JF1169">
        <v>18</v>
      </c>
      <c r="JG1169">
        <v>520.737</v>
      </c>
      <c r="JH1169">
        <v>814.05</v>
      </c>
      <c r="JI1169">
        <v>21.1535</v>
      </c>
      <c r="JJ1169">
        <v>26.2595</v>
      </c>
      <c r="JK1169">
        <v>29.9998</v>
      </c>
      <c r="JL1169">
        <v>26.2754</v>
      </c>
      <c r="JM1169">
        <v>26.2018</v>
      </c>
      <c r="JN1169">
        <v>72.7663</v>
      </c>
      <c r="JO1169">
        <v>16.6668</v>
      </c>
      <c r="JP1169">
        <v>0</v>
      </c>
      <c r="JQ1169">
        <v>21.1504</v>
      </c>
      <c r="JR1169">
        <v>1570.64</v>
      </c>
      <c r="JS1169">
        <v>13.5141</v>
      </c>
      <c r="JT1169">
        <v>100.486</v>
      </c>
      <c r="JU1169">
        <v>100.634</v>
      </c>
    </row>
    <row r="1170" spans="1:281">
      <c r="A1170">
        <v>1154</v>
      </c>
      <c r="B1170">
        <v>1659652217.1</v>
      </c>
      <c r="C1170">
        <v>24209.09999990463</v>
      </c>
      <c r="D1170" t="s">
        <v>2742</v>
      </c>
      <c r="E1170" t="s">
        <v>2743</v>
      </c>
      <c r="F1170">
        <v>5</v>
      </c>
      <c r="G1170" t="s">
        <v>2555</v>
      </c>
      <c r="H1170" t="s">
        <v>416</v>
      </c>
      <c r="I1170">
        <v>1659652209.6</v>
      </c>
      <c r="J1170">
        <f>(K1170)/1000</f>
        <v>0</v>
      </c>
      <c r="K1170">
        <f>IF(CZ1170, AN1170, AH1170)</f>
        <v>0</v>
      </c>
      <c r="L1170">
        <f>IF(CZ1170, AI1170, AG1170)</f>
        <v>0</v>
      </c>
      <c r="M1170">
        <f>DB1170 - IF(AU1170&gt;1, L1170*CV1170*100.0/(AW1170*DP1170), 0)</f>
        <v>0</v>
      </c>
      <c r="N1170">
        <f>((T1170-J1170/2)*M1170-L1170)/(T1170+J1170/2)</f>
        <v>0</v>
      </c>
      <c r="O1170">
        <f>N1170*(DI1170+DJ1170)/1000.0</f>
        <v>0</v>
      </c>
      <c r="P1170">
        <f>(DB1170 - IF(AU1170&gt;1, L1170*CV1170*100.0/(AW1170*DP1170), 0))*(DI1170+DJ1170)/1000.0</f>
        <v>0</v>
      </c>
      <c r="Q1170">
        <f>2.0/((1/S1170-1/R1170)+SIGN(S1170)*SQRT((1/S1170-1/R1170)*(1/S1170-1/R1170) + 4*CW1170/((CW1170+1)*(CW1170+1))*(2*1/S1170*1/R1170-1/R1170*1/R1170)))</f>
        <v>0</v>
      </c>
      <c r="R1170">
        <f>IF(LEFT(CX1170,1)&lt;&gt;"0",IF(LEFT(CX1170,1)="1",3.0,CY1170),$D$5+$E$5*(DP1170*DI1170/($K$5*1000))+$F$5*(DP1170*DI1170/($K$5*1000))*MAX(MIN(CV1170,$J$5),$I$5)*MAX(MIN(CV1170,$J$5),$I$5)+$G$5*MAX(MIN(CV1170,$J$5),$I$5)*(DP1170*DI1170/($K$5*1000))+$H$5*(DP1170*DI1170/($K$5*1000))*(DP1170*DI1170/($K$5*1000)))</f>
        <v>0</v>
      </c>
      <c r="S1170">
        <f>J1170*(1000-(1000*0.61365*exp(17.502*W1170/(240.97+W1170))/(DI1170+DJ1170)+DD1170)/2)/(1000*0.61365*exp(17.502*W1170/(240.97+W1170))/(DI1170+DJ1170)-DD1170)</f>
        <v>0</v>
      </c>
      <c r="T1170">
        <f>1/((CW1170+1)/(Q1170/1.6)+1/(R1170/1.37)) + CW1170/((CW1170+1)/(Q1170/1.6) + CW1170/(R1170/1.37))</f>
        <v>0</v>
      </c>
      <c r="U1170">
        <f>(CR1170*CU1170)</f>
        <v>0</v>
      </c>
      <c r="V1170">
        <f>(DK1170+(U1170+2*0.95*5.67E-8*(((DK1170+$B$7)+273)^4-(DK1170+273)^4)-44100*J1170)/(1.84*29.3*R1170+8*0.95*5.67E-8*(DK1170+273)^3))</f>
        <v>0</v>
      </c>
      <c r="W1170">
        <f>($C$7*DL1170+$D$7*DM1170+$E$7*V1170)</f>
        <v>0</v>
      </c>
      <c r="X1170">
        <f>0.61365*exp(17.502*W1170/(240.97+W1170))</f>
        <v>0</v>
      </c>
      <c r="Y1170">
        <f>(Z1170/AA1170*100)</f>
        <v>0</v>
      </c>
      <c r="Z1170">
        <f>DD1170*(DI1170+DJ1170)/1000</f>
        <v>0</v>
      </c>
      <c r="AA1170">
        <f>0.61365*exp(17.502*DK1170/(240.97+DK1170))</f>
        <v>0</v>
      </c>
      <c r="AB1170">
        <f>(X1170-DD1170*(DI1170+DJ1170)/1000)</f>
        <v>0</v>
      </c>
      <c r="AC1170">
        <f>(-J1170*44100)</f>
        <v>0</v>
      </c>
      <c r="AD1170">
        <f>2*29.3*R1170*0.92*(DK1170-W1170)</f>
        <v>0</v>
      </c>
      <c r="AE1170">
        <f>2*0.95*5.67E-8*(((DK1170+$B$7)+273)^4-(W1170+273)^4)</f>
        <v>0</v>
      </c>
      <c r="AF1170">
        <f>U1170+AE1170+AC1170+AD1170</f>
        <v>0</v>
      </c>
      <c r="AG1170">
        <f>DH1170*AU1170*(DC1170-DB1170*(1000-AU1170*DE1170)/(1000-AU1170*DD1170))/(100*CV1170)</f>
        <v>0</v>
      </c>
      <c r="AH1170">
        <f>1000*DH1170*AU1170*(DD1170-DE1170)/(100*CV1170*(1000-AU1170*DD1170))</f>
        <v>0</v>
      </c>
      <c r="AI1170">
        <f>(AJ1170 - AK1170 - DI1170*1E3/(8.314*(DK1170+273.15)) * AM1170/DH1170 * AL1170) * DH1170/(100*CV1170) * (1000 - DE1170)/1000</f>
        <v>0</v>
      </c>
      <c r="AJ1170">
        <v>1578.6260438816</v>
      </c>
      <c r="AK1170">
        <v>1523.263575757576</v>
      </c>
      <c r="AL1170">
        <v>3.371289268115945</v>
      </c>
      <c r="AM1170">
        <v>65.46050072270951</v>
      </c>
      <c r="AN1170">
        <f>(AP1170 - AO1170 + DI1170*1E3/(8.314*(DK1170+273.15)) * AR1170/DH1170 * AQ1170) * DH1170/(100*CV1170) * 1000/(1000 - AP1170)</f>
        <v>0</v>
      </c>
      <c r="AO1170">
        <v>13.38856997261071</v>
      </c>
      <c r="AP1170">
        <v>18.3888111888112</v>
      </c>
      <c r="AQ1170">
        <v>-3.678297645505321E-07</v>
      </c>
      <c r="AR1170">
        <v>82.38661243910367</v>
      </c>
      <c r="AS1170">
        <v>0</v>
      </c>
      <c r="AT1170">
        <v>0</v>
      </c>
      <c r="AU1170">
        <f>IF(AS1170*$H$13&gt;=AW1170,1.0,(AW1170/(AW1170-AS1170*$H$13)))</f>
        <v>0</v>
      </c>
      <c r="AV1170">
        <f>(AU1170-1)*100</f>
        <v>0</v>
      </c>
      <c r="AW1170">
        <f>MAX(0,($B$13+$C$13*DP1170)/(1+$D$13*DP1170)*DI1170/(DK1170+273)*$E$13)</f>
        <v>0</v>
      </c>
      <c r="AX1170" t="s">
        <v>417</v>
      </c>
      <c r="AY1170" t="s">
        <v>417</v>
      </c>
      <c r="AZ1170">
        <v>0</v>
      </c>
      <c r="BA1170">
        <v>0</v>
      </c>
      <c r="BB1170">
        <f>1-AZ1170/BA1170</f>
        <v>0</v>
      </c>
      <c r="BC1170">
        <v>0</v>
      </c>
      <c r="BD1170" t="s">
        <v>417</v>
      </c>
      <c r="BE1170" t="s">
        <v>417</v>
      </c>
      <c r="BF1170">
        <v>0</v>
      </c>
      <c r="BG1170">
        <v>0</v>
      </c>
      <c r="BH1170">
        <f>1-BF1170/BG1170</f>
        <v>0</v>
      </c>
      <c r="BI1170">
        <v>0.5</v>
      </c>
      <c r="BJ1170">
        <f>CS1170</f>
        <v>0</v>
      </c>
      <c r="BK1170">
        <f>L1170</f>
        <v>0</v>
      </c>
      <c r="BL1170">
        <f>BH1170*BI1170*BJ1170</f>
        <v>0</v>
      </c>
      <c r="BM1170">
        <f>(BK1170-BC1170)/BJ1170</f>
        <v>0</v>
      </c>
      <c r="BN1170">
        <f>(BA1170-BG1170)/BG1170</f>
        <v>0</v>
      </c>
      <c r="BO1170">
        <f>AZ1170/(BB1170+AZ1170/BG1170)</f>
        <v>0</v>
      </c>
      <c r="BP1170" t="s">
        <v>417</v>
      </c>
      <c r="BQ1170">
        <v>0</v>
      </c>
      <c r="BR1170">
        <f>IF(BQ1170&lt;&gt;0, BQ1170, BO1170)</f>
        <v>0</v>
      </c>
      <c r="BS1170">
        <f>1-BR1170/BG1170</f>
        <v>0</v>
      </c>
      <c r="BT1170">
        <f>(BG1170-BF1170)/(BG1170-BR1170)</f>
        <v>0</v>
      </c>
      <c r="BU1170">
        <f>(BA1170-BG1170)/(BA1170-BR1170)</f>
        <v>0</v>
      </c>
      <c r="BV1170">
        <f>(BG1170-BF1170)/(BG1170-AZ1170)</f>
        <v>0</v>
      </c>
      <c r="BW1170">
        <f>(BA1170-BG1170)/(BA1170-AZ1170)</f>
        <v>0</v>
      </c>
      <c r="BX1170">
        <f>(BT1170*BR1170/BF1170)</f>
        <v>0</v>
      </c>
      <c r="BY1170">
        <f>(1-BX1170)</f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f>$B$11*DQ1170+$C$11*DR1170+$F$11*EC1170*(1-EF1170)</f>
        <v>0</v>
      </c>
      <c r="CS1170">
        <f>CR1170*CT1170</f>
        <v>0</v>
      </c>
      <c r="CT1170">
        <f>($B$11*$D$9+$C$11*$D$9+$F$11*((EP1170+EH1170)/MAX(EP1170+EH1170+EQ1170, 0.1)*$I$9+EQ1170/MAX(EP1170+EH1170+EQ1170, 0.1)*$J$9))/($B$11+$C$11+$F$11)</f>
        <v>0</v>
      </c>
      <c r="CU1170">
        <f>($B$11*$K$9+$C$11*$K$9+$F$11*((EP1170+EH1170)/MAX(EP1170+EH1170+EQ1170, 0.1)*$P$9+EQ1170/MAX(EP1170+EH1170+EQ1170, 0.1)*$Q$9))/($B$11+$C$11+$F$11)</f>
        <v>0</v>
      </c>
      <c r="CV1170">
        <v>6</v>
      </c>
      <c r="CW1170">
        <v>0.5</v>
      </c>
      <c r="CX1170" t="s">
        <v>418</v>
      </c>
      <c r="CY1170">
        <v>2</v>
      </c>
      <c r="CZ1170" t="b">
        <v>1</v>
      </c>
      <c r="DA1170">
        <v>1659652209.6</v>
      </c>
      <c r="DB1170">
        <v>1472.031481481481</v>
      </c>
      <c r="DC1170">
        <v>1542.778148148148</v>
      </c>
      <c r="DD1170">
        <v>18.39607777777778</v>
      </c>
      <c r="DE1170">
        <v>13.34437407407407</v>
      </c>
      <c r="DF1170">
        <v>1477.387407407407</v>
      </c>
      <c r="DG1170">
        <v>18.54071851851852</v>
      </c>
      <c r="DH1170">
        <v>500.0116296296297</v>
      </c>
      <c r="DI1170">
        <v>90.1741962962963</v>
      </c>
      <c r="DJ1170">
        <v>0.09998424814814813</v>
      </c>
      <c r="DK1170">
        <v>24.79180370370371</v>
      </c>
      <c r="DL1170">
        <v>25.00817037037037</v>
      </c>
      <c r="DM1170">
        <v>999.9000000000001</v>
      </c>
      <c r="DN1170">
        <v>0</v>
      </c>
      <c r="DO1170">
        <v>0</v>
      </c>
      <c r="DP1170">
        <v>9984.190000000001</v>
      </c>
      <c r="DQ1170">
        <v>0</v>
      </c>
      <c r="DR1170">
        <v>10.9043</v>
      </c>
      <c r="DS1170">
        <v>-70.74719999999999</v>
      </c>
      <c r="DT1170">
        <v>1499.617777777778</v>
      </c>
      <c r="DU1170">
        <v>1563.645185185185</v>
      </c>
      <c r="DV1170">
        <v>5.051715925925926</v>
      </c>
      <c r="DW1170">
        <v>1542.778148148148</v>
      </c>
      <c r="DX1170">
        <v>13.34437407407407</v>
      </c>
      <c r="DY1170">
        <v>1.658852592592593</v>
      </c>
      <c r="DZ1170">
        <v>1.203318888888889</v>
      </c>
      <c r="EA1170">
        <v>14.51665185185185</v>
      </c>
      <c r="EB1170">
        <v>9.642576296296296</v>
      </c>
      <c r="EC1170">
        <v>2000.004814814815</v>
      </c>
      <c r="ED1170">
        <v>0.9800035555555554</v>
      </c>
      <c r="EE1170">
        <v>0.01999594444444444</v>
      </c>
      <c r="EF1170">
        <v>0</v>
      </c>
      <c r="EG1170">
        <v>854.9705555555556</v>
      </c>
      <c r="EH1170">
        <v>5.00097</v>
      </c>
      <c r="EI1170">
        <v>16998.68888888889</v>
      </c>
      <c r="EJ1170">
        <v>16707.65185185185</v>
      </c>
      <c r="EK1170">
        <v>37.875</v>
      </c>
      <c r="EL1170">
        <v>38.4324074074074</v>
      </c>
      <c r="EM1170">
        <v>37.87033333333333</v>
      </c>
      <c r="EN1170">
        <v>38.062</v>
      </c>
      <c r="EO1170">
        <v>38.35166666666666</v>
      </c>
      <c r="EP1170">
        <v>1955.113703703704</v>
      </c>
      <c r="EQ1170">
        <v>39.89111111111112</v>
      </c>
      <c r="ER1170">
        <v>0</v>
      </c>
      <c r="ES1170">
        <v>1659652217.7</v>
      </c>
      <c r="ET1170">
        <v>0</v>
      </c>
      <c r="EU1170">
        <v>854.93552</v>
      </c>
      <c r="EV1170">
        <v>-1.740461538262572</v>
      </c>
      <c r="EW1170">
        <v>-49.26923069579446</v>
      </c>
      <c r="EX1170">
        <v>16998.316</v>
      </c>
      <c r="EY1170">
        <v>15</v>
      </c>
      <c r="EZ1170">
        <v>0</v>
      </c>
      <c r="FA1170" t="s">
        <v>419</v>
      </c>
      <c r="FB1170">
        <v>1659135797.5</v>
      </c>
      <c r="FC1170">
        <v>1659135788</v>
      </c>
      <c r="FD1170">
        <v>0</v>
      </c>
      <c r="FE1170">
        <v>0.3</v>
      </c>
      <c r="FF1170">
        <v>-0.002</v>
      </c>
      <c r="FG1170">
        <v>-2.209</v>
      </c>
      <c r="FH1170">
        <v>-0.089</v>
      </c>
      <c r="FI1170">
        <v>1520</v>
      </c>
      <c r="FJ1170">
        <v>20</v>
      </c>
      <c r="FK1170">
        <v>0.06</v>
      </c>
      <c r="FL1170">
        <v>0.03</v>
      </c>
      <c r="FM1170">
        <v>-70.8647675</v>
      </c>
      <c r="FN1170">
        <v>2.264232270169139</v>
      </c>
      <c r="FO1170">
        <v>0.24449143582905</v>
      </c>
      <c r="FP1170">
        <v>0</v>
      </c>
      <c r="FQ1170">
        <v>855.1433529411764</v>
      </c>
      <c r="FR1170">
        <v>-2.576867834033076</v>
      </c>
      <c r="FS1170">
        <v>0.3150133407401814</v>
      </c>
      <c r="FT1170">
        <v>0</v>
      </c>
      <c r="FU1170">
        <v>5.08523425</v>
      </c>
      <c r="FV1170">
        <v>-0.6505086303940144</v>
      </c>
      <c r="FW1170">
        <v>0.06337096187874618</v>
      </c>
      <c r="FX1170">
        <v>0</v>
      </c>
      <c r="FY1170">
        <v>0</v>
      </c>
      <c r="FZ1170">
        <v>3</v>
      </c>
      <c r="GA1170" t="s">
        <v>426</v>
      </c>
      <c r="GB1170">
        <v>2.98343</v>
      </c>
      <c r="GC1170">
        <v>2.71555</v>
      </c>
      <c r="GD1170">
        <v>0.221877</v>
      </c>
      <c r="GE1170">
        <v>0.225401</v>
      </c>
      <c r="GF1170">
        <v>0.0890875</v>
      </c>
      <c r="GG1170">
        <v>0.06958300000000001</v>
      </c>
      <c r="GH1170">
        <v>24610.1</v>
      </c>
      <c r="GI1170">
        <v>24631.4</v>
      </c>
      <c r="GJ1170">
        <v>29391</v>
      </c>
      <c r="GK1170">
        <v>29404.9</v>
      </c>
      <c r="GL1170">
        <v>35462.8</v>
      </c>
      <c r="GM1170">
        <v>36383</v>
      </c>
      <c r="GN1170">
        <v>41386</v>
      </c>
      <c r="GO1170">
        <v>41901.1</v>
      </c>
      <c r="GP1170">
        <v>1.96292</v>
      </c>
      <c r="GQ1170">
        <v>2.38193</v>
      </c>
      <c r="GR1170">
        <v>0.09812410000000001</v>
      </c>
      <c r="GS1170">
        <v>0</v>
      </c>
      <c r="GT1170">
        <v>23.3861</v>
      </c>
      <c r="GU1170">
        <v>999.9</v>
      </c>
      <c r="GV1170">
        <v>31.1</v>
      </c>
      <c r="GW1170">
        <v>32.2</v>
      </c>
      <c r="GX1170">
        <v>16.6553</v>
      </c>
      <c r="GY1170">
        <v>63.6815</v>
      </c>
      <c r="GZ1170">
        <v>22.3037</v>
      </c>
      <c r="HA1170">
        <v>2</v>
      </c>
      <c r="HB1170">
        <v>-0.147015</v>
      </c>
      <c r="HC1170">
        <v>1.93324</v>
      </c>
      <c r="HD1170">
        <v>20.3242</v>
      </c>
      <c r="HE1170">
        <v>5.21684</v>
      </c>
      <c r="HF1170">
        <v>12.0099</v>
      </c>
      <c r="HG1170">
        <v>4.9887</v>
      </c>
      <c r="HH1170">
        <v>3.28838</v>
      </c>
      <c r="HI1170">
        <v>9999</v>
      </c>
      <c r="HJ1170">
        <v>9999</v>
      </c>
      <c r="HK1170">
        <v>9999</v>
      </c>
      <c r="HL1170">
        <v>198.7</v>
      </c>
      <c r="HM1170">
        <v>1.86739</v>
      </c>
      <c r="HN1170">
        <v>1.86646</v>
      </c>
      <c r="HO1170">
        <v>1.86594</v>
      </c>
      <c r="HP1170">
        <v>1.86584</v>
      </c>
      <c r="HQ1170">
        <v>1.86767</v>
      </c>
      <c r="HR1170">
        <v>1.87015</v>
      </c>
      <c r="HS1170">
        <v>1.86875</v>
      </c>
      <c r="HT1170">
        <v>1.87026</v>
      </c>
      <c r="HU1170">
        <v>0</v>
      </c>
      <c r="HV1170">
        <v>0</v>
      </c>
      <c r="HW1170">
        <v>0</v>
      </c>
      <c r="HX1170">
        <v>0</v>
      </c>
      <c r="HY1170" t="s">
        <v>421</v>
      </c>
      <c r="HZ1170" t="s">
        <v>422</v>
      </c>
      <c r="IA1170" t="s">
        <v>423</v>
      </c>
      <c r="IB1170" t="s">
        <v>423</v>
      </c>
      <c r="IC1170" t="s">
        <v>423</v>
      </c>
      <c r="ID1170" t="s">
        <v>423</v>
      </c>
      <c r="IE1170">
        <v>0</v>
      </c>
      <c r="IF1170">
        <v>100</v>
      </c>
      <c r="IG1170">
        <v>100</v>
      </c>
      <c r="IH1170">
        <v>-5.42</v>
      </c>
      <c r="II1170">
        <v>-0.1447</v>
      </c>
      <c r="IJ1170">
        <v>-1.529487217637811</v>
      </c>
      <c r="IK1170">
        <v>-0.005072214745875086</v>
      </c>
      <c r="IL1170">
        <v>3.316774363808987E-06</v>
      </c>
      <c r="IM1170">
        <v>-1.107588672722244E-09</v>
      </c>
      <c r="IN1170">
        <v>-0.1603591687652909</v>
      </c>
      <c r="IO1170">
        <v>-0.0181951569465493</v>
      </c>
      <c r="IP1170">
        <v>0.001659309118516343</v>
      </c>
      <c r="IQ1170">
        <v>-3.409663313950778E-05</v>
      </c>
      <c r="IR1170">
        <v>19</v>
      </c>
      <c r="IS1170">
        <v>2290</v>
      </c>
      <c r="IT1170">
        <v>1</v>
      </c>
      <c r="IU1170">
        <v>24</v>
      </c>
      <c r="IV1170">
        <v>8607</v>
      </c>
      <c r="IW1170">
        <v>8607.200000000001</v>
      </c>
      <c r="IX1170">
        <v>3.66211</v>
      </c>
      <c r="IY1170">
        <v>2.19116</v>
      </c>
      <c r="IZ1170">
        <v>1.94702</v>
      </c>
      <c r="JA1170">
        <v>2.64893</v>
      </c>
      <c r="JB1170">
        <v>2.19482</v>
      </c>
      <c r="JC1170">
        <v>2.37427</v>
      </c>
      <c r="JD1170">
        <v>36.6469</v>
      </c>
      <c r="JE1170">
        <v>24.035</v>
      </c>
      <c r="JF1170">
        <v>18</v>
      </c>
      <c r="JG1170">
        <v>520.537</v>
      </c>
      <c r="JH1170">
        <v>814</v>
      </c>
      <c r="JI1170">
        <v>21.1451</v>
      </c>
      <c r="JJ1170">
        <v>26.2573</v>
      </c>
      <c r="JK1170">
        <v>29.9999</v>
      </c>
      <c r="JL1170">
        <v>26.2732</v>
      </c>
      <c r="JM1170">
        <v>26.2002</v>
      </c>
      <c r="JN1170">
        <v>73.3198</v>
      </c>
      <c r="JO1170">
        <v>16.3503</v>
      </c>
      <c r="JP1170">
        <v>0</v>
      </c>
      <c r="JQ1170">
        <v>21.1456</v>
      </c>
      <c r="JR1170">
        <v>1590.68</v>
      </c>
      <c r="JS1170">
        <v>13.5707</v>
      </c>
      <c r="JT1170">
        <v>100.488</v>
      </c>
      <c r="JU1170">
        <v>100.634</v>
      </c>
    </row>
    <row r="1171" spans="1:281">
      <c r="A1171">
        <v>1155</v>
      </c>
      <c r="B1171">
        <v>1659652222.1</v>
      </c>
      <c r="C1171">
        <v>24214.09999990463</v>
      </c>
      <c r="D1171" t="s">
        <v>2744</v>
      </c>
      <c r="E1171" t="s">
        <v>2745</v>
      </c>
      <c r="F1171">
        <v>5</v>
      </c>
      <c r="G1171" t="s">
        <v>2555</v>
      </c>
      <c r="H1171" t="s">
        <v>416</v>
      </c>
      <c r="I1171">
        <v>1659652214.314285</v>
      </c>
      <c r="J1171">
        <f>(K1171)/1000</f>
        <v>0</v>
      </c>
      <c r="K1171">
        <f>IF(CZ1171, AN1171, AH1171)</f>
        <v>0</v>
      </c>
      <c r="L1171">
        <f>IF(CZ1171, AI1171, AG1171)</f>
        <v>0</v>
      </c>
      <c r="M1171">
        <f>DB1171 - IF(AU1171&gt;1, L1171*CV1171*100.0/(AW1171*DP1171), 0)</f>
        <v>0</v>
      </c>
      <c r="N1171">
        <f>((T1171-J1171/2)*M1171-L1171)/(T1171+J1171/2)</f>
        <v>0</v>
      </c>
      <c r="O1171">
        <f>N1171*(DI1171+DJ1171)/1000.0</f>
        <v>0</v>
      </c>
      <c r="P1171">
        <f>(DB1171 - IF(AU1171&gt;1, L1171*CV1171*100.0/(AW1171*DP1171), 0))*(DI1171+DJ1171)/1000.0</f>
        <v>0</v>
      </c>
      <c r="Q1171">
        <f>2.0/((1/S1171-1/R1171)+SIGN(S1171)*SQRT((1/S1171-1/R1171)*(1/S1171-1/R1171) + 4*CW1171/((CW1171+1)*(CW1171+1))*(2*1/S1171*1/R1171-1/R1171*1/R1171)))</f>
        <v>0</v>
      </c>
      <c r="R1171">
        <f>IF(LEFT(CX1171,1)&lt;&gt;"0",IF(LEFT(CX1171,1)="1",3.0,CY1171),$D$5+$E$5*(DP1171*DI1171/($K$5*1000))+$F$5*(DP1171*DI1171/($K$5*1000))*MAX(MIN(CV1171,$J$5),$I$5)*MAX(MIN(CV1171,$J$5),$I$5)+$G$5*MAX(MIN(CV1171,$J$5),$I$5)*(DP1171*DI1171/($K$5*1000))+$H$5*(DP1171*DI1171/($K$5*1000))*(DP1171*DI1171/($K$5*1000)))</f>
        <v>0</v>
      </c>
      <c r="S1171">
        <f>J1171*(1000-(1000*0.61365*exp(17.502*W1171/(240.97+W1171))/(DI1171+DJ1171)+DD1171)/2)/(1000*0.61365*exp(17.502*W1171/(240.97+W1171))/(DI1171+DJ1171)-DD1171)</f>
        <v>0</v>
      </c>
      <c r="T1171">
        <f>1/((CW1171+1)/(Q1171/1.6)+1/(R1171/1.37)) + CW1171/((CW1171+1)/(Q1171/1.6) + CW1171/(R1171/1.37))</f>
        <v>0</v>
      </c>
      <c r="U1171">
        <f>(CR1171*CU1171)</f>
        <v>0</v>
      </c>
      <c r="V1171">
        <f>(DK1171+(U1171+2*0.95*5.67E-8*(((DK1171+$B$7)+273)^4-(DK1171+273)^4)-44100*J1171)/(1.84*29.3*R1171+8*0.95*5.67E-8*(DK1171+273)^3))</f>
        <v>0</v>
      </c>
      <c r="W1171">
        <f>($C$7*DL1171+$D$7*DM1171+$E$7*V1171)</f>
        <v>0</v>
      </c>
      <c r="X1171">
        <f>0.61365*exp(17.502*W1171/(240.97+W1171))</f>
        <v>0</v>
      </c>
      <c r="Y1171">
        <f>(Z1171/AA1171*100)</f>
        <v>0</v>
      </c>
      <c r="Z1171">
        <f>DD1171*(DI1171+DJ1171)/1000</f>
        <v>0</v>
      </c>
      <c r="AA1171">
        <f>0.61365*exp(17.502*DK1171/(240.97+DK1171))</f>
        <v>0</v>
      </c>
      <c r="AB1171">
        <f>(X1171-DD1171*(DI1171+DJ1171)/1000)</f>
        <v>0</v>
      </c>
      <c r="AC1171">
        <f>(-J1171*44100)</f>
        <v>0</v>
      </c>
      <c r="AD1171">
        <f>2*29.3*R1171*0.92*(DK1171-W1171)</f>
        <v>0</v>
      </c>
      <c r="AE1171">
        <f>2*0.95*5.67E-8*(((DK1171+$B$7)+273)^4-(W1171+273)^4)</f>
        <v>0</v>
      </c>
      <c r="AF1171">
        <f>U1171+AE1171+AC1171+AD1171</f>
        <v>0</v>
      </c>
      <c r="AG1171">
        <f>DH1171*AU1171*(DC1171-DB1171*(1000-AU1171*DE1171)/(1000-AU1171*DD1171))/(100*CV1171)</f>
        <v>0</v>
      </c>
      <c r="AH1171">
        <f>1000*DH1171*AU1171*(DD1171-DE1171)/(100*CV1171*(1000-AU1171*DD1171))</f>
        <v>0</v>
      </c>
      <c r="AI1171">
        <f>(AJ1171 - AK1171 - DI1171*1E3/(8.314*(DK1171+273.15)) * AM1171/DH1171 * AL1171) * DH1171/(100*CV1171) * (1000 - DE1171)/1000</f>
        <v>0</v>
      </c>
      <c r="AJ1171">
        <v>1595.227794716328</v>
      </c>
      <c r="AK1171">
        <v>1539.918</v>
      </c>
      <c r="AL1171">
        <v>3.342647514111396</v>
      </c>
      <c r="AM1171">
        <v>65.46050072270951</v>
      </c>
      <c r="AN1171">
        <f>(AP1171 - AO1171 + DI1171*1E3/(8.314*(DK1171+273.15)) * AR1171/DH1171 * AQ1171) * DH1171/(100*CV1171) * 1000/(1000 - AP1171)</f>
        <v>0</v>
      </c>
      <c r="AO1171">
        <v>13.44589167975431</v>
      </c>
      <c r="AP1171">
        <v>18.39139790209791</v>
      </c>
      <c r="AQ1171">
        <v>2.018526919498088E-06</v>
      </c>
      <c r="AR1171">
        <v>82.38661243910367</v>
      </c>
      <c r="AS1171">
        <v>0</v>
      </c>
      <c r="AT1171">
        <v>0</v>
      </c>
      <c r="AU1171">
        <f>IF(AS1171*$H$13&gt;=AW1171,1.0,(AW1171/(AW1171-AS1171*$H$13)))</f>
        <v>0</v>
      </c>
      <c r="AV1171">
        <f>(AU1171-1)*100</f>
        <v>0</v>
      </c>
      <c r="AW1171">
        <f>MAX(0,($B$13+$C$13*DP1171)/(1+$D$13*DP1171)*DI1171/(DK1171+273)*$E$13)</f>
        <v>0</v>
      </c>
      <c r="AX1171" t="s">
        <v>417</v>
      </c>
      <c r="AY1171" t="s">
        <v>417</v>
      </c>
      <c r="AZ1171">
        <v>0</v>
      </c>
      <c r="BA1171">
        <v>0</v>
      </c>
      <c r="BB1171">
        <f>1-AZ1171/BA1171</f>
        <v>0</v>
      </c>
      <c r="BC1171">
        <v>0</v>
      </c>
      <c r="BD1171" t="s">
        <v>417</v>
      </c>
      <c r="BE1171" t="s">
        <v>417</v>
      </c>
      <c r="BF1171">
        <v>0</v>
      </c>
      <c r="BG1171">
        <v>0</v>
      </c>
      <c r="BH1171">
        <f>1-BF1171/BG1171</f>
        <v>0</v>
      </c>
      <c r="BI1171">
        <v>0.5</v>
      </c>
      <c r="BJ1171">
        <f>CS1171</f>
        <v>0</v>
      </c>
      <c r="BK1171">
        <f>L1171</f>
        <v>0</v>
      </c>
      <c r="BL1171">
        <f>BH1171*BI1171*BJ1171</f>
        <v>0</v>
      </c>
      <c r="BM1171">
        <f>(BK1171-BC1171)/BJ1171</f>
        <v>0</v>
      </c>
      <c r="BN1171">
        <f>(BA1171-BG1171)/BG1171</f>
        <v>0</v>
      </c>
      <c r="BO1171">
        <f>AZ1171/(BB1171+AZ1171/BG1171)</f>
        <v>0</v>
      </c>
      <c r="BP1171" t="s">
        <v>417</v>
      </c>
      <c r="BQ1171">
        <v>0</v>
      </c>
      <c r="BR1171">
        <f>IF(BQ1171&lt;&gt;0, BQ1171, BO1171)</f>
        <v>0</v>
      </c>
      <c r="BS1171">
        <f>1-BR1171/BG1171</f>
        <v>0</v>
      </c>
      <c r="BT1171">
        <f>(BG1171-BF1171)/(BG1171-BR1171)</f>
        <v>0</v>
      </c>
      <c r="BU1171">
        <f>(BA1171-BG1171)/(BA1171-BR1171)</f>
        <v>0</v>
      </c>
      <c r="BV1171">
        <f>(BG1171-BF1171)/(BG1171-AZ1171)</f>
        <v>0</v>
      </c>
      <c r="BW1171">
        <f>(BA1171-BG1171)/(BA1171-AZ1171)</f>
        <v>0</v>
      </c>
      <c r="BX1171">
        <f>(BT1171*BR1171/BF1171)</f>
        <v>0</v>
      </c>
      <c r="BY1171">
        <f>(1-BX1171)</f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f>$B$11*DQ1171+$C$11*DR1171+$F$11*EC1171*(1-EF1171)</f>
        <v>0</v>
      </c>
      <c r="CS1171">
        <f>CR1171*CT1171</f>
        <v>0</v>
      </c>
      <c r="CT1171">
        <f>($B$11*$D$9+$C$11*$D$9+$F$11*((EP1171+EH1171)/MAX(EP1171+EH1171+EQ1171, 0.1)*$I$9+EQ1171/MAX(EP1171+EH1171+EQ1171, 0.1)*$J$9))/($B$11+$C$11+$F$11)</f>
        <v>0</v>
      </c>
      <c r="CU1171">
        <f>($B$11*$K$9+$C$11*$K$9+$F$11*((EP1171+EH1171)/MAX(EP1171+EH1171+EQ1171, 0.1)*$P$9+EQ1171/MAX(EP1171+EH1171+EQ1171, 0.1)*$Q$9))/($B$11+$C$11+$F$11)</f>
        <v>0</v>
      </c>
      <c r="CV1171">
        <v>6</v>
      </c>
      <c r="CW1171">
        <v>0.5</v>
      </c>
      <c r="CX1171" t="s">
        <v>418</v>
      </c>
      <c r="CY1171">
        <v>2</v>
      </c>
      <c r="CZ1171" t="b">
        <v>1</v>
      </c>
      <c r="DA1171">
        <v>1659652214.314285</v>
      </c>
      <c r="DB1171">
        <v>1487.612857142857</v>
      </c>
      <c r="DC1171">
        <v>1558.185357142857</v>
      </c>
      <c r="DD1171">
        <v>18.391925</v>
      </c>
      <c r="DE1171">
        <v>13.39858928571428</v>
      </c>
      <c r="DF1171">
        <v>1493.008571428571</v>
      </c>
      <c r="DG1171">
        <v>18.5366</v>
      </c>
      <c r="DH1171">
        <v>500.0199642857143</v>
      </c>
      <c r="DI1171">
        <v>90.17438928571427</v>
      </c>
      <c r="DJ1171">
        <v>0.1000138178571429</v>
      </c>
      <c r="DK1171">
        <v>24.78171428571429</v>
      </c>
      <c r="DL1171">
        <v>25.00398214285714</v>
      </c>
      <c r="DM1171">
        <v>999.9000000000002</v>
      </c>
      <c r="DN1171">
        <v>0</v>
      </c>
      <c r="DO1171">
        <v>0</v>
      </c>
      <c r="DP1171">
        <v>9984.598571428569</v>
      </c>
      <c r="DQ1171">
        <v>0</v>
      </c>
      <c r="DR1171">
        <v>10.9043</v>
      </c>
      <c r="DS1171">
        <v>-70.57276071428571</v>
      </c>
      <c r="DT1171">
        <v>1515.485714285714</v>
      </c>
      <c r="DU1171">
        <v>1579.347857142857</v>
      </c>
      <c r="DV1171">
        <v>4.993341785714286</v>
      </c>
      <c r="DW1171">
        <v>1558.185357142857</v>
      </c>
      <c r="DX1171">
        <v>13.39858928571428</v>
      </c>
      <c r="DY1171">
        <v>1.658481785714286</v>
      </c>
      <c r="DZ1171">
        <v>1.20821</v>
      </c>
      <c r="EA1171">
        <v>14.51318571428572</v>
      </c>
      <c r="EB1171">
        <v>9.702983571428572</v>
      </c>
      <c r="EC1171">
        <v>1999.993571428571</v>
      </c>
      <c r="ED1171">
        <v>0.9800032857142854</v>
      </c>
      <c r="EE1171">
        <v>0.01999621428571429</v>
      </c>
      <c r="EF1171">
        <v>0</v>
      </c>
      <c r="EG1171">
        <v>854.8438571428571</v>
      </c>
      <c r="EH1171">
        <v>5.00097</v>
      </c>
      <c r="EI1171">
        <v>16994.07142857143</v>
      </c>
      <c r="EJ1171">
        <v>16707.54642857143</v>
      </c>
      <c r="EK1171">
        <v>37.875</v>
      </c>
      <c r="EL1171">
        <v>38.41485714285714</v>
      </c>
      <c r="EM1171">
        <v>37.85700000000001</v>
      </c>
      <c r="EN1171">
        <v>38.062</v>
      </c>
      <c r="EO1171">
        <v>38.33224999999999</v>
      </c>
      <c r="EP1171">
        <v>1955.102142857143</v>
      </c>
      <c r="EQ1171">
        <v>39.89142857142858</v>
      </c>
      <c r="ER1171">
        <v>0</v>
      </c>
      <c r="ES1171">
        <v>1659652222.5</v>
      </c>
      <c r="ET1171">
        <v>0</v>
      </c>
      <c r="EU1171">
        <v>854.7770399999999</v>
      </c>
      <c r="EV1171">
        <v>-3.186153845413734</v>
      </c>
      <c r="EW1171">
        <v>-58.74615363670157</v>
      </c>
      <c r="EX1171">
        <v>16993.78</v>
      </c>
      <c r="EY1171">
        <v>15</v>
      </c>
      <c r="EZ1171">
        <v>0</v>
      </c>
      <c r="FA1171" t="s">
        <v>419</v>
      </c>
      <c r="FB1171">
        <v>1659135797.5</v>
      </c>
      <c r="FC1171">
        <v>1659135788</v>
      </c>
      <c r="FD1171">
        <v>0</v>
      </c>
      <c r="FE1171">
        <v>0.3</v>
      </c>
      <c r="FF1171">
        <v>-0.002</v>
      </c>
      <c r="FG1171">
        <v>-2.209</v>
      </c>
      <c r="FH1171">
        <v>-0.089</v>
      </c>
      <c r="FI1171">
        <v>1520</v>
      </c>
      <c r="FJ1171">
        <v>20</v>
      </c>
      <c r="FK1171">
        <v>0.06</v>
      </c>
      <c r="FL1171">
        <v>0.03</v>
      </c>
      <c r="FM1171">
        <v>-70.69736341463414</v>
      </c>
      <c r="FN1171">
        <v>2.413743554006937</v>
      </c>
      <c r="FO1171">
        <v>0.2581301862466986</v>
      </c>
      <c r="FP1171">
        <v>0</v>
      </c>
      <c r="FQ1171">
        <v>854.9011764705883</v>
      </c>
      <c r="FR1171">
        <v>-2.233216193521817</v>
      </c>
      <c r="FS1171">
        <v>0.2836588123068149</v>
      </c>
      <c r="FT1171">
        <v>0</v>
      </c>
      <c r="FU1171">
        <v>5.026308536585366</v>
      </c>
      <c r="FV1171">
        <v>-0.7494662717769998</v>
      </c>
      <c r="FW1171">
        <v>0.07403039911401518</v>
      </c>
      <c r="FX1171">
        <v>0</v>
      </c>
      <c r="FY1171">
        <v>0</v>
      </c>
      <c r="FZ1171">
        <v>3</v>
      </c>
      <c r="GA1171" t="s">
        <v>426</v>
      </c>
      <c r="GB1171">
        <v>2.9835</v>
      </c>
      <c r="GC1171">
        <v>2.71542</v>
      </c>
      <c r="GD1171">
        <v>0.223331</v>
      </c>
      <c r="GE1171">
        <v>0.226827</v>
      </c>
      <c r="GF1171">
        <v>0.0890914</v>
      </c>
      <c r="GG1171">
        <v>0.0697849</v>
      </c>
      <c r="GH1171">
        <v>24564</v>
      </c>
      <c r="GI1171">
        <v>24586.2</v>
      </c>
      <c r="GJ1171">
        <v>29390.8</v>
      </c>
      <c r="GK1171">
        <v>29405</v>
      </c>
      <c r="GL1171">
        <v>35462.2</v>
      </c>
      <c r="GM1171">
        <v>36375.3</v>
      </c>
      <c r="GN1171">
        <v>41385.4</v>
      </c>
      <c r="GO1171">
        <v>41901.4</v>
      </c>
      <c r="GP1171">
        <v>1.96305</v>
      </c>
      <c r="GQ1171">
        <v>2.3823</v>
      </c>
      <c r="GR1171">
        <v>0.0984035</v>
      </c>
      <c r="GS1171">
        <v>0</v>
      </c>
      <c r="GT1171">
        <v>23.3812</v>
      </c>
      <c r="GU1171">
        <v>999.9</v>
      </c>
      <c r="GV1171">
        <v>31.1</v>
      </c>
      <c r="GW1171">
        <v>32.2</v>
      </c>
      <c r="GX1171">
        <v>16.6564</v>
      </c>
      <c r="GY1171">
        <v>63.6915</v>
      </c>
      <c r="GZ1171">
        <v>22.2756</v>
      </c>
      <c r="HA1171">
        <v>2</v>
      </c>
      <c r="HB1171">
        <v>-0.147111</v>
      </c>
      <c r="HC1171">
        <v>1.38453</v>
      </c>
      <c r="HD1171">
        <v>20.3265</v>
      </c>
      <c r="HE1171">
        <v>5.21669</v>
      </c>
      <c r="HF1171">
        <v>12.0099</v>
      </c>
      <c r="HG1171">
        <v>4.98865</v>
      </c>
      <c r="HH1171">
        <v>3.28848</v>
      </c>
      <c r="HI1171">
        <v>9999</v>
      </c>
      <c r="HJ1171">
        <v>9999</v>
      </c>
      <c r="HK1171">
        <v>9999</v>
      </c>
      <c r="HL1171">
        <v>198.7</v>
      </c>
      <c r="HM1171">
        <v>1.86738</v>
      </c>
      <c r="HN1171">
        <v>1.86646</v>
      </c>
      <c r="HO1171">
        <v>1.86596</v>
      </c>
      <c r="HP1171">
        <v>1.86584</v>
      </c>
      <c r="HQ1171">
        <v>1.86768</v>
      </c>
      <c r="HR1171">
        <v>1.87014</v>
      </c>
      <c r="HS1171">
        <v>1.86878</v>
      </c>
      <c r="HT1171">
        <v>1.87026</v>
      </c>
      <c r="HU1171">
        <v>0</v>
      </c>
      <c r="HV1171">
        <v>0</v>
      </c>
      <c r="HW1171">
        <v>0</v>
      </c>
      <c r="HX1171">
        <v>0</v>
      </c>
      <c r="HY1171" t="s">
        <v>421</v>
      </c>
      <c r="HZ1171" t="s">
        <v>422</v>
      </c>
      <c r="IA1171" t="s">
        <v>423</v>
      </c>
      <c r="IB1171" t="s">
        <v>423</v>
      </c>
      <c r="IC1171" t="s">
        <v>423</v>
      </c>
      <c r="ID1171" t="s">
        <v>423</v>
      </c>
      <c r="IE1171">
        <v>0</v>
      </c>
      <c r="IF1171">
        <v>100</v>
      </c>
      <c r="IG1171">
        <v>100</v>
      </c>
      <c r="IH1171">
        <v>-5.46</v>
      </c>
      <c r="II1171">
        <v>-0.1446</v>
      </c>
      <c r="IJ1171">
        <v>-1.529487217637811</v>
      </c>
      <c r="IK1171">
        <v>-0.005072214745875086</v>
      </c>
      <c r="IL1171">
        <v>3.316774363808987E-06</v>
      </c>
      <c r="IM1171">
        <v>-1.107588672722244E-09</v>
      </c>
      <c r="IN1171">
        <v>-0.1603591687652909</v>
      </c>
      <c r="IO1171">
        <v>-0.0181951569465493</v>
      </c>
      <c r="IP1171">
        <v>0.001659309118516343</v>
      </c>
      <c r="IQ1171">
        <v>-3.409663313950778E-05</v>
      </c>
      <c r="IR1171">
        <v>19</v>
      </c>
      <c r="IS1171">
        <v>2290</v>
      </c>
      <c r="IT1171">
        <v>1</v>
      </c>
      <c r="IU1171">
        <v>24</v>
      </c>
      <c r="IV1171">
        <v>8607.1</v>
      </c>
      <c r="IW1171">
        <v>8607.200000000001</v>
      </c>
      <c r="IX1171">
        <v>3.69507</v>
      </c>
      <c r="IY1171">
        <v>2.19849</v>
      </c>
      <c r="IZ1171">
        <v>1.94702</v>
      </c>
      <c r="JA1171">
        <v>2.64893</v>
      </c>
      <c r="JB1171">
        <v>2.19482</v>
      </c>
      <c r="JC1171">
        <v>2.34985</v>
      </c>
      <c r="JD1171">
        <v>36.6469</v>
      </c>
      <c r="JE1171">
        <v>24.035</v>
      </c>
      <c r="JF1171">
        <v>18</v>
      </c>
      <c r="JG1171">
        <v>520.602</v>
      </c>
      <c r="JH1171">
        <v>814.34</v>
      </c>
      <c r="JI1171">
        <v>21.1426</v>
      </c>
      <c r="JJ1171">
        <v>26.2554</v>
      </c>
      <c r="JK1171">
        <v>29.9998</v>
      </c>
      <c r="JL1171">
        <v>26.2712</v>
      </c>
      <c r="JM1171">
        <v>26.198</v>
      </c>
      <c r="JN1171">
        <v>73.9515</v>
      </c>
      <c r="JO1171">
        <v>15.7297</v>
      </c>
      <c r="JP1171">
        <v>0</v>
      </c>
      <c r="JQ1171">
        <v>21.5611</v>
      </c>
      <c r="JR1171">
        <v>1604.15</v>
      </c>
      <c r="JS1171">
        <v>13.6282</v>
      </c>
      <c r="JT1171">
        <v>100.487</v>
      </c>
      <c r="JU1171">
        <v>100.634</v>
      </c>
    </row>
    <row r="1172" spans="1:281">
      <c r="A1172">
        <v>1156</v>
      </c>
      <c r="B1172">
        <v>1659654020.5</v>
      </c>
      <c r="C1172">
        <v>26012.5</v>
      </c>
      <c r="D1172" t="s">
        <v>2746</v>
      </c>
      <c r="E1172" t="s">
        <v>2747</v>
      </c>
      <c r="F1172">
        <v>5</v>
      </c>
      <c r="G1172" t="s">
        <v>2748</v>
      </c>
      <c r="H1172" t="s">
        <v>416</v>
      </c>
      <c r="I1172">
        <v>1659654012.75</v>
      </c>
      <c r="J1172">
        <f>(K1172)/1000</f>
        <v>0</v>
      </c>
      <c r="K1172">
        <f>IF(CZ1172, AN1172, AH1172)</f>
        <v>0</v>
      </c>
      <c r="L1172">
        <f>IF(CZ1172, AI1172, AG1172)</f>
        <v>0</v>
      </c>
      <c r="M1172">
        <f>DB1172 - IF(AU1172&gt;1, L1172*CV1172*100.0/(AW1172*DP1172), 0)</f>
        <v>0</v>
      </c>
      <c r="N1172">
        <f>((T1172-J1172/2)*M1172-L1172)/(T1172+J1172/2)</f>
        <v>0</v>
      </c>
      <c r="O1172">
        <f>N1172*(DI1172+DJ1172)/1000.0</f>
        <v>0</v>
      </c>
      <c r="P1172">
        <f>(DB1172 - IF(AU1172&gt;1, L1172*CV1172*100.0/(AW1172*DP1172), 0))*(DI1172+DJ1172)/1000.0</f>
        <v>0</v>
      </c>
      <c r="Q1172">
        <f>2.0/((1/S1172-1/R1172)+SIGN(S1172)*SQRT((1/S1172-1/R1172)*(1/S1172-1/R1172) + 4*CW1172/((CW1172+1)*(CW1172+1))*(2*1/S1172*1/R1172-1/R1172*1/R1172)))</f>
        <v>0</v>
      </c>
      <c r="R1172">
        <f>IF(LEFT(CX1172,1)&lt;&gt;"0",IF(LEFT(CX1172,1)="1",3.0,CY1172),$D$5+$E$5*(DP1172*DI1172/($K$5*1000))+$F$5*(DP1172*DI1172/($K$5*1000))*MAX(MIN(CV1172,$J$5),$I$5)*MAX(MIN(CV1172,$J$5),$I$5)+$G$5*MAX(MIN(CV1172,$J$5),$I$5)*(DP1172*DI1172/($K$5*1000))+$H$5*(DP1172*DI1172/($K$5*1000))*(DP1172*DI1172/($K$5*1000)))</f>
        <v>0</v>
      </c>
      <c r="S1172">
        <f>J1172*(1000-(1000*0.61365*exp(17.502*W1172/(240.97+W1172))/(DI1172+DJ1172)+DD1172)/2)/(1000*0.61365*exp(17.502*W1172/(240.97+W1172))/(DI1172+DJ1172)-DD1172)</f>
        <v>0</v>
      </c>
      <c r="T1172">
        <f>1/((CW1172+1)/(Q1172/1.6)+1/(R1172/1.37)) + CW1172/((CW1172+1)/(Q1172/1.6) + CW1172/(R1172/1.37))</f>
        <v>0</v>
      </c>
      <c r="U1172">
        <f>(CR1172*CU1172)</f>
        <v>0</v>
      </c>
      <c r="V1172">
        <f>(DK1172+(U1172+2*0.95*5.67E-8*(((DK1172+$B$7)+273)^4-(DK1172+273)^4)-44100*J1172)/(1.84*29.3*R1172+8*0.95*5.67E-8*(DK1172+273)^3))</f>
        <v>0</v>
      </c>
      <c r="W1172">
        <f>($C$7*DL1172+$D$7*DM1172+$E$7*V1172)</f>
        <v>0</v>
      </c>
      <c r="X1172">
        <f>0.61365*exp(17.502*W1172/(240.97+W1172))</f>
        <v>0</v>
      </c>
      <c r="Y1172">
        <f>(Z1172/AA1172*100)</f>
        <v>0</v>
      </c>
      <c r="Z1172">
        <f>DD1172*(DI1172+DJ1172)/1000</f>
        <v>0</v>
      </c>
      <c r="AA1172">
        <f>0.61365*exp(17.502*DK1172/(240.97+DK1172))</f>
        <v>0</v>
      </c>
      <c r="AB1172">
        <f>(X1172-DD1172*(DI1172+DJ1172)/1000)</f>
        <v>0</v>
      </c>
      <c r="AC1172">
        <f>(-J1172*44100)</f>
        <v>0</v>
      </c>
      <c r="AD1172">
        <f>2*29.3*R1172*0.92*(DK1172-W1172)</f>
        <v>0</v>
      </c>
      <c r="AE1172">
        <f>2*0.95*5.67E-8*(((DK1172+$B$7)+273)^4-(W1172+273)^4)</f>
        <v>0</v>
      </c>
      <c r="AF1172">
        <f>U1172+AE1172+AC1172+AD1172</f>
        <v>0</v>
      </c>
      <c r="AG1172">
        <f>DH1172*AU1172*(DC1172-DB1172*(1000-AU1172*DE1172)/(1000-AU1172*DD1172))/(100*CV1172)</f>
        <v>0</v>
      </c>
      <c r="AH1172">
        <f>1000*DH1172*AU1172*(DD1172-DE1172)/(100*CV1172*(1000-AU1172*DD1172))</f>
        <v>0</v>
      </c>
      <c r="AI1172">
        <f>(AJ1172 - AK1172 - DI1172*1E3/(8.314*(DK1172+273.15)) * AM1172/DH1172 * AL1172) * DH1172/(100*CV1172) * (1000 - DE1172)/1000</f>
        <v>0</v>
      </c>
      <c r="AJ1172">
        <v>426.2823594559467</v>
      </c>
      <c r="AK1172">
        <v>404.6922424242425</v>
      </c>
      <c r="AL1172">
        <v>0.0003938605509886691</v>
      </c>
      <c r="AM1172">
        <v>65.47786862827577</v>
      </c>
      <c r="AN1172">
        <f>(AP1172 - AO1172 + DI1172*1E3/(8.314*(DK1172+273.15)) * AR1172/DH1172 * AQ1172) * DH1172/(100*CV1172) * 1000/(1000 - AP1172)</f>
        <v>0</v>
      </c>
      <c r="AO1172">
        <v>14.61339294210932</v>
      </c>
      <c r="AP1172">
        <v>18.66015804195805</v>
      </c>
      <c r="AQ1172">
        <v>0.000194730464891171</v>
      </c>
      <c r="AR1172">
        <v>82.48289674045559</v>
      </c>
      <c r="AS1172">
        <v>0</v>
      </c>
      <c r="AT1172">
        <v>0</v>
      </c>
      <c r="AU1172">
        <f>IF(AS1172*$H$13&gt;=AW1172,1.0,(AW1172/(AW1172-AS1172*$H$13)))</f>
        <v>0</v>
      </c>
      <c r="AV1172">
        <f>(AU1172-1)*100</f>
        <v>0</v>
      </c>
      <c r="AW1172">
        <f>MAX(0,($B$13+$C$13*DP1172)/(1+$D$13*DP1172)*DI1172/(DK1172+273)*$E$13)</f>
        <v>0</v>
      </c>
      <c r="AX1172" t="s">
        <v>417</v>
      </c>
      <c r="AY1172" t="s">
        <v>417</v>
      </c>
      <c r="AZ1172">
        <v>0</v>
      </c>
      <c r="BA1172">
        <v>0</v>
      </c>
      <c r="BB1172">
        <f>1-AZ1172/BA1172</f>
        <v>0</v>
      </c>
      <c r="BC1172">
        <v>0</v>
      </c>
      <c r="BD1172" t="s">
        <v>417</v>
      </c>
      <c r="BE1172" t="s">
        <v>417</v>
      </c>
      <c r="BF1172">
        <v>0</v>
      </c>
      <c r="BG1172">
        <v>0</v>
      </c>
      <c r="BH1172">
        <f>1-BF1172/BG1172</f>
        <v>0</v>
      </c>
      <c r="BI1172">
        <v>0.5</v>
      </c>
      <c r="BJ1172">
        <f>CS1172</f>
        <v>0</v>
      </c>
      <c r="BK1172">
        <f>L1172</f>
        <v>0</v>
      </c>
      <c r="BL1172">
        <f>BH1172*BI1172*BJ1172</f>
        <v>0</v>
      </c>
      <c r="BM1172">
        <f>(BK1172-BC1172)/BJ1172</f>
        <v>0</v>
      </c>
      <c r="BN1172">
        <f>(BA1172-BG1172)/BG1172</f>
        <v>0</v>
      </c>
      <c r="BO1172">
        <f>AZ1172/(BB1172+AZ1172/BG1172)</f>
        <v>0</v>
      </c>
      <c r="BP1172" t="s">
        <v>417</v>
      </c>
      <c r="BQ1172">
        <v>0</v>
      </c>
      <c r="BR1172">
        <f>IF(BQ1172&lt;&gt;0, BQ1172, BO1172)</f>
        <v>0</v>
      </c>
      <c r="BS1172">
        <f>1-BR1172/BG1172</f>
        <v>0</v>
      </c>
      <c r="BT1172">
        <f>(BG1172-BF1172)/(BG1172-BR1172)</f>
        <v>0</v>
      </c>
      <c r="BU1172">
        <f>(BA1172-BG1172)/(BA1172-BR1172)</f>
        <v>0</v>
      </c>
      <c r="BV1172">
        <f>(BG1172-BF1172)/(BG1172-AZ1172)</f>
        <v>0</v>
      </c>
      <c r="BW1172">
        <f>(BA1172-BG1172)/(BA1172-AZ1172)</f>
        <v>0</v>
      </c>
      <c r="BX1172">
        <f>(BT1172*BR1172/BF1172)</f>
        <v>0</v>
      </c>
      <c r="BY1172">
        <f>(1-BX1172)</f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f>$B$11*DQ1172+$C$11*DR1172+$F$11*EC1172*(1-EF1172)</f>
        <v>0</v>
      </c>
      <c r="CS1172">
        <f>CR1172*CT1172</f>
        <v>0</v>
      </c>
      <c r="CT1172">
        <f>($B$11*$D$9+$C$11*$D$9+$F$11*((EP1172+EH1172)/MAX(EP1172+EH1172+EQ1172, 0.1)*$I$9+EQ1172/MAX(EP1172+EH1172+EQ1172, 0.1)*$J$9))/($B$11+$C$11+$F$11)</f>
        <v>0</v>
      </c>
      <c r="CU1172">
        <f>($B$11*$K$9+$C$11*$K$9+$F$11*((EP1172+EH1172)/MAX(EP1172+EH1172+EQ1172, 0.1)*$P$9+EQ1172/MAX(EP1172+EH1172+EQ1172, 0.1)*$Q$9))/($B$11+$C$11+$F$11)</f>
        <v>0</v>
      </c>
      <c r="CV1172">
        <v>6</v>
      </c>
      <c r="CW1172">
        <v>0.5</v>
      </c>
      <c r="CX1172" t="s">
        <v>418</v>
      </c>
      <c r="CY1172">
        <v>2</v>
      </c>
      <c r="CZ1172" t="b">
        <v>1</v>
      </c>
      <c r="DA1172">
        <v>1659654012.75</v>
      </c>
      <c r="DB1172">
        <v>397.1206666666666</v>
      </c>
      <c r="DC1172">
        <v>420.0522</v>
      </c>
      <c r="DD1172">
        <v>18.65393333333333</v>
      </c>
      <c r="DE1172">
        <v>14.60982333333333</v>
      </c>
      <c r="DF1172">
        <v>400.2198666666666</v>
      </c>
      <c r="DG1172">
        <v>18.79648333333333</v>
      </c>
      <c r="DH1172">
        <v>500.0010666666667</v>
      </c>
      <c r="DI1172">
        <v>90.22554333333333</v>
      </c>
      <c r="DJ1172">
        <v>0.10002273</v>
      </c>
      <c r="DK1172">
        <v>24.82446666666667</v>
      </c>
      <c r="DL1172">
        <v>25.00412666666666</v>
      </c>
      <c r="DM1172">
        <v>999.9000000000002</v>
      </c>
      <c r="DN1172">
        <v>0</v>
      </c>
      <c r="DO1172">
        <v>0</v>
      </c>
      <c r="DP1172">
        <v>9998.723666666667</v>
      </c>
      <c r="DQ1172">
        <v>0</v>
      </c>
      <c r="DR1172">
        <v>10.89566333333333</v>
      </c>
      <c r="DS1172">
        <v>-22.93148666666666</v>
      </c>
      <c r="DT1172">
        <v>404.6693333333333</v>
      </c>
      <c r="DU1172">
        <v>426.2800333333334</v>
      </c>
      <c r="DV1172">
        <v>4.044107</v>
      </c>
      <c r="DW1172">
        <v>420.0522</v>
      </c>
      <c r="DX1172">
        <v>14.60982333333333</v>
      </c>
      <c r="DY1172">
        <v>1.683060666666667</v>
      </c>
      <c r="DZ1172">
        <v>1.318180333333333</v>
      </c>
      <c r="EA1172">
        <v>14.74108333333334</v>
      </c>
      <c r="EB1172">
        <v>11.00775333333333</v>
      </c>
      <c r="EC1172">
        <v>1999.996333333333</v>
      </c>
      <c r="ED1172">
        <v>0.9800034</v>
      </c>
      <c r="EE1172">
        <v>0.01999679333333334</v>
      </c>
      <c r="EF1172">
        <v>0</v>
      </c>
      <c r="EG1172">
        <v>728.6120333333333</v>
      </c>
      <c r="EH1172">
        <v>5.000969999999999</v>
      </c>
      <c r="EI1172">
        <v>14514.42333333333</v>
      </c>
      <c r="EJ1172">
        <v>16707.55666666666</v>
      </c>
      <c r="EK1172">
        <v>38.45169999999999</v>
      </c>
      <c r="EL1172">
        <v>38.93699999999999</v>
      </c>
      <c r="EM1172">
        <v>38.44329999999999</v>
      </c>
      <c r="EN1172">
        <v>38.55373333333332</v>
      </c>
      <c r="EO1172">
        <v>38.86029999999999</v>
      </c>
      <c r="EP1172">
        <v>1955.099333333334</v>
      </c>
      <c r="EQ1172">
        <v>39.89700000000002</v>
      </c>
      <c r="ER1172">
        <v>0</v>
      </c>
      <c r="ES1172">
        <v>1659654021.3</v>
      </c>
      <c r="ET1172">
        <v>0</v>
      </c>
      <c r="EU1172">
        <v>728.59968</v>
      </c>
      <c r="EV1172">
        <v>-0.3963846158198391</v>
      </c>
      <c r="EW1172">
        <v>-14.26923074126428</v>
      </c>
      <c r="EX1172">
        <v>14514.316</v>
      </c>
      <c r="EY1172">
        <v>15</v>
      </c>
      <c r="EZ1172">
        <v>0</v>
      </c>
      <c r="FA1172" t="s">
        <v>419</v>
      </c>
      <c r="FB1172">
        <v>1659135797.5</v>
      </c>
      <c r="FC1172">
        <v>1659135788</v>
      </c>
      <c r="FD1172">
        <v>0</v>
      </c>
      <c r="FE1172">
        <v>0.3</v>
      </c>
      <c r="FF1172">
        <v>-0.002</v>
      </c>
      <c r="FG1172">
        <v>-2.209</v>
      </c>
      <c r="FH1172">
        <v>-0.089</v>
      </c>
      <c r="FI1172">
        <v>1520</v>
      </c>
      <c r="FJ1172">
        <v>20</v>
      </c>
      <c r="FK1172">
        <v>0.06</v>
      </c>
      <c r="FL1172">
        <v>0.03</v>
      </c>
      <c r="FM1172">
        <v>-22.9297675</v>
      </c>
      <c r="FN1172">
        <v>0.04319437148217022</v>
      </c>
      <c r="FO1172">
        <v>0.02341602429427337</v>
      </c>
      <c r="FP1172">
        <v>1</v>
      </c>
      <c r="FQ1172">
        <v>728.6359705882352</v>
      </c>
      <c r="FR1172">
        <v>-0.1895034364694737</v>
      </c>
      <c r="FS1172">
        <v>0.2138987508274333</v>
      </c>
      <c r="FT1172">
        <v>1</v>
      </c>
      <c r="FU1172">
        <v>4.05601025</v>
      </c>
      <c r="FV1172">
        <v>-0.169995309568486</v>
      </c>
      <c r="FW1172">
        <v>0.02176564844973616</v>
      </c>
      <c r="FX1172">
        <v>0</v>
      </c>
      <c r="FY1172">
        <v>2</v>
      </c>
      <c r="FZ1172">
        <v>3</v>
      </c>
      <c r="GA1172" t="s">
        <v>420</v>
      </c>
      <c r="GB1172">
        <v>2.98352</v>
      </c>
      <c r="GC1172">
        <v>2.71537</v>
      </c>
      <c r="GD1172">
        <v>0.0908928</v>
      </c>
      <c r="GE1172">
        <v>0.0933785</v>
      </c>
      <c r="GF1172">
        <v>0.0901168</v>
      </c>
      <c r="GG1172">
        <v>0.07409540000000001</v>
      </c>
      <c r="GH1172">
        <v>28756.2</v>
      </c>
      <c r="GI1172">
        <v>28830.5</v>
      </c>
      <c r="GJ1172">
        <v>29395.1</v>
      </c>
      <c r="GK1172">
        <v>29407.1</v>
      </c>
      <c r="GL1172">
        <v>35423.6</v>
      </c>
      <c r="GM1172">
        <v>36205.6</v>
      </c>
      <c r="GN1172">
        <v>41390.8</v>
      </c>
      <c r="GO1172">
        <v>41904.8</v>
      </c>
      <c r="GP1172">
        <v>1.96323</v>
      </c>
      <c r="GQ1172">
        <v>2.38608</v>
      </c>
      <c r="GR1172">
        <v>0.100061</v>
      </c>
      <c r="GS1172">
        <v>0</v>
      </c>
      <c r="GT1172">
        <v>23.3528</v>
      </c>
      <c r="GU1172">
        <v>999.9</v>
      </c>
      <c r="GV1172">
        <v>34.6</v>
      </c>
      <c r="GW1172">
        <v>31.9</v>
      </c>
      <c r="GX1172">
        <v>18.2078</v>
      </c>
      <c r="GY1172">
        <v>63.5919</v>
      </c>
      <c r="GZ1172">
        <v>22.3878</v>
      </c>
      <c r="HA1172">
        <v>2</v>
      </c>
      <c r="HB1172">
        <v>-0.097124</v>
      </c>
      <c r="HC1172">
        <v>1.57001</v>
      </c>
      <c r="HD1172">
        <v>20.3283</v>
      </c>
      <c r="HE1172">
        <v>5.22014</v>
      </c>
      <c r="HF1172">
        <v>12.0099</v>
      </c>
      <c r="HG1172">
        <v>4.98985</v>
      </c>
      <c r="HH1172">
        <v>3.28903</v>
      </c>
      <c r="HI1172">
        <v>9999</v>
      </c>
      <c r="HJ1172">
        <v>9999</v>
      </c>
      <c r="HK1172">
        <v>9999</v>
      </c>
      <c r="HL1172">
        <v>199.2</v>
      </c>
      <c r="HM1172">
        <v>1.86737</v>
      </c>
      <c r="HN1172">
        <v>1.86646</v>
      </c>
      <c r="HO1172">
        <v>1.86586</v>
      </c>
      <c r="HP1172">
        <v>1.86584</v>
      </c>
      <c r="HQ1172">
        <v>1.86768</v>
      </c>
      <c r="HR1172">
        <v>1.87012</v>
      </c>
      <c r="HS1172">
        <v>1.86874</v>
      </c>
      <c r="HT1172">
        <v>1.87026</v>
      </c>
      <c r="HU1172">
        <v>0</v>
      </c>
      <c r="HV1172">
        <v>0</v>
      </c>
      <c r="HW1172">
        <v>0</v>
      </c>
      <c r="HX1172">
        <v>0</v>
      </c>
      <c r="HY1172" t="s">
        <v>421</v>
      </c>
      <c r="HZ1172" t="s">
        <v>422</v>
      </c>
      <c r="IA1172" t="s">
        <v>423</v>
      </c>
      <c r="IB1172" t="s">
        <v>423</v>
      </c>
      <c r="IC1172" t="s">
        <v>423</v>
      </c>
      <c r="ID1172" t="s">
        <v>423</v>
      </c>
      <c r="IE1172">
        <v>0</v>
      </c>
      <c r="IF1172">
        <v>100</v>
      </c>
      <c r="IG1172">
        <v>100</v>
      </c>
      <c r="IH1172">
        <v>-3.099</v>
      </c>
      <c r="II1172">
        <v>-0.1425</v>
      </c>
      <c r="IJ1172">
        <v>-1.529487217637811</v>
      </c>
      <c r="IK1172">
        <v>-0.005072214745875086</v>
      </c>
      <c r="IL1172">
        <v>3.316774363808987E-06</v>
      </c>
      <c r="IM1172">
        <v>-1.107588672722244E-09</v>
      </c>
      <c r="IN1172">
        <v>-0.1603591687652909</v>
      </c>
      <c r="IO1172">
        <v>-0.0181951569465493</v>
      </c>
      <c r="IP1172">
        <v>0.001659309118516343</v>
      </c>
      <c r="IQ1172">
        <v>-3.409663313950778E-05</v>
      </c>
      <c r="IR1172">
        <v>19</v>
      </c>
      <c r="IS1172">
        <v>2290</v>
      </c>
      <c r="IT1172">
        <v>1</v>
      </c>
      <c r="IU1172">
        <v>24</v>
      </c>
      <c r="IV1172">
        <v>8637</v>
      </c>
      <c r="IW1172">
        <v>8637.200000000001</v>
      </c>
      <c r="IX1172">
        <v>1.28296</v>
      </c>
      <c r="IY1172">
        <v>2.21313</v>
      </c>
      <c r="IZ1172">
        <v>1.94702</v>
      </c>
      <c r="JA1172">
        <v>2.64771</v>
      </c>
      <c r="JB1172">
        <v>2.19482</v>
      </c>
      <c r="JC1172">
        <v>2.37915</v>
      </c>
      <c r="JD1172">
        <v>36.3871</v>
      </c>
      <c r="JE1172">
        <v>24.0437</v>
      </c>
      <c r="JF1172">
        <v>18</v>
      </c>
      <c r="JG1172">
        <v>518.7089999999999</v>
      </c>
      <c r="JH1172">
        <v>814.724</v>
      </c>
      <c r="JI1172">
        <v>21.4301</v>
      </c>
      <c r="JJ1172">
        <v>26.0529</v>
      </c>
      <c r="JK1172">
        <v>30.0001</v>
      </c>
      <c r="JL1172">
        <v>26.0491</v>
      </c>
      <c r="JM1172">
        <v>25.9726</v>
      </c>
      <c r="JN1172">
        <v>25.6961</v>
      </c>
      <c r="JO1172">
        <v>19.0986</v>
      </c>
      <c r="JP1172">
        <v>25.141</v>
      </c>
      <c r="JQ1172">
        <v>21.43</v>
      </c>
      <c r="JR1172">
        <v>413.343</v>
      </c>
      <c r="JS1172">
        <v>14.6474</v>
      </c>
      <c r="JT1172">
        <v>100.501</v>
      </c>
      <c r="JU1172">
        <v>100.642</v>
      </c>
    </row>
    <row r="1173" spans="1:281">
      <c r="A1173">
        <v>1157</v>
      </c>
      <c r="B1173">
        <v>1659654025.5</v>
      </c>
      <c r="C1173">
        <v>26017.5</v>
      </c>
      <c r="D1173" t="s">
        <v>2749</v>
      </c>
      <c r="E1173" t="s">
        <v>2750</v>
      </c>
      <c r="F1173">
        <v>5</v>
      </c>
      <c r="G1173" t="s">
        <v>2748</v>
      </c>
      <c r="H1173" t="s">
        <v>416</v>
      </c>
      <c r="I1173">
        <v>1659654017.655172</v>
      </c>
      <c r="J1173">
        <f>(K1173)/1000</f>
        <v>0</v>
      </c>
      <c r="K1173">
        <f>IF(CZ1173, AN1173, AH1173)</f>
        <v>0</v>
      </c>
      <c r="L1173">
        <f>IF(CZ1173, AI1173, AG1173)</f>
        <v>0</v>
      </c>
      <c r="M1173">
        <f>DB1173 - IF(AU1173&gt;1, L1173*CV1173*100.0/(AW1173*DP1173), 0)</f>
        <v>0</v>
      </c>
      <c r="N1173">
        <f>((T1173-J1173/2)*M1173-L1173)/(T1173+J1173/2)</f>
        <v>0</v>
      </c>
      <c r="O1173">
        <f>N1173*(DI1173+DJ1173)/1000.0</f>
        <v>0</v>
      </c>
      <c r="P1173">
        <f>(DB1173 - IF(AU1173&gt;1, L1173*CV1173*100.0/(AW1173*DP1173), 0))*(DI1173+DJ1173)/1000.0</f>
        <v>0</v>
      </c>
      <c r="Q1173">
        <f>2.0/((1/S1173-1/R1173)+SIGN(S1173)*SQRT((1/S1173-1/R1173)*(1/S1173-1/R1173) + 4*CW1173/((CW1173+1)*(CW1173+1))*(2*1/S1173*1/R1173-1/R1173*1/R1173)))</f>
        <v>0</v>
      </c>
      <c r="R1173">
        <f>IF(LEFT(CX1173,1)&lt;&gt;"0",IF(LEFT(CX1173,1)="1",3.0,CY1173),$D$5+$E$5*(DP1173*DI1173/($K$5*1000))+$F$5*(DP1173*DI1173/($K$5*1000))*MAX(MIN(CV1173,$J$5),$I$5)*MAX(MIN(CV1173,$J$5),$I$5)+$G$5*MAX(MIN(CV1173,$J$5),$I$5)*(DP1173*DI1173/($K$5*1000))+$H$5*(DP1173*DI1173/($K$5*1000))*(DP1173*DI1173/($K$5*1000)))</f>
        <v>0</v>
      </c>
      <c r="S1173">
        <f>J1173*(1000-(1000*0.61365*exp(17.502*W1173/(240.97+W1173))/(DI1173+DJ1173)+DD1173)/2)/(1000*0.61365*exp(17.502*W1173/(240.97+W1173))/(DI1173+DJ1173)-DD1173)</f>
        <v>0</v>
      </c>
      <c r="T1173">
        <f>1/((CW1173+1)/(Q1173/1.6)+1/(R1173/1.37)) + CW1173/((CW1173+1)/(Q1173/1.6) + CW1173/(R1173/1.37))</f>
        <v>0</v>
      </c>
      <c r="U1173">
        <f>(CR1173*CU1173)</f>
        <v>0</v>
      </c>
      <c r="V1173">
        <f>(DK1173+(U1173+2*0.95*5.67E-8*(((DK1173+$B$7)+273)^4-(DK1173+273)^4)-44100*J1173)/(1.84*29.3*R1173+8*0.95*5.67E-8*(DK1173+273)^3))</f>
        <v>0</v>
      </c>
      <c r="W1173">
        <f>($C$7*DL1173+$D$7*DM1173+$E$7*V1173)</f>
        <v>0</v>
      </c>
      <c r="X1173">
        <f>0.61365*exp(17.502*W1173/(240.97+W1173))</f>
        <v>0</v>
      </c>
      <c r="Y1173">
        <f>(Z1173/AA1173*100)</f>
        <v>0</v>
      </c>
      <c r="Z1173">
        <f>DD1173*(DI1173+DJ1173)/1000</f>
        <v>0</v>
      </c>
      <c r="AA1173">
        <f>0.61365*exp(17.502*DK1173/(240.97+DK1173))</f>
        <v>0</v>
      </c>
      <c r="AB1173">
        <f>(X1173-DD1173*(DI1173+DJ1173)/1000)</f>
        <v>0</v>
      </c>
      <c r="AC1173">
        <f>(-J1173*44100)</f>
        <v>0</v>
      </c>
      <c r="AD1173">
        <f>2*29.3*R1173*0.92*(DK1173-W1173)</f>
        <v>0</v>
      </c>
      <c r="AE1173">
        <f>2*0.95*5.67E-8*(((DK1173+$B$7)+273)^4-(W1173+273)^4)</f>
        <v>0</v>
      </c>
      <c r="AF1173">
        <f>U1173+AE1173+AC1173+AD1173</f>
        <v>0</v>
      </c>
      <c r="AG1173">
        <f>DH1173*AU1173*(DC1173-DB1173*(1000-AU1173*DE1173)/(1000-AU1173*DD1173))/(100*CV1173)</f>
        <v>0</v>
      </c>
      <c r="AH1173">
        <f>1000*DH1173*AU1173*(DD1173-DE1173)/(100*CV1173*(1000-AU1173*DD1173))</f>
        <v>0</v>
      </c>
      <c r="AI1173">
        <f>(AJ1173 - AK1173 - DI1173*1E3/(8.314*(DK1173+273.15)) * AM1173/DH1173 * AL1173) * DH1173/(100*CV1173) * (1000 - DE1173)/1000</f>
        <v>0</v>
      </c>
      <c r="AJ1173">
        <v>426.1170093031765</v>
      </c>
      <c r="AK1173">
        <v>404.5431212121211</v>
      </c>
      <c r="AL1173">
        <v>-0.03953656183802558</v>
      </c>
      <c r="AM1173">
        <v>65.47786862827577</v>
      </c>
      <c r="AN1173">
        <f>(AP1173 - AO1173 + DI1173*1E3/(8.314*(DK1173+273.15)) * AR1173/DH1173 * AQ1173) * DH1173/(100*CV1173) * 1000/(1000 - AP1173)</f>
        <v>0</v>
      </c>
      <c r="AO1173">
        <v>14.61707773465468</v>
      </c>
      <c r="AP1173">
        <v>18.66287902097903</v>
      </c>
      <c r="AQ1173">
        <v>4.300838729979716E-06</v>
      </c>
      <c r="AR1173">
        <v>82.48289674045559</v>
      </c>
      <c r="AS1173">
        <v>0</v>
      </c>
      <c r="AT1173">
        <v>0</v>
      </c>
      <c r="AU1173">
        <f>IF(AS1173*$H$13&gt;=AW1173,1.0,(AW1173/(AW1173-AS1173*$H$13)))</f>
        <v>0</v>
      </c>
      <c r="AV1173">
        <f>(AU1173-1)*100</f>
        <v>0</v>
      </c>
      <c r="AW1173">
        <f>MAX(0,($B$13+$C$13*DP1173)/(1+$D$13*DP1173)*DI1173/(DK1173+273)*$E$13)</f>
        <v>0</v>
      </c>
      <c r="AX1173" t="s">
        <v>417</v>
      </c>
      <c r="AY1173" t="s">
        <v>417</v>
      </c>
      <c r="AZ1173">
        <v>0</v>
      </c>
      <c r="BA1173">
        <v>0</v>
      </c>
      <c r="BB1173">
        <f>1-AZ1173/BA1173</f>
        <v>0</v>
      </c>
      <c r="BC1173">
        <v>0</v>
      </c>
      <c r="BD1173" t="s">
        <v>417</v>
      </c>
      <c r="BE1173" t="s">
        <v>417</v>
      </c>
      <c r="BF1173">
        <v>0</v>
      </c>
      <c r="BG1173">
        <v>0</v>
      </c>
      <c r="BH1173">
        <f>1-BF1173/BG1173</f>
        <v>0</v>
      </c>
      <c r="BI1173">
        <v>0.5</v>
      </c>
      <c r="BJ1173">
        <f>CS1173</f>
        <v>0</v>
      </c>
      <c r="BK1173">
        <f>L1173</f>
        <v>0</v>
      </c>
      <c r="BL1173">
        <f>BH1173*BI1173*BJ1173</f>
        <v>0</v>
      </c>
      <c r="BM1173">
        <f>(BK1173-BC1173)/BJ1173</f>
        <v>0</v>
      </c>
      <c r="BN1173">
        <f>(BA1173-BG1173)/BG1173</f>
        <v>0</v>
      </c>
      <c r="BO1173">
        <f>AZ1173/(BB1173+AZ1173/BG1173)</f>
        <v>0</v>
      </c>
      <c r="BP1173" t="s">
        <v>417</v>
      </c>
      <c r="BQ1173">
        <v>0</v>
      </c>
      <c r="BR1173">
        <f>IF(BQ1173&lt;&gt;0, BQ1173, BO1173)</f>
        <v>0</v>
      </c>
      <c r="BS1173">
        <f>1-BR1173/BG1173</f>
        <v>0</v>
      </c>
      <c r="BT1173">
        <f>(BG1173-BF1173)/(BG1173-BR1173)</f>
        <v>0</v>
      </c>
      <c r="BU1173">
        <f>(BA1173-BG1173)/(BA1173-BR1173)</f>
        <v>0</v>
      </c>
      <c r="BV1173">
        <f>(BG1173-BF1173)/(BG1173-AZ1173)</f>
        <v>0</v>
      </c>
      <c r="BW1173">
        <f>(BA1173-BG1173)/(BA1173-AZ1173)</f>
        <v>0</v>
      </c>
      <c r="BX1173">
        <f>(BT1173*BR1173/BF1173)</f>
        <v>0</v>
      </c>
      <c r="BY1173">
        <f>(1-BX1173)</f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f>$B$11*DQ1173+$C$11*DR1173+$F$11*EC1173*(1-EF1173)</f>
        <v>0</v>
      </c>
      <c r="CS1173">
        <f>CR1173*CT1173</f>
        <v>0</v>
      </c>
      <c r="CT1173">
        <f>($B$11*$D$9+$C$11*$D$9+$F$11*((EP1173+EH1173)/MAX(EP1173+EH1173+EQ1173, 0.1)*$I$9+EQ1173/MAX(EP1173+EH1173+EQ1173, 0.1)*$J$9))/($B$11+$C$11+$F$11)</f>
        <v>0</v>
      </c>
      <c r="CU1173">
        <f>($B$11*$K$9+$C$11*$K$9+$F$11*((EP1173+EH1173)/MAX(EP1173+EH1173+EQ1173, 0.1)*$P$9+EQ1173/MAX(EP1173+EH1173+EQ1173, 0.1)*$Q$9))/($B$11+$C$11+$F$11)</f>
        <v>0</v>
      </c>
      <c r="CV1173">
        <v>6</v>
      </c>
      <c r="CW1173">
        <v>0.5</v>
      </c>
      <c r="CX1173" t="s">
        <v>418</v>
      </c>
      <c r="CY1173">
        <v>2</v>
      </c>
      <c r="CZ1173" t="b">
        <v>1</v>
      </c>
      <c r="DA1173">
        <v>1659654017.655172</v>
      </c>
      <c r="DB1173">
        <v>397.116724137931</v>
      </c>
      <c r="DC1173">
        <v>419.8271034482758</v>
      </c>
      <c r="DD1173">
        <v>18.65758965517242</v>
      </c>
      <c r="DE1173">
        <v>14.61426896551724</v>
      </c>
      <c r="DF1173">
        <v>400.2158965517241</v>
      </c>
      <c r="DG1173">
        <v>18.80011034482759</v>
      </c>
      <c r="DH1173">
        <v>499.9708965517241</v>
      </c>
      <c r="DI1173">
        <v>90.22604827586206</v>
      </c>
      <c r="DJ1173">
        <v>0.09995310344827586</v>
      </c>
      <c r="DK1173">
        <v>24.8243</v>
      </c>
      <c r="DL1173">
        <v>25.00085517241379</v>
      </c>
      <c r="DM1173">
        <v>999.9000000000002</v>
      </c>
      <c r="DN1173">
        <v>0</v>
      </c>
      <c r="DO1173">
        <v>0</v>
      </c>
      <c r="DP1173">
        <v>9997.454827586207</v>
      </c>
      <c r="DQ1173">
        <v>0</v>
      </c>
      <c r="DR1173">
        <v>10.90215862068965</v>
      </c>
      <c r="DS1173">
        <v>-22.71026551724137</v>
      </c>
      <c r="DT1173">
        <v>404.6668275862069</v>
      </c>
      <c r="DU1173">
        <v>426.0534827586206</v>
      </c>
      <c r="DV1173">
        <v>4.043306206896552</v>
      </c>
      <c r="DW1173">
        <v>419.8271034482758</v>
      </c>
      <c r="DX1173">
        <v>14.61426896551724</v>
      </c>
      <c r="DY1173">
        <v>1.683399310344827</v>
      </c>
      <c r="DZ1173">
        <v>1.318589310344828</v>
      </c>
      <c r="EA1173">
        <v>14.7442</v>
      </c>
      <c r="EB1173">
        <v>11.0124275862069</v>
      </c>
      <c r="EC1173">
        <v>2000.020689655173</v>
      </c>
      <c r="ED1173">
        <v>0.9800026896551725</v>
      </c>
      <c r="EE1173">
        <v>0.01999748965517241</v>
      </c>
      <c r="EF1173">
        <v>0</v>
      </c>
      <c r="EG1173">
        <v>728.587724137931</v>
      </c>
      <c r="EH1173">
        <v>5.000969999999999</v>
      </c>
      <c r="EI1173">
        <v>14513.76206896552</v>
      </c>
      <c r="EJ1173">
        <v>16707.7551724138</v>
      </c>
      <c r="EK1173">
        <v>38.43699999999999</v>
      </c>
      <c r="EL1173">
        <v>38.93272413793103</v>
      </c>
      <c r="EM1173">
        <v>38.43699999999999</v>
      </c>
      <c r="EN1173">
        <v>38.53420689655172</v>
      </c>
      <c r="EO1173">
        <v>38.84024137931033</v>
      </c>
      <c r="EP1173">
        <v>1955.122413793103</v>
      </c>
      <c r="EQ1173">
        <v>39.89827586206897</v>
      </c>
      <c r="ER1173">
        <v>0</v>
      </c>
      <c r="ES1173">
        <v>1659654026.1</v>
      </c>
      <c r="ET1173">
        <v>0</v>
      </c>
      <c r="EU1173">
        <v>728.6001600000001</v>
      </c>
      <c r="EV1173">
        <v>0.129230769065203</v>
      </c>
      <c r="EW1173">
        <v>-9.315384607170181</v>
      </c>
      <c r="EX1173">
        <v>14513.536</v>
      </c>
      <c r="EY1173">
        <v>15</v>
      </c>
      <c r="EZ1173">
        <v>0</v>
      </c>
      <c r="FA1173" t="s">
        <v>419</v>
      </c>
      <c r="FB1173">
        <v>1659135797.5</v>
      </c>
      <c r="FC1173">
        <v>1659135788</v>
      </c>
      <c r="FD1173">
        <v>0</v>
      </c>
      <c r="FE1173">
        <v>0.3</v>
      </c>
      <c r="FF1173">
        <v>-0.002</v>
      </c>
      <c r="FG1173">
        <v>-2.209</v>
      </c>
      <c r="FH1173">
        <v>-0.089</v>
      </c>
      <c r="FI1173">
        <v>1520</v>
      </c>
      <c r="FJ1173">
        <v>20</v>
      </c>
      <c r="FK1173">
        <v>0.06</v>
      </c>
      <c r="FL1173">
        <v>0.03</v>
      </c>
      <c r="FM1173">
        <v>-22.83111707317073</v>
      </c>
      <c r="FN1173">
        <v>1.621657839721204</v>
      </c>
      <c r="FO1173">
        <v>0.3066678769967238</v>
      </c>
      <c r="FP1173">
        <v>0</v>
      </c>
      <c r="FQ1173">
        <v>728.5959411764705</v>
      </c>
      <c r="FR1173">
        <v>-0.3006264306741941</v>
      </c>
      <c r="FS1173">
        <v>0.2263009372204387</v>
      </c>
      <c r="FT1173">
        <v>1</v>
      </c>
      <c r="FU1173">
        <v>4.045407073170732</v>
      </c>
      <c r="FV1173">
        <v>-0.02987351916377011</v>
      </c>
      <c r="FW1173">
        <v>0.007006314658378375</v>
      </c>
      <c r="FX1173">
        <v>1</v>
      </c>
      <c r="FY1173">
        <v>2</v>
      </c>
      <c r="FZ1173">
        <v>3</v>
      </c>
      <c r="GA1173" t="s">
        <v>420</v>
      </c>
      <c r="GB1173">
        <v>2.98371</v>
      </c>
      <c r="GC1173">
        <v>2.71555</v>
      </c>
      <c r="GD1173">
        <v>0.0908539</v>
      </c>
      <c r="GE1173">
        <v>0.0928557</v>
      </c>
      <c r="GF1173">
        <v>0.0901238</v>
      </c>
      <c r="GG1173">
        <v>0.0741038</v>
      </c>
      <c r="GH1173">
        <v>28757.5</v>
      </c>
      <c r="GI1173">
        <v>28846.9</v>
      </c>
      <c r="GJ1173">
        <v>29395.2</v>
      </c>
      <c r="GK1173">
        <v>29406.9</v>
      </c>
      <c r="GL1173">
        <v>35423.6</v>
      </c>
      <c r="GM1173">
        <v>36205.1</v>
      </c>
      <c r="GN1173">
        <v>41391.1</v>
      </c>
      <c r="GO1173">
        <v>41904.6</v>
      </c>
      <c r="GP1173">
        <v>1.96315</v>
      </c>
      <c r="GQ1173">
        <v>2.38615</v>
      </c>
      <c r="GR1173">
        <v>0.100054</v>
      </c>
      <c r="GS1173">
        <v>0</v>
      </c>
      <c r="GT1173">
        <v>23.3557</v>
      </c>
      <c r="GU1173">
        <v>999.9</v>
      </c>
      <c r="GV1173">
        <v>34.6</v>
      </c>
      <c r="GW1173">
        <v>31.9</v>
      </c>
      <c r="GX1173">
        <v>18.2085</v>
      </c>
      <c r="GY1173">
        <v>63.4519</v>
      </c>
      <c r="GZ1173">
        <v>22.3878</v>
      </c>
      <c r="HA1173">
        <v>2</v>
      </c>
      <c r="HB1173">
        <v>-0.226303</v>
      </c>
      <c r="HC1173">
        <v>1.71902</v>
      </c>
      <c r="HD1173">
        <v>20.3277</v>
      </c>
      <c r="HE1173">
        <v>5.21669</v>
      </c>
      <c r="HF1173">
        <v>12.0099</v>
      </c>
      <c r="HG1173">
        <v>4.9889</v>
      </c>
      <c r="HH1173">
        <v>3.28845</v>
      </c>
      <c r="HI1173">
        <v>9999</v>
      </c>
      <c r="HJ1173">
        <v>9999</v>
      </c>
      <c r="HK1173">
        <v>9999</v>
      </c>
      <c r="HL1173">
        <v>199.2</v>
      </c>
      <c r="HM1173">
        <v>1.86737</v>
      </c>
      <c r="HN1173">
        <v>1.86646</v>
      </c>
      <c r="HO1173">
        <v>1.86589</v>
      </c>
      <c r="HP1173">
        <v>1.86584</v>
      </c>
      <c r="HQ1173">
        <v>1.86768</v>
      </c>
      <c r="HR1173">
        <v>1.87013</v>
      </c>
      <c r="HS1173">
        <v>1.86874</v>
      </c>
      <c r="HT1173">
        <v>1.87026</v>
      </c>
      <c r="HU1173">
        <v>0</v>
      </c>
      <c r="HV1173">
        <v>0</v>
      </c>
      <c r="HW1173">
        <v>0</v>
      </c>
      <c r="HX1173">
        <v>0</v>
      </c>
      <c r="HY1173" t="s">
        <v>421</v>
      </c>
      <c r="HZ1173" t="s">
        <v>422</v>
      </c>
      <c r="IA1173" t="s">
        <v>423</v>
      </c>
      <c r="IB1173" t="s">
        <v>423</v>
      </c>
      <c r="IC1173" t="s">
        <v>423</v>
      </c>
      <c r="ID1173" t="s">
        <v>423</v>
      </c>
      <c r="IE1173">
        <v>0</v>
      </c>
      <c r="IF1173">
        <v>100</v>
      </c>
      <c r="IG1173">
        <v>100</v>
      </c>
      <c r="IH1173">
        <v>-3.098</v>
      </c>
      <c r="II1173">
        <v>-0.1425</v>
      </c>
      <c r="IJ1173">
        <v>-1.529487217637811</v>
      </c>
      <c r="IK1173">
        <v>-0.005072214745875086</v>
      </c>
      <c r="IL1173">
        <v>3.316774363808987E-06</v>
      </c>
      <c r="IM1173">
        <v>-1.107588672722244E-09</v>
      </c>
      <c r="IN1173">
        <v>-0.1603591687652909</v>
      </c>
      <c r="IO1173">
        <v>-0.0181951569465493</v>
      </c>
      <c r="IP1173">
        <v>0.001659309118516343</v>
      </c>
      <c r="IQ1173">
        <v>-3.409663313950778E-05</v>
      </c>
      <c r="IR1173">
        <v>19</v>
      </c>
      <c r="IS1173">
        <v>2290</v>
      </c>
      <c r="IT1173">
        <v>1</v>
      </c>
      <c r="IU1173">
        <v>24</v>
      </c>
      <c r="IV1173">
        <v>8637.1</v>
      </c>
      <c r="IW1173">
        <v>8637.299999999999</v>
      </c>
      <c r="IX1173">
        <v>1.25977</v>
      </c>
      <c r="IY1173">
        <v>2.22046</v>
      </c>
      <c r="IZ1173">
        <v>1.94702</v>
      </c>
      <c r="JA1173">
        <v>2.64648</v>
      </c>
      <c r="JB1173">
        <v>2.19482</v>
      </c>
      <c r="JC1173">
        <v>2.33276</v>
      </c>
      <c r="JD1173">
        <v>36.4107</v>
      </c>
      <c r="JE1173">
        <v>24.035</v>
      </c>
      <c r="JF1173">
        <v>18</v>
      </c>
      <c r="JG1173">
        <v>518.66</v>
      </c>
      <c r="JH1173">
        <v>814.798</v>
      </c>
      <c r="JI1173">
        <v>21.4312</v>
      </c>
      <c r="JJ1173">
        <v>26.0546</v>
      </c>
      <c r="JK1173">
        <v>30.0002</v>
      </c>
      <c r="JL1173">
        <v>26.0491</v>
      </c>
      <c r="JM1173">
        <v>25.9726</v>
      </c>
      <c r="JN1173">
        <v>25.1723</v>
      </c>
      <c r="JO1173">
        <v>19.0986</v>
      </c>
      <c r="JP1173">
        <v>25.141</v>
      </c>
      <c r="JQ1173">
        <v>21.4308</v>
      </c>
      <c r="JR1173">
        <v>399.824</v>
      </c>
      <c r="JS1173">
        <v>14.6474</v>
      </c>
      <c r="JT1173">
        <v>100.502</v>
      </c>
      <c r="JU1173">
        <v>100.641</v>
      </c>
    </row>
    <row r="1174" spans="1:281">
      <c r="A1174">
        <v>1158</v>
      </c>
      <c r="B1174">
        <v>1659654030.5</v>
      </c>
      <c r="C1174">
        <v>26022.5</v>
      </c>
      <c r="D1174" t="s">
        <v>2751</v>
      </c>
      <c r="E1174" t="s">
        <v>2752</v>
      </c>
      <c r="F1174">
        <v>5</v>
      </c>
      <c r="G1174" t="s">
        <v>2748</v>
      </c>
      <c r="H1174" t="s">
        <v>416</v>
      </c>
      <c r="I1174">
        <v>1659654022.732143</v>
      </c>
      <c r="J1174">
        <f>(K1174)/1000</f>
        <v>0</v>
      </c>
      <c r="K1174">
        <f>IF(CZ1174, AN1174, AH1174)</f>
        <v>0</v>
      </c>
      <c r="L1174">
        <f>IF(CZ1174, AI1174, AG1174)</f>
        <v>0</v>
      </c>
      <c r="M1174">
        <f>DB1174 - IF(AU1174&gt;1, L1174*CV1174*100.0/(AW1174*DP1174), 0)</f>
        <v>0</v>
      </c>
      <c r="N1174">
        <f>((T1174-J1174/2)*M1174-L1174)/(T1174+J1174/2)</f>
        <v>0</v>
      </c>
      <c r="O1174">
        <f>N1174*(DI1174+DJ1174)/1000.0</f>
        <v>0</v>
      </c>
      <c r="P1174">
        <f>(DB1174 - IF(AU1174&gt;1, L1174*CV1174*100.0/(AW1174*DP1174), 0))*(DI1174+DJ1174)/1000.0</f>
        <v>0</v>
      </c>
      <c r="Q1174">
        <f>2.0/((1/S1174-1/R1174)+SIGN(S1174)*SQRT((1/S1174-1/R1174)*(1/S1174-1/R1174) + 4*CW1174/((CW1174+1)*(CW1174+1))*(2*1/S1174*1/R1174-1/R1174*1/R1174)))</f>
        <v>0</v>
      </c>
      <c r="R1174">
        <f>IF(LEFT(CX1174,1)&lt;&gt;"0",IF(LEFT(CX1174,1)="1",3.0,CY1174),$D$5+$E$5*(DP1174*DI1174/($K$5*1000))+$F$5*(DP1174*DI1174/($K$5*1000))*MAX(MIN(CV1174,$J$5),$I$5)*MAX(MIN(CV1174,$J$5),$I$5)+$G$5*MAX(MIN(CV1174,$J$5),$I$5)*(DP1174*DI1174/($K$5*1000))+$H$5*(DP1174*DI1174/($K$5*1000))*(DP1174*DI1174/($K$5*1000)))</f>
        <v>0</v>
      </c>
      <c r="S1174">
        <f>J1174*(1000-(1000*0.61365*exp(17.502*W1174/(240.97+W1174))/(DI1174+DJ1174)+DD1174)/2)/(1000*0.61365*exp(17.502*W1174/(240.97+W1174))/(DI1174+DJ1174)-DD1174)</f>
        <v>0</v>
      </c>
      <c r="T1174">
        <f>1/((CW1174+1)/(Q1174/1.6)+1/(R1174/1.37)) + CW1174/((CW1174+1)/(Q1174/1.6) + CW1174/(R1174/1.37))</f>
        <v>0</v>
      </c>
      <c r="U1174">
        <f>(CR1174*CU1174)</f>
        <v>0</v>
      </c>
      <c r="V1174">
        <f>(DK1174+(U1174+2*0.95*5.67E-8*(((DK1174+$B$7)+273)^4-(DK1174+273)^4)-44100*J1174)/(1.84*29.3*R1174+8*0.95*5.67E-8*(DK1174+273)^3))</f>
        <v>0</v>
      </c>
      <c r="W1174">
        <f>($C$7*DL1174+$D$7*DM1174+$E$7*V1174)</f>
        <v>0</v>
      </c>
      <c r="X1174">
        <f>0.61365*exp(17.502*W1174/(240.97+W1174))</f>
        <v>0</v>
      </c>
      <c r="Y1174">
        <f>(Z1174/AA1174*100)</f>
        <v>0</v>
      </c>
      <c r="Z1174">
        <f>DD1174*(DI1174+DJ1174)/1000</f>
        <v>0</v>
      </c>
      <c r="AA1174">
        <f>0.61365*exp(17.502*DK1174/(240.97+DK1174))</f>
        <v>0</v>
      </c>
      <c r="AB1174">
        <f>(X1174-DD1174*(DI1174+DJ1174)/1000)</f>
        <v>0</v>
      </c>
      <c r="AC1174">
        <f>(-J1174*44100)</f>
        <v>0</v>
      </c>
      <c r="AD1174">
        <f>2*29.3*R1174*0.92*(DK1174-W1174)</f>
        <v>0</v>
      </c>
      <c r="AE1174">
        <f>2*0.95*5.67E-8*(((DK1174+$B$7)+273)^4-(W1174+273)^4)</f>
        <v>0</v>
      </c>
      <c r="AF1174">
        <f>U1174+AE1174+AC1174+AD1174</f>
        <v>0</v>
      </c>
      <c r="AG1174">
        <f>DH1174*AU1174*(DC1174-DB1174*(1000-AU1174*DE1174)/(1000-AU1174*DD1174))/(100*CV1174)</f>
        <v>0</v>
      </c>
      <c r="AH1174">
        <f>1000*DH1174*AU1174*(DD1174-DE1174)/(100*CV1174*(1000-AU1174*DD1174))</f>
        <v>0</v>
      </c>
      <c r="AI1174">
        <f>(AJ1174 - AK1174 - DI1174*1E3/(8.314*(DK1174+273.15)) * AM1174/DH1174 * AL1174) * DH1174/(100*CV1174) * (1000 - DE1174)/1000</f>
        <v>0</v>
      </c>
      <c r="AJ1174">
        <v>419.1813035047489</v>
      </c>
      <c r="AK1174">
        <v>401.6541696969697</v>
      </c>
      <c r="AL1174">
        <v>-0.7436233821795482</v>
      </c>
      <c r="AM1174">
        <v>65.47786862827577</v>
      </c>
      <c r="AN1174">
        <f>(AP1174 - AO1174 + DI1174*1E3/(8.314*(DK1174+273.15)) * AR1174/DH1174 * AQ1174) * DH1174/(100*CV1174) * 1000/(1000 - AP1174)</f>
        <v>0</v>
      </c>
      <c r="AO1174">
        <v>14.61985506574231</v>
      </c>
      <c r="AP1174">
        <v>18.66501818181819</v>
      </c>
      <c r="AQ1174">
        <v>3.125569414100378E-05</v>
      </c>
      <c r="AR1174">
        <v>82.48289674045559</v>
      </c>
      <c r="AS1174">
        <v>0</v>
      </c>
      <c r="AT1174">
        <v>0</v>
      </c>
      <c r="AU1174">
        <f>IF(AS1174*$H$13&gt;=AW1174,1.0,(AW1174/(AW1174-AS1174*$H$13)))</f>
        <v>0</v>
      </c>
      <c r="AV1174">
        <f>(AU1174-1)*100</f>
        <v>0</v>
      </c>
      <c r="AW1174">
        <f>MAX(0,($B$13+$C$13*DP1174)/(1+$D$13*DP1174)*DI1174/(DK1174+273)*$E$13)</f>
        <v>0</v>
      </c>
      <c r="AX1174" t="s">
        <v>417</v>
      </c>
      <c r="AY1174" t="s">
        <v>417</v>
      </c>
      <c r="AZ1174">
        <v>0</v>
      </c>
      <c r="BA1174">
        <v>0</v>
      </c>
      <c r="BB1174">
        <f>1-AZ1174/BA1174</f>
        <v>0</v>
      </c>
      <c r="BC1174">
        <v>0</v>
      </c>
      <c r="BD1174" t="s">
        <v>417</v>
      </c>
      <c r="BE1174" t="s">
        <v>417</v>
      </c>
      <c r="BF1174">
        <v>0</v>
      </c>
      <c r="BG1174">
        <v>0</v>
      </c>
      <c r="BH1174">
        <f>1-BF1174/BG1174</f>
        <v>0</v>
      </c>
      <c r="BI1174">
        <v>0.5</v>
      </c>
      <c r="BJ1174">
        <f>CS1174</f>
        <v>0</v>
      </c>
      <c r="BK1174">
        <f>L1174</f>
        <v>0</v>
      </c>
      <c r="BL1174">
        <f>BH1174*BI1174*BJ1174</f>
        <v>0</v>
      </c>
      <c r="BM1174">
        <f>(BK1174-BC1174)/BJ1174</f>
        <v>0</v>
      </c>
      <c r="BN1174">
        <f>(BA1174-BG1174)/BG1174</f>
        <v>0</v>
      </c>
      <c r="BO1174">
        <f>AZ1174/(BB1174+AZ1174/BG1174)</f>
        <v>0</v>
      </c>
      <c r="BP1174" t="s">
        <v>417</v>
      </c>
      <c r="BQ1174">
        <v>0</v>
      </c>
      <c r="BR1174">
        <f>IF(BQ1174&lt;&gt;0, BQ1174, BO1174)</f>
        <v>0</v>
      </c>
      <c r="BS1174">
        <f>1-BR1174/BG1174</f>
        <v>0</v>
      </c>
      <c r="BT1174">
        <f>(BG1174-BF1174)/(BG1174-BR1174)</f>
        <v>0</v>
      </c>
      <c r="BU1174">
        <f>(BA1174-BG1174)/(BA1174-BR1174)</f>
        <v>0</v>
      </c>
      <c r="BV1174">
        <f>(BG1174-BF1174)/(BG1174-AZ1174)</f>
        <v>0</v>
      </c>
      <c r="BW1174">
        <f>(BA1174-BG1174)/(BA1174-AZ1174)</f>
        <v>0</v>
      </c>
      <c r="BX1174">
        <f>(BT1174*BR1174/BF1174)</f>
        <v>0</v>
      </c>
      <c r="BY1174">
        <f>(1-BX1174)</f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f>$B$11*DQ1174+$C$11*DR1174+$F$11*EC1174*(1-EF1174)</f>
        <v>0</v>
      </c>
      <c r="CS1174">
        <f>CR1174*CT1174</f>
        <v>0</v>
      </c>
      <c r="CT1174">
        <f>($B$11*$D$9+$C$11*$D$9+$F$11*((EP1174+EH1174)/MAX(EP1174+EH1174+EQ1174, 0.1)*$I$9+EQ1174/MAX(EP1174+EH1174+EQ1174, 0.1)*$J$9))/($B$11+$C$11+$F$11)</f>
        <v>0</v>
      </c>
      <c r="CU1174">
        <f>($B$11*$K$9+$C$11*$K$9+$F$11*((EP1174+EH1174)/MAX(EP1174+EH1174+EQ1174, 0.1)*$P$9+EQ1174/MAX(EP1174+EH1174+EQ1174, 0.1)*$Q$9))/($B$11+$C$11+$F$11)</f>
        <v>0</v>
      </c>
      <c r="CV1174">
        <v>6</v>
      </c>
      <c r="CW1174">
        <v>0.5</v>
      </c>
      <c r="CX1174" t="s">
        <v>418</v>
      </c>
      <c r="CY1174">
        <v>2</v>
      </c>
      <c r="CZ1174" t="b">
        <v>1</v>
      </c>
      <c r="DA1174">
        <v>1659654022.732143</v>
      </c>
      <c r="DB1174">
        <v>396.6601785714285</v>
      </c>
      <c r="DC1174">
        <v>417.1321785714286</v>
      </c>
      <c r="DD1174">
        <v>18.66155714285714</v>
      </c>
      <c r="DE1174">
        <v>14.61765</v>
      </c>
      <c r="DF1174">
        <v>399.7581428571428</v>
      </c>
      <c r="DG1174">
        <v>18.80404285714286</v>
      </c>
      <c r="DH1174">
        <v>499.9421785714286</v>
      </c>
      <c r="DI1174">
        <v>90.22603214285716</v>
      </c>
      <c r="DJ1174">
        <v>0.09988642142857143</v>
      </c>
      <c r="DK1174">
        <v>24.82513571428572</v>
      </c>
      <c r="DL1174">
        <v>24.99914285714286</v>
      </c>
      <c r="DM1174">
        <v>999.9000000000002</v>
      </c>
      <c r="DN1174">
        <v>0</v>
      </c>
      <c r="DO1174">
        <v>0</v>
      </c>
      <c r="DP1174">
        <v>9992.367142857143</v>
      </c>
      <c r="DQ1174">
        <v>0</v>
      </c>
      <c r="DR1174">
        <v>10.9043</v>
      </c>
      <c r="DS1174">
        <v>-20.47192857142857</v>
      </c>
      <c r="DT1174">
        <v>404.2033214285715</v>
      </c>
      <c r="DU1174">
        <v>423.3200714285714</v>
      </c>
      <c r="DV1174">
        <v>4.043892142857143</v>
      </c>
      <c r="DW1174">
        <v>417.1321785714286</v>
      </c>
      <c r="DX1174">
        <v>14.61765</v>
      </c>
      <c r="DY1174">
        <v>1.683756785714285</v>
      </c>
      <c r="DZ1174">
        <v>1.318894285714286</v>
      </c>
      <c r="EA1174">
        <v>14.74748928571428</v>
      </c>
      <c r="EB1174">
        <v>11.01590357142857</v>
      </c>
      <c r="EC1174">
        <v>2000.044642857143</v>
      </c>
      <c r="ED1174">
        <v>0.9800026785714285</v>
      </c>
      <c r="EE1174">
        <v>0.01999751428571429</v>
      </c>
      <c r="EF1174">
        <v>0</v>
      </c>
      <c r="EG1174">
        <v>728.550392857143</v>
      </c>
      <c r="EH1174">
        <v>5.00097</v>
      </c>
      <c r="EI1174">
        <v>14513.45357142857</v>
      </c>
      <c r="EJ1174">
        <v>16707.96428571428</v>
      </c>
      <c r="EK1174">
        <v>38.437</v>
      </c>
      <c r="EL1174">
        <v>38.92814285714285</v>
      </c>
      <c r="EM1174">
        <v>38.437</v>
      </c>
      <c r="EN1174">
        <v>38.51328571428571</v>
      </c>
      <c r="EO1174">
        <v>38.81875</v>
      </c>
      <c r="EP1174">
        <v>1955.146071428572</v>
      </c>
      <c r="EQ1174">
        <v>39.89857142857144</v>
      </c>
      <c r="ER1174">
        <v>0</v>
      </c>
      <c r="ES1174">
        <v>1659654030.9</v>
      </c>
      <c r="ET1174">
        <v>0</v>
      </c>
      <c r="EU1174">
        <v>728.5818</v>
      </c>
      <c r="EV1174">
        <v>0.2180769207308307</v>
      </c>
      <c r="EW1174">
        <v>0.1153846480623688</v>
      </c>
      <c r="EX1174">
        <v>14513.276</v>
      </c>
      <c r="EY1174">
        <v>15</v>
      </c>
      <c r="EZ1174">
        <v>0</v>
      </c>
      <c r="FA1174" t="s">
        <v>419</v>
      </c>
      <c r="FB1174">
        <v>1659135797.5</v>
      </c>
      <c r="FC1174">
        <v>1659135788</v>
      </c>
      <c r="FD1174">
        <v>0</v>
      </c>
      <c r="FE1174">
        <v>0.3</v>
      </c>
      <c r="FF1174">
        <v>-0.002</v>
      </c>
      <c r="FG1174">
        <v>-2.209</v>
      </c>
      <c r="FH1174">
        <v>-0.089</v>
      </c>
      <c r="FI1174">
        <v>1520</v>
      </c>
      <c r="FJ1174">
        <v>20</v>
      </c>
      <c r="FK1174">
        <v>0.06</v>
      </c>
      <c r="FL1174">
        <v>0.03</v>
      </c>
      <c r="FM1174">
        <v>-21.42858292682927</v>
      </c>
      <c r="FN1174">
        <v>20.76898536585367</v>
      </c>
      <c r="FO1174">
        <v>2.687830556769461</v>
      </c>
      <c r="FP1174">
        <v>0</v>
      </c>
      <c r="FQ1174">
        <v>728.5767647058825</v>
      </c>
      <c r="FR1174">
        <v>-0.2454392707495686</v>
      </c>
      <c r="FS1174">
        <v>0.2567773192778148</v>
      </c>
      <c r="FT1174">
        <v>1</v>
      </c>
      <c r="FU1174">
        <v>4.043281951219512</v>
      </c>
      <c r="FV1174">
        <v>0.006043066202097782</v>
      </c>
      <c r="FW1174">
        <v>0.001374579704300215</v>
      </c>
      <c r="FX1174">
        <v>1</v>
      </c>
      <c r="FY1174">
        <v>2</v>
      </c>
      <c r="FZ1174">
        <v>3</v>
      </c>
      <c r="GA1174" t="s">
        <v>420</v>
      </c>
      <c r="GB1174">
        <v>2.9836</v>
      </c>
      <c r="GC1174">
        <v>2.71566</v>
      </c>
      <c r="GD1174">
        <v>0.0902708</v>
      </c>
      <c r="GE1174">
        <v>0.09091539999999999</v>
      </c>
      <c r="GF1174">
        <v>0.0901299</v>
      </c>
      <c r="GG1174">
        <v>0.0741178</v>
      </c>
      <c r="GH1174">
        <v>28776.1</v>
      </c>
      <c r="GI1174">
        <v>28909</v>
      </c>
      <c r="GJ1174">
        <v>29395.3</v>
      </c>
      <c r="GK1174">
        <v>29407.3</v>
      </c>
      <c r="GL1174">
        <v>35423.4</v>
      </c>
      <c r="GM1174">
        <v>36205.2</v>
      </c>
      <c r="GN1174">
        <v>41391.2</v>
      </c>
      <c r="GO1174">
        <v>41905.4</v>
      </c>
      <c r="GP1174">
        <v>1.96335</v>
      </c>
      <c r="GQ1174">
        <v>2.38595</v>
      </c>
      <c r="GR1174">
        <v>0.0990629</v>
      </c>
      <c r="GS1174">
        <v>0</v>
      </c>
      <c r="GT1174">
        <v>23.3595</v>
      </c>
      <c r="GU1174">
        <v>999.9</v>
      </c>
      <c r="GV1174">
        <v>34.6</v>
      </c>
      <c r="GW1174">
        <v>31.9</v>
      </c>
      <c r="GX1174">
        <v>18.21</v>
      </c>
      <c r="GY1174">
        <v>63.8219</v>
      </c>
      <c r="GZ1174">
        <v>22.3758</v>
      </c>
      <c r="HA1174">
        <v>2</v>
      </c>
      <c r="HB1174">
        <v>-0.09707060000000001</v>
      </c>
      <c r="HC1174">
        <v>1.59446</v>
      </c>
      <c r="HD1174">
        <v>20.3275</v>
      </c>
      <c r="HE1174">
        <v>5.21744</v>
      </c>
      <c r="HF1174">
        <v>12.0099</v>
      </c>
      <c r="HG1174">
        <v>4.98895</v>
      </c>
      <c r="HH1174">
        <v>3.28853</v>
      </c>
      <c r="HI1174">
        <v>9999</v>
      </c>
      <c r="HJ1174">
        <v>9999</v>
      </c>
      <c r="HK1174">
        <v>9999</v>
      </c>
      <c r="HL1174">
        <v>199.2</v>
      </c>
      <c r="HM1174">
        <v>1.86737</v>
      </c>
      <c r="HN1174">
        <v>1.86646</v>
      </c>
      <c r="HO1174">
        <v>1.8659</v>
      </c>
      <c r="HP1174">
        <v>1.86584</v>
      </c>
      <c r="HQ1174">
        <v>1.86768</v>
      </c>
      <c r="HR1174">
        <v>1.87014</v>
      </c>
      <c r="HS1174">
        <v>1.86876</v>
      </c>
      <c r="HT1174">
        <v>1.87027</v>
      </c>
      <c r="HU1174">
        <v>0</v>
      </c>
      <c r="HV1174">
        <v>0</v>
      </c>
      <c r="HW1174">
        <v>0</v>
      </c>
      <c r="HX1174">
        <v>0</v>
      </c>
      <c r="HY1174" t="s">
        <v>421</v>
      </c>
      <c r="HZ1174" t="s">
        <v>422</v>
      </c>
      <c r="IA1174" t="s">
        <v>423</v>
      </c>
      <c r="IB1174" t="s">
        <v>423</v>
      </c>
      <c r="IC1174" t="s">
        <v>423</v>
      </c>
      <c r="ID1174" t="s">
        <v>423</v>
      </c>
      <c r="IE1174">
        <v>0</v>
      </c>
      <c r="IF1174">
        <v>100</v>
      </c>
      <c r="IG1174">
        <v>100</v>
      </c>
      <c r="IH1174">
        <v>-3.089</v>
      </c>
      <c r="II1174">
        <v>-0.1425</v>
      </c>
      <c r="IJ1174">
        <v>-1.529487217637811</v>
      </c>
      <c r="IK1174">
        <v>-0.005072214745875086</v>
      </c>
      <c r="IL1174">
        <v>3.316774363808987E-06</v>
      </c>
      <c r="IM1174">
        <v>-1.107588672722244E-09</v>
      </c>
      <c r="IN1174">
        <v>-0.1603591687652909</v>
      </c>
      <c r="IO1174">
        <v>-0.0181951569465493</v>
      </c>
      <c r="IP1174">
        <v>0.001659309118516343</v>
      </c>
      <c r="IQ1174">
        <v>-3.409663313950778E-05</v>
      </c>
      <c r="IR1174">
        <v>19</v>
      </c>
      <c r="IS1174">
        <v>2290</v>
      </c>
      <c r="IT1174">
        <v>1</v>
      </c>
      <c r="IU1174">
        <v>24</v>
      </c>
      <c r="IV1174">
        <v>8637.200000000001</v>
      </c>
      <c r="IW1174">
        <v>8637.4</v>
      </c>
      <c r="IX1174">
        <v>1.22681</v>
      </c>
      <c r="IY1174">
        <v>2.2229</v>
      </c>
      <c r="IZ1174">
        <v>1.94702</v>
      </c>
      <c r="JA1174">
        <v>2.64648</v>
      </c>
      <c r="JB1174">
        <v>2.19482</v>
      </c>
      <c r="JC1174">
        <v>2.33032</v>
      </c>
      <c r="JD1174">
        <v>36.3871</v>
      </c>
      <c r="JE1174">
        <v>24.035</v>
      </c>
      <c r="JF1174">
        <v>18</v>
      </c>
      <c r="JG1174">
        <v>518.79</v>
      </c>
      <c r="JH1174">
        <v>814.621</v>
      </c>
      <c r="JI1174">
        <v>21.432</v>
      </c>
      <c r="JJ1174">
        <v>26.0546</v>
      </c>
      <c r="JK1174">
        <v>30.0001</v>
      </c>
      <c r="JL1174">
        <v>26.0491</v>
      </c>
      <c r="JM1174">
        <v>25.9741</v>
      </c>
      <c r="JN1174">
        <v>24.5208</v>
      </c>
      <c r="JO1174">
        <v>19.0986</v>
      </c>
      <c r="JP1174">
        <v>25.141</v>
      </c>
      <c r="JQ1174">
        <v>21.4331</v>
      </c>
      <c r="JR1174">
        <v>379.778</v>
      </c>
      <c r="JS1174">
        <v>14.6474</v>
      </c>
      <c r="JT1174">
        <v>100.502</v>
      </c>
      <c r="JU1174">
        <v>100.643</v>
      </c>
    </row>
    <row r="1175" spans="1:281">
      <c r="A1175">
        <v>1159</v>
      </c>
      <c r="B1175">
        <v>1659654035.5</v>
      </c>
      <c r="C1175">
        <v>26027.5</v>
      </c>
      <c r="D1175" t="s">
        <v>2753</v>
      </c>
      <c r="E1175" t="s">
        <v>2754</v>
      </c>
      <c r="F1175">
        <v>5</v>
      </c>
      <c r="G1175" t="s">
        <v>2748</v>
      </c>
      <c r="H1175" t="s">
        <v>416</v>
      </c>
      <c r="I1175">
        <v>1659654028</v>
      </c>
      <c r="J1175">
        <f>(K1175)/1000</f>
        <v>0</v>
      </c>
      <c r="K1175">
        <f>IF(CZ1175, AN1175, AH1175)</f>
        <v>0</v>
      </c>
      <c r="L1175">
        <f>IF(CZ1175, AI1175, AG1175)</f>
        <v>0</v>
      </c>
      <c r="M1175">
        <f>DB1175 - IF(AU1175&gt;1, L1175*CV1175*100.0/(AW1175*DP1175), 0)</f>
        <v>0</v>
      </c>
      <c r="N1175">
        <f>((T1175-J1175/2)*M1175-L1175)/(T1175+J1175/2)</f>
        <v>0</v>
      </c>
      <c r="O1175">
        <f>N1175*(DI1175+DJ1175)/1000.0</f>
        <v>0</v>
      </c>
      <c r="P1175">
        <f>(DB1175 - IF(AU1175&gt;1, L1175*CV1175*100.0/(AW1175*DP1175), 0))*(DI1175+DJ1175)/1000.0</f>
        <v>0</v>
      </c>
      <c r="Q1175">
        <f>2.0/((1/S1175-1/R1175)+SIGN(S1175)*SQRT((1/S1175-1/R1175)*(1/S1175-1/R1175) + 4*CW1175/((CW1175+1)*(CW1175+1))*(2*1/S1175*1/R1175-1/R1175*1/R1175)))</f>
        <v>0</v>
      </c>
      <c r="R1175">
        <f>IF(LEFT(CX1175,1)&lt;&gt;"0",IF(LEFT(CX1175,1)="1",3.0,CY1175),$D$5+$E$5*(DP1175*DI1175/($K$5*1000))+$F$5*(DP1175*DI1175/($K$5*1000))*MAX(MIN(CV1175,$J$5),$I$5)*MAX(MIN(CV1175,$J$5),$I$5)+$G$5*MAX(MIN(CV1175,$J$5),$I$5)*(DP1175*DI1175/($K$5*1000))+$H$5*(DP1175*DI1175/($K$5*1000))*(DP1175*DI1175/($K$5*1000)))</f>
        <v>0</v>
      </c>
      <c r="S1175">
        <f>J1175*(1000-(1000*0.61365*exp(17.502*W1175/(240.97+W1175))/(DI1175+DJ1175)+DD1175)/2)/(1000*0.61365*exp(17.502*W1175/(240.97+W1175))/(DI1175+DJ1175)-DD1175)</f>
        <v>0</v>
      </c>
      <c r="T1175">
        <f>1/((CW1175+1)/(Q1175/1.6)+1/(R1175/1.37)) + CW1175/((CW1175+1)/(Q1175/1.6) + CW1175/(R1175/1.37))</f>
        <v>0</v>
      </c>
      <c r="U1175">
        <f>(CR1175*CU1175)</f>
        <v>0</v>
      </c>
      <c r="V1175">
        <f>(DK1175+(U1175+2*0.95*5.67E-8*(((DK1175+$B$7)+273)^4-(DK1175+273)^4)-44100*J1175)/(1.84*29.3*R1175+8*0.95*5.67E-8*(DK1175+273)^3))</f>
        <v>0</v>
      </c>
      <c r="W1175">
        <f>($C$7*DL1175+$D$7*DM1175+$E$7*V1175)</f>
        <v>0</v>
      </c>
      <c r="X1175">
        <f>0.61365*exp(17.502*W1175/(240.97+W1175))</f>
        <v>0</v>
      </c>
      <c r="Y1175">
        <f>(Z1175/AA1175*100)</f>
        <v>0</v>
      </c>
      <c r="Z1175">
        <f>DD1175*(DI1175+DJ1175)/1000</f>
        <v>0</v>
      </c>
      <c r="AA1175">
        <f>0.61365*exp(17.502*DK1175/(240.97+DK1175))</f>
        <v>0</v>
      </c>
      <c r="AB1175">
        <f>(X1175-DD1175*(DI1175+DJ1175)/1000)</f>
        <v>0</v>
      </c>
      <c r="AC1175">
        <f>(-J1175*44100)</f>
        <v>0</v>
      </c>
      <c r="AD1175">
        <f>2*29.3*R1175*0.92*(DK1175-W1175)</f>
        <v>0</v>
      </c>
      <c r="AE1175">
        <f>2*0.95*5.67E-8*(((DK1175+$B$7)+273)^4-(W1175+273)^4)</f>
        <v>0</v>
      </c>
      <c r="AF1175">
        <f>U1175+AE1175+AC1175+AD1175</f>
        <v>0</v>
      </c>
      <c r="AG1175">
        <f>DH1175*AU1175*(DC1175-DB1175*(1000-AU1175*DE1175)/(1000-AU1175*DD1175))/(100*CV1175)</f>
        <v>0</v>
      </c>
      <c r="AH1175">
        <f>1000*DH1175*AU1175*(DD1175-DE1175)/(100*CV1175*(1000-AU1175*DD1175))</f>
        <v>0</v>
      </c>
      <c r="AI1175">
        <f>(AJ1175 - AK1175 - DI1175*1E3/(8.314*(DK1175+273.15)) * AM1175/DH1175 * AL1175) * DH1175/(100*CV1175) * (1000 - DE1175)/1000</f>
        <v>0</v>
      </c>
      <c r="AJ1175">
        <v>405.9667996499243</v>
      </c>
      <c r="AK1175">
        <v>393.7042303030302</v>
      </c>
      <c r="AL1175">
        <v>-1.74436219679597</v>
      </c>
      <c r="AM1175">
        <v>65.47786862827577</v>
      </c>
      <c r="AN1175">
        <f>(AP1175 - AO1175 + DI1175*1E3/(8.314*(DK1175+273.15)) * AR1175/DH1175 * AQ1175) * DH1175/(100*CV1175) * 1000/(1000 - AP1175)</f>
        <v>0</v>
      </c>
      <c r="AO1175">
        <v>14.62424525179508</v>
      </c>
      <c r="AP1175">
        <v>18.66852447552449</v>
      </c>
      <c r="AQ1175">
        <v>7.666422331536992E-05</v>
      </c>
      <c r="AR1175">
        <v>82.48289674045559</v>
      </c>
      <c r="AS1175">
        <v>0</v>
      </c>
      <c r="AT1175">
        <v>0</v>
      </c>
      <c r="AU1175">
        <f>IF(AS1175*$H$13&gt;=AW1175,1.0,(AW1175/(AW1175-AS1175*$H$13)))</f>
        <v>0</v>
      </c>
      <c r="AV1175">
        <f>(AU1175-1)*100</f>
        <v>0</v>
      </c>
      <c r="AW1175">
        <f>MAX(0,($B$13+$C$13*DP1175)/(1+$D$13*DP1175)*DI1175/(DK1175+273)*$E$13)</f>
        <v>0</v>
      </c>
      <c r="AX1175" t="s">
        <v>417</v>
      </c>
      <c r="AY1175" t="s">
        <v>417</v>
      </c>
      <c r="AZ1175">
        <v>0</v>
      </c>
      <c r="BA1175">
        <v>0</v>
      </c>
      <c r="BB1175">
        <f>1-AZ1175/BA1175</f>
        <v>0</v>
      </c>
      <c r="BC1175">
        <v>0</v>
      </c>
      <c r="BD1175" t="s">
        <v>417</v>
      </c>
      <c r="BE1175" t="s">
        <v>417</v>
      </c>
      <c r="BF1175">
        <v>0</v>
      </c>
      <c r="BG1175">
        <v>0</v>
      </c>
      <c r="BH1175">
        <f>1-BF1175/BG1175</f>
        <v>0</v>
      </c>
      <c r="BI1175">
        <v>0.5</v>
      </c>
      <c r="BJ1175">
        <f>CS1175</f>
        <v>0</v>
      </c>
      <c r="BK1175">
        <f>L1175</f>
        <v>0</v>
      </c>
      <c r="BL1175">
        <f>BH1175*BI1175*BJ1175</f>
        <v>0</v>
      </c>
      <c r="BM1175">
        <f>(BK1175-BC1175)/BJ1175</f>
        <v>0</v>
      </c>
      <c r="BN1175">
        <f>(BA1175-BG1175)/BG1175</f>
        <v>0</v>
      </c>
      <c r="BO1175">
        <f>AZ1175/(BB1175+AZ1175/BG1175)</f>
        <v>0</v>
      </c>
      <c r="BP1175" t="s">
        <v>417</v>
      </c>
      <c r="BQ1175">
        <v>0</v>
      </c>
      <c r="BR1175">
        <f>IF(BQ1175&lt;&gt;0, BQ1175, BO1175)</f>
        <v>0</v>
      </c>
      <c r="BS1175">
        <f>1-BR1175/BG1175</f>
        <v>0</v>
      </c>
      <c r="BT1175">
        <f>(BG1175-BF1175)/(BG1175-BR1175)</f>
        <v>0</v>
      </c>
      <c r="BU1175">
        <f>(BA1175-BG1175)/(BA1175-BR1175)</f>
        <v>0</v>
      </c>
      <c r="BV1175">
        <f>(BG1175-BF1175)/(BG1175-AZ1175)</f>
        <v>0</v>
      </c>
      <c r="BW1175">
        <f>(BA1175-BG1175)/(BA1175-AZ1175)</f>
        <v>0</v>
      </c>
      <c r="BX1175">
        <f>(BT1175*BR1175/BF1175)</f>
        <v>0</v>
      </c>
      <c r="BY1175">
        <f>(1-BX1175)</f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f>$B$11*DQ1175+$C$11*DR1175+$F$11*EC1175*(1-EF1175)</f>
        <v>0</v>
      </c>
      <c r="CS1175">
        <f>CR1175*CT1175</f>
        <v>0</v>
      </c>
      <c r="CT1175">
        <f>($B$11*$D$9+$C$11*$D$9+$F$11*((EP1175+EH1175)/MAX(EP1175+EH1175+EQ1175, 0.1)*$I$9+EQ1175/MAX(EP1175+EH1175+EQ1175, 0.1)*$J$9))/($B$11+$C$11+$F$11)</f>
        <v>0</v>
      </c>
      <c r="CU1175">
        <f>($B$11*$K$9+$C$11*$K$9+$F$11*((EP1175+EH1175)/MAX(EP1175+EH1175+EQ1175, 0.1)*$P$9+EQ1175/MAX(EP1175+EH1175+EQ1175, 0.1)*$Q$9))/($B$11+$C$11+$F$11)</f>
        <v>0</v>
      </c>
      <c r="CV1175">
        <v>6</v>
      </c>
      <c r="CW1175">
        <v>0.5</v>
      </c>
      <c r="CX1175" t="s">
        <v>418</v>
      </c>
      <c r="CY1175">
        <v>2</v>
      </c>
      <c r="CZ1175" t="b">
        <v>1</v>
      </c>
      <c r="DA1175">
        <v>1659654028</v>
      </c>
      <c r="DB1175">
        <v>394.2221111111111</v>
      </c>
      <c r="DC1175">
        <v>409.820962962963</v>
      </c>
      <c r="DD1175">
        <v>18.66453333333333</v>
      </c>
      <c r="DE1175">
        <v>14.62139629629629</v>
      </c>
      <c r="DF1175">
        <v>397.3127777777777</v>
      </c>
      <c r="DG1175">
        <v>18.8069962962963</v>
      </c>
      <c r="DH1175">
        <v>499.9614444444445</v>
      </c>
      <c r="DI1175">
        <v>90.22587037037037</v>
      </c>
      <c r="DJ1175">
        <v>0.0999204074074074</v>
      </c>
      <c r="DK1175">
        <v>24.82554074074074</v>
      </c>
      <c r="DL1175">
        <v>24.99747777777778</v>
      </c>
      <c r="DM1175">
        <v>999.9000000000001</v>
      </c>
      <c r="DN1175">
        <v>0</v>
      </c>
      <c r="DO1175">
        <v>0</v>
      </c>
      <c r="DP1175">
        <v>9993.449999999999</v>
      </c>
      <c r="DQ1175">
        <v>0</v>
      </c>
      <c r="DR1175">
        <v>10.9043</v>
      </c>
      <c r="DS1175">
        <v>-15.59884888888889</v>
      </c>
      <c r="DT1175">
        <v>401.7200370370371</v>
      </c>
      <c r="DU1175">
        <v>415.902037037037</v>
      </c>
      <c r="DV1175">
        <v>4.043125555555555</v>
      </c>
      <c r="DW1175">
        <v>409.820962962963</v>
      </c>
      <c r="DX1175">
        <v>14.62139629629629</v>
      </c>
      <c r="DY1175">
        <v>1.684022962962963</v>
      </c>
      <c r="DZ1175">
        <v>1.319228888888889</v>
      </c>
      <c r="EA1175">
        <v>14.74993333333333</v>
      </c>
      <c r="EB1175">
        <v>11.01972962962963</v>
      </c>
      <c r="EC1175">
        <v>2000.054444444444</v>
      </c>
      <c r="ED1175">
        <v>0.9800034444444443</v>
      </c>
      <c r="EE1175">
        <v>0.01999671111111111</v>
      </c>
      <c r="EF1175">
        <v>0</v>
      </c>
      <c r="EG1175">
        <v>728.539037037037</v>
      </c>
      <c r="EH1175">
        <v>5.00097</v>
      </c>
      <c r="EI1175">
        <v>14513.11481481481</v>
      </c>
      <c r="EJ1175">
        <v>16708.04814814814</v>
      </c>
      <c r="EK1175">
        <v>38.437</v>
      </c>
      <c r="EL1175">
        <v>38.92551851851852</v>
      </c>
      <c r="EM1175">
        <v>38.42092592592593</v>
      </c>
      <c r="EN1175">
        <v>38.5</v>
      </c>
      <c r="EO1175">
        <v>38.812</v>
      </c>
      <c r="EP1175">
        <v>1955.157777777778</v>
      </c>
      <c r="EQ1175">
        <v>39.89666666666667</v>
      </c>
      <c r="ER1175">
        <v>0</v>
      </c>
      <c r="ES1175">
        <v>1659654036.3</v>
      </c>
      <c r="ET1175">
        <v>0</v>
      </c>
      <c r="EU1175">
        <v>728.5536153846152</v>
      </c>
      <c r="EV1175">
        <v>0.4110769254032884</v>
      </c>
      <c r="EW1175">
        <v>-8.581196599786692</v>
      </c>
      <c r="EX1175">
        <v>14512.83076923077</v>
      </c>
      <c r="EY1175">
        <v>15</v>
      </c>
      <c r="EZ1175">
        <v>0</v>
      </c>
      <c r="FA1175" t="s">
        <v>419</v>
      </c>
      <c r="FB1175">
        <v>1659135797.5</v>
      </c>
      <c r="FC1175">
        <v>1659135788</v>
      </c>
      <c r="FD1175">
        <v>0</v>
      </c>
      <c r="FE1175">
        <v>0.3</v>
      </c>
      <c r="FF1175">
        <v>-0.002</v>
      </c>
      <c r="FG1175">
        <v>-2.209</v>
      </c>
      <c r="FH1175">
        <v>-0.089</v>
      </c>
      <c r="FI1175">
        <v>1520</v>
      </c>
      <c r="FJ1175">
        <v>20</v>
      </c>
      <c r="FK1175">
        <v>0.06</v>
      </c>
      <c r="FL1175">
        <v>0.03</v>
      </c>
      <c r="FM1175">
        <v>-17.632233</v>
      </c>
      <c r="FN1175">
        <v>57.1232812007505</v>
      </c>
      <c r="FO1175">
        <v>5.849361283126646</v>
      </c>
      <c r="FP1175">
        <v>0</v>
      </c>
      <c r="FQ1175">
        <v>728.565117647059</v>
      </c>
      <c r="FR1175">
        <v>-0.1170970198651781</v>
      </c>
      <c r="FS1175">
        <v>0.2645294117647071</v>
      </c>
      <c r="FT1175">
        <v>1</v>
      </c>
      <c r="FU1175">
        <v>4.043551</v>
      </c>
      <c r="FV1175">
        <v>-0.008527429643543817</v>
      </c>
      <c r="FW1175">
        <v>0.0009846644098371923</v>
      </c>
      <c r="FX1175">
        <v>1</v>
      </c>
      <c r="FY1175">
        <v>2</v>
      </c>
      <c r="FZ1175">
        <v>3</v>
      </c>
      <c r="GA1175" t="s">
        <v>420</v>
      </c>
      <c r="GB1175">
        <v>2.9839</v>
      </c>
      <c r="GC1175">
        <v>2.71573</v>
      </c>
      <c r="GD1175">
        <v>0.0888215</v>
      </c>
      <c r="GE1175">
        <v>0.0884074</v>
      </c>
      <c r="GF1175">
        <v>0.0901391</v>
      </c>
      <c r="GG1175">
        <v>0.0741299</v>
      </c>
      <c r="GH1175">
        <v>28821.9</v>
      </c>
      <c r="GI1175">
        <v>28988.4</v>
      </c>
      <c r="GJ1175">
        <v>29395.4</v>
      </c>
      <c r="GK1175">
        <v>29406.9</v>
      </c>
      <c r="GL1175">
        <v>35423.3</v>
      </c>
      <c r="GM1175">
        <v>36204.1</v>
      </c>
      <c r="GN1175">
        <v>41391.5</v>
      </c>
      <c r="GO1175">
        <v>41904.7</v>
      </c>
      <c r="GP1175">
        <v>1.96323</v>
      </c>
      <c r="GQ1175">
        <v>2.38608</v>
      </c>
      <c r="GR1175">
        <v>0.100087</v>
      </c>
      <c r="GS1175">
        <v>0</v>
      </c>
      <c r="GT1175">
        <v>23.3636</v>
      </c>
      <c r="GU1175">
        <v>999.9</v>
      </c>
      <c r="GV1175">
        <v>34.6</v>
      </c>
      <c r="GW1175">
        <v>31.9</v>
      </c>
      <c r="GX1175">
        <v>18.2076</v>
      </c>
      <c r="GY1175">
        <v>63.8619</v>
      </c>
      <c r="GZ1175">
        <v>22.3798</v>
      </c>
      <c r="HA1175">
        <v>2</v>
      </c>
      <c r="HB1175">
        <v>-0.226288</v>
      </c>
      <c r="HC1175">
        <v>1.71624</v>
      </c>
      <c r="HD1175">
        <v>20.3277</v>
      </c>
      <c r="HE1175">
        <v>5.21744</v>
      </c>
      <c r="HF1175">
        <v>12.0099</v>
      </c>
      <c r="HG1175">
        <v>4.9891</v>
      </c>
      <c r="HH1175">
        <v>3.28865</v>
      </c>
      <c r="HI1175">
        <v>9999</v>
      </c>
      <c r="HJ1175">
        <v>9999</v>
      </c>
      <c r="HK1175">
        <v>9999</v>
      </c>
      <c r="HL1175">
        <v>199.2</v>
      </c>
      <c r="HM1175">
        <v>1.86737</v>
      </c>
      <c r="HN1175">
        <v>1.86646</v>
      </c>
      <c r="HO1175">
        <v>1.86588</v>
      </c>
      <c r="HP1175">
        <v>1.86584</v>
      </c>
      <c r="HQ1175">
        <v>1.86766</v>
      </c>
      <c r="HR1175">
        <v>1.87012</v>
      </c>
      <c r="HS1175">
        <v>1.86874</v>
      </c>
      <c r="HT1175">
        <v>1.87025</v>
      </c>
      <c r="HU1175">
        <v>0</v>
      </c>
      <c r="HV1175">
        <v>0</v>
      </c>
      <c r="HW1175">
        <v>0</v>
      </c>
      <c r="HX1175">
        <v>0</v>
      </c>
      <c r="HY1175" t="s">
        <v>421</v>
      </c>
      <c r="HZ1175" t="s">
        <v>422</v>
      </c>
      <c r="IA1175" t="s">
        <v>423</v>
      </c>
      <c r="IB1175" t="s">
        <v>423</v>
      </c>
      <c r="IC1175" t="s">
        <v>423</v>
      </c>
      <c r="ID1175" t="s">
        <v>423</v>
      </c>
      <c r="IE1175">
        <v>0</v>
      </c>
      <c r="IF1175">
        <v>100</v>
      </c>
      <c r="IG1175">
        <v>100</v>
      </c>
      <c r="IH1175">
        <v>-3.065</v>
      </c>
      <c r="II1175">
        <v>-0.1425</v>
      </c>
      <c r="IJ1175">
        <v>-1.529487217637811</v>
      </c>
      <c r="IK1175">
        <v>-0.005072214745875086</v>
      </c>
      <c r="IL1175">
        <v>3.316774363808987E-06</v>
      </c>
      <c r="IM1175">
        <v>-1.107588672722244E-09</v>
      </c>
      <c r="IN1175">
        <v>-0.1603591687652909</v>
      </c>
      <c r="IO1175">
        <v>-0.0181951569465493</v>
      </c>
      <c r="IP1175">
        <v>0.001659309118516343</v>
      </c>
      <c r="IQ1175">
        <v>-3.409663313950778E-05</v>
      </c>
      <c r="IR1175">
        <v>19</v>
      </c>
      <c r="IS1175">
        <v>2290</v>
      </c>
      <c r="IT1175">
        <v>1</v>
      </c>
      <c r="IU1175">
        <v>24</v>
      </c>
      <c r="IV1175">
        <v>8637.299999999999</v>
      </c>
      <c r="IW1175">
        <v>8637.5</v>
      </c>
      <c r="IX1175">
        <v>1.18774</v>
      </c>
      <c r="IY1175">
        <v>2.2229</v>
      </c>
      <c r="IZ1175">
        <v>1.94702</v>
      </c>
      <c r="JA1175">
        <v>2.64648</v>
      </c>
      <c r="JB1175">
        <v>2.19482</v>
      </c>
      <c r="JC1175">
        <v>2.35718</v>
      </c>
      <c r="JD1175">
        <v>36.3871</v>
      </c>
      <c r="JE1175">
        <v>24.035</v>
      </c>
      <c r="JF1175">
        <v>18</v>
      </c>
      <c r="JG1175">
        <v>518.728</v>
      </c>
      <c r="JH1175">
        <v>814.756</v>
      </c>
      <c r="JI1175">
        <v>21.4339</v>
      </c>
      <c r="JJ1175">
        <v>26.0568</v>
      </c>
      <c r="JK1175">
        <v>30.0001</v>
      </c>
      <c r="JL1175">
        <v>26.0513</v>
      </c>
      <c r="JM1175">
        <v>25.9748</v>
      </c>
      <c r="JN1175">
        <v>23.7106</v>
      </c>
      <c r="JO1175">
        <v>19.0986</v>
      </c>
      <c r="JP1175">
        <v>25.141</v>
      </c>
      <c r="JQ1175">
        <v>21.4369</v>
      </c>
      <c r="JR1175">
        <v>366.419</v>
      </c>
      <c r="JS1175">
        <v>14.6474</v>
      </c>
      <c r="JT1175">
        <v>100.502</v>
      </c>
      <c r="JU1175">
        <v>100.642</v>
      </c>
    </row>
    <row r="1176" spans="1:281">
      <c r="A1176">
        <v>1160</v>
      </c>
      <c r="B1176">
        <v>1659654040.5</v>
      </c>
      <c r="C1176">
        <v>26032.5</v>
      </c>
      <c r="D1176" t="s">
        <v>2755</v>
      </c>
      <c r="E1176" t="s">
        <v>2756</v>
      </c>
      <c r="F1176">
        <v>5</v>
      </c>
      <c r="G1176" t="s">
        <v>2748</v>
      </c>
      <c r="H1176" t="s">
        <v>416</v>
      </c>
      <c r="I1176">
        <v>1659654032.714286</v>
      </c>
      <c r="J1176">
        <f>(K1176)/1000</f>
        <v>0</v>
      </c>
      <c r="K1176">
        <f>IF(CZ1176, AN1176, AH1176)</f>
        <v>0</v>
      </c>
      <c r="L1176">
        <f>IF(CZ1176, AI1176, AG1176)</f>
        <v>0</v>
      </c>
      <c r="M1176">
        <f>DB1176 - IF(AU1176&gt;1, L1176*CV1176*100.0/(AW1176*DP1176), 0)</f>
        <v>0</v>
      </c>
      <c r="N1176">
        <f>((T1176-J1176/2)*M1176-L1176)/(T1176+J1176/2)</f>
        <v>0</v>
      </c>
      <c r="O1176">
        <f>N1176*(DI1176+DJ1176)/1000.0</f>
        <v>0</v>
      </c>
      <c r="P1176">
        <f>(DB1176 - IF(AU1176&gt;1, L1176*CV1176*100.0/(AW1176*DP1176), 0))*(DI1176+DJ1176)/1000.0</f>
        <v>0</v>
      </c>
      <c r="Q1176">
        <f>2.0/((1/S1176-1/R1176)+SIGN(S1176)*SQRT((1/S1176-1/R1176)*(1/S1176-1/R1176) + 4*CW1176/((CW1176+1)*(CW1176+1))*(2*1/S1176*1/R1176-1/R1176*1/R1176)))</f>
        <v>0</v>
      </c>
      <c r="R1176">
        <f>IF(LEFT(CX1176,1)&lt;&gt;"0",IF(LEFT(CX1176,1)="1",3.0,CY1176),$D$5+$E$5*(DP1176*DI1176/($K$5*1000))+$F$5*(DP1176*DI1176/($K$5*1000))*MAX(MIN(CV1176,$J$5),$I$5)*MAX(MIN(CV1176,$J$5),$I$5)+$G$5*MAX(MIN(CV1176,$J$5),$I$5)*(DP1176*DI1176/($K$5*1000))+$H$5*(DP1176*DI1176/($K$5*1000))*(DP1176*DI1176/($K$5*1000)))</f>
        <v>0</v>
      </c>
      <c r="S1176">
        <f>J1176*(1000-(1000*0.61365*exp(17.502*W1176/(240.97+W1176))/(DI1176+DJ1176)+DD1176)/2)/(1000*0.61365*exp(17.502*W1176/(240.97+W1176))/(DI1176+DJ1176)-DD1176)</f>
        <v>0</v>
      </c>
      <c r="T1176">
        <f>1/((CW1176+1)/(Q1176/1.6)+1/(R1176/1.37)) + CW1176/((CW1176+1)/(Q1176/1.6) + CW1176/(R1176/1.37))</f>
        <v>0</v>
      </c>
      <c r="U1176">
        <f>(CR1176*CU1176)</f>
        <v>0</v>
      </c>
      <c r="V1176">
        <f>(DK1176+(U1176+2*0.95*5.67E-8*(((DK1176+$B$7)+273)^4-(DK1176+273)^4)-44100*J1176)/(1.84*29.3*R1176+8*0.95*5.67E-8*(DK1176+273)^3))</f>
        <v>0</v>
      </c>
      <c r="W1176">
        <f>($C$7*DL1176+$D$7*DM1176+$E$7*V1176)</f>
        <v>0</v>
      </c>
      <c r="X1176">
        <f>0.61365*exp(17.502*W1176/(240.97+W1176))</f>
        <v>0</v>
      </c>
      <c r="Y1176">
        <f>(Z1176/AA1176*100)</f>
        <v>0</v>
      </c>
      <c r="Z1176">
        <f>DD1176*(DI1176+DJ1176)/1000</f>
        <v>0</v>
      </c>
      <c r="AA1176">
        <f>0.61365*exp(17.502*DK1176/(240.97+DK1176))</f>
        <v>0</v>
      </c>
      <c r="AB1176">
        <f>(X1176-DD1176*(DI1176+DJ1176)/1000)</f>
        <v>0</v>
      </c>
      <c r="AC1176">
        <f>(-J1176*44100)</f>
        <v>0</v>
      </c>
      <c r="AD1176">
        <f>2*29.3*R1176*0.92*(DK1176-W1176)</f>
        <v>0</v>
      </c>
      <c r="AE1176">
        <f>2*0.95*5.67E-8*(((DK1176+$B$7)+273)^4-(W1176+273)^4)</f>
        <v>0</v>
      </c>
      <c r="AF1176">
        <f>U1176+AE1176+AC1176+AD1176</f>
        <v>0</v>
      </c>
      <c r="AG1176">
        <f>DH1176*AU1176*(DC1176-DB1176*(1000-AU1176*DE1176)/(1000-AU1176*DD1176))/(100*CV1176)</f>
        <v>0</v>
      </c>
      <c r="AH1176">
        <f>1000*DH1176*AU1176*(DD1176-DE1176)/(100*CV1176*(1000-AU1176*DD1176))</f>
        <v>0</v>
      </c>
      <c r="AI1176">
        <f>(AJ1176 - AK1176 - DI1176*1E3/(8.314*(DK1176+273.15)) * AM1176/DH1176 * AL1176) * DH1176/(100*CV1176) * (1000 - DE1176)/1000</f>
        <v>0</v>
      </c>
      <c r="AJ1176">
        <v>390.6790002721785</v>
      </c>
      <c r="AK1176">
        <v>382.1395212121212</v>
      </c>
      <c r="AL1176">
        <v>-2.415514003000326</v>
      </c>
      <c r="AM1176">
        <v>65.47786862827577</v>
      </c>
      <c r="AN1176">
        <f>(AP1176 - AO1176 + DI1176*1E3/(8.314*(DK1176+273.15)) * AR1176/DH1176 * AQ1176) * DH1176/(100*CV1176) * 1000/(1000 - AP1176)</f>
        <v>0</v>
      </c>
      <c r="AO1176">
        <v>14.62656429132959</v>
      </c>
      <c r="AP1176">
        <v>18.6654146853147</v>
      </c>
      <c r="AQ1176">
        <v>-5.393240300243557E-05</v>
      </c>
      <c r="AR1176">
        <v>82.48289674045559</v>
      </c>
      <c r="AS1176">
        <v>0</v>
      </c>
      <c r="AT1176">
        <v>0</v>
      </c>
      <c r="AU1176">
        <f>IF(AS1176*$H$13&gt;=AW1176,1.0,(AW1176/(AW1176-AS1176*$H$13)))</f>
        <v>0</v>
      </c>
      <c r="AV1176">
        <f>(AU1176-1)*100</f>
        <v>0</v>
      </c>
      <c r="AW1176">
        <f>MAX(0,($B$13+$C$13*DP1176)/(1+$D$13*DP1176)*DI1176/(DK1176+273)*$E$13)</f>
        <v>0</v>
      </c>
      <c r="AX1176" t="s">
        <v>417</v>
      </c>
      <c r="AY1176" t="s">
        <v>417</v>
      </c>
      <c r="AZ1176">
        <v>0</v>
      </c>
      <c r="BA1176">
        <v>0</v>
      </c>
      <c r="BB1176">
        <f>1-AZ1176/BA1176</f>
        <v>0</v>
      </c>
      <c r="BC1176">
        <v>0</v>
      </c>
      <c r="BD1176" t="s">
        <v>417</v>
      </c>
      <c r="BE1176" t="s">
        <v>417</v>
      </c>
      <c r="BF1176">
        <v>0</v>
      </c>
      <c r="BG1176">
        <v>0</v>
      </c>
      <c r="BH1176">
        <f>1-BF1176/BG1176</f>
        <v>0</v>
      </c>
      <c r="BI1176">
        <v>0.5</v>
      </c>
      <c r="BJ1176">
        <f>CS1176</f>
        <v>0</v>
      </c>
      <c r="BK1176">
        <f>L1176</f>
        <v>0</v>
      </c>
      <c r="BL1176">
        <f>BH1176*BI1176*BJ1176</f>
        <v>0</v>
      </c>
      <c r="BM1176">
        <f>(BK1176-BC1176)/BJ1176</f>
        <v>0</v>
      </c>
      <c r="BN1176">
        <f>(BA1176-BG1176)/BG1176</f>
        <v>0</v>
      </c>
      <c r="BO1176">
        <f>AZ1176/(BB1176+AZ1176/BG1176)</f>
        <v>0</v>
      </c>
      <c r="BP1176" t="s">
        <v>417</v>
      </c>
      <c r="BQ1176">
        <v>0</v>
      </c>
      <c r="BR1176">
        <f>IF(BQ1176&lt;&gt;0, BQ1176, BO1176)</f>
        <v>0</v>
      </c>
      <c r="BS1176">
        <f>1-BR1176/BG1176</f>
        <v>0</v>
      </c>
      <c r="BT1176">
        <f>(BG1176-BF1176)/(BG1176-BR1176)</f>
        <v>0</v>
      </c>
      <c r="BU1176">
        <f>(BA1176-BG1176)/(BA1176-BR1176)</f>
        <v>0</v>
      </c>
      <c r="BV1176">
        <f>(BG1176-BF1176)/(BG1176-AZ1176)</f>
        <v>0</v>
      </c>
      <c r="BW1176">
        <f>(BA1176-BG1176)/(BA1176-AZ1176)</f>
        <v>0</v>
      </c>
      <c r="BX1176">
        <f>(BT1176*BR1176/BF1176)</f>
        <v>0</v>
      </c>
      <c r="BY1176">
        <f>(1-BX1176)</f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f>$B$11*DQ1176+$C$11*DR1176+$F$11*EC1176*(1-EF1176)</f>
        <v>0</v>
      </c>
      <c r="CS1176">
        <f>CR1176*CT1176</f>
        <v>0</v>
      </c>
      <c r="CT1176">
        <f>($B$11*$D$9+$C$11*$D$9+$F$11*((EP1176+EH1176)/MAX(EP1176+EH1176+EQ1176, 0.1)*$I$9+EQ1176/MAX(EP1176+EH1176+EQ1176, 0.1)*$J$9))/($B$11+$C$11+$F$11)</f>
        <v>0</v>
      </c>
      <c r="CU1176">
        <f>($B$11*$K$9+$C$11*$K$9+$F$11*((EP1176+EH1176)/MAX(EP1176+EH1176+EQ1176, 0.1)*$P$9+EQ1176/MAX(EP1176+EH1176+EQ1176, 0.1)*$Q$9))/($B$11+$C$11+$F$11)</f>
        <v>0</v>
      </c>
      <c r="CV1176">
        <v>6</v>
      </c>
      <c r="CW1176">
        <v>0.5</v>
      </c>
      <c r="CX1176" t="s">
        <v>418</v>
      </c>
      <c r="CY1176">
        <v>2</v>
      </c>
      <c r="CZ1176" t="b">
        <v>1</v>
      </c>
      <c r="DA1176">
        <v>1659654032.714286</v>
      </c>
      <c r="DB1176">
        <v>388.7643928571429</v>
      </c>
      <c r="DC1176">
        <v>398.5159285714285</v>
      </c>
      <c r="DD1176">
        <v>18.66600357142857</v>
      </c>
      <c r="DE1176">
        <v>14.62431428571429</v>
      </c>
      <c r="DF1176">
        <v>391.8387142857144</v>
      </c>
      <c r="DG1176">
        <v>18.80846071428571</v>
      </c>
      <c r="DH1176">
        <v>499.99375</v>
      </c>
      <c r="DI1176">
        <v>90.22577857142859</v>
      </c>
      <c r="DJ1176">
        <v>0.09997963571428571</v>
      </c>
      <c r="DK1176">
        <v>24.824675</v>
      </c>
      <c r="DL1176">
        <v>24.99795714285715</v>
      </c>
      <c r="DM1176">
        <v>999.9000000000002</v>
      </c>
      <c r="DN1176">
        <v>0</v>
      </c>
      <c r="DO1176">
        <v>0</v>
      </c>
      <c r="DP1176">
        <v>9994.930714285716</v>
      </c>
      <c r="DQ1176">
        <v>0</v>
      </c>
      <c r="DR1176">
        <v>10.9043</v>
      </c>
      <c r="DS1176">
        <v>-9.751584642857143</v>
      </c>
      <c r="DT1176">
        <v>396.1591785714286</v>
      </c>
      <c r="DU1176">
        <v>404.4304642857143</v>
      </c>
      <c r="DV1176">
        <v>4.041684285714285</v>
      </c>
      <c r="DW1176">
        <v>398.5159285714285</v>
      </c>
      <c r="DX1176">
        <v>14.62431428571429</v>
      </c>
      <c r="DY1176">
        <v>1.684154642857143</v>
      </c>
      <c r="DZ1176">
        <v>1.319490714285714</v>
      </c>
      <c r="EA1176">
        <v>14.75115</v>
      </c>
      <c r="EB1176">
        <v>11.022725</v>
      </c>
      <c r="EC1176">
        <v>2000.043571428571</v>
      </c>
      <c r="ED1176">
        <v>0.9800051428571427</v>
      </c>
      <c r="EE1176">
        <v>0.01999498928571428</v>
      </c>
      <c r="EF1176">
        <v>0</v>
      </c>
      <c r="EG1176">
        <v>728.4928214285716</v>
      </c>
      <c r="EH1176">
        <v>5.00097</v>
      </c>
      <c r="EI1176">
        <v>14510.55357142857</v>
      </c>
      <c r="EJ1176">
        <v>16707.97857142857</v>
      </c>
      <c r="EK1176">
        <v>38.42814285714285</v>
      </c>
      <c r="EL1176">
        <v>38.91042857142857</v>
      </c>
      <c r="EM1176">
        <v>38.406</v>
      </c>
      <c r="EN1176">
        <v>38.5</v>
      </c>
      <c r="EO1176">
        <v>38.812</v>
      </c>
      <c r="EP1176">
        <v>1955.150357142857</v>
      </c>
      <c r="EQ1176">
        <v>39.89321428571429</v>
      </c>
      <c r="ER1176">
        <v>0</v>
      </c>
      <c r="ES1176">
        <v>1659654041.1</v>
      </c>
      <c r="ET1176">
        <v>0</v>
      </c>
      <c r="EU1176">
        <v>728.4752307692307</v>
      </c>
      <c r="EV1176">
        <v>-1.532717951703881</v>
      </c>
      <c r="EW1176">
        <v>-51.80170940192369</v>
      </c>
      <c r="EX1176">
        <v>14510.08461538461</v>
      </c>
      <c r="EY1176">
        <v>15</v>
      </c>
      <c r="EZ1176">
        <v>0</v>
      </c>
      <c r="FA1176" t="s">
        <v>419</v>
      </c>
      <c r="FB1176">
        <v>1659135797.5</v>
      </c>
      <c r="FC1176">
        <v>1659135788</v>
      </c>
      <c r="FD1176">
        <v>0</v>
      </c>
      <c r="FE1176">
        <v>0.3</v>
      </c>
      <c r="FF1176">
        <v>-0.002</v>
      </c>
      <c r="FG1176">
        <v>-2.209</v>
      </c>
      <c r="FH1176">
        <v>-0.089</v>
      </c>
      <c r="FI1176">
        <v>1520</v>
      </c>
      <c r="FJ1176">
        <v>20</v>
      </c>
      <c r="FK1176">
        <v>0.06</v>
      </c>
      <c r="FL1176">
        <v>0.03</v>
      </c>
      <c r="FM1176">
        <v>-13.58169195121951</v>
      </c>
      <c r="FN1176">
        <v>73.2337503135889</v>
      </c>
      <c r="FO1176">
        <v>7.295375200002787</v>
      </c>
      <c r="FP1176">
        <v>0</v>
      </c>
      <c r="FQ1176">
        <v>728.5416764705883</v>
      </c>
      <c r="FR1176">
        <v>-0.3334301037045708</v>
      </c>
      <c r="FS1176">
        <v>0.2821973361057645</v>
      </c>
      <c r="FT1176">
        <v>1</v>
      </c>
      <c r="FU1176">
        <v>4.042414634146342</v>
      </c>
      <c r="FV1176">
        <v>-0.01596606271776512</v>
      </c>
      <c r="FW1176">
        <v>0.001854568646923316</v>
      </c>
      <c r="FX1176">
        <v>1</v>
      </c>
      <c r="FY1176">
        <v>2</v>
      </c>
      <c r="FZ1176">
        <v>3</v>
      </c>
      <c r="GA1176" t="s">
        <v>420</v>
      </c>
      <c r="GB1176">
        <v>2.98371</v>
      </c>
      <c r="GC1176">
        <v>2.71556</v>
      </c>
      <c r="GD1176">
        <v>0.0867472</v>
      </c>
      <c r="GE1176">
        <v>0.0856557</v>
      </c>
      <c r="GF1176">
        <v>0.09013309999999999</v>
      </c>
      <c r="GG1176">
        <v>0.0741375</v>
      </c>
      <c r="GH1176">
        <v>28887</v>
      </c>
      <c r="GI1176">
        <v>29076.1</v>
      </c>
      <c r="GJ1176">
        <v>29394.9</v>
      </c>
      <c r="GK1176">
        <v>29407.2</v>
      </c>
      <c r="GL1176">
        <v>35422.8</v>
      </c>
      <c r="GM1176">
        <v>36204</v>
      </c>
      <c r="GN1176">
        <v>41390.7</v>
      </c>
      <c r="GO1176">
        <v>41905</v>
      </c>
      <c r="GP1176">
        <v>1.96325</v>
      </c>
      <c r="GQ1176">
        <v>2.38582</v>
      </c>
      <c r="GR1176">
        <v>0.0995547</v>
      </c>
      <c r="GS1176">
        <v>0</v>
      </c>
      <c r="GT1176">
        <v>23.368</v>
      </c>
      <c r="GU1176">
        <v>999.9</v>
      </c>
      <c r="GV1176">
        <v>34.6</v>
      </c>
      <c r="GW1176">
        <v>31.9</v>
      </c>
      <c r="GX1176">
        <v>18.2086</v>
      </c>
      <c r="GY1176">
        <v>63.5419</v>
      </c>
      <c r="GZ1176">
        <v>22.508</v>
      </c>
      <c r="HA1176">
        <v>2</v>
      </c>
      <c r="HB1176">
        <v>-0.161395</v>
      </c>
      <c r="HC1176">
        <v>1.66079</v>
      </c>
      <c r="HD1176">
        <v>20.3275</v>
      </c>
      <c r="HE1176">
        <v>5.21714</v>
      </c>
      <c r="HF1176">
        <v>12.0099</v>
      </c>
      <c r="HG1176">
        <v>4.98925</v>
      </c>
      <c r="HH1176">
        <v>3.28865</v>
      </c>
      <c r="HI1176">
        <v>9999</v>
      </c>
      <c r="HJ1176">
        <v>9999</v>
      </c>
      <c r="HK1176">
        <v>9999</v>
      </c>
      <c r="HL1176">
        <v>199.2</v>
      </c>
      <c r="HM1176">
        <v>1.86737</v>
      </c>
      <c r="HN1176">
        <v>1.86646</v>
      </c>
      <c r="HO1176">
        <v>1.86587</v>
      </c>
      <c r="HP1176">
        <v>1.86584</v>
      </c>
      <c r="HQ1176">
        <v>1.86767</v>
      </c>
      <c r="HR1176">
        <v>1.87012</v>
      </c>
      <c r="HS1176">
        <v>1.86874</v>
      </c>
      <c r="HT1176">
        <v>1.87025</v>
      </c>
      <c r="HU1176">
        <v>0</v>
      </c>
      <c r="HV1176">
        <v>0</v>
      </c>
      <c r="HW1176">
        <v>0</v>
      </c>
      <c r="HX1176">
        <v>0</v>
      </c>
      <c r="HY1176" t="s">
        <v>421</v>
      </c>
      <c r="HZ1176" t="s">
        <v>422</v>
      </c>
      <c r="IA1176" t="s">
        <v>423</v>
      </c>
      <c r="IB1176" t="s">
        <v>423</v>
      </c>
      <c r="IC1176" t="s">
        <v>423</v>
      </c>
      <c r="ID1176" t="s">
        <v>423</v>
      </c>
      <c r="IE1176">
        <v>0</v>
      </c>
      <c r="IF1176">
        <v>100</v>
      </c>
      <c r="IG1176">
        <v>100</v>
      </c>
      <c r="IH1176">
        <v>-3.029</v>
      </c>
      <c r="II1176">
        <v>-0.1425</v>
      </c>
      <c r="IJ1176">
        <v>-1.529487217637811</v>
      </c>
      <c r="IK1176">
        <v>-0.005072214745875086</v>
      </c>
      <c r="IL1176">
        <v>3.316774363808987E-06</v>
      </c>
      <c r="IM1176">
        <v>-1.107588672722244E-09</v>
      </c>
      <c r="IN1176">
        <v>-0.1603591687652909</v>
      </c>
      <c r="IO1176">
        <v>-0.0181951569465493</v>
      </c>
      <c r="IP1176">
        <v>0.001659309118516343</v>
      </c>
      <c r="IQ1176">
        <v>-3.409663313950778E-05</v>
      </c>
      <c r="IR1176">
        <v>19</v>
      </c>
      <c r="IS1176">
        <v>2290</v>
      </c>
      <c r="IT1176">
        <v>1</v>
      </c>
      <c r="IU1176">
        <v>24</v>
      </c>
      <c r="IV1176">
        <v>8637.4</v>
      </c>
      <c r="IW1176">
        <v>8637.5</v>
      </c>
      <c r="IX1176">
        <v>1.14868</v>
      </c>
      <c r="IY1176">
        <v>2.2168</v>
      </c>
      <c r="IZ1176">
        <v>1.94702</v>
      </c>
      <c r="JA1176">
        <v>2.64648</v>
      </c>
      <c r="JB1176">
        <v>2.19482</v>
      </c>
      <c r="JC1176">
        <v>2.3645</v>
      </c>
      <c r="JD1176">
        <v>36.4107</v>
      </c>
      <c r="JE1176">
        <v>24.0437</v>
      </c>
      <c r="JF1176">
        <v>18</v>
      </c>
      <c r="JG1176">
        <v>518.745</v>
      </c>
      <c r="JH1176">
        <v>814.521</v>
      </c>
      <c r="JI1176">
        <v>21.4371</v>
      </c>
      <c r="JJ1176">
        <v>26.0569</v>
      </c>
      <c r="JK1176">
        <v>30.0001</v>
      </c>
      <c r="JL1176">
        <v>26.0513</v>
      </c>
      <c r="JM1176">
        <v>25.9757</v>
      </c>
      <c r="JN1176">
        <v>22.9334</v>
      </c>
      <c r="JO1176">
        <v>19.0986</v>
      </c>
      <c r="JP1176">
        <v>25.141</v>
      </c>
      <c r="JQ1176">
        <v>21.4336</v>
      </c>
      <c r="JR1176">
        <v>346.364</v>
      </c>
      <c r="JS1176">
        <v>14.6474</v>
      </c>
      <c r="JT1176">
        <v>100.5</v>
      </c>
      <c r="JU1176">
        <v>100.642</v>
      </c>
    </row>
    <row r="1177" spans="1:281">
      <c r="A1177">
        <v>1161</v>
      </c>
      <c r="B1177">
        <v>1659654045.5</v>
      </c>
      <c r="C1177">
        <v>26037.5</v>
      </c>
      <c r="D1177" t="s">
        <v>2757</v>
      </c>
      <c r="E1177" t="s">
        <v>2758</v>
      </c>
      <c r="F1177">
        <v>5</v>
      </c>
      <c r="G1177" t="s">
        <v>2748</v>
      </c>
      <c r="H1177" t="s">
        <v>416</v>
      </c>
      <c r="I1177">
        <v>1659654038</v>
      </c>
      <c r="J1177">
        <f>(K1177)/1000</f>
        <v>0</v>
      </c>
      <c r="K1177">
        <f>IF(CZ1177, AN1177, AH1177)</f>
        <v>0</v>
      </c>
      <c r="L1177">
        <f>IF(CZ1177, AI1177, AG1177)</f>
        <v>0</v>
      </c>
      <c r="M1177">
        <f>DB1177 - IF(AU1177&gt;1, L1177*CV1177*100.0/(AW1177*DP1177), 0)</f>
        <v>0</v>
      </c>
      <c r="N1177">
        <f>((T1177-J1177/2)*M1177-L1177)/(T1177+J1177/2)</f>
        <v>0</v>
      </c>
      <c r="O1177">
        <f>N1177*(DI1177+DJ1177)/1000.0</f>
        <v>0</v>
      </c>
      <c r="P1177">
        <f>(DB1177 - IF(AU1177&gt;1, L1177*CV1177*100.0/(AW1177*DP1177), 0))*(DI1177+DJ1177)/1000.0</f>
        <v>0</v>
      </c>
      <c r="Q1177">
        <f>2.0/((1/S1177-1/R1177)+SIGN(S1177)*SQRT((1/S1177-1/R1177)*(1/S1177-1/R1177) + 4*CW1177/((CW1177+1)*(CW1177+1))*(2*1/S1177*1/R1177-1/R1177*1/R1177)))</f>
        <v>0</v>
      </c>
      <c r="R1177">
        <f>IF(LEFT(CX1177,1)&lt;&gt;"0",IF(LEFT(CX1177,1)="1",3.0,CY1177),$D$5+$E$5*(DP1177*DI1177/($K$5*1000))+$F$5*(DP1177*DI1177/($K$5*1000))*MAX(MIN(CV1177,$J$5),$I$5)*MAX(MIN(CV1177,$J$5),$I$5)+$G$5*MAX(MIN(CV1177,$J$5),$I$5)*(DP1177*DI1177/($K$5*1000))+$H$5*(DP1177*DI1177/($K$5*1000))*(DP1177*DI1177/($K$5*1000)))</f>
        <v>0</v>
      </c>
      <c r="S1177">
        <f>J1177*(1000-(1000*0.61365*exp(17.502*W1177/(240.97+W1177))/(DI1177+DJ1177)+DD1177)/2)/(1000*0.61365*exp(17.502*W1177/(240.97+W1177))/(DI1177+DJ1177)-DD1177)</f>
        <v>0</v>
      </c>
      <c r="T1177">
        <f>1/((CW1177+1)/(Q1177/1.6)+1/(R1177/1.37)) + CW1177/((CW1177+1)/(Q1177/1.6) + CW1177/(R1177/1.37))</f>
        <v>0</v>
      </c>
      <c r="U1177">
        <f>(CR1177*CU1177)</f>
        <v>0</v>
      </c>
      <c r="V1177">
        <f>(DK1177+(U1177+2*0.95*5.67E-8*(((DK1177+$B$7)+273)^4-(DK1177+273)^4)-44100*J1177)/(1.84*29.3*R1177+8*0.95*5.67E-8*(DK1177+273)^3))</f>
        <v>0</v>
      </c>
      <c r="W1177">
        <f>($C$7*DL1177+$D$7*DM1177+$E$7*V1177)</f>
        <v>0</v>
      </c>
      <c r="X1177">
        <f>0.61365*exp(17.502*W1177/(240.97+W1177))</f>
        <v>0</v>
      </c>
      <c r="Y1177">
        <f>(Z1177/AA1177*100)</f>
        <v>0</v>
      </c>
      <c r="Z1177">
        <f>DD1177*(DI1177+DJ1177)/1000</f>
        <v>0</v>
      </c>
      <c r="AA1177">
        <f>0.61365*exp(17.502*DK1177/(240.97+DK1177))</f>
        <v>0</v>
      </c>
      <c r="AB1177">
        <f>(X1177-DD1177*(DI1177+DJ1177)/1000)</f>
        <v>0</v>
      </c>
      <c r="AC1177">
        <f>(-J1177*44100)</f>
        <v>0</v>
      </c>
      <c r="AD1177">
        <f>2*29.3*R1177*0.92*(DK1177-W1177)</f>
        <v>0</v>
      </c>
      <c r="AE1177">
        <f>2*0.95*5.67E-8*(((DK1177+$B$7)+273)^4-(W1177+273)^4)</f>
        <v>0</v>
      </c>
      <c r="AF1177">
        <f>U1177+AE1177+AC1177+AD1177</f>
        <v>0</v>
      </c>
      <c r="AG1177">
        <f>DH1177*AU1177*(DC1177-DB1177*(1000-AU1177*DE1177)/(1000-AU1177*DD1177))/(100*CV1177)</f>
        <v>0</v>
      </c>
      <c r="AH1177">
        <f>1000*DH1177*AU1177*(DD1177-DE1177)/(100*CV1177*(1000-AU1177*DD1177))</f>
        <v>0</v>
      </c>
      <c r="AI1177">
        <f>(AJ1177 - AK1177 - DI1177*1E3/(8.314*(DK1177+273.15)) * AM1177/DH1177 * AL1177) * DH1177/(100*CV1177) * (1000 - DE1177)/1000</f>
        <v>0</v>
      </c>
      <c r="AJ1177">
        <v>374.5365521832685</v>
      </c>
      <c r="AK1177">
        <v>368.5561939393938</v>
      </c>
      <c r="AL1177">
        <v>-2.770426835817744</v>
      </c>
      <c r="AM1177">
        <v>65.47786862827577</v>
      </c>
      <c r="AN1177">
        <f>(AP1177 - AO1177 + DI1177*1E3/(8.314*(DK1177+273.15)) * AR1177/DH1177 * AQ1177) * DH1177/(100*CV1177) * 1000/(1000 - AP1177)</f>
        <v>0</v>
      </c>
      <c r="AO1177">
        <v>14.62850269336599</v>
      </c>
      <c r="AP1177">
        <v>18.66706923076924</v>
      </c>
      <c r="AQ1177">
        <v>4.391893665070141E-05</v>
      </c>
      <c r="AR1177">
        <v>82.48289674045559</v>
      </c>
      <c r="AS1177">
        <v>0</v>
      </c>
      <c r="AT1177">
        <v>0</v>
      </c>
      <c r="AU1177">
        <f>IF(AS1177*$H$13&gt;=AW1177,1.0,(AW1177/(AW1177-AS1177*$H$13)))</f>
        <v>0</v>
      </c>
      <c r="AV1177">
        <f>(AU1177-1)*100</f>
        <v>0</v>
      </c>
      <c r="AW1177">
        <f>MAX(0,($B$13+$C$13*DP1177)/(1+$D$13*DP1177)*DI1177/(DK1177+273)*$E$13)</f>
        <v>0</v>
      </c>
      <c r="AX1177" t="s">
        <v>417</v>
      </c>
      <c r="AY1177" t="s">
        <v>417</v>
      </c>
      <c r="AZ1177">
        <v>0</v>
      </c>
      <c r="BA1177">
        <v>0</v>
      </c>
      <c r="BB1177">
        <f>1-AZ1177/BA1177</f>
        <v>0</v>
      </c>
      <c r="BC1177">
        <v>0</v>
      </c>
      <c r="BD1177" t="s">
        <v>417</v>
      </c>
      <c r="BE1177" t="s">
        <v>417</v>
      </c>
      <c r="BF1177">
        <v>0</v>
      </c>
      <c r="BG1177">
        <v>0</v>
      </c>
      <c r="BH1177">
        <f>1-BF1177/BG1177</f>
        <v>0</v>
      </c>
      <c r="BI1177">
        <v>0.5</v>
      </c>
      <c r="BJ1177">
        <f>CS1177</f>
        <v>0</v>
      </c>
      <c r="BK1177">
        <f>L1177</f>
        <v>0</v>
      </c>
      <c r="BL1177">
        <f>BH1177*BI1177*BJ1177</f>
        <v>0</v>
      </c>
      <c r="BM1177">
        <f>(BK1177-BC1177)/BJ1177</f>
        <v>0</v>
      </c>
      <c r="BN1177">
        <f>(BA1177-BG1177)/BG1177</f>
        <v>0</v>
      </c>
      <c r="BO1177">
        <f>AZ1177/(BB1177+AZ1177/BG1177)</f>
        <v>0</v>
      </c>
      <c r="BP1177" t="s">
        <v>417</v>
      </c>
      <c r="BQ1177">
        <v>0</v>
      </c>
      <c r="BR1177">
        <f>IF(BQ1177&lt;&gt;0, BQ1177, BO1177)</f>
        <v>0</v>
      </c>
      <c r="BS1177">
        <f>1-BR1177/BG1177</f>
        <v>0</v>
      </c>
      <c r="BT1177">
        <f>(BG1177-BF1177)/(BG1177-BR1177)</f>
        <v>0</v>
      </c>
      <c r="BU1177">
        <f>(BA1177-BG1177)/(BA1177-BR1177)</f>
        <v>0</v>
      </c>
      <c r="BV1177">
        <f>(BG1177-BF1177)/(BG1177-AZ1177)</f>
        <v>0</v>
      </c>
      <c r="BW1177">
        <f>(BA1177-BG1177)/(BA1177-AZ1177)</f>
        <v>0</v>
      </c>
      <c r="BX1177">
        <f>(BT1177*BR1177/BF1177)</f>
        <v>0</v>
      </c>
      <c r="BY1177">
        <f>(1-BX1177)</f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f>$B$11*DQ1177+$C$11*DR1177+$F$11*EC1177*(1-EF1177)</f>
        <v>0</v>
      </c>
      <c r="CS1177">
        <f>CR1177*CT1177</f>
        <v>0</v>
      </c>
      <c r="CT1177">
        <f>($B$11*$D$9+$C$11*$D$9+$F$11*((EP1177+EH1177)/MAX(EP1177+EH1177+EQ1177, 0.1)*$I$9+EQ1177/MAX(EP1177+EH1177+EQ1177, 0.1)*$J$9))/($B$11+$C$11+$F$11)</f>
        <v>0</v>
      </c>
      <c r="CU1177">
        <f>($B$11*$K$9+$C$11*$K$9+$F$11*((EP1177+EH1177)/MAX(EP1177+EH1177+EQ1177, 0.1)*$P$9+EQ1177/MAX(EP1177+EH1177+EQ1177, 0.1)*$Q$9))/($B$11+$C$11+$F$11)</f>
        <v>0</v>
      </c>
      <c r="CV1177">
        <v>6</v>
      </c>
      <c r="CW1177">
        <v>0.5</v>
      </c>
      <c r="CX1177" t="s">
        <v>418</v>
      </c>
      <c r="CY1177">
        <v>2</v>
      </c>
      <c r="CZ1177" t="b">
        <v>1</v>
      </c>
      <c r="DA1177">
        <v>1659654038</v>
      </c>
      <c r="DB1177">
        <v>378.9362222222222</v>
      </c>
      <c r="DC1177">
        <v>383.0091851851851</v>
      </c>
      <c r="DD1177">
        <v>18.66703703703704</v>
      </c>
      <c r="DE1177">
        <v>14.62724074074074</v>
      </c>
      <c r="DF1177">
        <v>381.9807777777777</v>
      </c>
      <c r="DG1177">
        <v>18.80948148148148</v>
      </c>
      <c r="DH1177">
        <v>500.0076296296297</v>
      </c>
      <c r="DI1177">
        <v>90.22606296296296</v>
      </c>
      <c r="DJ1177">
        <v>0.1000028888888889</v>
      </c>
      <c r="DK1177">
        <v>24.82319259259259</v>
      </c>
      <c r="DL1177">
        <v>25.00204444444444</v>
      </c>
      <c r="DM1177">
        <v>999.9000000000001</v>
      </c>
      <c r="DN1177">
        <v>0</v>
      </c>
      <c r="DO1177">
        <v>0</v>
      </c>
      <c r="DP1177">
        <v>9998.261481481481</v>
      </c>
      <c r="DQ1177">
        <v>0</v>
      </c>
      <c r="DR1177">
        <v>10.9043</v>
      </c>
      <c r="DS1177">
        <v>-4.072989814814814</v>
      </c>
      <c r="DT1177">
        <v>386.1444074074074</v>
      </c>
      <c r="DU1177">
        <v>388.6946296296297</v>
      </c>
      <c r="DV1177">
        <v>4.039795185185185</v>
      </c>
      <c r="DW1177">
        <v>383.0091851851851</v>
      </c>
      <c r="DX1177">
        <v>14.62724074074074</v>
      </c>
      <c r="DY1177">
        <v>1.684252592592593</v>
      </c>
      <c r="DZ1177">
        <v>1.319758518518519</v>
      </c>
      <c r="EA1177">
        <v>14.75205925925926</v>
      </c>
      <c r="EB1177">
        <v>11.02577777777778</v>
      </c>
      <c r="EC1177">
        <v>2000.017777777778</v>
      </c>
      <c r="ED1177">
        <v>0.9800065555555555</v>
      </c>
      <c r="EE1177">
        <v>0.01999354444444444</v>
      </c>
      <c r="EF1177">
        <v>0</v>
      </c>
      <c r="EG1177">
        <v>728.2484074074072</v>
      </c>
      <c r="EH1177">
        <v>5.00097</v>
      </c>
      <c r="EI1177">
        <v>14503.34814814815</v>
      </c>
      <c r="EJ1177">
        <v>16707.77037037037</v>
      </c>
      <c r="EK1177">
        <v>38.40714814814815</v>
      </c>
      <c r="EL1177">
        <v>38.89337037037038</v>
      </c>
      <c r="EM1177">
        <v>38.38418518518519</v>
      </c>
      <c r="EN1177">
        <v>38.5</v>
      </c>
      <c r="EO1177">
        <v>38.812</v>
      </c>
      <c r="EP1177">
        <v>1955.127777777778</v>
      </c>
      <c r="EQ1177">
        <v>39.89000000000001</v>
      </c>
      <c r="ER1177">
        <v>0</v>
      </c>
      <c r="ES1177">
        <v>1659654045.9</v>
      </c>
      <c r="ET1177">
        <v>0</v>
      </c>
      <c r="EU1177">
        <v>728.2391538461538</v>
      </c>
      <c r="EV1177">
        <v>-5.115897431752146</v>
      </c>
      <c r="EW1177">
        <v>-117.3162394119302</v>
      </c>
      <c r="EX1177">
        <v>14503.35769230769</v>
      </c>
      <c r="EY1177">
        <v>15</v>
      </c>
      <c r="EZ1177">
        <v>0</v>
      </c>
      <c r="FA1177" t="s">
        <v>419</v>
      </c>
      <c r="FB1177">
        <v>1659135797.5</v>
      </c>
      <c r="FC1177">
        <v>1659135788</v>
      </c>
      <c r="FD1177">
        <v>0</v>
      </c>
      <c r="FE1177">
        <v>0.3</v>
      </c>
      <c r="FF1177">
        <v>-0.002</v>
      </c>
      <c r="FG1177">
        <v>-2.209</v>
      </c>
      <c r="FH1177">
        <v>-0.089</v>
      </c>
      <c r="FI1177">
        <v>1520</v>
      </c>
      <c r="FJ1177">
        <v>20</v>
      </c>
      <c r="FK1177">
        <v>0.06</v>
      </c>
      <c r="FL1177">
        <v>0.03</v>
      </c>
      <c r="FM1177">
        <v>-7.328137875</v>
      </c>
      <c r="FN1177">
        <v>64.16082692307693</v>
      </c>
      <c r="FO1177">
        <v>6.28460671031308</v>
      </c>
      <c r="FP1177">
        <v>0</v>
      </c>
      <c r="FQ1177">
        <v>728.3436176470587</v>
      </c>
      <c r="FR1177">
        <v>-3.005454545868405</v>
      </c>
      <c r="FS1177">
        <v>0.4486437742342643</v>
      </c>
      <c r="FT1177">
        <v>0</v>
      </c>
      <c r="FU1177">
        <v>4.04072875</v>
      </c>
      <c r="FV1177">
        <v>-0.02385016885553393</v>
      </c>
      <c r="FW1177">
        <v>0.002428996899442209</v>
      </c>
      <c r="FX1177">
        <v>1</v>
      </c>
      <c r="FY1177">
        <v>1</v>
      </c>
      <c r="FZ1177">
        <v>3</v>
      </c>
      <c r="GA1177" t="s">
        <v>429</v>
      </c>
      <c r="GB1177">
        <v>2.9837</v>
      </c>
      <c r="GC1177">
        <v>2.71561</v>
      </c>
      <c r="GD1177">
        <v>0.0843028</v>
      </c>
      <c r="GE1177">
        <v>0.0827422</v>
      </c>
      <c r="GF1177">
        <v>0.0901376</v>
      </c>
      <c r="GG1177">
        <v>0.07414759999999999</v>
      </c>
      <c r="GH1177">
        <v>28964.7</v>
      </c>
      <c r="GI1177">
        <v>29168.8</v>
      </c>
      <c r="GJ1177">
        <v>29395.2</v>
      </c>
      <c r="GK1177">
        <v>29407.3</v>
      </c>
      <c r="GL1177">
        <v>35422.9</v>
      </c>
      <c r="GM1177">
        <v>36203.6</v>
      </c>
      <c r="GN1177">
        <v>41391.1</v>
      </c>
      <c r="GO1177">
        <v>41905</v>
      </c>
      <c r="GP1177">
        <v>1.96332</v>
      </c>
      <c r="GQ1177">
        <v>2.38587</v>
      </c>
      <c r="GR1177">
        <v>0.0997111</v>
      </c>
      <c r="GS1177">
        <v>0</v>
      </c>
      <c r="GT1177">
        <v>23.3715</v>
      </c>
      <c r="GU1177">
        <v>999.9</v>
      </c>
      <c r="GV1177">
        <v>34.6</v>
      </c>
      <c r="GW1177">
        <v>31.9</v>
      </c>
      <c r="GX1177">
        <v>18.2071</v>
      </c>
      <c r="GY1177">
        <v>63.3419</v>
      </c>
      <c r="GZ1177">
        <v>22.3958</v>
      </c>
      <c r="HA1177">
        <v>2</v>
      </c>
      <c r="HB1177">
        <v>-0.09666669999999999</v>
      </c>
      <c r="HC1177">
        <v>1.6168</v>
      </c>
      <c r="HD1177">
        <v>20.3274</v>
      </c>
      <c r="HE1177">
        <v>5.21834</v>
      </c>
      <c r="HF1177">
        <v>12.0099</v>
      </c>
      <c r="HG1177">
        <v>4.9895</v>
      </c>
      <c r="HH1177">
        <v>3.28865</v>
      </c>
      <c r="HI1177">
        <v>9999</v>
      </c>
      <c r="HJ1177">
        <v>9999</v>
      </c>
      <c r="HK1177">
        <v>9999</v>
      </c>
      <c r="HL1177">
        <v>199.2</v>
      </c>
      <c r="HM1177">
        <v>1.86737</v>
      </c>
      <c r="HN1177">
        <v>1.86646</v>
      </c>
      <c r="HO1177">
        <v>1.86586</v>
      </c>
      <c r="HP1177">
        <v>1.86584</v>
      </c>
      <c r="HQ1177">
        <v>1.86767</v>
      </c>
      <c r="HR1177">
        <v>1.87012</v>
      </c>
      <c r="HS1177">
        <v>1.86874</v>
      </c>
      <c r="HT1177">
        <v>1.87026</v>
      </c>
      <c r="HU1177">
        <v>0</v>
      </c>
      <c r="HV1177">
        <v>0</v>
      </c>
      <c r="HW1177">
        <v>0</v>
      </c>
      <c r="HX1177">
        <v>0</v>
      </c>
      <c r="HY1177" t="s">
        <v>421</v>
      </c>
      <c r="HZ1177" t="s">
        <v>422</v>
      </c>
      <c r="IA1177" t="s">
        <v>423</v>
      </c>
      <c r="IB1177" t="s">
        <v>423</v>
      </c>
      <c r="IC1177" t="s">
        <v>423</v>
      </c>
      <c r="ID1177" t="s">
        <v>423</v>
      </c>
      <c r="IE1177">
        <v>0</v>
      </c>
      <c r="IF1177">
        <v>100</v>
      </c>
      <c r="IG1177">
        <v>100</v>
      </c>
      <c r="IH1177">
        <v>-2.987</v>
      </c>
      <c r="II1177">
        <v>-0.1424</v>
      </c>
      <c r="IJ1177">
        <v>-1.529487217637811</v>
      </c>
      <c r="IK1177">
        <v>-0.005072214745875086</v>
      </c>
      <c r="IL1177">
        <v>3.316774363808987E-06</v>
      </c>
      <c r="IM1177">
        <v>-1.107588672722244E-09</v>
      </c>
      <c r="IN1177">
        <v>-0.1603591687652909</v>
      </c>
      <c r="IO1177">
        <v>-0.0181951569465493</v>
      </c>
      <c r="IP1177">
        <v>0.001659309118516343</v>
      </c>
      <c r="IQ1177">
        <v>-3.409663313950778E-05</v>
      </c>
      <c r="IR1177">
        <v>19</v>
      </c>
      <c r="IS1177">
        <v>2290</v>
      </c>
      <c r="IT1177">
        <v>1</v>
      </c>
      <c r="IU1177">
        <v>24</v>
      </c>
      <c r="IV1177">
        <v>8637.5</v>
      </c>
      <c r="IW1177">
        <v>8637.6</v>
      </c>
      <c r="IX1177">
        <v>1.10596</v>
      </c>
      <c r="IY1177">
        <v>2.22534</v>
      </c>
      <c r="IZ1177">
        <v>1.94702</v>
      </c>
      <c r="JA1177">
        <v>2.64771</v>
      </c>
      <c r="JB1177">
        <v>2.19482</v>
      </c>
      <c r="JC1177">
        <v>2.34253</v>
      </c>
      <c r="JD1177">
        <v>36.4107</v>
      </c>
      <c r="JE1177">
        <v>24.035</v>
      </c>
      <c r="JF1177">
        <v>18</v>
      </c>
      <c r="JG1177">
        <v>518.813</v>
      </c>
      <c r="JH1177">
        <v>814.591</v>
      </c>
      <c r="JI1177">
        <v>21.4347</v>
      </c>
      <c r="JJ1177">
        <v>26.0591</v>
      </c>
      <c r="JK1177">
        <v>30.0002</v>
      </c>
      <c r="JL1177">
        <v>26.0534</v>
      </c>
      <c r="JM1177">
        <v>25.977</v>
      </c>
      <c r="JN1177">
        <v>22.0639</v>
      </c>
      <c r="JO1177">
        <v>19.0986</v>
      </c>
      <c r="JP1177">
        <v>25.141</v>
      </c>
      <c r="JQ1177">
        <v>21.4286</v>
      </c>
      <c r="JR1177">
        <v>333.003</v>
      </c>
      <c r="JS1177">
        <v>14.6474</v>
      </c>
      <c r="JT1177">
        <v>100.502</v>
      </c>
      <c r="JU1177">
        <v>100.643</v>
      </c>
    </row>
    <row r="1178" spans="1:281">
      <c r="A1178">
        <v>1162</v>
      </c>
      <c r="B1178">
        <v>1659654050.5</v>
      </c>
      <c r="C1178">
        <v>26042.5</v>
      </c>
      <c r="D1178" t="s">
        <v>2759</v>
      </c>
      <c r="E1178" t="s">
        <v>2760</v>
      </c>
      <c r="F1178">
        <v>5</v>
      </c>
      <c r="G1178" t="s">
        <v>2748</v>
      </c>
      <c r="H1178" t="s">
        <v>416</v>
      </c>
      <c r="I1178">
        <v>1659654042.714286</v>
      </c>
      <c r="J1178">
        <f>(K1178)/1000</f>
        <v>0</v>
      </c>
      <c r="K1178">
        <f>IF(CZ1178, AN1178, AH1178)</f>
        <v>0</v>
      </c>
      <c r="L1178">
        <f>IF(CZ1178, AI1178, AG1178)</f>
        <v>0</v>
      </c>
      <c r="M1178">
        <f>DB1178 - IF(AU1178&gt;1, L1178*CV1178*100.0/(AW1178*DP1178), 0)</f>
        <v>0</v>
      </c>
      <c r="N1178">
        <f>((T1178-J1178/2)*M1178-L1178)/(T1178+J1178/2)</f>
        <v>0</v>
      </c>
      <c r="O1178">
        <f>N1178*(DI1178+DJ1178)/1000.0</f>
        <v>0</v>
      </c>
      <c r="P1178">
        <f>(DB1178 - IF(AU1178&gt;1, L1178*CV1178*100.0/(AW1178*DP1178), 0))*(DI1178+DJ1178)/1000.0</f>
        <v>0</v>
      </c>
      <c r="Q1178">
        <f>2.0/((1/S1178-1/R1178)+SIGN(S1178)*SQRT((1/S1178-1/R1178)*(1/S1178-1/R1178) + 4*CW1178/((CW1178+1)*(CW1178+1))*(2*1/S1178*1/R1178-1/R1178*1/R1178)))</f>
        <v>0</v>
      </c>
      <c r="R1178">
        <f>IF(LEFT(CX1178,1)&lt;&gt;"0",IF(LEFT(CX1178,1)="1",3.0,CY1178),$D$5+$E$5*(DP1178*DI1178/($K$5*1000))+$F$5*(DP1178*DI1178/($K$5*1000))*MAX(MIN(CV1178,$J$5),$I$5)*MAX(MIN(CV1178,$J$5),$I$5)+$G$5*MAX(MIN(CV1178,$J$5),$I$5)*(DP1178*DI1178/($K$5*1000))+$H$5*(DP1178*DI1178/($K$5*1000))*(DP1178*DI1178/($K$5*1000)))</f>
        <v>0</v>
      </c>
      <c r="S1178">
        <f>J1178*(1000-(1000*0.61365*exp(17.502*W1178/(240.97+W1178))/(DI1178+DJ1178)+DD1178)/2)/(1000*0.61365*exp(17.502*W1178/(240.97+W1178))/(DI1178+DJ1178)-DD1178)</f>
        <v>0</v>
      </c>
      <c r="T1178">
        <f>1/((CW1178+1)/(Q1178/1.6)+1/(R1178/1.37)) + CW1178/((CW1178+1)/(Q1178/1.6) + CW1178/(R1178/1.37))</f>
        <v>0</v>
      </c>
      <c r="U1178">
        <f>(CR1178*CU1178)</f>
        <v>0</v>
      </c>
      <c r="V1178">
        <f>(DK1178+(U1178+2*0.95*5.67E-8*(((DK1178+$B$7)+273)^4-(DK1178+273)^4)-44100*J1178)/(1.84*29.3*R1178+8*0.95*5.67E-8*(DK1178+273)^3))</f>
        <v>0</v>
      </c>
      <c r="W1178">
        <f>($C$7*DL1178+$D$7*DM1178+$E$7*V1178)</f>
        <v>0</v>
      </c>
      <c r="X1178">
        <f>0.61365*exp(17.502*W1178/(240.97+W1178))</f>
        <v>0</v>
      </c>
      <c r="Y1178">
        <f>(Z1178/AA1178*100)</f>
        <v>0</v>
      </c>
      <c r="Z1178">
        <f>DD1178*(DI1178+DJ1178)/1000</f>
        <v>0</v>
      </c>
      <c r="AA1178">
        <f>0.61365*exp(17.502*DK1178/(240.97+DK1178))</f>
        <v>0</v>
      </c>
      <c r="AB1178">
        <f>(X1178-DD1178*(DI1178+DJ1178)/1000)</f>
        <v>0</v>
      </c>
      <c r="AC1178">
        <f>(-J1178*44100)</f>
        <v>0</v>
      </c>
      <c r="AD1178">
        <f>2*29.3*R1178*0.92*(DK1178-W1178)</f>
        <v>0</v>
      </c>
      <c r="AE1178">
        <f>2*0.95*5.67E-8*(((DK1178+$B$7)+273)^4-(W1178+273)^4)</f>
        <v>0</v>
      </c>
      <c r="AF1178">
        <f>U1178+AE1178+AC1178+AD1178</f>
        <v>0</v>
      </c>
      <c r="AG1178">
        <f>DH1178*AU1178*(DC1178-DB1178*(1000-AU1178*DE1178)/(1000-AU1178*DD1178))/(100*CV1178)</f>
        <v>0</v>
      </c>
      <c r="AH1178">
        <f>1000*DH1178*AU1178*(DD1178-DE1178)/(100*CV1178*(1000-AU1178*DD1178))</f>
        <v>0</v>
      </c>
      <c r="AI1178">
        <f>(AJ1178 - AK1178 - DI1178*1E3/(8.314*(DK1178+273.15)) * AM1178/DH1178 * AL1178) * DH1178/(100*CV1178) * (1000 - DE1178)/1000</f>
        <v>0</v>
      </c>
      <c r="AJ1178">
        <v>357.9579194927575</v>
      </c>
      <c r="AK1178">
        <v>353.742606060606</v>
      </c>
      <c r="AL1178">
        <v>-2.977812305480901</v>
      </c>
      <c r="AM1178">
        <v>65.47786862827577</v>
      </c>
      <c r="AN1178">
        <f>(AP1178 - AO1178 + DI1178*1E3/(8.314*(DK1178+273.15)) * AR1178/DH1178 * AQ1178) * DH1178/(100*CV1178) * 1000/(1000 - AP1178)</f>
        <v>0</v>
      </c>
      <c r="AO1178">
        <v>14.63109245178784</v>
      </c>
      <c r="AP1178">
        <v>18.66952587412588</v>
      </c>
      <c r="AQ1178">
        <v>2.206684857784227E-05</v>
      </c>
      <c r="AR1178">
        <v>82.48289674045559</v>
      </c>
      <c r="AS1178">
        <v>0</v>
      </c>
      <c r="AT1178">
        <v>0</v>
      </c>
      <c r="AU1178">
        <f>IF(AS1178*$H$13&gt;=AW1178,1.0,(AW1178/(AW1178-AS1178*$H$13)))</f>
        <v>0</v>
      </c>
      <c r="AV1178">
        <f>(AU1178-1)*100</f>
        <v>0</v>
      </c>
      <c r="AW1178">
        <f>MAX(0,($B$13+$C$13*DP1178)/(1+$D$13*DP1178)*DI1178/(DK1178+273)*$E$13)</f>
        <v>0</v>
      </c>
      <c r="AX1178" t="s">
        <v>417</v>
      </c>
      <c r="AY1178" t="s">
        <v>417</v>
      </c>
      <c r="AZ1178">
        <v>0</v>
      </c>
      <c r="BA1178">
        <v>0</v>
      </c>
      <c r="BB1178">
        <f>1-AZ1178/BA1178</f>
        <v>0</v>
      </c>
      <c r="BC1178">
        <v>0</v>
      </c>
      <c r="BD1178" t="s">
        <v>417</v>
      </c>
      <c r="BE1178" t="s">
        <v>417</v>
      </c>
      <c r="BF1178">
        <v>0</v>
      </c>
      <c r="BG1178">
        <v>0</v>
      </c>
      <c r="BH1178">
        <f>1-BF1178/BG1178</f>
        <v>0</v>
      </c>
      <c r="BI1178">
        <v>0.5</v>
      </c>
      <c r="BJ1178">
        <f>CS1178</f>
        <v>0</v>
      </c>
      <c r="BK1178">
        <f>L1178</f>
        <v>0</v>
      </c>
      <c r="BL1178">
        <f>BH1178*BI1178*BJ1178</f>
        <v>0</v>
      </c>
      <c r="BM1178">
        <f>(BK1178-BC1178)/BJ1178</f>
        <v>0</v>
      </c>
      <c r="BN1178">
        <f>(BA1178-BG1178)/BG1178</f>
        <v>0</v>
      </c>
      <c r="BO1178">
        <f>AZ1178/(BB1178+AZ1178/BG1178)</f>
        <v>0</v>
      </c>
      <c r="BP1178" t="s">
        <v>417</v>
      </c>
      <c r="BQ1178">
        <v>0</v>
      </c>
      <c r="BR1178">
        <f>IF(BQ1178&lt;&gt;0, BQ1178, BO1178)</f>
        <v>0</v>
      </c>
      <c r="BS1178">
        <f>1-BR1178/BG1178</f>
        <v>0</v>
      </c>
      <c r="BT1178">
        <f>(BG1178-BF1178)/(BG1178-BR1178)</f>
        <v>0</v>
      </c>
      <c r="BU1178">
        <f>(BA1178-BG1178)/(BA1178-BR1178)</f>
        <v>0</v>
      </c>
      <c r="BV1178">
        <f>(BG1178-BF1178)/(BG1178-AZ1178)</f>
        <v>0</v>
      </c>
      <c r="BW1178">
        <f>(BA1178-BG1178)/(BA1178-AZ1178)</f>
        <v>0</v>
      </c>
      <c r="BX1178">
        <f>(BT1178*BR1178/BF1178)</f>
        <v>0</v>
      </c>
      <c r="BY1178">
        <f>(1-BX1178)</f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f>$B$11*DQ1178+$C$11*DR1178+$F$11*EC1178*(1-EF1178)</f>
        <v>0</v>
      </c>
      <c r="CS1178">
        <f>CR1178*CT1178</f>
        <v>0</v>
      </c>
      <c r="CT1178">
        <f>($B$11*$D$9+$C$11*$D$9+$F$11*((EP1178+EH1178)/MAX(EP1178+EH1178+EQ1178, 0.1)*$I$9+EQ1178/MAX(EP1178+EH1178+EQ1178, 0.1)*$J$9))/($B$11+$C$11+$F$11)</f>
        <v>0</v>
      </c>
      <c r="CU1178">
        <f>($B$11*$K$9+$C$11*$K$9+$F$11*((EP1178+EH1178)/MAX(EP1178+EH1178+EQ1178, 0.1)*$P$9+EQ1178/MAX(EP1178+EH1178+EQ1178, 0.1)*$Q$9))/($B$11+$C$11+$F$11)</f>
        <v>0</v>
      </c>
      <c r="CV1178">
        <v>6</v>
      </c>
      <c r="CW1178">
        <v>0.5</v>
      </c>
      <c r="CX1178" t="s">
        <v>418</v>
      </c>
      <c r="CY1178">
        <v>2</v>
      </c>
      <c r="CZ1178" t="b">
        <v>1</v>
      </c>
      <c r="DA1178">
        <v>1659654042.714286</v>
      </c>
      <c r="DB1178">
        <v>367.3492857142857</v>
      </c>
      <c r="DC1178">
        <v>368.0912857142858</v>
      </c>
      <c r="DD1178">
        <v>18.66738571428571</v>
      </c>
      <c r="DE1178">
        <v>14.62927142857143</v>
      </c>
      <c r="DF1178">
        <v>370.3583214285714</v>
      </c>
      <c r="DG1178">
        <v>18.80982857142857</v>
      </c>
      <c r="DH1178">
        <v>500.0070000000001</v>
      </c>
      <c r="DI1178">
        <v>90.22630000000001</v>
      </c>
      <c r="DJ1178">
        <v>0.1000057928571429</v>
      </c>
      <c r="DK1178">
        <v>24.82335714285714</v>
      </c>
      <c r="DL1178">
        <v>25.00604642857143</v>
      </c>
      <c r="DM1178">
        <v>999.9000000000002</v>
      </c>
      <c r="DN1178">
        <v>0</v>
      </c>
      <c r="DO1178">
        <v>0</v>
      </c>
      <c r="DP1178">
        <v>9999.892142857143</v>
      </c>
      <c r="DQ1178">
        <v>0</v>
      </c>
      <c r="DR1178">
        <v>10.9043</v>
      </c>
      <c r="DS1178">
        <v>-0.7420776785714284</v>
      </c>
      <c r="DT1178">
        <v>374.3372142857142</v>
      </c>
      <c r="DU1178">
        <v>373.5560714285715</v>
      </c>
      <c r="DV1178">
        <v>4.038116785714285</v>
      </c>
      <c r="DW1178">
        <v>368.0912857142858</v>
      </c>
      <c r="DX1178">
        <v>14.62927142857143</v>
      </c>
      <c r="DY1178">
        <v>1.684288571428571</v>
      </c>
      <c r="DZ1178">
        <v>1.319945357142857</v>
      </c>
      <c r="EA1178">
        <v>14.75238571428571</v>
      </c>
      <c r="EB1178">
        <v>11.02790714285714</v>
      </c>
      <c r="EC1178">
        <v>2000.001428571428</v>
      </c>
      <c r="ED1178">
        <v>0.9800064285714285</v>
      </c>
      <c r="EE1178">
        <v>0.01999367142857143</v>
      </c>
      <c r="EF1178">
        <v>0</v>
      </c>
      <c r="EG1178">
        <v>727.7181428571428</v>
      </c>
      <c r="EH1178">
        <v>5.00097</v>
      </c>
      <c r="EI1178">
        <v>14492.21428571428</v>
      </c>
      <c r="EJ1178">
        <v>16707.64285714286</v>
      </c>
      <c r="EK1178">
        <v>38.38828571428571</v>
      </c>
      <c r="EL1178">
        <v>38.875</v>
      </c>
      <c r="EM1178">
        <v>38.37942857142857</v>
      </c>
      <c r="EN1178">
        <v>38.4955</v>
      </c>
      <c r="EO1178">
        <v>38.812</v>
      </c>
      <c r="EP1178">
        <v>1955.111428571428</v>
      </c>
      <c r="EQ1178">
        <v>39.89000000000001</v>
      </c>
      <c r="ER1178">
        <v>0</v>
      </c>
      <c r="ES1178">
        <v>1659654051.3</v>
      </c>
      <c r="ET1178">
        <v>0</v>
      </c>
      <c r="EU1178">
        <v>727.5989999999999</v>
      </c>
      <c r="EV1178">
        <v>-8.989461556853351</v>
      </c>
      <c r="EW1178">
        <v>-170.2230771725801</v>
      </c>
      <c r="EX1178">
        <v>14490</v>
      </c>
      <c r="EY1178">
        <v>15</v>
      </c>
      <c r="EZ1178">
        <v>0</v>
      </c>
      <c r="FA1178" t="s">
        <v>419</v>
      </c>
      <c r="FB1178">
        <v>1659135797.5</v>
      </c>
      <c r="FC1178">
        <v>1659135788</v>
      </c>
      <c r="FD1178">
        <v>0</v>
      </c>
      <c r="FE1178">
        <v>0.3</v>
      </c>
      <c r="FF1178">
        <v>-0.002</v>
      </c>
      <c r="FG1178">
        <v>-2.209</v>
      </c>
      <c r="FH1178">
        <v>-0.089</v>
      </c>
      <c r="FI1178">
        <v>1520</v>
      </c>
      <c r="FJ1178">
        <v>20</v>
      </c>
      <c r="FK1178">
        <v>0.06</v>
      </c>
      <c r="FL1178">
        <v>0.03</v>
      </c>
      <c r="FM1178">
        <v>-3.538681125</v>
      </c>
      <c r="FN1178">
        <v>47.03116181988747</v>
      </c>
      <c r="FO1178">
        <v>4.629889351194903</v>
      </c>
      <c r="FP1178">
        <v>0</v>
      </c>
      <c r="FQ1178">
        <v>728.0401764705882</v>
      </c>
      <c r="FR1178">
        <v>-6.000519480102303</v>
      </c>
      <c r="FS1178">
        <v>0.6763285605379254</v>
      </c>
      <c r="FT1178">
        <v>0</v>
      </c>
      <c r="FU1178">
        <v>4.0393925</v>
      </c>
      <c r="FV1178">
        <v>-0.0222270168855662</v>
      </c>
      <c r="FW1178">
        <v>0.00230658703499345</v>
      </c>
      <c r="FX1178">
        <v>1</v>
      </c>
      <c r="FY1178">
        <v>1</v>
      </c>
      <c r="FZ1178">
        <v>3</v>
      </c>
      <c r="GA1178" t="s">
        <v>429</v>
      </c>
      <c r="GB1178">
        <v>2.98393</v>
      </c>
      <c r="GC1178">
        <v>2.7157</v>
      </c>
      <c r="GD1178">
        <v>0.0816147</v>
      </c>
      <c r="GE1178">
        <v>0.0797379</v>
      </c>
      <c r="GF1178">
        <v>0.0901457</v>
      </c>
      <c r="GG1178">
        <v>0.07415579999999999</v>
      </c>
      <c r="GH1178">
        <v>29050.1</v>
      </c>
      <c r="GI1178">
        <v>29264.1</v>
      </c>
      <c r="GJ1178">
        <v>29395.6</v>
      </c>
      <c r="GK1178">
        <v>29407</v>
      </c>
      <c r="GL1178">
        <v>35422.8</v>
      </c>
      <c r="GM1178">
        <v>36203</v>
      </c>
      <c r="GN1178">
        <v>41391.4</v>
      </c>
      <c r="GO1178">
        <v>41904.8</v>
      </c>
      <c r="GP1178">
        <v>1.96345</v>
      </c>
      <c r="GQ1178">
        <v>2.38565</v>
      </c>
      <c r="GR1178">
        <v>0.09958069999999999</v>
      </c>
      <c r="GS1178">
        <v>0</v>
      </c>
      <c r="GT1178">
        <v>23.3759</v>
      </c>
      <c r="GU1178">
        <v>999.9</v>
      </c>
      <c r="GV1178">
        <v>34.6</v>
      </c>
      <c r="GW1178">
        <v>31.9</v>
      </c>
      <c r="GX1178">
        <v>18.209</v>
      </c>
      <c r="GY1178">
        <v>63.7419</v>
      </c>
      <c r="GZ1178">
        <v>22.2676</v>
      </c>
      <c r="HA1178">
        <v>2</v>
      </c>
      <c r="HB1178">
        <v>-0.161199</v>
      </c>
      <c r="HC1178">
        <v>1.70073</v>
      </c>
      <c r="HD1178">
        <v>20.3272</v>
      </c>
      <c r="HE1178">
        <v>5.21834</v>
      </c>
      <c r="HF1178">
        <v>12.0099</v>
      </c>
      <c r="HG1178">
        <v>4.9895</v>
      </c>
      <c r="HH1178">
        <v>3.28865</v>
      </c>
      <c r="HI1178">
        <v>9999</v>
      </c>
      <c r="HJ1178">
        <v>9999</v>
      </c>
      <c r="HK1178">
        <v>9999</v>
      </c>
      <c r="HL1178">
        <v>199.2</v>
      </c>
      <c r="HM1178">
        <v>1.86737</v>
      </c>
      <c r="HN1178">
        <v>1.86646</v>
      </c>
      <c r="HO1178">
        <v>1.86586</v>
      </c>
      <c r="HP1178">
        <v>1.86584</v>
      </c>
      <c r="HQ1178">
        <v>1.86768</v>
      </c>
      <c r="HR1178">
        <v>1.87012</v>
      </c>
      <c r="HS1178">
        <v>1.86874</v>
      </c>
      <c r="HT1178">
        <v>1.87027</v>
      </c>
      <c r="HU1178">
        <v>0</v>
      </c>
      <c r="HV1178">
        <v>0</v>
      </c>
      <c r="HW1178">
        <v>0</v>
      </c>
      <c r="HX1178">
        <v>0</v>
      </c>
      <c r="HY1178" t="s">
        <v>421</v>
      </c>
      <c r="HZ1178" t="s">
        <v>422</v>
      </c>
      <c r="IA1178" t="s">
        <v>423</v>
      </c>
      <c r="IB1178" t="s">
        <v>423</v>
      </c>
      <c r="IC1178" t="s">
        <v>423</v>
      </c>
      <c r="ID1178" t="s">
        <v>423</v>
      </c>
      <c r="IE1178">
        <v>0</v>
      </c>
      <c r="IF1178">
        <v>100</v>
      </c>
      <c r="IG1178">
        <v>100</v>
      </c>
      <c r="IH1178">
        <v>-2.942</v>
      </c>
      <c r="II1178">
        <v>-0.1424</v>
      </c>
      <c r="IJ1178">
        <v>-1.529487217637811</v>
      </c>
      <c r="IK1178">
        <v>-0.005072214745875086</v>
      </c>
      <c r="IL1178">
        <v>3.316774363808987E-06</v>
      </c>
      <c r="IM1178">
        <v>-1.107588672722244E-09</v>
      </c>
      <c r="IN1178">
        <v>-0.1603591687652909</v>
      </c>
      <c r="IO1178">
        <v>-0.0181951569465493</v>
      </c>
      <c r="IP1178">
        <v>0.001659309118516343</v>
      </c>
      <c r="IQ1178">
        <v>-3.409663313950778E-05</v>
      </c>
      <c r="IR1178">
        <v>19</v>
      </c>
      <c r="IS1178">
        <v>2290</v>
      </c>
      <c r="IT1178">
        <v>1</v>
      </c>
      <c r="IU1178">
        <v>24</v>
      </c>
      <c r="IV1178">
        <v>8637.5</v>
      </c>
      <c r="IW1178">
        <v>8637.700000000001</v>
      </c>
      <c r="IX1178">
        <v>1.06201</v>
      </c>
      <c r="IY1178">
        <v>2.22046</v>
      </c>
      <c r="IZ1178">
        <v>1.94702</v>
      </c>
      <c r="JA1178">
        <v>2.64771</v>
      </c>
      <c r="JB1178">
        <v>2.19482</v>
      </c>
      <c r="JC1178">
        <v>2.37793</v>
      </c>
      <c r="JD1178">
        <v>36.4107</v>
      </c>
      <c r="JE1178">
        <v>24.035</v>
      </c>
      <c r="JF1178">
        <v>18</v>
      </c>
      <c r="JG1178">
        <v>518.895</v>
      </c>
      <c r="JH1178">
        <v>814.3680000000001</v>
      </c>
      <c r="JI1178">
        <v>21.4289</v>
      </c>
      <c r="JJ1178">
        <v>26.0601</v>
      </c>
      <c r="JK1178">
        <v>30.0003</v>
      </c>
      <c r="JL1178">
        <v>26.0535</v>
      </c>
      <c r="JM1178">
        <v>25.977</v>
      </c>
      <c r="JN1178">
        <v>21.2573</v>
      </c>
      <c r="JO1178">
        <v>19.0986</v>
      </c>
      <c r="JP1178">
        <v>25.141</v>
      </c>
      <c r="JQ1178">
        <v>21.4186</v>
      </c>
      <c r="JR1178">
        <v>312.965</v>
      </c>
      <c r="JS1178">
        <v>14.647</v>
      </c>
      <c r="JT1178">
        <v>100.503</v>
      </c>
      <c r="JU1178">
        <v>100.642</v>
      </c>
    </row>
    <row r="1179" spans="1:281">
      <c r="A1179">
        <v>1163</v>
      </c>
      <c r="B1179">
        <v>1659654055.5</v>
      </c>
      <c r="C1179">
        <v>26047.5</v>
      </c>
      <c r="D1179" t="s">
        <v>2761</v>
      </c>
      <c r="E1179" t="s">
        <v>2762</v>
      </c>
      <c r="F1179">
        <v>5</v>
      </c>
      <c r="G1179" t="s">
        <v>2748</v>
      </c>
      <c r="H1179" t="s">
        <v>416</v>
      </c>
      <c r="I1179">
        <v>1659654048</v>
      </c>
      <c r="J1179">
        <f>(K1179)/1000</f>
        <v>0</v>
      </c>
      <c r="K1179">
        <f>IF(CZ1179, AN1179, AH1179)</f>
        <v>0</v>
      </c>
      <c r="L1179">
        <f>IF(CZ1179, AI1179, AG1179)</f>
        <v>0</v>
      </c>
      <c r="M1179">
        <f>DB1179 - IF(AU1179&gt;1, L1179*CV1179*100.0/(AW1179*DP1179), 0)</f>
        <v>0</v>
      </c>
      <c r="N1179">
        <f>((T1179-J1179/2)*M1179-L1179)/(T1179+J1179/2)</f>
        <v>0</v>
      </c>
      <c r="O1179">
        <f>N1179*(DI1179+DJ1179)/1000.0</f>
        <v>0</v>
      </c>
      <c r="P1179">
        <f>(DB1179 - IF(AU1179&gt;1, L1179*CV1179*100.0/(AW1179*DP1179), 0))*(DI1179+DJ1179)/1000.0</f>
        <v>0</v>
      </c>
      <c r="Q1179">
        <f>2.0/((1/S1179-1/R1179)+SIGN(S1179)*SQRT((1/S1179-1/R1179)*(1/S1179-1/R1179) + 4*CW1179/((CW1179+1)*(CW1179+1))*(2*1/S1179*1/R1179-1/R1179*1/R1179)))</f>
        <v>0</v>
      </c>
      <c r="R1179">
        <f>IF(LEFT(CX1179,1)&lt;&gt;"0",IF(LEFT(CX1179,1)="1",3.0,CY1179),$D$5+$E$5*(DP1179*DI1179/($K$5*1000))+$F$5*(DP1179*DI1179/($K$5*1000))*MAX(MIN(CV1179,$J$5),$I$5)*MAX(MIN(CV1179,$J$5),$I$5)+$G$5*MAX(MIN(CV1179,$J$5),$I$5)*(DP1179*DI1179/($K$5*1000))+$H$5*(DP1179*DI1179/($K$5*1000))*(DP1179*DI1179/($K$5*1000)))</f>
        <v>0</v>
      </c>
      <c r="S1179">
        <f>J1179*(1000-(1000*0.61365*exp(17.502*W1179/(240.97+W1179))/(DI1179+DJ1179)+DD1179)/2)/(1000*0.61365*exp(17.502*W1179/(240.97+W1179))/(DI1179+DJ1179)-DD1179)</f>
        <v>0</v>
      </c>
      <c r="T1179">
        <f>1/((CW1179+1)/(Q1179/1.6)+1/(R1179/1.37)) + CW1179/((CW1179+1)/(Q1179/1.6) + CW1179/(R1179/1.37))</f>
        <v>0</v>
      </c>
      <c r="U1179">
        <f>(CR1179*CU1179)</f>
        <v>0</v>
      </c>
      <c r="V1179">
        <f>(DK1179+(U1179+2*0.95*5.67E-8*(((DK1179+$B$7)+273)^4-(DK1179+273)^4)-44100*J1179)/(1.84*29.3*R1179+8*0.95*5.67E-8*(DK1179+273)^3))</f>
        <v>0</v>
      </c>
      <c r="W1179">
        <f>($C$7*DL1179+$D$7*DM1179+$E$7*V1179)</f>
        <v>0</v>
      </c>
      <c r="X1179">
        <f>0.61365*exp(17.502*W1179/(240.97+W1179))</f>
        <v>0</v>
      </c>
      <c r="Y1179">
        <f>(Z1179/AA1179*100)</f>
        <v>0</v>
      </c>
      <c r="Z1179">
        <f>DD1179*(DI1179+DJ1179)/1000</f>
        <v>0</v>
      </c>
      <c r="AA1179">
        <f>0.61365*exp(17.502*DK1179/(240.97+DK1179))</f>
        <v>0</v>
      </c>
      <c r="AB1179">
        <f>(X1179-DD1179*(DI1179+DJ1179)/1000)</f>
        <v>0</v>
      </c>
      <c r="AC1179">
        <f>(-J1179*44100)</f>
        <v>0</v>
      </c>
      <c r="AD1179">
        <f>2*29.3*R1179*0.92*(DK1179-W1179)</f>
        <v>0</v>
      </c>
      <c r="AE1179">
        <f>2*0.95*5.67E-8*(((DK1179+$B$7)+273)^4-(W1179+273)^4)</f>
        <v>0</v>
      </c>
      <c r="AF1179">
        <f>U1179+AE1179+AC1179+AD1179</f>
        <v>0</v>
      </c>
      <c r="AG1179">
        <f>DH1179*AU1179*(DC1179-DB1179*(1000-AU1179*DE1179)/(1000-AU1179*DD1179))/(100*CV1179)</f>
        <v>0</v>
      </c>
      <c r="AH1179">
        <f>1000*DH1179*AU1179*(DD1179-DE1179)/(100*CV1179*(1000-AU1179*DD1179))</f>
        <v>0</v>
      </c>
      <c r="AI1179">
        <f>(AJ1179 - AK1179 - DI1179*1E3/(8.314*(DK1179+273.15)) * AM1179/DH1179 * AL1179) * DH1179/(100*CV1179) * (1000 - DE1179)/1000</f>
        <v>0</v>
      </c>
      <c r="AJ1179">
        <v>341.1977174524309</v>
      </c>
      <c r="AK1179">
        <v>338.3960727272726</v>
      </c>
      <c r="AL1179">
        <v>-3.097013846295492</v>
      </c>
      <c r="AM1179">
        <v>65.47786862827577</v>
      </c>
      <c r="AN1179">
        <f>(AP1179 - AO1179 + DI1179*1E3/(8.314*(DK1179+273.15)) * AR1179/DH1179 * AQ1179) * DH1179/(100*CV1179) * 1000/(1000 - AP1179)</f>
        <v>0</v>
      </c>
      <c r="AO1179">
        <v>14.63436795533829</v>
      </c>
      <c r="AP1179">
        <v>18.67254335664336</v>
      </c>
      <c r="AQ1179">
        <v>6.675898192950644E-05</v>
      </c>
      <c r="AR1179">
        <v>82.48289674045559</v>
      </c>
      <c r="AS1179">
        <v>0</v>
      </c>
      <c r="AT1179">
        <v>0</v>
      </c>
      <c r="AU1179">
        <f>IF(AS1179*$H$13&gt;=AW1179,1.0,(AW1179/(AW1179-AS1179*$H$13)))</f>
        <v>0</v>
      </c>
      <c r="AV1179">
        <f>(AU1179-1)*100</f>
        <v>0</v>
      </c>
      <c r="AW1179">
        <f>MAX(0,($B$13+$C$13*DP1179)/(1+$D$13*DP1179)*DI1179/(DK1179+273)*$E$13)</f>
        <v>0</v>
      </c>
      <c r="AX1179" t="s">
        <v>417</v>
      </c>
      <c r="AY1179" t="s">
        <v>417</v>
      </c>
      <c r="AZ1179">
        <v>0</v>
      </c>
      <c r="BA1179">
        <v>0</v>
      </c>
      <c r="BB1179">
        <f>1-AZ1179/BA1179</f>
        <v>0</v>
      </c>
      <c r="BC1179">
        <v>0</v>
      </c>
      <c r="BD1179" t="s">
        <v>417</v>
      </c>
      <c r="BE1179" t="s">
        <v>417</v>
      </c>
      <c r="BF1179">
        <v>0</v>
      </c>
      <c r="BG1179">
        <v>0</v>
      </c>
      <c r="BH1179">
        <f>1-BF1179/BG1179</f>
        <v>0</v>
      </c>
      <c r="BI1179">
        <v>0.5</v>
      </c>
      <c r="BJ1179">
        <f>CS1179</f>
        <v>0</v>
      </c>
      <c r="BK1179">
        <f>L1179</f>
        <v>0</v>
      </c>
      <c r="BL1179">
        <f>BH1179*BI1179*BJ1179</f>
        <v>0</v>
      </c>
      <c r="BM1179">
        <f>(BK1179-BC1179)/BJ1179</f>
        <v>0</v>
      </c>
      <c r="BN1179">
        <f>(BA1179-BG1179)/BG1179</f>
        <v>0</v>
      </c>
      <c r="BO1179">
        <f>AZ1179/(BB1179+AZ1179/BG1179)</f>
        <v>0</v>
      </c>
      <c r="BP1179" t="s">
        <v>417</v>
      </c>
      <c r="BQ1179">
        <v>0</v>
      </c>
      <c r="BR1179">
        <f>IF(BQ1179&lt;&gt;0, BQ1179, BO1179)</f>
        <v>0</v>
      </c>
      <c r="BS1179">
        <f>1-BR1179/BG1179</f>
        <v>0</v>
      </c>
      <c r="BT1179">
        <f>(BG1179-BF1179)/(BG1179-BR1179)</f>
        <v>0</v>
      </c>
      <c r="BU1179">
        <f>(BA1179-BG1179)/(BA1179-BR1179)</f>
        <v>0</v>
      </c>
      <c r="BV1179">
        <f>(BG1179-BF1179)/(BG1179-AZ1179)</f>
        <v>0</v>
      </c>
      <c r="BW1179">
        <f>(BA1179-BG1179)/(BA1179-AZ1179)</f>
        <v>0</v>
      </c>
      <c r="BX1179">
        <f>(BT1179*BR1179/BF1179)</f>
        <v>0</v>
      </c>
      <c r="BY1179">
        <f>(1-BX1179)</f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f>$B$11*DQ1179+$C$11*DR1179+$F$11*EC1179*(1-EF1179)</f>
        <v>0</v>
      </c>
      <c r="CS1179">
        <f>CR1179*CT1179</f>
        <v>0</v>
      </c>
      <c r="CT1179">
        <f>($B$11*$D$9+$C$11*$D$9+$F$11*((EP1179+EH1179)/MAX(EP1179+EH1179+EQ1179, 0.1)*$I$9+EQ1179/MAX(EP1179+EH1179+EQ1179, 0.1)*$J$9))/($B$11+$C$11+$F$11)</f>
        <v>0</v>
      </c>
      <c r="CU1179">
        <f>($B$11*$K$9+$C$11*$K$9+$F$11*((EP1179+EH1179)/MAX(EP1179+EH1179+EQ1179, 0.1)*$P$9+EQ1179/MAX(EP1179+EH1179+EQ1179, 0.1)*$Q$9))/($B$11+$C$11+$F$11)</f>
        <v>0</v>
      </c>
      <c r="CV1179">
        <v>6</v>
      </c>
      <c r="CW1179">
        <v>0.5</v>
      </c>
      <c r="CX1179" t="s">
        <v>418</v>
      </c>
      <c r="CY1179">
        <v>2</v>
      </c>
      <c r="CZ1179" t="b">
        <v>1</v>
      </c>
      <c r="DA1179">
        <v>1659654048</v>
      </c>
      <c r="DB1179">
        <v>352.7686666666666</v>
      </c>
      <c r="DC1179">
        <v>350.9117037037036</v>
      </c>
      <c r="DD1179">
        <v>18.66945185185185</v>
      </c>
      <c r="DE1179">
        <v>14.63211851851852</v>
      </c>
      <c r="DF1179">
        <v>355.7322962962964</v>
      </c>
      <c r="DG1179">
        <v>18.81187037037037</v>
      </c>
      <c r="DH1179">
        <v>500.0139259259259</v>
      </c>
      <c r="DI1179">
        <v>90.22632962962963</v>
      </c>
      <c r="DJ1179">
        <v>0.1000204481481481</v>
      </c>
      <c r="DK1179">
        <v>24.82476296296297</v>
      </c>
      <c r="DL1179">
        <v>25.00997037037037</v>
      </c>
      <c r="DM1179">
        <v>999.9000000000001</v>
      </c>
      <c r="DN1179">
        <v>0</v>
      </c>
      <c r="DO1179">
        <v>0</v>
      </c>
      <c r="DP1179">
        <v>9993.847037037036</v>
      </c>
      <c r="DQ1179">
        <v>0</v>
      </c>
      <c r="DR1179">
        <v>10.9043</v>
      </c>
      <c r="DS1179">
        <v>1.856957222222222</v>
      </c>
      <c r="DT1179">
        <v>359.479925925926</v>
      </c>
      <c r="DU1179">
        <v>356.1224444444445</v>
      </c>
      <c r="DV1179">
        <v>4.037340370370371</v>
      </c>
      <c r="DW1179">
        <v>350.9117037037036</v>
      </c>
      <c r="DX1179">
        <v>14.63211851851852</v>
      </c>
      <c r="DY1179">
        <v>1.684475555555555</v>
      </c>
      <c r="DZ1179">
        <v>1.320201851851852</v>
      </c>
      <c r="EA1179">
        <v>14.75410370370371</v>
      </c>
      <c r="EB1179">
        <v>11.03082592592592</v>
      </c>
      <c r="EC1179">
        <v>1999.987777777778</v>
      </c>
      <c r="ED1179">
        <v>0.9800063333333333</v>
      </c>
      <c r="EE1179">
        <v>0.01999376666666667</v>
      </c>
      <c r="EF1179">
        <v>0</v>
      </c>
      <c r="EG1179">
        <v>727.012962962963</v>
      </c>
      <c r="EH1179">
        <v>5.00097</v>
      </c>
      <c r="EI1179">
        <v>14477.16666666667</v>
      </c>
      <c r="EJ1179">
        <v>16707.51111111111</v>
      </c>
      <c r="EK1179">
        <v>38.375</v>
      </c>
      <c r="EL1179">
        <v>38.875</v>
      </c>
      <c r="EM1179">
        <v>38.375</v>
      </c>
      <c r="EN1179">
        <v>38.49533333333333</v>
      </c>
      <c r="EO1179">
        <v>38.79592592592593</v>
      </c>
      <c r="EP1179">
        <v>1955.097777777778</v>
      </c>
      <c r="EQ1179">
        <v>39.89000000000001</v>
      </c>
      <c r="ER1179">
        <v>0</v>
      </c>
      <c r="ES1179">
        <v>1659654056.1</v>
      </c>
      <c r="ET1179">
        <v>0</v>
      </c>
      <c r="EU1179">
        <v>726.94016</v>
      </c>
      <c r="EV1179">
        <v>-8.703692314710022</v>
      </c>
      <c r="EW1179">
        <v>-179.1000002320015</v>
      </c>
      <c r="EX1179">
        <v>14476.14</v>
      </c>
      <c r="EY1179">
        <v>15</v>
      </c>
      <c r="EZ1179">
        <v>0</v>
      </c>
      <c r="FA1179" t="s">
        <v>419</v>
      </c>
      <c r="FB1179">
        <v>1659135797.5</v>
      </c>
      <c r="FC1179">
        <v>1659135788</v>
      </c>
      <c r="FD1179">
        <v>0</v>
      </c>
      <c r="FE1179">
        <v>0.3</v>
      </c>
      <c r="FF1179">
        <v>-0.002</v>
      </c>
      <c r="FG1179">
        <v>-2.209</v>
      </c>
      <c r="FH1179">
        <v>-0.089</v>
      </c>
      <c r="FI1179">
        <v>1520</v>
      </c>
      <c r="FJ1179">
        <v>20</v>
      </c>
      <c r="FK1179">
        <v>0.06</v>
      </c>
      <c r="FL1179">
        <v>0.03</v>
      </c>
      <c r="FM1179">
        <v>-0.03801451219512192</v>
      </c>
      <c r="FN1179">
        <v>31.00468390243902</v>
      </c>
      <c r="FO1179">
        <v>3.114541847121199</v>
      </c>
      <c r="FP1179">
        <v>0</v>
      </c>
      <c r="FQ1179">
        <v>727.4421470588235</v>
      </c>
      <c r="FR1179">
        <v>-8.31485102264508</v>
      </c>
      <c r="FS1179">
        <v>0.8559731693277545</v>
      </c>
      <c r="FT1179">
        <v>0</v>
      </c>
      <c r="FU1179">
        <v>4.038043170731708</v>
      </c>
      <c r="FV1179">
        <v>-0.01196675958186783</v>
      </c>
      <c r="FW1179">
        <v>0.001567176175792845</v>
      </c>
      <c r="FX1179">
        <v>1</v>
      </c>
      <c r="FY1179">
        <v>1</v>
      </c>
      <c r="FZ1179">
        <v>3</v>
      </c>
      <c r="GA1179" t="s">
        <v>429</v>
      </c>
      <c r="GB1179">
        <v>2.98368</v>
      </c>
      <c r="GC1179">
        <v>2.71556</v>
      </c>
      <c r="GD1179">
        <v>0.07877389999999999</v>
      </c>
      <c r="GE1179">
        <v>0.07665039999999999</v>
      </c>
      <c r="GF1179">
        <v>0.0901542</v>
      </c>
      <c r="GG1179">
        <v>0.07417020000000001</v>
      </c>
      <c r="GH1179">
        <v>29139.8</v>
      </c>
      <c r="GI1179">
        <v>29362</v>
      </c>
      <c r="GJ1179">
        <v>29395.5</v>
      </c>
      <c r="GK1179">
        <v>29406.8</v>
      </c>
      <c r="GL1179">
        <v>35422.1</v>
      </c>
      <c r="GM1179">
        <v>36202.2</v>
      </c>
      <c r="GN1179">
        <v>41391</v>
      </c>
      <c r="GO1179">
        <v>41904.6</v>
      </c>
      <c r="GP1179">
        <v>1.96343</v>
      </c>
      <c r="GQ1179">
        <v>2.38567</v>
      </c>
      <c r="GR1179">
        <v>0.099577</v>
      </c>
      <c r="GS1179">
        <v>0</v>
      </c>
      <c r="GT1179">
        <v>23.3802</v>
      </c>
      <c r="GU1179">
        <v>999.9</v>
      </c>
      <c r="GV1179">
        <v>34.6</v>
      </c>
      <c r="GW1179">
        <v>31.9</v>
      </c>
      <c r="GX1179">
        <v>18.2086</v>
      </c>
      <c r="GY1179">
        <v>63.9619</v>
      </c>
      <c r="GZ1179">
        <v>22.3958</v>
      </c>
      <c r="HA1179">
        <v>2</v>
      </c>
      <c r="HB1179">
        <v>-0.160915</v>
      </c>
      <c r="HC1179">
        <v>1.72743</v>
      </c>
      <c r="HD1179">
        <v>20.3269</v>
      </c>
      <c r="HE1179">
        <v>5.21729</v>
      </c>
      <c r="HF1179">
        <v>12.0099</v>
      </c>
      <c r="HG1179">
        <v>4.9891</v>
      </c>
      <c r="HH1179">
        <v>3.28848</v>
      </c>
      <c r="HI1179">
        <v>9999</v>
      </c>
      <c r="HJ1179">
        <v>9999</v>
      </c>
      <c r="HK1179">
        <v>9999</v>
      </c>
      <c r="HL1179">
        <v>199.2</v>
      </c>
      <c r="HM1179">
        <v>1.86737</v>
      </c>
      <c r="HN1179">
        <v>1.86646</v>
      </c>
      <c r="HO1179">
        <v>1.86586</v>
      </c>
      <c r="HP1179">
        <v>1.86584</v>
      </c>
      <c r="HQ1179">
        <v>1.86768</v>
      </c>
      <c r="HR1179">
        <v>1.87012</v>
      </c>
      <c r="HS1179">
        <v>1.86874</v>
      </c>
      <c r="HT1179">
        <v>1.87026</v>
      </c>
      <c r="HU1179">
        <v>0</v>
      </c>
      <c r="HV1179">
        <v>0</v>
      </c>
      <c r="HW1179">
        <v>0</v>
      </c>
      <c r="HX1179">
        <v>0</v>
      </c>
      <c r="HY1179" t="s">
        <v>421</v>
      </c>
      <c r="HZ1179" t="s">
        <v>422</v>
      </c>
      <c r="IA1179" t="s">
        <v>423</v>
      </c>
      <c r="IB1179" t="s">
        <v>423</v>
      </c>
      <c r="IC1179" t="s">
        <v>423</v>
      </c>
      <c r="ID1179" t="s">
        <v>423</v>
      </c>
      <c r="IE1179">
        <v>0</v>
      </c>
      <c r="IF1179">
        <v>100</v>
      </c>
      <c r="IG1179">
        <v>100</v>
      </c>
      <c r="IH1179">
        <v>-2.893</v>
      </c>
      <c r="II1179">
        <v>-0.1424</v>
      </c>
      <c r="IJ1179">
        <v>-1.529487217637811</v>
      </c>
      <c r="IK1179">
        <v>-0.005072214745875086</v>
      </c>
      <c r="IL1179">
        <v>3.316774363808987E-06</v>
      </c>
      <c r="IM1179">
        <v>-1.107588672722244E-09</v>
      </c>
      <c r="IN1179">
        <v>-0.1603591687652909</v>
      </c>
      <c r="IO1179">
        <v>-0.0181951569465493</v>
      </c>
      <c r="IP1179">
        <v>0.001659309118516343</v>
      </c>
      <c r="IQ1179">
        <v>-3.409663313950778E-05</v>
      </c>
      <c r="IR1179">
        <v>19</v>
      </c>
      <c r="IS1179">
        <v>2290</v>
      </c>
      <c r="IT1179">
        <v>1</v>
      </c>
      <c r="IU1179">
        <v>24</v>
      </c>
      <c r="IV1179">
        <v>8637.6</v>
      </c>
      <c r="IW1179">
        <v>8637.799999999999</v>
      </c>
      <c r="IX1179">
        <v>1.02051</v>
      </c>
      <c r="IY1179">
        <v>2.22778</v>
      </c>
      <c r="IZ1179">
        <v>1.94702</v>
      </c>
      <c r="JA1179">
        <v>2.64648</v>
      </c>
      <c r="JB1179">
        <v>2.19482</v>
      </c>
      <c r="JC1179">
        <v>2.37427</v>
      </c>
      <c r="JD1179">
        <v>36.3871</v>
      </c>
      <c r="JE1179">
        <v>24.035</v>
      </c>
      <c r="JF1179">
        <v>18</v>
      </c>
      <c r="JG1179">
        <v>518.897</v>
      </c>
      <c r="JH1179">
        <v>814.422</v>
      </c>
      <c r="JI1179">
        <v>21.4191</v>
      </c>
      <c r="JJ1179">
        <v>26.0612</v>
      </c>
      <c r="JK1179">
        <v>30.0003</v>
      </c>
      <c r="JL1179">
        <v>26.0556</v>
      </c>
      <c r="JM1179">
        <v>25.979</v>
      </c>
      <c r="JN1179">
        <v>20.3681</v>
      </c>
      <c r="JO1179">
        <v>19.0986</v>
      </c>
      <c r="JP1179">
        <v>25.141</v>
      </c>
      <c r="JQ1179">
        <v>21.4062</v>
      </c>
      <c r="JR1179">
        <v>299.592</v>
      </c>
      <c r="JS1179">
        <v>14.645</v>
      </c>
      <c r="JT1179">
        <v>100.502</v>
      </c>
      <c r="JU1179">
        <v>100.641</v>
      </c>
    </row>
    <row r="1180" spans="1:281">
      <c r="A1180">
        <v>1164</v>
      </c>
      <c r="B1180">
        <v>1659654060.5</v>
      </c>
      <c r="C1180">
        <v>26052.5</v>
      </c>
      <c r="D1180" t="s">
        <v>2763</v>
      </c>
      <c r="E1180" t="s">
        <v>2764</v>
      </c>
      <c r="F1180">
        <v>5</v>
      </c>
      <c r="G1180" t="s">
        <v>2748</v>
      </c>
      <c r="H1180" t="s">
        <v>416</v>
      </c>
      <c r="I1180">
        <v>1659654052.714286</v>
      </c>
      <c r="J1180">
        <f>(K1180)/1000</f>
        <v>0</v>
      </c>
      <c r="K1180">
        <f>IF(CZ1180, AN1180, AH1180)</f>
        <v>0</v>
      </c>
      <c r="L1180">
        <f>IF(CZ1180, AI1180, AG1180)</f>
        <v>0</v>
      </c>
      <c r="M1180">
        <f>DB1180 - IF(AU1180&gt;1, L1180*CV1180*100.0/(AW1180*DP1180), 0)</f>
        <v>0</v>
      </c>
      <c r="N1180">
        <f>((T1180-J1180/2)*M1180-L1180)/(T1180+J1180/2)</f>
        <v>0</v>
      </c>
      <c r="O1180">
        <f>N1180*(DI1180+DJ1180)/1000.0</f>
        <v>0</v>
      </c>
      <c r="P1180">
        <f>(DB1180 - IF(AU1180&gt;1, L1180*CV1180*100.0/(AW1180*DP1180), 0))*(DI1180+DJ1180)/1000.0</f>
        <v>0</v>
      </c>
      <c r="Q1180">
        <f>2.0/((1/S1180-1/R1180)+SIGN(S1180)*SQRT((1/S1180-1/R1180)*(1/S1180-1/R1180) + 4*CW1180/((CW1180+1)*(CW1180+1))*(2*1/S1180*1/R1180-1/R1180*1/R1180)))</f>
        <v>0</v>
      </c>
      <c r="R1180">
        <f>IF(LEFT(CX1180,1)&lt;&gt;"0",IF(LEFT(CX1180,1)="1",3.0,CY1180),$D$5+$E$5*(DP1180*DI1180/($K$5*1000))+$F$5*(DP1180*DI1180/($K$5*1000))*MAX(MIN(CV1180,$J$5),$I$5)*MAX(MIN(CV1180,$J$5),$I$5)+$G$5*MAX(MIN(CV1180,$J$5),$I$5)*(DP1180*DI1180/($K$5*1000))+$H$5*(DP1180*DI1180/($K$5*1000))*(DP1180*DI1180/($K$5*1000)))</f>
        <v>0</v>
      </c>
      <c r="S1180">
        <f>J1180*(1000-(1000*0.61365*exp(17.502*W1180/(240.97+W1180))/(DI1180+DJ1180)+DD1180)/2)/(1000*0.61365*exp(17.502*W1180/(240.97+W1180))/(DI1180+DJ1180)-DD1180)</f>
        <v>0</v>
      </c>
      <c r="T1180">
        <f>1/((CW1180+1)/(Q1180/1.6)+1/(R1180/1.37)) + CW1180/((CW1180+1)/(Q1180/1.6) + CW1180/(R1180/1.37))</f>
        <v>0</v>
      </c>
      <c r="U1180">
        <f>(CR1180*CU1180)</f>
        <v>0</v>
      </c>
      <c r="V1180">
        <f>(DK1180+(U1180+2*0.95*5.67E-8*(((DK1180+$B$7)+273)^4-(DK1180+273)^4)-44100*J1180)/(1.84*29.3*R1180+8*0.95*5.67E-8*(DK1180+273)^3))</f>
        <v>0</v>
      </c>
      <c r="W1180">
        <f>($C$7*DL1180+$D$7*DM1180+$E$7*V1180)</f>
        <v>0</v>
      </c>
      <c r="X1180">
        <f>0.61365*exp(17.502*W1180/(240.97+W1180))</f>
        <v>0</v>
      </c>
      <c r="Y1180">
        <f>(Z1180/AA1180*100)</f>
        <v>0</v>
      </c>
      <c r="Z1180">
        <f>DD1180*(DI1180+DJ1180)/1000</f>
        <v>0</v>
      </c>
      <c r="AA1180">
        <f>0.61365*exp(17.502*DK1180/(240.97+DK1180))</f>
        <v>0</v>
      </c>
      <c r="AB1180">
        <f>(X1180-DD1180*(DI1180+DJ1180)/1000)</f>
        <v>0</v>
      </c>
      <c r="AC1180">
        <f>(-J1180*44100)</f>
        <v>0</v>
      </c>
      <c r="AD1180">
        <f>2*29.3*R1180*0.92*(DK1180-W1180)</f>
        <v>0</v>
      </c>
      <c r="AE1180">
        <f>2*0.95*5.67E-8*(((DK1180+$B$7)+273)^4-(W1180+273)^4)</f>
        <v>0</v>
      </c>
      <c r="AF1180">
        <f>U1180+AE1180+AC1180+AD1180</f>
        <v>0</v>
      </c>
      <c r="AG1180">
        <f>DH1180*AU1180*(DC1180-DB1180*(1000-AU1180*DE1180)/(1000-AU1180*DD1180))/(100*CV1180)</f>
        <v>0</v>
      </c>
      <c r="AH1180">
        <f>1000*DH1180*AU1180*(DD1180-DE1180)/(100*CV1180*(1000-AU1180*DD1180))</f>
        <v>0</v>
      </c>
      <c r="AI1180">
        <f>(AJ1180 - AK1180 - DI1180*1E3/(8.314*(DK1180+273.15)) * AM1180/DH1180 * AL1180) * DH1180/(100*CV1180) * (1000 - DE1180)/1000</f>
        <v>0</v>
      </c>
      <c r="AJ1180">
        <v>324.5037581499319</v>
      </c>
      <c r="AK1180">
        <v>322.6498787878787</v>
      </c>
      <c r="AL1180">
        <v>-3.161157308523633</v>
      </c>
      <c r="AM1180">
        <v>65.47786862827577</v>
      </c>
      <c r="AN1180">
        <f>(AP1180 - AO1180 + DI1180*1E3/(8.314*(DK1180+273.15)) * AR1180/DH1180 * AQ1180) * DH1180/(100*CV1180) * 1000/(1000 - AP1180)</f>
        <v>0</v>
      </c>
      <c r="AO1180">
        <v>14.63752809655909</v>
      </c>
      <c r="AP1180">
        <v>18.67325174825175</v>
      </c>
      <c r="AQ1180">
        <v>-2.988073277473052E-05</v>
      </c>
      <c r="AR1180">
        <v>82.48289674045559</v>
      </c>
      <c r="AS1180">
        <v>0</v>
      </c>
      <c r="AT1180">
        <v>0</v>
      </c>
      <c r="AU1180">
        <f>IF(AS1180*$H$13&gt;=AW1180,1.0,(AW1180/(AW1180-AS1180*$H$13)))</f>
        <v>0</v>
      </c>
      <c r="AV1180">
        <f>(AU1180-1)*100</f>
        <v>0</v>
      </c>
      <c r="AW1180">
        <f>MAX(0,($B$13+$C$13*DP1180)/(1+$D$13*DP1180)*DI1180/(DK1180+273)*$E$13)</f>
        <v>0</v>
      </c>
      <c r="AX1180" t="s">
        <v>417</v>
      </c>
      <c r="AY1180" t="s">
        <v>417</v>
      </c>
      <c r="AZ1180">
        <v>0</v>
      </c>
      <c r="BA1180">
        <v>0</v>
      </c>
      <c r="BB1180">
        <f>1-AZ1180/BA1180</f>
        <v>0</v>
      </c>
      <c r="BC1180">
        <v>0</v>
      </c>
      <c r="BD1180" t="s">
        <v>417</v>
      </c>
      <c r="BE1180" t="s">
        <v>417</v>
      </c>
      <c r="BF1180">
        <v>0</v>
      </c>
      <c r="BG1180">
        <v>0</v>
      </c>
      <c r="BH1180">
        <f>1-BF1180/BG1180</f>
        <v>0</v>
      </c>
      <c r="BI1180">
        <v>0.5</v>
      </c>
      <c r="BJ1180">
        <f>CS1180</f>
        <v>0</v>
      </c>
      <c r="BK1180">
        <f>L1180</f>
        <v>0</v>
      </c>
      <c r="BL1180">
        <f>BH1180*BI1180*BJ1180</f>
        <v>0</v>
      </c>
      <c r="BM1180">
        <f>(BK1180-BC1180)/BJ1180</f>
        <v>0</v>
      </c>
      <c r="BN1180">
        <f>(BA1180-BG1180)/BG1180</f>
        <v>0</v>
      </c>
      <c r="BO1180">
        <f>AZ1180/(BB1180+AZ1180/BG1180)</f>
        <v>0</v>
      </c>
      <c r="BP1180" t="s">
        <v>417</v>
      </c>
      <c r="BQ1180">
        <v>0</v>
      </c>
      <c r="BR1180">
        <f>IF(BQ1180&lt;&gt;0, BQ1180, BO1180)</f>
        <v>0</v>
      </c>
      <c r="BS1180">
        <f>1-BR1180/BG1180</f>
        <v>0</v>
      </c>
      <c r="BT1180">
        <f>(BG1180-BF1180)/(BG1180-BR1180)</f>
        <v>0</v>
      </c>
      <c r="BU1180">
        <f>(BA1180-BG1180)/(BA1180-BR1180)</f>
        <v>0</v>
      </c>
      <c r="BV1180">
        <f>(BG1180-BF1180)/(BG1180-AZ1180)</f>
        <v>0</v>
      </c>
      <c r="BW1180">
        <f>(BA1180-BG1180)/(BA1180-AZ1180)</f>
        <v>0</v>
      </c>
      <c r="BX1180">
        <f>(BT1180*BR1180/BF1180)</f>
        <v>0</v>
      </c>
      <c r="BY1180">
        <f>(1-BX1180)</f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f>$B$11*DQ1180+$C$11*DR1180+$F$11*EC1180*(1-EF1180)</f>
        <v>0</v>
      </c>
      <c r="CS1180">
        <f>CR1180*CT1180</f>
        <v>0</v>
      </c>
      <c r="CT1180">
        <f>($B$11*$D$9+$C$11*$D$9+$F$11*((EP1180+EH1180)/MAX(EP1180+EH1180+EQ1180, 0.1)*$I$9+EQ1180/MAX(EP1180+EH1180+EQ1180, 0.1)*$J$9))/($B$11+$C$11+$F$11)</f>
        <v>0</v>
      </c>
      <c r="CU1180">
        <f>($B$11*$K$9+$C$11*$K$9+$F$11*((EP1180+EH1180)/MAX(EP1180+EH1180+EQ1180, 0.1)*$P$9+EQ1180/MAX(EP1180+EH1180+EQ1180, 0.1)*$Q$9))/($B$11+$C$11+$F$11)</f>
        <v>0</v>
      </c>
      <c r="CV1180">
        <v>6</v>
      </c>
      <c r="CW1180">
        <v>0.5</v>
      </c>
      <c r="CX1180" t="s">
        <v>418</v>
      </c>
      <c r="CY1180">
        <v>2</v>
      </c>
      <c r="CZ1180" t="b">
        <v>1</v>
      </c>
      <c r="DA1180">
        <v>1659654052.714286</v>
      </c>
      <c r="DB1180">
        <v>338.8433571428572</v>
      </c>
      <c r="DC1180">
        <v>335.4094285714286</v>
      </c>
      <c r="DD1180">
        <v>18.67084285714285</v>
      </c>
      <c r="DE1180">
        <v>14.635</v>
      </c>
      <c r="DF1180">
        <v>341.7628214285714</v>
      </c>
      <c r="DG1180">
        <v>18.81325714285714</v>
      </c>
      <c r="DH1180">
        <v>500.0049285714286</v>
      </c>
      <c r="DI1180">
        <v>90.226325</v>
      </c>
      <c r="DJ1180">
        <v>0.09998951071428572</v>
      </c>
      <c r="DK1180">
        <v>24.82615357142857</v>
      </c>
      <c r="DL1180">
        <v>25.01365714285714</v>
      </c>
      <c r="DM1180">
        <v>999.9000000000002</v>
      </c>
      <c r="DN1180">
        <v>0</v>
      </c>
      <c r="DO1180">
        <v>0</v>
      </c>
      <c r="DP1180">
        <v>9996.679285714285</v>
      </c>
      <c r="DQ1180">
        <v>0</v>
      </c>
      <c r="DR1180">
        <v>10.9043</v>
      </c>
      <c r="DS1180">
        <v>3.433961</v>
      </c>
      <c r="DT1180">
        <v>345.2903214285715</v>
      </c>
      <c r="DU1180">
        <v>340.3910714285715</v>
      </c>
      <c r="DV1180">
        <v>4.035847857142858</v>
      </c>
      <c r="DW1180">
        <v>335.4094285714286</v>
      </c>
      <c r="DX1180">
        <v>14.635</v>
      </c>
      <c r="DY1180">
        <v>1.684601785714286</v>
      </c>
      <c r="DZ1180">
        <v>1.320462142857143</v>
      </c>
      <c r="EA1180">
        <v>14.75525714285714</v>
      </c>
      <c r="EB1180">
        <v>11.03379285714286</v>
      </c>
      <c r="EC1180">
        <v>1999.985</v>
      </c>
      <c r="ED1180">
        <v>0.9800062142857142</v>
      </c>
      <c r="EE1180">
        <v>0.01999388571428571</v>
      </c>
      <c r="EF1180">
        <v>0</v>
      </c>
      <c r="EG1180">
        <v>726.3318214285715</v>
      </c>
      <c r="EH1180">
        <v>5.00097</v>
      </c>
      <c r="EI1180">
        <v>14463.48571428571</v>
      </c>
      <c r="EJ1180">
        <v>16707.47857142858</v>
      </c>
      <c r="EK1180">
        <v>38.375</v>
      </c>
      <c r="EL1180">
        <v>38.875</v>
      </c>
      <c r="EM1180">
        <v>38.375</v>
      </c>
      <c r="EN1180">
        <v>38.47975</v>
      </c>
      <c r="EO1180">
        <v>38.781</v>
      </c>
      <c r="EP1180">
        <v>1955.094999999999</v>
      </c>
      <c r="EQ1180">
        <v>39.89000000000001</v>
      </c>
      <c r="ER1180">
        <v>0</v>
      </c>
      <c r="ES1180">
        <v>1659654060.9</v>
      </c>
      <c r="ET1180">
        <v>0</v>
      </c>
      <c r="EU1180">
        <v>726.2546800000001</v>
      </c>
      <c r="EV1180">
        <v>-7.3849230695397</v>
      </c>
      <c r="EW1180">
        <v>-169.3615381638902</v>
      </c>
      <c r="EX1180">
        <v>14462.204</v>
      </c>
      <c r="EY1180">
        <v>15</v>
      </c>
      <c r="EZ1180">
        <v>0</v>
      </c>
      <c r="FA1180" t="s">
        <v>419</v>
      </c>
      <c r="FB1180">
        <v>1659135797.5</v>
      </c>
      <c r="FC1180">
        <v>1659135788</v>
      </c>
      <c r="FD1180">
        <v>0</v>
      </c>
      <c r="FE1180">
        <v>0.3</v>
      </c>
      <c r="FF1180">
        <v>-0.002</v>
      </c>
      <c r="FG1180">
        <v>-2.209</v>
      </c>
      <c r="FH1180">
        <v>-0.089</v>
      </c>
      <c r="FI1180">
        <v>1520</v>
      </c>
      <c r="FJ1180">
        <v>20</v>
      </c>
      <c r="FK1180">
        <v>0.06</v>
      </c>
      <c r="FL1180">
        <v>0.03</v>
      </c>
      <c r="FM1180">
        <v>2.512139375</v>
      </c>
      <c r="FN1180">
        <v>20.51175303939963</v>
      </c>
      <c r="FO1180">
        <v>2.001459433142184</v>
      </c>
      <c r="FP1180">
        <v>0</v>
      </c>
      <c r="FQ1180">
        <v>726.7255882352941</v>
      </c>
      <c r="FR1180">
        <v>-8.148510312924442</v>
      </c>
      <c r="FS1180">
        <v>0.8395092795495663</v>
      </c>
      <c r="FT1180">
        <v>0</v>
      </c>
      <c r="FU1180">
        <v>4.036339</v>
      </c>
      <c r="FV1180">
        <v>-0.0150920825515968</v>
      </c>
      <c r="FW1180">
        <v>0.001790875205032469</v>
      </c>
      <c r="FX1180">
        <v>1</v>
      </c>
      <c r="FY1180">
        <v>1</v>
      </c>
      <c r="FZ1180">
        <v>3</v>
      </c>
      <c r="GA1180" t="s">
        <v>429</v>
      </c>
      <c r="GB1180">
        <v>2.98374</v>
      </c>
      <c r="GC1180">
        <v>2.71565</v>
      </c>
      <c r="GD1180">
        <v>0.0758113</v>
      </c>
      <c r="GE1180">
        <v>0.0735016</v>
      </c>
      <c r="GF1180">
        <v>0.09016010000000001</v>
      </c>
      <c r="GG1180">
        <v>0.0741803</v>
      </c>
      <c r="GH1180">
        <v>29232.4</v>
      </c>
      <c r="GI1180">
        <v>29462.1</v>
      </c>
      <c r="GJ1180">
        <v>29394.4</v>
      </c>
      <c r="GK1180">
        <v>29406.8</v>
      </c>
      <c r="GL1180">
        <v>35421.1</v>
      </c>
      <c r="GM1180">
        <v>36201.6</v>
      </c>
      <c r="GN1180">
        <v>41390.1</v>
      </c>
      <c r="GO1180">
        <v>41904.4</v>
      </c>
      <c r="GP1180">
        <v>1.96338</v>
      </c>
      <c r="GQ1180">
        <v>2.38552</v>
      </c>
      <c r="GR1180">
        <v>0.0994131</v>
      </c>
      <c r="GS1180">
        <v>0</v>
      </c>
      <c r="GT1180">
        <v>23.3849</v>
      </c>
      <c r="GU1180">
        <v>999.9</v>
      </c>
      <c r="GV1180">
        <v>34.6</v>
      </c>
      <c r="GW1180">
        <v>31.9</v>
      </c>
      <c r="GX1180">
        <v>18.2071</v>
      </c>
      <c r="GY1180">
        <v>63.4019</v>
      </c>
      <c r="GZ1180">
        <v>22.3397</v>
      </c>
      <c r="HA1180">
        <v>2</v>
      </c>
      <c r="HB1180">
        <v>-0.09609760000000001</v>
      </c>
      <c r="HC1180">
        <v>1.69417</v>
      </c>
      <c r="HD1180">
        <v>20.3266</v>
      </c>
      <c r="HE1180">
        <v>5.21759</v>
      </c>
      <c r="HF1180">
        <v>12.0099</v>
      </c>
      <c r="HG1180">
        <v>4.9892</v>
      </c>
      <c r="HH1180">
        <v>3.2885</v>
      </c>
      <c r="HI1180">
        <v>9999</v>
      </c>
      <c r="HJ1180">
        <v>9999</v>
      </c>
      <c r="HK1180">
        <v>9999</v>
      </c>
      <c r="HL1180">
        <v>199.2</v>
      </c>
      <c r="HM1180">
        <v>1.86737</v>
      </c>
      <c r="HN1180">
        <v>1.86646</v>
      </c>
      <c r="HO1180">
        <v>1.86585</v>
      </c>
      <c r="HP1180">
        <v>1.86584</v>
      </c>
      <c r="HQ1180">
        <v>1.86768</v>
      </c>
      <c r="HR1180">
        <v>1.87012</v>
      </c>
      <c r="HS1180">
        <v>1.86874</v>
      </c>
      <c r="HT1180">
        <v>1.87026</v>
      </c>
      <c r="HU1180">
        <v>0</v>
      </c>
      <c r="HV1180">
        <v>0</v>
      </c>
      <c r="HW1180">
        <v>0</v>
      </c>
      <c r="HX1180">
        <v>0</v>
      </c>
      <c r="HY1180" t="s">
        <v>421</v>
      </c>
      <c r="HZ1180" t="s">
        <v>422</v>
      </c>
      <c r="IA1180" t="s">
        <v>423</v>
      </c>
      <c r="IB1180" t="s">
        <v>423</v>
      </c>
      <c r="IC1180" t="s">
        <v>423</v>
      </c>
      <c r="ID1180" t="s">
        <v>423</v>
      </c>
      <c r="IE1180">
        <v>0</v>
      </c>
      <c r="IF1180">
        <v>100</v>
      </c>
      <c r="IG1180">
        <v>100</v>
      </c>
      <c r="IH1180">
        <v>-2.842</v>
      </c>
      <c r="II1180">
        <v>-0.1424</v>
      </c>
      <c r="IJ1180">
        <v>-1.529487217637811</v>
      </c>
      <c r="IK1180">
        <v>-0.005072214745875086</v>
      </c>
      <c r="IL1180">
        <v>3.316774363808987E-06</v>
      </c>
      <c r="IM1180">
        <v>-1.107588672722244E-09</v>
      </c>
      <c r="IN1180">
        <v>-0.1603591687652909</v>
      </c>
      <c r="IO1180">
        <v>-0.0181951569465493</v>
      </c>
      <c r="IP1180">
        <v>0.001659309118516343</v>
      </c>
      <c r="IQ1180">
        <v>-3.409663313950778E-05</v>
      </c>
      <c r="IR1180">
        <v>19</v>
      </c>
      <c r="IS1180">
        <v>2290</v>
      </c>
      <c r="IT1180">
        <v>1</v>
      </c>
      <c r="IU1180">
        <v>24</v>
      </c>
      <c r="IV1180">
        <v>8637.700000000001</v>
      </c>
      <c r="IW1180">
        <v>8637.9</v>
      </c>
      <c r="IX1180">
        <v>0.979004</v>
      </c>
      <c r="IY1180">
        <v>2.21924</v>
      </c>
      <c r="IZ1180">
        <v>1.94702</v>
      </c>
      <c r="JA1180">
        <v>2.64648</v>
      </c>
      <c r="JB1180">
        <v>2.19482</v>
      </c>
      <c r="JC1180">
        <v>2.37061</v>
      </c>
      <c r="JD1180">
        <v>36.4107</v>
      </c>
      <c r="JE1180">
        <v>24.0437</v>
      </c>
      <c r="JF1180">
        <v>18</v>
      </c>
      <c r="JG1180">
        <v>518.865</v>
      </c>
      <c r="JH1180">
        <v>814.277</v>
      </c>
      <c r="JI1180">
        <v>21.4067</v>
      </c>
      <c r="JJ1180">
        <v>26.0633</v>
      </c>
      <c r="JK1180">
        <v>30.0002</v>
      </c>
      <c r="JL1180">
        <v>26.0557</v>
      </c>
      <c r="JM1180">
        <v>25.9792</v>
      </c>
      <c r="JN1180">
        <v>19.5437</v>
      </c>
      <c r="JO1180">
        <v>19.0986</v>
      </c>
      <c r="JP1180">
        <v>25.141</v>
      </c>
      <c r="JQ1180">
        <v>21.3896</v>
      </c>
      <c r="JR1180">
        <v>279.445</v>
      </c>
      <c r="JS1180">
        <v>14.6406</v>
      </c>
      <c r="JT1180">
        <v>100.499</v>
      </c>
      <c r="JU1180">
        <v>100.641</v>
      </c>
    </row>
    <row r="1181" spans="1:281">
      <c r="A1181">
        <v>1165</v>
      </c>
      <c r="B1181">
        <v>1659654065.5</v>
      </c>
      <c r="C1181">
        <v>26057.5</v>
      </c>
      <c r="D1181" t="s">
        <v>2765</v>
      </c>
      <c r="E1181" t="s">
        <v>2766</v>
      </c>
      <c r="F1181">
        <v>5</v>
      </c>
      <c r="G1181" t="s">
        <v>2748</v>
      </c>
      <c r="H1181" t="s">
        <v>416</v>
      </c>
      <c r="I1181">
        <v>1659654058</v>
      </c>
      <c r="J1181">
        <f>(K1181)/1000</f>
        <v>0</v>
      </c>
      <c r="K1181">
        <f>IF(CZ1181, AN1181, AH1181)</f>
        <v>0</v>
      </c>
      <c r="L1181">
        <f>IF(CZ1181, AI1181, AG1181)</f>
        <v>0</v>
      </c>
      <c r="M1181">
        <f>DB1181 - IF(AU1181&gt;1, L1181*CV1181*100.0/(AW1181*DP1181), 0)</f>
        <v>0</v>
      </c>
      <c r="N1181">
        <f>((T1181-J1181/2)*M1181-L1181)/(T1181+J1181/2)</f>
        <v>0</v>
      </c>
      <c r="O1181">
        <f>N1181*(DI1181+DJ1181)/1000.0</f>
        <v>0</v>
      </c>
      <c r="P1181">
        <f>(DB1181 - IF(AU1181&gt;1, L1181*CV1181*100.0/(AW1181*DP1181), 0))*(DI1181+DJ1181)/1000.0</f>
        <v>0</v>
      </c>
      <c r="Q1181">
        <f>2.0/((1/S1181-1/R1181)+SIGN(S1181)*SQRT((1/S1181-1/R1181)*(1/S1181-1/R1181) + 4*CW1181/((CW1181+1)*(CW1181+1))*(2*1/S1181*1/R1181-1/R1181*1/R1181)))</f>
        <v>0</v>
      </c>
      <c r="R1181">
        <f>IF(LEFT(CX1181,1)&lt;&gt;"0",IF(LEFT(CX1181,1)="1",3.0,CY1181),$D$5+$E$5*(DP1181*DI1181/($K$5*1000))+$F$5*(DP1181*DI1181/($K$5*1000))*MAX(MIN(CV1181,$J$5),$I$5)*MAX(MIN(CV1181,$J$5),$I$5)+$G$5*MAX(MIN(CV1181,$J$5),$I$5)*(DP1181*DI1181/($K$5*1000))+$H$5*(DP1181*DI1181/($K$5*1000))*(DP1181*DI1181/($K$5*1000)))</f>
        <v>0</v>
      </c>
      <c r="S1181">
        <f>J1181*(1000-(1000*0.61365*exp(17.502*W1181/(240.97+W1181))/(DI1181+DJ1181)+DD1181)/2)/(1000*0.61365*exp(17.502*W1181/(240.97+W1181))/(DI1181+DJ1181)-DD1181)</f>
        <v>0</v>
      </c>
      <c r="T1181">
        <f>1/((CW1181+1)/(Q1181/1.6)+1/(R1181/1.37)) + CW1181/((CW1181+1)/(Q1181/1.6) + CW1181/(R1181/1.37))</f>
        <v>0</v>
      </c>
      <c r="U1181">
        <f>(CR1181*CU1181)</f>
        <v>0</v>
      </c>
      <c r="V1181">
        <f>(DK1181+(U1181+2*0.95*5.67E-8*(((DK1181+$B$7)+273)^4-(DK1181+273)^4)-44100*J1181)/(1.84*29.3*R1181+8*0.95*5.67E-8*(DK1181+273)^3))</f>
        <v>0</v>
      </c>
      <c r="W1181">
        <f>($C$7*DL1181+$D$7*DM1181+$E$7*V1181)</f>
        <v>0</v>
      </c>
      <c r="X1181">
        <f>0.61365*exp(17.502*W1181/(240.97+W1181))</f>
        <v>0</v>
      </c>
      <c r="Y1181">
        <f>(Z1181/AA1181*100)</f>
        <v>0</v>
      </c>
      <c r="Z1181">
        <f>DD1181*(DI1181+DJ1181)/1000</f>
        <v>0</v>
      </c>
      <c r="AA1181">
        <f>0.61365*exp(17.502*DK1181/(240.97+DK1181))</f>
        <v>0</v>
      </c>
      <c r="AB1181">
        <f>(X1181-DD1181*(DI1181+DJ1181)/1000)</f>
        <v>0</v>
      </c>
      <c r="AC1181">
        <f>(-J1181*44100)</f>
        <v>0</v>
      </c>
      <c r="AD1181">
        <f>2*29.3*R1181*0.92*(DK1181-W1181)</f>
        <v>0</v>
      </c>
      <c r="AE1181">
        <f>2*0.95*5.67E-8*(((DK1181+$B$7)+273)^4-(W1181+273)^4)</f>
        <v>0</v>
      </c>
      <c r="AF1181">
        <f>U1181+AE1181+AC1181+AD1181</f>
        <v>0</v>
      </c>
      <c r="AG1181">
        <f>DH1181*AU1181*(DC1181-DB1181*(1000-AU1181*DE1181)/(1000-AU1181*DD1181))/(100*CV1181)</f>
        <v>0</v>
      </c>
      <c r="AH1181">
        <f>1000*DH1181*AU1181*(DD1181-DE1181)/(100*CV1181*(1000-AU1181*DD1181))</f>
        <v>0</v>
      </c>
      <c r="AI1181">
        <f>(AJ1181 - AK1181 - DI1181*1E3/(8.314*(DK1181+273.15)) * AM1181/DH1181 * AL1181) * DH1181/(100*CV1181) * (1000 - DE1181)/1000</f>
        <v>0</v>
      </c>
      <c r="AJ1181">
        <v>307.7420559449373</v>
      </c>
      <c r="AK1181">
        <v>306.8832909090909</v>
      </c>
      <c r="AL1181">
        <v>-3.162393834675636</v>
      </c>
      <c r="AM1181">
        <v>65.47786862827577</v>
      </c>
      <c r="AN1181">
        <f>(AP1181 - AO1181 + DI1181*1E3/(8.314*(DK1181+273.15)) * AR1181/DH1181 * AQ1181) * DH1181/(100*CV1181) * 1000/(1000 - AP1181)</f>
        <v>0</v>
      </c>
      <c r="AO1181">
        <v>14.64024266195921</v>
      </c>
      <c r="AP1181">
        <v>18.67647762237763</v>
      </c>
      <c r="AQ1181">
        <v>3.7724931443727E-05</v>
      </c>
      <c r="AR1181">
        <v>82.48289674045559</v>
      </c>
      <c r="AS1181">
        <v>0</v>
      </c>
      <c r="AT1181">
        <v>0</v>
      </c>
      <c r="AU1181">
        <f>IF(AS1181*$H$13&gt;=AW1181,1.0,(AW1181/(AW1181-AS1181*$H$13)))</f>
        <v>0</v>
      </c>
      <c r="AV1181">
        <f>(AU1181-1)*100</f>
        <v>0</v>
      </c>
      <c r="AW1181">
        <f>MAX(0,($B$13+$C$13*DP1181)/(1+$D$13*DP1181)*DI1181/(DK1181+273)*$E$13)</f>
        <v>0</v>
      </c>
      <c r="AX1181" t="s">
        <v>417</v>
      </c>
      <c r="AY1181" t="s">
        <v>417</v>
      </c>
      <c r="AZ1181">
        <v>0</v>
      </c>
      <c r="BA1181">
        <v>0</v>
      </c>
      <c r="BB1181">
        <f>1-AZ1181/BA1181</f>
        <v>0</v>
      </c>
      <c r="BC1181">
        <v>0</v>
      </c>
      <c r="BD1181" t="s">
        <v>417</v>
      </c>
      <c r="BE1181" t="s">
        <v>417</v>
      </c>
      <c r="BF1181">
        <v>0</v>
      </c>
      <c r="BG1181">
        <v>0</v>
      </c>
      <c r="BH1181">
        <f>1-BF1181/BG1181</f>
        <v>0</v>
      </c>
      <c r="BI1181">
        <v>0.5</v>
      </c>
      <c r="BJ1181">
        <f>CS1181</f>
        <v>0</v>
      </c>
      <c r="BK1181">
        <f>L1181</f>
        <v>0</v>
      </c>
      <c r="BL1181">
        <f>BH1181*BI1181*BJ1181</f>
        <v>0</v>
      </c>
      <c r="BM1181">
        <f>(BK1181-BC1181)/BJ1181</f>
        <v>0</v>
      </c>
      <c r="BN1181">
        <f>(BA1181-BG1181)/BG1181</f>
        <v>0</v>
      </c>
      <c r="BO1181">
        <f>AZ1181/(BB1181+AZ1181/BG1181)</f>
        <v>0</v>
      </c>
      <c r="BP1181" t="s">
        <v>417</v>
      </c>
      <c r="BQ1181">
        <v>0</v>
      </c>
      <c r="BR1181">
        <f>IF(BQ1181&lt;&gt;0, BQ1181, BO1181)</f>
        <v>0</v>
      </c>
      <c r="BS1181">
        <f>1-BR1181/BG1181</f>
        <v>0</v>
      </c>
      <c r="BT1181">
        <f>(BG1181-BF1181)/(BG1181-BR1181)</f>
        <v>0</v>
      </c>
      <c r="BU1181">
        <f>(BA1181-BG1181)/(BA1181-BR1181)</f>
        <v>0</v>
      </c>
      <c r="BV1181">
        <f>(BG1181-BF1181)/(BG1181-AZ1181)</f>
        <v>0</v>
      </c>
      <c r="BW1181">
        <f>(BA1181-BG1181)/(BA1181-AZ1181)</f>
        <v>0</v>
      </c>
      <c r="BX1181">
        <f>(BT1181*BR1181/BF1181)</f>
        <v>0</v>
      </c>
      <c r="BY1181">
        <f>(1-BX1181)</f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f>$B$11*DQ1181+$C$11*DR1181+$F$11*EC1181*(1-EF1181)</f>
        <v>0</v>
      </c>
      <c r="CS1181">
        <f>CR1181*CT1181</f>
        <v>0</v>
      </c>
      <c r="CT1181">
        <f>($B$11*$D$9+$C$11*$D$9+$F$11*((EP1181+EH1181)/MAX(EP1181+EH1181+EQ1181, 0.1)*$I$9+EQ1181/MAX(EP1181+EH1181+EQ1181, 0.1)*$J$9))/($B$11+$C$11+$F$11)</f>
        <v>0</v>
      </c>
      <c r="CU1181">
        <f>($B$11*$K$9+$C$11*$K$9+$F$11*((EP1181+EH1181)/MAX(EP1181+EH1181+EQ1181, 0.1)*$P$9+EQ1181/MAX(EP1181+EH1181+EQ1181, 0.1)*$Q$9))/($B$11+$C$11+$F$11)</f>
        <v>0</v>
      </c>
      <c r="CV1181">
        <v>6</v>
      </c>
      <c r="CW1181">
        <v>0.5</v>
      </c>
      <c r="CX1181" t="s">
        <v>418</v>
      </c>
      <c r="CY1181">
        <v>2</v>
      </c>
      <c r="CZ1181" t="b">
        <v>1</v>
      </c>
      <c r="DA1181">
        <v>1659654058</v>
      </c>
      <c r="DB1181">
        <v>322.7885925925926</v>
      </c>
      <c r="DC1181">
        <v>317.9664814814815</v>
      </c>
      <c r="DD1181">
        <v>18.67337407407408</v>
      </c>
      <c r="DE1181">
        <v>14.63821111111111</v>
      </c>
      <c r="DF1181">
        <v>325.6559629629629</v>
      </c>
      <c r="DG1181">
        <v>18.81577407407407</v>
      </c>
      <c r="DH1181">
        <v>500.0111851851851</v>
      </c>
      <c r="DI1181">
        <v>90.22626666666669</v>
      </c>
      <c r="DJ1181">
        <v>0.09998394814814816</v>
      </c>
      <c r="DK1181">
        <v>24.82579259259259</v>
      </c>
      <c r="DL1181">
        <v>25.01601481481482</v>
      </c>
      <c r="DM1181">
        <v>999.9000000000001</v>
      </c>
      <c r="DN1181">
        <v>0</v>
      </c>
      <c r="DO1181">
        <v>0</v>
      </c>
      <c r="DP1181">
        <v>9998.245185185186</v>
      </c>
      <c r="DQ1181">
        <v>0</v>
      </c>
      <c r="DR1181">
        <v>10.9043</v>
      </c>
      <c r="DS1181">
        <v>4.822164814814814</v>
      </c>
      <c r="DT1181">
        <v>328.9309259259259</v>
      </c>
      <c r="DU1181">
        <v>322.6900740740741</v>
      </c>
      <c r="DV1181">
        <v>4.035162592592592</v>
      </c>
      <c r="DW1181">
        <v>317.9664814814815</v>
      </c>
      <c r="DX1181">
        <v>14.63821111111111</v>
      </c>
      <c r="DY1181">
        <v>1.684829259259259</v>
      </c>
      <c r="DZ1181">
        <v>1.320751851851852</v>
      </c>
      <c r="EA1181">
        <v>14.75735185185185</v>
      </c>
      <c r="EB1181">
        <v>11.0371</v>
      </c>
      <c r="EC1181">
        <v>1999.988518518519</v>
      </c>
      <c r="ED1181">
        <v>0.9800061111111111</v>
      </c>
      <c r="EE1181">
        <v>0.01999398888888889</v>
      </c>
      <c r="EF1181">
        <v>0</v>
      </c>
      <c r="EG1181">
        <v>725.7892962962962</v>
      </c>
      <c r="EH1181">
        <v>5.00097</v>
      </c>
      <c r="EI1181">
        <v>14449.7037037037</v>
      </c>
      <c r="EJ1181">
        <v>16707.50740740741</v>
      </c>
      <c r="EK1181">
        <v>38.375</v>
      </c>
      <c r="EL1181">
        <v>38.875</v>
      </c>
      <c r="EM1181">
        <v>38.375</v>
      </c>
      <c r="EN1181">
        <v>38.46266666666666</v>
      </c>
      <c r="EO1181">
        <v>38.75918518518519</v>
      </c>
      <c r="EP1181">
        <v>1955.098518518518</v>
      </c>
      <c r="EQ1181">
        <v>39.89000000000001</v>
      </c>
      <c r="ER1181">
        <v>0</v>
      </c>
      <c r="ES1181">
        <v>1659654066.3</v>
      </c>
      <c r="ET1181">
        <v>0</v>
      </c>
      <c r="EU1181">
        <v>725.7603846153845</v>
      </c>
      <c r="EV1181">
        <v>-5.122666681135152</v>
      </c>
      <c r="EW1181">
        <v>-139.6478633256475</v>
      </c>
      <c r="EX1181">
        <v>14449.20384615385</v>
      </c>
      <c r="EY1181">
        <v>15</v>
      </c>
      <c r="EZ1181">
        <v>0</v>
      </c>
      <c r="FA1181" t="s">
        <v>419</v>
      </c>
      <c r="FB1181">
        <v>1659135797.5</v>
      </c>
      <c r="FC1181">
        <v>1659135788</v>
      </c>
      <c r="FD1181">
        <v>0</v>
      </c>
      <c r="FE1181">
        <v>0.3</v>
      </c>
      <c r="FF1181">
        <v>-0.002</v>
      </c>
      <c r="FG1181">
        <v>-2.209</v>
      </c>
      <c r="FH1181">
        <v>-0.089</v>
      </c>
      <c r="FI1181">
        <v>1520</v>
      </c>
      <c r="FJ1181">
        <v>20</v>
      </c>
      <c r="FK1181">
        <v>0.06</v>
      </c>
      <c r="FL1181">
        <v>0.03</v>
      </c>
      <c r="FM1181">
        <v>4.053615750000001</v>
      </c>
      <c r="FN1181">
        <v>15.55472296435272</v>
      </c>
      <c r="FO1181">
        <v>1.508985724433614</v>
      </c>
      <c r="FP1181">
        <v>0</v>
      </c>
      <c r="FQ1181">
        <v>726.0888235294118</v>
      </c>
      <c r="FR1181">
        <v>-6.38881589620159</v>
      </c>
      <c r="FS1181">
        <v>0.6787419795036089</v>
      </c>
      <c r="FT1181">
        <v>0</v>
      </c>
      <c r="FU1181">
        <v>4.035613</v>
      </c>
      <c r="FV1181">
        <v>-0.01104585365854605</v>
      </c>
      <c r="FW1181">
        <v>0.001604093513483567</v>
      </c>
      <c r="FX1181">
        <v>1</v>
      </c>
      <c r="FY1181">
        <v>1</v>
      </c>
      <c r="FZ1181">
        <v>3</v>
      </c>
      <c r="GA1181" t="s">
        <v>429</v>
      </c>
      <c r="GB1181">
        <v>2.98376</v>
      </c>
      <c r="GC1181">
        <v>2.71566</v>
      </c>
      <c r="GD1181">
        <v>0.0727802</v>
      </c>
      <c r="GE1181">
        <v>0.07026259999999999</v>
      </c>
      <c r="GF1181">
        <v>0.0901653</v>
      </c>
      <c r="GG1181">
        <v>0.0741873</v>
      </c>
      <c r="GH1181">
        <v>29327.6</v>
      </c>
      <c r="GI1181">
        <v>29565.3</v>
      </c>
      <c r="GJ1181">
        <v>29393.8</v>
      </c>
      <c r="GK1181">
        <v>29407</v>
      </c>
      <c r="GL1181">
        <v>35420.1</v>
      </c>
      <c r="GM1181">
        <v>36201.6</v>
      </c>
      <c r="GN1181">
        <v>41389.2</v>
      </c>
      <c r="GO1181">
        <v>41904.9</v>
      </c>
      <c r="GP1181">
        <v>1.9632</v>
      </c>
      <c r="GQ1181">
        <v>2.38555</v>
      </c>
      <c r="GR1181">
        <v>0.0992902</v>
      </c>
      <c r="GS1181">
        <v>0</v>
      </c>
      <c r="GT1181">
        <v>23.3892</v>
      </c>
      <c r="GU1181">
        <v>999.9</v>
      </c>
      <c r="GV1181">
        <v>34.6</v>
      </c>
      <c r="GW1181">
        <v>31.9</v>
      </c>
      <c r="GX1181">
        <v>18.2088</v>
      </c>
      <c r="GY1181">
        <v>63.6819</v>
      </c>
      <c r="GZ1181">
        <v>22.3718</v>
      </c>
      <c r="HA1181">
        <v>2</v>
      </c>
      <c r="HB1181">
        <v>-0.095846</v>
      </c>
      <c r="HC1181">
        <v>1.71968</v>
      </c>
      <c r="HD1181">
        <v>20.3264</v>
      </c>
      <c r="HE1181">
        <v>5.21789</v>
      </c>
      <c r="HF1181">
        <v>12.0099</v>
      </c>
      <c r="HG1181">
        <v>4.989</v>
      </c>
      <c r="HH1181">
        <v>3.28853</v>
      </c>
      <c r="HI1181">
        <v>9999</v>
      </c>
      <c r="HJ1181">
        <v>9999</v>
      </c>
      <c r="HK1181">
        <v>9999</v>
      </c>
      <c r="HL1181">
        <v>199.2</v>
      </c>
      <c r="HM1181">
        <v>1.86737</v>
      </c>
      <c r="HN1181">
        <v>1.86646</v>
      </c>
      <c r="HO1181">
        <v>1.86588</v>
      </c>
      <c r="HP1181">
        <v>1.86584</v>
      </c>
      <c r="HQ1181">
        <v>1.86768</v>
      </c>
      <c r="HR1181">
        <v>1.87014</v>
      </c>
      <c r="HS1181">
        <v>1.86874</v>
      </c>
      <c r="HT1181">
        <v>1.87024</v>
      </c>
      <c r="HU1181">
        <v>0</v>
      </c>
      <c r="HV1181">
        <v>0</v>
      </c>
      <c r="HW1181">
        <v>0</v>
      </c>
      <c r="HX1181">
        <v>0</v>
      </c>
      <c r="HY1181" t="s">
        <v>421</v>
      </c>
      <c r="HZ1181" t="s">
        <v>422</v>
      </c>
      <c r="IA1181" t="s">
        <v>423</v>
      </c>
      <c r="IB1181" t="s">
        <v>423</v>
      </c>
      <c r="IC1181" t="s">
        <v>423</v>
      </c>
      <c r="ID1181" t="s">
        <v>423</v>
      </c>
      <c r="IE1181">
        <v>0</v>
      </c>
      <c r="IF1181">
        <v>100</v>
      </c>
      <c r="IG1181">
        <v>100</v>
      </c>
      <c r="IH1181">
        <v>-2.791</v>
      </c>
      <c r="II1181">
        <v>-0.1424</v>
      </c>
      <c r="IJ1181">
        <v>-1.529487217637811</v>
      </c>
      <c r="IK1181">
        <v>-0.005072214745875086</v>
      </c>
      <c r="IL1181">
        <v>3.316774363808987E-06</v>
      </c>
      <c r="IM1181">
        <v>-1.107588672722244E-09</v>
      </c>
      <c r="IN1181">
        <v>-0.1603591687652909</v>
      </c>
      <c r="IO1181">
        <v>-0.0181951569465493</v>
      </c>
      <c r="IP1181">
        <v>0.001659309118516343</v>
      </c>
      <c r="IQ1181">
        <v>-3.409663313950778E-05</v>
      </c>
      <c r="IR1181">
        <v>19</v>
      </c>
      <c r="IS1181">
        <v>2290</v>
      </c>
      <c r="IT1181">
        <v>1</v>
      </c>
      <c r="IU1181">
        <v>24</v>
      </c>
      <c r="IV1181">
        <v>8637.799999999999</v>
      </c>
      <c r="IW1181">
        <v>8638</v>
      </c>
      <c r="IX1181">
        <v>0.9338379999999999</v>
      </c>
      <c r="IY1181">
        <v>2.23389</v>
      </c>
      <c r="IZ1181">
        <v>1.94702</v>
      </c>
      <c r="JA1181">
        <v>2.64648</v>
      </c>
      <c r="JB1181">
        <v>2.19482</v>
      </c>
      <c r="JC1181">
        <v>2.3291</v>
      </c>
      <c r="JD1181">
        <v>36.3871</v>
      </c>
      <c r="JE1181">
        <v>24.035</v>
      </c>
      <c r="JF1181">
        <v>18</v>
      </c>
      <c r="JG1181">
        <v>518.765</v>
      </c>
      <c r="JH1181">
        <v>814.331</v>
      </c>
      <c r="JI1181">
        <v>21.3879</v>
      </c>
      <c r="JJ1181">
        <v>26.0639</v>
      </c>
      <c r="JK1181">
        <v>30.0003</v>
      </c>
      <c r="JL1181">
        <v>26.0573</v>
      </c>
      <c r="JM1181">
        <v>25.9812</v>
      </c>
      <c r="JN1181">
        <v>18.6374</v>
      </c>
      <c r="JO1181">
        <v>19.0986</v>
      </c>
      <c r="JP1181">
        <v>25.141</v>
      </c>
      <c r="JQ1181">
        <v>21.3717</v>
      </c>
      <c r="JR1181">
        <v>266.084</v>
      </c>
      <c r="JS1181">
        <v>14.6438</v>
      </c>
      <c r="JT1181">
        <v>100.497</v>
      </c>
      <c r="JU1181">
        <v>100.642</v>
      </c>
    </row>
    <row r="1182" spans="1:281">
      <c r="A1182">
        <v>1166</v>
      </c>
      <c r="B1182">
        <v>1659654070.5</v>
      </c>
      <c r="C1182">
        <v>26062.5</v>
      </c>
      <c r="D1182" t="s">
        <v>2767</v>
      </c>
      <c r="E1182" t="s">
        <v>2768</v>
      </c>
      <c r="F1182">
        <v>5</v>
      </c>
      <c r="G1182" t="s">
        <v>2748</v>
      </c>
      <c r="H1182" t="s">
        <v>416</v>
      </c>
      <c r="I1182">
        <v>1659654062.714286</v>
      </c>
      <c r="J1182">
        <f>(K1182)/1000</f>
        <v>0</v>
      </c>
      <c r="K1182">
        <f>IF(CZ1182, AN1182, AH1182)</f>
        <v>0</v>
      </c>
      <c r="L1182">
        <f>IF(CZ1182, AI1182, AG1182)</f>
        <v>0</v>
      </c>
      <c r="M1182">
        <f>DB1182 - IF(AU1182&gt;1, L1182*CV1182*100.0/(AW1182*DP1182), 0)</f>
        <v>0</v>
      </c>
      <c r="N1182">
        <f>((T1182-J1182/2)*M1182-L1182)/(T1182+J1182/2)</f>
        <v>0</v>
      </c>
      <c r="O1182">
        <f>N1182*(DI1182+DJ1182)/1000.0</f>
        <v>0</v>
      </c>
      <c r="P1182">
        <f>(DB1182 - IF(AU1182&gt;1, L1182*CV1182*100.0/(AW1182*DP1182), 0))*(DI1182+DJ1182)/1000.0</f>
        <v>0</v>
      </c>
      <c r="Q1182">
        <f>2.0/((1/S1182-1/R1182)+SIGN(S1182)*SQRT((1/S1182-1/R1182)*(1/S1182-1/R1182) + 4*CW1182/((CW1182+1)*(CW1182+1))*(2*1/S1182*1/R1182-1/R1182*1/R1182)))</f>
        <v>0</v>
      </c>
      <c r="R1182">
        <f>IF(LEFT(CX1182,1)&lt;&gt;"0",IF(LEFT(CX1182,1)="1",3.0,CY1182),$D$5+$E$5*(DP1182*DI1182/($K$5*1000))+$F$5*(DP1182*DI1182/($K$5*1000))*MAX(MIN(CV1182,$J$5),$I$5)*MAX(MIN(CV1182,$J$5),$I$5)+$G$5*MAX(MIN(CV1182,$J$5),$I$5)*(DP1182*DI1182/($K$5*1000))+$H$5*(DP1182*DI1182/($K$5*1000))*(DP1182*DI1182/($K$5*1000)))</f>
        <v>0</v>
      </c>
      <c r="S1182">
        <f>J1182*(1000-(1000*0.61365*exp(17.502*W1182/(240.97+W1182))/(DI1182+DJ1182)+DD1182)/2)/(1000*0.61365*exp(17.502*W1182/(240.97+W1182))/(DI1182+DJ1182)-DD1182)</f>
        <v>0</v>
      </c>
      <c r="T1182">
        <f>1/((CW1182+1)/(Q1182/1.6)+1/(R1182/1.37)) + CW1182/((CW1182+1)/(Q1182/1.6) + CW1182/(R1182/1.37))</f>
        <v>0</v>
      </c>
      <c r="U1182">
        <f>(CR1182*CU1182)</f>
        <v>0</v>
      </c>
      <c r="V1182">
        <f>(DK1182+(U1182+2*0.95*5.67E-8*(((DK1182+$B$7)+273)^4-(DK1182+273)^4)-44100*J1182)/(1.84*29.3*R1182+8*0.95*5.67E-8*(DK1182+273)^3))</f>
        <v>0</v>
      </c>
      <c r="W1182">
        <f>($C$7*DL1182+$D$7*DM1182+$E$7*V1182)</f>
        <v>0</v>
      </c>
      <c r="X1182">
        <f>0.61365*exp(17.502*W1182/(240.97+W1182))</f>
        <v>0</v>
      </c>
      <c r="Y1182">
        <f>(Z1182/AA1182*100)</f>
        <v>0</v>
      </c>
      <c r="Z1182">
        <f>DD1182*(DI1182+DJ1182)/1000</f>
        <v>0</v>
      </c>
      <c r="AA1182">
        <f>0.61365*exp(17.502*DK1182/(240.97+DK1182))</f>
        <v>0</v>
      </c>
      <c r="AB1182">
        <f>(X1182-DD1182*(DI1182+DJ1182)/1000)</f>
        <v>0</v>
      </c>
      <c r="AC1182">
        <f>(-J1182*44100)</f>
        <v>0</v>
      </c>
      <c r="AD1182">
        <f>2*29.3*R1182*0.92*(DK1182-W1182)</f>
        <v>0</v>
      </c>
      <c r="AE1182">
        <f>2*0.95*5.67E-8*(((DK1182+$B$7)+273)^4-(W1182+273)^4)</f>
        <v>0</v>
      </c>
      <c r="AF1182">
        <f>U1182+AE1182+AC1182+AD1182</f>
        <v>0</v>
      </c>
      <c r="AG1182">
        <f>DH1182*AU1182*(DC1182-DB1182*(1000-AU1182*DE1182)/(1000-AU1182*DD1182))/(100*CV1182)</f>
        <v>0</v>
      </c>
      <c r="AH1182">
        <f>1000*DH1182*AU1182*(DD1182-DE1182)/(100*CV1182*(1000-AU1182*DD1182))</f>
        <v>0</v>
      </c>
      <c r="AI1182">
        <f>(AJ1182 - AK1182 - DI1182*1E3/(8.314*(DK1182+273.15)) * AM1182/DH1182 * AL1182) * DH1182/(100*CV1182) * (1000 - DE1182)/1000</f>
        <v>0</v>
      </c>
      <c r="AJ1182">
        <v>290.9333263630529</v>
      </c>
      <c r="AK1182">
        <v>291.1229575757576</v>
      </c>
      <c r="AL1182">
        <v>-3.156306030344254</v>
      </c>
      <c r="AM1182">
        <v>65.47786862827577</v>
      </c>
      <c r="AN1182">
        <f>(AP1182 - AO1182 + DI1182*1E3/(8.314*(DK1182+273.15)) * AR1182/DH1182 * AQ1182) * DH1182/(100*CV1182) * 1000/(1000 - AP1182)</f>
        <v>0</v>
      </c>
      <c r="AO1182">
        <v>14.6435979511886</v>
      </c>
      <c r="AP1182">
        <v>18.67244755244756</v>
      </c>
      <c r="AQ1182">
        <v>-3.889939689632165E-05</v>
      </c>
      <c r="AR1182">
        <v>82.48289674045559</v>
      </c>
      <c r="AS1182">
        <v>0</v>
      </c>
      <c r="AT1182">
        <v>0</v>
      </c>
      <c r="AU1182">
        <f>IF(AS1182*$H$13&gt;=AW1182,1.0,(AW1182/(AW1182-AS1182*$H$13)))</f>
        <v>0</v>
      </c>
      <c r="AV1182">
        <f>(AU1182-1)*100</f>
        <v>0</v>
      </c>
      <c r="AW1182">
        <f>MAX(0,($B$13+$C$13*DP1182)/(1+$D$13*DP1182)*DI1182/(DK1182+273)*$E$13)</f>
        <v>0</v>
      </c>
      <c r="AX1182" t="s">
        <v>417</v>
      </c>
      <c r="AY1182" t="s">
        <v>417</v>
      </c>
      <c r="AZ1182">
        <v>0</v>
      </c>
      <c r="BA1182">
        <v>0</v>
      </c>
      <c r="BB1182">
        <f>1-AZ1182/BA1182</f>
        <v>0</v>
      </c>
      <c r="BC1182">
        <v>0</v>
      </c>
      <c r="BD1182" t="s">
        <v>417</v>
      </c>
      <c r="BE1182" t="s">
        <v>417</v>
      </c>
      <c r="BF1182">
        <v>0</v>
      </c>
      <c r="BG1182">
        <v>0</v>
      </c>
      <c r="BH1182">
        <f>1-BF1182/BG1182</f>
        <v>0</v>
      </c>
      <c r="BI1182">
        <v>0.5</v>
      </c>
      <c r="BJ1182">
        <f>CS1182</f>
        <v>0</v>
      </c>
      <c r="BK1182">
        <f>L1182</f>
        <v>0</v>
      </c>
      <c r="BL1182">
        <f>BH1182*BI1182*BJ1182</f>
        <v>0</v>
      </c>
      <c r="BM1182">
        <f>(BK1182-BC1182)/BJ1182</f>
        <v>0</v>
      </c>
      <c r="BN1182">
        <f>(BA1182-BG1182)/BG1182</f>
        <v>0</v>
      </c>
      <c r="BO1182">
        <f>AZ1182/(BB1182+AZ1182/BG1182)</f>
        <v>0</v>
      </c>
      <c r="BP1182" t="s">
        <v>417</v>
      </c>
      <c r="BQ1182">
        <v>0</v>
      </c>
      <c r="BR1182">
        <f>IF(BQ1182&lt;&gt;0, BQ1182, BO1182)</f>
        <v>0</v>
      </c>
      <c r="BS1182">
        <f>1-BR1182/BG1182</f>
        <v>0</v>
      </c>
      <c r="BT1182">
        <f>(BG1182-BF1182)/(BG1182-BR1182)</f>
        <v>0</v>
      </c>
      <c r="BU1182">
        <f>(BA1182-BG1182)/(BA1182-BR1182)</f>
        <v>0</v>
      </c>
      <c r="BV1182">
        <f>(BG1182-BF1182)/(BG1182-AZ1182)</f>
        <v>0</v>
      </c>
      <c r="BW1182">
        <f>(BA1182-BG1182)/(BA1182-AZ1182)</f>
        <v>0</v>
      </c>
      <c r="BX1182">
        <f>(BT1182*BR1182/BF1182)</f>
        <v>0</v>
      </c>
      <c r="BY1182">
        <f>(1-BX1182)</f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f>$B$11*DQ1182+$C$11*DR1182+$F$11*EC1182*(1-EF1182)</f>
        <v>0</v>
      </c>
      <c r="CS1182">
        <f>CR1182*CT1182</f>
        <v>0</v>
      </c>
      <c r="CT1182">
        <f>($B$11*$D$9+$C$11*$D$9+$F$11*((EP1182+EH1182)/MAX(EP1182+EH1182+EQ1182, 0.1)*$I$9+EQ1182/MAX(EP1182+EH1182+EQ1182, 0.1)*$J$9))/($B$11+$C$11+$F$11)</f>
        <v>0</v>
      </c>
      <c r="CU1182">
        <f>($B$11*$K$9+$C$11*$K$9+$F$11*((EP1182+EH1182)/MAX(EP1182+EH1182+EQ1182, 0.1)*$P$9+EQ1182/MAX(EP1182+EH1182+EQ1182, 0.1)*$Q$9))/($B$11+$C$11+$F$11)</f>
        <v>0</v>
      </c>
      <c r="CV1182">
        <v>6</v>
      </c>
      <c r="CW1182">
        <v>0.5</v>
      </c>
      <c r="CX1182" t="s">
        <v>418</v>
      </c>
      <c r="CY1182">
        <v>2</v>
      </c>
      <c r="CZ1182" t="b">
        <v>1</v>
      </c>
      <c r="DA1182">
        <v>1659654062.714286</v>
      </c>
      <c r="DB1182">
        <v>308.2435</v>
      </c>
      <c r="DC1182">
        <v>302.3968214285714</v>
      </c>
      <c r="DD1182">
        <v>18.67374642857143</v>
      </c>
      <c r="DE1182">
        <v>14.640925</v>
      </c>
      <c r="DF1182">
        <v>311.06275</v>
      </c>
      <c r="DG1182">
        <v>18.81613928571429</v>
      </c>
      <c r="DH1182">
        <v>500.0039285714286</v>
      </c>
      <c r="DI1182">
        <v>90.22576785714286</v>
      </c>
      <c r="DJ1182">
        <v>0.09999973571428571</v>
      </c>
      <c r="DK1182">
        <v>24.82364642857143</v>
      </c>
      <c r="DL1182">
        <v>25.01744642857143</v>
      </c>
      <c r="DM1182">
        <v>999.9000000000002</v>
      </c>
      <c r="DN1182">
        <v>0</v>
      </c>
      <c r="DO1182">
        <v>0</v>
      </c>
      <c r="DP1182">
        <v>10000.02714285714</v>
      </c>
      <c r="DQ1182">
        <v>0</v>
      </c>
      <c r="DR1182">
        <v>10.9043</v>
      </c>
      <c r="DS1182">
        <v>5.846695714285714</v>
      </c>
      <c r="DT1182">
        <v>314.1091428571428</v>
      </c>
      <c r="DU1182">
        <v>306.8899642857144</v>
      </c>
      <c r="DV1182">
        <v>4.032817857142858</v>
      </c>
      <c r="DW1182">
        <v>302.3968214285714</v>
      </c>
      <c r="DX1182">
        <v>14.640925</v>
      </c>
      <c r="DY1182">
        <v>1.684852857142857</v>
      </c>
      <c r="DZ1182">
        <v>1.320988928571429</v>
      </c>
      <c r="EA1182">
        <v>14.75757142857143</v>
      </c>
      <c r="EB1182">
        <v>11.03981428571429</v>
      </c>
      <c r="EC1182">
        <v>1999.991071428571</v>
      </c>
      <c r="ED1182">
        <v>0.980006</v>
      </c>
      <c r="EE1182">
        <v>0.0199941</v>
      </c>
      <c r="EF1182">
        <v>0</v>
      </c>
      <c r="EG1182">
        <v>725.3565357142858</v>
      </c>
      <c r="EH1182">
        <v>5.00097</v>
      </c>
      <c r="EI1182">
        <v>14440.17142857143</v>
      </c>
      <c r="EJ1182">
        <v>16707.53214285714</v>
      </c>
      <c r="EK1182">
        <v>38.366</v>
      </c>
      <c r="EL1182">
        <v>38.87275</v>
      </c>
      <c r="EM1182">
        <v>38.3705</v>
      </c>
      <c r="EN1182">
        <v>38.44375</v>
      </c>
      <c r="EO1182">
        <v>38.75442857142857</v>
      </c>
      <c r="EP1182">
        <v>1955.101071428571</v>
      </c>
      <c r="EQ1182">
        <v>39.89000000000001</v>
      </c>
      <c r="ER1182">
        <v>0</v>
      </c>
      <c r="ES1182">
        <v>1659654071.1</v>
      </c>
      <c r="ET1182">
        <v>0</v>
      </c>
      <c r="EU1182">
        <v>725.2921538461537</v>
      </c>
      <c r="EV1182">
        <v>-5.255794882696111</v>
      </c>
      <c r="EW1182">
        <v>-100.1470085799079</v>
      </c>
      <c r="EX1182">
        <v>14439.62692307692</v>
      </c>
      <c r="EY1182">
        <v>15</v>
      </c>
      <c r="EZ1182">
        <v>0</v>
      </c>
      <c r="FA1182" t="s">
        <v>419</v>
      </c>
      <c r="FB1182">
        <v>1659135797.5</v>
      </c>
      <c r="FC1182">
        <v>1659135788</v>
      </c>
      <c r="FD1182">
        <v>0</v>
      </c>
      <c r="FE1182">
        <v>0.3</v>
      </c>
      <c r="FF1182">
        <v>-0.002</v>
      </c>
      <c r="FG1182">
        <v>-2.209</v>
      </c>
      <c r="FH1182">
        <v>-0.089</v>
      </c>
      <c r="FI1182">
        <v>1520</v>
      </c>
      <c r="FJ1182">
        <v>20</v>
      </c>
      <c r="FK1182">
        <v>0.06</v>
      </c>
      <c r="FL1182">
        <v>0.03</v>
      </c>
      <c r="FM1182">
        <v>5.121643902439024</v>
      </c>
      <c r="FN1182">
        <v>13.42426264808362</v>
      </c>
      <c r="FO1182">
        <v>1.326795590400693</v>
      </c>
      <c r="FP1182">
        <v>0</v>
      </c>
      <c r="FQ1182">
        <v>725.6580882352941</v>
      </c>
      <c r="FR1182">
        <v>-5.313048129122722</v>
      </c>
      <c r="FS1182">
        <v>0.5750648233356526</v>
      </c>
      <c r="FT1182">
        <v>0</v>
      </c>
      <c r="FU1182">
        <v>4.034202926829268</v>
      </c>
      <c r="FV1182">
        <v>-0.02181721254355398</v>
      </c>
      <c r="FW1182">
        <v>0.0026620276921307</v>
      </c>
      <c r="FX1182">
        <v>1</v>
      </c>
      <c r="FY1182">
        <v>1</v>
      </c>
      <c r="FZ1182">
        <v>3</v>
      </c>
      <c r="GA1182" t="s">
        <v>429</v>
      </c>
      <c r="GB1182">
        <v>2.98378</v>
      </c>
      <c r="GC1182">
        <v>2.7155</v>
      </c>
      <c r="GD1182">
        <v>0.0696889</v>
      </c>
      <c r="GE1182">
        <v>0.0669751</v>
      </c>
      <c r="GF1182">
        <v>0.090154</v>
      </c>
      <c r="GG1182">
        <v>0.07419630000000001</v>
      </c>
      <c r="GH1182">
        <v>29425.8</v>
      </c>
      <c r="GI1182">
        <v>29669.5</v>
      </c>
      <c r="GJ1182">
        <v>29394.1</v>
      </c>
      <c r="GK1182">
        <v>29406.6</v>
      </c>
      <c r="GL1182">
        <v>35420.6</v>
      </c>
      <c r="GM1182">
        <v>36200.6</v>
      </c>
      <c r="GN1182">
        <v>41389.4</v>
      </c>
      <c r="GO1182">
        <v>41904.1</v>
      </c>
      <c r="GP1182">
        <v>1.96318</v>
      </c>
      <c r="GQ1182">
        <v>2.38545</v>
      </c>
      <c r="GR1182">
        <v>0.0987016</v>
      </c>
      <c r="GS1182">
        <v>0</v>
      </c>
      <c r="GT1182">
        <v>23.3928</v>
      </c>
      <c r="GU1182">
        <v>999.9</v>
      </c>
      <c r="GV1182">
        <v>34.6</v>
      </c>
      <c r="GW1182">
        <v>31.9</v>
      </c>
      <c r="GX1182">
        <v>18.2073</v>
      </c>
      <c r="GY1182">
        <v>63.8119</v>
      </c>
      <c r="GZ1182">
        <v>22.2877</v>
      </c>
      <c r="HA1182">
        <v>2</v>
      </c>
      <c r="HB1182">
        <v>-0.160188</v>
      </c>
      <c r="HC1182">
        <v>1.80453</v>
      </c>
      <c r="HD1182">
        <v>20.326</v>
      </c>
      <c r="HE1182">
        <v>5.21804</v>
      </c>
      <c r="HF1182">
        <v>12.0099</v>
      </c>
      <c r="HG1182">
        <v>4.9893</v>
      </c>
      <c r="HH1182">
        <v>3.28863</v>
      </c>
      <c r="HI1182">
        <v>9999</v>
      </c>
      <c r="HJ1182">
        <v>9999</v>
      </c>
      <c r="HK1182">
        <v>9999</v>
      </c>
      <c r="HL1182">
        <v>199.2</v>
      </c>
      <c r="HM1182">
        <v>1.86737</v>
      </c>
      <c r="HN1182">
        <v>1.86646</v>
      </c>
      <c r="HO1182">
        <v>1.86586</v>
      </c>
      <c r="HP1182">
        <v>1.86584</v>
      </c>
      <c r="HQ1182">
        <v>1.86767</v>
      </c>
      <c r="HR1182">
        <v>1.87013</v>
      </c>
      <c r="HS1182">
        <v>1.86874</v>
      </c>
      <c r="HT1182">
        <v>1.87024</v>
      </c>
      <c r="HU1182">
        <v>0</v>
      </c>
      <c r="HV1182">
        <v>0</v>
      </c>
      <c r="HW1182">
        <v>0</v>
      </c>
      <c r="HX1182">
        <v>0</v>
      </c>
      <c r="HY1182" t="s">
        <v>421</v>
      </c>
      <c r="HZ1182" t="s">
        <v>422</v>
      </c>
      <c r="IA1182" t="s">
        <v>423</v>
      </c>
      <c r="IB1182" t="s">
        <v>423</v>
      </c>
      <c r="IC1182" t="s">
        <v>423</v>
      </c>
      <c r="ID1182" t="s">
        <v>423</v>
      </c>
      <c r="IE1182">
        <v>0</v>
      </c>
      <c r="IF1182">
        <v>100</v>
      </c>
      <c r="IG1182">
        <v>100</v>
      </c>
      <c r="IH1182">
        <v>-2.738</v>
      </c>
      <c r="II1182">
        <v>-0.1424</v>
      </c>
      <c r="IJ1182">
        <v>-1.529487217637811</v>
      </c>
      <c r="IK1182">
        <v>-0.005072214745875086</v>
      </c>
      <c r="IL1182">
        <v>3.316774363808987E-06</v>
      </c>
      <c r="IM1182">
        <v>-1.107588672722244E-09</v>
      </c>
      <c r="IN1182">
        <v>-0.1603591687652909</v>
      </c>
      <c r="IO1182">
        <v>-0.0181951569465493</v>
      </c>
      <c r="IP1182">
        <v>0.001659309118516343</v>
      </c>
      <c r="IQ1182">
        <v>-3.409663313950778E-05</v>
      </c>
      <c r="IR1182">
        <v>19</v>
      </c>
      <c r="IS1182">
        <v>2290</v>
      </c>
      <c r="IT1182">
        <v>1</v>
      </c>
      <c r="IU1182">
        <v>24</v>
      </c>
      <c r="IV1182">
        <v>8637.9</v>
      </c>
      <c r="IW1182">
        <v>8638</v>
      </c>
      <c r="IX1182">
        <v>0.888672</v>
      </c>
      <c r="IY1182">
        <v>2.23267</v>
      </c>
      <c r="IZ1182">
        <v>1.94702</v>
      </c>
      <c r="JA1182">
        <v>2.64648</v>
      </c>
      <c r="JB1182">
        <v>2.19482</v>
      </c>
      <c r="JC1182">
        <v>2.3645</v>
      </c>
      <c r="JD1182">
        <v>36.3871</v>
      </c>
      <c r="JE1182">
        <v>24.035</v>
      </c>
      <c r="JF1182">
        <v>18</v>
      </c>
      <c r="JG1182">
        <v>518.755</v>
      </c>
      <c r="JH1182">
        <v>814.234</v>
      </c>
      <c r="JI1182">
        <v>21.3704</v>
      </c>
      <c r="JJ1182">
        <v>26.0656</v>
      </c>
      <c r="JK1182">
        <v>30.0003</v>
      </c>
      <c r="JL1182">
        <v>26.0579</v>
      </c>
      <c r="JM1182">
        <v>25.9814</v>
      </c>
      <c r="JN1182">
        <v>17.7954</v>
      </c>
      <c r="JO1182">
        <v>19.0986</v>
      </c>
      <c r="JP1182">
        <v>25.141</v>
      </c>
      <c r="JQ1182">
        <v>21.3535</v>
      </c>
      <c r="JR1182">
        <v>246.045</v>
      </c>
      <c r="JS1182">
        <v>14.6416</v>
      </c>
      <c r="JT1182">
        <v>100.498</v>
      </c>
      <c r="JU1182">
        <v>100.64</v>
      </c>
    </row>
    <row r="1183" spans="1:281">
      <c r="A1183">
        <v>1167</v>
      </c>
      <c r="B1183">
        <v>1659654075.5</v>
      </c>
      <c r="C1183">
        <v>26067.5</v>
      </c>
      <c r="D1183" t="s">
        <v>2769</v>
      </c>
      <c r="E1183" t="s">
        <v>2770</v>
      </c>
      <c r="F1183">
        <v>5</v>
      </c>
      <c r="G1183" t="s">
        <v>2748</v>
      </c>
      <c r="H1183" t="s">
        <v>416</v>
      </c>
      <c r="I1183">
        <v>1659654068</v>
      </c>
      <c r="J1183">
        <f>(K1183)/1000</f>
        <v>0</v>
      </c>
      <c r="K1183">
        <f>IF(CZ1183, AN1183, AH1183)</f>
        <v>0</v>
      </c>
      <c r="L1183">
        <f>IF(CZ1183, AI1183, AG1183)</f>
        <v>0</v>
      </c>
      <c r="M1183">
        <f>DB1183 - IF(AU1183&gt;1, L1183*CV1183*100.0/(AW1183*DP1183), 0)</f>
        <v>0</v>
      </c>
      <c r="N1183">
        <f>((T1183-J1183/2)*M1183-L1183)/(T1183+J1183/2)</f>
        <v>0</v>
      </c>
      <c r="O1183">
        <f>N1183*(DI1183+DJ1183)/1000.0</f>
        <v>0</v>
      </c>
      <c r="P1183">
        <f>(DB1183 - IF(AU1183&gt;1, L1183*CV1183*100.0/(AW1183*DP1183), 0))*(DI1183+DJ1183)/1000.0</f>
        <v>0</v>
      </c>
      <c r="Q1183">
        <f>2.0/((1/S1183-1/R1183)+SIGN(S1183)*SQRT((1/S1183-1/R1183)*(1/S1183-1/R1183) + 4*CW1183/((CW1183+1)*(CW1183+1))*(2*1/S1183*1/R1183-1/R1183*1/R1183)))</f>
        <v>0</v>
      </c>
      <c r="R1183">
        <f>IF(LEFT(CX1183,1)&lt;&gt;"0",IF(LEFT(CX1183,1)="1",3.0,CY1183),$D$5+$E$5*(DP1183*DI1183/($K$5*1000))+$F$5*(DP1183*DI1183/($K$5*1000))*MAX(MIN(CV1183,$J$5),$I$5)*MAX(MIN(CV1183,$J$5),$I$5)+$G$5*MAX(MIN(CV1183,$J$5),$I$5)*(DP1183*DI1183/($K$5*1000))+$H$5*(DP1183*DI1183/($K$5*1000))*(DP1183*DI1183/($K$5*1000)))</f>
        <v>0</v>
      </c>
      <c r="S1183">
        <f>J1183*(1000-(1000*0.61365*exp(17.502*W1183/(240.97+W1183))/(DI1183+DJ1183)+DD1183)/2)/(1000*0.61365*exp(17.502*W1183/(240.97+W1183))/(DI1183+DJ1183)-DD1183)</f>
        <v>0</v>
      </c>
      <c r="T1183">
        <f>1/((CW1183+1)/(Q1183/1.6)+1/(R1183/1.37)) + CW1183/((CW1183+1)/(Q1183/1.6) + CW1183/(R1183/1.37))</f>
        <v>0</v>
      </c>
      <c r="U1183">
        <f>(CR1183*CU1183)</f>
        <v>0</v>
      </c>
      <c r="V1183">
        <f>(DK1183+(U1183+2*0.95*5.67E-8*(((DK1183+$B$7)+273)^4-(DK1183+273)^4)-44100*J1183)/(1.84*29.3*R1183+8*0.95*5.67E-8*(DK1183+273)^3))</f>
        <v>0</v>
      </c>
      <c r="W1183">
        <f>($C$7*DL1183+$D$7*DM1183+$E$7*V1183)</f>
        <v>0</v>
      </c>
      <c r="X1183">
        <f>0.61365*exp(17.502*W1183/(240.97+W1183))</f>
        <v>0</v>
      </c>
      <c r="Y1183">
        <f>(Z1183/AA1183*100)</f>
        <v>0</v>
      </c>
      <c r="Z1183">
        <f>DD1183*(DI1183+DJ1183)/1000</f>
        <v>0</v>
      </c>
      <c r="AA1183">
        <f>0.61365*exp(17.502*DK1183/(240.97+DK1183))</f>
        <v>0</v>
      </c>
      <c r="AB1183">
        <f>(X1183-DD1183*(DI1183+DJ1183)/1000)</f>
        <v>0</v>
      </c>
      <c r="AC1183">
        <f>(-J1183*44100)</f>
        <v>0</v>
      </c>
      <c r="AD1183">
        <f>2*29.3*R1183*0.92*(DK1183-W1183)</f>
        <v>0</v>
      </c>
      <c r="AE1183">
        <f>2*0.95*5.67E-8*(((DK1183+$B$7)+273)^4-(W1183+273)^4)</f>
        <v>0</v>
      </c>
      <c r="AF1183">
        <f>U1183+AE1183+AC1183+AD1183</f>
        <v>0</v>
      </c>
      <c r="AG1183">
        <f>DH1183*AU1183*(DC1183-DB1183*(1000-AU1183*DE1183)/(1000-AU1183*DD1183))/(100*CV1183)</f>
        <v>0</v>
      </c>
      <c r="AH1183">
        <f>1000*DH1183*AU1183*(DD1183-DE1183)/(100*CV1183*(1000-AU1183*DD1183))</f>
        <v>0</v>
      </c>
      <c r="AI1183">
        <f>(AJ1183 - AK1183 - DI1183*1E3/(8.314*(DK1183+273.15)) * AM1183/DH1183 * AL1183) * DH1183/(100*CV1183) * (1000 - DE1183)/1000</f>
        <v>0</v>
      </c>
      <c r="AJ1183">
        <v>274.1987453628733</v>
      </c>
      <c r="AK1183">
        <v>275.3135939393941</v>
      </c>
      <c r="AL1183">
        <v>-3.160581284402376</v>
      </c>
      <c r="AM1183">
        <v>65.47786862827577</v>
      </c>
      <c r="AN1183">
        <f>(AP1183 - AO1183 + DI1183*1E3/(8.314*(DK1183+273.15)) * AR1183/DH1183 * AQ1183) * DH1183/(100*CV1183) * 1000/(1000 - AP1183)</f>
        <v>0</v>
      </c>
      <c r="AO1183">
        <v>14.64517497017653</v>
      </c>
      <c r="AP1183">
        <v>18.6745181818182</v>
      </c>
      <c r="AQ1183">
        <v>3.829742040430932E-06</v>
      </c>
      <c r="AR1183">
        <v>82.48289674045559</v>
      </c>
      <c r="AS1183">
        <v>0</v>
      </c>
      <c r="AT1183">
        <v>0</v>
      </c>
      <c r="AU1183">
        <f>IF(AS1183*$H$13&gt;=AW1183,1.0,(AW1183/(AW1183-AS1183*$H$13)))</f>
        <v>0</v>
      </c>
      <c r="AV1183">
        <f>(AU1183-1)*100</f>
        <v>0</v>
      </c>
      <c r="AW1183">
        <f>MAX(0,($B$13+$C$13*DP1183)/(1+$D$13*DP1183)*DI1183/(DK1183+273)*$E$13)</f>
        <v>0</v>
      </c>
      <c r="AX1183" t="s">
        <v>417</v>
      </c>
      <c r="AY1183" t="s">
        <v>417</v>
      </c>
      <c r="AZ1183">
        <v>0</v>
      </c>
      <c r="BA1183">
        <v>0</v>
      </c>
      <c r="BB1183">
        <f>1-AZ1183/BA1183</f>
        <v>0</v>
      </c>
      <c r="BC1183">
        <v>0</v>
      </c>
      <c r="BD1183" t="s">
        <v>417</v>
      </c>
      <c r="BE1183" t="s">
        <v>417</v>
      </c>
      <c r="BF1183">
        <v>0</v>
      </c>
      <c r="BG1183">
        <v>0</v>
      </c>
      <c r="BH1183">
        <f>1-BF1183/BG1183</f>
        <v>0</v>
      </c>
      <c r="BI1183">
        <v>0.5</v>
      </c>
      <c r="BJ1183">
        <f>CS1183</f>
        <v>0</v>
      </c>
      <c r="BK1183">
        <f>L1183</f>
        <v>0</v>
      </c>
      <c r="BL1183">
        <f>BH1183*BI1183*BJ1183</f>
        <v>0</v>
      </c>
      <c r="BM1183">
        <f>(BK1183-BC1183)/BJ1183</f>
        <v>0</v>
      </c>
      <c r="BN1183">
        <f>(BA1183-BG1183)/BG1183</f>
        <v>0</v>
      </c>
      <c r="BO1183">
        <f>AZ1183/(BB1183+AZ1183/BG1183)</f>
        <v>0</v>
      </c>
      <c r="BP1183" t="s">
        <v>417</v>
      </c>
      <c r="BQ1183">
        <v>0</v>
      </c>
      <c r="BR1183">
        <f>IF(BQ1183&lt;&gt;0, BQ1183, BO1183)</f>
        <v>0</v>
      </c>
      <c r="BS1183">
        <f>1-BR1183/BG1183</f>
        <v>0</v>
      </c>
      <c r="BT1183">
        <f>(BG1183-BF1183)/(BG1183-BR1183)</f>
        <v>0</v>
      </c>
      <c r="BU1183">
        <f>(BA1183-BG1183)/(BA1183-BR1183)</f>
        <v>0</v>
      </c>
      <c r="BV1183">
        <f>(BG1183-BF1183)/(BG1183-AZ1183)</f>
        <v>0</v>
      </c>
      <c r="BW1183">
        <f>(BA1183-BG1183)/(BA1183-AZ1183)</f>
        <v>0</v>
      </c>
      <c r="BX1183">
        <f>(BT1183*BR1183/BF1183)</f>
        <v>0</v>
      </c>
      <c r="BY1183">
        <f>(1-BX1183)</f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f>$B$11*DQ1183+$C$11*DR1183+$F$11*EC1183*(1-EF1183)</f>
        <v>0</v>
      </c>
      <c r="CS1183">
        <f>CR1183*CT1183</f>
        <v>0</v>
      </c>
      <c r="CT1183">
        <f>($B$11*$D$9+$C$11*$D$9+$F$11*((EP1183+EH1183)/MAX(EP1183+EH1183+EQ1183, 0.1)*$I$9+EQ1183/MAX(EP1183+EH1183+EQ1183, 0.1)*$J$9))/($B$11+$C$11+$F$11)</f>
        <v>0</v>
      </c>
      <c r="CU1183">
        <f>($B$11*$K$9+$C$11*$K$9+$F$11*((EP1183+EH1183)/MAX(EP1183+EH1183+EQ1183, 0.1)*$P$9+EQ1183/MAX(EP1183+EH1183+EQ1183, 0.1)*$Q$9))/($B$11+$C$11+$F$11)</f>
        <v>0</v>
      </c>
      <c r="CV1183">
        <v>6</v>
      </c>
      <c r="CW1183">
        <v>0.5</v>
      </c>
      <c r="CX1183" t="s">
        <v>418</v>
      </c>
      <c r="CY1183">
        <v>2</v>
      </c>
      <c r="CZ1183" t="b">
        <v>1</v>
      </c>
      <c r="DA1183">
        <v>1659654068</v>
      </c>
      <c r="DB1183">
        <v>291.8741851851852</v>
      </c>
      <c r="DC1183">
        <v>284.932037037037</v>
      </c>
      <c r="DD1183">
        <v>18.67432592592592</v>
      </c>
      <c r="DE1183">
        <v>14.64362592592593</v>
      </c>
      <c r="DF1183">
        <v>294.6380370370371</v>
      </c>
      <c r="DG1183">
        <v>18.81671111111111</v>
      </c>
      <c r="DH1183">
        <v>500.0034814814815</v>
      </c>
      <c r="DI1183">
        <v>90.22555925925926</v>
      </c>
      <c r="DJ1183">
        <v>0.1000399740740741</v>
      </c>
      <c r="DK1183">
        <v>24.82111111111111</v>
      </c>
      <c r="DL1183">
        <v>25.01760740740741</v>
      </c>
      <c r="DM1183">
        <v>999.9000000000001</v>
      </c>
      <c r="DN1183">
        <v>0</v>
      </c>
      <c r="DO1183">
        <v>0</v>
      </c>
      <c r="DP1183">
        <v>9995.744444444443</v>
      </c>
      <c r="DQ1183">
        <v>0</v>
      </c>
      <c r="DR1183">
        <v>10.9043</v>
      </c>
      <c r="DS1183">
        <v>6.942144444444445</v>
      </c>
      <c r="DT1183">
        <v>297.4285185185185</v>
      </c>
      <c r="DU1183">
        <v>289.1664444444445</v>
      </c>
      <c r="DV1183">
        <v>4.030698518518519</v>
      </c>
      <c r="DW1183">
        <v>284.932037037037</v>
      </c>
      <c r="DX1183">
        <v>14.64362592592593</v>
      </c>
      <c r="DY1183">
        <v>1.684900740740741</v>
      </c>
      <c r="DZ1183">
        <v>1.321229259259259</v>
      </c>
      <c r="EA1183">
        <v>14.75801851851852</v>
      </c>
      <c r="EB1183">
        <v>11.04255185185185</v>
      </c>
      <c r="EC1183">
        <v>2000.005925925926</v>
      </c>
      <c r="ED1183">
        <v>0.980006</v>
      </c>
      <c r="EE1183">
        <v>0.0199941</v>
      </c>
      <c r="EF1183">
        <v>0</v>
      </c>
      <c r="EG1183">
        <v>725.0955925925925</v>
      </c>
      <c r="EH1183">
        <v>5.00097</v>
      </c>
      <c r="EI1183">
        <v>14433.02962962963</v>
      </c>
      <c r="EJ1183">
        <v>16707.66666666667</v>
      </c>
      <c r="EK1183">
        <v>38.34933333333333</v>
      </c>
      <c r="EL1183">
        <v>38.854</v>
      </c>
      <c r="EM1183">
        <v>38.34933333333333</v>
      </c>
      <c r="EN1183">
        <v>38.437</v>
      </c>
      <c r="EO1183">
        <v>38.75</v>
      </c>
      <c r="EP1183">
        <v>1955.115925925926</v>
      </c>
      <c r="EQ1183">
        <v>39.89000000000001</v>
      </c>
      <c r="ER1183">
        <v>0</v>
      </c>
      <c r="ES1183">
        <v>1659654075.9</v>
      </c>
      <c r="ET1183">
        <v>0</v>
      </c>
      <c r="EU1183">
        <v>725.0304230769229</v>
      </c>
      <c r="EV1183">
        <v>-3.403384615844348</v>
      </c>
      <c r="EW1183">
        <v>-57.88376065349834</v>
      </c>
      <c r="EX1183">
        <v>14433.31923076923</v>
      </c>
      <c r="EY1183">
        <v>15</v>
      </c>
      <c r="EZ1183">
        <v>0</v>
      </c>
      <c r="FA1183" t="s">
        <v>419</v>
      </c>
      <c r="FB1183">
        <v>1659135797.5</v>
      </c>
      <c r="FC1183">
        <v>1659135788</v>
      </c>
      <c r="FD1183">
        <v>0</v>
      </c>
      <c r="FE1183">
        <v>0.3</v>
      </c>
      <c r="FF1183">
        <v>-0.002</v>
      </c>
      <c r="FG1183">
        <v>-2.209</v>
      </c>
      <c r="FH1183">
        <v>-0.089</v>
      </c>
      <c r="FI1183">
        <v>1520</v>
      </c>
      <c r="FJ1183">
        <v>20</v>
      </c>
      <c r="FK1183">
        <v>0.06</v>
      </c>
      <c r="FL1183">
        <v>0.03</v>
      </c>
      <c r="FM1183">
        <v>6.211702439024389</v>
      </c>
      <c r="FN1183">
        <v>12.48425728222995</v>
      </c>
      <c r="FO1183">
        <v>1.231232661674689</v>
      </c>
      <c r="FP1183">
        <v>0</v>
      </c>
      <c r="FQ1183">
        <v>725.2278529411765</v>
      </c>
      <c r="FR1183">
        <v>-4.076165017190726</v>
      </c>
      <c r="FS1183">
        <v>0.4960124602534239</v>
      </c>
      <c r="FT1183">
        <v>0</v>
      </c>
      <c r="FU1183">
        <v>4.031836341463414</v>
      </c>
      <c r="FV1183">
        <v>-0.02776285714286558</v>
      </c>
      <c r="FW1183">
        <v>0.00318958041135134</v>
      </c>
      <c r="FX1183">
        <v>1</v>
      </c>
      <c r="FY1183">
        <v>1</v>
      </c>
      <c r="FZ1183">
        <v>3</v>
      </c>
      <c r="GA1183" t="s">
        <v>429</v>
      </c>
      <c r="GB1183">
        <v>2.98373</v>
      </c>
      <c r="GC1183">
        <v>2.71547</v>
      </c>
      <c r="GD1183">
        <v>0.0665227</v>
      </c>
      <c r="GE1183">
        <v>0.0635975</v>
      </c>
      <c r="GF1183">
        <v>0.0901588</v>
      </c>
      <c r="GG1183">
        <v>0.0742053</v>
      </c>
      <c r="GH1183">
        <v>29525.7</v>
      </c>
      <c r="GI1183">
        <v>29776.6</v>
      </c>
      <c r="GJ1183">
        <v>29394</v>
      </c>
      <c r="GK1183">
        <v>29406.4</v>
      </c>
      <c r="GL1183">
        <v>35420.1</v>
      </c>
      <c r="GM1183">
        <v>36200.1</v>
      </c>
      <c r="GN1183">
        <v>41389.2</v>
      </c>
      <c r="GO1183">
        <v>41904</v>
      </c>
      <c r="GP1183">
        <v>1.96305</v>
      </c>
      <c r="GQ1183">
        <v>2.3853</v>
      </c>
      <c r="GR1183">
        <v>0.0987425</v>
      </c>
      <c r="GS1183">
        <v>0</v>
      </c>
      <c r="GT1183">
        <v>23.3964</v>
      </c>
      <c r="GU1183">
        <v>999.9</v>
      </c>
      <c r="GV1183">
        <v>34.6</v>
      </c>
      <c r="GW1183">
        <v>31.9</v>
      </c>
      <c r="GX1183">
        <v>18.2075</v>
      </c>
      <c r="GY1183">
        <v>63.6419</v>
      </c>
      <c r="GZ1183">
        <v>22.496</v>
      </c>
      <c r="HA1183">
        <v>2</v>
      </c>
      <c r="HB1183">
        <v>-0.224792</v>
      </c>
      <c r="HC1183">
        <v>1.87904</v>
      </c>
      <c r="HD1183">
        <v>20.3259</v>
      </c>
      <c r="HE1183">
        <v>5.21804</v>
      </c>
      <c r="HF1183">
        <v>12.0099</v>
      </c>
      <c r="HG1183">
        <v>4.9891</v>
      </c>
      <c r="HH1183">
        <v>3.28865</v>
      </c>
      <c r="HI1183">
        <v>9999</v>
      </c>
      <c r="HJ1183">
        <v>9999</v>
      </c>
      <c r="HK1183">
        <v>9999</v>
      </c>
      <c r="HL1183">
        <v>199.2</v>
      </c>
      <c r="HM1183">
        <v>1.86737</v>
      </c>
      <c r="HN1183">
        <v>1.86646</v>
      </c>
      <c r="HO1183">
        <v>1.86587</v>
      </c>
      <c r="HP1183">
        <v>1.86584</v>
      </c>
      <c r="HQ1183">
        <v>1.86768</v>
      </c>
      <c r="HR1183">
        <v>1.87014</v>
      </c>
      <c r="HS1183">
        <v>1.86874</v>
      </c>
      <c r="HT1183">
        <v>1.87026</v>
      </c>
      <c r="HU1183">
        <v>0</v>
      </c>
      <c r="HV1183">
        <v>0</v>
      </c>
      <c r="HW1183">
        <v>0</v>
      </c>
      <c r="HX1183">
        <v>0</v>
      </c>
      <c r="HY1183" t="s">
        <v>421</v>
      </c>
      <c r="HZ1183" t="s">
        <v>422</v>
      </c>
      <c r="IA1183" t="s">
        <v>423</v>
      </c>
      <c r="IB1183" t="s">
        <v>423</v>
      </c>
      <c r="IC1183" t="s">
        <v>423</v>
      </c>
      <c r="ID1183" t="s">
        <v>423</v>
      </c>
      <c r="IE1183">
        <v>0</v>
      </c>
      <c r="IF1183">
        <v>100</v>
      </c>
      <c r="IG1183">
        <v>100</v>
      </c>
      <c r="IH1183">
        <v>-2.683</v>
      </c>
      <c r="II1183">
        <v>-0.1424</v>
      </c>
      <c r="IJ1183">
        <v>-1.529487217637811</v>
      </c>
      <c r="IK1183">
        <v>-0.005072214745875086</v>
      </c>
      <c r="IL1183">
        <v>3.316774363808987E-06</v>
      </c>
      <c r="IM1183">
        <v>-1.107588672722244E-09</v>
      </c>
      <c r="IN1183">
        <v>-0.1603591687652909</v>
      </c>
      <c r="IO1183">
        <v>-0.0181951569465493</v>
      </c>
      <c r="IP1183">
        <v>0.001659309118516343</v>
      </c>
      <c r="IQ1183">
        <v>-3.409663313950778E-05</v>
      </c>
      <c r="IR1183">
        <v>19</v>
      </c>
      <c r="IS1183">
        <v>2290</v>
      </c>
      <c r="IT1183">
        <v>1</v>
      </c>
      <c r="IU1183">
        <v>24</v>
      </c>
      <c r="IV1183">
        <v>8638</v>
      </c>
      <c r="IW1183">
        <v>8638.1</v>
      </c>
      <c r="IX1183">
        <v>0.845947</v>
      </c>
      <c r="IY1183">
        <v>2.22778</v>
      </c>
      <c r="IZ1183">
        <v>1.94702</v>
      </c>
      <c r="JA1183">
        <v>2.64648</v>
      </c>
      <c r="JB1183">
        <v>2.19482</v>
      </c>
      <c r="JC1183">
        <v>2.37183</v>
      </c>
      <c r="JD1183">
        <v>36.3871</v>
      </c>
      <c r="JE1183">
        <v>24.035</v>
      </c>
      <c r="JF1183">
        <v>18</v>
      </c>
      <c r="JG1183">
        <v>518.692</v>
      </c>
      <c r="JH1183">
        <v>814.114</v>
      </c>
      <c r="JI1183">
        <v>21.3498</v>
      </c>
      <c r="JJ1183">
        <v>26.0678</v>
      </c>
      <c r="JK1183">
        <v>30.0002</v>
      </c>
      <c r="JL1183">
        <v>26.06</v>
      </c>
      <c r="JM1183">
        <v>25.9833</v>
      </c>
      <c r="JN1183">
        <v>16.8734</v>
      </c>
      <c r="JO1183">
        <v>19.0986</v>
      </c>
      <c r="JP1183">
        <v>25.141</v>
      </c>
      <c r="JQ1183">
        <v>21.3364</v>
      </c>
      <c r="JR1183">
        <v>232.684</v>
      </c>
      <c r="JS1183">
        <v>14.6389</v>
      </c>
      <c r="JT1183">
        <v>100.497</v>
      </c>
      <c r="JU1183">
        <v>100.64</v>
      </c>
    </row>
    <row r="1184" spans="1:281">
      <c r="A1184">
        <v>1168</v>
      </c>
      <c r="B1184">
        <v>1659654080</v>
      </c>
      <c r="C1184">
        <v>26072</v>
      </c>
      <c r="D1184" t="s">
        <v>2771</v>
      </c>
      <c r="E1184" t="s">
        <v>2772</v>
      </c>
      <c r="F1184">
        <v>5</v>
      </c>
      <c r="G1184" t="s">
        <v>2748</v>
      </c>
      <c r="H1184" t="s">
        <v>416</v>
      </c>
      <c r="I1184">
        <v>1659654072.444444</v>
      </c>
      <c r="J1184">
        <f>(K1184)/1000</f>
        <v>0</v>
      </c>
      <c r="K1184">
        <f>IF(CZ1184, AN1184, AH1184)</f>
        <v>0</v>
      </c>
      <c r="L1184">
        <f>IF(CZ1184, AI1184, AG1184)</f>
        <v>0</v>
      </c>
      <c r="M1184">
        <f>DB1184 - IF(AU1184&gt;1, L1184*CV1184*100.0/(AW1184*DP1184), 0)</f>
        <v>0</v>
      </c>
      <c r="N1184">
        <f>((T1184-J1184/2)*M1184-L1184)/(T1184+J1184/2)</f>
        <v>0</v>
      </c>
      <c r="O1184">
        <f>N1184*(DI1184+DJ1184)/1000.0</f>
        <v>0</v>
      </c>
      <c r="P1184">
        <f>(DB1184 - IF(AU1184&gt;1, L1184*CV1184*100.0/(AW1184*DP1184), 0))*(DI1184+DJ1184)/1000.0</f>
        <v>0</v>
      </c>
      <c r="Q1184">
        <f>2.0/((1/S1184-1/R1184)+SIGN(S1184)*SQRT((1/S1184-1/R1184)*(1/S1184-1/R1184) + 4*CW1184/((CW1184+1)*(CW1184+1))*(2*1/S1184*1/R1184-1/R1184*1/R1184)))</f>
        <v>0</v>
      </c>
      <c r="R1184">
        <f>IF(LEFT(CX1184,1)&lt;&gt;"0",IF(LEFT(CX1184,1)="1",3.0,CY1184),$D$5+$E$5*(DP1184*DI1184/($K$5*1000))+$F$5*(DP1184*DI1184/($K$5*1000))*MAX(MIN(CV1184,$J$5),$I$5)*MAX(MIN(CV1184,$J$5),$I$5)+$G$5*MAX(MIN(CV1184,$J$5),$I$5)*(DP1184*DI1184/($K$5*1000))+$H$5*(DP1184*DI1184/($K$5*1000))*(DP1184*DI1184/($K$5*1000)))</f>
        <v>0</v>
      </c>
      <c r="S1184">
        <f>J1184*(1000-(1000*0.61365*exp(17.502*W1184/(240.97+W1184))/(DI1184+DJ1184)+DD1184)/2)/(1000*0.61365*exp(17.502*W1184/(240.97+W1184))/(DI1184+DJ1184)-DD1184)</f>
        <v>0</v>
      </c>
      <c r="T1184">
        <f>1/((CW1184+1)/(Q1184/1.6)+1/(R1184/1.37)) + CW1184/((CW1184+1)/(Q1184/1.6) + CW1184/(R1184/1.37))</f>
        <v>0</v>
      </c>
      <c r="U1184">
        <f>(CR1184*CU1184)</f>
        <v>0</v>
      </c>
      <c r="V1184">
        <f>(DK1184+(U1184+2*0.95*5.67E-8*(((DK1184+$B$7)+273)^4-(DK1184+273)^4)-44100*J1184)/(1.84*29.3*R1184+8*0.95*5.67E-8*(DK1184+273)^3))</f>
        <v>0</v>
      </c>
      <c r="W1184">
        <f>($C$7*DL1184+$D$7*DM1184+$E$7*V1184)</f>
        <v>0</v>
      </c>
      <c r="X1184">
        <f>0.61365*exp(17.502*W1184/(240.97+W1184))</f>
        <v>0</v>
      </c>
      <c r="Y1184">
        <f>(Z1184/AA1184*100)</f>
        <v>0</v>
      </c>
      <c r="Z1184">
        <f>DD1184*(DI1184+DJ1184)/1000</f>
        <v>0</v>
      </c>
      <c r="AA1184">
        <f>0.61365*exp(17.502*DK1184/(240.97+DK1184))</f>
        <v>0</v>
      </c>
      <c r="AB1184">
        <f>(X1184-DD1184*(DI1184+DJ1184)/1000)</f>
        <v>0</v>
      </c>
      <c r="AC1184">
        <f>(-J1184*44100)</f>
        <v>0</v>
      </c>
      <c r="AD1184">
        <f>2*29.3*R1184*0.92*(DK1184-W1184)</f>
        <v>0</v>
      </c>
      <c r="AE1184">
        <f>2*0.95*5.67E-8*(((DK1184+$B$7)+273)^4-(W1184+273)^4)</f>
        <v>0</v>
      </c>
      <c r="AF1184">
        <f>U1184+AE1184+AC1184+AD1184</f>
        <v>0</v>
      </c>
      <c r="AG1184">
        <f>DH1184*AU1184*(DC1184-DB1184*(1000-AU1184*DE1184)/(1000-AU1184*DD1184))/(100*CV1184)</f>
        <v>0</v>
      </c>
      <c r="AH1184">
        <f>1000*DH1184*AU1184*(DD1184-DE1184)/(100*CV1184*(1000-AU1184*DD1184))</f>
        <v>0</v>
      </c>
      <c r="AI1184">
        <f>(AJ1184 - AK1184 - DI1184*1E3/(8.314*(DK1184+273.15)) * AM1184/DH1184 * AL1184) * DH1184/(100*CV1184) * (1000 - DE1184)/1000</f>
        <v>0</v>
      </c>
      <c r="AJ1184">
        <v>259.0951666493236</v>
      </c>
      <c r="AK1184">
        <v>261.1054242424243</v>
      </c>
      <c r="AL1184">
        <v>-3.156982091528576</v>
      </c>
      <c r="AM1184">
        <v>65.47786862827577</v>
      </c>
      <c r="AN1184">
        <f>(AP1184 - AO1184 + DI1184*1E3/(8.314*(DK1184+273.15)) * AR1184/DH1184 * AQ1184) * DH1184/(100*CV1184) * 1000/(1000 - AP1184)</f>
        <v>0</v>
      </c>
      <c r="AO1184">
        <v>14.64765979171072</v>
      </c>
      <c r="AP1184">
        <v>18.67568671328672</v>
      </c>
      <c r="AQ1184">
        <v>2.556879779304382E-06</v>
      </c>
      <c r="AR1184">
        <v>82.48289674045559</v>
      </c>
      <c r="AS1184">
        <v>0</v>
      </c>
      <c r="AT1184">
        <v>0</v>
      </c>
      <c r="AU1184">
        <f>IF(AS1184*$H$13&gt;=AW1184,1.0,(AW1184/(AW1184-AS1184*$H$13)))</f>
        <v>0</v>
      </c>
      <c r="AV1184">
        <f>(AU1184-1)*100</f>
        <v>0</v>
      </c>
      <c r="AW1184">
        <f>MAX(0,($B$13+$C$13*DP1184)/(1+$D$13*DP1184)*DI1184/(DK1184+273)*$E$13)</f>
        <v>0</v>
      </c>
      <c r="AX1184" t="s">
        <v>417</v>
      </c>
      <c r="AY1184" t="s">
        <v>417</v>
      </c>
      <c r="AZ1184">
        <v>0</v>
      </c>
      <c r="BA1184">
        <v>0</v>
      </c>
      <c r="BB1184">
        <f>1-AZ1184/BA1184</f>
        <v>0</v>
      </c>
      <c r="BC1184">
        <v>0</v>
      </c>
      <c r="BD1184" t="s">
        <v>417</v>
      </c>
      <c r="BE1184" t="s">
        <v>417</v>
      </c>
      <c r="BF1184">
        <v>0</v>
      </c>
      <c r="BG1184">
        <v>0</v>
      </c>
      <c r="BH1184">
        <f>1-BF1184/BG1184</f>
        <v>0</v>
      </c>
      <c r="BI1184">
        <v>0.5</v>
      </c>
      <c r="BJ1184">
        <f>CS1184</f>
        <v>0</v>
      </c>
      <c r="BK1184">
        <f>L1184</f>
        <v>0</v>
      </c>
      <c r="BL1184">
        <f>BH1184*BI1184*BJ1184</f>
        <v>0</v>
      </c>
      <c r="BM1184">
        <f>(BK1184-BC1184)/BJ1184</f>
        <v>0</v>
      </c>
      <c r="BN1184">
        <f>(BA1184-BG1184)/BG1184</f>
        <v>0</v>
      </c>
      <c r="BO1184">
        <f>AZ1184/(BB1184+AZ1184/BG1184)</f>
        <v>0</v>
      </c>
      <c r="BP1184" t="s">
        <v>417</v>
      </c>
      <c r="BQ1184">
        <v>0</v>
      </c>
      <c r="BR1184">
        <f>IF(BQ1184&lt;&gt;0, BQ1184, BO1184)</f>
        <v>0</v>
      </c>
      <c r="BS1184">
        <f>1-BR1184/BG1184</f>
        <v>0</v>
      </c>
      <c r="BT1184">
        <f>(BG1184-BF1184)/(BG1184-BR1184)</f>
        <v>0</v>
      </c>
      <c r="BU1184">
        <f>(BA1184-BG1184)/(BA1184-BR1184)</f>
        <v>0</v>
      </c>
      <c r="BV1184">
        <f>(BG1184-BF1184)/(BG1184-AZ1184)</f>
        <v>0</v>
      </c>
      <c r="BW1184">
        <f>(BA1184-BG1184)/(BA1184-AZ1184)</f>
        <v>0</v>
      </c>
      <c r="BX1184">
        <f>(BT1184*BR1184/BF1184)</f>
        <v>0</v>
      </c>
      <c r="BY1184">
        <f>(1-BX1184)</f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f>$B$11*DQ1184+$C$11*DR1184+$F$11*EC1184*(1-EF1184)</f>
        <v>0</v>
      </c>
      <c r="CS1184">
        <f>CR1184*CT1184</f>
        <v>0</v>
      </c>
      <c r="CT1184">
        <f>($B$11*$D$9+$C$11*$D$9+$F$11*((EP1184+EH1184)/MAX(EP1184+EH1184+EQ1184, 0.1)*$I$9+EQ1184/MAX(EP1184+EH1184+EQ1184, 0.1)*$J$9))/($B$11+$C$11+$F$11)</f>
        <v>0</v>
      </c>
      <c r="CU1184">
        <f>($B$11*$K$9+$C$11*$K$9+$F$11*((EP1184+EH1184)/MAX(EP1184+EH1184+EQ1184, 0.1)*$P$9+EQ1184/MAX(EP1184+EH1184+EQ1184, 0.1)*$Q$9))/($B$11+$C$11+$F$11)</f>
        <v>0</v>
      </c>
      <c r="CV1184">
        <v>6</v>
      </c>
      <c r="CW1184">
        <v>0.5</v>
      </c>
      <c r="CX1184" t="s">
        <v>418</v>
      </c>
      <c r="CY1184">
        <v>2</v>
      </c>
      <c r="CZ1184" t="b">
        <v>1</v>
      </c>
      <c r="DA1184">
        <v>1659654072.444444</v>
      </c>
      <c r="DB1184">
        <v>278.1015185185186</v>
      </c>
      <c r="DC1184">
        <v>270.2468518518518</v>
      </c>
      <c r="DD1184">
        <v>18.67407407407407</v>
      </c>
      <c r="DE1184">
        <v>14.64605925925926</v>
      </c>
      <c r="DF1184">
        <v>280.817962962963</v>
      </c>
      <c r="DG1184">
        <v>18.81645555555555</v>
      </c>
      <c r="DH1184">
        <v>499.9958888888889</v>
      </c>
      <c r="DI1184">
        <v>90.22508888888888</v>
      </c>
      <c r="DJ1184">
        <v>0.1000208148148148</v>
      </c>
      <c r="DK1184">
        <v>24.81892222222222</v>
      </c>
      <c r="DL1184">
        <v>25.01751481481481</v>
      </c>
      <c r="DM1184">
        <v>999.9000000000001</v>
      </c>
      <c r="DN1184">
        <v>0</v>
      </c>
      <c r="DO1184">
        <v>0</v>
      </c>
      <c r="DP1184">
        <v>9996.714814814814</v>
      </c>
      <c r="DQ1184">
        <v>0</v>
      </c>
      <c r="DR1184">
        <v>10.9043</v>
      </c>
      <c r="DS1184">
        <v>7.854738518518519</v>
      </c>
      <c r="DT1184">
        <v>283.3937037037037</v>
      </c>
      <c r="DU1184">
        <v>274.2636666666667</v>
      </c>
      <c r="DV1184">
        <v>4.028015925925926</v>
      </c>
      <c r="DW1184">
        <v>270.2468518518518</v>
      </c>
      <c r="DX1184">
        <v>14.64605925925926</v>
      </c>
      <c r="DY1184">
        <v>1.684869259259259</v>
      </c>
      <c r="DZ1184">
        <v>1.321441111111111</v>
      </c>
      <c r="EA1184">
        <v>14.75772962962963</v>
      </c>
      <c r="EB1184">
        <v>11.04497037037037</v>
      </c>
      <c r="EC1184">
        <v>2000.018518518518</v>
      </c>
      <c r="ED1184">
        <v>0.980006</v>
      </c>
      <c r="EE1184">
        <v>0.0199941</v>
      </c>
      <c r="EF1184">
        <v>0</v>
      </c>
      <c r="EG1184">
        <v>724.9377037037035</v>
      </c>
      <c r="EH1184">
        <v>5.00097</v>
      </c>
      <c r="EI1184">
        <v>14430.21851851852</v>
      </c>
      <c r="EJ1184">
        <v>16707.77037037037</v>
      </c>
      <c r="EK1184">
        <v>38.33066666666667</v>
      </c>
      <c r="EL1184">
        <v>38.83533333333333</v>
      </c>
      <c r="EM1184">
        <v>38.33066666666667</v>
      </c>
      <c r="EN1184">
        <v>38.437</v>
      </c>
      <c r="EO1184">
        <v>38.75</v>
      </c>
      <c r="EP1184">
        <v>1955.128518518518</v>
      </c>
      <c r="EQ1184">
        <v>39.89000000000001</v>
      </c>
      <c r="ER1184">
        <v>0</v>
      </c>
      <c r="ES1184">
        <v>1659654080.7</v>
      </c>
      <c r="ET1184">
        <v>0</v>
      </c>
      <c r="EU1184">
        <v>724.8740769230769</v>
      </c>
      <c r="EV1184">
        <v>-0.7074187965058579</v>
      </c>
      <c r="EW1184">
        <v>-16.41709401594339</v>
      </c>
      <c r="EX1184">
        <v>14430.28461538462</v>
      </c>
      <c r="EY1184">
        <v>15</v>
      </c>
      <c r="EZ1184">
        <v>0</v>
      </c>
      <c r="FA1184" t="s">
        <v>419</v>
      </c>
      <c r="FB1184">
        <v>1659135797.5</v>
      </c>
      <c r="FC1184">
        <v>1659135788</v>
      </c>
      <c r="FD1184">
        <v>0</v>
      </c>
      <c r="FE1184">
        <v>0.3</v>
      </c>
      <c r="FF1184">
        <v>-0.002</v>
      </c>
      <c r="FG1184">
        <v>-2.209</v>
      </c>
      <c r="FH1184">
        <v>-0.089</v>
      </c>
      <c r="FI1184">
        <v>1520</v>
      </c>
      <c r="FJ1184">
        <v>20</v>
      </c>
      <c r="FK1184">
        <v>0.06</v>
      </c>
      <c r="FL1184">
        <v>0.03</v>
      </c>
      <c r="FM1184">
        <v>7.039295853658537</v>
      </c>
      <c r="FN1184">
        <v>12.35568418118468</v>
      </c>
      <c r="FO1184">
        <v>1.218570066614416</v>
      </c>
      <c r="FP1184">
        <v>0</v>
      </c>
      <c r="FQ1184">
        <v>725.053794117647</v>
      </c>
      <c r="FR1184">
        <v>-2.595126049126649</v>
      </c>
      <c r="FS1184">
        <v>0.381332784987839</v>
      </c>
      <c r="FT1184">
        <v>0</v>
      </c>
      <c r="FU1184">
        <v>4.03027731707317</v>
      </c>
      <c r="FV1184">
        <v>-0.03169777003484583</v>
      </c>
      <c r="FW1184">
        <v>0.003432517403995676</v>
      </c>
      <c r="FX1184">
        <v>1</v>
      </c>
      <c r="FY1184">
        <v>1</v>
      </c>
      <c r="FZ1184">
        <v>3</v>
      </c>
      <c r="GA1184" t="s">
        <v>429</v>
      </c>
      <c r="GB1184">
        <v>2.98386</v>
      </c>
      <c r="GC1184">
        <v>2.71566</v>
      </c>
      <c r="GD1184">
        <v>0.0636195</v>
      </c>
      <c r="GE1184">
        <v>0.0605014</v>
      </c>
      <c r="GF1184">
        <v>0.0901652</v>
      </c>
      <c r="GG1184">
        <v>0.0742158</v>
      </c>
      <c r="GH1184">
        <v>29618</v>
      </c>
      <c r="GI1184">
        <v>29874.9</v>
      </c>
      <c r="GJ1184">
        <v>29394.4</v>
      </c>
      <c r="GK1184">
        <v>29406.3</v>
      </c>
      <c r="GL1184">
        <v>35420.8</v>
      </c>
      <c r="GM1184">
        <v>36199.3</v>
      </c>
      <c r="GN1184">
        <v>41390.2</v>
      </c>
      <c r="GO1184">
        <v>41903.7</v>
      </c>
      <c r="GP1184">
        <v>1.96335</v>
      </c>
      <c r="GQ1184">
        <v>2.38512</v>
      </c>
      <c r="GR1184">
        <v>0.0980124</v>
      </c>
      <c r="GS1184">
        <v>0</v>
      </c>
      <c r="GT1184">
        <v>23.3993</v>
      </c>
      <c r="GU1184">
        <v>999.9</v>
      </c>
      <c r="GV1184">
        <v>34.7</v>
      </c>
      <c r="GW1184">
        <v>31.9</v>
      </c>
      <c r="GX1184">
        <v>18.2611</v>
      </c>
      <c r="GY1184">
        <v>63.7419</v>
      </c>
      <c r="GZ1184">
        <v>22.4038</v>
      </c>
      <c r="HA1184">
        <v>2</v>
      </c>
      <c r="HB1184">
        <v>-0.160043</v>
      </c>
      <c r="HC1184">
        <v>1.8217</v>
      </c>
      <c r="HD1184">
        <v>20.3259</v>
      </c>
      <c r="HE1184">
        <v>5.21729</v>
      </c>
      <c r="HF1184">
        <v>12.0099</v>
      </c>
      <c r="HG1184">
        <v>4.989</v>
      </c>
      <c r="HH1184">
        <v>3.28858</v>
      </c>
      <c r="HI1184">
        <v>9999</v>
      </c>
      <c r="HJ1184">
        <v>9999</v>
      </c>
      <c r="HK1184">
        <v>9999</v>
      </c>
      <c r="HL1184">
        <v>199.2</v>
      </c>
      <c r="HM1184">
        <v>1.86737</v>
      </c>
      <c r="HN1184">
        <v>1.86646</v>
      </c>
      <c r="HO1184">
        <v>1.86585</v>
      </c>
      <c r="HP1184">
        <v>1.86584</v>
      </c>
      <c r="HQ1184">
        <v>1.86767</v>
      </c>
      <c r="HR1184">
        <v>1.87012</v>
      </c>
      <c r="HS1184">
        <v>1.86874</v>
      </c>
      <c r="HT1184">
        <v>1.87024</v>
      </c>
      <c r="HU1184">
        <v>0</v>
      </c>
      <c r="HV1184">
        <v>0</v>
      </c>
      <c r="HW1184">
        <v>0</v>
      </c>
      <c r="HX1184">
        <v>0</v>
      </c>
      <c r="HY1184" t="s">
        <v>421</v>
      </c>
      <c r="HZ1184" t="s">
        <v>422</v>
      </c>
      <c r="IA1184" t="s">
        <v>423</v>
      </c>
      <c r="IB1184" t="s">
        <v>423</v>
      </c>
      <c r="IC1184" t="s">
        <v>423</v>
      </c>
      <c r="ID1184" t="s">
        <v>423</v>
      </c>
      <c r="IE1184">
        <v>0</v>
      </c>
      <c r="IF1184">
        <v>100</v>
      </c>
      <c r="IG1184">
        <v>100</v>
      </c>
      <c r="IH1184">
        <v>-2.634</v>
      </c>
      <c r="II1184">
        <v>-0.1424</v>
      </c>
      <c r="IJ1184">
        <v>-1.529487217637811</v>
      </c>
      <c r="IK1184">
        <v>-0.005072214745875086</v>
      </c>
      <c r="IL1184">
        <v>3.316774363808987E-06</v>
      </c>
      <c r="IM1184">
        <v>-1.107588672722244E-09</v>
      </c>
      <c r="IN1184">
        <v>-0.1603591687652909</v>
      </c>
      <c r="IO1184">
        <v>-0.0181951569465493</v>
      </c>
      <c r="IP1184">
        <v>0.001659309118516343</v>
      </c>
      <c r="IQ1184">
        <v>-3.409663313950778E-05</v>
      </c>
      <c r="IR1184">
        <v>19</v>
      </c>
      <c r="IS1184">
        <v>2290</v>
      </c>
      <c r="IT1184">
        <v>1</v>
      </c>
      <c r="IU1184">
        <v>24</v>
      </c>
      <c r="IV1184">
        <v>8638</v>
      </c>
      <c r="IW1184">
        <v>8638.200000000001</v>
      </c>
      <c r="IX1184">
        <v>0.806885</v>
      </c>
      <c r="IY1184">
        <v>2.23022</v>
      </c>
      <c r="IZ1184">
        <v>1.94702</v>
      </c>
      <c r="JA1184">
        <v>2.64648</v>
      </c>
      <c r="JB1184">
        <v>2.19482</v>
      </c>
      <c r="JC1184">
        <v>2.37549</v>
      </c>
      <c r="JD1184">
        <v>36.3871</v>
      </c>
      <c r="JE1184">
        <v>24.0437</v>
      </c>
      <c r="JF1184">
        <v>18</v>
      </c>
      <c r="JG1184">
        <v>518.891</v>
      </c>
      <c r="JH1184">
        <v>813.944</v>
      </c>
      <c r="JI1184">
        <v>21.3332</v>
      </c>
      <c r="JJ1184">
        <v>26.0691</v>
      </c>
      <c r="JK1184">
        <v>30.0003</v>
      </c>
      <c r="JL1184">
        <v>26.0603</v>
      </c>
      <c r="JM1184">
        <v>25.9835</v>
      </c>
      <c r="JN1184">
        <v>16.0829</v>
      </c>
      <c r="JO1184">
        <v>19.0986</v>
      </c>
      <c r="JP1184">
        <v>25.141</v>
      </c>
      <c r="JQ1184">
        <v>21.3183</v>
      </c>
      <c r="JR1184">
        <v>219.292</v>
      </c>
      <c r="JS1184">
        <v>14.6373</v>
      </c>
      <c r="JT1184">
        <v>100.499</v>
      </c>
      <c r="JU1184">
        <v>100.639</v>
      </c>
    </row>
    <row r="1185" spans="1:281">
      <c r="A1185">
        <v>1169</v>
      </c>
      <c r="B1185">
        <v>1659654085</v>
      </c>
      <c r="C1185">
        <v>26077</v>
      </c>
      <c r="D1185" t="s">
        <v>2773</v>
      </c>
      <c r="E1185" t="s">
        <v>2774</v>
      </c>
      <c r="F1185">
        <v>5</v>
      </c>
      <c r="G1185" t="s">
        <v>2748</v>
      </c>
      <c r="H1185" t="s">
        <v>416</v>
      </c>
      <c r="I1185">
        <v>1659654077.462963</v>
      </c>
      <c r="J1185">
        <f>(K1185)/1000</f>
        <v>0</v>
      </c>
      <c r="K1185">
        <f>IF(CZ1185, AN1185, AH1185)</f>
        <v>0</v>
      </c>
      <c r="L1185">
        <f>IF(CZ1185, AI1185, AG1185)</f>
        <v>0</v>
      </c>
      <c r="M1185">
        <f>DB1185 - IF(AU1185&gt;1, L1185*CV1185*100.0/(AW1185*DP1185), 0)</f>
        <v>0</v>
      </c>
      <c r="N1185">
        <f>((T1185-J1185/2)*M1185-L1185)/(T1185+J1185/2)</f>
        <v>0</v>
      </c>
      <c r="O1185">
        <f>N1185*(DI1185+DJ1185)/1000.0</f>
        <v>0</v>
      </c>
      <c r="P1185">
        <f>(DB1185 - IF(AU1185&gt;1, L1185*CV1185*100.0/(AW1185*DP1185), 0))*(DI1185+DJ1185)/1000.0</f>
        <v>0</v>
      </c>
      <c r="Q1185">
        <f>2.0/((1/S1185-1/R1185)+SIGN(S1185)*SQRT((1/S1185-1/R1185)*(1/S1185-1/R1185) + 4*CW1185/((CW1185+1)*(CW1185+1))*(2*1/S1185*1/R1185-1/R1185*1/R1185)))</f>
        <v>0</v>
      </c>
      <c r="R1185">
        <f>IF(LEFT(CX1185,1)&lt;&gt;"0",IF(LEFT(CX1185,1)="1",3.0,CY1185),$D$5+$E$5*(DP1185*DI1185/($K$5*1000))+$F$5*(DP1185*DI1185/($K$5*1000))*MAX(MIN(CV1185,$J$5),$I$5)*MAX(MIN(CV1185,$J$5),$I$5)+$G$5*MAX(MIN(CV1185,$J$5),$I$5)*(DP1185*DI1185/($K$5*1000))+$H$5*(DP1185*DI1185/($K$5*1000))*(DP1185*DI1185/($K$5*1000)))</f>
        <v>0</v>
      </c>
      <c r="S1185">
        <f>J1185*(1000-(1000*0.61365*exp(17.502*W1185/(240.97+W1185))/(DI1185+DJ1185)+DD1185)/2)/(1000*0.61365*exp(17.502*W1185/(240.97+W1185))/(DI1185+DJ1185)-DD1185)</f>
        <v>0</v>
      </c>
      <c r="T1185">
        <f>1/((CW1185+1)/(Q1185/1.6)+1/(R1185/1.37)) + CW1185/((CW1185+1)/(Q1185/1.6) + CW1185/(R1185/1.37))</f>
        <v>0</v>
      </c>
      <c r="U1185">
        <f>(CR1185*CU1185)</f>
        <v>0</v>
      </c>
      <c r="V1185">
        <f>(DK1185+(U1185+2*0.95*5.67E-8*(((DK1185+$B$7)+273)^4-(DK1185+273)^4)-44100*J1185)/(1.84*29.3*R1185+8*0.95*5.67E-8*(DK1185+273)^3))</f>
        <v>0</v>
      </c>
      <c r="W1185">
        <f>($C$7*DL1185+$D$7*DM1185+$E$7*V1185)</f>
        <v>0</v>
      </c>
      <c r="X1185">
        <f>0.61365*exp(17.502*W1185/(240.97+W1185))</f>
        <v>0</v>
      </c>
      <c r="Y1185">
        <f>(Z1185/AA1185*100)</f>
        <v>0</v>
      </c>
      <c r="Z1185">
        <f>DD1185*(DI1185+DJ1185)/1000</f>
        <v>0</v>
      </c>
      <c r="AA1185">
        <f>0.61365*exp(17.502*DK1185/(240.97+DK1185))</f>
        <v>0</v>
      </c>
      <c r="AB1185">
        <f>(X1185-DD1185*(DI1185+DJ1185)/1000)</f>
        <v>0</v>
      </c>
      <c r="AC1185">
        <f>(-J1185*44100)</f>
        <v>0</v>
      </c>
      <c r="AD1185">
        <f>2*29.3*R1185*0.92*(DK1185-W1185)</f>
        <v>0</v>
      </c>
      <c r="AE1185">
        <f>2*0.95*5.67E-8*(((DK1185+$B$7)+273)^4-(W1185+273)^4)</f>
        <v>0</v>
      </c>
      <c r="AF1185">
        <f>U1185+AE1185+AC1185+AD1185</f>
        <v>0</v>
      </c>
      <c r="AG1185">
        <f>DH1185*AU1185*(DC1185-DB1185*(1000-AU1185*DE1185)/(1000-AU1185*DD1185))/(100*CV1185)</f>
        <v>0</v>
      </c>
      <c r="AH1185">
        <f>1000*DH1185*AU1185*(DD1185-DE1185)/(100*CV1185*(1000-AU1185*DD1185))</f>
        <v>0</v>
      </c>
      <c r="AI1185">
        <f>(AJ1185 - AK1185 - DI1185*1E3/(8.314*(DK1185+273.15)) * AM1185/DH1185 * AL1185) * DH1185/(100*CV1185) * (1000 - DE1185)/1000</f>
        <v>0</v>
      </c>
      <c r="AJ1185">
        <v>242.3627321274109</v>
      </c>
      <c r="AK1185">
        <v>245.3341030303029</v>
      </c>
      <c r="AL1185">
        <v>-3.147483474261171</v>
      </c>
      <c r="AM1185">
        <v>65.47786862827577</v>
      </c>
      <c r="AN1185">
        <f>(AP1185 - AO1185 + DI1185*1E3/(8.314*(DK1185+273.15)) * AR1185/DH1185 * AQ1185) * DH1185/(100*CV1185) * 1000/(1000 - AP1185)</f>
        <v>0</v>
      </c>
      <c r="AO1185">
        <v>14.65060978995855</v>
      </c>
      <c r="AP1185">
        <v>18.67448601398603</v>
      </c>
      <c r="AQ1185">
        <v>6.765954786784547E-06</v>
      </c>
      <c r="AR1185">
        <v>82.48289674045559</v>
      </c>
      <c r="AS1185">
        <v>0</v>
      </c>
      <c r="AT1185">
        <v>0</v>
      </c>
      <c r="AU1185">
        <f>IF(AS1185*$H$13&gt;=AW1185,1.0,(AW1185/(AW1185-AS1185*$H$13)))</f>
        <v>0</v>
      </c>
      <c r="AV1185">
        <f>(AU1185-1)*100</f>
        <v>0</v>
      </c>
      <c r="AW1185">
        <f>MAX(0,($B$13+$C$13*DP1185)/(1+$D$13*DP1185)*DI1185/(DK1185+273)*$E$13)</f>
        <v>0</v>
      </c>
      <c r="AX1185" t="s">
        <v>417</v>
      </c>
      <c r="AY1185" t="s">
        <v>417</v>
      </c>
      <c r="AZ1185">
        <v>0</v>
      </c>
      <c r="BA1185">
        <v>0</v>
      </c>
      <c r="BB1185">
        <f>1-AZ1185/BA1185</f>
        <v>0</v>
      </c>
      <c r="BC1185">
        <v>0</v>
      </c>
      <c r="BD1185" t="s">
        <v>417</v>
      </c>
      <c r="BE1185" t="s">
        <v>417</v>
      </c>
      <c r="BF1185">
        <v>0</v>
      </c>
      <c r="BG1185">
        <v>0</v>
      </c>
      <c r="BH1185">
        <f>1-BF1185/BG1185</f>
        <v>0</v>
      </c>
      <c r="BI1185">
        <v>0.5</v>
      </c>
      <c r="BJ1185">
        <f>CS1185</f>
        <v>0</v>
      </c>
      <c r="BK1185">
        <f>L1185</f>
        <v>0</v>
      </c>
      <c r="BL1185">
        <f>BH1185*BI1185*BJ1185</f>
        <v>0</v>
      </c>
      <c r="BM1185">
        <f>(BK1185-BC1185)/BJ1185</f>
        <v>0</v>
      </c>
      <c r="BN1185">
        <f>(BA1185-BG1185)/BG1185</f>
        <v>0</v>
      </c>
      <c r="BO1185">
        <f>AZ1185/(BB1185+AZ1185/BG1185)</f>
        <v>0</v>
      </c>
      <c r="BP1185" t="s">
        <v>417</v>
      </c>
      <c r="BQ1185">
        <v>0</v>
      </c>
      <c r="BR1185">
        <f>IF(BQ1185&lt;&gt;0, BQ1185, BO1185)</f>
        <v>0</v>
      </c>
      <c r="BS1185">
        <f>1-BR1185/BG1185</f>
        <v>0</v>
      </c>
      <c r="BT1185">
        <f>(BG1185-BF1185)/(BG1185-BR1185)</f>
        <v>0</v>
      </c>
      <c r="BU1185">
        <f>(BA1185-BG1185)/(BA1185-BR1185)</f>
        <v>0</v>
      </c>
      <c r="BV1185">
        <f>(BG1185-BF1185)/(BG1185-AZ1185)</f>
        <v>0</v>
      </c>
      <c r="BW1185">
        <f>(BA1185-BG1185)/(BA1185-AZ1185)</f>
        <v>0</v>
      </c>
      <c r="BX1185">
        <f>(BT1185*BR1185/BF1185)</f>
        <v>0</v>
      </c>
      <c r="BY1185">
        <f>(1-BX1185)</f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f>$B$11*DQ1185+$C$11*DR1185+$F$11*EC1185*(1-EF1185)</f>
        <v>0</v>
      </c>
      <c r="CS1185">
        <f>CR1185*CT1185</f>
        <v>0</v>
      </c>
      <c r="CT1185">
        <f>($B$11*$D$9+$C$11*$D$9+$F$11*((EP1185+EH1185)/MAX(EP1185+EH1185+EQ1185, 0.1)*$I$9+EQ1185/MAX(EP1185+EH1185+EQ1185, 0.1)*$J$9))/($B$11+$C$11+$F$11)</f>
        <v>0</v>
      </c>
      <c r="CU1185">
        <f>($B$11*$K$9+$C$11*$K$9+$F$11*((EP1185+EH1185)/MAX(EP1185+EH1185+EQ1185, 0.1)*$P$9+EQ1185/MAX(EP1185+EH1185+EQ1185, 0.1)*$Q$9))/($B$11+$C$11+$F$11)</f>
        <v>0</v>
      </c>
      <c r="CV1185">
        <v>6</v>
      </c>
      <c r="CW1185">
        <v>0.5</v>
      </c>
      <c r="CX1185" t="s">
        <v>418</v>
      </c>
      <c r="CY1185">
        <v>2</v>
      </c>
      <c r="CZ1185" t="b">
        <v>1</v>
      </c>
      <c r="DA1185">
        <v>1659654077.462963</v>
      </c>
      <c r="DB1185">
        <v>262.5421481481482</v>
      </c>
      <c r="DC1185">
        <v>253.6851481481481</v>
      </c>
      <c r="DD1185">
        <v>18.67476296296297</v>
      </c>
      <c r="DE1185">
        <v>14.64855185185185</v>
      </c>
      <c r="DF1185">
        <v>265.2038148148148</v>
      </c>
      <c r="DG1185">
        <v>18.81715185185185</v>
      </c>
      <c r="DH1185">
        <v>499.9896296296296</v>
      </c>
      <c r="DI1185">
        <v>90.22529999999999</v>
      </c>
      <c r="DJ1185">
        <v>0.0999898962962963</v>
      </c>
      <c r="DK1185">
        <v>24.81728518518518</v>
      </c>
      <c r="DL1185">
        <v>25.01724074074074</v>
      </c>
      <c r="DM1185">
        <v>999.9000000000001</v>
      </c>
      <c r="DN1185">
        <v>0</v>
      </c>
      <c r="DO1185">
        <v>0</v>
      </c>
      <c r="DP1185">
        <v>9997.224814814816</v>
      </c>
      <c r="DQ1185">
        <v>0</v>
      </c>
      <c r="DR1185">
        <v>10.9043</v>
      </c>
      <c r="DS1185">
        <v>8.857034444444444</v>
      </c>
      <c r="DT1185">
        <v>267.5384074074074</v>
      </c>
      <c r="DU1185">
        <v>257.4564444444445</v>
      </c>
      <c r="DV1185">
        <v>4.026211111111111</v>
      </c>
      <c r="DW1185">
        <v>253.6851481481481</v>
      </c>
      <c r="DX1185">
        <v>14.64855185185185</v>
      </c>
      <c r="DY1185">
        <v>1.684935925925926</v>
      </c>
      <c r="DZ1185">
        <v>1.32167037037037</v>
      </c>
      <c r="EA1185">
        <v>14.75834444444444</v>
      </c>
      <c r="EB1185">
        <v>11.04757037037037</v>
      </c>
      <c r="EC1185">
        <v>2000.027037037037</v>
      </c>
      <c r="ED1185">
        <v>0.980006</v>
      </c>
      <c r="EE1185">
        <v>0.0199941</v>
      </c>
      <c r="EF1185">
        <v>0</v>
      </c>
      <c r="EG1185">
        <v>724.9503333333332</v>
      </c>
      <c r="EH1185">
        <v>5.00097</v>
      </c>
      <c r="EI1185">
        <v>14430.46666666667</v>
      </c>
      <c r="EJ1185">
        <v>16707.83333333334</v>
      </c>
      <c r="EK1185">
        <v>38.319</v>
      </c>
      <c r="EL1185">
        <v>38.81433333333333</v>
      </c>
      <c r="EM1185">
        <v>38.31433333333333</v>
      </c>
      <c r="EN1185">
        <v>38.437</v>
      </c>
      <c r="EO1185">
        <v>38.74066666666667</v>
      </c>
      <c r="EP1185">
        <v>1955.137037037037</v>
      </c>
      <c r="EQ1185">
        <v>39.89000000000001</v>
      </c>
      <c r="ER1185">
        <v>0</v>
      </c>
      <c r="ES1185">
        <v>1659654085.5</v>
      </c>
      <c r="ET1185">
        <v>0</v>
      </c>
      <c r="EU1185">
        <v>724.8825384615383</v>
      </c>
      <c r="EV1185">
        <v>1.89552136740526</v>
      </c>
      <c r="EW1185">
        <v>23.68888886040064</v>
      </c>
      <c r="EX1185">
        <v>14430.59615384615</v>
      </c>
      <c r="EY1185">
        <v>15</v>
      </c>
      <c r="EZ1185">
        <v>0</v>
      </c>
      <c r="FA1185" t="s">
        <v>419</v>
      </c>
      <c r="FB1185">
        <v>1659135797.5</v>
      </c>
      <c r="FC1185">
        <v>1659135788</v>
      </c>
      <c r="FD1185">
        <v>0</v>
      </c>
      <c r="FE1185">
        <v>0.3</v>
      </c>
      <c r="FF1185">
        <v>-0.002</v>
      </c>
      <c r="FG1185">
        <v>-2.209</v>
      </c>
      <c r="FH1185">
        <v>-0.089</v>
      </c>
      <c r="FI1185">
        <v>1520</v>
      </c>
      <c r="FJ1185">
        <v>20</v>
      </c>
      <c r="FK1185">
        <v>0.06</v>
      </c>
      <c r="FL1185">
        <v>0.03</v>
      </c>
      <c r="FM1185">
        <v>8.214355250000001</v>
      </c>
      <c r="FN1185">
        <v>12.0161697185741</v>
      </c>
      <c r="FO1185">
        <v>1.155977111948994</v>
      </c>
      <c r="FP1185">
        <v>0</v>
      </c>
      <c r="FQ1185">
        <v>724.9105588235295</v>
      </c>
      <c r="FR1185">
        <v>-0.2541329246652914</v>
      </c>
      <c r="FS1185">
        <v>0.2810680461023491</v>
      </c>
      <c r="FT1185">
        <v>1</v>
      </c>
      <c r="FU1185">
        <v>4.027727000000001</v>
      </c>
      <c r="FV1185">
        <v>-0.02441020637899554</v>
      </c>
      <c r="FW1185">
        <v>0.002654214761468971</v>
      </c>
      <c r="FX1185">
        <v>1</v>
      </c>
      <c r="FY1185">
        <v>2</v>
      </c>
      <c r="FZ1185">
        <v>3</v>
      </c>
      <c r="GA1185" t="s">
        <v>420</v>
      </c>
      <c r="GB1185">
        <v>2.98371</v>
      </c>
      <c r="GC1185">
        <v>2.71551</v>
      </c>
      <c r="GD1185">
        <v>0.0603209</v>
      </c>
      <c r="GE1185">
        <v>0.0569775</v>
      </c>
      <c r="GF1185">
        <v>0.0901583</v>
      </c>
      <c r="GG1185">
        <v>0.0742222</v>
      </c>
      <c r="GH1185">
        <v>29721.9</v>
      </c>
      <c r="GI1185">
        <v>29986.8</v>
      </c>
      <c r="GJ1185">
        <v>29394</v>
      </c>
      <c r="GK1185">
        <v>29406.1</v>
      </c>
      <c r="GL1185">
        <v>35420.2</v>
      </c>
      <c r="GM1185">
        <v>36198.7</v>
      </c>
      <c r="GN1185">
        <v>41389.3</v>
      </c>
      <c r="GO1185">
        <v>41903.4</v>
      </c>
      <c r="GP1185">
        <v>1.96305</v>
      </c>
      <c r="GQ1185">
        <v>2.38528</v>
      </c>
      <c r="GR1185">
        <v>0.0986382</v>
      </c>
      <c r="GS1185">
        <v>0</v>
      </c>
      <c r="GT1185">
        <v>23.4022</v>
      </c>
      <c r="GU1185">
        <v>999.9</v>
      </c>
      <c r="GV1185">
        <v>34.7</v>
      </c>
      <c r="GW1185">
        <v>31.9</v>
      </c>
      <c r="GX1185">
        <v>18.26</v>
      </c>
      <c r="GY1185">
        <v>63.8119</v>
      </c>
      <c r="GZ1185">
        <v>22.48</v>
      </c>
      <c r="HA1185">
        <v>2</v>
      </c>
      <c r="HB1185">
        <v>-0.09511940000000001</v>
      </c>
      <c r="HC1185">
        <v>1.7738</v>
      </c>
      <c r="HD1185">
        <v>20.3259</v>
      </c>
      <c r="HE1185">
        <v>5.21699</v>
      </c>
      <c r="HF1185">
        <v>12.0099</v>
      </c>
      <c r="HG1185">
        <v>4.98875</v>
      </c>
      <c r="HH1185">
        <v>3.2885</v>
      </c>
      <c r="HI1185">
        <v>9999</v>
      </c>
      <c r="HJ1185">
        <v>9999</v>
      </c>
      <c r="HK1185">
        <v>9999</v>
      </c>
      <c r="HL1185">
        <v>199.2</v>
      </c>
      <c r="HM1185">
        <v>1.86737</v>
      </c>
      <c r="HN1185">
        <v>1.86646</v>
      </c>
      <c r="HO1185">
        <v>1.86584</v>
      </c>
      <c r="HP1185">
        <v>1.86583</v>
      </c>
      <c r="HQ1185">
        <v>1.86768</v>
      </c>
      <c r="HR1185">
        <v>1.87014</v>
      </c>
      <c r="HS1185">
        <v>1.86874</v>
      </c>
      <c r="HT1185">
        <v>1.87022</v>
      </c>
      <c r="HU1185">
        <v>0</v>
      </c>
      <c r="HV1185">
        <v>0</v>
      </c>
      <c r="HW1185">
        <v>0</v>
      </c>
      <c r="HX1185">
        <v>0</v>
      </c>
      <c r="HY1185" t="s">
        <v>421</v>
      </c>
      <c r="HZ1185" t="s">
        <v>422</v>
      </c>
      <c r="IA1185" t="s">
        <v>423</v>
      </c>
      <c r="IB1185" t="s">
        <v>423</v>
      </c>
      <c r="IC1185" t="s">
        <v>423</v>
      </c>
      <c r="ID1185" t="s">
        <v>423</v>
      </c>
      <c r="IE1185">
        <v>0</v>
      </c>
      <c r="IF1185">
        <v>100</v>
      </c>
      <c r="IG1185">
        <v>100</v>
      </c>
      <c r="IH1185">
        <v>-2.578</v>
      </c>
      <c r="II1185">
        <v>-0.1424</v>
      </c>
      <c r="IJ1185">
        <v>-1.529487217637811</v>
      </c>
      <c r="IK1185">
        <v>-0.005072214745875086</v>
      </c>
      <c r="IL1185">
        <v>3.316774363808987E-06</v>
      </c>
      <c r="IM1185">
        <v>-1.107588672722244E-09</v>
      </c>
      <c r="IN1185">
        <v>-0.1603591687652909</v>
      </c>
      <c r="IO1185">
        <v>-0.0181951569465493</v>
      </c>
      <c r="IP1185">
        <v>0.001659309118516343</v>
      </c>
      <c r="IQ1185">
        <v>-3.409663313950778E-05</v>
      </c>
      <c r="IR1185">
        <v>19</v>
      </c>
      <c r="IS1185">
        <v>2290</v>
      </c>
      <c r="IT1185">
        <v>1</v>
      </c>
      <c r="IU1185">
        <v>24</v>
      </c>
      <c r="IV1185">
        <v>8638.1</v>
      </c>
      <c r="IW1185">
        <v>8638.299999999999</v>
      </c>
      <c r="IX1185">
        <v>0.756836</v>
      </c>
      <c r="IY1185">
        <v>2.24243</v>
      </c>
      <c r="IZ1185">
        <v>1.94702</v>
      </c>
      <c r="JA1185">
        <v>2.64648</v>
      </c>
      <c r="JB1185">
        <v>2.19482</v>
      </c>
      <c r="JC1185">
        <v>2.36938</v>
      </c>
      <c r="JD1185">
        <v>36.3871</v>
      </c>
      <c r="JE1185">
        <v>24.035</v>
      </c>
      <c r="JF1185">
        <v>18</v>
      </c>
      <c r="JG1185">
        <v>518.713</v>
      </c>
      <c r="JH1185">
        <v>814.125</v>
      </c>
      <c r="JI1185">
        <v>21.3159</v>
      </c>
      <c r="JJ1185">
        <v>26.0713</v>
      </c>
      <c r="JK1185">
        <v>30.0004</v>
      </c>
      <c r="JL1185">
        <v>26.0622</v>
      </c>
      <c r="JM1185">
        <v>25.9857</v>
      </c>
      <c r="JN1185">
        <v>15.1546</v>
      </c>
      <c r="JO1185">
        <v>19.0986</v>
      </c>
      <c r="JP1185">
        <v>25.141</v>
      </c>
      <c r="JQ1185">
        <v>21.3037</v>
      </c>
      <c r="JR1185">
        <v>199.252</v>
      </c>
      <c r="JS1185">
        <v>14.6346</v>
      </c>
      <c r="JT1185">
        <v>100.497</v>
      </c>
      <c r="JU1185">
        <v>100.639</v>
      </c>
    </row>
    <row r="1186" spans="1:281">
      <c r="A1186">
        <v>1170</v>
      </c>
      <c r="B1186">
        <v>1659654090</v>
      </c>
      <c r="C1186">
        <v>26082</v>
      </c>
      <c r="D1186" t="s">
        <v>2775</v>
      </c>
      <c r="E1186" t="s">
        <v>2776</v>
      </c>
      <c r="F1186">
        <v>5</v>
      </c>
      <c r="G1186" t="s">
        <v>2748</v>
      </c>
      <c r="H1186" t="s">
        <v>416</v>
      </c>
      <c r="I1186">
        <v>1659654082.481482</v>
      </c>
      <c r="J1186">
        <f>(K1186)/1000</f>
        <v>0</v>
      </c>
      <c r="K1186">
        <f>IF(CZ1186, AN1186, AH1186)</f>
        <v>0</v>
      </c>
      <c r="L1186">
        <f>IF(CZ1186, AI1186, AG1186)</f>
        <v>0</v>
      </c>
      <c r="M1186">
        <f>DB1186 - IF(AU1186&gt;1, L1186*CV1186*100.0/(AW1186*DP1186), 0)</f>
        <v>0</v>
      </c>
      <c r="N1186">
        <f>((T1186-J1186/2)*M1186-L1186)/(T1186+J1186/2)</f>
        <v>0</v>
      </c>
      <c r="O1186">
        <f>N1186*(DI1186+DJ1186)/1000.0</f>
        <v>0</v>
      </c>
      <c r="P1186">
        <f>(DB1186 - IF(AU1186&gt;1, L1186*CV1186*100.0/(AW1186*DP1186), 0))*(DI1186+DJ1186)/1000.0</f>
        <v>0</v>
      </c>
      <c r="Q1186">
        <f>2.0/((1/S1186-1/R1186)+SIGN(S1186)*SQRT((1/S1186-1/R1186)*(1/S1186-1/R1186) + 4*CW1186/((CW1186+1)*(CW1186+1))*(2*1/S1186*1/R1186-1/R1186*1/R1186)))</f>
        <v>0</v>
      </c>
      <c r="R1186">
        <f>IF(LEFT(CX1186,1)&lt;&gt;"0",IF(LEFT(CX1186,1)="1",3.0,CY1186),$D$5+$E$5*(DP1186*DI1186/($K$5*1000))+$F$5*(DP1186*DI1186/($K$5*1000))*MAX(MIN(CV1186,$J$5),$I$5)*MAX(MIN(CV1186,$J$5),$I$5)+$G$5*MAX(MIN(CV1186,$J$5),$I$5)*(DP1186*DI1186/($K$5*1000))+$H$5*(DP1186*DI1186/($K$5*1000))*(DP1186*DI1186/($K$5*1000)))</f>
        <v>0</v>
      </c>
      <c r="S1186">
        <f>J1186*(1000-(1000*0.61365*exp(17.502*W1186/(240.97+W1186))/(DI1186+DJ1186)+DD1186)/2)/(1000*0.61365*exp(17.502*W1186/(240.97+W1186))/(DI1186+DJ1186)-DD1186)</f>
        <v>0</v>
      </c>
      <c r="T1186">
        <f>1/((CW1186+1)/(Q1186/1.6)+1/(R1186/1.37)) + CW1186/((CW1186+1)/(Q1186/1.6) + CW1186/(R1186/1.37))</f>
        <v>0</v>
      </c>
      <c r="U1186">
        <f>(CR1186*CU1186)</f>
        <v>0</v>
      </c>
      <c r="V1186">
        <f>(DK1186+(U1186+2*0.95*5.67E-8*(((DK1186+$B$7)+273)^4-(DK1186+273)^4)-44100*J1186)/(1.84*29.3*R1186+8*0.95*5.67E-8*(DK1186+273)^3))</f>
        <v>0</v>
      </c>
      <c r="W1186">
        <f>($C$7*DL1186+$D$7*DM1186+$E$7*V1186)</f>
        <v>0</v>
      </c>
      <c r="X1186">
        <f>0.61365*exp(17.502*W1186/(240.97+W1186))</f>
        <v>0</v>
      </c>
      <c r="Y1186">
        <f>(Z1186/AA1186*100)</f>
        <v>0</v>
      </c>
      <c r="Z1186">
        <f>DD1186*(DI1186+DJ1186)/1000</f>
        <v>0</v>
      </c>
      <c r="AA1186">
        <f>0.61365*exp(17.502*DK1186/(240.97+DK1186))</f>
        <v>0</v>
      </c>
      <c r="AB1186">
        <f>(X1186-DD1186*(DI1186+DJ1186)/1000)</f>
        <v>0</v>
      </c>
      <c r="AC1186">
        <f>(-J1186*44100)</f>
        <v>0</v>
      </c>
      <c r="AD1186">
        <f>2*29.3*R1186*0.92*(DK1186-W1186)</f>
        <v>0</v>
      </c>
      <c r="AE1186">
        <f>2*0.95*5.67E-8*(((DK1186+$B$7)+273)^4-(W1186+273)^4)</f>
        <v>0</v>
      </c>
      <c r="AF1186">
        <f>U1186+AE1186+AC1186+AD1186</f>
        <v>0</v>
      </c>
      <c r="AG1186">
        <f>DH1186*AU1186*(DC1186-DB1186*(1000-AU1186*DE1186)/(1000-AU1186*DD1186))/(100*CV1186)</f>
        <v>0</v>
      </c>
      <c r="AH1186">
        <f>1000*DH1186*AU1186*(DD1186-DE1186)/(100*CV1186*(1000-AU1186*DD1186))</f>
        <v>0</v>
      </c>
      <c r="AI1186">
        <f>(AJ1186 - AK1186 - DI1186*1E3/(8.314*(DK1186+273.15)) * AM1186/DH1186 * AL1186) * DH1186/(100*CV1186) * (1000 - DE1186)/1000</f>
        <v>0</v>
      </c>
      <c r="AJ1186">
        <v>225.611245000877</v>
      </c>
      <c r="AK1186">
        <v>229.531103030303</v>
      </c>
      <c r="AL1186">
        <v>-3.156447975548295</v>
      </c>
      <c r="AM1186">
        <v>65.47786862827577</v>
      </c>
      <c r="AN1186">
        <f>(AP1186 - AO1186 + DI1186*1E3/(8.314*(DK1186+273.15)) * AR1186/DH1186 * AQ1186) * DH1186/(100*CV1186) * 1000/(1000 - AP1186)</f>
        <v>0</v>
      </c>
      <c r="AO1186">
        <v>14.65240938175374</v>
      </c>
      <c r="AP1186">
        <v>18.67473146853148</v>
      </c>
      <c r="AQ1186">
        <v>5.997953929265544E-06</v>
      </c>
      <c r="AR1186">
        <v>82.48289674045559</v>
      </c>
      <c r="AS1186">
        <v>0</v>
      </c>
      <c r="AT1186">
        <v>0</v>
      </c>
      <c r="AU1186">
        <f>IF(AS1186*$H$13&gt;=AW1186,1.0,(AW1186/(AW1186-AS1186*$H$13)))</f>
        <v>0</v>
      </c>
      <c r="AV1186">
        <f>(AU1186-1)*100</f>
        <v>0</v>
      </c>
      <c r="AW1186">
        <f>MAX(0,($B$13+$C$13*DP1186)/(1+$D$13*DP1186)*DI1186/(DK1186+273)*$E$13)</f>
        <v>0</v>
      </c>
      <c r="AX1186" t="s">
        <v>417</v>
      </c>
      <c r="AY1186" t="s">
        <v>417</v>
      </c>
      <c r="AZ1186">
        <v>0</v>
      </c>
      <c r="BA1186">
        <v>0</v>
      </c>
      <c r="BB1186">
        <f>1-AZ1186/BA1186</f>
        <v>0</v>
      </c>
      <c r="BC1186">
        <v>0</v>
      </c>
      <c r="BD1186" t="s">
        <v>417</v>
      </c>
      <c r="BE1186" t="s">
        <v>417</v>
      </c>
      <c r="BF1186">
        <v>0</v>
      </c>
      <c r="BG1186">
        <v>0</v>
      </c>
      <c r="BH1186">
        <f>1-BF1186/BG1186</f>
        <v>0</v>
      </c>
      <c r="BI1186">
        <v>0.5</v>
      </c>
      <c r="BJ1186">
        <f>CS1186</f>
        <v>0</v>
      </c>
      <c r="BK1186">
        <f>L1186</f>
        <v>0</v>
      </c>
      <c r="BL1186">
        <f>BH1186*BI1186*BJ1186</f>
        <v>0</v>
      </c>
      <c r="BM1186">
        <f>(BK1186-BC1186)/BJ1186</f>
        <v>0</v>
      </c>
      <c r="BN1186">
        <f>(BA1186-BG1186)/BG1186</f>
        <v>0</v>
      </c>
      <c r="BO1186">
        <f>AZ1186/(BB1186+AZ1186/BG1186)</f>
        <v>0</v>
      </c>
      <c r="BP1186" t="s">
        <v>417</v>
      </c>
      <c r="BQ1186">
        <v>0</v>
      </c>
      <c r="BR1186">
        <f>IF(BQ1186&lt;&gt;0, BQ1186, BO1186)</f>
        <v>0</v>
      </c>
      <c r="BS1186">
        <f>1-BR1186/BG1186</f>
        <v>0</v>
      </c>
      <c r="BT1186">
        <f>(BG1186-BF1186)/(BG1186-BR1186)</f>
        <v>0</v>
      </c>
      <c r="BU1186">
        <f>(BA1186-BG1186)/(BA1186-BR1186)</f>
        <v>0</v>
      </c>
      <c r="BV1186">
        <f>(BG1186-BF1186)/(BG1186-AZ1186)</f>
        <v>0</v>
      </c>
      <c r="BW1186">
        <f>(BA1186-BG1186)/(BA1186-AZ1186)</f>
        <v>0</v>
      </c>
      <c r="BX1186">
        <f>(BT1186*BR1186/BF1186)</f>
        <v>0</v>
      </c>
      <c r="BY1186">
        <f>(1-BX1186)</f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f>$B$11*DQ1186+$C$11*DR1186+$F$11*EC1186*(1-EF1186)</f>
        <v>0</v>
      </c>
      <c r="CS1186">
        <f>CR1186*CT1186</f>
        <v>0</v>
      </c>
      <c r="CT1186">
        <f>($B$11*$D$9+$C$11*$D$9+$F$11*((EP1186+EH1186)/MAX(EP1186+EH1186+EQ1186, 0.1)*$I$9+EQ1186/MAX(EP1186+EH1186+EQ1186, 0.1)*$J$9))/($B$11+$C$11+$F$11)</f>
        <v>0</v>
      </c>
      <c r="CU1186">
        <f>($B$11*$K$9+$C$11*$K$9+$F$11*((EP1186+EH1186)/MAX(EP1186+EH1186+EQ1186, 0.1)*$P$9+EQ1186/MAX(EP1186+EH1186+EQ1186, 0.1)*$Q$9))/($B$11+$C$11+$F$11)</f>
        <v>0</v>
      </c>
      <c r="CV1186">
        <v>6</v>
      </c>
      <c r="CW1186">
        <v>0.5</v>
      </c>
      <c r="CX1186" t="s">
        <v>418</v>
      </c>
      <c r="CY1186">
        <v>2</v>
      </c>
      <c r="CZ1186" t="b">
        <v>1</v>
      </c>
      <c r="DA1186">
        <v>1659654082.481482</v>
      </c>
      <c r="DB1186">
        <v>246.9887407407407</v>
      </c>
      <c r="DC1186">
        <v>237.1164814814815</v>
      </c>
      <c r="DD1186">
        <v>18.67535185185185</v>
      </c>
      <c r="DE1186">
        <v>14.65112962962963</v>
      </c>
      <c r="DF1186">
        <v>249.5942962962963</v>
      </c>
      <c r="DG1186">
        <v>18.81772962962963</v>
      </c>
      <c r="DH1186">
        <v>499.9936666666667</v>
      </c>
      <c r="DI1186">
        <v>90.22494814814816</v>
      </c>
      <c r="DJ1186">
        <v>0.09995857407407407</v>
      </c>
      <c r="DK1186">
        <v>24.81557777777778</v>
      </c>
      <c r="DL1186">
        <v>25.01855925925926</v>
      </c>
      <c r="DM1186">
        <v>999.9000000000001</v>
      </c>
      <c r="DN1186">
        <v>0</v>
      </c>
      <c r="DO1186">
        <v>0</v>
      </c>
      <c r="DP1186">
        <v>10000.58185185185</v>
      </c>
      <c r="DQ1186">
        <v>0</v>
      </c>
      <c r="DR1186">
        <v>10.9043</v>
      </c>
      <c r="DS1186">
        <v>9.872220370370369</v>
      </c>
      <c r="DT1186">
        <v>251.6890740740741</v>
      </c>
      <c r="DU1186">
        <v>240.6420740740741</v>
      </c>
      <c r="DV1186">
        <v>4.024223333333333</v>
      </c>
      <c r="DW1186">
        <v>237.1164814814815</v>
      </c>
      <c r="DX1186">
        <v>14.65112962962963</v>
      </c>
      <c r="DY1186">
        <v>1.684982962962963</v>
      </c>
      <c r="DZ1186">
        <v>1.321897037037037</v>
      </c>
      <c r="EA1186">
        <v>14.75876666666667</v>
      </c>
      <c r="EB1186">
        <v>11.05016296296296</v>
      </c>
      <c r="EC1186">
        <v>2000.015185185185</v>
      </c>
      <c r="ED1186">
        <v>0.9800057777777779</v>
      </c>
      <c r="EE1186">
        <v>0.01999432222222222</v>
      </c>
      <c r="EF1186">
        <v>0</v>
      </c>
      <c r="EG1186">
        <v>725.1584814814815</v>
      </c>
      <c r="EH1186">
        <v>5.00097</v>
      </c>
      <c r="EI1186">
        <v>14434.21111111111</v>
      </c>
      <c r="EJ1186">
        <v>16707.73333333333</v>
      </c>
      <c r="EK1186">
        <v>38.312</v>
      </c>
      <c r="EL1186">
        <v>38.81433333333333</v>
      </c>
      <c r="EM1186">
        <v>38.312</v>
      </c>
      <c r="EN1186">
        <v>38.437</v>
      </c>
      <c r="EO1186">
        <v>38.729</v>
      </c>
      <c r="EP1186">
        <v>1955.124814814815</v>
      </c>
      <c r="EQ1186">
        <v>39.89000000000001</v>
      </c>
      <c r="ER1186">
        <v>0</v>
      </c>
      <c r="ES1186">
        <v>1659654090.3</v>
      </c>
      <c r="ET1186">
        <v>0</v>
      </c>
      <c r="EU1186">
        <v>725.1426923076923</v>
      </c>
      <c r="EV1186">
        <v>3.556034185602469</v>
      </c>
      <c r="EW1186">
        <v>64.02735049716101</v>
      </c>
      <c r="EX1186">
        <v>14434.05384615385</v>
      </c>
      <c r="EY1186">
        <v>15</v>
      </c>
      <c r="EZ1186">
        <v>0</v>
      </c>
      <c r="FA1186" t="s">
        <v>419</v>
      </c>
      <c r="FB1186">
        <v>1659135797.5</v>
      </c>
      <c r="FC1186">
        <v>1659135788</v>
      </c>
      <c r="FD1186">
        <v>0</v>
      </c>
      <c r="FE1186">
        <v>0.3</v>
      </c>
      <c r="FF1186">
        <v>-0.002</v>
      </c>
      <c r="FG1186">
        <v>-2.209</v>
      </c>
      <c r="FH1186">
        <v>-0.089</v>
      </c>
      <c r="FI1186">
        <v>1520</v>
      </c>
      <c r="FJ1186">
        <v>20</v>
      </c>
      <c r="FK1186">
        <v>0.06</v>
      </c>
      <c r="FL1186">
        <v>0.03</v>
      </c>
      <c r="FM1186">
        <v>9.21825275</v>
      </c>
      <c r="FN1186">
        <v>12.08823681050656</v>
      </c>
      <c r="FO1186">
        <v>1.162927798986221</v>
      </c>
      <c r="FP1186">
        <v>0</v>
      </c>
      <c r="FQ1186">
        <v>725.0187647058825</v>
      </c>
      <c r="FR1186">
        <v>2.59315508520295</v>
      </c>
      <c r="FS1186">
        <v>0.3771609157924282</v>
      </c>
      <c r="FT1186">
        <v>0</v>
      </c>
      <c r="FU1186">
        <v>4.02533525</v>
      </c>
      <c r="FV1186">
        <v>-0.02266570356472845</v>
      </c>
      <c r="FW1186">
        <v>0.002333287367106737</v>
      </c>
      <c r="FX1186">
        <v>1</v>
      </c>
      <c r="FY1186">
        <v>1</v>
      </c>
      <c r="FZ1186">
        <v>3</v>
      </c>
      <c r="GA1186" t="s">
        <v>429</v>
      </c>
      <c r="GB1186">
        <v>2.98369</v>
      </c>
      <c r="GC1186">
        <v>2.71573</v>
      </c>
      <c r="GD1186">
        <v>0.0569521</v>
      </c>
      <c r="GE1186">
        <v>0.0533635</v>
      </c>
      <c r="GF1186">
        <v>0.0901593</v>
      </c>
      <c r="GG1186">
        <v>0.0742353</v>
      </c>
      <c r="GH1186">
        <v>29828.2</v>
      </c>
      <c r="GI1186">
        <v>30101.6</v>
      </c>
      <c r="GJ1186">
        <v>29393.8</v>
      </c>
      <c r="GK1186">
        <v>29406</v>
      </c>
      <c r="GL1186">
        <v>35419.7</v>
      </c>
      <c r="GM1186">
        <v>36198.3</v>
      </c>
      <c r="GN1186">
        <v>41388.8</v>
      </c>
      <c r="GO1186">
        <v>41903.5</v>
      </c>
      <c r="GP1186">
        <v>1.9629</v>
      </c>
      <c r="GQ1186">
        <v>2.38527</v>
      </c>
      <c r="GR1186">
        <v>0.0979304</v>
      </c>
      <c r="GS1186">
        <v>0</v>
      </c>
      <c r="GT1186">
        <v>23.4047</v>
      </c>
      <c r="GU1186">
        <v>999.9</v>
      </c>
      <c r="GV1186">
        <v>34.7</v>
      </c>
      <c r="GW1186">
        <v>31.9</v>
      </c>
      <c r="GX1186">
        <v>18.2608</v>
      </c>
      <c r="GY1186">
        <v>63.5819</v>
      </c>
      <c r="GZ1186">
        <v>22.3678</v>
      </c>
      <c r="HA1186">
        <v>2</v>
      </c>
      <c r="HB1186">
        <v>-0.094873</v>
      </c>
      <c r="HC1186">
        <v>1.78501</v>
      </c>
      <c r="HD1186">
        <v>20.3259</v>
      </c>
      <c r="HE1186">
        <v>5.21684</v>
      </c>
      <c r="HF1186">
        <v>12.0099</v>
      </c>
      <c r="HG1186">
        <v>4.989</v>
      </c>
      <c r="HH1186">
        <v>3.2885</v>
      </c>
      <c r="HI1186">
        <v>9999</v>
      </c>
      <c r="HJ1186">
        <v>9999</v>
      </c>
      <c r="HK1186">
        <v>9999</v>
      </c>
      <c r="HL1186">
        <v>199.2</v>
      </c>
      <c r="HM1186">
        <v>1.86737</v>
      </c>
      <c r="HN1186">
        <v>1.86646</v>
      </c>
      <c r="HO1186">
        <v>1.86584</v>
      </c>
      <c r="HP1186">
        <v>1.86584</v>
      </c>
      <c r="HQ1186">
        <v>1.86768</v>
      </c>
      <c r="HR1186">
        <v>1.87014</v>
      </c>
      <c r="HS1186">
        <v>1.86875</v>
      </c>
      <c r="HT1186">
        <v>1.87023</v>
      </c>
      <c r="HU1186">
        <v>0</v>
      </c>
      <c r="HV1186">
        <v>0</v>
      </c>
      <c r="HW1186">
        <v>0</v>
      </c>
      <c r="HX1186">
        <v>0</v>
      </c>
      <c r="HY1186" t="s">
        <v>421</v>
      </c>
      <c r="HZ1186" t="s">
        <v>422</v>
      </c>
      <c r="IA1186" t="s">
        <v>423</v>
      </c>
      <c r="IB1186" t="s">
        <v>423</v>
      </c>
      <c r="IC1186" t="s">
        <v>423</v>
      </c>
      <c r="ID1186" t="s">
        <v>423</v>
      </c>
      <c r="IE1186">
        <v>0</v>
      </c>
      <c r="IF1186">
        <v>100</v>
      </c>
      <c r="IG1186">
        <v>100</v>
      </c>
      <c r="IH1186">
        <v>-2.521</v>
      </c>
      <c r="II1186">
        <v>-0.1424</v>
      </c>
      <c r="IJ1186">
        <v>-1.529487217637811</v>
      </c>
      <c r="IK1186">
        <v>-0.005072214745875086</v>
      </c>
      <c r="IL1186">
        <v>3.316774363808987E-06</v>
      </c>
      <c r="IM1186">
        <v>-1.107588672722244E-09</v>
      </c>
      <c r="IN1186">
        <v>-0.1603591687652909</v>
      </c>
      <c r="IO1186">
        <v>-0.0181951569465493</v>
      </c>
      <c r="IP1186">
        <v>0.001659309118516343</v>
      </c>
      <c r="IQ1186">
        <v>-3.409663313950778E-05</v>
      </c>
      <c r="IR1186">
        <v>19</v>
      </c>
      <c r="IS1186">
        <v>2290</v>
      </c>
      <c r="IT1186">
        <v>1</v>
      </c>
      <c r="IU1186">
        <v>24</v>
      </c>
      <c r="IV1186">
        <v>8638.200000000001</v>
      </c>
      <c r="IW1186">
        <v>8638.4</v>
      </c>
      <c r="IX1186">
        <v>0.7128910000000001</v>
      </c>
      <c r="IY1186">
        <v>2.23633</v>
      </c>
      <c r="IZ1186">
        <v>1.94702</v>
      </c>
      <c r="JA1186">
        <v>2.64648</v>
      </c>
      <c r="JB1186">
        <v>2.19482</v>
      </c>
      <c r="JC1186">
        <v>2.36694</v>
      </c>
      <c r="JD1186">
        <v>36.4107</v>
      </c>
      <c r="JE1186">
        <v>24.0437</v>
      </c>
      <c r="JF1186">
        <v>18</v>
      </c>
      <c r="JG1186">
        <v>518.622</v>
      </c>
      <c r="JH1186">
        <v>814.134</v>
      </c>
      <c r="JI1186">
        <v>21.3001</v>
      </c>
      <c r="JJ1186">
        <v>26.073</v>
      </c>
      <c r="JK1186">
        <v>30.0002</v>
      </c>
      <c r="JL1186">
        <v>26.063</v>
      </c>
      <c r="JM1186">
        <v>25.9863</v>
      </c>
      <c r="JN1186">
        <v>14.2721</v>
      </c>
      <c r="JO1186">
        <v>19.0986</v>
      </c>
      <c r="JP1186">
        <v>25.141</v>
      </c>
      <c r="JQ1186">
        <v>21.2812</v>
      </c>
      <c r="JR1186">
        <v>185.895</v>
      </c>
      <c r="JS1186">
        <v>14.635</v>
      </c>
      <c r="JT1186">
        <v>100.496</v>
      </c>
      <c r="JU1186">
        <v>100.639</v>
      </c>
    </row>
    <row r="1187" spans="1:281">
      <c r="A1187">
        <v>1171</v>
      </c>
      <c r="B1187">
        <v>1659654095</v>
      </c>
      <c r="C1187">
        <v>26087</v>
      </c>
      <c r="D1187" t="s">
        <v>2777</v>
      </c>
      <c r="E1187" t="s">
        <v>2778</v>
      </c>
      <c r="F1187">
        <v>5</v>
      </c>
      <c r="G1187" t="s">
        <v>2748</v>
      </c>
      <c r="H1187" t="s">
        <v>416</v>
      </c>
      <c r="I1187">
        <v>1659654087.5</v>
      </c>
      <c r="J1187">
        <f>(K1187)/1000</f>
        <v>0</v>
      </c>
      <c r="K1187">
        <f>IF(CZ1187, AN1187, AH1187)</f>
        <v>0</v>
      </c>
      <c r="L1187">
        <f>IF(CZ1187, AI1187, AG1187)</f>
        <v>0</v>
      </c>
      <c r="M1187">
        <f>DB1187 - IF(AU1187&gt;1, L1187*CV1187*100.0/(AW1187*DP1187), 0)</f>
        <v>0</v>
      </c>
      <c r="N1187">
        <f>((T1187-J1187/2)*M1187-L1187)/(T1187+J1187/2)</f>
        <v>0</v>
      </c>
      <c r="O1187">
        <f>N1187*(DI1187+DJ1187)/1000.0</f>
        <v>0</v>
      </c>
      <c r="P1187">
        <f>(DB1187 - IF(AU1187&gt;1, L1187*CV1187*100.0/(AW1187*DP1187), 0))*(DI1187+DJ1187)/1000.0</f>
        <v>0</v>
      </c>
      <c r="Q1187">
        <f>2.0/((1/S1187-1/R1187)+SIGN(S1187)*SQRT((1/S1187-1/R1187)*(1/S1187-1/R1187) + 4*CW1187/((CW1187+1)*(CW1187+1))*(2*1/S1187*1/R1187-1/R1187*1/R1187)))</f>
        <v>0</v>
      </c>
      <c r="R1187">
        <f>IF(LEFT(CX1187,1)&lt;&gt;"0",IF(LEFT(CX1187,1)="1",3.0,CY1187),$D$5+$E$5*(DP1187*DI1187/($K$5*1000))+$F$5*(DP1187*DI1187/($K$5*1000))*MAX(MIN(CV1187,$J$5),$I$5)*MAX(MIN(CV1187,$J$5),$I$5)+$G$5*MAX(MIN(CV1187,$J$5),$I$5)*(DP1187*DI1187/($K$5*1000))+$H$5*(DP1187*DI1187/($K$5*1000))*(DP1187*DI1187/($K$5*1000)))</f>
        <v>0</v>
      </c>
      <c r="S1187">
        <f>J1187*(1000-(1000*0.61365*exp(17.502*W1187/(240.97+W1187))/(DI1187+DJ1187)+DD1187)/2)/(1000*0.61365*exp(17.502*W1187/(240.97+W1187))/(DI1187+DJ1187)-DD1187)</f>
        <v>0</v>
      </c>
      <c r="T1187">
        <f>1/((CW1187+1)/(Q1187/1.6)+1/(R1187/1.37)) + CW1187/((CW1187+1)/(Q1187/1.6) + CW1187/(R1187/1.37))</f>
        <v>0</v>
      </c>
      <c r="U1187">
        <f>(CR1187*CU1187)</f>
        <v>0</v>
      </c>
      <c r="V1187">
        <f>(DK1187+(U1187+2*0.95*5.67E-8*(((DK1187+$B$7)+273)^4-(DK1187+273)^4)-44100*J1187)/(1.84*29.3*R1187+8*0.95*5.67E-8*(DK1187+273)^3))</f>
        <v>0</v>
      </c>
      <c r="W1187">
        <f>($C$7*DL1187+$D$7*DM1187+$E$7*V1187)</f>
        <v>0</v>
      </c>
      <c r="X1187">
        <f>0.61365*exp(17.502*W1187/(240.97+W1187))</f>
        <v>0</v>
      </c>
      <c r="Y1187">
        <f>(Z1187/AA1187*100)</f>
        <v>0</v>
      </c>
      <c r="Z1187">
        <f>DD1187*(DI1187+DJ1187)/1000</f>
        <v>0</v>
      </c>
      <c r="AA1187">
        <f>0.61365*exp(17.502*DK1187/(240.97+DK1187))</f>
        <v>0</v>
      </c>
      <c r="AB1187">
        <f>(X1187-DD1187*(DI1187+DJ1187)/1000)</f>
        <v>0</v>
      </c>
      <c r="AC1187">
        <f>(-J1187*44100)</f>
        <v>0</v>
      </c>
      <c r="AD1187">
        <f>2*29.3*R1187*0.92*(DK1187-W1187)</f>
        <v>0</v>
      </c>
      <c r="AE1187">
        <f>2*0.95*5.67E-8*(((DK1187+$B$7)+273)^4-(W1187+273)^4)</f>
        <v>0</v>
      </c>
      <c r="AF1187">
        <f>U1187+AE1187+AC1187+AD1187</f>
        <v>0</v>
      </c>
      <c r="AG1187">
        <f>DH1187*AU1187*(DC1187-DB1187*(1000-AU1187*DE1187)/(1000-AU1187*DD1187))/(100*CV1187)</f>
        <v>0</v>
      </c>
      <c r="AH1187">
        <f>1000*DH1187*AU1187*(DD1187-DE1187)/(100*CV1187*(1000-AU1187*DD1187))</f>
        <v>0</v>
      </c>
      <c r="AI1187">
        <f>(AJ1187 - AK1187 - DI1187*1E3/(8.314*(DK1187+273.15)) * AM1187/DH1187 * AL1187) * DH1187/(100*CV1187) * (1000 - DE1187)/1000</f>
        <v>0</v>
      </c>
      <c r="AJ1187">
        <v>208.9144234529335</v>
      </c>
      <c r="AK1187">
        <v>213.7185333333332</v>
      </c>
      <c r="AL1187">
        <v>-3.163663412994177</v>
      </c>
      <c r="AM1187">
        <v>65.47786862827577</v>
      </c>
      <c r="AN1187">
        <f>(AP1187 - AO1187 + DI1187*1E3/(8.314*(DK1187+273.15)) * AR1187/DH1187 * AQ1187) * DH1187/(100*CV1187) * 1000/(1000 - AP1187)</f>
        <v>0</v>
      </c>
      <c r="AO1187">
        <v>14.65585593363362</v>
      </c>
      <c r="AP1187">
        <v>18.67323916083916</v>
      </c>
      <c r="AQ1187">
        <v>-6.031584096144259E-06</v>
      </c>
      <c r="AR1187">
        <v>82.48289674045559</v>
      </c>
      <c r="AS1187">
        <v>0</v>
      </c>
      <c r="AT1187">
        <v>0</v>
      </c>
      <c r="AU1187">
        <f>IF(AS1187*$H$13&gt;=AW1187,1.0,(AW1187/(AW1187-AS1187*$H$13)))</f>
        <v>0</v>
      </c>
      <c r="AV1187">
        <f>(AU1187-1)*100</f>
        <v>0</v>
      </c>
      <c r="AW1187">
        <f>MAX(0,($B$13+$C$13*DP1187)/(1+$D$13*DP1187)*DI1187/(DK1187+273)*$E$13)</f>
        <v>0</v>
      </c>
      <c r="AX1187" t="s">
        <v>417</v>
      </c>
      <c r="AY1187" t="s">
        <v>417</v>
      </c>
      <c r="AZ1187">
        <v>0</v>
      </c>
      <c r="BA1187">
        <v>0</v>
      </c>
      <c r="BB1187">
        <f>1-AZ1187/BA1187</f>
        <v>0</v>
      </c>
      <c r="BC1187">
        <v>0</v>
      </c>
      <c r="BD1187" t="s">
        <v>417</v>
      </c>
      <c r="BE1187" t="s">
        <v>417</v>
      </c>
      <c r="BF1187">
        <v>0</v>
      </c>
      <c r="BG1187">
        <v>0</v>
      </c>
      <c r="BH1187">
        <f>1-BF1187/BG1187</f>
        <v>0</v>
      </c>
      <c r="BI1187">
        <v>0.5</v>
      </c>
      <c r="BJ1187">
        <f>CS1187</f>
        <v>0</v>
      </c>
      <c r="BK1187">
        <f>L1187</f>
        <v>0</v>
      </c>
      <c r="BL1187">
        <f>BH1187*BI1187*BJ1187</f>
        <v>0</v>
      </c>
      <c r="BM1187">
        <f>(BK1187-BC1187)/BJ1187</f>
        <v>0</v>
      </c>
      <c r="BN1187">
        <f>(BA1187-BG1187)/BG1187</f>
        <v>0</v>
      </c>
      <c r="BO1187">
        <f>AZ1187/(BB1187+AZ1187/BG1187)</f>
        <v>0</v>
      </c>
      <c r="BP1187" t="s">
        <v>417</v>
      </c>
      <c r="BQ1187">
        <v>0</v>
      </c>
      <c r="BR1187">
        <f>IF(BQ1187&lt;&gt;0, BQ1187, BO1187)</f>
        <v>0</v>
      </c>
      <c r="BS1187">
        <f>1-BR1187/BG1187</f>
        <v>0</v>
      </c>
      <c r="BT1187">
        <f>(BG1187-BF1187)/(BG1187-BR1187)</f>
        <v>0</v>
      </c>
      <c r="BU1187">
        <f>(BA1187-BG1187)/(BA1187-BR1187)</f>
        <v>0</v>
      </c>
      <c r="BV1187">
        <f>(BG1187-BF1187)/(BG1187-AZ1187)</f>
        <v>0</v>
      </c>
      <c r="BW1187">
        <f>(BA1187-BG1187)/(BA1187-AZ1187)</f>
        <v>0</v>
      </c>
      <c r="BX1187">
        <f>(BT1187*BR1187/BF1187)</f>
        <v>0</v>
      </c>
      <c r="BY1187">
        <f>(1-BX1187)</f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f>$B$11*DQ1187+$C$11*DR1187+$F$11*EC1187*(1-EF1187)</f>
        <v>0</v>
      </c>
      <c r="CS1187">
        <f>CR1187*CT1187</f>
        <v>0</v>
      </c>
      <c r="CT1187">
        <f>($B$11*$D$9+$C$11*$D$9+$F$11*((EP1187+EH1187)/MAX(EP1187+EH1187+EQ1187, 0.1)*$I$9+EQ1187/MAX(EP1187+EH1187+EQ1187, 0.1)*$J$9))/($B$11+$C$11+$F$11)</f>
        <v>0</v>
      </c>
      <c r="CU1187">
        <f>($B$11*$K$9+$C$11*$K$9+$F$11*((EP1187+EH1187)/MAX(EP1187+EH1187+EQ1187, 0.1)*$P$9+EQ1187/MAX(EP1187+EH1187+EQ1187, 0.1)*$Q$9))/($B$11+$C$11+$F$11)</f>
        <v>0</v>
      </c>
      <c r="CV1187">
        <v>6</v>
      </c>
      <c r="CW1187">
        <v>0.5</v>
      </c>
      <c r="CX1187" t="s">
        <v>418</v>
      </c>
      <c r="CY1187">
        <v>2</v>
      </c>
      <c r="CZ1187" t="b">
        <v>1</v>
      </c>
      <c r="DA1187">
        <v>1659654087.5</v>
      </c>
      <c r="DB1187">
        <v>231.4331111111111</v>
      </c>
      <c r="DC1187">
        <v>220.5715925925926</v>
      </c>
      <c r="DD1187">
        <v>18.67502222222222</v>
      </c>
      <c r="DE1187">
        <v>14.65378888888889</v>
      </c>
      <c r="DF1187">
        <v>233.9814444444444</v>
      </c>
      <c r="DG1187">
        <v>18.81741111111111</v>
      </c>
      <c r="DH1187">
        <v>500.0078888888889</v>
      </c>
      <c r="DI1187">
        <v>90.22503703703704</v>
      </c>
      <c r="DJ1187">
        <v>0.09999207407407408</v>
      </c>
      <c r="DK1187">
        <v>24.81217037037037</v>
      </c>
      <c r="DL1187">
        <v>25.01664444444444</v>
      </c>
      <c r="DM1187">
        <v>999.9000000000001</v>
      </c>
      <c r="DN1187">
        <v>0</v>
      </c>
      <c r="DO1187">
        <v>0</v>
      </c>
      <c r="DP1187">
        <v>9998.935555555556</v>
      </c>
      <c r="DQ1187">
        <v>0</v>
      </c>
      <c r="DR1187">
        <v>10.89731851851852</v>
      </c>
      <c r="DS1187">
        <v>10.86141259259259</v>
      </c>
      <c r="DT1187">
        <v>235.8372962962963</v>
      </c>
      <c r="DU1187">
        <v>223.8518148148148</v>
      </c>
      <c r="DV1187">
        <v>4.021234444444445</v>
      </c>
      <c r="DW1187">
        <v>220.5715925925926</v>
      </c>
      <c r="DX1187">
        <v>14.65378888888889</v>
      </c>
      <c r="DY1187">
        <v>1.684954814814815</v>
      </c>
      <c r="DZ1187">
        <v>1.322138148148148</v>
      </c>
      <c r="EA1187">
        <v>14.75850740740741</v>
      </c>
      <c r="EB1187">
        <v>11.05290740740741</v>
      </c>
      <c r="EC1187">
        <v>2000.014444444445</v>
      </c>
      <c r="ED1187">
        <v>0.9800057777777779</v>
      </c>
      <c r="EE1187">
        <v>0.01999432222222222</v>
      </c>
      <c r="EF1187">
        <v>0</v>
      </c>
      <c r="EG1187">
        <v>725.5242222222222</v>
      </c>
      <c r="EH1187">
        <v>5.00097</v>
      </c>
      <c r="EI1187">
        <v>14441.44814814815</v>
      </c>
      <c r="EJ1187">
        <v>16707.72592592593</v>
      </c>
      <c r="EK1187">
        <v>38.312</v>
      </c>
      <c r="EL1187">
        <v>38.812</v>
      </c>
      <c r="EM1187">
        <v>38.312</v>
      </c>
      <c r="EN1187">
        <v>38.437</v>
      </c>
      <c r="EO1187">
        <v>38.708</v>
      </c>
      <c r="EP1187">
        <v>1955.124074074074</v>
      </c>
      <c r="EQ1187">
        <v>39.89000000000001</v>
      </c>
      <c r="ER1187">
        <v>0</v>
      </c>
      <c r="ES1187">
        <v>1659654095.7</v>
      </c>
      <c r="ET1187">
        <v>0</v>
      </c>
      <c r="EU1187">
        <v>725.5756000000001</v>
      </c>
      <c r="EV1187">
        <v>6.506230765090906</v>
      </c>
      <c r="EW1187">
        <v>111.1769231130321</v>
      </c>
      <c r="EX1187">
        <v>14442.244</v>
      </c>
      <c r="EY1187">
        <v>15</v>
      </c>
      <c r="EZ1187">
        <v>0</v>
      </c>
      <c r="FA1187" t="s">
        <v>419</v>
      </c>
      <c r="FB1187">
        <v>1659135797.5</v>
      </c>
      <c r="FC1187">
        <v>1659135788</v>
      </c>
      <c r="FD1187">
        <v>0</v>
      </c>
      <c r="FE1187">
        <v>0.3</v>
      </c>
      <c r="FF1187">
        <v>-0.002</v>
      </c>
      <c r="FG1187">
        <v>-2.209</v>
      </c>
      <c r="FH1187">
        <v>-0.089</v>
      </c>
      <c r="FI1187">
        <v>1520</v>
      </c>
      <c r="FJ1187">
        <v>20</v>
      </c>
      <c r="FK1187">
        <v>0.06</v>
      </c>
      <c r="FL1187">
        <v>0.03</v>
      </c>
      <c r="FM1187">
        <v>10.21657975</v>
      </c>
      <c r="FN1187">
        <v>11.92233039399624</v>
      </c>
      <c r="FO1187">
        <v>1.147098952027434</v>
      </c>
      <c r="FP1187">
        <v>0</v>
      </c>
      <c r="FQ1187">
        <v>725.2940294117645</v>
      </c>
      <c r="FR1187">
        <v>4.265255919268889</v>
      </c>
      <c r="FS1187">
        <v>0.4779760322131644</v>
      </c>
      <c r="FT1187">
        <v>0</v>
      </c>
      <c r="FU1187">
        <v>4.0228765</v>
      </c>
      <c r="FV1187">
        <v>-0.03566003752345984</v>
      </c>
      <c r="FW1187">
        <v>0.003563449557661766</v>
      </c>
      <c r="FX1187">
        <v>1</v>
      </c>
      <c r="FY1187">
        <v>1</v>
      </c>
      <c r="FZ1187">
        <v>3</v>
      </c>
      <c r="GA1187" t="s">
        <v>429</v>
      </c>
      <c r="GB1187">
        <v>2.98382</v>
      </c>
      <c r="GC1187">
        <v>2.7157</v>
      </c>
      <c r="GD1187">
        <v>0.0534958</v>
      </c>
      <c r="GE1187">
        <v>0.0496736</v>
      </c>
      <c r="GF1187">
        <v>0.0901541</v>
      </c>
      <c r="GG1187">
        <v>0.0742411</v>
      </c>
      <c r="GH1187">
        <v>29937.9</v>
      </c>
      <c r="GI1187">
        <v>30218.5</v>
      </c>
      <c r="GJ1187">
        <v>29394.2</v>
      </c>
      <c r="GK1187">
        <v>29405.6</v>
      </c>
      <c r="GL1187">
        <v>35420.2</v>
      </c>
      <c r="GM1187">
        <v>36197.4</v>
      </c>
      <c r="GN1187">
        <v>41389.3</v>
      </c>
      <c r="GO1187">
        <v>41902.8</v>
      </c>
      <c r="GP1187">
        <v>1.9628</v>
      </c>
      <c r="GQ1187">
        <v>2.38508</v>
      </c>
      <c r="GR1187">
        <v>0.0979826</v>
      </c>
      <c r="GS1187">
        <v>0</v>
      </c>
      <c r="GT1187">
        <v>23.4067</v>
      </c>
      <c r="GU1187">
        <v>999.9</v>
      </c>
      <c r="GV1187">
        <v>34.7</v>
      </c>
      <c r="GW1187">
        <v>31.9</v>
      </c>
      <c r="GX1187">
        <v>18.2602</v>
      </c>
      <c r="GY1187">
        <v>63.5919</v>
      </c>
      <c r="GZ1187">
        <v>22.3478</v>
      </c>
      <c r="HA1187">
        <v>2</v>
      </c>
      <c r="HB1187">
        <v>-0.0946164</v>
      </c>
      <c r="HC1187">
        <v>1.8109</v>
      </c>
      <c r="HD1187">
        <v>20.3255</v>
      </c>
      <c r="HE1187">
        <v>5.21699</v>
      </c>
      <c r="HF1187">
        <v>12.0099</v>
      </c>
      <c r="HG1187">
        <v>4.98915</v>
      </c>
      <c r="HH1187">
        <v>3.2885</v>
      </c>
      <c r="HI1187">
        <v>9999</v>
      </c>
      <c r="HJ1187">
        <v>9999</v>
      </c>
      <c r="HK1187">
        <v>9999</v>
      </c>
      <c r="HL1187">
        <v>199.2</v>
      </c>
      <c r="HM1187">
        <v>1.86737</v>
      </c>
      <c r="HN1187">
        <v>1.86646</v>
      </c>
      <c r="HO1187">
        <v>1.86586</v>
      </c>
      <c r="HP1187">
        <v>1.86584</v>
      </c>
      <c r="HQ1187">
        <v>1.86768</v>
      </c>
      <c r="HR1187">
        <v>1.87014</v>
      </c>
      <c r="HS1187">
        <v>1.86875</v>
      </c>
      <c r="HT1187">
        <v>1.87024</v>
      </c>
      <c r="HU1187">
        <v>0</v>
      </c>
      <c r="HV1187">
        <v>0</v>
      </c>
      <c r="HW1187">
        <v>0</v>
      </c>
      <c r="HX1187">
        <v>0</v>
      </c>
      <c r="HY1187" t="s">
        <v>421</v>
      </c>
      <c r="HZ1187" t="s">
        <v>422</v>
      </c>
      <c r="IA1187" t="s">
        <v>423</v>
      </c>
      <c r="IB1187" t="s">
        <v>423</v>
      </c>
      <c r="IC1187" t="s">
        <v>423</v>
      </c>
      <c r="ID1187" t="s">
        <v>423</v>
      </c>
      <c r="IE1187">
        <v>0</v>
      </c>
      <c r="IF1187">
        <v>100</v>
      </c>
      <c r="IG1187">
        <v>100</v>
      </c>
      <c r="IH1187">
        <v>-2.461</v>
      </c>
      <c r="II1187">
        <v>-0.1424</v>
      </c>
      <c r="IJ1187">
        <v>-1.529487217637811</v>
      </c>
      <c r="IK1187">
        <v>-0.005072214745875086</v>
      </c>
      <c r="IL1187">
        <v>3.316774363808987E-06</v>
      </c>
      <c r="IM1187">
        <v>-1.107588672722244E-09</v>
      </c>
      <c r="IN1187">
        <v>-0.1603591687652909</v>
      </c>
      <c r="IO1187">
        <v>-0.0181951569465493</v>
      </c>
      <c r="IP1187">
        <v>0.001659309118516343</v>
      </c>
      <c r="IQ1187">
        <v>-3.409663313950778E-05</v>
      </c>
      <c r="IR1187">
        <v>19</v>
      </c>
      <c r="IS1187">
        <v>2290</v>
      </c>
      <c r="IT1187">
        <v>1</v>
      </c>
      <c r="IU1187">
        <v>24</v>
      </c>
      <c r="IV1187">
        <v>8638.299999999999</v>
      </c>
      <c r="IW1187">
        <v>8638.5</v>
      </c>
      <c r="IX1187">
        <v>0.672607</v>
      </c>
      <c r="IY1187">
        <v>2.24487</v>
      </c>
      <c r="IZ1187">
        <v>1.94702</v>
      </c>
      <c r="JA1187">
        <v>2.64648</v>
      </c>
      <c r="JB1187">
        <v>2.19482</v>
      </c>
      <c r="JC1187">
        <v>2.35962</v>
      </c>
      <c r="JD1187">
        <v>36.3871</v>
      </c>
      <c r="JE1187">
        <v>24.035</v>
      </c>
      <c r="JF1187">
        <v>18</v>
      </c>
      <c r="JG1187">
        <v>518.5700000000001</v>
      </c>
      <c r="JH1187">
        <v>813.9589999999999</v>
      </c>
      <c r="JI1187">
        <v>21.2807</v>
      </c>
      <c r="JJ1187">
        <v>26.0746</v>
      </c>
      <c r="JK1187">
        <v>30.0004</v>
      </c>
      <c r="JL1187">
        <v>26.0644</v>
      </c>
      <c r="JM1187">
        <v>25.9878</v>
      </c>
      <c r="JN1187">
        <v>13.3254</v>
      </c>
      <c r="JO1187">
        <v>19.0986</v>
      </c>
      <c r="JP1187">
        <v>25.141</v>
      </c>
      <c r="JQ1187">
        <v>21.2696</v>
      </c>
      <c r="JR1187">
        <v>165.858</v>
      </c>
      <c r="JS1187">
        <v>14.6349</v>
      </c>
      <c r="JT1187">
        <v>100.498</v>
      </c>
      <c r="JU1187">
        <v>100.637</v>
      </c>
    </row>
    <row r="1188" spans="1:281">
      <c r="A1188">
        <v>1172</v>
      </c>
      <c r="B1188">
        <v>1659654100</v>
      </c>
      <c r="C1188">
        <v>26092</v>
      </c>
      <c r="D1188" t="s">
        <v>2779</v>
      </c>
      <c r="E1188" t="s">
        <v>2780</v>
      </c>
      <c r="F1188">
        <v>5</v>
      </c>
      <c r="G1188" t="s">
        <v>2748</v>
      </c>
      <c r="H1188" t="s">
        <v>416</v>
      </c>
      <c r="I1188">
        <v>1659654092.214286</v>
      </c>
      <c r="J1188">
        <f>(K1188)/1000</f>
        <v>0</v>
      </c>
      <c r="K1188">
        <f>IF(CZ1188, AN1188, AH1188)</f>
        <v>0</v>
      </c>
      <c r="L1188">
        <f>IF(CZ1188, AI1188, AG1188)</f>
        <v>0</v>
      </c>
      <c r="M1188">
        <f>DB1188 - IF(AU1188&gt;1, L1188*CV1188*100.0/(AW1188*DP1188), 0)</f>
        <v>0</v>
      </c>
      <c r="N1188">
        <f>((T1188-J1188/2)*M1188-L1188)/(T1188+J1188/2)</f>
        <v>0</v>
      </c>
      <c r="O1188">
        <f>N1188*(DI1188+DJ1188)/1000.0</f>
        <v>0</v>
      </c>
      <c r="P1188">
        <f>(DB1188 - IF(AU1188&gt;1, L1188*CV1188*100.0/(AW1188*DP1188), 0))*(DI1188+DJ1188)/1000.0</f>
        <v>0</v>
      </c>
      <c r="Q1188">
        <f>2.0/((1/S1188-1/R1188)+SIGN(S1188)*SQRT((1/S1188-1/R1188)*(1/S1188-1/R1188) + 4*CW1188/((CW1188+1)*(CW1188+1))*(2*1/S1188*1/R1188-1/R1188*1/R1188)))</f>
        <v>0</v>
      </c>
      <c r="R1188">
        <f>IF(LEFT(CX1188,1)&lt;&gt;"0",IF(LEFT(CX1188,1)="1",3.0,CY1188),$D$5+$E$5*(DP1188*DI1188/($K$5*1000))+$F$5*(DP1188*DI1188/($K$5*1000))*MAX(MIN(CV1188,$J$5),$I$5)*MAX(MIN(CV1188,$J$5),$I$5)+$G$5*MAX(MIN(CV1188,$J$5),$I$5)*(DP1188*DI1188/($K$5*1000))+$H$5*(DP1188*DI1188/($K$5*1000))*(DP1188*DI1188/($K$5*1000)))</f>
        <v>0</v>
      </c>
      <c r="S1188">
        <f>J1188*(1000-(1000*0.61365*exp(17.502*W1188/(240.97+W1188))/(DI1188+DJ1188)+DD1188)/2)/(1000*0.61365*exp(17.502*W1188/(240.97+W1188))/(DI1188+DJ1188)-DD1188)</f>
        <v>0</v>
      </c>
      <c r="T1188">
        <f>1/((CW1188+1)/(Q1188/1.6)+1/(R1188/1.37)) + CW1188/((CW1188+1)/(Q1188/1.6) + CW1188/(R1188/1.37))</f>
        <v>0</v>
      </c>
      <c r="U1188">
        <f>(CR1188*CU1188)</f>
        <v>0</v>
      </c>
      <c r="V1188">
        <f>(DK1188+(U1188+2*0.95*5.67E-8*(((DK1188+$B$7)+273)^4-(DK1188+273)^4)-44100*J1188)/(1.84*29.3*R1188+8*0.95*5.67E-8*(DK1188+273)^3))</f>
        <v>0</v>
      </c>
      <c r="W1188">
        <f>($C$7*DL1188+$D$7*DM1188+$E$7*V1188)</f>
        <v>0</v>
      </c>
      <c r="X1188">
        <f>0.61365*exp(17.502*W1188/(240.97+W1188))</f>
        <v>0</v>
      </c>
      <c r="Y1188">
        <f>(Z1188/AA1188*100)</f>
        <v>0</v>
      </c>
      <c r="Z1188">
        <f>DD1188*(DI1188+DJ1188)/1000</f>
        <v>0</v>
      </c>
      <c r="AA1188">
        <f>0.61365*exp(17.502*DK1188/(240.97+DK1188))</f>
        <v>0</v>
      </c>
      <c r="AB1188">
        <f>(X1188-DD1188*(DI1188+DJ1188)/1000)</f>
        <v>0</v>
      </c>
      <c r="AC1188">
        <f>(-J1188*44100)</f>
        <v>0</v>
      </c>
      <c r="AD1188">
        <f>2*29.3*R1188*0.92*(DK1188-W1188)</f>
        <v>0</v>
      </c>
      <c r="AE1188">
        <f>2*0.95*5.67E-8*(((DK1188+$B$7)+273)^4-(W1188+273)^4)</f>
        <v>0</v>
      </c>
      <c r="AF1188">
        <f>U1188+AE1188+AC1188+AD1188</f>
        <v>0</v>
      </c>
      <c r="AG1188">
        <f>DH1188*AU1188*(DC1188-DB1188*(1000-AU1188*DE1188)/(1000-AU1188*DD1188))/(100*CV1188)</f>
        <v>0</v>
      </c>
      <c r="AH1188">
        <f>1000*DH1188*AU1188*(DD1188-DE1188)/(100*CV1188*(1000-AU1188*DD1188))</f>
        <v>0</v>
      </c>
      <c r="AI1188">
        <f>(AJ1188 - AK1188 - DI1188*1E3/(8.314*(DK1188+273.15)) * AM1188/DH1188 * AL1188) * DH1188/(100*CV1188) * (1000 - DE1188)/1000</f>
        <v>0</v>
      </c>
      <c r="AJ1188">
        <v>192.1489593978725</v>
      </c>
      <c r="AK1188">
        <v>198.0130242424243</v>
      </c>
      <c r="AL1188">
        <v>-3.141621113185482</v>
      </c>
      <c r="AM1188">
        <v>65.47786862827577</v>
      </c>
      <c r="AN1188">
        <f>(AP1188 - AO1188 + DI1188*1E3/(8.314*(DK1188+273.15)) * AR1188/DH1188 * AQ1188) * DH1188/(100*CV1188) * 1000/(1000 - AP1188)</f>
        <v>0</v>
      </c>
      <c r="AO1188">
        <v>14.65781012290497</v>
      </c>
      <c r="AP1188">
        <v>18.67798671328672</v>
      </c>
      <c r="AQ1188">
        <v>1.008290943852041E-05</v>
      </c>
      <c r="AR1188">
        <v>82.48289674045559</v>
      </c>
      <c r="AS1188">
        <v>0</v>
      </c>
      <c r="AT1188">
        <v>0</v>
      </c>
      <c r="AU1188">
        <f>IF(AS1188*$H$13&gt;=AW1188,1.0,(AW1188/(AW1188-AS1188*$H$13)))</f>
        <v>0</v>
      </c>
      <c r="AV1188">
        <f>(AU1188-1)*100</f>
        <v>0</v>
      </c>
      <c r="AW1188">
        <f>MAX(0,($B$13+$C$13*DP1188)/(1+$D$13*DP1188)*DI1188/(DK1188+273)*$E$13)</f>
        <v>0</v>
      </c>
      <c r="AX1188" t="s">
        <v>417</v>
      </c>
      <c r="AY1188" t="s">
        <v>417</v>
      </c>
      <c r="AZ1188">
        <v>0</v>
      </c>
      <c r="BA1188">
        <v>0</v>
      </c>
      <c r="BB1188">
        <f>1-AZ1188/BA1188</f>
        <v>0</v>
      </c>
      <c r="BC1188">
        <v>0</v>
      </c>
      <c r="BD1188" t="s">
        <v>417</v>
      </c>
      <c r="BE1188" t="s">
        <v>417</v>
      </c>
      <c r="BF1188">
        <v>0</v>
      </c>
      <c r="BG1188">
        <v>0</v>
      </c>
      <c r="BH1188">
        <f>1-BF1188/BG1188</f>
        <v>0</v>
      </c>
      <c r="BI1188">
        <v>0.5</v>
      </c>
      <c r="BJ1188">
        <f>CS1188</f>
        <v>0</v>
      </c>
      <c r="BK1188">
        <f>L1188</f>
        <v>0</v>
      </c>
      <c r="BL1188">
        <f>BH1188*BI1188*BJ1188</f>
        <v>0</v>
      </c>
      <c r="BM1188">
        <f>(BK1188-BC1188)/BJ1188</f>
        <v>0</v>
      </c>
      <c r="BN1188">
        <f>(BA1188-BG1188)/BG1188</f>
        <v>0</v>
      </c>
      <c r="BO1188">
        <f>AZ1188/(BB1188+AZ1188/BG1188)</f>
        <v>0</v>
      </c>
      <c r="BP1188" t="s">
        <v>417</v>
      </c>
      <c r="BQ1188">
        <v>0</v>
      </c>
      <c r="BR1188">
        <f>IF(BQ1188&lt;&gt;0, BQ1188, BO1188)</f>
        <v>0</v>
      </c>
      <c r="BS1188">
        <f>1-BR1188/BG1188</f>
        <v>0</v>
      </c>
      <c r="BT1188">
        <f>(BG1188-BF1188)/(BG1188-BR1188)</f>
        <v>0</v>
      </c>
      <c r="BU1188">
        <f>(BA1188-BG1188)/(BA1188-BR1188)</f>
        <v>0</v>
      </c>
      <c r="BV1188">
        <f>(BG1188-BF1188)/(BG1188-AZ1188)</f>
        <v>0</v>
      </c>
      <c r="BW1188">
        <f>(BA1188-BG1188)/(BA1188-AZ1188)</f>
        <v>0</v>
      </c>
      <c r="BX1188">
        <f>(BT1188*BR1188/BF1188)</f>
        <v>0</v>
      </c>
      <c r="BY1188">
        <f>(1-BX1188)</f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f>$B$11*DQ1188+$C$11*DR1188+$F$11*EC1188*(1-EF1188)</f>
        <v>0</v>
      </c>
      <c r="CS1188">
        <f>CR1188*CT1188</f>
        <v>0</v>
      </c>
      <c r="CT1188">
        <f>($B$11*$D$9+$C$11*$D$9+$F$11*((EP1188+EH1188)/MAX(EP1188+EH1188+EQ1188, 0.1)*$I$9+EQ1188/MAX(EP1188+EH1188+EQ1188, 0.1)*$J$9))/($B$11+$C$11+$F$11)</f>
        <v>0</v>
      </c>
      <c r="CU1188">
        <f>($B$11*$K$9+$C$11*$K$9+$F$11*((EP1188+EH1188)/MAX(EP1188+EH1188+EQ1188, 0.1)*$P$9+EQ1188/MAX(EP1188+EH1188+EQ1188, 0.1)*$Q$9))/($B$11+$C$11+$F$11)</f>
        <v>0</v>
      </c>
      <c r="CV1188">
        <v>6</v>
      </c>
      <c r="CW1188">
        <v>0.5</v>
      </c>
      <c r="CX1188" t="s">
        <v>418</v>
      </c>
      <c r="CY1188">
        <v>2</v>
      </c>
      <c r="CZ1188" t="b">
        <v>1</v>
      </c>
      <c r="DA1188">
        <v>1659654092.214286</v>
      </c>
      <c r="DB1188">
        <v>216.837</v>
      </c>
      <c r="DC1188">
        <v>205.0179285714285</v>
      </c>
      <c r="DD1188">
        <v>18.67476428571429</v>
      </c>
      <c r="DE1188">
        <v>14.65611428571428</v>
      </c>
      <c r="DF1188">
        <v>219.3304285714285</v>
      </c>
      <c r="DG1188">
        <v>18.81714642857143</v>
      </c>
      <c r="DH1188">
        <v>500.016</v>
      </c>
      <c r="DI1188">
        <v>90.22456071428572</v>
      </c>
      <c r="DJ1188">
        <v>0.1000023071428571</v>
      </c>
      <c r="DK1188">
        <v>24.80825</v>
      </c>
      <c r="DL1188">
        <v>25.0172</v>
      </c>
      <c r="DM1188">
        <v>999.9000000000002</v>
      </c>
      <c r="DN1188">
        <v>0</v>
      </c>
      <c r="DO1188">
        <v>0</v>
      </c>
      <c r="DP1188">
        <v>9995.602499999999</v>
      </c>
      <c r="DQ1188">
        <v>0</v>
      </c>
      <c r="DR1188">
        <v>10.88993571428571</v>
      </c>
      <c r="DS1188">
        <v>11.81895</v>
      </c>
      <c r="DT1188">
        <v>220.9633214285714</v>
      </c>
      <c r="DU1188">
        <v>208.0673571428571</v>
      </c>
      <c r="DV1188">
        <v>4.018662142857143</v>
      </c>
      <c r="DW1188">
        <v>205.0179285714285</v>
      </c>
      <c r="DX1188">
        <v>14.65611428571428</v>
      </c>
      <c r="DY1188">
        <v>1.684922857142857</v>
      </c>
      <c r="DZ1188">
        <v>1.322340357142857</v>
      </c>
      <c r="EA1188">
        <v>14.75820714285714</v>
      </c>
      <c r="EB1188">
        <v>11.05521071428571</v>
      </c>
      <c r="EC1188">
        <v>1999.988928571429</v>
      </c>
      <c r="ED1188">
        <v>0.9800054642857141</v>
      </c>
      <c r="EE1188">
        <v>0.01999463571428572</v>
      </c>
      <c r="EF1188">
        <v>0</v>
      </c>
      <c r="EG1188">
        <v>726.0889642857144</v>
      </c>
      <c r="EH1188">
        <v>5.00097</v>
      </c>
      <c r="EI1188">
        <v>14450.84642857143</v>
      </c>
      <c r="EJ1188">
        <v>16707.52142857143</v>
      </c>
      <c r="EK1188">
        <v>38.312</v>
      </c>
      <c r="EL1188">
        <v>38.812</v>
      </c>
      <c r="EM1188">
        <v>38.312</v>
      </c>
      <c r="EN1188">
        <v>38.437</v>
      </c>
      <c r="EO1188">
        <v>38.69599999999999</v>
      </c>
      <c r="EP1188">
        <v>1955.098571428572</v>
      </c>
      <c r="EQ1188">
        <v>39.89000000000001</v>
      </c>
      <c r="ER1188">
        <v>0</v>
      </c>
      <c r="ES1188">
        <v>1659654100.5</v>
      </c>
      <c r="ET1188">
        <v>0</v>
      </c>
      <c r="EU1188">
        <v>726.18128</v>
      </c>
      <c r="EV1188">
        <v>8.279461519032573</v>
      </c>
      <c r="EW1188">
        <v>142.0692305739137</v>
      </c>
      <c r="EX1188">
        <v>14452.084</v>
      </c>
      <c r="EY1188">
        <v>15</v>
      </c>
      <c r="EZ1188">
        <v>0</v>
      </c>
      <c r="FA1188" t="s">
        <v>419</v>
      </c>
      <c r="FB1188">
        <v>1659135797.5</v>
      </c>
      <c r="FC1188">
        <v>1659135788</v>
      </c>
      <c r="FD1188">
        <v>0</v>
      </c>
      <c r="FE1188">
        <v>0.3</v>
      </c>
      <c r="FF1188">
        <v>-0.002</v>
      </c>
      <c r="FG1188">
        <v>-2.209</v>
      </c>
      <c r="FH1188">
        <v>-0.089</v>
      </c>
      <c r="FI1188">
        <v>1520</v>
      </c>
      <c r="FJ1188">
        <v>20</v>
      </c>
      <c r="FK1188">
        <v>0.06</v>
      </c>
      <c r="FL1188">
        <v>0.03</v>
      </c>
      <c r="FM1188">
        <v>11.27101121951219</v>
      </c>
      <c r="FN1188">
        <v>12.1016830662021</v>
      </c>
      <c r="FO1188">
        <v>1.193846132718044</v>
      </c>
      <c r="FP1188">
        <v>0</v>
      </c>
      <c r="FQ1188">
        <v>725.8038823529413</v>
      </c>
      <c r="FR1188">
        <v>7.178854077008267</v>
      </c>
      <c r="FS1188">
        <v>0.7382222590834171</v>
      </c>
      <c r="FT1188">
        <v>0</v>
      </c>
      <c r="FU1188">
        <v>4.020358292682927</v>
      </c>
      <c r="FV1188">
        <v>-0.03444209059233547</v>
      </c>
      <c r="FW1188">
        <v>0.003635698277238833</v>
      </c>
      <c r="FX1188">
        <v>1</v>
      </c>
      <c r="FY1188">
        <v>1</v>
      </c>
      <c r="FZ1188">
        <v>3</v>
      </c>
      <c r="GA1188" t="s">
        <v>429</v>
      </c>
      <c r="GB1188">
        <v>2.9836</v>
      </c>
      <c r="GC1188">
        <v>2.71555</v>
      </c>
      <c r="GD1188">
        <v>0.0499815</v>
      </c>
      <c r="GE1188">
        <v>0.0458705</v>
      </c>
      <c r="GF1188">
        <v>0.0901647</v>
      </c>
      <c r="GG1188">
        <v>0.07424790000000001</v>
      </c>
      <c r="GH1188">
        <v>30048.7</v>
      </c>
      <c r="GI1188">
        <v>30339.6</v>
      </c>
      <c r="GJ1188">
        <v>29393.8</v>
      </c>
      <c r="GK1188">
        <v>29405.8</v>
      </c>
      <c r="GL1188">
        <v>35419.6</v>
      </c>
      <c r="GM1188">
        <v>36197.3</v>
      </c>
      <c r="GN1188">
        <v>41389.1</v>
      </c>
      <c r="GO1188">
        <v>41903.1</v>
      </c>
      <c r="GP1188">
        <v>1.96262</v>
      </c>
      <c r="GQ1188">
        <v>2.3851</v>
      </c>
      <c r="GR1188">
        <v>0.0979081</v>
      </c>
      <c r="GS1188">
        <v>0</v>
      </c>
      <c r="GT1188">
        <v>23.408</v>
      </c>
      <c r="GU1188">
        <v>999.9</v>
      </c>
      <c r="GV1188">
        <v>34.7</v>
      </c>
      <c r="GW1188">
        <v>31.9</v>
      </c>
      <c r="GX1188">
        <v>18.2604</v>
      </c>
      <c r="GY1188">
        <v>63.8419</v>
      </c>
      <c r="GZ1188">
        <v>22.4479</v>
      </c>
      <c r="HA1188">
        <v>2</v>
      </c>
      <c r="HB1188">
        <v>-0.223747</v>
      </c>
      <c r="HC1188">
        <v>1.93071</v>
      </c>
      <c r="HD1188">
        <v>20.3255</v>
      </c>
      <c r="HE1188">
        <v>5.21714</v>
      </c>
      <c r="HF1188">
        <v>12.0099</v>
      </c>
      <c r="HG1188">
        <v>4.98885</v>
      </c>
      <c r="HH1188">
        <v>3.28848</v>
      </c>
      <c r="HI1188">
        <v>9999</v>
      </c>
      <c r="HJ1188">
        <v>9999</v>
      </c>
      <c r="HK1188">
        <v>9999</v>
      </c>
      <c r="HL1188">
        <v>199.2</v>
      </c>
      <c r="HM1188">
        <v>1.86737</v>
      </c>
      <c r="HN1188">
        <v>1.86646</v>
      </c>
      <c r="HO1188">
        <v>1.8659</v>
      </c>
      <c r="HP1188">
        <v>1.86583</v>
      </c>
      <c r="HQ1188">
        <v>1.86768</v>
      </c>
      <c r="HR1188">
        <v>1.87016</v>
      </c>
      <c r="HS1188">
        <v>1.86875</v>
      </c>
      <c r="HT1188">
        <v>1.87025</v>
      </c>
      <c r="HU1188">
        <v>0</v>
      </c>
      <c r="HV1188">
        <v>0</v>
      </c>
      <c r="HW1188">
        <v>0</v>
      </c>
      <c r="HX1188">
        <v>0</v>
      </c>
      <c r="HY1188" t="s">
        <v>421</v>
      </c>
      <c r="HZ1188" t="s">
        <v>422</v>
      </c>
      <c r="IA1188" t="s">
        <v>423</v>
      </c>
      <c r="IB1188" t="s">
        <v>423</v>
      </c>
      <c r="IC1188" t="s">
        <v>423</v>
      </c>
      <c r="ID1188" t="s">
        <v>423</v>
      </c>
      <c r="IE1188">
        <v>0</v>
      </c>
      <c r="IF1188">
        <v>100</v>
      </c>
      <c r="IG1188">
        <v>100</v>
      </c>
      <c r="IH1188">
        <v>-2.401</v>
      </c>
      <c r="II1188">
        <v>-0.1423</v>
      </c>
      <c r="IJ1188">
        <v>-1.529487217637811</v>
      </c>
      <c r="IK1188">
        <v>-0.005072214745875086</v>
      </c>
      <c r="IL1188">
        <v>3.316774363808987E-06</v>
      </c>
      <c r="IM1188">
        <v>-1.107588672722244E-09</v>
      </c>
      <c r="IN1188">
        <v>-0.1603591687652909</v>
      </c>
      <c r="IO1188">
        <v>-0.0181951569465493</v>
      </c>
      <c r="IP1188">
        <v>0.001659309118516343</v>
      </c>
      <c r="IQ1188">
        <v>-3.409663313950778E-05</v>
      </c>
      <c r="IR1188">
        <v>19</v>
      </c>
      <c r="IS1188">
        <v>2290</v>
      </c>
      <c r="IT1188">
        <v>1</v>
      </c>
      <c r="IU1188">
        <v>24</v>
      </c>
      <c r="IV1188">
        <v>8638.4</v>
      </c>
      <c r="IW1188">
        <v>8638.5</v>
      </c>
      <c r="IX1188">
        <v>0.6213379999999999</v>
      </c>
      <c r="IY1188">
        <v>2.24976</v>
      </c>
      <c r="IZ1188">
        <v>1.94702</v>
      </c>
      <c r="JA1188">
        <v>2.64648</v>
      </c>
      <c r="JB1188">
        <v>2.19482</v>
      </c>
      <c r="JC1188">
        <v>2.33887</v>
      </c>
      <c r="JD1188">
        <v>36.4107</v>
      </c>
      <c r="JE1188">
        <v>24.035</v>
      </c>
      <c r="JF1188">
        <v>18</v>
      </c>
      <c r="JG1188">
        <v>518.475</v>
      </c>
      <c r="JH1188">
        <v>814.001</v>
      </c>
      <c r="JI1188">
        <v>21.2657</v>
      </c>
      <c r="JJ1188">
        <v>26.0768</v>
      </c>
      <c r="JK1188">
        <v>30.0003</v>
      </c>
      <c r="JL1188">
        <v>26.0666</v>
      </c>
      <c r="JM1188">
        <v>25.989</v>
      </c>
      <c r="JN1188">
        <v>12.426</v>
      </c>
      <c r="JO1188">
        <v>19.0986</v>
      </c>
      <c r="JP1188">
        <v>25.141</v>
      </c>
      <c r="JQ1188">
        <v>21.2521</v>
      </c>
      <c r="JR1188">
        <v>152.5</v>
      </c>
      <c r="JS1188">
        <v>14.6299</v>
      </c>
      <c r="JT1188">
        <v>100.497</v>
      </c>
      <c r="JU1188">
        <v>100.638</v>
      </c>
    </row>
    <row r="1189" spans="1:281">
      <c r="A1189">
        <v>1173</v>
      </c>
      <c r="B1189">
        <v>1659654105</v>
      </c>
      <c r="C1189">
        <v>26097</v>
      </c>
      <c r="D1189" t="s">
        <v>2781</v>
      </c>
      <c r="E1189" t="s">
        <v>2782</v>
      </c>
      <c r="F1189">
        <v>5</v>
      </c>
      <c r="G1189" t="s">
        <v>2748</v>
      </c>
      <c r="H1189" t="s">
        <v>416</v>
      </c>
      <c r="I1189">
        <v>1659654097.5</v>
      </c>
      <c r="J1189">
        <f>(K1189)/1000</f>
        <v>0</v>
      </c>
      <c r="K1189">
        <f>IF(CZ1189, AN1189, AH1189)</f>
        <v>0</v>
      </c>
      <c r="L1189">
        <f>IF(CZ1189, AI1189, AG1189)</f>
        <v>0</v>
      </c>
      <c r="M1189">
        <f>DB1189 - IF(AU1189&gt;1, L1189*CV1189*100.0/(AW1189*DP1189), 0)</f>
        <v>0</v>
      </c>
      <c r="N1189">
        <f>((T1189-J1189/2)*M1189-L1189)/(T1189+J1189/2)</f>
        <v>0</v>
      </c>
      <c r="O1189">
        <f>N1189*(DI1189+DJ1189)/1000.0</f>
        <v>0</v>
      </c>
      <c r="P1189">
        <f>(DB1189 - IF(AU1189&gt;1, L1189*CV1189*100.0/(AW1189*DP1189), 0))*(DI1189+DJ1189)/1000.0</f>
        <v>0</v>
      </c>
      <c r="Q1189">
        <f>2.0/((1/S1189-1/R1189)+SIGN(S1189)*SQRT((1/S1189-1/R1189)*(1/S1189-1/R1189) + 4*CW1189/((CW1189+1)*(CW1189+1))*(2*1/S1189*1/R1189-1/R1189*1/R1189)))</f>
        <v>0</v>
      </c>
      <c r="R1189">
        <f>IF(LEFT(CX1189,1)&lt;&gt;"0",IF(LEFT(CX1189,1)="1",3.0,CY1189),$D$5+$E$5*(DP1189*DI1189/($K$5*1000))+$F$5*(DP1189*DI1189/($K$5*1000))*MAX(MIN(CV1189,$J$5),$I$5)*MAX(MIN(CV1189,$J$5),$I$5)+$G$5*MAX(MIN(CV1189,$J$5),$I$5)*(DP1189*DI1189/($K$5*1000))+$H$5*(DP1189*DI1189/($K$5*1000))*(DP1189*DI1189/($K$5*1000)))</f>
        <v>0</v>
      </c>
      <c r="S1189">
        <f>J1189*(1000-(1000*0.61365*exp(17.502*W1189/(240.97+W1189))/(DI1189+DJ1189)+DD1189)/2)/(1000*0.61365*exp(17.502*W1189/(240.97+W1189))/(DI1189+DJ1189)-DD1189)</f>
        <v>0</v>
      </c>
      <c r="T1189">
        <f>1/((CW1189+1)/(Q1189/1.6)+1/(R1189/1.37)) + CW1189/((CW1189+1)/(Q1189/1.6) + CW1189/(R1189/1.37))</f>
        <v>0</v>
      </c>
      <c r="U1189">
        <f>(CR1189*CU1189)</f>
        <v>0</v>
      </c>
      <c r="V1189">
        <f>(DK1189+(U1189+2*0.95*5.67E-8*(((DK1189+$B$7)+273)^4-(DK1189+273)^4)-44100*J1189)/(1.84*29.3*R1189+8*0.95*5.67E-8*(DK1189+273)^3))</f>
        <v>0</v>
      </c>
      <c r="W1189">
        <f>($C$7*DL1189+$D$7*DM1189+$E$7*V1189)</f>
        <v>0</v>
      </c>
      <c r="X1189">
        <f>0.61365*exp(17.502*W1189/(240.97+W1189))</f>
        <v>0</v>
      </c>
      <c r="Y1189">
        <f>(Z1189/AA1189*100)</f>
        <v>0</v>
      </c>
      <c r="Z1189">
        <f>DD1189*(DI1189+DJ1189)/1000</f>
        <v>0</v>
      </c>
      <c r="AA1189">
        <f>0.61365*exp(17.502*DK1189/(240.97+DK1189))</f>
        <v>0</v>
      </c>
      <c r="AB1189">
        <f>(X1189-DD1189*(DI1189+DJ1189)/1000)</f>
        <v>0</v>
      </c>
      <c r="AC1189">
        <f>(-J1189*44100)</f>
        <v>0</v>
      </c>
      <c r="AD1189">
        <f>2*29.3*R1189*0.92*(DK1189-W1189)</f>
        <v>0</v>
      </c>
      <c r="AE1189">
        <f>2*0.95*5.67E-8*(((DK1189+$B$7)+273)^4-(W1189+273)^4)</f>
        <v>0</v>
      </c>
      <c r="AF1189">
        <f>U1189+AE1189+AC1189+AD1189</f>
        <v>0</v>
      </c>
      <c r="AG1189">
        <f>DH1189*AU1189*(DC1189-DB1189*(1000-AU1189*DE1189)/(1000-AU1189*DD1189))/(100*CV1189)</f>
        <v>0</v>
      </c>
      <c r="AH1189">
        <f>1000*DH1189*AU1189*(DD1189-DE1189)/(100*CV1189*(1000-AU1189*DD1189))</f>
        <v>0</v>
      </c>
      <c r="AI1189">
        <f>(AJ1189 - AK1189 - DI1189*1E3/(8.314*(DK1189+273.15)) * AM1189/DH1189 * AL1189) * DH1189/(100*CV1189) * (1000 - DE1189)/1000</f>
        <v>0</v>
      </c>
      <c r="AJ1189">
        <v>175.371157526194</v>
      </c>
      <c r="AK1189">
        <v>182.1957272727273</v>
      </c>
      <c r="AL1189">
        <v>-3.164929883826921</v>
      </c>
      <c r="AM1189">
        <v>65.47786862827577</v>
      </c>
      <c r="AN1189">
        <f>(AP1189 - AO1189 + DI1189*1E3/(8.314*(DK1189+273.15)) * AR1189/DH1189 * AQ1189) * DH1189/(100*CV1189) * 1000/(1000 - AP1189)</f>
        <v>0</v>
      </c>
      <c r="AO1189">
        <v>14.66015260522177</v>
      </c>
      <c r="AP1189">
        <v>18.67525594405596</v>
      </c>
      <c r="AQ1189">
        <v>-2.219417481173118E-05</v>
      </c>
      <c r="AR1189">
        <v>82.48289674045559</v>
      </c>
      <c r="AS1189">
        <v>0</v>
      </c>
      <c r="AT1189">
        <v>0</v>
      </c>
      <c r="AU1189">
        <f>IF(AS1189*$H$13&gt;=AW1189,1.0,(AW1189/(AW1189-AS1189*$H$13)))</f>
        <v>0</v>
      </c>
      <c r="AV1189">
        <f>(AU1189-1)*100</f>
        <v>0</v>
      </c>
      <c r="AW1189">
        <f>MAX(0,($B$13+$C$13*DP1189)/(1+$D$13*DP1189)*DI1189/(DK1189+273)*$E$13)</f>
        <v>0</v>
      </c>
      <c r="AX1189" t="s">
        <v>417</v>
      </c>
      <c r="AY1189" t="s">
        <v>417</v>
      </c>
      <c r="AZ1189">
        <v>0</v>
      </c>
      <c r="BA1189">
        <v>0</v>
      </c>
      <c r="BB1189">
        <f>1-AZ1189/BA1189</f>
        <v>0</v>
      </c>
      <c r="BC1189">
        <v>0</v>
      </c>
      <c r="BD1189" t="s">
        <v>417</v>
      </c>
      <c r="BE1189" t="s">
        <v>417</v>
      </c>
      <c r="BF1189">
        <v>0</v>
      </c>
      <c r="BG1189">
        <v>0</v>
      </c>
      <c r="BH1189">
        <f>1-BF1189/BG1189</f>
        <v>0</v>
      </c>
      <c r="BI1189">
        <v>0.5</v>
      </c>
      <c r="BJ1189">
        <f>CS1189</f>
        <v>0</v>
      </c>
      <c r="BK1189">
        <f>L1189</f>
        <v>0</v>
      </c>
      <c r="BL1189">
        <f>BH1189*BI1189*BJ1189</f>
        <v>0</v>
      </c>
      <c r="BM1189">
        <f>(BK1189-BC1189)/BJ1189</f>
        <v>0</v>
      </c>
      <c r="BN1189">
        <f>(BA1189-BG1189)/BG1189</f>
        <v>0</v>
      </c>
      <c r="BO1189">
        <f>AZ1189/(BB1189+AZ1189/BG1189)</f>
        <v>0</v>
      </c>
      <c r="BP1189" t="s">
        <v>417</v>
      </c>
      <c r="BQ1189">
        <v>0</v>
      </c>
      <c r="BR1189">
        <f>IF(BQ1189&lt;&gt;0, BQ1189, BO1189)</f>
        <v>0</v>
      </c>
      <c r="BS1189">
        <f>1-BR1189/BG1189</f>
        <v>0</v>
      </c>
      <c r="BT1189">
        <f>(BG1189-BF1189)/(BG1189-BR1189)</f>
        <v>0</v>
      </c>
      <c r="BU1189">
        <f>(BA1189-BG1189)/(BA1189-BR1189)</f>
        <v>0</v>
      </c>
      <c r="BV1189">
        <f>(BG1189-BF1189)/(BG1189-AZ1189)</f>
        <v>0</v>
      </c>
      <c r="BW1189">
        <f>(BA1189-BG1189)/(BA1189-AZ1189)</f>
        <v>0</v>
      </c>
      <c r="BX1189">
        <f>(BT1189*BR1189/BF1189)</f>
        <v>0</v>
      </c>
      <c r="BY1189">
        <f>(1-BX1189)</f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f>$B$11*DQ1189+$C$11*DR1189+$F$11*EC1189*(1-EF1189)</f>
        <v>0</v>
      </c>
      <c r="CS1189">
        <f>CR1189*CT1189</f>
        <v>0</v>
      </c>
      <c r="CT1189">
        <f>($B$11*$D$9+$C$11*$D$9+$F$11*((EP1189+EH1189)/MAX(EP1189+EH1189+EQ1189, 0.1)*$I$9+EQ1189/MAX(EP1189+EH1189+EQ1189, 0.1)*$J$9))/($B$11+$C$11+$F$11)</f>
        <v>0</v>
      </c>
      <c r="CU1189">
        <f>($B$11*$K$9+$C$11*$K$9+$F$11*((EP1189+EH1189)/MAX(EP1189+EH1189+EQ1189, 0.1)*$P$9+EQ1189/MAX(EP1189+EH1189+EQ1189, 0.1)*$Q$9))/($B$11+$C$11+$F$11)</f>
        <v>0</v>
      </c>
      <c r="CV1189">
        <v>6</v>
      </c>
      <c r="CW1189">
        <v>0.5</v>
      </c>
      <c r="CX1189" t="s">
        <v>418</v>
      </c>
      <c r="CY1189">
        <v>2</v>
      </c>
      <c r="CZ1189" t="b">
        <v>1</v>
      </c>
      <c r="DA1189">
        <v>1659654097.5</v>
      </c>
      <c r="DB1189">
        <v>200.473</v>
      </c>
      <c r="DC1189">
        <v>187.5694074074074</v>
      </c>
      <c r="DD1189">
        <v>18.67498148148148</v>
      </c>
      <c r="DE1189">
        <v>14.65888518518518</v>
      </c>
      <c r="DF1189">
        <v>202.9037777777778</v>
      </c>
      <c r="DG1189">
        <v>18.81736296296296</v>
      </c>
      <c r="DH1189">
        <v>500.006</v>
      </c>
      <c r="DI1189">
        <v>90.22413333333334</v>
      </c>
      <c r="DJ1189">
        <v>0.1000129777777778</v>
      </c>
      <c r="DK1189">
        <v>24.80365555555555</v>
      </c>
      <c r="DL1189">
        <v>25.01558888888889</v>
      </c>
      <c r="DM1189">
        <v>999.9000000000001</v>
      </c>
      <c r="DN1189">
        <v>0</v>
      </c>
      <c r="DO1189">
        <v>0</v>
      </c>
      <c r="DP1189">
        <v>9992.914074074073</v>
      </c>
      <c r="DQ1189">
        <v>0</v>
      </c>
      <c r="DR1189">
        <v>10.88627037037037</v>
      </c>
      <c r="DS1189">
        <v>12.9034962962963</v>
      </c>
      <c r="DT1189">
        <v>204.288</v>
      </c>
      <c r="DU1189">
        <v>190.3598518518518</v>
      </c>
      <c r="DV1189">
        <v>4.016103333333333</v>
      </c>
      <c r="DW1189">
        <v>187.5694074074074</v>
      </c>
      <c r="DX1189">
        <v>14.65888518518518</v>
      </c>
      <c r="DY1189">
        <v>1.684934444444445</v>
      </c>
      <c r="DZ1189">
        <v>1.322585185185186</v>
      </c>
      <c r="EA1189">
        <v>14.75831851851852</v>
      </c>
      <c r="EB1189">
        <v>11.05798888888889</v>
      </c>
      <c r="EC1189">
        <v>1999.981851851852</v>
      </c>
      <c r="ED1189">
        <v>0.9800053333333333</v>
      </c>
      <c r="EE1189">
        <v>0.01999476666666667</v>
      </c>
      <c r="EF1189">
        <v>0</v>
      </c>
      <c r="EG1189">
        <v>726.858037037037</v>
      </c>
      <c r="EH1189">
        <v>5.00097</v>
      </c>
      <c r="EI1189">
        <v>14464.24814814815</v>
      </c>
      <c r="EJ1189">
        <v>16707.46666666667</v>
      </c>
      <c r="EK1189">
        <v>38.312</v>
      </c>
      <c r="EL1189">
        <v>38.812</v>
      </c>
      <c r="EM1189">
        <v>38.30281481481481</v>
      </c>
      <c r="EN1189">
        <v>38.437</v>
      </c>
      <c r="EO1189">
        <v>38.687</v>
      </c>
      <c r="EP1189">
        <v>1955.091851851852</v>
      </c>
      <c r="EQ1189">
        <v>39.89000000000001</v>
      </c>
      <c r="ER1189">
        <v>0</v>
      </c>
      <c r="ES1189">
        <v>1659654105.3</v>
      </c>
      <c r="ET1189">
        <v>0</v>
      </c>
      <c r="EU1189">
        <v>726.8673600000001</v>
      </c>
      <c r="EV1189">
        <v>9.55984616427682</v>
      </c>
      <c r="EW1189">
        <v>167.9846156572498</v>
      </c>
      <c r="EX1189">
        <v>14464.436</v>
      </c>
      <c r="EY1189">
        <v>15</v>
      </c>
      <c r="EZ1189">
        <v>0</v>
      </c>
      <c r="FA1189" t="s">
        <v>419</v>
      </c>
      <c r="FB1189">
        <v>1659135797.5</v>
      </c>
      <c r="FC1189">
        <v>1659135788</v>
      </c>
      <c r="FD1189">
        <v>0</v>
      </c>
      <c r="FE1189">
        <v>0.3</v>
      </c>
      <c r="FF1189">
        <v>-0.002</v>
      </c>
      <c r="FG1189">
        <v>-2.209</v>
      </c>
      <c r="FH1189">
        <v>-0.089</v>
      </c>
      <c r="FI1189">
        <v>1520</v>
      </c>
      <c r="FJ1189">
        <v>20</v>
      </c>
      <c r="FK1189">
        <v>0.06</v>
      </c>
      <c r="FL1189">
        <v>0.03</v>
      </c>
      <c r="FM1189">
        <v>12.2971243902439</v>
      </c>
      <c r="FN1189">
        <v>12.37290522648082</v>
      </c>
      <c r="FO1189">
        <v>1.220736573485099</v>
      </c>
      <c r="FP1189">
        <v>0</v>
      </c>
      <c r="FQ1189">
        <v>726.5118529411765</v>
      </c>
      <c r="FR1189">
        <v>8.526799081229322</v>
      </c>
      <c r="FS1189">
        <v>0.8652200037240735</v>
      </c>
      <c r="FT1189">
        <v>0</v>
      </c>
      <c r="FU1189">
        <v>4.017712682926829</v>
      </c>
      <c r="FV1189">
        <v>-0.02668494773518576</v>
      </c>
      <c r="FW1189">
        <v>0.002951568433314315</v>
      </c>
      <c r="FX1189">
        <v>1</v>
      </c>
      <c r="FY1189">
        <v>1</v>
      </c>
      <c r="FZ1189">
        <v>3</v>
      </c>
      <c r="GA1189" t="s">
        <v>429</v>
      </c>
      <c r="GB1189">
        <v>2.98368</v>
      </c>
      <c r="GC1189">
        <v>2.71545</v>
      </c>
      <c r="GD1189">
        <v>0.0463658</v>
      </c>
      <c r="GE1189">
        <v>0.0419869</v>
      </c>
      <c r="GF1189">
        <v>0.09015910000000001</v>
      </c>
      <c r="GG1189">
        <v>0.0742598</v>
      </c>
      <c r="GH1189">
        <v>30162.7</v>
      </c>
      <c r="GI1189">
        <v>30463.1</v>
      </c>
      <c r="GJ1189">
        <v>29393.5</v>
      </c>
      <c r="GK1189">
        <v>29405.8</v>
      </c>
      <c r="GL1189">
        <v>35419.2</v>
      </c>
      <c r="GM1189">
        <v>36196.7</v>
      </c>
      <c r="GN1189">
        <v>41388.5</v>
      </c>
      <c r="GO1189">
        <v>41903.1</v>
      </c>
      <c r="GP1189">
        <v>1.96255</v>
      </c>
      <c r="GQ1189">
        <v>2.38487</v>
      </c>
      <c r="GR1189">
        <v>0.09776650000000001</v>
      </c>
      <c r="GS1189">
        <v>0</v>
      </c>
      <c r="GT1189">
        <v>23.4096</v>
      </c>
      <c r="GU1189">
        <v>999.9</v>
      </c>
      <c r="GV1189">
        <v>34.7</v>
      </c>
      <c r="GW1189">
        <v>31.9</v>
      </c>
      <c r="GX1189">
        <v>18.2627</v>
      </c>
      <c r="GY1189">
        <v>63.5519</v>
      </c>
      <c r="GZ1189">
        <v>22.4038</v>
      </c>
      <c r="HA1189">
        <v>2</v>
      </c>
      <c r="HB1189">
        <v>-0.158951</v>
      </c>
      <c r="HC1189">
        <v>1.88686</v>
      </c>
      <c r="HD1189">
        <v>20.3254</v>
      </c>
      <c r="HE1189">
        <v>5.21759</v>
      </c>
      <c r="HF1189">
        <v>12.0099</v>
      </c>
      <c r="HG1189">
        <v>4.98885</v>
      </c>
      <c r="HH1189">
        <v>3.28848</v>
      </c>
      <c r="HI1189">
        <v>9999</v>
      </c>
      <c r="HJ1189">
        <v>9999</v>
      </c>
      <c r="HK1189">
        <v>9999</v>
      </c>
      <c r="HL1189">
        <v>199.2</v>
      </c>
      <c r="HM1189">
        <v>1.86737</v>
      </c>
      <c r="HN1189">
        <v>1.86646</v>
      </c>
      <c r="HO1189">
        <v>1.86589</v>
      </c>
      <c r="HP1189">
        <v>1.86584</v>
      </c>
      <c r="HQ1189">
        <v>1.86768</v>
      </c>
      <c r="HR1189">
        <v>1.87014</v>
      </c>
      <c r="HS1189">
        <v>1.86875</v>
      </c>
      <c r="HT1189">
        <v>1.87026</v>
      </c>
      <c r="HU1189">
        <v>0</v>
      </c>
      <c r="HV1189">
        <v>0</v>
      </c>
      <c r="HW1189">
        <v>0</v>
      </c>
      <c r="HX1189">
        <v>0</v>
      </c>
      <c r="HY1189" t="s">
        <v>421</v>
      </c>
      <c r="HZ1189" t="s">
        <v>422</v>
      </c>
      <c r="IA1189" t="s">
        <v>423</v>
      </c>
      <c r="IB1189" t="s">
        <v>423</v>
      </c>
      <c r="IC1189" t="s">
        <v>423</v>
      </c>
      <c r="ID1189" t="s">
        <v>423</v>
      </c>
      <c r="IE1189">
        <v>0</v>
      </c>
      <c r="IF1189">
        <v>100</v>
      </c>
      <c r="IG1189">
        <v>100</v>
      </c>
      <c r="IH1189">
        <v>-2.339</v>
      </c>
      <c r="II1189">
        <v>-0.1424</v>
      </c>
      <c r="IJ1189">
        <v>-1.529487217637811</v>
      </c>
      <c r="IK1189">
        <v>-0.005072214745875086</v>
      </c>
      <c r="IL1189">
        <v>3.316774363808987E-06</v>
      </c>
      <c r="IM1189">
        <v>-1.107588672722244E-09</v>
      </c>
      <c r="IN1189">
        <v>-0.1603591687652909</v>
      </c>
      <c r="IO1189">
        <v>-0.0181951569465493</v>
      </c>
      <c r="IP1189">
        <v>0.001659309118516343</v>
      </c>
      <c r="IQ1189">
        <v>-3.409663313950778E-05</v>
      </c>
      <c r="IR1189">
        <v>19</v>
      </c>
      <c r="IS1189">
        <v>2290</v>
      </c>
      <c r="IT1189">
        <v>1</v>
      </c>
      <c r="IU1189">
        <v>24</v>
      </c>
      <c r="IV1189">
        <v>8638.5</v>
      </c>
      <c r="IW1189">
        <v>8638.6</v>
      </c>
      <c r="IX1189">
        <v>0.579834</v>
      </c>
      <c r="IY1189">
        <v>2.25098</v>
      </c>
      <c r="IZ1189">
        <v>1.94702</v>
      </c>
      <c r="JA1189">
        <v>2.64648</v>
      </c>
      <c r="JB1189">
        <v>2.19482</v>
      </c>
      <c r="JC1189">
        <v>2.34375</v>
      </c>
      <c r="JD1189">
        <v>36.4107</v>
      </c>
      <c r="JE1189">
        <v>24.035</v>
      </c>
      <c r="JF1189">
        <v>18</v>
      </c>
      <c r="JG1189">
        <v>518.438</v>
      </c>
      <c r="JH1189">
        <v>813.794</v>
      </c>
      <c r="JI1189">
        <v>21.2494</v>
      </c>
      <c r="JJ1189">
        <v>26.079</v>
      </c>
      <c r="JK1189">
        <v>30.0002</v>
      </c>
      <c r="JL1189">
        <v>26.0679</v>
      </c>
      <c r="JM1189">
        <v>25.99</v>
      </c>
      <c r="JN1189">
        <v>11.4684</v>
      </c>
      <c r="JO1189">
        <v>19.0986</v>
      </c>
      <c r="JP1189">
        <v>25.141</v>
      </c>
      <c r="JQ1189">
        <v>21.2345</v>
      </c>
      <c r="JR1189">
        <v>132.465</v>
      </c>
      <c r="JS1189">
        <v>14.627</v>
      </c>
      <c r="JT1189">
        <v>100.495</v>
      </c>
      <c r="JU1189">
        <v>100.638</v>
      </c>
    </row>
    <row r="1190" spans="1:281">
      <c r="A1190">
        <v>1174</v>
      </c>
      <c r="B1190">
        <v>1659654110</v>
      </c>
      <c r="C1190">
        <v>26102</v>
      </c>
      <c r="D1190" t="s">
        <v>2783</v>
      </c>
      <c r="E1190" t="s">
        <v>2784</v>
      </c>
      <c r="F1190">
        <v>5</v>
      </c>
      <c r="G1190" t="s">
        <v>2748</v>
      </c>
      <c r="H1190" t="s">
        <v>416</v>
      </c>
      <c r="I1190">
        <v>1659654102.214286</v>
      </c>
      <c r="J1190">
        <f>(K1190)/1000</f>
        <v>0</v>
      </c>
      <c r="K1190">
        <f>IF(CZ1190, AN1190, AH1190)</f>
        <v>0</v>
      </c>
      <c r="L1190">
        <f>IF(CZ1190, AI1190, AG1190)</f>
        <v>0</v>
      </c>
      <c r="M1190">
        <f>DB1190 - IF(AU1190&gt;1, L1190*CV1190*100.0/(AW1190*DP1190), 0)</f>
        <v>0</v>
      </c>
      <c r="N1190">
        <f>((T1190-J1190/2)*M1190-L1190)/(T1190+J1190/2)</f>
        <v>0</v>
      </c>
      <c r="O1190">
        <f>N1190*(DI1190+DJ1190)/1000.0</f>
        <v>0</v>
      </c>
      <c r="P1190">
        <f>(DB1190 - IF(AU1190&gt;1, L1190*CV1190*100.0/(AW1190*DP1190), 0))*(DI1190+DJ1190)/1000.0</f>
        <v>0</v>
      </c>
      <c r="Q1190">
        <f>2.0/((1/S1190-1/R1190)+SIGN(S1190)*SQRT((1/S1190-1/R1190)*(1/S1190-1/R1190) + 4*CW1190/((CW1190+1)*(CW1190+1))*(2*1/S1190*1/R1190-1/R1190*1/R1190)))</f>
        <v>0</v>
      </c>
      <c r="R1190">
        <f>IF(LEFT(CX1190,1)&lt;&gt;"0",IF(LEFT(CX1190,1)="1",3.0,CY1190),$D$5+$E$5*(DP1190*DI1190/($K$5*1000))+$F$5*(DP1190*DI1190/($K$5*1000))*MAX(MIN(CV1190,$J$5),$I$5)*MAX(MIN(CV1190,$J$5),$I$5)+$G$5*MAX(MIN(CV1190,$J$5),$I$5)*(DP1190*DI1190/($K$5*1000))+$H$5*(DP1190*DI1190/($K$5*1000))*(DP1190*DI1190/($K$5*1000)))</f>
        <v>0</v>
      </c>
      <c r="S1190">
        <f>J1190*(1000-(1000*0.61365*exp(17.502*W1190/(240.97+W1190))/(DI1190+DJ1190)+DD1190)/2)/(1000*0.61365*exp(17.502*W1190/(240.97+W1190))/(DI1190+DJ1190)-DD1190)</f>
        <v>0</v>
      </c>
      <c r="T1190">
        <f>1/((CW1190+1)/(Q1190/1.6)+1/(R1190/1.37)) + CW1190/((CW1190+1)/(Q1190/1.6) + CW1190/(R1190/1.37))</f>
        <v>0</v>
      </c>
      <c r="U1190">
        <f>(CR1190*CU1190)</f>
        <v>0</v>
      </c>
      <c r="V1190">
        <f>(DK1190+(U1190+2*0.95*5.67E-8*(((DK1190+$B$7)+273)^4-(DK1190+273)^4)-44100*J1190)/(1.84*29.3*R1190+8*0.95*5.67E-8*(DK1190+273)^3))</f>
        <v>0</v>
      </c>
      <c r="W1190">
        <f>($C$7*DL1190+$D$7*DM1190+$E$7*V1190)</f>
        <v>0</v>
      </c>
      <c r="X1190">
        <f>0.61365*exp(17.502*W1190/(240.97+W1190))</f>
        <v>0</v>
      </c>
      <c r="Y1190">
        <f>(Z1190/AA1190*100)</f>
        <v>0</v>
      </c>
      <c r="Z1190">
        <f>DD1190*(DI1190+DJ1190)/1000</f>
        <v>0</v>
      </c>
      <c r="AA1190">
        <f>0.61365*exp(17.502*DK1190/(240.97+DK1190))</f>
        <v>0</v>
      </c>
      <c r="AB1190">
        <f>(X1190-DD1190*(DI1190+DJ1190)/1000)</f>
        <v>0</v>
      </c>
      <c r="AC1190">
        <f>(-J1190*44100)</f>
        <v>0</v>
      </c>
      <c r="AD1190">
        <f>2*29.3*R1190*0.92*(DK1190-W1190)</f>
        <v>0</v>
      </c>
      <c r="AE1190">
        <f>2*0.95*5.67E-8*(((DK1190+$B$7)+273)^4-(W1190+273)^4)</f>
        <v>0</v>
      </c>
      <c r="AF1190">
        <f>U1190+AE1190+AC1190+AD1190</f>
        <v>0</v>
      </c>
      <c r="AG1190">
        <f>DH1190*AU1190*(DC1190-DB1190*(1000-AU1190*DE1190)/(1000-AU1190*DD1190))/(100*CV1190)</f>
        <v>0</v>
      </c>
      <c r="AH1190">
        <f>1000*DH1190*AU1190*(DD1190-DE1190)/(100*CV1190*(1000-AU1190*DD1190))</f>
        <v>0</v>
      </c>
      <c r="AI1190">
        <f>(AJ1190 - AK1190 - DI1190*1E3/(8.314*(DK1190+273.15)) * AM1190/DH1190 * AL1190) * DH1190/(100*CV1190) * (1000 - DE1190)/1000</f>
        <v>0</v>
      </c>
      <c r="AJ1190">
        <v>158.6342942771083</v>
      </c>
      <c r="AK1190">
        <v>166.4231575757575</v>
      </c>
      <c r="AL1190">
        <v>-3.147209370038436</v>
      </c>
      <c r="AM1190">
        <v>65.47786862827577</v>
      </c>
      <c r="AN1190">
        <f>(AP1190 - AO1190 + DI1190*1E3/(8.314*(DK1190+273.15)) * AR1190/DH1190 * AQ1190) * DH1190/(100*CV1190) * 1000/(1000 - AP1190)</f>
        <v>0</v>
      </c>
      <c r="AO1190">
        <v>14.66292043495339</v>
      </c>
      <c r="AP1190">
        <v>18.67768951048953</v>
      </c>
      <c r="AQ1190">
        <v>2.289159116915638E-05</v>
      </c>
      <c r="AR1190">
        <v>82.48289674045559</v>
      </c>
      <c r="AS1190">
        <v>0</v>
      </c>
      <c r="AT1190">
        <v>0</v>
      </c>
      <c r="AU1190">
        <f>IF(AS1190*$H$13&gt;=AW1190,1.0,(AW1190/(AW1190-AS1190*$H$13)))</f>
        <v>0</v>
      </c>
      <c r="AV1190">
        <f>(AU1190-1)*100</f>
        <v>0</v>
      </c>
      <c r="AW1190">
        <f>MAX(0,($B$13+$C$13*DP1190)/(1+$D$13*DP1190)*DI1190/(DK1190+273)*$E$13)</f>
        <v>0</v>
      </c>
      <c r="AX1190" t="s">
        <v>417</v>
      </c>
      <c r="AY1190" t="s">
        <v>417</v>
      </c>
      <c r="AZ1190">
        <v>0</v>
      </c>
      <c r="BA1190">
        <v>0</v>
      </c>
      <c r="BB1190">
        <f>1-AZ1190/BA1190</f>
        <v>0</v>
      </c>
      <c r="BC1190">
        <v>0</v>
      </c>
      <c r="BD1190" t="s">
        <v>417</v>
      </c>
      <c r="BE1190" t="s">
        <v>417</v>
      </c>
      <c r="BF1190">
        <v>0</v>
      </c>
      <c r="BG1190">
        <v>0</v>
      </c>
      <c r="BH1190">
        <f>1-BF1190/BG1190</f>
        <v>0</v>
      </c>
      <c r="BI1190">
        <v>0.5</v>
      </c>
      <c r="BJ1190">
        <f>CS1190</f>
        <v>0</v>
      </c>
      <c r="BK1190">
        <f>L1190</f>
        <v>0</v>
      </c>
      <c r="BL1190">
        <f>BH1190*BI1190*BJ1190</f>
        <v>0</v>
      </c>
      <c r="BM1190">
        <f>(BK1190-BC1190)/BJ1190</f>
        <v>0</v>
      </c>
      <c r="BN1190">
        <f>(BA1190-BG1190)/BG1190</f>
        <v>0</v>
      </c>
      <c r="BO1190">
        <f>AZ1190/(BB1190+AZ1190/BG1190)</f>
        <v>0</v>
      </c>
      <c r="BP1190" t="s">
        <v>417</v>
      </c>
      <c r="BQ1190">
        <v>0</v>
      </c>
      <c r="BR1190">
        <f>IF(BQ1190&lt;&gt;0, BQ1190, BO1190)</f>
        <v>0</v>
      </c>
      <c r="BS1190">
        <f>1-BR1190/BG1190</f>
        <v>0</v>
      </c>
      <c r="BT1190">
        <f>(BG1190-BF1190)/(BG1190-BR1190)</f>
        <v>0</v>
      </c>
      <c r="BU1190">
        <f>(BA1190-BG1190)/(BA1190-BR1190)</f>
        <v>0</v>
      </c>
      <c r="BV1190">
        <f>(BG1190-BF1190)/(BG1190-AZ1190)</f>
        <v>0</v>
      </c>
      <c r="BW1190">
        <f>(BA1190-BG1190)/(BA1190-AZ1190)</f>
        <v>0</v>
      </c>
      <c r="BX1190">
        <f>(BT1190*BR1190/BF1190)</f>
        <v>0</v>
      </c>
      <c r="BY1190">
        <f>(1-BX1190)</f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f>$B$11*DQ1190+$C$11*DR1190+$F$11*EC1190*(1-EF1190)</f>
        <v>0</v>
      </c>
      <c r="CS1190">
        <f>CR1190*CT1190</f>
        <v>0</v>
      </c>
      <c r="CT1190">
        <f>($B$11*$D$9+$C$11*$D$9+$F$11*((EP1190+EH1190)/MAX(EP1190+EH1190+EQ1190, 0.1)*$I$9+EQ1190/MAX(EP1190+EH1190+EQ1190, 0.1)*$J$9))/($B$11+$C$11+$F$11)</f>
        <v>0</v>
      </c>
      <c r="CU1190">
        <f>($B$11*$K$9+$C$11*$K$9+$F$11*((EP1190+EH1190)/MAX(EP1190+EH1190+EQ1190, 0.1)*$P$9+EQ1190/MAX(EP1190+EH1190+EQ1190, 0.1)*$Q$9))/($B$11+$C$11+$F$11)</f>
        <v>0</v>
      </c>
      <c r="CV1190">
        <v>6</v>
      </c>
      <c r="CW1190">
        <v>0.5</v>
      </c>
      <c r="CX1190" t="s">
        <v>418</v>
      </c>
      <c r="CY1190">
        <v>2</v>
      </c>
      <c r="CZ1190" t="b">
        <v>1</v>
      </c>
      <c r="DA1190">
        <v>1659654102.214286</v>
      </c>
      <c r="DB1190">
        <v>185.8753571428571</v>
      </c>
      <c r="DC1190">
        <v>171.9940357142857</v>
      </c>
      <c r="DD1190">
        <v>18.67606428571429</v>
      </c>
      <c r="DE1190">
        <v>14.66106428571429</v>
      </c>
      <c r="DF1190">
        <v>188.2488571428571</v>
      </c>
      <c r="DG1190">
        <v>18.81843571428571</v>
      </c>
      <c r="DH1190">
        <v>499.9931428571428</v>
      </c>
      <c r="DI1190">
        <v>90.22338928571428</v>
      </c>
      <c r="DJ1190">
        <v>0.09997466785714286</v>
      </c>
      <c r="DK1190">
        <v>24.80071071428571</v>
      </c>
      <c r="DL1190">
        <v>25.01501428571429</v>
      </c>
      <c r="DM1190">
        <v>999.9000000000002</v>
      </c>
      <c r="DN1190">
        <v>0</v>
      </c>
      <c r="DO1190">
        <v>0</v>
      </c>
      <c r="DP1190">
        <v>9994.241071428569</v>
      </c>
      <c r="DQ1190">
        <v>0</v>
      </c>
      <c r="DR1190">
        <v>10.88701071428571</v>
      </c>
      <c r="DS1190">
        <v>13.88114642857143</v>
      </c>
      <c r="DT1190">
        <v>189.4127142857143</v>
      </c>
      <c r="DU1190">
        <v>174.5531428571429</v>
      </c>
      <c r="DV1190">
        <v>4.015005357142857</v>
      </c>
      <c r="DW1190">
        <v>171.9940357142857</v>
      </c>
      <c r="DX1190">
        <v>14.66106428571429</v>
      </c>
      <c r="DY1190">
        <v>1.685018571428572</v>
      </c>
      <c r="DZ1190">
        <v>1.322771785714286</v>
      </c>
      <c r="EA1190">
        <v>14.75909285714286</v>
      </c>
      <c r="EB1190">
        <v>11.06010714285714</v>
      </c>
      <c r="EC1190">
        <v>1999.976428571428</v>
      </c>
      <c r="ED1190">
        <v>0.9800050357142858</v>
      </c>
      <c r="EE1190">
        <v>0.01999506428571429</v>
      </c>
      <c r="EF1190">
        <v>0</v>
      </c>
      <c r="EG1190">
        <v>727.676142857143</v>
      </c>
      <c r="EH1190">
        <v>5.00097</v>
      </c>
      <c r="EI1190">
        <v>14478.75714285714</v>
      </c>
      <c r="EJ1190">
        <v>16707.42142857143</v>
      </c>
      <c r="EK1190">
        <v>38.30314285714285</v>
      </c>
      <c r="EL1190">
        <v>38.812</v>
      </c>
      <c r="EM1190">
        <v>38.29207142857143</v>
      </c>
      <c r="EN1190">
        <v>38.437</v>
      </c>
      <c r="EO1190">
        <v>38.687</v>
      </c>
      <c r="EP1190">
        <v>1955.086071428572</v>
      </c>
      <c r="EQ1190">
        <v>39.89035714285716</v>
      </c>
      <c r="ER1190">
        <v>0</v>
      </c>
      <c r="ES1190">
        <v>1659654110.7</v>
      </c>
      <c r="ET1190">
        <v>0</v>
      </c>
      <c r="EU1190">
        <v>727.7353461538462</v>
      </c>
      <c r="EV1190">
        <v>10.10485471565081</v>
      </c>
      <c r="EW1190">
        <v>203.193162542656</v>
      </c>
      <c r="EX1190">
        <v>14480.18461538461</v>
      </c>
      <c r="EY1190">
        <v>15</v>
      </c>
      <c r="EZ1190">
        <v>0</v>
      </c>
      <c r="FA1190" t="s">
        <v>419</v>
      </c>
      <c r="FB1190">
        <v>1659135797.5</v>
      </c>
      <c r="FC1190">
        <v>1659135788</v>
      </c>
      <c r="FD1190">
        <v>0</v>
      </c>
      <c r="FE1190">
        <v>0.3</v>
      </c>
      <c r="FF1190">
        <v>-0.002</v>
      </c>
      <c r="FG1190">
        <v>-2.209</v>
      </c>
      <c r="FH1190">
        <v>-0.089</v>
      </c>
      <c r="FI1190">
        <v>1520</v>
      </c>
      <c r="FJ1190">
        <v>20</v>
      </c>
      <c r="FK1190">
        <v>0.06</v>
      </c>
      <c r="FL1190">
        <v>0.03</v>
      </c>
      <c r="FM1190">
        <v>13.10988292682927</v>
      </c>
      <c r="FN1190">
        <v>12.40182439024393</v>
      </c>
      <c r="FO1190">
        <v>1.223525960513291</v>
      </c>
      <c r="FP1190">
        <v>0</v>
      </c>
      <c r="FQ1190">
        <v>727.145205882353</v>
      </c>
      <c r="FR1190">
        <v>9.725393431699812</v>
      </c>
      <c r="FS1190">
        <v>0.9799047606606439</v>
      </c>
      <c r="FT1190">
        <v>0</v>
      </c>
      <c r="FU1190">
        <v>4.016095365853658</v>
      </c>
      <c r="FV1190">
        <v>-0.01817581881532717</v>
      </c>
      <c r="FW1190">
        <v>0.002229397925461861</v>
      </c>
      <c r="FX1190">
        <v>1</v>
      </c>
      <c r="FY1190">
        <v>1</v>
      </c>
      <c r="FZ1190">
        <v>3</v>
      </c>
      <c r="GA1190" t="s">
        <v>429</v>
      </c>
      <c r="GB1190">
        <v>2.98386</v>
      </c>
      <c r="GC1190">
        <v>2.71566</v>
      </c>
      <c r="GD1190">
        <v>0.0426881</v>
      </c>
      <c r="GE1190">
        <v>0.0380132</v>
      </c>
      <c r="GF1190">
        <v>0.090166</v>
      </c>
      <c r="GG1190">
        <v>0.0742689</v>
      </c>
      <c r="GH1190">
        <v>30279</v>
      </c>
      <c r="GI1190">
        <v>30589.3</v>
      </c>
      <c r="GJ1190">
        <v>29393.5</v>
      </c>
      <c r="GK1190">
        <v>29405.6</v>
      </c>
      <c r="GL1190">
        <v>35418.7</v>
      </c>
      <c r="GM1190">
        <v>36196.1</v>
      </c>
      <c r="GN1190">
        <v>41388.3</v>
      </c>
      <c r="GO1190">
        <v>41902.8</v>
      </c>
      <c r="GP1190">
        <v>1.96303</v>
      </c>
      <c r="GQ1190">
        <v>2.38487</v>
      </c>
      <c r="GR1190">
        <v>0.0969544</v>
      </c>
      <c r="GS1190">
        <v>0</v>
      </c>
      <c r="GT1190">
        <v>23.4111</v>
      </c>
      <c r="GU1190">
        <v>999.9</v>
      </c>
      <c r="GV1190">
        <v>34.7</v>
      </c>
      <c r="GW1190">
        <v>31.9</v>
      </c>
      <c r="GX1190">
        <v>18.2614</v>
      </c>
      <c r="GY1190">
        <v>63.5319</v>
      </c>
      <c r="GZ1190">
        <v>22.2877</v>
      </c>
      <c r="HA1190">
        <v>2</v>
      </c>
      <c r="HB1190">
        <v>-0.09413870000000001</v>
      </c>
      <c r="HC1190">
        <v>1.83851</v>
      </c>
      <c r="HD1190">
        <v>20.3252</v>
      </c>
      <c r="HE1190">
        <v>5.21744</v>
      </c>
      <c r="HF1190">
        <v>12.0099</v>
      </c>
      <c r="HG1190">
        <v>4.98895</v>
      </c>
      <c r="HH1190">
        <v>3.28845</v>
      </c>
      <c r="HI1190">
        <v>9999</v>
      </c>
      <c r="HJ1190">
        <v>9999</v>
      </c>
      <c r="HK1190">
        <v>9999</v>
      </c>
      <c r="HL1190">
        <v>199.2</v>
      </c>
      <c r="HM1190">
        <v>1.86737</v>
      </c>
      <c r="HN1190">
        <v>1.86646</v>
      </c>
      <c r="HO1190">
        <v>1.8659</v>
      </c>
      <c r="HP1190">
        <v>1.86584</v>
      </c>
      <c r="HQ1190">
        <v>1.86768</v>
      </c>
      <c r="HR1190">
        <v>1.87014</v>
      </c>
      <c r="HS1190">
        <v>1.86875</v>
      </c>
      <c r="HT1190">
        <v>1.87024</v>
      </c>
      <c r="HU1190">
        <v>0</v>
      </c>
      <c r="HV1190">
        <v>0</v>
      </c>
      <c r="HW1190">
        <v>0</v>
      </c>
      <c r="HX1190">
        <v>0</v>
      </c>
      <c r="HY1190" t="s">
        <v>421</v>
      </c>
      <c r="HZ1190" t="s">
        <v>422</v>
      </c>
      <c r="IA1190" t="s">
        <v>423</v>
      </c>
      <c r="IB1190" t="s">
        <v>423</v>
      </c>
      <c r="IC1190" t="s">
        <v>423</v>
      </c>
      <c r="ID1190" t="s">
        <v>423</v>
      </c>
      <c r="IE1190">
        <v>0</v>
      </c>
      <c r="IF1190">
        <v>100</v>
      </c>
      <c r="IG1190">
        <v>100</v>
      </c>
      <c r="IH1190">
        <v>-2.278</v>
      </c>
      <c r="II1190">
        <v>-0.1423</v>
      </c>
      <c r="IJ1190">
        <v>-1.529487217637811</v>
      </c>
      <c r="IK1190">
        <v>-0.005072214745875086</v>
      </c>
      <c r="IL1190">
        <v>3.316774363808987E-06</v>
      </c>
      <c r="IM1190">
        <v>-1.107588672722244E-09</v>
      </c>
      <c r="IN1190">
        <v>-0.1603591687652909</v>
      </c>
      <c r="IO1190">
        <v>-0.0181951569465493</v>
      </c>
      <c r="IP1190">
        <v>0.001659309118516343</v>
      </c>
      <c r="IQ1190">
        <v>-3.409663313950778E-05</v>
      </c>
      <c r="IR1190">
        <v>19</v>
      </c>
      <c r="IS1190">
        <v>2290</v>
      </c>
      <c r="IT1190">
        <v>1</v>
      </c>
      <c r="IU1190">
        <v>24</v>
      </c>
      <c r="IV1190">
        <v>8638.5</v>
      </c>
      <c r="IW1190">
        <v>8638.700000000001</v>
      </c>
      <c r="IX1190">
        <v>0.532227</v>
      </c>
      <c r="IY1190">
        <v>2.25464</v>
      </c>
      <c r="IZ1190">
        <v>1.94702</v>
      </c>
      <c r="JA1190">
        <v>2.64648</v>
      </c>
      <c r="JB1190">
        <v>2.19482</v>
      </c>
      <c r="JC1190">
        <v>2.35229</v>
      </c>
      <c r="JD1190">
        <v>36.4107</v>
      </c>
      <c r="JE1190">
        <v>24.035</v>
      </c>
      <c r="JF1190">
        <v>18</v>
      </c>
      <c r="JG1190">
        <v>518.7569999999999</v>
      </c>
      <c r="JH1190">
        <v>813.826</v>
      </c>
      <c r="JI1190">
        <v>21.2329</v>
      </c>
      <c r="JJ1190">
        <v>26.0812</v>
      </c>
      <c r="JK1190">
        <v>30.0003</v>
      </c>
      <c r="JL1190">
        <v>26.069</v>
      </c>
      <c r="JM1190">
        <v>25.9922</v>
      </c>
      <c r="JN1190">
        <v>10.5558</v>
      </c>
      <c r="JO1190">
        <v>19.0986</v>
      </c>
      <c r="JP1190">
        <v>25.141</v>
      </c>
      <c r="JQ1190">
        <v>21.2231</v>
      </c>
      <c r="JR1190">
        <v>119.108</v>
      </c>
      <c r="JS1190">
        <v>14.6292</v>
      </c>
      <c r="JT1190">
        <v>100.495</v>
      </c>
      <c r="JU1190">
        <v>100.637</v>
      </c>
    </row>
    <row r="1191" spans="1:281">
      <c r="A1191">
        <v>1175</v>
      </c>
      <c r="B1191">
        <v>1659654115</v>
      </c>
      <c r="C1191">
        <v>26107</v>
      </c>
      <c r="D1191" t="s">
        <v>2785</v>
      </c>
      <c r="E1191" t="s">
        <v>2786</v>
      </c>
      <c r="F1191">
        <v>5</v>
      </c>
      <c r="G1191" t="s">
        <v>2748</v>
      </c>
      <c r="H1191" t="s">
        <v>416</v>
      </c>
      <c r="I1191">
        <v>1659654107.5</v>
      </c>
      <c r="J1191">
        <f>(K1191)/1000</f>
        <v>0</v>
      </c>
      <c r="K1191">
        <f>IF(CZ1191, AN1191, AH1191)</f>
        <v>0</v>
      </c>
      <c r="L1191">
        <f>IF(CZ1191, AI1191, AG1191)</f>
        <v>0</v>
      </c>
      <c r="M1191">
        <f>DB1191 - IF(AU1191&gt;1, L1191*CV1191*100.0/(AW1191*DP1191), 0)</f>
        <v>0</v>
      </c>
      <c r="N1191">
        <f>((T1191-J1191/2)*M1191-L1191)/(T1191+J1191/2)</f>
        <v>0</v>
      </c>
      <c r="O1191">
        <f>N1191*(DI1191+DJ1191)/1000.0</f>
        <v>0</v>
      </c>
      <c r="P1191">
        <f>(DB1191 - IF(AU1191&gt;1, L1191*CV1191*100.0/(AW1191*DP1191), 0))*(DI1191+DJ1191)/1000.0</f>
        <v>0</v>
      </c>
      <c r="Q1191">
        <f>2.0/((1/S1191-1/R1191)+SIGN(S1191)*SQRT((1/S1191-1/R1191)*(1/S1191-1/R1191) + 4*CW1191/((CW1191+1)*(CW1191+1))*(2*1/S1191*1/R1191-1/R1191*1/R1191)))</f>
        <v>0</v>
      </c>
      <c r="R1191">
        <f>IF(LEFT(CX1191,1)&lt;&gt;"0",IF(LEFT(CX1191,1)="1",3.0,CY1191),$D$5+$E$5*(DP1191*DI1191/($K$5*1000))+$F$5*(DP1191*DI1191/($K$5*1000))*MAX(MIN(CV1191,$J$5),$I$5)*MAX(MIN(CV1191,$J$5),$I$5)+$G$5*MAX(MIN(CV1191,$J$5),$I$5)*(DP1191*DI1191/($K$5*1000))+$H$5*(DP1191*DI1191/($K$5*1000))*(DP1191*DI1191/($K$5*1000)))</f>
        <v>0</v>
      </c>
      <c r="S1191">
        <f>J1191*(1000-(1000*0.61365*exp(17.502*W1191/(240.97+W1191))/(DI1191+DJ1191)+DD1191)/2)/(1000*0.61365*exp(17.502*W1191/(240.97+W1191))/(DI1191+DJ1191)-DD1191)</f>
        <v>0</v>
      </c>
      <c r="T1191">
        <f>1/((CW1191+1)/(Q1191/1.6)+1/(R1191/1.37)) + CW1191/((CW1191+1)/(Q1191/1.6) + CW1191/(R1191/1.37))</f>
        <v>0</v>
      </c>
      <c r="U1191">
        <f>(CR1191*CU1191)</f>
        <v>0</v>
      </c>
      <c r="V1191">
        <f>(DK1191+(U1191+2*0.95*5.67E-8*(((DK1191+$B$7)+273)^4-(DK1191+273)^4)-44100*J1191)/(1.84*29.3*R1191+8*0.95*5.67E-8*(DK1191+273)^3))</f>
        <v>0</v>
      </c>
      <c r="W1191">
        <f>($C$7*DL1191+$D$7*DM1191+$E$7*V1191)</f>
        <v>0</v>
      </c>
      <c r="X1191">
        <f>0.61365*exp(17.502*W1191/(240.97+W1191))</f>
        <v>0</v>
      </c>
      <c r="Y1191">
        <f>(Z1191/AA1191*100)</f>
        <v>0</v>
      </c>
      <c r="Z1191">
        <f>DD1191*(DI1191+DJ1191)/1000</f>
        <v>0</v>
      </c>
      <c r="AA1191">
        <f>0.61365*exp(17.502*DK1191/(240.97+DK1191))</f>
        <v>0</v>
      </c>
      <c r="AB1191">
        <f>(X1191-DD1191*(DI1191+DJ1191)/1000)</f>
        <v>0</v>
      </c>
      <c r="AC1191">
        <f>(-J1191*44100)</f>
        <v>0</v>
      </c>
      <c r="AD1191">
        <f>2*29.3*R1191*0.92*(DK1191-W1191)</f>
        <v>0</v>
      </c>
      <c r="AE1191">
        <f>2*0.95*5.67E-8*(((DK1191+$B$7)+273)^4-(W1191+273)^4)</f>
        <v>0</v>
      </c>
      <c r="AF1191">
        <f>U1191+AE1191+AC1191+AD1191</f>
        <v>0</v>
      </c>
      <c r="AG1191">
        <f>DH1191*AU1191*(DC1191-DB1191*(1000-AU1191*DE1191)/(1000-AU1191*DD1191))/(100*CV1191)</f>
        <v>0</v>
      </c>
      <c r="AH1191">
        <f>1000*DH1191*AU1191*(DD1191-DE1191)/(100*CV1191*(1000-AU1191*DD1191))</f>
        <v>0</v>
      </c>
      <c r="AI1191">
        <f>(AJ1191 - AK1191 - DI1191*1E3/(8.314*(DK1191+273.15)) * AM1191/DH1191 * AL1191) * DH1191/(100*CV1191) * (1000 - DE1191)/1000</f>
        <v>0</v>
      </c>
      <c r="AJ1191">
        <v>141.7825066027917</v>
      </c>
      <c r="AK1191">
        <v>150.6360606060605</v>
      </c>
      <c r="AL1191">
        <v>-3.161070263048522</v>
      </c>
      <c r="AM1191">
        <v>65.47786862827577</v>
      </c>
      <c r="AN1191">
        <f>(AP1191 - AO1191 + DI1191*1E3/(8.314*(DK1191+273.15)) * AR1191/DH1191 * AQ1191) * DH1191/(100*CV1191) * 1000/(1000 - AP1191)</f>
        <v>0</v>
      </c>
      <c r="AO1191">
        <v>14.6658365257296</v>
      </c>
      <c r="AP1191">
        <v>18.67768321678322</v>
      </c>
      <c r="AQ1191">
        <v>-1.965428321627828E-05</v>
      </c>
      <c r="AR1191">
        <v>82.48289674045559</v>
      </c>
      <c r="AS1191">
        <v>0</v>
      </c>
      <c r="AT1191">
        <v>0</v>
      </c>
      <c r="AU1191">
        <f>IF(AS1191*$H$13&gt;=AW1191,1.0,(AW1191/(AW1191-AS1191*$H$13)))</f>
        <v>0</v>
      </c>
      <c r="AV1191">
        <f>(AU1191-1)*100</f>
        <v>0</v>
      </c>
      <c r="AW1191">
        <f>MAX(0,($B$13+$C$13*DP1191)/(1+$D$13*DP1191)*DI1191/(DK1191+273)*$E$13)</f>
        <v>0</v>
      </c>
      <c r="AX1191" t="s">
        <v>417</v>
      </c>
      <c r="AY1191" t="s">
        <v>417</v>
      </c>
      <c r="AZ1191">
        <v>0</v>
      </c>
      <c r="BA1191">
        <v>0</v>
      </c>
      <c r="BB1191">
        <f>1-AZ1191/BA1191</f>
        <v>0</v>
      </c>
      <c r="BC1191">
        <v>0</v>
      </c>
      <c r="BD1191" t="s">
        <v>417</v>
      </c>
      <c r="BE1191" t="s">
        <v>417</v>
      </c>
      <c r="BF1191">
        <v>0</v>
      </c>
      <c r="BG1191">
        <v>0</v>
      </c>
      <c r="BH1191">
        <f>1-BF1191/BG1191</f>
        <v>0</v>
      </c>
      <c r="BI1191">
        <v>0.5</v>
      </c>
      <c r="BJ1191">
        <f>CS1191</f>
        <v>0</v>
      </c>
      <c r="BK1191">
        <f>L1191</f>
        <v>0</v>
      </c>
      <c r="BL1191">
        <f>BH1191*BI1191*BJ1191</f>
        <v>0</v>
      </c>
      <c r="BM1191">
        <f>(BK1191-BC1191)/BJ1191</f>
        <v>0</v>
      </c>
      <c r="BN1191">
        <f>(BA1191-BG1191)/BG1191</f>
        <v>0</v>
      </c>
      <c r="BO1191">
        <f>AZ1191/(BB1191+AZ1191/BG1191)</f>
        <v>0</v>
      </c>
      <c r="BP1191" t="s">
        <v>417</v>
      </c>
      <c r="BQ1191">
        <v>0</v>
      </c>
      <c r="BR1191">
        <f>IF(BQ1191&lt;&gt;0, BQ1191, BO1191)</f>
        <v>0</v>
      </c>
      <c r="BS1191">
        <f>1-BR1191/BG1191</f>
        <v>0</v>
      </c>
      <c r="BT1191">
        <f>(BG1191-BF1191)/(BG1191-BR1191)</f>
        <v>0</v>
      </c>
      <c r="BU1191">
        <f>(BA1191-BG1191)/(BA1191-BR1191)</f>
        <v>0</v>
      </c>
      <c r="BV1191">
        <f>(BG1191-BF1191)/(BG1191-AZ1191)</f>
        <v>0</v>
      </c>
      <c r="BW1191">
        <f>(BA1191-BG1191)/(BA1191-AZ1191)</f>
        <v>0</v>
      </c>
      <c r="BX1191">
        <f>(BT1191*BR1191/BF1191)</f>
        <v>0</v>
      </c>
      <c r="BY1191">
        <f>(1-BX1191)</f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f>$B$11*DQ1191+$C$11*DR1191+$F$11*EC1191*(1-EF1191)</f>
        <v>0</v>
      </c>
      <c r="CS1191">
        <f>CR1191*CT1191</f>
        <v>0</v>
      </c>
      <c r="CT1191">
        <f>($B$11*$D$9+$C$11*$D$9+$F$11*((EP1191+EH1191)/MAX(EP1191+EH1191+EQ1191, 0.1)*$I$9+EQ1191/MAX(EP1191+EH1191+EQ1191, 0.1)*$J$9))/($B$11+$C$11+$F$11)</f>
        <v>0</v>
      </c>
      <c r="CU1191">
        <f>($B$11*$K$9+$C$11*$K$9+$F$11*((EP1191+EH1191)/MAX(EP1191+EH1191+EQ1191, 0.1)*$P$9+EQ1191/MAX(EP1191+EH1191+EQ1191, 0.1)*$Q$9))/($B$11+$C$11+$F$11)</f>
        <v>0</v>
      </c>
      <c r="CV1191">
        <v>6</v>
      </c>
      <c r="CW1191">
        <v>0.5</v>
      </c>
      <c r="CX1191" t="s">
        <v>418</v>
      </c>
      <c r="CY1191">
        <v>2</v>
      </c>
      <c r="CZ1191" t="b">
        <v>1</v>
      </c>
      <c r="DA1191">
        <v>1659654107.5</v>
      </c>
      <c r="DB1191">
        <v>169.5073333333333</v>
      </c>
      <c r="DC1191">
        <v>154.5097777777778</v>
      </c>
      <c r="DD1191">
        <v>18.67641851851852</v>
      </c>
      <c r="DE1191">
        <v>14.66394444444445</v>
      </c>
      <c r="DF1191">
        <v>171.8154444444445</v>
      </c>
      <c r="DG1191">
        <v>18.81878888888889</v>
      </c>
      <c r="DH1191">
        <v>499.9872592592592</v>
      </c>
      <c r="DI1191">
        <v>90.22315925925926</v>
      </c>
      <c r="DJ1191">
        <v>0.09998125185185185</v>
      </c>
      <c r="DK1191">
        <v>24.79824074074075</v>
      </c>
      <c r="DL1191">
        <v>25.01233703703704</v>
      </c>
      <c r="DM1191">
        <v>999.9000000000001</v>
      </c>
      <c r="DN1191">
        <v>0</v>
      </c>
      <c r="DO1191">
        <v>0</v>
      </c>
      <c r="DP1191">
        <v>9996.688518518517</v>
      </c>
      <c r="DQ1191">
        <v>0</v>
      </c>
      <c r="DR1191">
        <v>10.88464814814815</v>
      </c>
      <c r="DS1191">
        <v>14.99741111111111</v>
      </c>
      <c r="DT1191">
        <v>172.7332592592592</v>
      </c>
      <c r="DU1191">
        <v>156.8091851851852</v>
      </c>
      <c r="DV1191">
        <v>4.012468518518518</v>
      </c>
      <c r="DW1191">
        <v>154.5097777777778</v>
      </c>
      <c r="DX1191">
        <v>14.66394444444445</v>
      </c>
      <c r="DY1191">
        <v>1.685046666666667</v>
      </c>
      <c r="DZ1191">
        <v>1.323028888888889</v>
      </c>
      <c r="EA1191">
        <v>14.75934814814815</v>
      </c>
      <c r="EB1191">
        <v>11.06303333333334</v>
      </c>
      <c r="EC1191">
        <v>2000.007037037037</v>
      </c>
      <c r="ED1191">
        <v>0.980005111111111</v>
      </c>
      <c r="EE1191">
        <v>0.01999498888888889</v>
      </c>
      <c r="EF1191">
        <v>0</v>
      </c>
      <c r="EG1191">
        <v>728.6685185185187</v>
      </c>
      <c r="EH1191">
        <v>5.00097</v>
      </c>
      <c r="EI1191">
        <v>14497.65185185185</v>
      </c>
      <c r="EJ1191">
        <v>16707.66666666666</v>
      </c>
      <c r="EK1191">
        <v>38.28444444444445</v>
      </c>
      <c r="EL1191">
        <v>38.812</v>
      </c>
      <c r="EM1191">
        <v>38.27066666666666</v>
      </c>
      <c r="EN1191">
        <v>38.41862962962963</v>
      </c>
      <c r="EO1191">
        <v>38.687</v>
      </c>
      <c r="EP1191">
        <v>1955.116296296297</v>
      </c>
      <c r="EQ1191">
        <v>39.89074074074075</v>
      </c>
      <c r="ER1191">
        <v>0</v>
      </c>
      <c r="ES1191">
        <v>1659654115.5</v>
      </c>
      <c r="ET1191">
        <v>0</v>
      </c>
      <c r="EU1191">
        <v>728.6373846153846</v>
      </c>
      <c r="EV1191">
        <v>11.89244444341547</v>
      </c>
      <c r="EW1191">
        <v>226.8991449473048</v>
      </c>
      <c r="EX1191">
        <v>14497.28461538462</v>
      </c>
      <c r="EY1191">
        <v>15</v>
      </c>
      <c r="EZ1191">
        <v>0</v>
      </c>
      <c r="FA1191" t="s">
        <v>419</v>
      </c>
      <c r="FB1191">
        <v>1659135797.5</v>
      </c>
      <c r="FC1191">
        <v>1659135788</v>
      </c>
      <c r="FD1191">
        <v>0</v>
      </c>
      <c r="FE1191">
        <v>0.3</v>
      </c>
      <c r="FF1191">
        <v>-0.002</v>
      </c>
      <c r="FG1191">
        <v>-2.209</v>
      </c>
      <c r="FH1191">
        <v>-0.089</v>
      </c>
      <c r="FI1191">
        <v>1520</v>
      </c>
      <c r="FJ1191">
        <v>20</v>
      </c>
      <c r="FK1191">
        <v>0.06</v>
      </c>
      <c r="FL1191">
        <v>0.03</v>
      </c>
      <c r="FM1191">
        <v>14.3154175</v>
      </c>
      <c r="FN1191">
        <v>12.63010243902437</v>
      </c>
      <c r="FO1191">
        <v>1.215510618194572</v>
      </c>
      <c r="FP1191">
        <v>0</v>
      </c>
      <c r="FQ1191">
        <v>728.0090294117648</v>
      </c>
      <c r="FR1191">
        <v>10.90412528871644</v>
      </c>
      <c r="FS1191">
        <v>1.09776812309163</v>
      </c>
      <c r="FT1191">
        <v>0</v>
      </c>
      <c r="FU1191">
        <v>4.01385125</v>
      </c>
      <c r="FV1191">
        <v>-0.02525977485930385</v>
      </c>
      <c r="FW1191">
        <v>0.002828908965926601</v>
      </c>
      <c r="FX1191">
        <v>1</v>
      </c>
      <c r="FY1191">
        <v>1</v>
      </c>
      <c r="FZ1191">
        <v>3</v>
      </c>
      <c r="GA1191" t="s">
        <v>429</v>
      </c>
      <c r="GB1191">
        <v>2.98377</v>
      </c>
      <c r="GC1191">
        <v>2.71565</v>
      </c>
      <c r="GD1191">
        <v>0.038914</v>
      </c>
      <c r="GE1191">
        <v>0.0339511</v>
      </c>
      <c r="GF1191">
        <v>0.0901666</v>
      </c>
      <c r="GG1191">
        <v>0.07427880000000001</v>
      </c>
      <c r="GH1191">
        <v>30398.6</v>
      </c>
      <c r="GI1191">
        <v>30718.4</v>
      </c>
      <c r="GJ1191">
        <v>29393.7</v>
      </c>
      <c r="GK1191">
        <v>29405.5</v>
      </c>
      <c r="GL1191">
        <v>35419.1</v>
      </c>
      <c r="GM1191">
        <v>36195.2</v>
      </c>
      <c r="GN1191">
        <v>41388.9</v>
      </c>
      <c r="GO1191">
        <v>41902.4</v>
      </c>
      <c r="GP1191">
        <v>1.96273</v>
      </c>
      <c r="GQ1191">
        <v>2.38485</v>
      </c>
      <c r="GR1191">
        <v>0.09744609999999999</v>
      </c>
      <c r="GS1191">
        <v>0</v>
      </c>
      <c r="GT1191">
        <v>23.4131</v>
      </c>
      <c r="GU1191">
        <v>999.9</v>
      </c>
      <c r="GV1191">
        <v>34.7</v>
      </c>
      <c r="GW1191">
        <v>31.9</v>
      </c>
      <c r="GX1191">
        <v>18.2614</v>
      </c>
      <c r="GY1191">
        <v>63.4819</v>
      </c>
      <c r="GZ1191">
        <v>22.3998</v>
      </c>
      <c r="HA1191">
        <v>2</v>
      </c>
      <c r="HB1191">
        <v>-0.158656</v>
      </c>
      <c r="HC1191">
        <v>1.88786</v>
      </c>
      <c r="HD1191">
        <v>20.3253</v>
      </c>
      <c r="HE1191">
        <v>5.21804</v>
      </c>
      <c r="HF1191">
        <v>12.0099</v>
      </c>
      <c r="HG1191">
        <v>4.98935</v>
      </c>
      <c r="HH1191">
        <v>3.28865</v>
      </c>
      <c r="HI1191">
        <v>9999</v>
      </c>
      <c r="HJ1191">
        <v>9999</v>
      </c>
      <c r="HK1191">
        <v>9999</v>
      </c>
      <c r="HL1191">
        <v>199.2</v>
      </c>
      <c r="HM1191">
        <v>1.86737</v>
      </c>
      <c r="HN1191">
        <v>1.86646</v>
      </c>
      <c r="HO1191">
        <v>1.86592</v>
      </c>
      <c r="HP1191">
        <v>1.86584</v>
      </c>
      <c r="HQ1191">
        <v>1.86768</v>
      </c>
      <c r="HR1191">
        <v>1.87013</v>
      </c>
      <c r="HS1191">
        <v>1.86875</v>
      </c>
      <c r="HT1191">
        <v>1.87025</v>
      </c>
      <c r="HU1191">
        <v>0</v>
      </c>
      <c r="HV1191">
        <v>0</v>
      </c>
      <c r="HW1191">
        <v>0</v>
      </c>
      <c r="HX1191">
        <v>0</v>
      </c>
      <c r="HY1191" t="s">
        <v>421</v>
      </c>
      <c r="HZ1191" t="s">
        <v>422</v>
      </c>
      <c r="IA1191" t="s">
        <v>423</v>
      </c>
      <c r="IB1191" t="s">
        <v>423</v>
      </c>
      <c r="IC1191" t="s">
        <v>423</v>
      </c>
      <c r="ID1191" t="s">
        <v>423</v>
      </c>
      <c r="IE1191">
        <v>0</v>
      </c>
      <c r="IF1191">
        <v>100</v>
      </c>
      <c r="IG1191">
        <v>100</v>
      </c>
      <c r="IH1191">
        <v>-2.213</v>
      </c>
      <c r="II1191">
        <v>-0.1423</v>
      </c>
      <c r="IJ1191">
        <v>-1.529487217637811</v>
      </c>
      <c r="IK1191">
        <v>-0.005072214745875086</v>
      </c>
      <c r="IL1191">
        <v>3.316774363808987E-06</v>
      </c>
      <c r="IM1191">
        <v>-1.107588672722244E-09</v>
      </c>
      <c r="IN1191">
        <v>-0.1603591687652909</v>
      </c>
      <c r="IO1191">
        <v>-0.0181951569465493</v>
      </c>
      <c r="IP1191">
        <v>0.001659309118516343</v>
      </c>
      <c r="IQ1191">
        <v>-3.409663313950778E-05</v>
      </c>
      <c r="IR1191">
        <v>19</v>
      </c>
      <c r="IS1191">
        <v>2290</v>
      </c>
      <c r="IT1191">
        <v>1</v>
      </c>
      <c r="IU1191">
        <v>24</v>
      </c>
      <c r="IV1191">
        <v>8638.6</v>
      </c>
      <c r="IW1191">
        <v>8638.799999999999</v>
      </c>
      <c r="IX1191">
        <v>0.48584</v>
      </c>
      <c r="IY1191">
        <v>2.25464</v>
      </c>
      <c r="IZ1191">
        <v>1.94702</v>
      </c>
      <c r="JA1191">
        <v>2.64648</v>
      </c>
      <c r="JB1191">
        <v>2.19482</v>
      </c>
      <c r="JC1191">
        <v>2.36084</v>
      </c>
      <c r="JD1191">
        <v>36.4107</v>
      </c>
      <c r="JE1191">
        <v>24.035</v>
      </c>
      <c r="JF1191">
        <v>18</v>
      </c>
      <c r="JG1191">
        <v>518.58</v>
      </c>
      <c r="JH1191">
        <v>813.8099999999999</v>
      </c>
      <c r="JI1191">
        <v>21.2192</v>
      </c>
      <c r="JJ1191">
        <v>26.0835</v>
      </c>
      <c r="JK1191">
        <v>30.0003</v>
      </c>
      <c r="JL1191">
        <v>26.071</v>
      </c>
      <c r="JM1191">
        <v>25.9928</v>
      </c>
      <c r="JN1191">
        <v>9.58384</v>
      </c>
      <c r="JO1191">
        <v>19.0986</v>
      </c>
      <c r="JP1191">
        <v>24.7705</v>
      </c>
      <c r="JQ1191">
        <v>21.2148</v>
      </c>
      <c r="JR1191">
        <v>99.0693</v>
      </c>
      <c r="JS1191">
        <v>14.6245</v>
      </c>
      <c r="JT1191">
        <v>100.496</v>
      </c>
      <c r="JU1191">
        <v>100.636</v>
      </c>
    </row>
    <row r="1192" spans="1:281">
      <c r="A1192">
        <v>1176</v>
      </c>
      <c r="B1192">
        <v>1659654120</v>
      </c>
      <c r="C1192">
        <v>26112</v>
      </c>
      <c r="D1192" t="s">
        <v>2787</v>
      </c>
      <c r="E1192" t="s">
        <v>2788</v>
      </c>
      <c r="F1192">
        <v>5</v>
      </c>
      <c r="G1192" t="s">
        <v>2748</v>
      </c>
      <c r="H1192" t="s">
        <v>416</v>
      </c>
      <c r="I1192">
        <v>1659654112.214286</v>
      </c>
      <c r="J1192">
        <f>(K1192)/1000</f>
        <v>0</v>
      </c>
      <c r="K1192">
        <f>IF(CZ1192, AN1192, AH1192)</f>
        <v>0</v>
      </c>
      <c r="L1192">
        <f>IF(CZ1192, AI1192, AG1192)</f>
        <v>0</v>
      </c>
      <c r="M1192">
        <f>DB1192 - IF(AU1192&gt;1, L1192*CV1192*100.0/(AW1192*DP1192), 0)</f>
        <v>0</v>
      </c>
      <c r="N1192">
        <f>((T1192-J1192/2)*M1192-L1192)/(T1192+J1192/2)</f>
        <v>0</v>
      </c>
      <c r="O1192">
        <f>N1192*(DI1192+DJ1192)/1000.0</f>
        <v>0</v>
      </c>
      <c r="P1192">
        <f>(DB1192 - IF(AU1192&gt;1, L1192*CV1192*100.0/(AW1192*DP1192), 0))*(DI1192+DJ1192)/1000.0</f>
        <v>0</v>
      </c>
      <c r="Q1192">
        <f>2.0/((1/S1192-1/R1192)+SIGN(S1192)*SQRT((1/S1192-1/R1192)*(1/S1192-1/R1192) + 4*CW1192/((CW1192+1)*(CW1192+1))*(2*1/S1192*1/R1192-1/R1192*1/R1192)))</f>
        <v>0</v>
      </c>
      <c r="R1192">
        <f>IF(LEFT(CX1192,1)&lt;&gt;"0",IF(LEFT(CX1192,1)="1",3.0,CY1192),$D$5+$E$5*(DP1192*DI1192/($K$5*1000))+$F$5*(DP1192*DI1192/($K$5*1000))*MAX(MIN(CV1192,$J$5),$I$5)*MAX(MIN(CV1192,$J$5),$I$5)+$G$5*MAX(MIN(CV1192,$J$5),$I$5)*(DP1192*DI1192/($K$5*1000))+$H$5*(DP1192*DI1192/($K$5*1000))*(DP1192*DI1192/($K$5*1000)))</f>
        <v>0</v>
      </c>
      <c r="S1192">
        <f>J1192*(1000-(1000*0.61365*exp(17.502*W1192/(240.97+W1192))/(DI1192+DJ1192)+DD1192)/2)/(1000*0.61365*exp(17.502*W1192/(240.97+W1192))/(DI1192+DJ1192)-DD1192)</f>
        <v>0</v>
      </c>
      <c r="T1192">
        <f>1/((CW1192+1)/(Q1192/1.6)+1/(R1192/1.37)) + CW1192/((CW1192+1)/(Q1192/1.6) + CW1192/(R1192/1.37))</f>
        <v>0</v>
      </c>
      <c r="U1192">
        <f>(CR1192*CU1192)</f>
        <v>0</v>
      </c>
      <c r="V1192">
        <f>(DK1192+(U1192+2*0.95*5.67E-8*(((DK1192+$B$7)+273)^4-(DK1192+273)^4)-44100*J1192)/(1.84*29.3*R1192+8*0.95*5.67E-8*(DK1192+273)^3))</f>
        <v>0</v>
      </c>
      <c r="W1192">
        <f>($C$7*DL1192+$D$7*DM1192+$E$7*V1192)</f>
        <v>0</v>
      </c>
      <c r="X1192">
        <f>0.61365*exp(17.502*W1192/(240.97+W1192))</f>
        <v>0</v>
      </c>
      <c r="Y1192">
        <f>(Z1192/AA1192*100)</f>
        <v>0</v>
      </c>
      <c r="Z1192">
        <f>DD1192*(DI1192+DJ1192)/1000</f>
        <v>0</v>
      </c>
      <c r="AA1192">
        <f>0.61365*exp(17.502*DK1192/(240.97+DK1192))</f>
        <v>0</v>
      </c>
      <c r="AB1192">
        <f>(X1192-DD1192*(DI1192+DJ1192)/1000)</f>
        <v>0</v>
      </c>
      <c r="AC1192">
        <f>(-J1192*44100)</f>
        <v>0</v>
      </c>
      <c r="AD1192">
        <f>2*29.3*R1192*0.92*(DK1192-W1192)</f>
        <v>0</v>
      </c>
      <c r="AE1192">
        <f>2*0.95*5.67E-8*(((DK1192+$B$7)+273)^4-(W1192+273)^4)</f>
        <v>0</v>
      </c>
      <c r="AF1192">
        <f>U1192+AE1192+AC1192+AD1192</f>
        <v>0</v>
      </c>
      <c r="AG1192">
        <f>DH1192*AU1192*(DC1192-DB1192*(1000-AU1192*DE1192)/(1000-AU1192*DD1192))/(100*CV1192)</f>
        <v>0</v>
      </c>
      <c r="AH1192">
        <f>1000*DH1192*AU1192*(DD1192-DE1192)/(100*CV1192*(1000-AU1192*DD1192))</f>
        <v>0</v>
      </c>
      <c r="AI1192">
        <f>(AJ1192 - AK1192 - DI1192*1E3/(8.314*(DK1192+273.15)) * AM1192/DH1192 * AL1192) * DH1192/(100*CV1192) * (1000 - DE1192)/1000</f>
        <v>0</v>
      </c>
      <c r="AJ1192">
        <v>125.0291146819754</v>
      </c>
      <c r="AK1192">
        <v>134.7705333333332</v>
      </c>
      <c r="AL1192">
        <v>-3.168055192791244</v>
      </c>
      <c r="AM1192">
        <v>65.47786862827577</v>
      </c>
      <c r="AN1192">
        <f>(AP1192 - AO1192 + DI1192*1E3/(8.314*(DK1192+273.15)) * AR1192/DH1192 * AQ1192) * DH1192/(100*CV1192) * 1000/(1000 - AP1192)</f>
        <v>0</v>
      </c>
      <c r="AO1192">
        <v>14.66512116714544</v>
      </c>
      <c r="AP1192">
        <v>18.67223006993009</v>
      </c>
      <c r="AQ1192">
        <v>3.330055998022395E-06</v>
      </c>
      <c r="AR1192">
        <v>82.48289674045559</v>
      </c>
      <c r="AS1192">
        <v>0</v>
      </c>
      <c r="AT1192">
        <v>0</v>
      </c>
      <c r="AU1192">
        <f>IF(AS1192*$H$13&gt;=AW1192,1.0,(AW1192/(AW1192-AS1192*$H$13)))</f>
        <v>0</v>
      </c>
      <c r="AV1192">
        <f>(AU1192-1)*100</f>
        <v>0</v>
      </c>
      <c r="AW1192">
        <f>MAX(0,($B$13+$C$13*DP1192)/(1+$D$13*DP1192)*DI1192/(DK1192+273)*$E$13)</f>
        <v>0</v>
      </c>
      <c r="AX1192" t="s">
        <v>417</v>
      </c>
      <c r="AY1192" t="s">
        <v>417</v>
      </c>
      <c r="AZ1192">
        <v>0</v>
      </c>
      <c r="BA1192">
        <v>0</v>
      </c>
      <c r="BB1192">
        <f>1-AZ1192/BA1192</f>
        <v>0</v>
      </c>
      <c r="BC1192">
        <v>0</v>
      </c>
      <c r="BD1192" t="s">
        <v>417</v>
      </c>
      <c r="BE1192" t="s">
        <v>417</v>
      </c>
      <c r="BF1192">
        <v>0</v>
      </c>
      <c r="BG1192">
        <v>0</v>
      </c>
      <c r="BH1192">
        <f>1-BF1192/BG1192</f>
        <v>0</v>
      </c>
      <c r="BI1192">
        <v>0.5</v>
      </c>
      <c r="BJ1192">
        <f>CS1192</f>
        <v>0</v>
      </c>
      <c r="BK1192">
        <f>L1192</f>
        <v>0</v>
      </c>
      <c r="BL1192">
        <f>BH1192*BI1192*BJ1192</f>
        <v>0</v>
      </c>
      <c r="BM1192">
        <f>(BK1192-BC1192)/BJ1192</f>
        <v>0</v>
      </c>
      <c r="BN1192">
        <f>(BA1192-BG1192)/BG1192</f>
        <v>0</v>
      </c>
      <c r="BO1192">
        <f>AZ1192/(BB1192+AZ1192/BG1192)</f>
        <v>0</v>
      </c>
      <c r="BP1192" t="s">
        <v>417</v>
      </c>
      <c r="BQ1192">
        <v>0</v>
      </c>
      <c r="BR1192">
        <f>IF(BQ1192&lt;&gt;0, BQ1192, BO1192)</f>
        <v>0</v>
      </c>
      <c r="BS1192">
        <f>1-BR1192/BG1192</f>
        <v>0</v>
      </c>
      <c r="BT1192">
        <f>(BG1192-BF1192)/(BG1192-BR1192)</f>
        <v>0</v>
      </c>
      <c r="BU1192">
        <f>(BA1192-BG1192)/(BA1192-BR1192)</f>
        <v>0</v>
      </c>
      <c r="BV1192">
        <f>(BG1192-BF1192)/(BG1192-AZ1192)</f>
        <v>0</v>
      </c>
      <c r="BW1192">
        <f>(BA1192-BG1192)/(BA1192-AZ1192)</f>
        <v>0</v>
      </c>
      <c r="BX1192">
        <f>(BT1192*BR1192/BF1192)</f>
        <v>0</v>
      </c>
      <c r="BY1192">
        <f>(1-BX1192)</f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f>$B$11*DQ1192+$C$11*DR1192+$F$11*EC1192*(1-EF1192)</f>
        <v>0</v>
      </c>
      <c r="CS1192">
        <f>CR1192*CT1192</f>
        <v>0</v>
      </c>
      <c r="CT1192">
        <f>($B$11*$D$9+$C$11*$D$9+$F$11*((EP1192+EH1192)/MAX(EP1192+EH1192+EQ1192, 0.1)*$I$9+EQ1192/MAX(EP1192+EH1192+EQ1192, 0.1)*$J$9))/($B$11+$C$11+$F$11)</f>
        <v>0</v>
      </c>
      <c r="CU1192">
        <f>($B$11*$K$9+$C$11*$K$9+$F$11*((EP1192+EH1192)/MAX(EP1192+EH1192+EQ1192, 0.1)*$P$9+EQ1192/MAX(EP1192+EH1192+EQ1192, 0.1)*$Q$9))/($B$11+$C$11+$F$11)</f>
        <v>0</v>
      </c>
      <c r="CV1192">
        <v>6</v>
      </c>
      <c r="CW1192">
        <v>0.5</v>
      </c>
      <c r="CX1192" t="s">
        <v>418</v>
      </c>
      <c r="CY1192">
        <v>2</v>
      </c>
      <c r="CZ1192" t="b">
        <v>1</v>
      </c>
      <c r="DA1192">
        <v>1659654112.214286</v>
      </c>
      <c r="DB1192">
        <v>154.8813928571429</v>
      </c>
      <c r="DC1192">
        <v>138.9187142857143</v>
      </c>
      <c r="DD1192">
        <v>18.67654642857143</v>
      </c>
      <c r="DE1192">
        <v>14.659425</v>
      </c>
      <c r="DF1192">
        <v>157.1297857142857</v>
      </c>
      <c r="DG1192">
        <v>18.81891428571429</v>
      </c>
      <c r="DH1192">
        <v>500.00425</v>
      </c>
      <c r="DI1192">
        <v>90.22294642857142</v>
      </c>
      <c r="DJ1192">
        <v>0.1000084392857143</v>
      </c>
      <c r="DK1192">
        <v>24.79529285714285</v>
      </c>
      <c r="DL1192">
        <v>25.01058571428572</v>
      </c>
      <c r="DM1192">
        <v>999.9000000000002</v>
      </c>
      <c r="DN1192">
        <v>0</v>
      </c>
      <c r="DO1192">
        <v>0</v>
      </c>
      <c r="DP1192">
        <v>9990.936785714284</v>
      </c>
      <c r="DQ1192">
        <v>0</v>
      </c>
      <c r="DR1192">
        <v>10.87010357142857</v>
      </c>
      <c r="DS1192">
        <v>15.96256785714286</v>
      </c>
      <c r="DT1192">
        <v>157.8290357142857</v>
      </c>
      <c r="DU1192">
        <v>140.9856071428571</v>
      </c>
      <c r="DV1192">
        <v>4.017116428571429</v>
      </c>
      <c r="DW1192">
        <v>138.9187142857143</v>
      </c>
      <c r="DX1192">
        <v>14.659425</v>
      </c>
      <c r="DY1192">
        <v>1.685053928571428</v>
      </c>
      <c r="DZ1192">
        <v>1.322617142857143</v>
      </c>
      <c r="EA1192">
        <v>14.75941785714286</v>
      </c>
      <c r="EB1192">
        <v>11.05834642857143</v>
      </c>
      <c r="EC1192">
        <v>2000.0025</v>
      </c>
      <c r="ED1192">
        <v>0.9800050357142857</v>
      </c>
      <c r="EE1192">
        <v>0.01999506428571429</v>
      </c>
      <c r="EF1192">
        <v>0</v>
      </c>
      <c r="EG1192">
        <v>729.6753928571428</v>
      </c>
      <c r="EH1192">
        <v>5.00097</v>
      </c>
      <c r="EI1192">
        <v>14516.42142857143</v>
      </c>
      <c r="EJ1192">
        <v>16707.62142857143</v>
      </c>
      <c r="EK1192">
        <v>38.27435714285713</v>
      </c>
      <c r="EL1192">
        <v>38.80314285714285</v>
      </c>
      <c r="EM1192">
        <v>38.26107142857143</v>
      </c>
      <c r="EN1192">
        <v>38.41485714285714</v>
      </c>
      <c r="EO1192">
        <v>38.687</v>
      </c>
      <c r="EP1192">
        <v>1955.111785714286</v>
      </c>
      <c r="EQ1192">
        <v>39.8907142857143</v>
      </c>
      <c r="ER1192">
        <v>0</v>
      </c>
      <c r="ES1192">
        <v>1659654120.3</v>
      </c>
      <c r="ET1192">
        <v>0</v>
      </c>
      <c r="EU1192">
        <v>729.6597307692308</v>
      </c>
      <c r="EV1192">
        <v>13.92420515923125</v>
      </c>
      <c r="EW1192">
        <v>248.724786402614</v>
      </c>
      <c r="EX1192">
        <v>14516.24615384615</v>
      </c>
      <c r="EY1192">
        <v>15</v>
      </c>
      <c r="EZ1192">
        <v>0</v>
      </c>
      <c r="FA1192" t="s">
        <v>419</v>
      </c>
      <c r="FB1192">
        <v>1659135797.5</v>
      </c>
      <c r="FC1192">
        <v>1659135788</v>
      </c>
      <c r="FD1192">
        <v>0</v>
      </c>
      <c r="FE1192">
        <v>0.3</v>
      </c>
      <c r="FF1192">
        <v>-0.002</v>
      </c>
      <c r="FG1192">
        <v>-2.209</v>
      </c>
      <c r="FH1192">
        <v>-0.089</v>
      </c>
      <c r="FI1192">
        <v>1520</v>
      </c>
      <c r="FJ1192">
        <v>20</v>
      </c>
      <c r="FK1192">
        <v>0.06</v>
      </c>
      <c r="FL1192">
        <v>0.03</v>
      </c>
      <c r="FM1192">
        <v>15.3551075</v>
      </c>
      <c r="FN1192">
        <v>12.38928067542215</v>
      </c>
      <c r="FO1192">
        <v>1.192276004201103</v>
      </c>
      <c r="FP1192">
        <v>0</v>
      </c>
      <c r="FQ1192">
        <v>729.0481470588235</v>
      </c>
      <c r="FR1192">
        <v>12.57336900035753</v>
      </c>
      <c r="FS1192">
        <v>1.262120650808476</v>
      </c>
      <c r="FT1192">
        <v>0</v>
      </c>
      <c r="FU1192">
        <v>4.0153445</v>
      </c>
      <c r="FV1192">
        <v>0.02751624765477926</v>
      </c>
      <c r="FW1192">
        <v>0.007938223966984025</v>
      </c>
      <c r="FX1192">
        <v>1</v>
      </c>
      <c r="FY1192">
        <v>1</v>
      </c>
      <c r="FZ1192">
        <v>3</v>
      </c>
      <c r="GA1192" t="s">
        <v>429</v>
      </c>
      <c r="GB1192">
        <v>2.98382</v>
      </c>
      <c r="GC1192">
        <v>2.71549</v>
      </c>
      <c r="GD1192">
        <v>0.0350492</v>
      </c>
      <c r="GE1192">
        <v>0.0297916</v>
      </c>
      <c r="GF1192">
        <v>0.09014170000000001</v>
      </c>
      <c r="GG1192">
        <v>0.0740871</v>
      </c>
      <c r="GH1192">
        <v>30520.7</v>
      </c>
      <c r="GI1192">
        <v>30850.8</v>
      </c>
      <c r="GJ1192">
        <v>29393.6</v>
      </c>
      <c r="GK1192">
        <v>29405.7</v>
      </c>
      <c r="GL1192">
        <v>35419.7</v>
      </c>
      <c r="GM1192">
        <v>36202.6</v>
      </c>
      <c r="GN1192">
        <v>41388.5</v>
      </c>
      <c r="GO1192">
        <v>41902.3</v>
      </c>
      <c r="GP1192">
        <v>1.96305</v>
      </c>
      <c r="GQ1192">
        <v>2.38452</v>
      </c>
      <c r="GR1192">
        <v>0.0973493</v>
      </c>
      <c r="GS1192">
        <v>0</v>
      </c>
      <c r="GT1192">
        <v>23.4139</v>
      </c>
      <c r="GU1192">
        <v>999.9</v>
      </c>
      <c r="GV1192">
        <v>34.7</v>
      </c>
      <c r="GW1192">
        <v>31.9</v>
      </c>
      <c r="GX1192">
        <v>18.2616</v>
      </c>
      <c r="GY1192">
        <v>63.7019</v>
      </c>
      <c r="GZ1192">
        <v>22.3878</v>
      </c>
      <c r="HA1192">
        <v>2</v>
      </c>
      <c r="HB1192">
        <v>-0.0936966</v>
      </c>
      <c r="HC1192">
        <v>1.82269</v>
      </c>
      <c r="HD1192">
        <v>20.3252</v>
      </c>
      <c r="HE1192">
        <v>5.21819</v>
      </c>
      <c r="HF1192">
        <v>12.0099</v>
      </c>
      <c r="HG1192">
        <v>4.98925</v>
      </c>
      <c r="HH1192">
        <v>3.28865</v>
      </c>
      <c r="HI1192">
        <v>9999</v>
      </c>
      <c r="HJ1192">
        <v>9999</v>
      </c>
      <c r="HK1192">
        <v>9999</v>
      </c>
      <c r="HL1192">
        <v>199.2</v>
      </c>
      <c r="HM1192">
        <v>1.86737</v>
      </c>
      <c r="HN1192">
        <v>1.86646</v>
      </c>
      <c r="HO1192">
        <v>1.8659</v>
      </c>
      <c r="HP1192">
        <v>1.86584</v>
      </c>
      <c r="HQ1192">
        <v>1.86768</v>
      </c>
      <c r="HR1192">
        <v>1.87012</v>
      </c>
      <c r="HS1192">
        <v>1.86875</v>
      </c>
      <c r="HT1192">
        <v>1.87024</v>
      </c>
      <c r="HU1192">
        <v>0</v>
      </c>
      <c r="HV1192">
        <v>0</v>
      </c>
      <c r="HW1192">
        <v>0</v>
      </c>
      <c r="HX1192">
        <v>0</v>
      </c>
      <c r="HY1192" t="s">
        <v>421</v>
      </c>
      <c r="HZ1192" t="s">
        <v>422</v>
      </c>
      <c r="IA1192" t="s">
        <v>423</v>
      </c>
      <c r="IB1192" t="s">
        <v>423</v>
      </c>
      <c r="IC1192" t="s">
        <v>423</v>
      </c>
      <c r="ID1192" t="s">
        <v>423</v>
      </c>
      <c r="IE1192">
        <v>0</v>
      </c>
      <c r="IF1192">
        <v>100</v>
      </c>
      <c r="IG1192">
        <v>100</v>
      </c>
      <c r="IH1192">
        <v>-2.147</v>
      </c>
      <c r="II1192">
        <v>-0.1424</v>
      </c>
      <c r="IJ1192">
        <v>-1.529487217637811</v>
      </c>
      <c r="IK1192">
        <v>-0.005072214745875086</v>
      </c>
      <c r="IL1192">
        <v>3.316774363808987E-06</v>
      </c>
      <c r="IM1192">
        <v>-1.107588672722244E-09</v>
      </c>
      <c r="IN1192">
        <v>-0.1603591687652909</v>
      </c>
      <c r="IO1192">
        <v>-0.0181951569465493</v>
      </c>
      <c r="IP1192">
        <v>0.001659309118516343</v>
      </c>
      <c r="IQ1192">
        <v>-3.409663313950778E-05</v>
      </c>
      <c r="IR1192">
        <v>19</v>
      </c>
      <c r="IS1192">
        <v>2290</v>
      </c>
      <c r="IT1192">
        <v>1</v>
      </c>
      <c r="IU1192">
        <v>24</v>
      </c>
      <c r="IV1192">
        <v>8638.700000000001</v>
      </c>
      <c r="IW1192">
        <v>8638.9</v>
      </c>
      <c r="IX1192">
        <v>0.437012</v>
      </c>
      <c r="IY1192">
        <v>2.25586</v>
      </c>
      <c r="IZ1192">
        <v>1.94702</v>
      </c>
      <c r="JA1192">
        <v>2.64648</v>
      </c>
      <c r="JB1192">
        <v>2.19482</v>
      </c>
      <c r="JC1192">
        <v>2.37183</v>
      </c>
      <c r="JD1192">
        <v>36.3871</v>
      </c>
      <c r="JE1192">
        <v>24.0437</v>
      </c>
      <c r="JF1192">
        <v>18</v>
      </c>
      <c r="JG1192">
        <v>518.808</v>
      </c>
      <c r="JH1192">
        <v>813.511</v>
      </c>
      <c r="JI1192">
        <v>21.2108</v>
      </c>
      <c r="JJ1192">
        <v>26.0856</v>
      </c>
      <c r="JK1192">
        <v>30.0002</v>
      </c>
      <c r="JL1192">
        <v>26.0729</v>
      </c>
      <c r="JM1192">
        <v>25.9943</v>
      </c>
      <c r="JN1192">
        <v>8.661020000000001</v>
      </c>
      <c r="JO1192">
        <v>19.0986</v>
      </c>
      <c r="JP1192">
        <v>24.7705</v>
      </c>
      <c r="JQ1192">
        <v>21.2027</v>
      </c>
      <c r="JR1192">
        <v>85.69710000000001</v>
      </c>
      <c r="JS1192">
        <v>14.6284</v>
      </c>
      <c r="JT1192">
        <v>100.496</v>
      </c>
      <c r="JU1192">
        <v>100.636</v>
      </c>
    </row>
    <row r="1193" spans="1:281">
      <c r="A1193">
        <v>1177</v>
      </c>
      <c r="B1193">
        <v>1659654125</v>
      </c>
      <c r="C1193">
        <v>26117</v>
      </c>
      <c r="D1193" t="s">
        <v>2789</v>
      </c>
      <c r="E1193" t="s">
        <v>2790</v>
      </c>
      <c r="F1193">
        <v>5</v>
      </c>
      <c r="G1193" t="s">
        <v>2748</v>
      </c>
      <c r="H1193" t="s">
        <v>416</v>
      </c>
      <c r="I1193">
        <v>1659654117.5</v>
      </c>
      <c r="J1193">
        <f>(K1193)/1000</f>
        <v>0</v>
      </c>
      <c r="K1193">
        <f>IF(CZ1193, AN1193, AH1193)</f>
        <v>0</v>
      </c>
      <c r="L1193">
        <f>IF(CZ1193, AI1193, AG1193)</f>
        <v>0</v>
      </c>
      <c r="M1193">
        <f>DB1193 - IF(AU1193&gt;1, L1193*CV1193*100.0/(AW1193*DP1193), 0)</f>
        <v>0</v>
      </c>
      <c r="N1193">
        <f>((T1193-J1193/2)*M1193-L1193)/(T1193+J1193/2)</f>
        <v>0</v>
      </c>
      <c r="O1193">
        <f>N1193*(DI1193+DJ1193)/1000.0</f>
        <v>0</v>
      </c>
      <c r="P1193">
        <f>(DB1193 - IF(AU1193&gt;1, L1193*CV1193*100.0/(AW1193*DP1193), 0))*(DI1193+DJ1193)/1000.0</f>
        <v>0</v>
      </c>
      <c r="Q1193">
        <f>2.0/((1/S1193-1/R1193)+SIGN(S1193)*SQRT((1/S1193-1/R1193)*(1/S1193-1/R1193) + 4*CW1193/((CW1193+1)*(CW1193+1))*(2*1/S1193*1/R1193-1/R1193*1/R1193)))</f>
        <v>0</v>
      </c>
      <c r="R1193">
        <f>IF(LEFT(CX1193,1)&lt;&gt;"0",IF(LEFT(CX1193,1)="1",3.0,CY1193),$D$5+$E$5*(DP1193*DI1193/($K$5*1000))+$F$5*(DP1193*DI1193/($K$5*1000))*MAX(MIN(CV1193,$J$5),$I$5)*MAX(MIN(CV1193,$J$5),$I$5)+$G$5*MAX(MIN(CV1193,$J$5),$I$5)*(DP1193*DI1193/($K$5*1000))+$H$5*(DP1193*DI1193/($K$5*1000))*(DP1193*DI1193/($K$5*1000)))</f>
        <v>0</v>
      </c>
      <c r="S1193">
        <f>J1193*(1000-(1000*0.61365*exp(17.502*W1193/(240.97+W1193))/(DI1193+DJ1193)+DD1193)/2)/(1000*0.61365*exp(17.502*W1193/(240.97+W1193))/(DI1193+DJ1193)-DD1193)</f>
        <v>0</v>
      </c>
      <c r="T1193">
        <f>1/((CW1193+1)/(Q1193/1.6)+1/(R1193/1.37)) + CW1193/((CW1193+1)/(Q1193/1.6) + CW1193/(R1193/1.37))</f>
        <v>0</v>
      </c>
      <c r="U1193">
        <f>(CR1193*CU1193)</f>
        <v>0</v>
      </c>
      <c r="V1193">
        <f>(DK1193+(U1193+2*0.95*5.67E-8*(((DK1193+$B$7)+273)^4-(DK1193+273)^4)-44100*J1193)/(1.84*29.3*R1193+8*0.95*5.67E-8*(DK1193+273)^3))</f>
        <v>0</v>
      </c>
      <c r="W1193">
        <f>($C$7*DL1193+$D$7*DM1193+$E$7*V1193)</f>
        <v>0</v>
      </c>
      <c r="X1193">
        <f>0.61365*exp(17.502*W1193/(240.97+W1193))</f>
        <v>0</v>
      </c>
      <c r="Y1193">
        <f>(Z1193/AA1193*100)</f>
        <v>0</v>
      </c>
      <c r="Z1193">
        <f>DD1193*(DI1193+DJ1193)/1000</f>
        <v>0</v>
      </c>
      <c r="AA1193">
        <f>0.61365*exp(17.502*DK1193/(240.97+DK1193))</f>
        <v>0</v>
      </c>
      <c r="AB1193">
        <f>(X1193-DD1193*(DI1193+DJ1193)/1000)</f>
        <v>0</v>
      </c>
      <c r="AC1193">
        <f>(-J1193*44100)</f>
        <v>0</v>
      </c>
      <c r="AD1193">
        <f>2*29.3*R1193*0.92*(DK1193-W1193)</f>
        <v>0</v>
      </c>
      <c r="AE1193">
        <f>2*0.95*5.67E-8*(((DK1193+$B$7)+273)^4-(W1193+273)^4)</f>
        <v>0</v>
      </c>
      <c r="AF1193">
        <f>U1193+AE1193+AC1193+AD1193</f>
        <v>0</v>
      </c>
      <c r="AG1193">
        <f>DH1193*AU1193*(DC1193-DB1193*(1000-AU1193*DE1193)/(1000-AU1193*DD1193))/(100*CV1193)</f>
        <v>0</v>
      </c>
      <c r="AH1193">
        <f>1000*DH1193*AU1193*(DD1193-DE1193)/(100*CV1193*(1000-AU1193*DD1193))</f>
        <v>0</v>
      </c>
      <c r="AI1193">
        <f>(AJ1193 - AK1193 - DI1193*1E3/(8.314*(DK1193+273.15)) * AM1193/DH1193 * AL1193) * DH1193/(100*CV1193) * (1000 - DE1193)/1000</f>
        <v>0</v>
      </c>
      <c r="AJ1193">
        <v>108.1639520683477</v>
      </c>
      <c r="AK1193">
        <v>118.9796242424242</v>
      </c>
      <c r="AL1193">
        <v>-3.157417859512988</v>
      </c>
      <c r="AM1193">
        <v>65.47786862827577</v>
      </c>
      <c r="AN1193">
        <f>(AP1193 - AO1193 + DI1193*1E3/(8.314*(DK1193+273.15)) * AR1193/DH1193 * AQ1193) * DH1193/(100*CV1193) * 1000/(1000 - AP1193)</f>
        <v>0</v>
      </c>
      <c r="AO1193">
        <v>14.61243041346745</v>
      </c>
      <c r="AP1193">
        <v>18.65433216783217</v>
      </c>
      <c r="AQ1193">
        <v>-5.621549291386701E-05</v>
      </c>
      <c r="AR1193">
        <v>82.48289674045559</v>
      </c>
      <c r="AS1193">
        <v>0</v>
      </c>
      <c r="AT1193">
        <v>0</v>
      </c>
      <c r="AU1193">
        <f>IF(AS1193*$H$13&gt;=AW1193,1.0,(AW1193/(AW1193-AS1193*$H$13)))</f>
        <v>0</v>
      </c>
      <c r="AV1193">
        <f>(AU1193-1)*100</f>
        <v>0</v>
      </c>
      <c r="AW1193">
        <f>MAX(0,($B$13+$C$13*DP1193)/(1+$D$13*DP1193)*DI1193/(DK1193+273)*$E$13)</f>
        <v>0</v>
      </c>
      <c r="AX1193" t="s">
        <v>417</v>
      </c>
      <c r="AY1193" t="s">
        <v>417</v>
      </c>
      <c r="AZ1193">
        <v>0</v>
      </c>
      <c r="BA1193">
        <v>0</v>
      </c>
      <c r="BB1193">
        <f>1-AZ1193/BA1193</f>
        <v>0</v>
      </c>
      <c r="BC1193">
        <v>0</v>
      </c>
      <c r="BD1193" t="s">
        <v>417</v>
      </c>
      <c r="BE1193" t="s">
        <v>417</v>
      </c>
      <c r="BF1193">
        <v>0</v>
      </c>
      <c r="BG1193">
        <v>0</v>
      </c>
      <c r="BH1193">
        <f>1-BF1193/BG1193</f>
        <v>0</v>
      </c>
      <c r="BI1193">
        <v>0.5</v>
      </c>
      <c r="BJ1193">
        <f>CS1193</f>
        <v>0</v>
      </c>
      <c r="BK1193">
        <f>L1193</f>
        <v>0</v>
      </c>
      <c r="BL1193">
        <f>BH1193*BI1193*BJ1193</f>
        <v>0</v>
      </c>
      <c r="BM1193">
        <f>(BK1193-BC1193)/BJ1193</f>
        <v>0</v>
      </c>
      <c r="BN1193">
        <f>(BA1193-BG1193)/BG1193</f>
        <v>0</v>
      </c>
      <c r="BO1193">
        <f>AZ1193/(BB1193+AZ1193/BG1193)</f>
        <v>0</v>
      </c>
      <c r="BP1193" t="s">
        <v>417</v>
      </c>
      <c r="BQ1193">
        <v>0</v>
      </c>
      <c r="BR1193">
        <f>IF(BQ1193&lt;&gt;0, BQ1193, BO1193)</f>
        <v>0</v>
      </c>
      <c r="BS1193">
        <f>1-BR1193/BG1193</f>
        <v>0</v>
      </c>
      <c r="BT1193">
        <f>(BG1193-BF1193)/(BG1193-BR1193)</f>
        <v>0</v>
      </c>
      <c r="BU1193">
        <f>(BA1193-BG1193)/(BA1193-BR1193)</f>
        <v>0</v>
      </c>
      <c r="BV1193">
        <f>(BG1193-BF1193)/(BG1193-AZ1193)</f>
        <v>0</v>
      </c>
      <c r="BW1193">
        <f>(BA1193-BG1193)/(BA1193-AZ1193)</f>
        <v>0</v>
      </c>
      <c r="BX1193">
        <f>(BT1193*BR1193/BF1193)</f>
        <v>0</v>
      </c>
      <c r="BY1193">
        <f>(1-BX1193)</f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f>$B$11*DQ1193+$C$11*DR1193+$F$11*EC1193*(1-EF1193)</f>
        <v>0</v>
      </c>
      <c r="CS1193">
        <f>CR1193*CT1193</f>
        <v>0</v>
      </c>
      <c r="CT1193">
        <f>($B$11*$D$9+$C$11*$D$9+$F$11*((EP1193+EH1193)/MAX(EP1193+EH1193+EQ1193, 0.1)*$I$9+EQ1193/MAX(EP1193+EH1193+EQ1193, 0.1)*$J$9))/($B$11+$C$11+$F$11)</f>
        <v>0</v>
      </c>
      <c r="CU1193">
        <f>($B$11*$K$9+$C$11*$K$9+$F$11*((EP1193+EH1193)/MAX(EP1193+EH1193+EQ1193, 0.1)*$P$9+EQ1193/MAX(EP1193+EH1193+EQ1193, 0.1)*$Q$9))/($B$11+$C$11+$F$11)</f>
        <v>0</v>
      </c>
      <c r="CV1193">
        <v>6</v>
      </c>
      <c r="CW1193">
        <v>0.5</v>
      </c>
      <c r="CX1193" t="s">
        <v>418</v>
      </c>
      <c r="CY1193">
        <v>2</v>
      </c>
      <c r="CZ1193" t="b">
        <v>1</v>
      </c>
      <c r="DA1193">
        <v>1659654117.5</v>
      </c>
      <c r="DB1193">
        <v>138.4828148148148</v>
      </c>
      <c r="DC1193">
        <v>121.4020407407408</v>
      </c>
      <c r="DD1193">
        <v>18.67143333333334</v>
      </c>
      <c r="DE1193">
        <v>14.64182222222222</v>
      </c>
      <c r="DF1193">
        <v>140.6627407407407</v>
      </c>
      <c r="DG1193">
        <v>18.81384444444445</v>
      </c>
      <c r="DH1193">
        <v>499.9931111111111</v>
      </c>
      <c r="DI1193">
        <v>90.22271851851849</v>
      </c>
      <c r="DJ1193">
        <v>0.100019237037037</v>
      </c>
      <c r="DK1193">
        <v>24.79178888888889</v>
      </c>
      <c r="DL1193">
        <v>25.01083333333333</v>
      </c>
      <c r="DM1193">
        <v>999.9000000000001</v>
      </c>
      <c r="DN1193">
        <v>0</v>
      </c>
      <c r="DO1193">
        <v>0</v>
      </c>
      <c r="DP1193">
        <v>9989.025185185184</v>
      </c>
      <c r="DQ1193">
        <v>0</v>
      </c>
      <c r="DR1193">
        <v>10.86753333333333</v>
      </c>
      <c r="DS1193">
        <v>17.08072962962963</v>
      </c>
      <c r="DT1193">
        <v>141.1177037037037</v>
      </c>
      <c r="DU1193">
        <v>123.206362962963</v>
      </c>
      <c r="DV1193">
        <v>4.029605555555555</v>
      </c>
      <c r="DW1193">
        <v>121.4020407407408</v>
      </c>
      <c r="DX1193">
        <v>14.64182222222222</v>
      </c>
      <c r="DY1193">
        <v>1.684587777777778</v>
      </c>
      <c r="DZ1193">
        <v>1.321025185185185</v>
      </c>
      <c r="EA1193">
        <v>14.75512962962963</v>
      </c>
      <c r="EB1193">
        <v>11.0402</v>
      </c>
      <c r="EC1193">
        <v>2000.025185185185</v>
      </c>
      <c r="ED1193">
        <v>0.9800053333333332</v>
      </c>
      <c r="EE1193">
        <v>0.01999476666666667</v>
      </c>
      <c r="EF1193">
        <v>0</v>
      </c>
      <c r="EG1193">
        <v>730.900074074074</v>
      </c>
      <c r="EH1193">
        <v>5.00097</v>
      </c>
      <c r="EI1193">
        <v>14539.65185185185</v>
      </c>
      <c r="EJ1193">
        <v>16707.82222222222</v>
      </c>
      <c r="EK1193">
        <v>38.26148148148148</v>
      </c>
      <c r="EL1193">
        <v>38.78444444444445</v>
      </c>
      <c r="EM1193">
        <v>38.25</v>
      </c>
      <c r="EN1193">
        <v>38.39337037037038</v>
      </c>
      <c r="EO1193">
        <v>38.687</v>
      </c>
      <c r="EP1193">
        <v>1955.134814814815</v>
      </c>
      <c r="EQ1193">
        <v>39.89037037037038</v>
      </c>
      <c r="ER1193">
        <v>0</v>
      </c>
      <c r="ES1193">
        <v>1659654125.7</v>
      </c>
      <c r="ET1193">
        <v>0</v>
      </c>
      <c r="EU1193">
        <v>730.98564</v>
      </c>
      <c r="EV1193">
        <v>14.25269232117202</v>
      </c>
      <c r="EW1193">
        <v>278.8846152379133</v>
      </c>
      <c r="EX1193">
        <v>14541.3</v>
      </c>
      <c r="EY1193">
        <v>15</v>
      </c>
      <c r="EZ1193">
        <v>0</v>
      </c>
      <c r="FA1193" t="s">
        <v>419</v>
      </c>
      <c r="FB1193">
        <v>1659135797.5</v>
      </c>
      <c r="FC1193">
        <v>1659135788</v>
      </c>
      <c r="FD1193">
        <v>0</v>
      </c>
      <c r="FE1193">
        <v>0.3</v>
      </c>
      <c r="FF1193">
        <v>-0.002</v>
      </c>
      <c r="FG1193">
        <v>-2.209</v>
      </c>
      <c r="FH1193">
        <v>-0.089</v>
      </c>
      <c r="FI1193">
        <v>1520</v>
      </c>
      <c r="FJ1193">
        <v>20</v>
      </c>
      <c r="FK1193">
        <v>0.06</v>
      </c>
      <c r="FL1193">
        <v>0.03</v>
      </c>
      <c r="FM1193">
        <v>16.39155</v>
      </c>
      <c r="FN1193">
        <v>12.56070393996251</v>
      </c>
      <c r="FO1193">
        <v>1.208729149354809</v>
      </c>
      <c r="FP1193">
        <v>0</v>
      </c>
      <c r="FQ1193">
        <v>730.0695294117647</v>
      </c>
      <c r="FR1193">
        <v>13.86395722933455</v>
      </c>
      <c r="FS1193">
        <v>1.381055483727903</v>
      </c>
      <c r="FT1193">
        <v>0</v>
      </c>
      <c r="FU1193">
        <v>4.024549</v>
      </c>
      <c r="FV1193">
        <v>0.1491102439024445</v>
      </c>
      <c r="FW1193">
        <v>0.01770685754164189</v>
      </c>
      <c r="FX1193">
        <v>0</v>
      </c>
      <c r="FY1193">
        <v>0</v>
      </c>
      <c r="FZ1193">
        <v>3</v>
      </c>
      <c r="GA1193" t="s">
        <v>426</v>
      </c>
      <c r="GB1193">
        <v>2.98389</v>
      </c>
      <c r="GC1193">
        <v>2.71572</v>
      </c>
      <c r="GD1193">
        <v>0.0311263</v>
      </c>
      <c r="GE1193">
        <v>0.0255472</v>
      </c>
      <c r="GF1193">
        <v>0.0900782</v>
      </c>
      <c r="GG1193">
        <v>0.0740662</v>
      </c>
      <c r="GH1193">
        <v>30645.2</v>
      </c>
      <c r="GI1193">
        <v>30985.7</v>
      </c>
      <c r="GJ1193">
        <v>29394</v>
      </c>
      <c r="GK1193">
        <v>29405.6</v>
      </c>
      <c r="GL1193">
        <v>35422.6</v>
      </c>
      <c r="GM1193">
        <v>36203.2</v>
      </c>
      <c r="GN1193">
        <v>41389</v>
      </c>
      <c r="GO1193">
        <v>41902.1</v>
      </c>
      <c r="GP1193">
        <v>1.96303</v>
      </c>
      <c r="GQ1193">
        <v>2.38475</v>
      </c>
      <c r="GR1193">
        <v>0.09686500000000001</v>
      </c>
      <c r="GS1193">
        <v>0</v>
      </c>
      <c r="GT1193">
        <v>23.4155</v>
      </c>
      <c r="GU1193">
        <v>999.9</v>
      </c>
      <c r="GV1193">
        <v>34.7</v>
      </c>
      <c r="GW1193">
        <v>31.9</v>
      </c>
      <c r="GX1193">
        <v>18.2617</v>
      </c>
      <c r="GY1193">
        <v>63.6219</v>
      </c>
      <c r="GZ1193">
        <v>22.4239</v>
      </c>
      <c r="HA1193">
        <v>2</v>
      </c>
      <c r="HB1193">
        <v>-0.0936839</v>
      </c>
      <c r="HC1193">
        <v>1.83536</v>
      </c>
      <c r="HD1193">
        <v>20.3252</v>
      </c>
      <c r="HE1193">
        <v>5.21774</v>
      </c>
      <c r="HF1193">
        <v>12.0099</v>
      </c>
      <c r="HG1193">
        <v>4.9892</v>
      </c>
      <c r="HH1193">
        <v>3.28865</v>
      </c>
      <c r="HI1193">
        <v>9999</v>
      </c>
      <c r="HJ1193">
        <v>9999</v>
      </c>
      <c r="HK1193">
        <v>9999</v>
      </c>
      <c r="HL1193">
        <v>199.2</v>
      </c>
      <c r="HM1193">
        <v>1.86737</v>
      </c>
      <c r="HN1193">
        <v>1.86647</v>
      </c>
      <c r="HO1193">
        <v>1.86588</v>
      </c>
      <c r="HP1193">
        <v>1.86584</v>
      </c>
      <c r="HQ1193">
        <v>1.86767</v>
      </c>
      <c r="HR1193">
        <v>1.87014</v>
      </c>
      <c r="HS1193">
        <v>1.86875</v>
      </c>
      <c r="HT1193">
        <v>1.87019</v>
      </c>
      <c r="HU1193">
        <v>0</v>
      </c>
      <c r="HV1193">
        <v>0</v>
      </c>
      <c r="HW1193">
        <v>0</v>
      </c>
      <c r="HX1193">
        <v>0</v>
      </c>
      <c r="HY1193" t="s">
        <v>421</v>
      </c>
      <c r="HZ1193" t="s">
        <v>422</v>
      </c>
      <c r="IA1193" t="s">
        <v>423</v>
      </c>
      <c r="IB1193" t="s">
        <v>423</v>
      </c>
      <c r="IC1193" t="s">
        <v>423</v>
      </c>
      <c r="ID1193" t="s">
        <v>423</v>
      </c>
      <c r="IE1193">
        <v>0</v>
      </c>
      <c r="IF1193">
        <v>100</v>
      </c>
      <c r="IG1193">
        <v>100</v>
      </c>
      <c r="IH1193">
        <v>-2.08</v>
      </c>
      <c r="II1193">
        <v>-0.1425</v>
      </c>
      <c r="IJ1193">
        <v>-1.529487217637811</v>
      </c>
      <c r="IK1193">
        <v>-0.005072214745875086</v>
      </c>
      <c r="IL1193">
        <v>3.316774363808987E-06</v>
      </c>
      <c r="IM1193">
        <v>-1.107588672722244E-09</v>
      </c>
      <c r="IN1193">
        <v>-0.1603591687652909</v>
      </c>
      <c r="IO1193">
        <v>-0.0181951569465493</v>
      </c>
      <c r="IP1193">
        <v>0.001659309118516343</v>
      </c>
      <c r="IQ1193">
        <v>-3.409663313950778E-05</v>
      </c>
      <c r="IR1193">
        <v>19</v>
      </c>
      <c r="IS1193">
        <v>2290</v>
      </c>
      <c r="IT1193">
        <v>1</v>
      </c>
      <c r="IU1193">
        <v>24</v>
      </c>
      <c r="IV1193">
        <v>8638.799999999999</v>
      </c>
      <c r="IW1193">
        <v>8639</v>
      </c>
      <c r="IX1193">
        <v>0.391846</v>
      </c>
      <c r="IY1193">
        <v>2.27417</v>
      </c>
      <c r="IZ1193">
        <v>1.94702</v>
      </c>
      <c r="JA1193">
        <v>2.64648</v>
      </c>
      <c r="JB1193">
        <v>2.19482</v>
      </c>
      <c r="JC1193">
        <v>2.32422</v>
      </c>
      <c r="JD1193">
        <v>36.4107</v>
      </c>
      <c r="JE1193">
        <v>24.035</v>
      </c>
      <c r="JF1193">
        <v>18</v>
      </c>
      <c r="JG1193">
        <v>518.795</v>
      </c>
      <c r="JH1193">
        <v>813.7430000000001</v>
      </c>
      <c r="JI1193">
        <v>21.2006</v>
      </c>
      <c r="JJ1193">
        <v>26.0878</v>
      </c>
      <c r="JK1193">
        <v>30.0002</v>
      </c>
      <c r="JL1193">
        <v>26.0732</v>
      </c>
      <c r="JM1193">
        <v>25.995</v>
      </c>
      <c r="JN1193">
        <v>7.68049</v>
      </c>
      <c r="JO1193">
        <v>19.0986</v>
      </c>
      <c r="JP1193">
        <v>24.7705</v>
      </c>
      <c r="JQ1193">
        <v>21.1911</v>
      </c>
      <c r="JR1193">
        <v>65.6609</v>
      </c>
      <c r="JS1193">
        <v>14.6284</v>
      </c>
      <c r="JT1193">
        <v>100.497</v>
      </c>
      <c r="JU1193">
        <v>100.636</v>
      </c>
    </row>
    <row r="1194" spans="1:281">
      <c r="A1194">
        <v>1178</v>
      </c>
      <c r="B1194">
        <v>1659654130</v>
      </c>
      <c r="C1194">
        <v>26122</v>
      </c>
      <c r="D1194" t="s">
        <v>2791</v>
      </c>
      <c r="E1194" t="s">
        <v>2792</v>
      </c>
      <c r="F1194">
        <v>5</v>
      </c>
      <c r="G1194" t="s">
        <v>2748</v>
      </c>
      <c r="H1194" t="s">
        <v>416</v>
      </c>
      <c r="I1194">
        <v>1659654122.214286</v>
      </c>
      <c r="J1194">
        <f>(K1194)/1000</f>
        <v>0</v>
      </c>
      <c r="K1194">
        <f>IF(CZ1194, AN1194, AH1194)</f>
        <v>0</v>
      </c>
      <c r="L1194">
        <f>IF(CZ1194, AI1194, AG1194)</f>
        <v>0</v>
      </c>
      <c r="M1194">
        <f>DB1194 - IF(AU1194&gt;1, L1194*CV1194*100.0/(AW1194*DP1194), 0)</f>
        <v>0</v>
      </c>
      <c r="N1194">
        <f>((T1194-J1194/2)*M1194-L1194)/(T1194+J1194/2)</f>
        <v>0</v>
      </c>
      <c r="O1194">
        <f>N1194*(DI1194+DJ1194)/1000.0</f>
        <v>0</v>
      </c>
      <c r="P1194">
        <f>(DB1194 - IF(AU1194&gt;1, L1194*CV1194*100.0/(AW1194*DP1194), 0))*(DI1194+DJ1194)/1000.0</f>
        <v>0</v>
      </c>
      <c r="Q1194">
        <f>2.0/((1/S1194-1/R1194)+SIGN(S1194)*SQRT((1/S1194-1/R1194)*(1/S1194-1/R1194) + 4*CW1194/((CW1194+1)*(CW1194+1))*(2*1/S1194*1/R1194-1/R1194*1/R1194)))</f>
        <v>0</v>
      </c>
      <c r="R1194">
        <f>IF(LEFT(CX1194,1)&lt;&gt;"0",IF(LEFT(CX1194,1)="1",3.0,CY1194),$D$5+$E$5*(DP1194*DI1194/($K$5*1000))+$F$5*(DP1194*DI1194/($K$5*1000))*MAX(MIN(CV1194,$J$5),$I$5)*MAX(MIN(CV1194,$J$5),$I$5)+$G$5*MAX(MIN(CV1194,$J$5),$I$5)*(DP1194*DI1194/($K$5*1000))+$H$5*(DP1194*DI1194/($K$5*1000))*(DP1194*DI1194/($K$5*1000)))</f>
        <v>0</v>
      </c>
      <c r="S1194">
        <f>J1194*(1000-(1000*0.61365*exp(17.502*W1194/(240.97+W1194))/(DI1194+DJ1194)+DD1194)/2)/(1000*0.61365*exp(17.502*W1194/(240.97+W1194))/(DI1194+DJ1194)-DD1194)</f>
        <v>0</v>
      </c>
      <c r="T1194">
        <f>1/((CW1194+1)/(Q1194/1.6)+1/(R1194/1.37)) + CW1194/((CW1194+1)/(Q1194/1.6) + CW1194/(R1194/1.37))</f>
        <v>0</v>
      </c>
      <c r="U1194">
        <f>(CR1194*CU1194)</f>
        <v>0</v>
      </c>
      <c r="V1194">
        <f>(DK1194+(U1194+2*0.95*5.67E-8*(((DK1194+$B$7)+273)^4-(DK1194+273)^4)-44100*J1194)/(1.84*29.3*R1194+8*0.95*5.67E-8*(DK1194+273)^3))</f>
        <v>0</v>
      </c>
      <c r="W1194">
        <f>($C$7*DL1194+$D$7*DM1194+$E$7*V1194)</f>
        <v>0</v>
      </c>
      <c r="X1194">
        <f>0.61365*exp(17.502*W1194/(240.97+W1194))</f>
        <v>0</v>
      </c>
      <c r="Y1194">
        <f>(Z1194/AA1194*100)</f>
        <v>0</v>
      </c>
      <c r="Z1194">
        <f>DD1194*(DI1194+DJ1194)/1000</f>
        <v>0</v>
      </c>
      <c r="AA1194">
        <f>0.61365*exp(17.502*DK1194/(240.97+DK1194))</f>
        <v>0</v>
      </c>
      <c r="AB1194">
        <f>(X1194-DD1194*(DI1194+DJ1194)/1000)</f>
        <v>0</v>
      </c>
      <c r="AC1194">
        <f>(-J1194*44100)</f>
        <v>0</v>
      </c>
      <c r="AD1194">
        <f>2*29.3*R1194*0.92*(DK1194-W1194)</f>
        <v>0</v>
      </c>
      <c r="AE1194">
        <f>2*0.95*5.67E-8*(((DK1194+$B$7)+273)^4-(W1194+273)^4)</f>
        <v>0</v>
      </c>
      <c r="AF1194">
        <f>U1194+AE1194+AC1194+AD1194</f>
        <v>0</v>
      </c>
      <c r="AG1194">
        <f>DH1194*AU1194*(DC1194-DB1194*(1000-AU1194*DE1194)/(1000-AU1194*DD1194))/(100*CV1194)</f>
        <v>0</v>
      </c>
      <c r="AH1194">
        <f>1000*DH1194*AU1194*(DD1194-DE1194)/(100*CV1194*(1000-AU1194*DD1194))</f>
        <v>0</v>
      </c>
      <c r="AI1194">
        <f>(AJ1194 - AK1194 - DI1194*1E3/(8.314*(DK1194+273.15)) * AM1194/DH1194 * AL1194) * DH1194/(100*CV1194) * (1000 - DE1194)/1000</f>
        <v>0</v>
      </c>
      <c r="AJ1194">
        <v>91.18334099194371</v>
      </c>
      <c r="AK1194">
        <v>103.1111272727272</v>
      </c>
      <c r="AL1194">
        <v>-3.172975412828884</v>
      </c>
      <c r="AM1194">
        <v>65.47786862827577</v>
      </c>
      <c r="AN1194">
        <f>(AP1194 - AO1194 + DI1194*1E3/(8.314*(DK1194+273.15)) * AR1194/DH1194 * AQ1194) * DH1194/(100*CV1194) * 1000/(1000 - AP1194)</f>
        <v>0</v>
      </c>
      <c r="AO1194">
        <v>14.61078580516872</v>
      </c>
      <c r="AP1194">
        <v>18.64344895104896</v>
      </c>
      <c r="AQ1194">
        <v>-4.813162068477414E-05</v>
      </c>
      <c r="AR1194">
        <v>82.48289674045559</v>
      </c>
      <c r="AS1194">
        <v>0</v>
      </c>
      <c r="AT1194">
        <v>0</v>
      </c>
      <c r="AU1194">
        <f>IF(AS1194*$H$13&gt;=AW1194,1.0,(AW1194/(AW1194-AS1194*$H$13)))</f>
        <v>0</v>
      </c>
      <c r="AV1194">
        <f>(AU1194-1)*100</f>
        <v>0</v>
      </c>
      <c r="AW1194">
        <f>MAX(0,($B$13+$C$13*DP1194)/(1+$D$13*DP1194)*DI1194/(DK1194+273)*$E$13)</f>
        <v>0</v>
      </c>
      <c r="AX1194" t="s">
        <v>417</v>
      </c>
      <c r="AY1194" t="s">
        <v>417</v>
      </c>
      <c r="AZ1194">
        <v>0</v>
      </c>
      <c r="BA1194">
        <v>0</v>
      </c>
      <c r="BB1194">
        <f>1-AZ1194/BA1194</f>
        <v>0</v>
      </c>
      <c r="BC1194">
        <v>0</v>
      </c>
      <c r="BD1194" t="s">
        <v>417</v>
      </c>
      <c r="BE1194" t="s">
        <v>417</v>
      </c>
      <c r="BF1194">
        <v>0</v>
      </c>
      <c r="BG1194">
        <v>0</v>
      </c>
      <c r="BH1194">
        <f>1-BF1194/BG1194</f>
        <v>0</v>
      </c>
      <c r="BI1194">
        <v>0.5</v>
      </c>
      <c r="BJ1194">
        <f>CS1194</f>
        <v>0</v>
      </c>
      <c r="BK1194">
        <f>L1194</f>
        <v>0</v>
      </c>
      <c r="BL1194">
        <f>BH1194*BI1194*BJ1194</f>
        <v>0</v>
      </c>
      <c r="BM1194">
        <f>(BK1194-BC1194)/BJ1194</f>
        <v>0</v>
      </c>
      <c r="BN1194">
        <f>(BA1194-BG1194)/BG1194</f>
        <v>0</v>
      </c>
      <c r="BO1194">
        <f>AZ1194/(BB1194+AZ1194/BG1194)</f>
        <v>0</v>
      </c>
      <c r="BP1194" t="s">
        <v>417</v>
      </c>
      <c r="BQ1194">
        <v>0</v>
      </c>
      <c r="BR1194">
        <f>IF(BQ1194&lt;&gt;0, BQ1194, BO1194)</f>
        <v>0</v>
      </c>
      <c r="BS1194">
        <f>1-BR1194/BG1194</f>
        <v>0</v>
      </c>
      <c r="BT1194">
        <f>(BG1194-BF1194)/(BG1194-BR1194)</f>
        <v>0</v>
      </c>
      <c r="BU1194">
        <f>(BA1194-BG1194)/(BA1194-BR1194)</f>
        <v>0</v>
      </c>
      <c r="BV1194">
        <f>(BG1194-BF1194)/(BG1194-AZ1194)</f>
        <v>0</v>
      </c>
      <c r="BW1194">
        <f>(BA1194-BG1194)/(BA1194-AZ1194)</f>
        <v>0</v>
      </c>
      <c r="BX1194">
        <f>(BT1194*BR1194/BF1194)</f>
        <v>0</v>
      </c>
      <c r="BY1194">
        <f>(1-BX1194)</f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f>$B$11*DQ1194+$C$11*DR1194+$F$11*EC1194*(1-EF1194)</f>
        <v>0</v>
      </c>
      <c r="CS1194">
        <f>CR1194*CT1194</f>
        <v>0</v>
      </c>
      <c r="CT1194">
        <f>($B$11*$D$9+$C$11*$D$9+$F$11*((EP1194+EH1194)/MAX(EP1194+EH1194+EQ1194, 0.1)*$I$9+EQ1194/MAX(EP1194+EH1194+EQ1194, 0.1)*$J$9))/($B$11+$C$11+$F$11)</f>
        <v>0</v>
      </c>
      <c r="CU1194">
        <f>($B$11*$K$9+$C$11*$K$9+$F$11*((EP1194+EH1194)/MAX(EP1194+EH1194+EQ1194, 0.1)*$P$9+EQ1194/MAX(EP1194+EH1194+EQ1194, 0.1)*$Q$9))/($B$11+$C$11+$F$11)</f>
        <v>0</v>
      </c>
      <c r="CV1194">
        <v>6</v>
      </c>
      <c r="CW1194">
        <v>0.5</v>
      </c>
      <c r="CX1194" t="s">
        <v>418</v>
      </c>
      <c r="CY1194">
        <v>2</v>
      </c>
      <c r="CZ1194" t="b">
        <v>1</v>
      </c>
      <c r="DA1194">
        <v>1659654122.214286</v>
      </c>
      <c r="DB1194">
        <v>123.8345357142857</v>
      </c>
      <c r="DC1194">
        <v>105.7224964285714</v>
      </c>
      <c r="DD1194">
        <v>18.66222857142857</v>
      </c>
      <c r="DE1194">
        <v>14.62498214285714</v>
      </c>
      <c r="DF1194">
        <v>125.9519285714286</v>
      </c>
      <c r="DG1194">
        <v>18.80471428571428</v>
      </c>
      <c r="DH1194">
        <v>499.9967142857143</v>
      </c>
      <c r="DI1194">
        <v>90.22180000000002</v>
      </c>
      <c r="DJ1194">
        <v>0.100023</v>
      </c>
      <c r="DK1194">
        <v>24.78892142857143</v>
      </c>
      <c r="DL1194">
        <v>25.00965357142857</v>
      </c>
      <c r="DM1194">
        <v>999.9000000000002</v>
      </c>
      <c r="DN1194">
        <v>0</v>
      </c>
      <c r="DO1194">
        <v>0</v>
      </c>
      <c r="DP1194">
        <v>9987.117857142857</v>
      </c>
      <c r="DQ1194">
        <v>0</v>
      </c>
      <c r="DR1194">
        <v>10.87110357142857</v>
      </c>
      <c r="DS1194">
        <v>18.11205357142857</v>
      </c>
      <c r="DT1194">
        <v>126.18975</v>
      </c>
      <c r="DU1194">
        <v>107.2919142857143</v>
      </c>
      <c r="DV1194">
        <v>4.037252142857143</v>
      </c>
      <c r="DW1194">
        <v>105.7224964285714</v>
      </c>
      <c r="DX1194">
        <v>14.62498214285714</v>
      </c>
      <c r="DY1194">
        <v>1.68374</v>
      </c>
      <c r="DZ1194">
        <v>1.319491785714286</v>
      </c>
      <c r="EA1194">
        <v>14.74732857142857</v>
      </c>
      <c r="EB1194">
        <v>11.02271785714286</v>
      </c>
      <c r="EC1194">
        <v>2000.011428571428</v>
      </c>
      <c r="ED1194">
        <v>0.9800051428571427</v>
      </c>
      <c r="EE1194">
        <v>0.01999495714285715</v>
      </c>
      <c r="EF1194">
        <v>0</v>
      </c>
      <c r="EG1194">
        <v>732.0575357142858</v>
      </c>
      <c r="EH1194">
        <v>5.00097</v>
      </c>
      <c r="EI1194">
        <v>14562.13928571428</v>
      </c>
      <c r="EJ1194">
        <v>16707.70714285715</v>
      </c>
      <c r="EK1194">
        <v>38.26107142857143</v>
      </c>
      <c r="EL1194">
        <v>38.7655</v>
      </c>
      <c r="EM1194">
        <v>38.25</v>
      </c>
      <c r="EN1194">
        <v>38.3905</v>
      </c>
      <c r="EO1194">
        <v>38.687</v>
      </c>
      <c r="EP1194">
        <v>1955.121071428572</v>
      </c>
      <c r="EQ1194">
        <v>39.89035714285716</v>
      </c>
      <c r="ER1194">
        <v>0</v>
      </c>
      <c r="ES1194">
        <v>1659654130.5</v>
      </c>
      <c r="ET1194">
        <v>0</v>
      </c>
      <c r="EU1194">
        <v>732.1846</v>
      </c>
      <c r="EV1194">
        <v>15.27346152004599</v>
      </c>
      <c r="EW1194">
        <v>300.6384609819457</v>
      </c>
      <c r="EX1194">
        <v>14564.344</v>
      </c>
      <c r="EY1194">
        <v>15</v>
      </c>
      <c r="EZ1194">
        <v>0</v>
      </c>
      <c r="FA1194" t="s">
        <v>419</v>
      </c>
      <c r="FB1194">
        <v>1659135797.5</v>
      </c>
      <c r="FC1194">
        <v>1659135788</v>
      </c>
      <c r="FD1194">
        <v>0</v>
      </c>
      <c r="FE1194">
        <v>0.3</v>
      </c>
      <c r="FF1194">
        <v>-0.002</v>
      </c>
      <c r="FG1194">
        <v>-2.209</v>
      </c>
      <c r="FH1194">
        <v>-0.089</v>
      </c>
      <c r="FI1194">
        <v>1520</v>
      </c>
      <c r="FJ1194">
        <v>20</v>
      </c>
      <c r="FK1194">
        <v>0.06</v>
      </c>
      <c r="FL1194">
        <v>0.03</v>
      </c>
      <c r="FM1194">
        <v>17.4800075</v>
      </c>
      <c r="FN1194">
        <v>12.98755159474669</v>
      </c>
      <c r="FO1194">
        <v>1.251054438741077</v>
      </c>
      <c r="FP1194">
        <v>0</v>
      </c>
      <c r="FQ1194">
        <v>731.2191176470589</v>
      </c>
      <c r="FR1194">
        <v>14.64116119586298</v>
      </c>
      <c r="FS1194">
        <v>1.453874271704358</v>
      </c>
      <c r="FT1194">
        <v>0</v>
      </c>
      <c r="FU1194">
        <v>4.030463</v>
      </c>
      <c r="FV1194">
        <v>0.1287755347091877</v>
      </c>
      <c r="FW1194">
        <v>0.01714853261944006</v>
      </c>
      <c r="FX1194">
        <v>0</v>
      </c>
      <c r="FY1194">
        <v>0</v>
      </c>
      <c r="FZ1194">
        <v>3</v>
      </c>
      <c r="GA1194" t="s">
        <v>426</v>
      </c>
      <c r="GB1194">
        <v>2.9838</v>
      </c>
      <c r="GC1194">
        <v>2.71553</v>
      </c>
      <c r="GD1194">
        <v>0.0271133</v>
      </c>
      <c r="GE1194">
        <v>0.0211693</v>
      </c>
      <c r="GF1194">
        <v>0.0900412</v>
      </c>
      <c r="GG1194">
        <v>0.0740744</v>
      </c>
      <c r="GH1194">
        <v>30771.5</v>
      </c>
      <c r="GI1194">
        <v>31125.2</v>
      </c>
      <c r="GJ1194">
        <v>29393.4</v>
      </c>
      <c r="GK1194">
        <v>29405.9</v>
      </c>
      <c r="GL1194">
        <v>35423.1</v>
      </c>
      <c r="GM1194">
        <v>36203.4</v>
      </c>
      <c r="GN1194">
        <v>41388</v>
      </c>
      <c r="GO1194">
        <v>41902.7</v>
      </c>
      <c r="GP1194">
        <v>1.96297</v>
      </c>
      <c r="GQ1194">
        <v>2.38458</v>
      </c>
      <c r="GR1194">
        <v>0.09703639999999999</v>
      </c>
      <c r="GS1194">
        <v>0</v>
      </c>
      <c r="GT1194">
        <v>23.4159</v>
      </c>
      <c r="GU1194">
        <v>999.9</v>
      </c>
      <c r="GV1194">
        <v>34.6</v>
      </c>
      <c r="GW1194">
        <v>31.9</v>
      </c>
      <c r="GX1194">
        <v>18.2103</v>
      </c>
      <c r="GY1194">
        <v>63.5719</v>
      </c>
      <c r="GZ1194">
        <v>22.3678</v>
      </c>
      <c r="HA1194">
        <v>2</v>
      </c>
      <c r="HB1194">
        <v>-0.222792</v>
      </c>
      <c r="HC1194">
        <v>1.96984</v>
      </c>
      <c r="HD1194">
        <v>20.3252</v>
      </c>
      <c r="HE1194">
        <v>5.21729</v>
      </c>
      <c r="HF1194">
        <v>12.0099</v>
      </c>
      <c r="HG1194">
        <v>4.98885</v>
      </c>
      <c r="HH1194">
        <v>3.28865</v>
      </c>
      <c r="HI1194">
        <v>9999</v>
      </c>
      <c r="HJ1194">
        <v>9999</v>
      </c>
      <c r="HK1194">
        <v>9999</v>
      </c>
      <c r="HL1194">
        <v>199.2</v>
      </c>
      <c r="HM1194">
        <v>1.86737</v>
      </c>
      <c r="HN1194">
        <v>1.86646</v>
      </c>
      <c r="HO1194">
        <v>1.86588</v>
      </c>
      <c r="HP1194">
        <v>1.86584</v>
      </c>
      <c r="HQ1194">
        <v>1.86767</v>
      </c>
      <c r="HR1194">
        <v>1.87014</v>
      </c>
      <c r="HS1194">
        <v>1.86874</v>
      </c>
      <c r="HT1194">
        <v>1.87021</v>
      </c>
      <c r="HU1194">
        <v>0</v>
      </c>
      <c r="HV1194">
        <v>0</v>
      </c>
      <c r="HW1194">
        <v>0</v>
      </c>
      <c r="HX1194">
        <v>0</v>
      </c>
      <c r="HY1194" t="s">
        <v>421</v>
      </c>
      <c r="HZ1194" t="s">
        <v>422</v>
      </c>
      <c r="IA1194" t="s">
        <v>423</v>
      </c>
      <c r="IB1194" t="s">
        <v>423</v>
      </c>
      <c r="IC1194" t="s">
        <v>423</v>
      </c>
      <c r="ID1194" t="s">
        <v>423</v>
      </c>
      <c r="IE1194">
        <v>0</v>
      </c>
      <c r="IF1194">
        <v>100</v>
      </c>
      <c r="IG1194">
        <v>100</v>
      </c>
      <c r="IH1194">
        <v>-2.012</v>
      </c>
      <c r="II1194">
        <v>-0.1427</v>
      </c>
      <c r="IJ1194">
        <v>-1.529487217637811</v>
      </c>
      <c r="IK1194">
        <v>-0.005072214745875086</v>
      </c>
      <c r="IL1194">
        <v>3.316774363808987E-06</v>
      </c>
      <c r="IM1194">
        <v>-1.107588672722244E-09</v>
      </c>
      <c r="IN1194">
        <v>-0.1603591687652909</v>
      </c>
      <c r="IO1194">
        <v>-0.0181951569465493</v>
      </c>
      <c r="IP1194">
        <v>0.001659309118516343</v>
      </c>
      <c r="IQ1194">
        <v>-3.409663313950778E-05</v>
      </c>
      <c r="IR1194">
        <v>19</v>
      </c>
      <c r="IS1194">
        <v>2290</v>
      </c>
      <c r="IT1194">
        <v>1</v>
      </c>
      <c r="IU1194">
        <v>24</v>
      </c>
      <c r="IV1194">
        <v>8638.9</v>
      </c>
      <c r="IW1194">
        <v>8639</v>
      </c>
      <c r="IX1194">
        <v>0.341797</v>
      </c>
      <c r="IY1194">
        <v>2.27905</v>
      </c>
      <c r="IZ1194">
        <v>1.94702</v>
      </c>
      <c r="JA1194">
        <v>2.64771</v>
      </c>
      <c r="JB1194">
        <v>2.19482</v>
      </c>
      <c r="JC1194">
        <v>2.34497</v>
      </c>
      <c r="JD1194">
        <v>36.3871</v>
      </c>
      <c r="JE1194">
        <v>24.035</v>
      </c>
      <c r="JF1194">
        <v>18</v>
      </c>
      <c r="JG1194">
        <v>518.783</v>
      </c>
      <c r="JH1194">
        <v>813.5940000000001</v>
      </c>
      <c r="JI1194">
        <v>21.1903</v>
      </c>
      <c r="JJ1194">
        <v>26.09</v>
      </c>
      <c r="JK1194">
        <v>30.0003</v>
      </c>
      <c r="JL1194">
        <v>26.0754</v>
      </c>
      <c r="JM1194">
        <v>25.9966</v>
      </c>
      <c r="JN1194">
        <v>6.76093</v>
      </c>
      <c r="JO1194">
        <v>19.0986</v>
      </c>
      <c r="JP1194">
        <v>24.7705</v>
      </c>
      <c r="JQ1194">
        <v>21.1853</v>
      </c>
      <c r="JR1194">
        <v>52.3051</v>
      </c>
      <c r="JS1194">
        <v>14.6284</v>
      </c>
      <c r="JT1194">
        <v>100.495</v>
      </c>
      <c r="JU1194">
        <v>100.637</v>
      </c>
    </row>
    <row r="1195" spans="1:281">
      <c r="A1195">
        <v>1179</v>
      </c>
      <c r="B1195">
        <v>1659654135</v>
      </c>
      <c r="C1195">
        <v>26127</v>
      </c>
      <c r="D1195" t="s">
        <v>2793</v>
      </c>
      <c r="E1195" t="s">
        <v>2794</v>
      </c>
      <c r="F1195">
        <v>5</v>
      </c>
      <c r="G1195" t="s">
        <v>2748</v>
      </c>
      <c r="H1195" t="s">
        <v>416</v>
      </c>
      <c r="I1195">
        <v>1659654127.5</v>
      </c>
      <c r="J1195">
        <f>(K1195)/1000</f>
        <v>0</v>
      </c>
      <c r="K1195">
        <f>IF(CZ1195, AN1195, AH1195)</f>
        <v>0</v>
      </c>
      <c r="L1195">
        <f>IF(CZ1195, AI1195, AG1195)</f>
        <v>0</v>
      </c>
      <c r="M1195">
        <f>DB1195 - IF(AU1195&gt;1, L1195*CV1195*100.0/(AW1195*DP1195), 0)</f>
        <v>0</v>
      </c>
      <c r="N1195">
        <f>((T1195-J1195/2)*M1195-L1195)/(T1195+J1195/2)</f>
        <v>0</v>
      </c>
      <c r="O1195">
        <f>N1195*(DI1195+DJ1195)/1000.0</f>
        <v>0</v>
      </c>
      <c r="P1195">
        <f>(DB1195 - IF(AU1195&gt;1, L1195*CV1195*100.0/(AW1195*DP1195), 0))*(DI1195+DJ1195)/1000.0</f>
        <v>0</v>
      </c>
      <c r="Q1195">
        <f>2.0/((1/S1195-1/R1195)+SIGN(S1195)*SQRT((1/S1195-1/R1195)*(1/S1195-1/R1195) + 4*CW1195/((CW1195+1)*(CW1195+1))*(2*1/S1195*1/R1195-1/R1195*1/R1195)))</f>
        <v>0</v>
      </c>
      <c r="R1195">
        <f>IF(LEFT(CX1195,1)&lt;&gt;"0",IF(LEFT(CX1195,1)="1",3.0,CY1195),$D$5+$E$5*(DP1195*DI1195/($K$5*1000))+$F$5*(DP1195*DI1195/($K$5*1000))*MAX(MIN(CV1195,$J$5),$I$5)*MAX(MIN(CV1195,$J$5),$I$5)+$G$5*MAX(MIN(CV1195,$J$5),$I$5)*(DP1195*DI1195/($K$5*1000))+$H$5*(DP1195*DI1195/($K$5*1000))*(DP1195*DI1195/($K$5*1000)))</f>
        <v>0</v>
      </c>
      <c r="S1195">
        <f>J1195*(1000-(1000*0.61365*exp(17.502*W1195/(240.97+W1195))/(DI1195+DJ1195)+DD1195)/2)/(1000*0.61365*exp(17.502*W1195/(240.97+W1195))/(DI1195+DJ1195)-DD1195)</f>
        <v>0</v>
      </c>
      <c r="T1195">
        <f>1/((CW1195+1)/(Q1195/1.6)+1/(R1195/1.37)) + CW1195/((CW1195+1)/(Q1195/1.6) + CW1195/(R1195/1.37))</f>
        <v>0</v>
      </c>
      <c r="U1195">
        <f>(CR1195*CU1195)</f>
        <v>0</v>
      </c>
      <c r="V1195">
        <f>(DK1195+(U1195+2*0.95*5.67E-8*(((DK1195+$B$7)+273)^4-(DK1195+273)^4)-44100*J1195)/(1.84*29.3*R1195+8*0.95*5.67E-8*(DK1195+273)^3))</f>
        <v>0</v>
      </c>
      <c r="W1195">
        <f>($C$7*DL1195+$D$7*DM1195+$E$7*V1195)</f>
        <v>0</v>
      </c>
      <c r="X1195">
        <f>0.61365*exp(17.502*W1195/(240.97+W1195))</f>
        <v>0</v>
      </c>
      <c r="Y1195">
        <f>(Z1195/AA1195*100)</f>
        <v>0</v>
      </c>
      <c r="Z1195">
        <f>DD1195*(DI1195+DJ1195)/1000</f>
        <v>0</v>
      </c>
      <c r="AA1195">
        <f>0.61365*exp(17.502*DK1195/(240.97+DK1195))</f>
        <v>0</v>
      </c>
      <c r="AB1195">
        <f>(X1195-DD1195*(DI1195+DJ1195)/1000)</f>
        <v>0</v>
      </c>
      <c r="AC1195">
        <f>(-J1195*44100)</f>
        <v>0</v>
      </c>
      <c r="AD1195">
        <f>2*29.3*R1195*0.92*(DK1195-W1195)</f>
        <v>0</v>
      </c>
      <c r="AE1195">
        <f>2*0.95*5.67E-8*(((DK1195+$B$7)+273)^4-(W1195+273)^4)</f>
        <v>0</v>
      </c>
      <c r="AF1195">
        <f>U1195+AE1195+AC1195+AD1195</f>
        <v>0</v>
      </c>
      <c r="AG1195">
        <f>DH1195*AU1195*(DC1195-DB1195*(1000-AU1195*DE1195)/(1000-AU1195*DD1195))/(100*CV1195)</f>
        <v>0</v>
      </c>
      <c r="AH1195">
        <f>1000*DH1195*AU1195*(DD1195-DE1195)/(100*CV1195*(1000-AU1195*DD1195))</f>
        <v>0</v>
      </c>
      <c r="AI1195">
        <f>(AJ1195 - AK1195 - DI1195*1E3/(8.314*(DK1195+273.15)) * AM1195/DH1195 * AL1195) * DH1195/(100*CV1195) * (1000 - DE1195)/1000</f>
        <v>0</v>
      </c>
      <c r="AJ1195">
        <v>74.1231180112196</v>
      </c>
      <c r="AK1195">
        <v>87.14045212121215</v>
      </c>
      <c r="AL1195">
        <v>-3.196481883868246</v>
      </c>
      <c r="AM1195">
        <v>65.47786862827577</v>
      </c>
      <c r="AN1195">
        <f>(AP1195 - AO1195 + DI1195*1E3/(8.314*(DK1195+273.15)) * AR1195/DH1195 * AQ1195) * DH1195/(100*CV1195) * 1000/(1000 - AP1195)</f>
        <v>0</v>
      </c>
      <c r="AO1195">
        <v>14.61421034832542</v>
      </c>
      <c r="AP1195">
        <v>18.6375090909091</v>
      </c>
      <c r="AQ1195">
        <v>-1.577615342960041E-05</v>
      </c>
      <c r="AR1195">
        <v>82.48289674045559</v>
      </c>
      <c r="AS1195">
        <v>0</v>
      </c>
      <c r="AT1195">
        <v>0</v>
      </c>
      <c r="AU1195">
        <f>IF(AS1195*$H$13&gt;=AW1195,1.0,(AW1195/(AW1195-AS1195*$H$13)))</f>
        <v>0</v>
      </c>
      <c r="AV1195">
        <f>(AU1195-1)*100</f>
        <v>0</v>
      </c>
      <c r="AW1195">
        <f>MAX(0,($B$13+$C$13*DP1195)/(1+$D$13*DP1195)*DI1195/(DK1195+273)*$E$13)</f>
        <v>0</v>
      </c>
      <c r="AX1195" t="s">
        <v>417</v>
      </c>
      <c r="AY1195" t="s">
        <v>417</v>
      </c>
      <c r="AZ1195">
        <v>0</v>
      </c>
      <c r="BA1195">
        <v>0</v>
      </c>
      <c r="BB1195">
        <f>1-AZ1195/BA1195</f>
        <v>0</v>
      </c>
      <c r="BC1195">
        <v>0</v>
      </c>
      <c r="BD1195" t="s">
        <v>417</v>
      </c>
      <c r="BE1195" t="s">
        <v>417</v>
      </c>
      <c r="BF1195">
        <v>0</v>
      </c>
      <c r="BG1195">
        <v>0</v>
      </c>
      <c r="BH1195">
        <f>1-BF1195/BG1195</f>
        <v>0</v>
      </c>
      <c r="BI1195">
        <v>0.5</v>
      </c>
      <c r="BJ1195">
        <f>CS1195</f>
        <v>0</v>
      </c>
      <c r="BK1195">
        <f>L1195</f>
        <v>0</v>
      </c>
      <c r="BL1195">
        <f>BH1195*BI1195*BJ1195</f>
        <v>0</v>
      </c>
      <c r="BM1195">
        <f>(BK1195-BC1195)/BJ1195</f>
        <v>0</v>
      </c>
      <c r="BN1195">
        <f>(BA1195-BG1195)/BG1195</f>
        <v>0</v>
      </c>
      <c r="BO1195">
        <f>AZ1195/(BB1195+AZ1195/BG1195)</f>
        <v>0</v>
      </c>
      <c r="BP1195" t="s">
        <v>417</v>
      </c>
      <c r="BQ1195">
        <v>0</v>
      </c>
      <c r="BR1195">
        <f>IF(BQ1195&lt;&gt;0, BQ1195, BO1195)</f>
        <v>0</v>
      </c>
      <c r="BS1195">
        <f>1-BR1195/BG1195</f>
        <v>0</v>
      </c>
      <c r="BT1195">
        <f>(BG1195-BF1195)/(BG1195-BR1195)</f>
        <v>0</v>
      </c>
      <c r="BU1195">
        <f>(BA1195-BG1195)/(BA1195-BR1195)</f>
        <v>0</v>
      </c>
      <c r="BV1195">
        <f>(BG1195-BF1195)/(BG1195-AZ1195)</f>
        <v>0</v>
      </c>
      <c r="BW1195">
        <f>(BA1195-BG1195)/(BA1195-AZ1195)</f>
        <v>0</v>
      </c>
      <c r="BX1195">
        <f>(BT1195*BR1195/BF1195)</f>
        <v>0</v>
      </c>
      <c r="BY1195">
        <f>(1-BX1195)</f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f>$B$11*DQ1195+$C$11*DR1195+$F$11*EC1195*(1-EF1195)</f>
        <v>0</v>
      </c>
      <c r="CS1195">
        <f>CR1195*CT1195</f>
        <v>0</v>
      </c>
      <c r="CT1195">
        <f>($B$11*$D$9+$C$11*$D$9+$F$11*((EP1195+EH1195)/MAX(EP1195+EH1195+EQ1195, 0.1)*$I$9+EQ1195/MAX(EP1195+EH1195+EQ1195, 0.1)*$J$9))/($B$11+$C$11+$F$11)</f>
        <v>0</v>
      </c>
      <c r="CU1195">
        <f>($B$11*$K$9+$C$11*$K$9+$F$11*((EP1195+EH1195)/MAX(EP1195+EH1195+EQ1195, 0.1)*$P$9+EQ1195/MAX(EP1195+EH1195+EQ1195, 0.1)*$Q$9))/($B$11+$C$11+$F$11)</f>
        <v>0</v>
      </c>
      <c r="CV1195">
        <v>6</v>
      </c>
      <c r="CW1195">
        <v>0.5</v>
      </c>
      <c r="CX1195" t="s">
        <v>418</v>
      </c>
      <c r="CY1195">
        <v>2</v>
      </c>
      <c r="CZ1195" t="b">
        <v>1</v>
      </c>
      <c r="DA1195">
        <v>1659654127.5</v>
      </c>
      <c r="DB1195">
        <v>107.3860111111111</v>
      </c>
      <c r="DC1195">
        <v>88.04771111111111</v>
      </c>
      <c r="DD1195">
        <v>18.64965925925926</v>
      </c>
      <c r="DE1195">
        <v>14.61244814814815</v>
      </c>
      <c r="DF1195">
        <v>109.4317111111111</v>
      </c>
      <c r="DG1195">
        <v>18.79225185185186</v>
      </c>
      <c r="DH1195">
        <v>499.9852222222221</v>
      </c>
      <c r="DI1195">
        <v>90.22111111111111</v>
      </c>
      <c r="DJ1195">
        <v>0.09997414444444444</v>
      </c>
      <c r="DK1195">
        <v>24.78566296296297</v>
      </c>
      <c r="DL1195">
        <v>25.00774814814815</v>
      </c>
      <c r="DM1195">
        <v>999.9000000000001</v>
      </c>
      <c r="DN1195">
        <v>0</v>
      </c>
      <c r="DO1195">
        <v>0</v>
      </c>
      <c r="DP1195">
        <v>9995.414814814816</v>
      </c>
      <c r="DQ1195">
        <v>0</v>
      </c>
      <c r="DR1195">
        <v>10.88084074074074</v>
      </c>
      <c r="DS1195">
        <v>19.33834814814815</v>
      </c>
      <c r="DT1195">
        <v>109.4269333333333</v>
      </c>
      <c r="DU1195">
        <v>89.35332222222223</v>
      </c>
      <c r="DV1195">
        <v>4.037222962962963</v>
      </c>
      <c r="DW1195">
        <v>88.04771111111111</v>
      </c>
      <c r="DX1195">
        <v>14.61244814814815</v>
      </c>
      <c r="DY1195">
        <v>1.682592962962963</v>
      </c>
      <c r="DZ1195">
        <v>1.318350740740741</v>
      </c>
      <c r="EA1195">
        <v>14.73676296296296</v>
      </c>
      <c r="EB1195">
        <v>11.00970740740741</v>
      </c>
      <c r="EC1195">
        <v>2000.024074074074</v>
      </c>
      <c r="ED1195">
        <v>0.9800052222222221</v>
      </c>
      <c r="EE1195">
        <v>0.01999487777777778</v>
      </c>
      <c r="EF1195">
        <v>0</v>
      </c>
      <c r="EG1195">
        <v>733.5045925925925</v>
      </c>
      <c r="EH1195">
        <v>5.00097</v>
      </c>
      <c r="EI1195">
        <v>14589.15555555556</v>
      </c>
      <c r="EJ1195">
        <v>16707.81851851852</v>
      </c>
      <c r="EK1195">
        <v>38.25229629629629</v>
      </c>
      <c r="EL1195">
        <v>38.75229629629629</v>
      </c>
      <c r="EM1195">
        <v>38.25</v>
      </c>
      <c r="EN1195">
        <v>38.37959259259259</v>
      </c>
      <c r="EO1195">
        <v>38.67781481481481</v>
      </c>
      <c r="EP1195">
        <v>1955.133703703704</v>
      </c>
      <c r="EQ1195">
        <v>39.89037037037038</v>
      </c>
      <c r="ER1195">
        <v>0</v>
      </c>
      <c r="ES1195">
        <v>1659654135.3</v>
      </c>
      <c r="ET1195">
        <v>0</v>
      </c>
      <c r="EU1195">
        <v>733.48292</v>
      </c>
      <c r="EV1195">
        <v>17.38476925340308</v>
      </c>
      <c r="EW1195">
        <v>316.2230773999574</v>
      </c>
      <c r="EX1195">
        <v>14588.956</v>
      </c>
      <c r="EY1195">
        <v>15</v>
      </c>
      <c r="EZ1195">
        <v>0</v>
      </c>
      <c r="FA1195" t="s">
        <v>419</v>
      </c>
      <c r="FB1195">
        <v>1659135797.5</v>
      </c>
      <c r="FC1195">
        <v>1659135788</v>
      </c>
      <c r="FD1195">
        <v>0</v>
      </c>
      <c r="FE1195">
        <v>0.3</v>
      </c>
      <c r="FF1195">
        <v>-0.002</v>
      </c>
      <c r="FG1195">
        <v>-2.209</v>
      </c>
      <c r="FH1195">
        <v>-0.089</v>
      </c>
      <c r="FI1195">
        <v>1520</v>
      </c>
      <c r="FJ1195">
        <v>20</v>
      </c>
      <c r="FK1195">
        <v>0.06</v>
      </c>
      <c r="FL1195">
        <v>0.03</v>
      </c>
      <c r="FM1195">
        <v>18.5940325</v>
      </c>
      <c r="FN1195">
        <v>13.91362288930581</v>
      </c>
      <c r="FO1195">
        <v>1.339474778296983</v>
      </c>
      <c r="FP1195">
        <v>0</v>
      </c>
      <c r="FQ1195">
        <v>732.609705882353</v>
      </c>
      <c r="FR1195">
        <v>16.1404430967003</v>
      </c>
      <c r="FS1195">
        <v>1.600916787516971</v>
      </c>
      <c r="FT1195">
        <v>0</v>
      </c>
      <c r="FU1195">
        <v>4.034615499999999</v>
      </c>
      <c r="FV1195">
        <v>-0.0004944090056320573</v>
      </c>
      <c r="FW1195">
        <v>0.01328276099875321</v>
      </c>
      <c r="FX1195">
        <v>1</v>
      </c>
      <c r="FY1195">
        <v>1</v>
      </c>
      <c r="FZ1195">
        <v>3</v>
      </c>
      <c r="GA1195" t="s">
        <v>429</v>
      </c>
      <c r="GB1195">
        <v>2.98374</v>
      </c>
      <c r="GC1195">
        <v>2.71554</v>
      </c>
      <c r="GD1195">
        <v>0.0230098</v>
      </c>
      <c r="GE1195">
        <v>0.0167447</v>
      </c>
      <c r="GF1195">
        <v>0.09002549999999999</v>
      </c>
      <c r="GG1195">
        <v>0.0740813</v>
      </c>
      <c r="GH1195">
        <v>30901.2</v>
      </c>
      <c r="GI1195">
        <v>31265.9</v>
      </c>
      <c r="GJ1195">
        <v>29393.4</v>
      </c>
      <c r="GK1195">
        <v>29405.9</v>
      </c>
      <c r="GL1195">
        <v>35423.8</v>
      </c>
      <c r="GM1195">
        <v>36203.1</v>
      </c>
      <c r="GN1195">
        <v>41388.2</v>
      </c>
      <c r="GO1195">
        <v>41902.8</v>
      </c>
      <c r="GP1195">
        <v>1.96295</v>
      </c>
      <c r="GQ1195">
        <v>2.3845</v>
      </c>
      <c r="GR1195">
        <v>0.096567</v>
      </c>
      <c r="GS1195">
        <v>0</v>
      </c>
      <c r="GT1195">
        <v>23.4139</v>
      </c>
      <c r="GU1195">
        <v>999.9</v>
      </c>
      <c r="GV1195">
        <v>34.6</v>
      </c>
      <c r="GW1195">
        <v>31.9</v>
      </c>
      <c r="GX1195">
        <v>18.2085</v>
      </c>
      <c r="GY1195">
        <v>63.6719</v>
      </c>
      <c r="GZ1195">
        <v>22.3758</v>
      </c>
      <c r="HA1195">
        <v>2</v>
      </c>
      <c r="HB1195">
        <v>-0.157952</v>
      </c>
      <c r="HC1195">
        <v>1.90142</v>
      </c>
      <c r="HD1195">
        <v>20.3254</v>
      </c>
      <c r="HE1195">
        <v>5.21774</v>
      </c>
      <c r="HF1195">
        <v>12.0099</v>
      </c>
      <c r="HG1195">
        <v>4.98885</v>
      </c>
      <c r="HH1195">
        <v>3.28853</v>
      </c>
      <c r="HI1195">
        <v>9999</v>
      </c>
      <c r="HJ1195">
        <v>9999</v>
      </c>
      <c r="HK1195">
        <v>9999</v>
      </c>
      <c r="HL1195">
        <v>199.2</v>
      </c>
      <c r="HM1195">
        <v>1.86737</v>
      </c>
      <c r="HN1195">
        <v>1.86646</v>
      </c>
      <c r="HO1195">
        <v>1.86589</v>
      </c>
      <c r="HP1195">
        <v>1.86584</v>
      </c>
      <c r="HQ1195">
        <v>1.86766</v>
      </c>
      <c r="HR1195">
        <v>1.87012</v>
      </c>
      <c r="HS1195">
        <v>1.86874</v>
      </c>
      <c r="HT1195">
        <v>1.87018</v>
      </c>
      <c r="HU1195">
        <v>0</v>
      </c>
      <c r="HV1195">
        <v>0</v>
      </c>
      <c r="HW1195">
        <v>0</v>
      </c>
      <c r="HX1195">
        <v>0</v>
      </c>
      <c r="HY1195" t="s">
        <v>421</v>
      </c>
      <c r="HZ1195" t="s">
        <v>422</v>
      </c>
      <c r="IA1195" t="s">
        <v>423</v>
      </c>
      <c r="IB1195" t="s">
        <v>423</v>
      </c>
      <c r="IC1195" t="s">
        <v>423</v>
      </c>
      <c r="ID1195" t="s">
        <v>423</v>
      </c>
      <c r="IE1195">
        <v>0</v>
      </c>
      <c r="IF1195">
        <v>100</v>
      </c>
      <c r="IG1195">
        <v>100</v>
      </c>
      <c r="IH1195">
        <v>-1.941</v>
      </c>
      <c r="II1195">
        <v>-0.1426</v>
      </c>
      <c r="IJ1195">
        <v>-1.529487217637811</v>
      </c>
      <c r="IK1195">
        <v>-0.005072214745875086</v>
      </c>
      <c r="IL1195">
        <v>3.316774363808987E-06</v>
      </c>
      <c r="IM1195">
        <v>-1.107588672722244E-09</v>
      </c>
      <c r="IN1195">
        <v>-0.1603591687652909</v>
      </c>
      <c r="IO1195">
        <v>-0.0181951569465493</v>
      </c>
      <c r="IP1195">
        <v>0.001659309118516343</v>
      </c>
      <c r="IQ1195">
        <v>-3.409663313950778E-05</v>
      </c>
      <c r="IR1195">
        <v>19</v>
      </c>
      <c r="IS1195">
        <v>2290</v>
      </c>
      <c r="IT1195">
        <v>1</v>
      </c>
      <c r="IU1195">
        <v>24</v>
      </c>
      <c r="IV1195">
        <v>8639</v>
      </c>
      <c r="IW1195">
        <v>8639.1</v>
      </c>
      <c r="IX1195">
        <v>0.296631</v>
      </c>
      <c r="IY1195">
        <v>2.27905</v>
      </c>
      <c r="IZ1195">
        <v>1.94702</v>
      </c>
      <c r="JA1195">
        <v>2.64771</v>
      </c>
      <c r="JB1195">
        <v>2.19482</v>
      </c>
      <c r="JC1195">
        <v>2.35962</v>
      </c>
      <c r="JD1195">
        <v>36.3871</v>
      </c>
      <c r="JE1195">
        <v>24.035</v>
      </c>
      <c r="JF1195">
        <v>18</v>
      </c>
      <c r="JG1195">
        <v>518.778</v>
      </c>
      <c r="JH1195">
        <v>813.537</v>
      </c>
      <c r="JI1195">
        <v>21.1829</v>
      </c>
      <c r="JJ1195">
        <v>26.0923</v>
      </c>
      <c r="JK1195">
        <v>30.0003</v>
      </c>
      <c r="JL1195">
        <v>26.0767</v>
      </c>
      <c r="JM1195">
        <v>25.9977</v>
      </c>
      <c r="JN1195">
        <v>5.79265</v>
      </c>
      <c r="JO1195">
        <v>19.0986</v>
      </c>
      <c r="JP1195">
        <v>24.7705</v>
      </c>
      <c r="JQ1195">
        <v>21.1778</v>
      </c>
      <c r="JR1195">
        <v>32.2687</v>
      </c>
      <c r="JS1195">
        <v>14.6284</v>
      </c>
      <c r="JT1195">
        <v>100.495</v>
      </c>
      <c r="JU1195">
        <v>100.637</v>
      </c>
    </row>
    <row r="1196" spans="1:281">
      <c r="A1196">
        <v>1180</v>
      </c>
      <c r="B1196">
        <v>1659654232</v>
      </c>
      <c r="C1196">
        <v>26224</v>
      </c>
      <c r="D1196" t="s">
        <v>2795</v>
      </c>
      <c r="E1196" t="s">
        <v>2796</v>
      </c>
      <c r="F1196">
        <v>5</v>
      </c>
      <c r="G1196" t="s">
        <v>2748</v>
      </c>
      <c r="H1196" t="s">
        <v>416</v>
      </c>
      <c r="I1196">
        <v>1659654224</v>
      </c>
      <c r="J1196">
        <f>(K1196)/1000</f>
        <v>0</v>
      </c>
      <c r="K1196">
        <f>IF(CZ1196, AN1196, AH1196)</f>
        <v>0</v>
      </c>
      <c r="L1196">
        <f>IF(CZ1196, AI1196, AG1196)</f>
        <v>0</v>
      </c>
      <c r="M1196">
        <f>DB1196 - IF(AU1196&gt;1, L1196*CV1196*100.0/(AW1196*DP1196), 0)</f>
        <v>0</v>
      </c>
      <c r="N1196">
        <f>((T1196-J1196/2)*M1196-L1196)/(T1196+J1196/2)</f>
        <v>0</v>
      </c>
      <c r="O1196">
        <f>N1196*(DI1196+DJ1196)/1000.0</f>
        <v>0</v>
      </c>
      <c r="P1196">
        <f>(DB1196 - IF(AU1196&gt;1, L1196*CV1196*100.0/(AW1196*DP1196), 0))*(DI1196+DJ1196)/1000.0</f>
        <v>0</v>
      </c>
      <c r="Q1196">
        <f>2.0/((1/S1196-1/R1196)+SIGN(S1196)*SQRT((1/S1196-1/R1196)*(1/S1196-1/R1196) + 4*CW1196/((CW1196+1)*(CW1196+1))*(2*1/S1196*1/R1196-1/R1196*1/R1196)))</f>
        <v>0</v>
      </c>
      <c r="R1196">
        <f>IF(LEFT(CX1196,1)&lt;&gt;"0",IF(LEFT(CX1196,1)="1",3.0,CY1196),$D$5+$E$5*(DP1196*DI1196/($K$5*1000))+$F$5*(DP1196*DI1196/($K$5*1000))*MAX(MIN(CV1196,$J$5),$I$5)*MAX(MIN(CV1196,$J$5),$I$5)+$G$5*MAX(MIN(CV1196,$J$5),$I$5)*(DP1196*DI1196/($K$5*1000))+$H$5*(DP1196*DI1196/($K$5*1000))*(DP1196*DI1196/($K$5*1000)))</f>
        <v>0</v>
      </c>
      <c r="S1196">
        <f>J1196*(1000-(1000*0.61365*exp(17.502*W1196/(240.97+W1196))/(DI1196+DJ1196)+DD1196)/2)/(1000*0.61365*exp(17.502*W1196/(240.97+W1196))/(DI1196+DJ1196)-DD1196)</f>
        <v>0</v>
      </c>
      <c r="T1196">
        <f>1/((CW1196+1)/(Q1196/1.6)+1/(R1196/1.37)) + CW1196/((CW1196+1)/(Q1196/1.6) + CW1196/(R1196/1.37))</f>
        <v>0</v>
      </c>
      <c r="U1196">
        <f>(CR1196*CU1196)</f>
        <v>0</v>
      </c>
      <c r="V1196">
        <f>(DK1196+(U1196+2*0.95*5.67E-8*(((DK1196+$B$7)+273)^4-(DK1196+273)^4)-44100*J1196)/(1.84*29.3*R1196+8*0.95*5.67E-8*(DK1196+273)^3))</f>
        <v>0</v>
      </c>
      <c r="W1196">
        <f>($C$7*DL1196+$D$7*DM1196+$E$7*V1196)</f>
        <v>0</v>
      </c>
      <c r="X1196">
        <f>0.61365*exp(17.502*W1196/(240.97+W1196))</f>
        <v>0</v>
      </c>
      <c r="Y1196">
        <f>(Z1196/AA1196*100)</f>
        <v>0</v>
      </c>
      <c r="Z1196">
        <f>DD1196*(DI1196+DJ1196)/1000</f>
        <v>0</v>
      </c>
      <c r="AA1196">
        <f>0.61365*exp(17.502*DK1196/(240.97+DK1196))</f>
        <v>0</v>
      </c>
      <c r="AB1196">
        <f>(X1196-DD1196*(DI1196+DJ1196)/1000)</f>
        <v>0</v>
      </c>
      <c r="AC1196">
        <f>(-J1196*44100)</f>
        <v>0</v>
      </c>
      <c r="AD1196">
        <f>2*29.3*R1196*0.92*(DK1196-W1196)</f>
        <v>0</v>
      </c>
      <c r="AE1196">
        <f>2*0.95*5.67E-8*(((DK1196+$B$7)+273)^4-(W1196+273)^4)</f>
        <v>0</v>
      </c>
      <c r="AF1196">
        <f>U1196+AE1196+AC1196+AD1196</f>
        <v>0</v>
      </c>
      <c r="AG1196">
        <f>DH1196*AU1196*(DC1196-DB1196*(1000-AU1196*DE1196)/(1000-AU1196*DD1196))/(100*CV1196)</f>
        <v>0</v>
      </c>
      <c r="AH1196">
        <f>1000*DH1196*AU1196*(DD1196-DE1196)/(100*CV1196*(1000-AU1196*DD1196))</f>
        <v>0</v>
      </c>
      <c r="AI1196">
        <f>(AJ1196 - AK1196 - DI1196*1E3/(8.314*(DK1196+273.15)) * AM1196/DH1196 * AL1196) * DH1196/(100*CV1196) * (1000 - DE1196)/1000</f>
        <v>0</v>
      </c>
      <c r="AJ1196">
        <v>426.2805044663471</v>
      </c>
      <c r="AK1196">
        <v>404.8827878787879</v>
      </c>
      <c r="AL1196">
        <v>-0.001275196981016102</v>
      </c>
      <c r="AM1196">
        <v>65.47786862827577</v>
      </c>
      <c r="AN1196">
        <f>(AP1196 - AO1196 + DI1196*1E3/(8.314*(DK1196+273.15)) * AR1196/DH1196 * AQ1196) * DH1196/(100*CV1196) * 1000/(1000 - AP1196)</f>
        <v>0</v>
      </c>
      <c r="AO1196">
        <v>14.66361546650166</v>
      </c>
      <c r="AP1196">
        <v>18.67934335664336</v>
      </c>
      <c r="AQ1196">
        <v>-1.846742886593327E-06</v>
      </c>
      <c r="AR1196">
        <v>82.48289674045559</v>
      </c>
      <c r="AS1196">
        <v>0</v>
      </c>
      <c r="AT1196">
        <v>0</v>
      </c>
      <c r="AU1196">
        <f>IF(AS1196*$H$13&gt;=AW1196,1.0,(AW1196/(AW1196-AS1196*$H$13)))</f>
        <v>0</v>
      </c>
      <c r="AV1196">
        <f>(AU1196-1)*100</f>
        <v>0</v>
      </c>
      <c r="AW1196">
        <f>MAX(0,($B$13+$C$13*DP1196)/(1+$D$13*DP1196)*DI1196/(DK1196+273)*$E$13)</f>
        <v>0</v>
      </c>
      <c r="AX1196" t="s">
        <v>417</v>
      </c>
      <c r="AY1196" t="s">
        <v>417</v>
      </c>
      <c r="AZ1196">
        <v>0</v>
      </c>
      <c r="BA1196">
        <v>0</v>
      </c>
      <c r="BB1196">
        <f>1-AZ1196/BA1196</f>
        <v>0</v>
      </c>
      <c r="BC1196">
        <v>0</v>
      </c>
      <c r="BD1196" t="s">
        <v>417</v>
      </c>
      <c r="BE1196" t="s">
        <v>417</v>
      </c>
      <c r="BF1196">
        <v>0</v>
      </c>
      <c r="BG1196">
        <v>0</v>
      </c>
      <c r="BH1196">
        <f>1-BF1196/BG1196</f>
        <v>0</v>
      </c>
      <c r="BI1196">
        <v>0.5</v>
      </c>
      <c r="BJ1196">
        <f>CS1196</f>
        <v>0</v>
      </c>
      <c r="BK1196">
        <f>L1196</f>
        <v>0</v>
      </c>
      <c r="BL1196">
        <f>BH1196*BI1196*BJ1196</f>
        <v>0</v>
      </c>
      <c r="BM1196">
        <f>(BK1196-BC1196)/BJ1196</f>
        <v>0</v>
      </c>
      <c r="BN1196">
        <f>(BA1196-BG1196)/BG1196</f>
        <v>0</v>
      </c>
      <c r="BO1196">
        <f>AZ1196/(BB1196+AZ1196/BG1196)</f>
        <v>0</v>
      </c>
      <c r="BP1196" t="s">
        <v>417</v>
      </c>
      <c r="BQ1196">
        <v>0</v>
      </c>
      <c r="BR1196">
        <f>IF(BQ1196&lt;&gt;0, BQ1196, BO1196)</f>
        <v>0</v>
      </c>
      <c r="BS1196">
        <f>1-BR1196/BG1196</f>
        <v>0</v>
      </c>
      <c r="BT1196">
        <f>(BG1196-BF1196)/(BG1196-BR1196)</f>
        <v>0</v>
      </c>
      <c r="BU1196">
        <f>(BA1196-BG1196)/(BA1196-BR1196)</f>
        <v>0</v>
      </c>
      <c r="BV1196">
        <f>(BG1196-BF1196)/(BG1196-AZ1196)</f>
        <v>0</v>
      </c>
      <c r="BW1196">
        <f>(BA1196-BG1196)/(BA1196-AZ1196)</f>
        <v>0</v>
      </c>
      <c r="BX1196">
        <f>(BT1196*BR1196/BF1196)</f>
        <v>0</v>
      </c>
      <c r="BY1196">
        <f>(1-BX1196)</f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f>$B$11*DQ1196+$C$11*DR1196+$F$11*EC1196*(1-EF1196)</f>
        <v>0</v>
      </c>
      <c r="CS1196">
        <f>CR1196*CT1196</f>
        <v>0</v>
      </c>
      <c r="CT1196">
        <f>($B$11*$D$9+$C$11*$D$9+$F$11*((EP1196+EH1196)/MAX(EP1196+EH1196+EQ1196, 0.1)*$I$9+EQ1196/MAX(EP1196+EH1196+EQ1196, 0.1)*$J$9))/($B$11+$C$11+$F$11)</f>
        <v>0</v>
      </c>
      <c r="CU1196">
        <f>($B$11*$K$9+$C$11*$K$9+$F$11*((EP1196+EH1196)/MAX(EP1196+EH1196+EQ1196, 0.1)*$P$9+EQ1196/MAX(EP1196+EH1196+EQ1196, 0.1)*$Q$9))/($B$11+$C$11+$F$11)</f>
        <v>0</v>
      </c>
      <c r="CV1196">
        <v>6</v>
      </c>
      <c r="CW1196">
        <v>0.5</v>
      </c>
      <c r="CX1196" t="s">
        <v>418</v>
      </c>
      <c r="CY1196">
        <v>2</v>
      </c>
      <c r="CZ1196" t="b">
        <v>1</v>
      </c>
      <c r="DA1196">
        <v>1659654224</v>
      </c>
      <c r="DB1196">
        <v>397.3699677419355</v>
      </c>
      <c r="DC1196">
        <v>420.0473870967743</v>
      </c>
      <c r="DD1196">
        <v>18.67428387096775</v>
      </c>
      <c r="DE1196">
        <v>14.66241612903226</v>
      </c>
      <c r="DF1196">
        <v>400.4698709677419</v>
      </c>
      <c r="DG1196">
        <v>18.81667096774194</v>
      </c>
      <c r="DH1196">
        <v>499.9938387096774</v>
      </c>
      <c r="DI1196">
        <v>90.21729354838709</v>
      </c>
      <c r="DJ1196">
        <v>0.09995455806451616</v>
      </c>
      <c r="DK1196">
        <v>24.78456129032258</v>
      </c>
      <c r="DL1196">
        <v>24.98648709677419</v>
      </c>
      <c r="DM1196">
        <v>999.9000000000003</v>
      </c>
      <c r="DN1196">
        <v>0</v>
      </c>
      <c r="DO1196">
        <v>0</v>
      </c>
      <c r="DP1196">
        <v>9997.938709677419</v>
      </c>
      <c r="DQ1196">
        <v>0</v>
      </c>
      <c r="DR1196">
        <v>10.89816129032258</v>
      </c>
      <c r="DS1196">
        <v>-22.67732903225807</v>
      </c>
      <c r="DT1196">
        <v>404.931935483871</v>
      </c>
      <c r="DU1196">
        <v>426.297870967742</v>
      </c>
      <c r="DV1196">
        <v>4.011860967741935</v>
      </c>
      <c r="DW1196">
        <v>420.0473870967743</v>
      </c>
      <c r="DX1196">
        <v>14.66241612903226</v>
      </c>
      <c r="DY1196">
        <v>1.684742903225807</v>
      </c>
      <c r="DZ1196">
        <v>1.322803870967742</v>
      </c>
      <c r="EA1196">
        <v>14.75656451612903</v>
      </c>
      <c r="EB1196">
        <v>11.06048064516129</v>
      </c>
      <c r="EC1196">
        <v>2000.01</v>
      </c>
      <c r="ED1196">
        <v>0.980001935483871</v>
      </c>
      <c r="EE1196">
        <v>0.01999812903225806</v>
      </c>
      <c r="EF1196">
        <v>0</v>
      </c>
      <c r="EG1196">
        <v>727.9771290322581</v>
      </c>
      <c r="EH1196">
        <v>5.000969999999999</v>
      </c>
      <c r="EI1196">
        <v>14483.53870967742</v>
      </c>
      <c r="EJ1196">
        <v>16707.67419354839</v>
      </c>
      <c r="EK1196">
        <v>38.09248387096773</v>
      </c>
      <c r="EL1196">
        <v>38.62093548387096</v>
      </c>
      <c r="EM1196">
        <v>38.05799999999999</v>
      </c>
      <c r="EN1196">
        <v>38.30399999999999</v>
      </c>
      <c r="EO1196">
        <v>38.518</v>
      </c>
      <c r="EP1196">
        <v>1955.11</v>
      </c>
      <c r="EQ1196">
        <v>39.89967741935485</v>
      </c>
      <c r="ER1196">
        <v>0</v>
      </c>
      <c r="ES1196">
        <v>1659654232.5</v>
      </c>
      <c r="ET1196">
        <v>0</v>
      </c>
      <c r="EU1196">
        <v>727.987</v>
      </c>
      <c r="EV1196">
        <v>-1.098615390312661</v>
      </c>
      <c r="EW1196">
        <v>-8.438461475436956</v>
      </c>
      <c r="EX1196">
        <v>14483.412</v>
      </c>
      <c r="EY1196">
        <v>15</v>
      </c>
      <c r="EZ1196">
        <v>0</v>
      </c>
      <c r="FA1196" t="s">
        <v>419</v>
      </c>
      <c r="FB1196">
        <v>1659135797.5</v>
      </c>
      <c r="FC1196">
        <v>1659135788</v>
      </c>
      <c r="FD1196">
        <v>0</v>
      </c>
      <c r="FE1196">
        <v>0.3</v>
      </c>
      <c r="FF1196">
        <v>-0.002</v>
      </c>
      <c r="FG1196">
        <v>-2.209</v>
      </c>
      <c r="FH1196">
        <v>-0.089</v>
      </c>
      <c r="FI1196">
        <v>1520</v>
      </c>
      <c r="FJ1196">
        <v>20</v>
      </c>
      <c r="FK1196">
        <v>0.06</v>
      </c>
      <c r="FL1196">
        <v>0.03</v>
      </c>
      <c r="FM1196">
        <v>-22.67676097560976</v>
      </c>
      <c r="FN1196">
        <v>0.08978048780488533</v>
      </c>
      <c r="FO1196">
        <v>0.02849062214602735</v>
      </c>
      <c r="FP1196">
        <v>1</v>
      </c>
      <c r="FQ1196">
        <v>727.9666176470588</v>
      </c>
      <c r="FR1196">
        <v>-0.3211153581904873</v>
      </c>
      <c r="FS1196">
        <v>0.1726381824554468</v>
      </c>
      <c r="FT1196">
        <v>1</v>
      </c>
      <c r="FU1196">
        <v>4.011364146341463</v>
      </c>
      <c r="FV1196">
        <v>0.01859435540069698</v>
      </c>
      <c r="FW1196">
        <v>0.0022689257967741</v>
      </c>
      <c r="FX1196">
        <v>1</v>
      </c>
      <c r="FY1196">
        <v>3</v>
      </c>
      <c r="FZ1196">
        <v>3</v>
      </c>
      <c r="GA1196" t="s">
        <v>814</v>
      </c>
      <c r="GB1196">
        <v>2.98331</v>
      </c>
      <c r="GC1196">
        <v>2.71524</v>
      </c>
      <c r="GD1196">
        <v>0.09090520000000001</v>
      </c>
      <c r="GE1196">
        <v>0.0933548</v>
      </c>
      <c r="GF1196">
        <v>0.0901637</v>
      </c>
      <c r="GG1196">
        <v>0.0742525</v>
      </c>
      <c r="GH1196">
        <v>28752.2</v>
      </c>
      <c r="GI1196">
        <v>28827.3</v>
      </c>
      <c r="GJ1196">
        <v>29391.9</v>
      </c>
      <c r="GK1196">
        <v>29403.5</v>
      </c>
      <c r="GL1196">
        <v>35418.6</v>
      </c>
      <c r="GM1196">
        <v>36194.7</v>
      </c>
      <c r="GN1196">
        <v>41386.9</v>
      </c>
      <c r="GO1196">
        <v>41899.4</v>
      </c>
      <c r="GP1196">
        <v>1.96198</v>
      </c>
      <c r="GQ1196">
        <v>2.38497</v>
      </c>
      <c r="GR1196">
        <v>0.0968948</v>
      </c>
      <c r="GS1196">
        <v>0</v>
      </c>
      <c r="GT1196">
        <v>23.4065</v>
      </c>
      <c r="GU1196">
        <v>999.9</v>
      </c>
      <c r="GV1196">
        <v>34.7</v>
      </c>
      <c r="GW1196">
        <v>31.8</v>
      </c>
      <c r="GX1196">
        <v>18.16</v>
      </c>
      <c r="GY1196">
        <v>63.5419</v>
      </c>
      <c r="GZ1196">
        <v>22.2756</v>
      </c>
      <c r="HA1196">
        <v>2</v>
      </c>
      <c r="HB1196">
        <v>-0.090625</v>
      </c>
      <c r="HC1196">
        <v>1.5295</v>
      </c>
      <c r="HD1196">
        <v>20.3285</v>
      </c>
      <c r="HE1196">
        <v>5.21999</v>
      </c>
      <c r="HF1196">
        <v>12.0099</v>
      </c>
      <c r="HG1196">
        <v>4.9899</v>
      </c>
      <c r="HH1196">
        <v>3.28925</v>
      </c>
      <c r="HI1196">
        <v>9999</v>
      </c>
      <c r="HJ1196">
        <v>9999</v>
      </c>
      <c r="HK1196">
        <v>9999</v>
      </c>
      <c r="HL1196">
        <v>199.2</v>
      </c>
      <c r="HM1196">
        <v>1.86737</v>
      </c>
      <c r="HN1196">
        <v>1.86646</v>
      </c>
      <c r="HO1196">
        <v>1.86587</v>
      </c>
      <c r="HP1196">
        <v>1.86584</v>
      </c>
      <c r="HQ1196">
        <v>1.86767</v>
      </c>
      <c r="HR1196">
        <v>1.87014</v>
      </c>
      <c r="HS1196">
        <v>1.86874</v>
      </c>
      <c r="HT1196">
        <v>1.87026</v>
      </c>
      <c r="HU1196">
        <v>0</v>
      </c>
      <c r="HV1196">
        <v>0</v>
      </c>
      <c r="HW1196">
        <v>0</v>
      </c>
      <c r="HX1196">
        <v>0</v>
      </c>
      <c r="HY1196" t="s">
        <v>421</v>
      </c>
      <c r="HZ1196" t="s">
        <v>422</v>
      </c>
      <c r="IA1196" t="s">
        <v>423</v>
      </c>
      <c r="IB1196" t="s">
        <v>423</v>
      </c>
      <c r="IC1196" t="s">
        <v>423</v>
      </c>
      <c r="ID1196" t="s">
        <v>423</v>
      </c>
      <c r="IE1196">
        <v>0</v>
      </c>
      <c r="IF1196">
        <v>100</v>
      </c>
      <c r="IG1196">
        <v>100</v>
      </c>
      <c r="IH1196">
        <v>-3.1</v>
      </c>
      <c r="II1196">
        <v>-0.1424</v>
      </c>
      <c r="IJ1196">
        <v>-1.529487217637811</v>
      </c>
      <c r="IK1196">
        <v>-0.005072214745875086</v>
      </c>
      <c r="IL1196">
        <v>3.316774363808987E-06</v>
      </c>
      <c r="IM1196">
        <v>-1.107588672722244E-09</v>
      </c>
      <c r="IN1196">
        <v>-0.1603591687652909</v>
      </c>
      <c r="IO1196">
        <v>-0.0181951569465493</v>
      </c>
      <c r="IP1196">
        <v>0.001659309118516343</v>
      </c>
      <c r="IQ1196">
        <v>-3.409663313950778E-05</v>
      </c>
      <c r="IR1196">
        <v>19</v>
      </c>
      <c r="IS1196">
        <v>2290</v>
      </c>
      <c r="IT1196">
        <v>1</v>
      </c>
      <c r="IU1196">
        <v>24</v>
      </c>
      <c r="IV1196">
        <v>8640.6</v>
      </c>
      <c r="IW1196">
        <v>8640.700000000001</v>
      </c>
      <c r="IX1196">
        <v>1.28418</v>
      </c>
      <c r="IY1196">
        <v>2.22778</v>
      </c>
      <c r="IZ1196">
        <v>1.94702</v>
      </c>
      <c r="JA1196">
        <v>2.64771</v>
      </c>
      <c r="JB1196">
        <v>2.19482</v>
      </c>
      <c r="JC1196">
        <v>2.36938</v>
      </c>
      <c r="JD1196">
        <v>36.4107</v>
      </c>
      <c r="JE1196">
        <v>24.0437</v>
      </c>
      <c r="JF1196">
        <v>18</v>
      </c>
      <c r="JG1196">
        <v>518.439</v>
      </c>
      <c r="JH1196">
        <v>814.476</v>
      </c>
      <c r="JI1196">
        <v>21.5133</v>
      </c>
      <c r="JJ1196">
        <v>26.1324</v>
      </c>
      <c r="JK1196">
        <v>30.0002</v>
      </c>
      <c r="JL1196">
        <v>26.1096</v>
      </c>
      <c r="JM1196">
        <v>26.0291</v>
      </c>
      <c r="JN1196">
        <v>25.7007</v>
      </c>
      <c r="JO1196">
        <v>19.0986</v>
      </c>
      <c r="JP1196">
        <v>24.7705</v>
      </c>
      <c r="JQ1196">
        <v>21.5155</v>
      </c>
      <c r="JR1196">
        <v>426.741</v>
      </c>
      <c r="JS1196">
        <v>14.6152</v>
      </c>
      <c r="JT1196">
        <v>100.491</v>
      </c>
      <c r="JU1196">
        <v>100.629</v>
      </c>
    </row>
    <row r="1197" spans="1:281">
      <c r="A1197">
        <v>1181</v>
      </c>
      <c r="B1197">
        <v>1659654237</v>
      </c>
      <c r="C1197">
        <v>26229</v>
      </c>
      <c r="D1197" t="s">
        <v>2797</v>
      </c>
      <c r="E1197" t="s">
        <v>2798</v>
      </c>
      <c r="F1197">
        <v>5</v>
      </c>
      <c r="G1197" t="s">
        <v>2748</v>
      </c>
      <c r="H1197" t="s">
        <v>416</v>
      </c>
      <c r="I1197">
        <v>1659654229.155172</v>
      </c>
      <c r="J1197">
        <f>(K1197)/1000</f>
        <v>0</v>
      </c>
      <c r="K1197">
        <f>IF(CZ1197, AN1197, AH1197)</f>
        <v>0</v>
      </c>
      <c r="L1197">
        <f>IF(CZ1197, AI1197, AG1197)</f>
        <v>0</v>
      </c>
      <c r="M1197">
        <f>DB1197 - IF(AU1197&gt;1, L1197*CV1197*100.0/(AW1197*DP1197), 0)</f>
        <v>0</v>
      </c>
      <c r="N1197">
        <f>((T1197-J1197/2)*M1197-L1197)/(T1197+J1197/2)</f>
        <v>0</v>
      </c>
      <c r="O1197">
        <f>N1197*(DI1197+DJ1197)/1000.0</f>
        <v>0</v>
      </c>
      <c r="P1197">
        <f>(DB1197 - IF(AU1197&gt;1, L1197*CV1197*100.0/(AW1197*DP1197), 0))*(DI1197+DJ1197)/1000.0</f>
        <v>0</v>
      </c>
      <c r="Q1197">
        <f>2.0/((1/S1197-1/R1197)+SIGN(S1197)*SQRT((1/S1197-1/R1197)*(1/S1197-1/R1197) + 4*CW1197/((CW1197+1)*(CW1197+1))*(2*1/S1197*1/R1197-1/R1197*1/R1197)))</f>
        <v>0</v>
      </c>
      <c r="R1197">
        <f>IF(LEFT(CX1197,1)&lt;&gt;"0",IF(LEFT(CX1197,1)="1",3.0,CY1197),$D$5+$E$5*(DP1197*DI1197/($K$5*1000))+$F$5*(DP1197*DI1197/($K$5*1000))*MAX(MIN(CV1197,$J$5),$I$5)*MAX(MIN(CV1197,$J$5),$I$5)+$G$5*MAX(MIN(CV1197,$J$5),$I$5)*(DP1197*DI1197/($K$5*1000))+$H$5*(DP1197*DI1197/($K$5*1000))*(DP1197*DI1197/($K$5*1000)))</f>
        <v>0</v>
      </c>
      <c r="S1197">
        <f>J1197*(1000-(1000*0.61365*exp(17.502*W1197/(240.97+W1197))/(DI1197+DJ1197)+DD1197)/2)/(1000*0.61365*exp(17.502*W1197/(240.97+W1197))/(DI1197+DJ1197)-DD1197)</f>
        <v>0</v>
      </c>
      <c r="T1197">
        <f>1/((CW1197+1)/(Q1197/1.6)+1/(R1197/1.37)) + CW1197/((CW1197+1)/(Q1197/1.6) + CW1197/(R1197/1.37))</f>
        <v>0</v>
      </c>
      <c r="U1197">
        <f>(CR1197*CU1197)</f>
        <v>0</v>
      </c>
      <c r="V1197">
        <f>(DK1197+(U1197+2*0.95*5.67E-8*(((DK1197+$B$7)+273)^4-(DK1197+273)^4)-44100*J1197)/(1.84*29.3*R1197+8*0.95*5.67E-8*(DK1197+273)^3))</f>
        <v>0</v>
      </c>
      <c r="W1197">
        <f>($C$7*DL1197+$D$7*DM1197+$E$7*V1197)</f>
        <v>0</v>
      </c>
      <c r="X1197">
        <f>0.61365*exp(17.502*W1197/(240.97+W1197))</f>
        <v>0</v>
      </c>
      <c r="Y1197">
        <f>(Z1197/AA1197*100)</f>
        <v>0</v>
      </c>
      <c r="Z1197">
        <f>DD1197*(DI1197+DJ1197)/1000</f>
        <v>0</v>
      </c>
      <c r="AA1197">
        <f>0.61365*exp(17.502*DK1197/(240.97+DK1197))</f>
        <v>0</v>
      </c>
      <c r="AB1197">
        <f>(X1197-DD1197*(DI1197+DJ1197)/1000)</f>
        <v>0</v>
      </c>
      <c r="AC1197">
        <f>(-J1197*44100)</f>
        <v>0</v>
      </c>
      <c r="AD1197">
        <f>2*29.3*R1197*0.92*(DK1197-W1197)</f>
        <v>0</v>
      </c>
      <c r="AE1197">
        <f>2*0.95*5.67E-8*(((DK1197+$B$7)+273)^4-(W1197+273)^4)</f>
        <v>0</v>
      </c>
      <c r="AF1197">
        <f>U1197+AE1197+AC1197+AD1197</f>
        <v>0</v>
      </c>
      <c r="AG1197">
        <f>DH1197*AU1197*(DC1197-DB1197*(1000-AU1197*DE1197)/(1000-AU1197*DD1197))/(100*CV1197)</f>
        <v>0</v>
      </c>
      <c r="AH1197">
        <f>1000*DH1197*AU1197*(DD1197-DE1197)/(100*CV1197*(1000-AU1197*DD1197))</f>
        <v>0</v>
      </c>
      <c r="AI1197">
        <f>(AJ1197 - AK1197 - DI1197*1E3/(8.314*(DK1197+273.15)) * AM1197/DH1197 * AL1197) * DH1197/(100*CV1197) * (1000 - DE1197)/1000</f>
        <v>0</v>
      </c>
      <c r="AJ1197">
        <v>426.4027753781259</v>
      </c>
      <c r="AK1197">
        <v>405.0162727272727</v>
      </c>
      <c r="AL1197">
        <v>0.04228508782480492</v>
      </c>
      <c r="AM1197">
        <v>65.47786862827577</v>
      </c>
      <c r="AN1197">
        <f>(AP1197 - AO1197 + DI1197*1E3/(8.314*(DK1197+273.15)) * AR1197/DH1197 * AQ1197) * DH1197/(100*CV1197) * 1000/(1000 - AP1197)</f>
        <v>0</v>
      </c>
      <c r="AO1197">
        <v>14.66404320762143</v>
      </c>
      <c r="AP1197">
        <v>18.68252307692308</v>
      </c>
      <c r="AQ1197">
        <v>1.494251488936542E-05</v>
      </c>
      <c r="AR1197">
        <v>82.48289674045559</v>
      </c>
      <c r="AS1197">
        <v>0</v>
      </c>
      <c r="AT1197">
        <v>0</v>
      </c>
      <c r="AU1197">
        <f>IF(AS1197*$H$13&gt;=AW1197,1.0,(AW1197/(AW1197-AS1197*$H$13)))</f>
        <v>0</v>
      </c>
      <c r="AV1197">
        <f>(AU1197-1)*100</f>
        <v>0</v>
      </c>
      <c r="AW1197">
        <f>MAX(0,($B$13+$C$13*DP1197)/(1+$D$13*DP1197)*DI1197/(DK1197+273)*$E$13)</f>
        <v>0</v>
      </c>
      <c r="AX1197" t="s">
        <v>417</v>
      </c>
      <c r="AY1197" t="s">
        <v>417</v>
      </c>
      <c r="AZ1197">
        <v>0</v>
      </c>
      <c r="BA1197">
        <v>0</v>
      </c>
      <c r="BB1197">
        <f>1-AZ1197/BA1197</f>
        <v>0</v>
      </c>
      <c r="BC1197">
        <v>0</v>
      </c>
      <c r="BD1197" t="s">
        <v>417</v>
      </c>
      <c r="BE1197" t="s">
        <v>417</v>
      </c>
      <c r="BF1197">
        <v>0</v>
      </c>
      <c r="BG1197">
        <v>0</v>
      </c>
      <c r="BH1197">
        <f>1-BF1197/BG1197</f>
        <v>0</v>
      </c>
      <c r="BI1197">
        <v>0.5</v>
      </c>
      <c r="BJ1197">
        <f>CS1197</f>
        <v>0</v>
      </c>
      <c r="BK1197">
        <f>L1197</f>
        <v>0</v>
      </c>
      <c r="BL1197">
        <f>BH1197*BI1197*BJ1197</f>
        <v>0</v>
      </c>
      <c r="BM1197">
        <f>(BK1197-BC1197)/BJ1197</f>
        <v>0</v>
      </c>
      <c r="BN1197">
        <f>(BA1197-BG1197)/BG1197</f>
        <v>0</v>
      </c>
      <c r="BO1197">
        <f>AZ1197/(BB1197+AZ1197/BG1197)</f>
        <v>0</v>
      </c>
      <c r="BP1197" t="s">
        <v>417</v>
      </c>
      <c r="BQ1197">
        <v>0</v>
      </c>
      <c r="BR1197">
        <f>IF(BQ1197&lt;&gt;0, BQ1197, BO1197)</f>
        <v>0</v>
      </c>
      <c r="BS1197">
        <f>1-BR1197/BG1197</f>
        <v>0</v>
      </c>
      <c r="BT1197">
        <f>(BG1197-BF1197)/(BG1197-BR1197)</f>
        <v>0</v>
      </c>
      <c r="BU1197">
        <f>(BA1197-BG1197)/(BA1197-BR1197)</f>
        <v>0</v>
      </c>
      <c r="BV1197">
        <f>(BG1197-BF1197)/(BG1197-AZ1197)</f>
        <v>0</v>
      </c>
      <c r="BW1197">
        <f>(BA1197-BG1197)/(BA1197-AZ1197)</f>
        <v>0</v>
      </c>
      <c r="BX1197">
        <f>(BT1197*BR1197/BF1197)</f>
        <v>0</v>
      </c>
      <c r="BY1197">
        <f>(1-BX1197)</f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f>$B$11*DQ1197+$C$11*DR1197+$F$11*EC1197*(1-EF1197)</f>
        <v>0</v>
      </c>
      <c r="CS1197">
        <f>CR1197*CT1197</f>
        <v>0</v>
      </c>
      <c r="CT1197">
        <f>($B$11*$D$9+$C$11*$D$9+$F$11*((EP1197+EH1197)/MAX(EP1197+EH1197+EQ1197, 0.1)*$I$9+EQ1197/MAX(EP1197+EH1197+EQ1197, 0.1)*$J$9))/($B$11+$C$11+$F$11)</f>
        <v>0</v>
      </c>
      <c r="CU1197">
        <f>($B$11*$K$9+$C$11*$K$9+$F$11*((EP1197+EH1197)/MAX(EP1197+EH1197+EQ1197, 0.1)*$P$9+EQ1197/MAX(EP1197+EH1197+EQ1197, 0.1)*$Q$9))/($B$11+$C$11+$F$11)</f>
        <v>0</v>
      </c>
      <c r="CV1197">
        <v>6</v>
      </c>
      <c r="CW1197">
        <v>0.5</v>
      </c>
      <c r="CX1197" t="s">
        <v>418</v>
      </c>
      <c r="CY1197">
        <v>2</v>
      </c>
      <c r="CZ1197" t="b">
        <v>1</v>
      </c>
      <c r="DA1197">
        <v>1659654229.155172</v>
      </c>
      <c r="DB1197">
        <v>397.3635172413793</v>
      </c>
      <c r="DC1197">
        <v>420.2367931034483</v>
      </c>
      <c r="DD1197">
        <v>18.67840344827586</v>
      </c>
      <c r="DE1197">
        <v>14.6636275862069</v>
      </c>
      <c r="DF1197">
        <v>400.4634482758621</v>
      </c>
      <c r="DG1197">
        <v>18.82076206896552</v>
      </c>
      <c r="DH1197">
        <v>499.9633793103448</v>
      </c>
      <c r="DI1197">
        <v>90.21775862068964</v>
      </c>
      <c r="DJ1197">
        <v>0.0999237827586207</v>
      </c>
      <c r="DK1197">
        <v>24.78584137931034</v>
      </c>
      <c r="DL1197">
        <v>24.99201724137932</v>
      </c>
      <c r="DM1197">
        <v>999.9000000000002</v>
      </c>
      <c r="DN1197">
        <v>0</v>
      </c>
      <c r="DO1197">
        <v>0</v>
      </c>
      <c r="DP1197">
        <v>9994.462068965518</v>
      </c>
      <c r="DQ1197">
        <v>0</v>
      </c>
      <c r="DR1197">
        <v>10.91189655172413</v>
      </c>
      <c r="DS1197">
        <v>-22.87320689655173</v>
      </c>
      <c r="DT1197">
        <v>404.927</v>
      </c>
      <c r="DU1197">
        <v>426.4906896551723</v>
      </c>
      <c r="DV1197">
        <v>4.014772068965518</v>
      </c>
      <c r="DW1197">
        <v>420.2367931034483</v>
      </c>
      <c r="DX1197">
        <v>14.6636275862069</v>
      </c>
      <c r="DY1197">
        <v>1.685123793103448</v>
      </c>
      <c r="DZ1197">
        <v>1.322920689655172</v>
      </c>
      <c r="EA1197">
        <v>14.76006896551724</v>
      </c>
      <c r="EB1197">
        <v>11.06180344827586</v>
      </c>
      <c r="EC1197">
        <v>2000.026206896551</v>
      </c>
      <c r="ED1197">
        <v>0.9800016551724139</v>
      </c>
      <c r="EE1197">
        <v>0.0199984</v>
      </c>
      <c r="EF1197">
        <v>0</v>
      </c>
      <c r="EG1197">
        <v>727.943</v>
      </c>
      <c r="EH1197">
        <v>5.000969999999999</v>
      </c>
      <c r="EI1197">
        <v>14482.8275862069</v>
      </c>
      <c r="EJ1197">
        <v>16707.81724137931</v>
      </c>
      <c r="EK1197">
        <v>38.07503448275861</v>
      </c>
      <c r="EL1197">
        <v>38.60544827586206</v>
      </c>
      <c r="EM1197">
        <v>38.04489655172414</v>
      </c>
      <c r="EN1197">
        <v>38.28848275862068</v>
      </c>
      <c r="EO1197">
        <v>38.5128275862069</v>
      </c>
      <c r="EP1197">
        <v>1955.126206896552</v>
      </c>
      <c r="EQ1197">
        <v>39.90000000000001</v>
      </c>
      <c r="ER1197">
        <v>0</v>
      </c>
      <c r="ES1197">
        <v>1659654237.3</v>
      </c>
      <c r="ET1197">
        <v>0</v>
      </c>
      <c r="EU1197">
        <v>727.9495199999999</v>
      </c>
      <c r="EV1197">
        <v>-0.6661538472784596</v>
      </c>
      <c r="EW1197">
        <v>-11.70000003511799</v>
      </c>
      <c r="EX1197">
        <v>14482.772</v>
      </c>
      <c r="EY1197">
        <v>15</v>
      </c>
      <c r="EZ1197">
        <v>0</v>
      </c>
      <c r="FA1197" t="s">
        <v>419</v>
      </c>
      <c r="FB1197">
        <v>1659135797.5</v>
      </c>
      <c r="FC1197">
        <v>1659135788</v>
      </c>
      <c r="FD1197">
        <v>0</v>
      </c>
      <c r="FE1197">
        <v>0.3</v>
      </c>
      <c r="FF1197">
        <v>-0.002</v>
      </c>
      <c r="FG1197">
        <v>-2.209</v>
      </c>
      <c r="FH1197">
        <v>-0.089</v>
      </c>
      <c r="FI1197">
        <v>1520</v>
      </c>
      <c r="FJ1197">
        <v>20</v>
      </c>
      <c r="FK1197">
        <v>0.06</v>
      </c>
      <c r="FL1197">
        <v>0.03</v>
      </c>
      <c r="FM1197">
        <v>-22.82344878048781</v>
      </c>
      <c r="FN1197">
        <v>-2.234013240418106</v>
      </c>
      <c r="FO1197">
        <v>0.4282534097778063</v>
      </c>
      <c r="FP1197">
        <v>0</v>
      </c>
      <c r="FQ1197">
        <v>727.9688529411766</v>
      </c>
      <c r="FR1197">
        <v>-0.5129258990155723</v>
      </c>
      <c r="FS1197">
        <v>0.2074106657239474</v>
      </c>
      <c r="FT1197">
        <v>1</v>
      </c>
      <c r="FU1197">
        <v>4.013350731707316</v>
      </c>
      <c r="FV1197">
        <v>0.03254571428572205</v>
      </c>
      <c r="FW1197">
        <v>0.003298334679762848</v>
      </c>
      <c r="FX1197">
        <v>1</v>
      </c>
      <c r="FY1197">
        <v>2</v>
      </c>
      <c r="FZ1197">
        <v>3</v>
      </c>
      <c r="GA1197" t="s">
        <v>420</v>
      </c>
      <c r="GB1197">
        <v>2.98372</v>
      </c>
      <c r="GC1197">
        <v>2.71548</v>
      </c>
      <c r="GD1197">
        <v>0.0909404</v>
      </c>
      <c r="GE1197">
        <v>0.0938592</v>
      </c>
      <c r="GF1197">
        <v>0.0901728</v>
      </c>
      <c r="GG1197">
        <v>0.07425180000000001</v>
      </c>
      <c r="GH1197">
        <v>28751.3</v>
      </c>
      <c r="GI1197">
        <v>28811.4</v>
      </c>
      <c r="GJ1197">
        <v>29392.2</v>
      </c>
      <c r="GK1197">
        <v>29403.6</v>
      </c>
      <c r="GL1197">
        <v>35418.2</v>
      </c>
      <c r="GM1197">
        <v>36195</v>
      </c>
      <c r="GN1197">
        <v>41386.9</v>
      </c>
      <c r="GO1197">
        <v>41899.7</v>
      </c>
      <c r="GP1197">
        <v>1.96277</v>
      </c>
      <c r="GQ1197">
        <v>2.38482</v>
      </c>
      <c r="GR1197">
        <v>0.0964478</v>
      </c>
      <c r="GS1197">
        <v>0</v>
      </c>
      <c r="GT1197">
        <v>23.4061</v>
      </c>
      <c r="GU1197">
        <v>999.9</v>
      </c>
      <c r="GV1197">
        <v>34.7</v>
      </c>
      <c r="GW1197">
        <v>31.9</v>
      </c>
      <c r="GX1197">
        <v>18.2615</v>
      </c>
      <c r="GY1197">
        <v>63.4319</v>
      </c>
      <c r="GZ1197">
        <v>22.3958</v>
      </c>
      <c r="HA1197">
        <v>2</v>
      </c>
      <c r="HB1197">
        <v>-0.155124</v>
      </c>
      <c r="HC1197">
        <v>1.61782</v>
      </c>
      <c r="HD1197">
        <v>20.3279</v>
      </c>
      <c r="HE1197">
        <v>5.21684</v>
      </c>
      <c r="HF1197">
        <v>12.0099</v>
      </c>
      <c r="HG1197">
        <v>4.98885</v>
      </c>
      <c r="HH1197">
        <v>3.2885</v>
      </c>
      <c r="HI1197">
        <v>9999</v>
      </c>
      <c r="HJ1197">
        <v>9999</v>
      </c>
      <c r="HK1197">
        <v>9999</v>
      </c>
      <c r="HL1197">
        <v>199.2</v>
      </c>
      <c r="HM1197">
        <v>1.86737</v>
      </c>
      <c r="HN1197">
        <v>1.86648</v>
      </c>
      <c r="HO1197">
        <v>1.86591</v>
      </c>
      <c r="HP1197">
        <v>1.86583</v>
      </c>
      <c r="HQ1197">
        <v>1.86767</v>
      </c>
      <c r="HR1197">
        <v>1.87013</v>
      </c>
      <c r="HS1197">
        <v>1.86874</v>
      </c>
      <c r="HT1197">
        <v>1.87026</v>
      </c>
      <c r="HU1197">
        <v>0</v>
      </c>
      <c r="HV1197">
        <v>0</v>
      </c>
      <c r="HW1197">
        <v>0</v>
      </c>
      <c r="HX1197">
        <v>0</v>
      </c>
      <c r="HY1197" t="s">
        <v>421</v>
      </c>
      <c r="HZ1197" t="s">
        <v>422</v>
      </c>
      <c r="IA1197" t="s">
        <v>423</v>
      </c>
      <c r="IB1197" t="s">
        <v>423</v>
      </c>
      <c r="IC1197" t="s">
        <v>423</v>
      </c>
      <c r="ID1197" t="s">
        <v>423</v>
      </c>
      <c r="IE1197">
        <v>0</v>
      </c>
      <c r="IF1197">
        <v>100</v>
      </c>
      <c r="IG1197">
        <v>100</v>
      </c>
      <c r="IH1197">
        <v>-3.101</v>
      </c>
      <c r="II1197">
        <v>-0.1423</v>
      </c>
      <c r="IJ1197">
        <v>-1.529487217637811</v>
      </c>
      <c r="IK1197">
        <v>-0.005072214745875086</v>
      </c>
      <c r="IL1197">
        <v>3.316774363808987E-06</v>
      </c>
      <c r="IM1197">
        <v>-1.107588672722244E-09</v>
      </c>
      <c r="IN1197">
        <v>-0.1603591687652909</v>
      </c>
      <c r="IO1197">
        <v>-0.0181951569465493</v>
      </c>
      <c r="IP1197">
        <v>0.001659309118516343</v>
      </c>
      <c r="IQ1197">
        <v>-3.409663313950778E-05</v>
      </c>
      <c r="IR1197">
        <v>19</v>
      </c>
      <c r="IS1197">
        <v>2290</v>
      </c>
      <c r="IT1197">
        <v>1</v>
      </c>
      <c r="IU1197">
        <v>24</v>
      </c>
      <c r="IV1197">
        <v>8640.700000000001</v>
      </c>
      <c r="IW1197">
        <v>8640.799999999999</v>
      </c>
      <c r="IX1197">
        <v>1.30737</v>
      </c>
      <c r="IY1197">
        <v>2.23755</v>
      </c>
      <c r="IZ1197">
        <v>1.94702</v>
      </c>
      <c r="JA1197">
        <v>2.64771</v>
      </c>
      <c r="JB1197">
        <v>2.19482</v>
      </c>
      <c r="JC1197">
        <v>2.37305</v>
      </c>
      <c r="JD1197">
        <v>36.4107</v>
      </c>
      <c r="JE1197">
        <v>24.035</v>
      </c>
      <c r="JF1197">
        <v>18</v>
      </c>
      <c r="JG1197">
        <v>518.975</v>
      </c>
      <c r="JH1197">
        <v>814.3440000000001</v>
      </c>
      <c r="JI1197">
        <v>21.52</v>
      </c>
      <c r="JJ1197">
        <v>26.1341</v>
      </c>
      <c r="JK1197">
        <v>30.0003</v>
      </c>
      <c r="JL1197">
        <v>26.1112</v>
      </c>
      <c r="JM1197">
        <v>26.0303</v>
      </c>
      <c r="JN1197">
        <v>26.2241</v>
      </c>
      <c r="JO1197">
        <v>19.0986</v>
      </c>
      <c r="JP1197">
        <v>24.3869</v>
      </c>
      <c r="JQ1197">
        <v>21.5174</v>
      </c>
      <c r="JR1197">
        <v>440.099</v>
      </c>
      <c r="JS1197">
        <v>14.6088</v>
      </c>
      <c r="JT1197">
        <v>100.491</v>
      </c>
      <c r="JU1197">
        <v>100.63</v>
      </c>
    </row>
    <row r="1198" spans="1:281">
      <c r="A1198">
        <v>1182</v>
      </c>
      <c r="B1198">
        <v>1659654242</v>
      </c>
      <c r="C1198">
        <v>26234</v>
      </c>
      <c r="D1198" t="s">
        <v>2799</v>
      </c>
      <c r="E1198" t="s">
        <v>2800</v>
      </c>
      <c r="F1198">
        <v>5</v>
      </c>
      <c r="G1198" t="s">
        <v>2748</v>
      </c>
      <c r="H1198" t="s">
        <v>416</v>
      </c>
      <c r="I1198">
        <v>1659654234.232143</v>
      </c>
      <c r="J1198">
        <f>(K1198)/1000</f>
        <v>0</v>
      </c>
      <c r="K1198">
        <f>IF(CZ1198, AN1198, AH1198)</f>
        <v>0</v>
      </c>
      <c r="L1198">
        <f>IF(CZ1198, AI1198, AG1198)</f>
        <v>0</v>
      </c>
      <c r="M1198">
        <f>DB1198 - IF(AU1198&gt;1, L1198*CV1198*100.0/(AW1198*DP1198), 0)</f>
        <v>0</v>
      </c>
      <c r="N1198">
        <f>((T1198-J1198/2)*M1198-L1198)/(T1198+J1198/2)</f>
        <v>0</v>
      </c>
      <c r="O1198">
        <f>N1198*(DI1198+DJ1198)/1000.0</f>
        <v>0</v>
      </c>
      <c r="P1198">
        <f>(DB1198 - IF(AU1198&gt;1, L1198*CV1198*100.0/(AW1198*DP1198), 0))*(DI1198+DJ1198)/1000.0</f>
        <v>0</v>
      </c>
      <c r="Q1198">
        <f>2.0/((1/S1198-1/R1198)+SIGN(S1198)*SQRT((1/S1198-1/R1198)*(1/S1198-1/R1198) + 4*CW1198/((CW1198+1)*(CW1198+1))*(2*1/S1198*1/R1198-1/R1198*1/R1198)))</f>
        <v>0</v>
      </c>
      <c r="R1198">
        <f>IF(LEFT(CX1198,1)&lt;&gt;"0",IF(LEFT(CX1198,1)="1",3.0,CY1198),$D$5+$E$5*(DP1198*DI1198/($K$5*1000))+$F$5*(DP1198*DI1198/($K$5*1000))*MAX(MIN(CV1198,$J$5),$I$5)*MAX(MIN(CV1198,$J$5),$I$5)+$G$5*MAX(MIN(CV1198,$J$5),$I$5)*(DP1198*DI1198/($K$5*1000))+$H$5*(DP1198*DI1198/($K$5*1000))*(DP1198*DI1198/($K$5*1000)))</f>
        <v>0</v>
      </c>
      <c r="S1198">
        <f>J1198*(1000-(1000*0.61365*exp(17.502*W1198/(240.97+W1198))/(DI1198+DJ1198)+DD1198)/2)/(1000*0.61365*exp(17.502*W1198/(240.97+W1198))/(DI1198+DJ1198)-DD1198)</f>
        <v>0</v>
      </c>
      <c r="T1198">
        <f>1/((CW1198+1)/(Q1198/1.6)+1/(R1198/1.37)) + CW1198/((CW1198+1)/(Q1198/1.6) + CW1198/(R1198/1.37))</f>
        <v>0</v>
      </c>
      <c r="U1198">
        <f>(CR1198*CU1198)</f>
        <v>0</v>
      </c>
      <c r="V1198">
        <f>(DK1198+(U1198+2*0.95*5.67E-8*(((DK1198+$B$7)+273)^4-(DK1198+273)^4)-44100*J1198)/(1.84*29.3*R1198+8*0.95*5.67E-8*(DK1198+273)^3))</f>
        <v>0</v>
      </c>
      <c r="W1198">
        <f>($C$7*DL1198+$D$7*DM1198+$E$7*V1198)</f>
        <v>0</v>
      </c>
      <c r="X1198">
        <f>0.61365*exp(17.502*W1198/(240.97+W1198))</f>
        <v>0</v>
      </c>
      <c r="Y1198">
        <f>(Z1198/AA1198*100)</f>
        <v>0</v>
      </c>
      <c r="Z1198">
        <f>DD1198*(DI1198+DJ1198)/1000</f>
        <v>0</v>
      </c>
      <c r="AA1198">
        <f>0.61365*exp(17.502*DK1198/(240.97+DK1198))</f>
        <v>0</v>
      </c>
      <c r="AB1198">
        <f>(X1198-DD1198*(DI1198+DJ1198)/1000)</f>
        <v>0</v>
      </c>
      <c r="AC1198">
        <f>(-J1198*44100)</f>
        <v>0</v>
      </c>
      <c r="AD1198">
        <f>2*29.3*R1198*0.92*(DK1198-W1198)</f>
        <v>0</v>
      </c>
      <c r="AE1198">
        <f>2*0.95*5.67E-8*(((DK1198+$B$7)+273)^4-(W1198+273)^4)</f>
        <v>0</v>
      </c>
      <c r="AF1198">
        <f>U1198+AE1198+AC1198+AD1198</f>
        <v>0</v>
      </c>
      <c r="AG1198">
        <f>DH1198*AU1198*(DC1198-DB1198*(1000-AU1198*DE1198)/(1000-AU1198*DD1198))/(100*CV1198)</f>
        <v>0</v>
      </c>
      <c r="AH1198">
        <f>1000*DH1198*AU1198*(DD1198-DE1198)/(100*CV1198*(1000-AU1198*DD1198))</f>
        <v>0</v>
      </c>
      <c r="AI1198">
        <f>(AJ1198 - AK1198 - DI1198*1E3/(8.314*(DK1198+273.15)) * AM1198/DH1198 * AL1198) * DH1198/(100*CV1198) * (1000 - DE1198)/1000</f>
        <v>0</v>
      </c>
      <c r="AJ1198">
        <v>433.2086511762436</v>
      </c>
      <c r="AK1198">
        <v>407.8736545454544</v>
      </c>
      <c r="AL1198">
        <v>0.7340457186381462</v>
      </c>
      <c r="AM1198">
        <v>65.47786862827577</v>
      </c>
      <c r="AN1198">
        <f>(AP1198 - AO1198 + DI1198*1E3/(8.314*(DK1198+273.15)) * AR1198/DH1198 * AQ1198) * DH1198/(100*CV1198) * 1000/(1000 - AP1198)</f>
        <v>0</v>
      </c>
      <c r="AO1198">
        <v>14.65464286474611</v>
      </c>
      <c r="AP1198">
        <v>18.67994195804197</v>
      </c>
      <c r="AQ1198">
        <v>5.95052381374687E-06</v>
      </c>
      <c r="AR1198">
        <v>82.48289674045559</v>
      </c>
      <c r="AS1198">
        <v>0</v>
      </c>
      <c r="AT1198">
        <v>0</v>
      </c>
      <c r="AU1198">
        <f>IF(AS1198*$H$13&gt;=AW1198,1.0,(AW1198/(AW1198-AS1198*$H$13)))</f>
        <v>0</v>
      </c>
      <c r="AV1198">
        <f>(AU1198-1)*100</f>
        <v>0</v>
      </c>
      <c r="AW1198">
        <f>MAX(0,($B$13+$C$13*DP1198)/(1+$D$13*DP1198)*DI1198/(DK1198+273)*$E$13)</f>
        <v>0</v>
      </c>
      <c r="AX1198" t="s">
        <v>417</v>
      </c>
      <c r="AY1198" t="s">
        <v>417</v>
      </c>
      <c r="AZ1198">
        <v>0</v>
      </c>
      <c r="BA1198">
        <v>0</v>
      </c>
      <c r="BB1198">
        <f>1-AZ1198/BA1198</f>
        <v>0</v>
      </c>
      <c r="BC1198">
        <v>0</v>
      </c>
      <c r="BD1198" t="s">
        <v>417</v>
      </c>
      <c r="BE1198" t="s">
        <v>417</v>
      </c>
      <c r="BF1198">
        <v>0</v>
      </c>
      <c r="BG1198">
        <v>0</v>
      </c>
      <c r="BH1198">
        <f>1-BF1198/BG1198</f>
        <v>0</v>
      </c>
      <c r="BI1198">
        <v>0.5</v>
      </c>
      <c r="BJ1198">
        <f>CS1198</f>
        <v>0</v>
      </c>
      <c r="BK1198">
        <f>L1198</f>
        <v>0</v>
      </c>
      <c r="BL1198">
        <f>BH1198*BI1198*BJ1198</f>
        <v>0</v>
      </c>
      <c r="BM1198">
        <f>(BK1198-BC1198)/BJ1198</f>
        <v>0</v>
      </c>
      <c r="BN1198">
        <f>(BA1198-BG1198)/BG1198</f>
        <v>0</v>
      </c>
      <c r="BO1198">
        <f>AZ1198/(BB1198+AZ1198/BG1198)</f>
        <v>0</v>
      </c>
      <c r="BP1198" t="s">
        <v>417</v>
      </c>
      <c r="BQ1198">
        <v>0</v>
      </c>
      <c r="BR1198">
        <f>IF(BQ1198&lt;&gt;0, BQ1198, BO1198)</f>
        <v>0</v>
      </c>
      <c r="BS1198">
        <f>1-BR1198/BG1198</f>
        <v>0</v>
      </c>
      <c r="BT1198">
        <f>(BG1198-BF1198)/(BG1198-BR1198)</f>
        <v>0</v>
      </c>
      <c r="BU1198">
        <f>(BA1198-BG1198)/(BA1198-BR1198)</f>
        <v>0</v>
      </c>
      <c r="BV1198">
        <f>(BG1198-BF1198)/(BG1198-AZ1198)</f>
        <v>0</v>
      </c>
      <c r="BW1198">
        <f>(BA1198-BG1198)/(BA1198-AZ1198)</f>
        <v>0</v>
      </c>
      <c r="BX1198">
        <f>(BT1198*BR1198/BF1198)</f>
        <v>0</v>
      </c>
      <c r="BY1198">
        <f>(1-BX1198)</f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f>$B$11*DQ1198+$C$11*DR1198+$F$11*EC1198*(1-EF1198)</f>
        <v>0</v>
      </c>
      <c r="CS1198">
        <f>CR1198*CT1198</f>
        <v>0</v>
      </c>
      <c r="CT1198">
        <f>($B$11*$D$9+$C$11*$D$9+$F$11*((EP1198+EH1198)/MAX(EP1198+EH1198+EQ1198, 0.1)*$I$9+EQ1198/MAX(EP1198+EH1198+EQ1198, 0.1)*$J$9))/($B$11+$C$11+$F$11)</f>
        <v>0</v>
      </c>
      <c r="CU1198">
        <f>($B$11*$K$9+$C$11*$K$9+$F$11*((EP1198+EH1198)/MAX(EP1198+EH1198+EQ1198, 0.1)*$P$9+EQ1198/MAX(EP1198+EH1198+EQ1198, 0.1)*$Q$9))/($B$11+$C$11+$F$11)</f>
        <v>0</v>
      </c>
      <c r="CV1198">
        <v>6</v>
      </c>
      <c r="CW1198">
        <v>0.5</v>
      </c>
      <c r="CX1198" t="s">
        <v>418</v>
      </c>
      <c r="CY1198">
        <v>2</v>
      </c>
      <c r="CZ1198" t="b">
        <v>1</v>
      </c>
      <c r="DA1198">
        <v>1659654234.232143</v>
      </c>
      <c r="DB1198">
        <v>397.7939642857142</v>
      </c>
      <c r="DC1198">
        <v>422.8803214285714</v>
      </c>
      <c r="DD1198">
        <v>18.68113214285714</v>
      </c>
      <c r="DE1198">
        <v>14.65625714285714</v>
      </c>
      <c r="DF1198">
        <v>400.8952142857143</v>
      </c>
      <c r="DG1198">
        <v>18.82346785714286</v>
      </c>
      <c r="DH1198">
        <v>499.9636071428571</v>
      </c>
      <c r="DI1198">
        <v>90.21864285714285</v>
      </c>
      <c r="DJ1198">
        <v>0.09989094285714284</v>
      </c>
      <c r="DK1198">
        <v>24.78732499999999</v>
      </c>
      <c r="DL1198">
        <v>24.99381428571429</v>
      </c>
      <c r="DM1198">
        <v>999.9000000000002</v>
      </c>
      <c r="DN1198">
        <v>0</v>
      </c>
      <c r="DO1198">
        <v>0</v>
      </c>
      <c r="DP1198">
        <v>9989.866785714286</v>
      </c>
      <c r="DQ1198">
        <v>0</v>
      </c>
      <c r="DR1198">
        <v>10.914925</v>
      </c>
      <c r="DS1198">
        <v>-25.08628928571429</v>
      </c>
      <c r="DT1198">
        <v>405.36675</v>
      </c>
      <c r="DU1198">
        <v>429.1703571428572</v>
      </c>
      <c r="DV1198">
        <v>4.024861428571428</v>
      </c>
      <c r="DW1198">
        <v>422.8803214285714</v>
      </c>
      <c r="DX1198">
        <v>14.65625714285714</v>
      </c>
      <c r="DY1198">
        <v>1.685386071428571</v>
      </c>
      <c r="DZ1198">
        <v>1.322269285714286</v>
      </c>
      <c r="EA1198">
        <v>14.76248214285714</v>
      </c>
      <c r="EB1198">
        <v>11.05438571428571</v>
      </c>
      <c r="EC1198">
        <v>2000.032142857143</v>
      </c>
      <c r="ED1198">
        <v>0.9800017142857141</v>
      </c>
      <c r="EE1198">
        <v>0.01999834285714286</v>
      </c>
      <c r="EF1198">
        <v>0</v>
      </c>
      <c r="EG1198">
        <v>727.8013214285713</v>
      </c>
      <c r="EH1198">
        <v>5.00097</v>
      </c>
      <c r="EI1198">
        <v>14481.41071428571</v>
      </c>
      <c r="EJ1198">
        <v>16707.86071428572</v>
      </c>
      <c r="EK1198">
        <v>38.062</v>
      </c>
      <c r="EL1198">
        <v>38.58449999999999</v>
      </c>
      <c r="EM1198">
        <v>38.02435714285713</v>
      </c>
      <c r="EN1198">
        <v>38.26771428571429</v>
      </c>
      <c r="EO1198">
        <v>38.50442857142857</v>
      </c>
      <c r="EP1198">
        <v>1955.132142857143</v>
      </c>
      <c r="EQ1198">
        <v>39.9</v>
      </c>
      <c r="ER1198">
        <v>0</v>
      </c>
      <c r="ES1198">
        <v>1659654242.7</v>
      </c>
      <c r="ET1198">
        <v>0</v>
      </c>
      <c r="EU1198">
        <v>727.8024615384614</v>
      </c>
      <c r="EV1198">
        <v>-1.533128200659714</v>
      </c>
      <c r="EW1198">
        <v>-22.46495727815208</v>
      </c>
      <c r="EX1198">
        <v>14481.20384615385</v>
      </c>
      <c r="EY1198">
        <v>15</v>
      </c>
      <c r="EZ1198">
        <v>0</v>
      </c>
      <c r="FA1198" t="s">
        <v>419</v>
      </c>
      <c r="FB1198">
        <v>1659135797.5</v>
      </c>
      <c r="FC1198">
        <v>1659135788</v>
      </c>
      <c r="FD1198">
        <v>0</v>
      </c>
      <c r="FE1198">
        <v>0.3</v>
      </c>
      <c r="FF1198">
        <v>-0.002</v>
      </c>
      <c r="FG1198">
        <v>-2.209</v>
      </c>
      <c r="FH1198">
        <v>-0.089</v>
      </c>
      <c r="FI1198">
        <v>1520</v>
      </c>
      <c r="FJ1198">
        <v>20</v>
      </c>
      <c r="FK1198">
        <v>0.06</v>
      </c>
      <c r="FL1198">
        <v>0.03</v>
      </c>
      <c r="FM1198">
        <v>-23.91660975609756</v>
      </c>
      <c r="FN1198">
        <v>-17.51280000000008</v>
      </c>
      <c r="FO1198">
        <v>2.348076139726648</v>
      </c>
      <c r="FP1198">
        <v>0</v>
      </c>
      <c r="FQ1198">
        <v>727.8950882352941</v>
      </c>
      <c r="FR1198">
        <v>-1.065011458956334</v>
      </c>
      <c r="FS1198">
        <v>0.2451237823735546</v>
      </c>
      <c r="FT1198">
        <v>0</v>
      </c>
      <c r="FU1198">
        <v>4.018767073170732</v>
      </c>
      <c r="FV1198">
        <v>0.0840951219512141</v>
      </c>
      <c r="FW1198">
        <v>0.0105613169549974</v>
      </c>
      <c r="FX1198">
        <v>1</v>
      </c>
      <c r="FY1198">
        <v>1</v>
      </c>
      <c r="FZ1198">
        <v>3</v>
      </c>
      <c r="GA1198" t="s">
        <v>429</v>
      </c>
      <c r="GB1198">
        <v>2.98383</v>
      </c>
      <c r="GC1198">
        <v>2.71556</v>
      </c>
      <c r="GD1198">
        <v>0.0915174</v>
      </c>
      <c r="GE1198">
        <v>0.0957612</v>
      </c>
      <c r="GF1198">
        <v>0.0901545</v>
      </c>
      <c r="GG1198">
        <v>0.0740953</v>
      </c>
      <c r="GH1198">
        <v>28732.8</v>
      </c>
      <c r="GI1198">
        <v>28750.6</v>
      </c>
      <c r="GJ1198">
        <v>29391.9</v>
      </c>
      <c r="GK1198">
        <v>29403.3</v>
      </c>
      <c r="GL1198">
        <v>35418.7</v>
      </c>
      <c r="GM1198">
        <v>36200.9</v>
      </c>
      <c r="GN1198">
        <v>41386.6</v>
      </c>
      <c r="GO1198">
        <v>41899.3</v>
      </c>
      <c r="GP1198">
        <v>1.96255</v>
      </c>
      <c r="GQ1198">
        <v>2.38468</v>
      </c>
      <c r="GR1198">
        <v>0.09666379999999999</v>
      </c>
      <c r="GS1198">
        <v>0</v>
      </c>
      <c r="GT1198">
        <v>23.4061</v>
      </c>
      <c r="GU1198">
        <v>999.9</v>
      </c>
      <c r="GV1198">
        <v>34.7</v>
      </c>
      <c r="GW1198">
        <v>31.9</v>
      </c>
      <c r="GX1198">
        <v>18.2628</v>
      </c>
      <c r="GY1198">
        <v>63.7419</v>
      </c>
      <c r="GZ1198">
        <v>22.2236</v>
      </c>
      <c r="HA1198">
        <v>2</v>
      </c>
      <c r="HB1198">
        <v>-0.0903328</v>
      </c>
      <c r="HC1198">
        <v>1.55869</v>
      </c>
      <c r="HD1198">
        <v>20.3278</v>
      </c>
      <c r="HE1198">
        <v>5.21699</v>
      </c>
      <c r="HF1198">
        <v>12.0099</v>
      </c>
      <c r="HG1198">
        <v>4.98875</v>
      </c>
      <c r="HH1198">
        <v>3.2885</v>
      </c>
      <c r="HI1198">
        <v>9999</v>
      </c>
      <c r="HJ1198">
        <v>9999</v>
      </c>
      <c r="HK1198">
        <v>9999</v>
      </c>
      <c r="HL1198">
        <v>199.2</v>
      </c>
      <c r="HM1198">
        <v>1.86737</v>
      </c>
      <c r="HN1198">
        <v>1.86647</v>
      </c>
      <c r="HO1198">
        <v>1.86586</v>
      </c>
      <c r="HP1198">
        <v>1.86583</v>
      </c>
      <c r="HQ1198">
        <v>1.86764</v>
      </c>
      <c r="HR1198">
        <v>1.87014</v>
      </c>
      <c r="HS1198">
        <v>1.86874</v>
      </c>
      <c r="HT1198">
        <v>1.87026</v>
      </c>
      <c r="HU1198">
        <v>0</v>
      </c>
      <c r="HV1198">
        <v>0</v>
      </c>
      <c r="HW1198">
        <v>0</v>
      </c>
      <c r="HX1198">
        <v>0</v>
      </c>
      <c r="HY1198" t="s">
        <v>421</v>
      </c>
      <c r="HZ1198" t="s">
        <v>422</v>
      </c>
      <c r="IA1198" t="s">
        <v>423</v>
      </c>
      <c r="IB1198" t="s">
        <v>423</v>
      </c>
      <c r="IC1198" t="s">
        <v>423</v>
      </c>
      <c r="ID1198" t="s">
        <v>423</v>
      </c>
      <c r="IE1198">
        <v>0</v>
      </c>
      <c r="IF1198">
        <v>100</v>
      </c>
      <c r="IG1198">
        <v>100</v>
      </c>
      <c r="IH1198">
        <v>-3.11</v>
      </c>
      <c r="II1198">
        <v>-0.1424</v>
      </c>
      <c r="IJ1198">
        <v>-1.529487217637811</v>
      </c>
      <c r="IK1198">
        <v>-0.005072214745875086</v>
      </c>
      <c r="IL1198">
        <v>3.316774363808987E-06</v>
      </c>
      <c r="IM1198">
        <v>-1.107588672722244E-09</v>
      </c>
      <c r="IN1198">
        <v>-0.1603591687652909</v>
      </c>
      <c r="IO1198">
        <v>-0.0181951569465493</v>
      </c>
      <c r="IP1198">
        <v>0.001659309118516343</v>
      </c>
      <c r="IQ1198">
        <v>-3.409663313950778E-05</v>
      </c>
      <c r="IR1198">
        <v>19</v>
      </c>
      <c r="IS1198">
        <v>2290</v>
      </c>
      <c r="IT1198">
        <v>1</v>
      </c>
      <c r="IU1198">
        <v>24</v>
      </c>
      <c r="IV1198">
        <v>8640.700000000001</v>
      </c>
      <c r="IW1198">
        <v>8640.9</v>
      </c>
      <c r="IX1198">
        <v>1.34277</v>
      </c>
      <c r="IY1198">
        <v>2.23022</v>
      </c>
      <c r="IZ1198">
        <v>1.94702</v>
      </c>
      <c r="JA1198">
        <v>2.64771</v>
      </c>
      <c r="JB1198">
        <v>2.19482</v>
      </c>
      <c r="JC1198">
        <v>2.34131</v>
      </c>
      <c r="JD1198">
        <v>36.4107</v>
      </c>
      <c r="JE1198">
        <v>24.035</v>
      </c>
      <c r="JF1198">
        <v>18</v>
      </c>
      <c r="JG1198">
        <v>518.842</v>
      </c>
      <c r="JH1198">
        <v>814.22</v>
      </c>
      <c r="JI1198">
        <v>21.5221</v>
      </c>
      <c r="JJ1198">
        <v>26.136</v>
      </c>
      <c r="JK1198">
        <v>30.0003</v>
      </c>
      <c r="JL1198">
        <v>26.1126</v>
      </c>
      <c r="JM1198">
        <v>26.0319</v>
      </c>
      <c r="JN1198">
        <v>26.875</v>
      </c>
      <c r="JO1198">
        <v>19.0986</v>
      </c>
      <c r="JP1198">
        <v>24.3869</v>
      </c>
      <c r="JQ1198">
        <v>21.5219</v>
      </c>
      <c r="JR1198">
        <v>460.134</v>
      </c>
      <c r="JS1198">
        <v>14.6142</v>
      </c>
      <c r="JT1198">
        <v>100.491</v>
      </c>
      <c r="JU1198">
        <v>100.629</v>
      </c>
    </row>
    <row r="1199" spans="1:281">
      <c r="A1199">
        <v>1183</v>
      </c>
      <c r="B1199">
        <v>1659654247</v>
      </c>
      <c r="C1199">
        <v>26239</v>
      </c>
      <c r="D1199" t="s">
        <v>2801</v>
      </c>
      <c r="E1199" t="s">
        <v>2802</v>
      </c>
      <c r="F1199">
        <v>5</v>
      </c>
      <c r="G1199" t="s">
        <v>2748</v>
      </c>
      <c r="H1199" t="s">
        <v>416</v>
      </c>
      <c r="I1199">
        <v>1659654239.5</v>
      </c>
      <c r="J1199">
        <f>(K1199)/1000</f>
        <v>0</v>
      </c>
      <c r="K1199">
        <f>IF(CZ1199, AN1199, AH1199)</f>
        <v>0</v>
      </c>
      <c r="L1199">
        <f>IF(CZ1199, AI1199, AG1199)</f>
        <v>0</v>
      </c>
      <c r="M1199">
        <f>DB1199 - IF(AU1199&gt;1, L1199*CV1199*100.0/(AW1199*DP1199), 0)</f>
        <v>0</v>
      </c>
      <c r="N1199">
        <f>((T1199-J1199/2)*M1199-L1199)/(T1199+J1199/2)</f>
        <v>0</v>
      </c>
      <c r="O1199">
        <f>N1199*(DI1199+DJ1199)/1000.0</f>
        <v>0</v>
      </c>
      <c r="P1199">
        <f>(DB1199 - IF(AU1199&gt;1, L1199*CV1199*100.0/(AW1199*DP1199), 0))*(DI1199+DJ1199)/1000.0</f>
        <v>0</v>
      </c>
      <c r="Q1199">
        <f>2.0/((1/S1199-1/R1199)+SIGN(S1199)*SQRT((1/S1199-1/R1199)*(1/S1199-1/R1199) + 4*CW1199/((CW1199+1)*(CW1199+1))*(2*1/S1199*1/R1199-1/R1199*1/R1199)))</f>
        <v>0</v>
      </c>
      <c r="R1199">
        <f>IF(LEFT(CX1199,1)&lt;&gt;"0",IF(LEFT(CX1199,1)="1",3.0,CY1199),$D$5+$E$5*(DP1199*DI1199/($K$5*1000))+$F$5*(DP1199*DI1199/($K$5*1000))*MAX(MIN(CV1199,$J$5),$I$5)*MAX(MIN(CV1199,$J$5),$I$5)+$G$5*MAX(MIN(CV1199,$J$5),$I$5)*(DP1199*DI1199/($K$5*1000))+$H$5*(DP1199*DI1199/($K$5*1000))*(DP1199*DI1199/($K$5*1000)))</f>
        <v>0</v>
      </c>
      <c r="S1199">
        <f>J1199*(1000-(1000*0.61365*exp(17.502*W1199/(240.97+W1199))/(DI1199+DJ1199)+DD1199)/2)/(1000*0.61365*exp(17.502*W1199/(240.97+W1199))/(DI1199+DJ1199)-DD1199)</f>
        <v>0</v>
      </c>
      <c r="T1199">
        <f>1/((CW1199+1)/(Q1199/1.6)+1/(R1199/1.37)) + CW1199/((CW1199+1)/(Q1199/1.6) + CW1199/(R1199/1.37))</f>
        <v>0</v>
      </c>
      <c r="U1199">
        <f>(CR1199*CU1199)</f>
        <v>0</v>
      </c>
      <c r="V1199">
        <f>(DK1199+(U1199+2*0.95*5.67E-8*(((DK1199+$B$7)+273)^4-(DK1199+273)^4)-44100*J1199)/(1.84*29.3*R1199+8*0.95*5.67E-8*(DK1199+273)^3))</f>
        <v>0</v>
      </c>
      <c r="W1199">
        <f>($C$7*DL1199+$D$7*DM1199+$E$7*V1199)</f>
        <v>0</v>
      </c>
      <c r="X1199">
        <f>0.61365*exp(17.502*W1199/(240.97+W1199))</f>
        <v>0</v>
      </c>
      <c r="Y1199">
        <f>(Z1199/AA1199*100)</f>
        <v>0</v>
      </c>
      <c r="Z1199">
        <f>DD1199*(DI1199+DJ1199)/1000</f>
        <v>0</v>
      </c>
      <c r="AA1199">
        <f>0.61365*exp(17.502*DK1199/(240.97+DK1199))</f>
        <v>0</v>
      </c>
      <c r="AB1199">
        <f>(X1199-DD1199*(DI1199+DJ1199)/1000)</f>
        <v>0</v>
      </c>
      <c r="AC1199">
        <f>(-J1199*44100)</f>
        <v>0</v>
      </c>
      <c r="AD1199">
        <f>2*29.3*R1199*0.92*(DK1199-W1199)</f>
        <v>0</v>
      </c>
      <c r="AE1199">
        <f>2*0.95*5.67E-8*(((DK1199+$B$7)+273)^4-(W1199+273)^4)</f>
        <v>0</v>
      </c>
      <c r="AF1199">
        <f>U1199+AE1199+AC1199+AD1199</f>
        <v>0</v>
      </c>
      <c r="AG1199">
        <f>DH1199*AU1199*(DC1199-DB1199*(1000-AU1199*DE1199)/(1000-AU1199*DD1199))/(100*CV1199)</f>
        <v>0</v>
      </c>
      <c r="AH1199">
        <f>1000*DH1199*AU1199*(DD1199-DE1199)/(100*CV1199*(1000-AU1199*DD1199))</f>
        <v>0</v>
      </c>
      <c r="AI1199">
        <f>(AJ1199 - AK1199 - DI1199*1E3/(8.314*(DK1199+273.15)) * AM1199/DH1199 * AL1199) * DH1199/(100*CV1199) * (1000 - DE1199)/1000</f>
        <v>0</v>
      </c>
      <c r="AJ1199">
        <v>446.490072047394</v>
      </c>
      <c r="AK1199">
        <v>415.7960787878786</v>
      </c>
      <c r="AL1199">
        <v>1.739281413873382</v>
      </c>
      <c r="AM1199">
        <v>65.47786862827577</v>
      </c>
      <c r="AN1199">
        <f>(AP1199 - AO1199 + DI1199*1E3/(8.314*(DK1199+273.15)) * AR1199/DH1199 * AQ1199) * DH1199/(100*CV1199) * 1000/(1000 - AP1199)</f>
        <v>0</v>
      </c>
      <c r="AO1199">
        <v>14.61989686715234</v>
      </c>
      <c r="AP1199">
        <v>18.66956713286713</v>
      </c>
      <c r="AQ1199">
        <v>-2.891784160829095E-05</v>
      </c>
      <c r="AR1199">
        <v>82.48289674045559</v>
      </c>
      <c r="AS1199">
        <v>0</v>
      </c>
      <c r="AT1199">
        <v>0</v>
      </c>
      <c r="AU1199">
        <f>IF(AS1199*$H$13&gt;=AW1199,1.0,(AW1199/(AW1199-AS1199*$H$13)))</f>
        <v>0</v>
      </c>
      <c r="AV1199">
        <f>(AU1199-1)*100</f>
        <v>0</v>
      </c>
      <c r="AW1199">
        <f>MAX(0,($B$13+$C$13*DP1199)/(1+$D$13*DP1199)*DI1199/(DK1199+273)*$E$13)</f>
        <v>0</v>
      </c>
      <c r="AX1199" t="s">
        <v>417</v>
      </c>
      <c r="AY1199" t="s">
        <v>417</v>
      </c>
      <c r="AZ1199">
        <v>0</v>
      </c>
      <c r="BA1199">
        <v>0</v>
      </c>
      <c r="BB1199">
        <f>1-AZ1199/BA1199</f>
        <v>0</v>
      </c>
      <c r="BC1199">
        <v>0</v>
      </c>
      <c r="BD1199" t="s">
        <v>417</v>
      </c>
      <c r="BE1199" t="s">
        <v>417</v>
      </c>
      <c r="BF1199">
        <v>0</v>
      </c>
      <c r="BG1199">
        <v>0</v>
      </c>
      <c r="BH1199">
        <f>1-BF1199/BG1199</f>
        <v>0</v>
      </c>
      <c r="BI1199">
        <v>0.5</v>
      </c>
      <c r="BJ1199">
        <f>CS1199</f>
        <v>0</v>
      </c>
      <c r="BK1199">
        <f>L1199</f>
        <v>0</v>
      </c>
      <c r="BL1199">
        <f>BH1199*BI1199*BJ1199</f>
        <v>0</v>
      </c>
      <c r="BM1199">
        <f>(BK1199-BC1199)/BJ1199</f>
        <v>0</v>
      </c>
      <c r="BN1199">
        <f>(BA1199-BG1199)/BG1199</f>
        <v>0</v>
      </c>
      <c r="BO1199">
        <f>AZ1199/(BB1199+AZ1199/BG1199)</f>
        <v>0</v>
      </c>
      <c r="BP1199" t="s">
        <v>417</v>
      </c>
      <c r="BQ1199">
        <v>0</v>
      </c>
      <c r="BR1199">
        <f>IF(BQ1199&lt;&gt;0, BQ1199, BO1199)</f>
        <v>0</v>
      </c>
      <c r="BS1199">
        <f>1-BR1199/BG1199</f>
        <v>0</v>
      </c>
      <c r="BT1199">
        <f>(BG1199-BF1199)/(BG1199-BR1199)</f>
        <v>0</v>
      </c>
      <c r="BU1199">
        <f>(BA1199-BG1199)/(BA1199-BR1199)</f>
        <v>0</v>
      </c>
      <c r="BV1199">
        <f>(BG1199-BF1199)/(BG1199-AZ1199)</f>
        <v>0</v>
      </c>
      <c r="BW1199">
        <f>(BA1199-BG1199)/(BA1199-AZ1199)</f>
        <v>0</v>
      </c>
      <c r="BX1199">
        <f>(BT1199*BR1199/BF1199)</f>
        <v>0</v>
      </c>
      <c r="BY1199">
        <f>(1-BX1199)</f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f>$B$11*DQ1199+$C$11*DR1199+$F$11*EC1199*(1-EF1199)</f>
        <v>0</v>
      </c>
      <c r="CS1199">
        <f>CR1199*CT1199</f>
        <v>0</v>
      </c>
      <c r="CT1199">
        <f>($B$11*$D$9+$C$11*$D$9+$F$11*((EP1199+EH1199)/MAX(EP1199+EH1199+EQ1199, 0.1)*$I$9+EQ1199/MAX(EP1199+EH1199+EQ1199, 0.1)*$J$9))/($B$11+$C$11+$F$11)</f>
        <v>0</v>
      </c>
      <c r="CU1199">
        <f>($B$11*$K$9+$C$11*$K$9+$F$11*((EP1199+EH1199)/MAX(EP1199+EH1199+EQ1199, 0.1)*$P$9+EQ1199/MAX(EP1199+EH1199+EQ1199, 0.1)*$Q$9))/($B$11+$C$11+$F$11)</f>
        <v>0</v>
      </c>
      <c r="CV1199">
        <v>6</v>
      </c>
      <c r="CW1199">
        <v>0.5</v>
      </c>
      <c r="CX1199" t="s">
        <v>418</v>
      </c>
      <c r="CY1199">
        <v>2</v>
      </c>
      <c r="CZ1199" t="b">
        <v>1</v>
      </c>
      <c r="DA1199">
        <v>1659654239.5</v>
      </c>
      <c r="DB1199">
        <v>400.1994814814814</v>
      </c>
      <c r="DC1199">
        <v>430.1724074074074</v>
      </c>
      <c r="DD1199">
        <v>18.67912962962963</v>
      </c>
      <c r="DE1199">
        <v>14.64139259259259</v>
      </c>
      <c r="DF1199">
        <v>403.3077777777777</v>
      </c>
      <c r="DG1199">
        <v>18.82147407407408</v>
      </c>
      <c r="DH1199">
        <v>499.9753703703703</v>
      </c>
      <c r="DI1199">
        <v>90.21910000000001</v>
      </c>
      <c r="DJ1199">
        <v>0.09995118148148148</v>
      </c>
      <c r="DK1199">
        <v>24.78948148148149</v>
      </c>
      <c r="DL1199">
        <v>24.99499259259259</v>
      </c>
      <c r="DM1199">
        <v>999.9000000000001</v>
      </c>
      <c r="DN1199">
        <v>0</v>
      </c>
      <c r="DO1199">
        <v>0</v>
      </c>
      <c r="DP1199">
        <v>9989.561851851851</v>
      </c>
      <c r="DQ1199">
        <v>0</v>
      </c>
      <c r="DR1199">
        <v>10.91842962962963</v>
      </c>
      <c r="DS1199">
        <v>-29.9729</v>
      </c>
      <c r="DT1199">
        <v>407.8171481481481</v>
      </c>
      <c r="DU1199">
        <v>436.5641481481481</v>
      </c>
      <c r="DV1199">
        <v>4.037736296296296</v>
      </c>
      <c r="DW1199">
        <v>430.1724074074074</v>
      </c>
      <c r="DX1199">
        <v>14.64139259259259</v>
      </c>
      <c r="DY1199">
        <v>1.685213703703704</v>
      </c>
      <c r="DZ1199">
        <v>1.320933703703704</v>
      </c>
      <c r="EA1199">
        <v>14.7609</v>
      </c>
      <c r="EB1199">
        <v>11.03915555555556</v>
      </c>
      <c r="EC1199">
        <v>2000.031851851852</v>
      </c>
      <c r="ED1199">
        <v>0.9800019999999999</v>
      </c>
      <c r="EE1199">
        <v>0.01999806666666666</v>
      </c>
      <c r="EF1199">
        <v>0</v>
      </c>
      <c r="EG1199">
        <v>727.7184074074073</v>
      </c>
      <c r="EH1199">
        <v>5.00097</v>
      </c>
      <c r="EI1199">
        <v>14479.26296296296</v>
      </c>
      <c r="EJ1199">
        <v>16707.85185185185</v>
      </c>
      <c r="EK1199">
        <v>38.062</v>
      </c>
      <c r="EL1199">
        <v>38.57133333333333</v>
      </c>
      <c r="EM1199">
        <v>38.00688888888889</v>
      </c>
      <c r="EN1199">
        <v>38.25459259259259</v>
      </c>
      <c r="EO1199">
        <v>38.5</v>
      </c>
      <c r="EP1199">
        <v>1955.131851851852</v>
      </c>
      <c r="EQ1199">
        <v>39.9</v>
      </c>
      <c r="ER1199">
        <v>0</v>
      </c>
      <c r="ES1199">
        <v>1659654247.5</v>
      </c>
      <c r="ET1199">
        <v>0</v>
      </c>
      <c r="EU1199">
        <v>727.7196923076923</v>
      </c>
      <c r="EV1199">
        <v>-2.412717937693696</v>
      </c>
      <c r="EW1199">
        <v>-29.38461535363957</v>
      </c>
      <c r="EX1199">
        <v>14479.20384615385</v>
      </c>
      <c r="EY1199">
        <v>15</v>
      </c>
      <c r="EZ1199">
        <v>0</v>
      </c>
      <c r="FA1199" t="s">
        <v>419</v>
      </c>
      <c r="FB1199">
        <v>1659135797.5</v>
      </c>
      <c r="FC1199">
        <v>1659135788</v>
      </c>
      <c r="FD1199">
        <v>0</v>
      </c>
      <c r="FE1199">
        <v>0.3</v>
      </c>
      <c r="FF1199">
        <v>-0.002</v>
      </c>
      <c r="FG1199">
        <v>-2.209</v>
      </c>
      <c r="FH1199">
        <v>-0.089</v>
      </c>
      <c r="FI1199">
        <v>1520</v>
      </c>
      <c r="FJ1199">
        <v>20</v>
      </c>
      <c r="FK1199">
        <v>0.06</v>
      </c>
      <c r="FL1199">
        <v>0.03</v>
      </c>
      <c r="FM1199">
        <v>-27.5192225</v>
      </c>
      <c r="FN1199">
        <v>-54.11305328330201</v>
      </c>
      <c r="FO1199">
        <v>5.6139467282157</v>
      </c>
      <c r="FP1199">
        <v>0</v>
      </c>
      <c r="FQ1199">
        <v>727.772294117647</v>
      </c>
      <c r="FR1199">
        <v>-1.357372036978672</v>
      </c>
      <c r="FS1199">
        <v>0.2726784930162848</v>
      </c>
      <c r="FT1199">
        <v>0</v>
      </c>
      <c r="FU1199">
        <v>4.03055125</v>
      </c>
      <c r="FV1199">
        <v>0.1604754596622855</v>
      </c>
      <c r="FW1199">
        <v>0.01715824877245643</v>
      </c>
      <c r="FX1199">
        <v>0</v>
      </c>
      <c r="FY1199">
        <v>0</v>
      </c>
      <c r="FZ1199">
        <v>3</v>
      </c>
      <c r="GA1199" t="s">
        <v>426</v>
      </c>
      <c r="GB1199">
        <v>2.98367</v>
      </c>
      <c r="GC1199">
        <v>2.71561</v>
      </c>
      <c r="GD1199">
        <v>0.0929383</v>
      </c>
      <c r="GE1199">
        <v>0.0981831</v>
      </c>
      <c r="GF1199">
        <v>0.0901219</v>
      </c>
      <c r="GG1199">
        <v>0.0740919</v>
      </c>
      <c r="GH1199">
        <v>28687.2</v>
      </c>
      <c r="GI1199">
        <v>28673.2</v>
      </c>
      <c r="GJ1199">
        <v>29391.3</v>
      </c>
      <c r="GK1199">
        <v>29402.8</v>
      </c>
      <c r="GL1199">
        <v>35419.1</v>
      </c>
      <c r="GM1199">
        <v>36200.5</v>
      </c>
      <c r="GN1199">
        <v>41385.6</v>
      </c>
      <c r="GO1199">
        <v>41898.6</v>
      </c>
      <c r="GP1199">
        <v>1.96233</v>
      </c>
      <c r="GQ1199">
        <v>2.3846</v>
      </c>
      <c r="GR1199">
        <v>0.0967234</v>
      </c>
      <c r="GS1199">
        <v>0</v>
      </c>
      <c r="GT1199">
        <v>23.4061</v>
      </c>
      <c r="GU1199">
        <v>999.9</v>
      </c>
      <c r="GV1199">
        <v>34.7</v>
      </c>
      <c r="GW1199">
        <v>31.9</v>
      </c>
      <c r="GX1199">
        <v>18.2625</v>
      </c>
      <c r="GY1199">
        <v>63.7219</v>
      </c>
      <c r="GZ1199">
        <v>22.48</v>
      </c>
      <c r="HA1199">
        <v>2</v>
      </c>
      <c r="HB1199">
        <v>-0.0900407</v>
      </c>
      <c r="HC1199">
        <v>1.5578</v>
      </c>
      <c r="HD1199">
        <v>20.3277</v>
      </c>
      <c r="HE1199">
        <v>5.21609</v>
      </c>
      <c r="HF1199">
        <v>12.0099</v>
      </c>
      <c r="HG1199">
        <v>4.98875</v>
      </c>
      <c r="HH1199">
        <v>3.28848</v>
      </c>
      <c r="HI1199">
        <v>9999</v>
      </c>
      <c r="HJ1199">
        <v>9999</v>
      </c>
      <c r="HK1199">
        <v>9999</v>
      </c>
      <c r="HL1199">
        <v>199.2</v>
      </c>
      <c r="HM1199">
        <v>1.86737</v>
      </c>
      <c r="HN1199">
        <v>1.86646</v>
      </c>
      <c r="HO1199">
        <v>1.86588</v>
      </c>
      <c r="HP1199">
        <v>1.86584</v>
      </c>
      <c r="HQ1199">
        <v>1.86766</v>
      </c>
      <c r="HR1199">
        <v>1.87012</v>
      </c>
      <c r="HS1199">
        <v>1.86874</v>
      </c>
      <c r="HT1199">
        <v>1.87024</v>
      </c>
      <c r="HU1199">
        <v>0</v>
      </c>
      <c r="HV1199">
        <v>0</v>
      </c>
      <c r="HW1199">
        <v>0</v>
      </c>
      <c r="HX1199">
        <v>0</v>
      </c>
      <c r="HY1199" t="s">
        <v>421</v>
      </c>
      <c r="HZ1199" t="s">
        <v>422</v>
      </c>
      <c r="IA1199" t="s">
        <v>423</v>
      </c>
      <c r="IB1199" t="s">
        <v>423</v>
      </c>
      <c r="IC1199" t="s">
        <v>423</v>
      </c>
      <c r="ID1199" t="s">
        <v>423</v>
      </c>
      <c r="IE1199">
        <v>0</v>
      </c>
      <c r="IF1199">
        <v>100</v>
      </c>
      <c r="IG1199">
        <v>100</v>
      </c>
      <c r="IH1199">
        <v>-3.134</v>
      </c>
      <c r="II1199">
        <v>-0.1424</v>
      </c>
      <c r="IJ1199">
        <v>-1.529487217637811</v>
      </c>
      <c r="IK1199">
        <v>-0.005072214745875086</v>
      </c>
      <c r="IL1199">
        <v>3.316774363808987E-06</v>
      </c>
      <c r="IM1199">
        <v>-1.107588672722244E-09</v>
      </c>
      <c r="IN1199">
        <v>-0.1603591687652909</v>
      </c>
      <c r="IO1199">
        <v>-0.0181951569465493</v>
      </c>
      <c r="IP1199">
        <v>0.001659309118516343</v>
      </c>
      <c r="IQ1199">
        <v>-3.409663313950778E-05</v>
      </c>
      <c r="IR1199">
        <v>19</v>
      </c>
      <c r="IS1199">
        <v>2290</v>
      </c>
      <c r="IT1199">
        <v>1</v>
      </c>
      <c r="IU1199">
        <v>24</v>
      </c>
      <c r="IV1199">
        <v>8640.799999999999</v>
      </c>
      <c r="IW1199">
        <v>8641</v>
      </c>
      <c r="IX1199">
        <v>1.37939</v>
      </c>
      <c r="IY1199">
        <v>2.2229</v>
      </c>
      <c r="IZ1199">
        <v>1.94702</v>
      </c>
      <c r="JA1199">
        <v>2.64771</v>
      </c>
      <c r="JB1199">
        <v>2.19482</v>
      </c>
      <c r="JC1199">
        <v>2.34985</v>
      </c>
      <c r="JD1199">
        <v>36.4107</v>
      </c>
      <c r="JE1199">
        <v>24.0437</v>
      </c>
      <c r="JF1199">
        <v>18</v>
      </c>
      <c r="JG1199">
        <v>518.715</v>
      </c>
      <c r="JH1199">
        <v>814.17</v>
      </c>
      <c r="JI1199">
        <v>21.5248</v>
      </c>
      <c r="JJ1199">
        <v>26.1382</v>
      </c>
      <c r="JK1199">
        <v>30.0001</v>
      </c>
      <c r="JL1199">
        <v>26.1148</v>
      </c>
      <c r="JM1199">
        <v>26.0336</v>
      </c>
      <c r="JN1199">
        <v>27.6727</v>
      </c>
      <c r="JO1199">
        <v>19.0986</v>
      </c>
      <c r="JP1199">
        <v>24.3869</v>
      </c>
      <c r="JQ1199">
        <v>21.5261</v>
      </c>
      <c r="JR1199">
        <v>473.491</v>
      </c>
      <c r="JS1199">
        <v>14.6155</v>
      </c>
      <c r="JT1199">
        <v>100.488</v>
      </c>
      <c r="JU1199">
        <v>100.627</v>
      </c>
    </row>
    <row r="1200" spans="1:281">
      <c r="A1200">
        <v>1184</v>
      </c>
      <c r="B1200">
        <v>1659654252</v>
      </c>
      <c r="C1200">
        <v>26244</v>
      </c>
      <c r="D1200" t="s">
        <v>2803</v>
      </c>
      <c r="E1200" t="s">
        <v>2804</v>
      </c>
      <c r="F1200">
        <v>5</v>
      </c>
      <c r="G1200" t="s">
        <v>2748</v>
      </c>
      <c r="H1200" t="s">
        <v>416</v>
      </c>
      <c r="I1200">
        <v>1659654244.214286</v>
      </c>
      <c r="J1200">
        <f>(K1200)/1000</f>
        <v>0</v>
      </c>
      <c r="K1200">
        <f>IF(CZ1200, AN1200, AH1200)</f>
        <v>0</v>
      </c>
      <c r="L1200">
        <f>IF(CZ1200, AI1200, AG1200)</f>
        <v>0</v>
      </c>
      <c r="M1200">
        <f>DB1200 - IF(AU1200&gt;1, L1200*CV1200*100.0/(AW1200*DP1200), 0)</f>
        <v>0</v>
      </c>
      <c r="N1200">
        <f>((T1200-J1200/2)*M1200-L1200)/(T1200+J1200/2)</f>
        <v>0</v>
      </c>
      <c r="O1200">
        <f>N1200*(DI1200+DJ1200)/1000.0</f>
        <v>0</v>
      </c>
      <c r="P1200">
        <f>(DB1200 - IF(AU1200&gt;1, L1200*CV1200*100.0/(AW1200*DP1200), 0))*(DI1200+DJ1200)/1000.0</f>
        <v>0</v>
      </c>
      <c r="Q1200">
        <f>2.0/((1/S1200-1/R1200)+SIGN(S1200)*SQRT((1/S1200-1/R1200)*(1/S1200-1/R1200) + 4*CW1200/((CW1200+1)*(CW1200+1))*(2*1/S1200*1/R1200-1/R1200*1/R1200)))</f>
        <v>0</v>
      </c>
      <c r="R1200">
        <f>IF(LEFT(CX1200,1)&lt;&gt;"0",IF(LEFT(CX1200,1)="1",3.0,CY1200),$D$5+$E$5*(DP1200*DI1200/($K$5*1000))+$F$5*(DP1200*DI1200/($K$5*1000))*MAX(MIN(CV1200,$J$5),$I$5)*MAX(MIN(CV1200,$J$5),$I$5)+$G$5*MAX(MIN(CV1200,$J$5),$I$5)*(DP1200*DI1200/($K$5*1000))+$H$5*(DP1200*DI1200/($K$5*1000))*(DP1200*DI1200/($K$5*1000)))</f>
        <v>0</v>
      </c>
      <c r="S1200">
        <f>J1200*(1000-(1000*0.61365*exp(17.502*W1200/(240.97+W1200))/(DI1200+DJ1200)+DD1200)/2)/(1000*0.61365*exp(17.502*W1200/(240.97+W1200))/(DI1200+DJ1200)-DD1200)</f>
        <v>0</v>
      </c>
      <c r="T1200">
        <f>1/((CW1200+1)/(Q1200/1.6)+1/(R1200/1.37)) + CW1200/((CW1200+1)/(Q1200/1.6) + CW1200/(R1200/1.37))</f>
        <v>0</v>
      </c>
      <c r="U1200">
        <f>(CR1200*CU1200)</f>
        <v>0</v>
      </c>
      <c r="V1200">
        <f>(DK1200+(U1200+2*0.95*5.67E-8*(((DK1200+$B$7)+273)^4-(DK1200+273)^4)-44100*J1200)/(1.84*29.3*R1200+8*0.95*5.67E-8*(DK1200+273)^3))</f>
        <v>0</v>
      </c>
      <c r="W1200">
        <f>($C$7*DL1200+$D$7*DM1200+$E$7*V1200)</f>
        <v>0</v>
      </c>
      <c r="X1200">
        <f>0.61365*exp(17.502*W1200/(240.97+W1200))</f>
        <v>0</v>
      </c>
      <c r="Y1200">
        <f>(Z1200/AA1200*100)</f>
        <v>0</v>
      </c>
      <c r="Z1200">
        <f>DD1200*(DI1200+DJ1200)/1000</f>
        <v>0</v>
      </c>
      <c r="AA1200">
        <f>0.61365*exp(17.502*DK1200/(240.97+DK1200))</f>
        <v>0</v>
      </c>
      <c r="AB1200">
        <f>(X1200-DD1200*(DI1200+DJ1200)/1000)</f>
        <v>0</v>
      </c>
      <c r="AC1200">
        <f>(-J1200*44100)</f>
        <v>0</v>
      </c>
      <c r="AD1200">
        <f>2*29.3*R1200*0.92*(DK1200-W1200)</f>
        <v>0</v>
      </c>
      <c r="AE1200">
        <f>2*0.95*5.67E-8*(((DK1200+$B$7)+273)^4-(W1200+273)^4)</f>
        <v>0</v>
      </c>
      <c r="AF1200">
        <f>U1200+AE1200+AC1200+AD1200</f>
        <v>0</v>
      </c>
      <c r="AG1200">
        <f>DH1200*AU1200*(DC1200-DB1200*(1000-AU1200*DE1200)/(1000-AU1200*DD1200))/(100*CV1200)</f>
        <v>0</v>
      </c>
      <c r="AH1200">
        <f>1000*DH1200*AU1200*(DD1200-DE1200)/(100*CV1200*(1000-AU1200*DD1200))</f>
        <v>0</v>
      </c>
      <c r="AI1200">
        <f>(AJ1200 - AK1200 - DI1200*1E3/(8.314*(DK1200+273.15)) * AM1200/DH1200 * AL1200) * DH1200/(100*CV1200) * (1000 - DE1200)/1000</f>
        <v>0</v>
      </c>
      <c r="AJ1200">
        <v>462.0792966892091</v>
      </c>
      <c r="AK1200">
        <v>427.4737212121211</v>
      </c>
      <c r="AL1200">
        <v>2.428385880989789</v>
      </c>
      <c r="AM1200">
        <v>65.47786862827577</v>
      </c>
      <c r="AN1200">
        <f>(AP1200 - AO1200 + DI1200*1E3/(8.314*(DK1200+273.15)) * AR1200/DH1200 * AQ1200) * DH1200/(100*CV1200) * 1000/(1000 - AP1200)</f>
        <v>0</v>
      </c>
      <c r="AO1200">
        <v>14.62052675826395</v>
      </c>
      <c r="AP1200">
        <v>18.66356223776224</v>
      </c>
      <c r="AQ1200">
        <v>-1.238808005055155E-05</v>
      </c>
      <c r="AR1200">
        <v>82.48289674045559</v>
      </c>
      <c r="AS1200">
        <v>0</v>
      </c>
      <c r="AT1200">
        <v>0</v>
      </c>
      <c r="AU1200">
        <f>IF(AS1200*$H$13&gt;=AW1200,1.0,(AW1200/(AW1200-AS1200*$H$13)))</f>
        <v>0</v>
      </c>
      <c r="AV1200">
        <f>(AU1200-1)*100</f>
        <v>0</v>
      </c>
      <c r="AW1200">
        <f>MAX(0,($B$13+$C$13*DP1200)/(1+$D$13*DP1200)*DI1200/(DK1200+273)*$E$13)</f>
        <v>0</v>
      </c>
      <c r="AX1200" t="s">
        <v>417</v>
      </c>
      <c r="AY1200" t="s">
        <v>417</v>
      </c>
      <c r="AZ1200">
        <v>0</v>
      </c>
      <c r="BA1200">
        <v>0</v>
      </c>
      <c r="BB1200">
        <f>1-AZ1200/BA1200</f>
        <v>0</v>
      </c>
      <c r="BC1200">
        <v>0</v>
      </c>
      <c r="BD1200" t="s">
        <v>417</v>
      </c>
      <c r="BE1200" t="s">
        <v>417</v>
      </c>
      <c r="BF1200">
        <v>0</v>
      </c>
      <c r="BG1200">
        <v>0</v>
      </c>
      <c r="BH1200">
        <f>1-BF1200/BG1200</f>
        <v>0</v>
      </c>
      <c r="BI1200">
        <v>0.5</v>
      </c>
      <c r="BJ1200">
        <f>CS1200</f>
        <v>0</v>
      </c>
      <c r="BK1200">
        <f>L1200</f>
        <v>0</v>
      </c>
      <c r="BL1200">
        <f>BH1200*BI1200*BJ1200</f>
        <v>0</v>
      </c>
      <c r="BM1200">
        <f>(BK1200-BC1200)/BJ1200</f>
        <v>0</v>
      </c>
      <c r="BN1200">
        <f>(BA1200-BG1200)/BG1200</f>
        <v>0</v>
      </c>
      <c r="BO1200">
        <f>AZ1200/(BB1200+AZ1200/BG1200)</f>
        <v>0</v>
      </c>
      <c r="BP1200" t="s">
        <v>417</v>
      </c>
      <c r="BQ1200">
        <v>0</v>
      </c>
      <c r="BR1200">
        <f>IF(BQ1200&lt;&gt;0, BQ1200, BO1200)</f>
        <v>0</v>
      </c>
      <c r="BS1200">
        <f>1-BR1200/BG1200</f>
        <v>0</v>
      </c>
      <c r="BT1200">
        <f>(BG1200-BF1200)/(BG1200-BR1200)</f>
        <v>0</v>
      </c>
      <c r="BU1200">
        <f>(BA1200-BG1200)/(BA1200-BR1200)</f>
        <v>0</v>
      </c>
      <c r="BV1200">
        <f>(BG1200-BF1200)/(BG1200-AZ1200)</f>
        <v>0</v>
      </c>
      <c r="BW1200">
        <f>(BA1200-BG1200)/(BA1200-AZ1200)</f>
        <v>0</v>
      </c>
      <c r="BX1200">
        <f>(BT1200*BR1200/BF1200)</f>
        <v>0</v>
      </c>
      <c r="BY1200">
        <f>(1-BX1200)</f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f>$B$11*DQ1200+$C$11*DR1200+$F$11*EC1200*(1-EF1200)</f>
        <v>0</v>
      </c>
      <c r="CS1200">
        <f>CR1200*CT1200</f>
        <v>0</v>
      </c>
      <c r="CT1200">
        <f>($B$11*$D$9+$C$11*$D$9+$F$11*((EP1200+EH1200)/MAX(EP1200+EH1200+EQ1200, 0.1)*$I$9+EQ1200/MAX(EP1200+EH1200+EQ1200, 0.1)*$J$9))/($B$11+$C$11+$F$11)</f>
        <v>0</v>
      </c>
      <c r="CU1200">
        <f>($B$11*$K$9+$C$11*$K$9+$F$11*((EP1200+EH1200)/MAX(EP1200+EH1200+EQ1200, 0.1)*$P$9+EQ1200/MAX(EP1200+EH1200+EQ1200, 0.1)*$Q$9))/($B$11+$C$11+$F$11)</f>
        <v>0</v>
      </c>
      <c r="CV1200">
        <v>6</v>
      </c>
      <c r="CW1200">
        <v>0.5</v>
      </c>
      <c r="CX1200" t="s">
        <v>418</v>
      </c>
      <c r="CY1200">
        <v>2</v>
      </c>
      <c r="CZ1200" t="b">
        <v>1</v>
      </c>
      <c r="DA1200">
        <v>1659654244.214286</v>
      </c>
      <c r="DB1200">
        <v>405.671892857143</v>
      </c>
      <c r="DC1200">
        <v>441.576</v>
      </c>
      <c r="DD1200">
        <v>18.6738</v>
      </c>
      <c r="DE1200">
        <v>14.62819285714286</v>
      </c>
      <c r="DF1200">
        <v>408.7961785714285</v>
      </c>
      <c r="DG1200">
        <v>18.816175</v>
      </c>
      <c r="DH1200">
        <v>500.0048571428572</v>
      </c>
      <c r="DI1200">
        <v>90.2198392857143</v>
      </c>
      <c r="DJ1200">
        <v>0.09998272500000001</v>
      </c>
      <c r="DK1200">
        <v>24.79122142857143</v>
      </c>
      <c r="DL1200">
        <v>24.99467142857143</v>
      </c>
      <c r="DM1200">
        <v>999.9000000000002</v>
      </c>
      <c r="DN1200">
        <v>0</v>
      </c>
      <c r="DO1200">
        <v>0</v>
      </c>
      <c r="DP1200">
        <v>9991.651071428571</v>
      </c>
      <c r="DQ1200">
        <v>0</v>
      </c>
      <c r="DR1200">
        <v>10.91746785714286</v>
      </c>
      <c r="DS1200">
        <v>-35.90398928571429</v>
      </c>
      <c r="DT1200">
        <v>413.3915000000001</v>
      </c>
      <c r="DU1200">
        <v>448.1311071428572</v>
      </c>
      <c r="DV1200">
        <v>4.045603928571428</v>
      </c>
      <c r="DW1200">
        <v>441.576</v>
      </c>
      <c r="DX1200">
        <v>14.62819285714286</v>
      </c>
      <c r="DY1200">
        <v>1.684746071428572</v>
      </c>
      <c r="DZ1200">
        <v>1.319753214285714</v>
      </c>
      <c r="EA1200">
        <v>14.75659285714285</v>
      </c>
      <c r="EB1200">
        <v>11.02570714285714</v>
      </c>
      <c r="EC1200">
        <v>2000.031785714285</v>
      </c>
      <c r="ED1200">
        <v>0.9800022500000001</v>
      </c>
      <c r="EE1200">
        <v>0.019997825</v>
      </c>
      <c r="EF1200">
        <v>0</v>
      </c>
      <c r="EG1200">
        <v>727.6107499999999</v>
      </c>
      <c r="EH1200">
        <v>5.00097</v>
      </c>
      <c r="EI1200">
        <v>14479.04642857143</v>
      </c>
      <c r="EJ1200">
        <v>16707.85357142857</v>
      </c>
      <c r="EK1200">
        <v>38.062</v>
      </c>
      <c r="EL1200">
        <v>38.5665</v>
      </c>
      <c r="EM1200">
        <v>38</v>
      </c>
      <c r="EN1200">
        <v>38.25221428571428</v>
      </c>
      <c r="EO1200">
        <v>38.5</v>
      </c>
      <c r="EP1200">
        <v>1955.131785714286</v>
      </c>
      <c r="EQ1200">
        <v>39.9</v>
      </c>
      <c r="ER1200">
        <v>0</v>
      </c>
      <c r="ES1200">
        <v>1659654252.9</v>
      </c>
      <c r="ET1200">
        <v>0</v>
      </c>
      <c r="EU1200">
        <v>727.6390799999999</v>
      </c>
      <c r="EV1200">
        <v>0.7426153969514121</v>
      </c>
      <c r="EW1200">
        <v>15.33076922368651</v>
      </c>
      <c r="EX1200">
        <v>14478.784</v>
      </c>
      <c r="EY1200">
        <v>15</v>
      </c>
      <c r="EZ1200">
        <v>0</v>
      </c>
      <c r="FA1200" t="s">
        <v>419</v>
      </c>
      <c r="FB1200">
        <v>1659135797.5</v>
      </c>
      <c r="FC1200">
        <v>1659135788</v>
      </c>
      <c r="FD1200">
        <v>0</v>
      </c>
      <c r="FE1200">
        <v>0.3</v>
      </c>
      <c r="FF1200">
        <v>-0.002</v>
      </c>
      <c r="FG1200">
        <v>-2.209</v>
      </c>
      <c r="FH1200">
        <v>-0.089</v>
      </c>
      <c r="FI1200">
        <v>1520</v>
      </c>
      <c r="FJ1200">
        <v>20</v>
      </c>
      <c r="FK1200">
        <v>0.06</v>
      </c>
      <c r="FL1200">
        <v>0.03</v>
      </c>
      <c r="FM1200">
        <v>-32.56404634146341</v>
      </c>
      <c r="FN1200">
        <v>-75.00952264808362</v>
      </c>
      <c r="FO1200">
        <v>7.457346460782491</v>
      </c>
      <c r="FP1200">
        <v>0</v>
      </c>
      <c r="FQ1200">
        <v>727.706705882353</v>
      </c>
      <c r="FR1200">
        <v>-1.181176466915717</v>
      </c>
      <c r="FS1200">
        <v>0.2901825520165006</v>
      </c>
      <c r="FT1200">
        <v>0</v>
      </c>
      <c r="FU1200">
        <v>4.03854756097561</v>
      </c>
      <c r="FV1200">
        <v>0.1122493379791</v>
      </c>
      <c r="FW1200">
        <v>0.0148707852041426</v>
      </c>
      <c r="FX1200">
        <v>0</v>
      </c>
      <c r="FY1200">
        <v>0</v>
      </c>
      <c r="FZ1200">
        <v>3</v>
      </c>
      <c r="GA1200" t="s">
        <v>426</v>
      </c>
      <c r="GB1200">
        <v>2.98354</v>
      </c>
      <c r="GC1200">
        <v>2.71573</v>
      </c>
      <c r="GD1200">
        <v>0.094944</v>
      </c>
      <c r="GE1200">
        <v>0.100776</v>
      </c>
      <c r="GF1200">
        <v>0.0901039</v>
      </c>
      <c r="GG1200">
        <v>0.0740997</v>
      </c>
      <c r="GH1200">
        <v>28623.5</v>
      </c>
      <c r="GI1200">
        <v>28590.8</v>
      </c>
      <c r="GJ1200">
        <v>29390.9</v>
      </c>
      <c r="GK1200">
        <v>29402.8</v>
      </c>
      <c r="GL1200">
        <v>35419.5</v>
      </c>
      <c r="GM1200">
        <v>36200.2</v>
      </c>
      <c r="GN1200">
        <v>41385.2</v>
      </c>
      <c r="GO1200">
        <v>41898.7</v>
      </c>
      <c r="GP1200">
        <v>1.96218</v>
      </c>
      <c r="GQ1200">
        <v>2.38477</v>
      </c>
      <c r="GR1200">
        <v>0.0968352</v>
      </c>
      <c r="GS1200">
        <v>0</v>
      </c>
      <c r="GT1200">
        <v>23.4061</v>
      </c>
      <c r="GU1200">
        <v>999.9</v>
      </c>
      <c r="GV1200">
        <v>34.6</v>
      </c>
      <c r="GW1200">
        <v>31.8</v>
      </c>
      <c r="GX1200">
        <v>18.1057</v>
      </c>
      <c r="GY1200">
        <v>63.8219</v>
      </c>
      <c r="GZ1200">
        <v>22.3277</v>
      </c>
      <c r="HA1200">
        <v>2</v>
      </c>
      <c r="HB1200">
        <v>-0.0899848</v>
      </c>
      <c r="HC1200">
        <v>1.55757</v>
      </c>
      <c r="HD1200">
        <v>20.3278</v>
      </c>
      <c r="HE1200">
        <v>5.21669</v>
      </c>
      <c r="HF1200">
        <v>12.0099</v>
      </c>
      <c r="HG1200">
        <v>4.98865</v>
      </c>
      <c r="HH1200">
        <v>3.28842</v>
      </c>
      <c r="HI1200">
        <v>9999</v>
      </c>
      <c r="HJ1200">
        <v>9999</v>
      </c>
      <c r="HK1200">
        <v>9999</v>
      </c>
      <c r="HL1200">
        <v>199.2</v>
      </c>
      <c r="HM1200">
        <v>1.86737</v>
      </c>
      <c r="HN1200">
        <v>1.86646</v>
      </c>
      <c r="HO1200">
        <v>1.86584</v>
      </c>
      <c r="HP1200">
        <v>1.86584</v>
      </c>
      <c r="HQ1200">
        <v>1.86766</v>
      </c>
      <c r="HR1200">
        <v>1.87014</v>
      </c>
      <c r="HS1200">
        <v>1.86874</v>
      </c>
      <c r="HT1200">
        <v>1.87024</v>
      </c>
      <c r="HU1200">
        <v>0</v>
      </c>
      <c r="HV1200">
        <v>0</v>
      </c>
      <c r="HW1200">
        <v>0</v>
      </c>
      <c r="HX1200">
        <v>0</v>
      </c>
      <c r="HY1200" t="s">
        <v>421</v>
      </c>
      <c r="HZ1200" t="s">
        <v>422</v>
      </c>
      <c r="IA1200" t="s">
        <v>423</v>
      </c>
      <c r="IB1200" t="s">
        <v>423</v>
      </c>
      <c r="IC1200" t="s">
        <v>423</v>
      </c>
      <c r="ID1200" t="s">
        <v>423</v>
      </c>
      <c r="IE1200">
        <v>0</v>
      </c>
      <c r="IF1200">
        <v>100</v>
      </c>
      <c r="IG1200">
        <v>100</v>
      </c>
      <c r="IH1200">
        <v>-3.168</v>
      </c>
      <c r="II1200">
        <v>-0.1424</v>
      </c>
      <c r="IJ1200">
        <v>-1.529487217637811</v>
      </c>
      <c r="IK1200">
        <v>-0.005072214745875086</v>
      </c>
      <c r="IL1200">
        <v>3.316774363808987E-06</v>
      </c>
      <c r="IM1200">
        <v>-1.107588672722244E-09</v>
      </c>
      <c r="IN1200">
        <v>-0.1603591687652909</v>
      </c>
      <c r="IO1200">
        <v>-0.0181951569465493</v>
      </c>
      <c r="IP1200">
        <v>0.001659309118516343</v>
      </c>
      <c r="IQ1200">
        <v>-3.409663313950778E-05</v>
      </c>
      <c r="IR1200">
        <v>19</v>
      </c>
      <c r="IS1200">
        <v>2290</v>
      </c>
      <c r="IT1200">
        <v>1</v>
      </c>
      <c r="IU1200">
        <v>24</v>
      </c>
      <c r="IV1200">
        <v>8640.9</v>
      </c>
      <c r="IW1200">
        <v>8641.1</v>
      </c>
      <c r="IX1200">
        <v>1.4209</v>
      </c>
      <c r="IY1200">
        <v>2.23145</v>
      </c>
      <c r="IZ1200">
        <v>1.94702</v>
      </c>
      <c r="JA1200">
        <v>2.64648</v>
      </c>
      <c r="JB1200">
        <v>2.19482</v>
      </c>
      <c r="JC1200">
        <v>2.37427</v>
      </c>
      <c r="JD1200">
        <v>36.4107</v>
      </c>
      <c r="JE1200">
        <v>24.0437</v>
      </c>
      <c r="JF1200">
        <v>18</v>
      </c>
      <c r="JG1200">
        <v>518.633</v>
      </c>
      <c r="JH1200">
        <v>814.375</v>
      </c>
      <c r="JI1200">
        <v>21.5283</v>
      </c>
      <c r="JJ1200">
        <v>26.1401</v>
      </c>
      <c r="JK1200">
        <v>30.0002</v>
      </c>
      <c r="JL1200">
        <v>26.1167</v>
      </c>
      <c r="JM1200">
        <v>26.0356</v>
      </c>
      <c r="JN1200">
        <v>28.4267</v>
      </c>
      <c r="JO1200">
        <v>19.0986</v>
      </c>
      <c r="JP1200">
        <v>24.3869</v>
      </c>
      <c r="JQ1200">
        <v>21.5292</v>
      </c>
      <c r="JR1200">
        <v>493.527</v>
      </c>
      <c r="JS1200">
        <v>14.6155</v>
      </c>
      <c r="JT1200">
        <v>100.487</v>
      </c>
      <c r="JU1200">
        <v>100.627</v>
      </c>
    </row>
    <row r="1201" spans="1:281">
      <c r="A1201">
        <v>1185</v>
      </c>
      <c r="B1201">
        <v>1659654257</v>
      </c>
      <c r="C1201">
        <v>26249</v>
      </c>
      <c r="D1201" t="s">
        <v>2805</v>
      </c>
      <c r="E1201" t="s">
        <v>2806</v>
      </c>
      <c r="F1201">
        <v>5</v>
      </c>
      <c r="G1201" t="s">
        <v>2748</v>
      </c>
      <c r="H1201" t="s">
        <v>416</v>
      </c>
      <c r="I1201">
        <v>1659654249.5</v>
      </c>
      <c r="J1201">
        <f>(K1201)/1000</f>
        <v>0</v>
      </c>
      <c r="K1201">
        <f>IF(CZ1201, AN1201, AH1201)</f>
        <v>0</v>
      </c>
      <c r="L1201">
        <f>IF(CZ1201, AI1201, AG1201)</f>
        <v>0</v>
      </c>
      <c r="M1201">
        <f>DB1201 - IF(AU1201&gt;1, L1201*CV1201*100.0/(AW1201*DP1201), 0)</f>
        <v>0</v>
      </c>
      <c r="N1201">
        <f>((T1201-J1201/2)*M1201-L1201)/(T1201+J1201/2)</f>
        <v>0</v>
      </c>
      <c r="O1201">
        <f>N1201*(DI1201+DJ1201)/1000.0</f>
        <v>0</v>
      </c>
      <c r="P1201">
        <f>(DB1201 - IF(AU1201&gt;1, L1201*CV1201*100.0/(AW1201*DP1201), 0))*(DI1201+DJ1201)/1000.0</f>
        <v>0</v>
      </c>
      <c r="Q1201">
        <f>2.0/((1/S1201-1/R1201)+SIGN(S1201)*SQRT((1/S1201-1/R1201)*(1/S1201-1/R1201) + 4*CW1201/((CW1201+1)*(CW1201+1))*(2*1/S1201*1/R1201-1/R1201*1/R1201)))</f>
        <v>0</v>
      </c>
      <c r="R1201">
        <f>IF(LEFT(CX1201,1)&lt;&gt;"0",IF(LEFT(CX1201,1)="1",3.0,CY1201),$D$5+$E$5*(DP1201*DI1201/($K$5*1000))+$F$5*(DP1201*DI1201/($K$5*1000))*MAX(MIN(CV1201,$J$5),$I$5)*MAX(MIN(CV1201,$J$5),$I$5)+$G$5*MAX(MIN(CV1201,$J$5),$I$5)*(DP1201*DI1201/($K$5*1000))+$H$5*(DP1201*DI1201/($K$5*1000))*(DP1201*DI1201/($K$5*1000)))</f>
        <v>0</v>
      </c>
      <c r="S1201">
        <f>J1201*(1000-(1000*0.61365*exp(17.502*W1201/(240.97+W1201))/(DI1201+DJ1201)+DD1201)/2)/(1000*0.61365*exp(17.502*W1201/(240.97+W1201))/(DI1201+DJ1201)-DD1201)</f>
        <v>0</v>
      </c>
      <c r="T1201">
        <f>1/((CW1201+1)/(Q1201/1.6)+1/(R1201/1.37)) + CW1201/((CW1201+1)/(Q1201/1.6) + CW1201/(R1201/1.37))</f>
        <v>0</v>
      </c>
      <c r="U1201">
        <f>(CR1201*CU1201)</f>
        <v>0</v>
      </c>
      <c r="V1201">
        <f>(DK1201+(U1201+2*0.95*5.67E-8*(((DK1201+$B$7)+273)^4-(DK1201+273)^4)-44100*J1201)/(1.84*29.3*R1201+8*0.95*5.67E-8*(DK1201+273)^3))</f>
        <v>0</v>
      </c>
      <c r="W1201">
        <f>($C$7*DL1201+$D$7*DM1201+$E$7*V1201)</f>
        <v>0</v>
      </c>
      <c r="X1201">
        <f>0.61365*exp(17.502*W1201/(240.97+W1201))</f>
        <v>0</v>
      </c>
      <c r="Y1201">
        <f>(Z1201/AA1201*100)</f>
        <v>0</v>
      </c>
      <c r="Z1201">
        <f>DD1201*(DI1201+DJ1201)/1000</f>
        <v>0</v>
      </c>
      <c r="AA1201">
        <f>0.61365*exp(17.502*DK1201/(240.97+DK1201))</f>
        <v>0</v>
      </c>
      <c r="AB1201">
        <f>(X1201-DD1201*(DI1201+DJ1201)/1000)</f>
        <v>0</v>
      </c>
      <c r="AC1201">
        <f>(-J1201*44100)</f>
        <v>0</v>
      </c>
      <c r="AD1201">
        <f>2*29.3*R1201*0.92*(DK1201-W1201)</f>
        <v>0</v>
      </c>
      <c r="AE1201">
        <f>2*0.95*5.67E-8*(((DK1201+$B$7)+273)^4-(W1201+273)^4)</f>
        <v>0</v>
      </c>
      <c r="AF1201">
        <f>U1201+AE1201+AC1201+AD1201</f>
        <v>0</v>
      </c>
      <c r="AG1201">
        <f>DH1201*AU1201*(DC1201-DB1201*(1000-AU1201*DE1201)/(1000-AU1201*DD1201))/(100*CV1201)</f>
        <v>0</v>
      </c>
      <c r="AH1201">
        <f>1000*DH1201*AU1201*(DD1201-DE1201)/(100*CV1201*(1000-AU1201*DD1201))</f>
        <v>0</v>
      </c>
      <c r="AI1201">
        <f>(AJ1201 - AK1201 - DI1201*1E3/(8.314*(DK1201+273.15)) * AM1201/DH1201 * AL1201) * DH1201/(100*CV1201) * (1000 - DE1201)/1000</f>
        <v>0</v>
      </c>
      <c r="AJ1201">
        <v>478.6023676010147</v>
      </c>
      <c r="AK1201">
        <v>441.3302727272728</v>
      </c>
      <c r="AL1201">
        <v>2.830014995442308</v>
      </c>
      <c r="AM1201">
        <v>65.47786862827577</v>
      </c>
      <c r="AN1201">
        <f>(AP1201 - AO1201 + DI1201*1E3/(8.314*(DK1201+273.15)) * AR1201/DH1201 * AQ1201) * DH1201/(100*CV1201) * 1000/(1000 - AP1201)</f>
        <v>0</v>
      </c>
      <c r="AO1201">
        <v>14.622059986421</v>
      </c>
      <c r="AP1201">
        <v>18.66362237762239</v>
      </c>
      <c r="AQ1201">
        <v>1.410825892434215E-06</v>
      </c>
      <c r="AR1201">
        <v>82.48289674045559</v>
      </c>
      <c r="AS1201">
        <v>0</v>
      </c>
      <c r="AT1201">
        <v>0</v>
      </c>
      <c r="AU1201">
        <f>IF(AS1201*$H$13&gt;=AW1201,1.0,(AW1201/(AW1201-AS1201*$H$13)))</f>
        <v>0</v>
      </c>
      <c r="AV1201">
        <f>(AU1201-1)*100</f>
        <v>0</v>
      </c>
      <c r="AW1201">
        <f>MAX(0,($B$13+$C$13*DP1201)/(1+$D$13*DP1201)*DI1201/(DK1201+273)*$E$13)</f>
        <v>0</v>
      </c>
      <c r="AX1201" t="s">
        <v>417</v>
      </c>
      <c r="AY1201" t="s">
        <v>417</v>
      </c>
      <c r="AZ1201">
        <v>0</v>
      </c>
      <c r="BA1201">
        <v>0</v>
      </c>
      <c r="BB1201">
        <f>1-AZ1201/BA1201</f>
        <v>0</v>
      </c>
      <c r="BC1201">
        <v>0</v>
      </c>
      <c r="BD1201" t="s">
        <v>417</v>
      </c>
      <c r="BE1201" t="s">
        <v>417</v>
      </c>
      <c r="BF1201">
        <v>0</v>
      </c>
      <c r="BG1201">
        <v>0</v>
      </c>
      <c r="BH1201">
        <f>1-BF1201/BG1201</f>
        <v>0</v>
      </c>
      <c r="BI1201">
        <v>0.5</v>
      </c>
      <c r="BJ1201">
        <f>CS1201</f>
        <v>0</v>
      </c>
      <c r="BK1201">
        <f>L1201</f>
        <v>0</v>
      </c>
      <c r="BL1201">
        <f>BH1201*BI1201*BJ1201</f>
        <v>0</v>
      </c>
      <c r="BM1201">
        <f>(BK1201-BC1201)/BJ1201</f>
        <v>0</v>
      </c>
      <c r="BN1201">
        <f>(BA1201-BG1201)/BG1201</f>
        <v>0</v>
      </c>
      <c r="BO1201">
        <f>AZ1201/(BB1201+AZ1201/BG1201)</f>
        <v>0</v>
      </c>
      <c r="BP1201" t="s">
        <v>417</v>
      </c>
      <c r="BQ1201">
        <v>0</v>
      </c>
      <c r="BR1201">
        <f>IF(BQ1201&lt;&gt;0, BQ1201, BO1201)</f>
        <v>0</v>
      </c>
      <c r="BS1201">
        <f>1-BR1201/BG1201</f>
        <v>0</v>
      </c>
      <c r="BT1201">
        <f>(BG1201-BF1201)/(BG1201-BR1201)</f>
        <v>0</v>
      </c>
      <c r="BU1201">
        <f>(BA1201-BG1201)/(BA1201-BR1201)</f>
        <v>0</v>
      </c>
      <c r="BV1201">
        <f>(BG1201-BF1201)/(BG1201-AZ1201)</f>
        <v>0</v>
      </c>
      <c r="BW1201">
        <f>(BA1201-BG1201)/(BA1201-AZ1201)</f>
        <v>0</v>
      </c>
      <c r="BX1201">
        <f>(BT1201*BR1201/BF1201)</f>
        <v>0</v>
      </c>
      <c r="BY1201">
        <f>(1-BX1201)</f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f>$B$11*DQ1201+$C$11*DR1201+$F$11*EC1201*(1-EF1201)</f>
        <v>0</v>
      </c>
      <c r="CS1201">
        <f>CR1201*CT1201</f>
        <v>0</v>
      </c>
      <c r="CT1201">
        <f>($B$11*$D$9+$C$11*$D$9+$F$11*((EP1201+EH1201)/MAX(EP1201+EH1201+EQ1201, 0.1)*$I$9+EQ1201/MAX(EP1201+EH1201+EQ1201, 0.1)*$J$9))/($B$11+$C$11+$F$11)</f>
        <v>0</v>
      </c>
      <c r="CU1201">
        <f>($B$11*$K$9+$C$11*$K$9+$F$11*((EP1201+EH1201)/MAX(EP1201+EH1201+EQ1201, 0.1)*$P$9+EQ1201/MAX(EP1201+EH1201+EQ1201, 0.1)*$Q$9))/($B$11+$C$11+$F$11)</f>
        <v>0</v>
      </c>
      <c r="CV1201">
        <v>6</v>
      </c>
      <c r="CW1201">
        <v>0.5</v>
      </c>
      <c r="CX1201" t="s">
        <v>418</v>
      </c>
      <c r="CY1201">
        <v>2</v>
      </c>
      <c r="CZ1201" t="b">
        <v>1</v>
      </c>
      <c r="DA1201">
        <v>1659654249.5</v>
      </c>
      <c r="DB1201">
        <v>415.577</v>
      </c>
      <c r="DC1201">
        <v>457.3394814814815</v>
      </c>
      <c r="DD1201">
        <v>18.66714074074075</v>
      </c>
      <c r="DE1201">
        <v>14.62104444444444</v>
      </c>
      <c r="DF1201">
        <v>418.73</v>
      </c>
      <c r="DG1201">
        <v>18.80957037037037</v>
      </c>
      <c r="DH1201">
        <v>499.9986296296296</v>
      </c>
      <c r="DI1201">
        <v>90.22012222222222</v>
      </c>
      <c r="DJ1201">
        <v>0.09994787777777779</v>
      </c>
      <c r="DK1201">
        <v>24.79238888888889</v>
      </c>
      <c r="DL1201">
        <v>24.99538518518519</v>
      </c>
      <c r="DM1201">
        <v>999.9000000000001</v>
      </c>
      <c r="DN1201">
        <v>0</v>
      </c>
      <c r="DO1201">
        <v>0</v>
      </c>
      <c r="DP1201">
        <v>10004.64851851852</v>
      </c>
      <c r="DQ1201">
        <v>0</v>
      </c>
      <c r="DR1201">
        <v>10.92081481481481</v>
      </c>
      <c r="DS1201">
        <v>-41.76231111111111</v>
      </c>
      <c r="DT1201">
        <v>423.4822222222222</v>
      </c>
      <c r="DU1201">
        <v>464.1253333333333</v>
      </c>
      <c r="DV1201">
        <v>4.046094814814815</v>
      </c>
      <c r="DW1201">
        <v>457.3394814814815</v>
      </c>
      <c r="DX1201">
        <v>14.62104444444444</v>
      </c>
      <c r="DY1201">
        <v>1.684151111111111</v>
      </c>
      <c r="DZ1201">
        <v>1.319112222222222</v>
      </c>
      <c r="EA1201">
        <v>14.75111481481482</v>
      </c>
      <c r="EB1201">
        <v>11.0184037037037</v>
      </c>
      <c r="EC1201">
        <v>2000.037037037037</v>
      </c>
      <c r="ED1201">
        <v>0.9800018888888888</v>
      </c>
      <c r="EE1201">
        <v>0.01999817407407407</v>
      </c>
      <c r="EF1201">
        <v>0</v>
      </c>
      <c r="EG1201">
        <v>727.8542592592593</v>
      </c>
      <c r="EH1201">
        <v>5.00097</v>
      </c>
      <c r="EI1201">
        <v>14483.33333333334</v>
      </c>
      <c r="EJ1201">
        <v>16707.9</v>
      </c>
      <c r="EK1201">
        <v>38.062</v>
      </c>
      <c r="EL1201">
        <v>38.56666666666666</v>
      </c>
      <c r="EM1201">
        <v>38</v>
      </c>
      <c r="EN1201">
        <v>38.25</v>
      </c>
      <c r="EO1201">
        <v>38.48133333333333</v>
      </c>
      <c r="EP1201">
        <v>1955.137037037037</v>
      </c>
      <c r="EQ1201">
        <v>39.9</v>
      </c>
      <c r="ER1201">
        <v>0</v>
      </c>
      <c r="ES1201">
        <v>1659654257.7</v>
      </c>
      <c r="ET1201">
        <v>0</v>
      </c>
      <c r="EU1201">
        <v>727.85364</v>
      </c>
      <c r="EV1201">
        <v>4.480076927589895</v>
      </c>
      <c r="EW1201">
        <v>101.6307692252634</v>
      </c>
      <c r="EX1201">
        <v>14483.628</v>
      </c>
      <c r="EY1201">
        <v>15</v>
      </c>
      <c r="EZ1201">
        <v>0</v>
      </c>
      <c r="FA1201" t="s">
        <v>419</v>
      </c>
      <c r="FB1201">
        <v>1659135797.5</v>
      </c>
      <c r="FC1201">
        <v>1659135788</v>
      </c>
      <c r="FD1201">
        <v>0</v>
      </c>
      <c r="FE1201">
        <v>0.3</v>
      </c>
      <c r="FF1201">
        <v>-0.002</v>
      </c>
      <c r="FG1201">
        <v>-2.209</v>
      </c>
      <c r="FH1201">
        <v>-0.089</v>
      </c>
      <c r="FI1201">
        <v>1520</v>
      </c>
      <c r="FJ1201">
        <v>20</v>
      </c>
      <c r="FK1201">
        <v>0.06</v>
      </c>
      <c r="FL1201">
        <v>0.03</v>
      </c>
      <c r="FM1201">
        <v>-36.97246585365853</v>
      </c>
      <c r="FN1201">
        <v>-70.91999163763069</v>
      </c>
      <c r="FO1201">
        <v>7.084941235607022</v>
      </c>
      <c r="FP1201">
        <v>0</v>
      </c>
      <c r="FQ1201">
        <v>727.7118823529411</v>
      </c>
      <c r="FR1201">
        <v>1.367608868143726</v>
      </c>
      <c r="FS1201">
        <v>0.3023453191989571</v>
      </c>
      <c r="FT1201">
        <v>0</v>
      </c>
      <c r="FU1201">
        <v>4.043171463414634</v>
      </c>
      <c r="FV1201">
        <v>0.03498271777003672</v>
      </c>
      <c r="FW1201">
        <v>0.01082794815618603</v>
      </c>
      <c r="FX1201">
        <v>1</v>
      </c>
      <c r="FY1201">
        <v>1</v>
      </c>
      <c r="FZ1201">
        <v>3</v>
      </c>
      <c r="GA1201" t="s">
        <v>429</v>
      </c>
      <c r="GB1201">
        <v>2.98376</v>
      </c>
      <c r="GC1201">
        <v>2.71591</v>
      </c>
      <c r="GD1201">
        <v>0.0972672</v>
      </c>
      <c r="GE1201">
        <v>0.103406</v>
      </c>
      <c r="GF1201">
        <v>0.0901077</v>
      </c>
      <c r="GG1201">
        <v>0.07410129999999999</v>
      </c>
      <c r="GH1201">
        <v>28550.1</v>
      </c>
      <c r="GI1201">
        <v>28507.2</v>
      </c>
      <c r="GJ1201">
        <v>29391.1</v>
      </c>
      <c r="GK1201">
        <v>29402.8</v>
      </c>
      <c r="GL1201">
        <v>35419.6</v>
      </c>
      <c r="GM1201">
        <v>36200.1</v>
      </c>
      <c r="GN1201">
        <v>41385.4</v>
      </c>
      <c r="GO1201">
        <v>41898.5</v>
      </c>
      <c r="GP1201">
        <v>1.9625</v>
      </c>
      <c r="GQ1201">
        <v>2.38468</v>
      </c>
      <c r="GR1201">
        <v>0.0971779</v>
      </c>
      <c r="GS1201">
        <v>0</v>
      </c>
      <c r="GT1201">
        <v>23.4045</v>
      </c>
      <c r="GU1201">
        <v>999.9</v>
      </c>
      <c r="GV1201">
        <v>34.6</v>
      </c>
      <c r="GW1201">
        <v>31.8</v>
      </c>
      <c r="GX1201">
        <v>18.1049</v>
      </c>
      <c r="GY1201">
        <v>63.8619</v>
      </c>
      <c r="GZ1201">
        <v>22.3558</v>
      </c>
      <c r="HA1201">
        <v>2</v>
      </c>
      <c r="HB1201">
        <v>-0.089779</v>
      </c>
      <c r="HC1201">
        <v>1.55852</v>
      </c>
      <c r="HD1201">
        <v>20.3278</v>
      </c>
      <c r="HE1201">
        <v>5.21744</v>
      </c>
      <c r="HF1201">
        <v>12.0099</v>
      </c>
      <c r="HG1201">
        <v>4.9891</v>
      </c>
      <c r="HH1201">
        <v>3.28863</v>
      </c>
      <c r="HI1201">
        <v>9999</v>
      </c>
      <c r="HJ1201">
        <v>9999</v>
      </c>
      <c r="HK1201">
        <v>9999</v>
      </c>
      <c r="HL1201">
        <v>199.2</v>
      </c>
      <c r="HM1201">
        <v>1.86737</v>
      </c>
      <c r="HN1201">
        <v>1.86647</v>
      </c>
      <c r="HO1201">
        <v>1.86586</v>
      </c>
      <c r="HP1201">
        <v>1.86583</v>
      </c>
      <c r="HQ1201">
        <v>1.86767</v>
      </c>
      <c r="HR1201">
        <v>1.87014</v>
      </c>
      <c r="HS1201">
        <v>1.86874</v>
      </c>
      <c r="HT1201">
        <v>1.87026</v>
      </c>
      <c r="HU1201">
        <v>0</v>
      </c>
      <c r="HV1201">
        <v>0</v>
      </c>
      <c r="HW1201">
        <v>0</v>
      </c>
      <c r="HX1201">
        <v>0</v>
      </c>
      <c r="HY1201" t="s">
        <v>421</v>
      </c>
      <c r="HZ1201" t="s">
        <v>422</v>
      </c>
      <c r="IA1201" t="s">
        <v>423</v>
      </c>
      <c r="IB1201" t="s">
        <v>423</v>
      </c>
      <c r="IC1201" t="s">
        <v>423</v>
      </c>
      <c r="ID1201" t="s">
        <v>423</v>
      </c>
      <c r="IE1201">
        <v>0</v>
      </c>
      <c r="IF1201">
        <v>100</v>
      </c>
      <c r="IG1201">
        <v>100</v>
      </c>
      <c r="IH1201">
        <v>-3.207</v>
      </c>
      <c r="II1201">
        <v>-0.1425</v>
      </c>
      <c r="IJ1201">
        <v>-1.529487217637811</v>
      </c>
      <c r="IK1201">
        <v>-0.005072214745875086</v>
      </c>
      <c r="IL1201">
        <v>3.316774363808987E-06</v>
      </c>
      <c r="IM1201">
        <v>-1.107588672722244E-09</v>
      </c>
      <c r="IN1201">
        <v>-0.1603591687652909</v>
      </c>
      <c r="IO1201">
        <v>-0.0181951569465493</v>
      </c>
      <c r="IP1201">
        <v>0.001659309118516343</v>
      </c>
      <c r="IQ1201">
        <v>-3.409663313950778E-05</v>
      </c>
      <c r="IR1201">
        <v>19</v>
      </c>
      <c r="IS1201">
        <v>2290</v>
      </c>
      <c r="IT1201">
        <v>1</v>
      </c>
      <c r="IU1201">
        <v>24</v>
      </c>
      <c r="IV1201">
        <v>8641</v>
      </c>
      <c r="IW1201">
        <v>8641.1</v>
      </c>
      <c r="IX1201">
        <v>1.45874</v>
      </c>
      <c r="IY1201">
        <v>2.23511</v>
      </c>
      <c r="IZ1201">
        <v>1.94702</v>
      </c>
      <c r="JA1201">
        <v>2.64648</v>
      </c>
      <c r="JB1201">
        <v>2.19482</v>
      </c>
      <c r="JC1201">
        <v>2.33032</v>
      </c>
      <c r="JD1201">
        <v>36.4107</v>
      </c>
      <c r="JE1201">
        <v>24.035</v>
      </c>
      <c r="JF1201">
        <v>18</v>
      </c>
      <c r="JG1201">
        <v>518.86</v>
      </c>
      <c r="JH1201">
        <v>814.309</v>
      </c>
      <c r="JI1201">
        <v>21.5311</v>
      </c>
      <c r="JJ1201">
        <v>26.1423</v>
      </c>
      <c r="JK1201">
        <v>30.0003</v>
      </c>
      <c r="JL1201">
        <v>26.1183</v>
      </c>
      <c r="JM1201">
        <v>26.0378</v>
      </c>
      <c r="JN1201">
        <v>29.2571</v>
      </c>
      <c r="JO1201">
        <v>19.0986</v>
      </c>
      <c r="JP1201">
        <v>24.3869</v>
      </c>
      <c r="JQ1201">
        <v>21.5321</v>
      </c>
      <c r="JR1201">
        <v>506.906</v>
      </c>
      <c r="JS1201">
        <v>14.6155</v>
      </c>
      <c r="JT1201">
        <v>100.488</v>
      </c>
      <c r="JU1201">
        <v>100.627</v>
      </c>
    </row>
    <row r="1202" spans="1:281">
      <c r="A1202">
        <v>1186</v>
      </c>
      <c r="B1202">
        <v>1659654262</v>
      </c>
      <c r="C1202">
        <v>26254</v>
      </c>
      <c r="D1202" t="s">
        <v>2807</v>
      </c>
      <c r="E1202" t="s">
        <v>2808</v>
      </c>
      <c r="F1202">
        <v>5</v>
      </c>
      <c r="G1202" t="s">
        <v>2748</v>
      </c>
      <c r="H1202" t="s">
        <v>416</v>
      </c>
      <c r="I1202">
        <v>1659654254.214286</v>
      </c>
      <c r="J1202">
        <f>(K1202)/1000</f>
        <v>0</v>
      </c>
      <c r="K1202">
        <f>IF(CZ1202, AN1202, AH1202)</f>
        <v>0</v>
      </c>
      <c r="L1202">
        <f>IF(CZ1202, AI1202, AG1202)</f>
        <v>0</v>
      </c>
      <c r="M1202">
        <f>DB1202 - IF(AU1202&gt;1, L1202*CV1202*100.0/(AW1202*DP1202), 0)</f>
        <v>0</v>
      </c>
      <c r="N1202">
        <f>((T1202-J1202/2)*M1202-L1202)/(T1202+J1202/2)</f>
        <v>0</v>
      </c>
      <c r="O1202">
        <f>N1202*(DI1202+DJ1202)/1000.0</f>
        <v>0</v>
      </c>
      <c r="P1202">
        <f>(DB1202 - IF(AU1202&gt;1, L1202*CV1202*100.0/(AW1202*DP1202), 0))*(DI1202+DJ1202)/1000.0</f>
        <v>0</v>
      </c>
      <c r="Q1202">
        <f>2.0/((1/S1202-1/R1202)+SIGN(S1202)*SQRT((1/S1202-1/R1202)*(1/S1202-1/R1202) + 4*CW1202/((CW1202+1)*(CW1202+1))*(2*1/S1202*1/R1202-1/R1202*1/R1202)))</f>
        <v>0</v>
      </c>
      <c r="R1202">
        <f>IF(LEFT(CX1202,1)&lt;&gt;"0",IF(LEFT(CX1202,1)="1",3.0,CY1202),$D$5+$E$5*(DP1202*DI1202/($K$5*1000))+$F$5*(DP1202*DI1202/($K$5*1000))*MAX(MIN(CV1202,$J$5),$I$5)*MAX(MIN(CV1202,$J$5),$I$5)+$G$5*MAX(MIN(CV1202,$J$5),$I$5)*(DP1202*DI1202/($K$5*1000))+$H$5*(DP1202*DI1202/($K$5*1000))*(DP1202*DI1202/($K$5*1000)))</f>
        <v>0</v>
      </c>
      <c r="S1202">
        <f>J1202*(1000-(1000*0.61365*exp(17.502*W1202/(240.97+W1202))/(DI1202+DJ1202)+DD1202)/2)/(1000*0.61365*exp(17.502*W1202/(240.97+W1202))/(DI1202+DJ1202)-DD1202)</f>
        <v>0</v>
      </c>
      <c r="T1202">
        <f>1/((CW1202+1)/(Q1202/1.6)+1/(R1202/1.37)) + CW1202/((CW1202+1)/(Q1202/1.6) + CW1202/(R1202/1.37))</f>
        <v>0</v>
      </c>
      <c r="U1202">
        <f>(CR1202*CU1202)</f>
        <v>0</v>
      </c>
      <c r="V1202">
        <f>(DK1202+(U1202+2*0.95*5.67E-8*(((DK1202+$B$7)+273)^4-(DK1202+273)^4)-44100*J1202)/(1.84*29.3*R1202+8*0.95*5.67E-8*(DK1202+273)^3))</f>
        <v>0</v>
      </c>
      <c r="W1202">
        <f>($C$7*DL1202+$D$7*DM1202+$E$7*V1202)</f>
        <v>0</v>
      </c>
      <c r="X1202">
        <f>0.61365*exp(17.502*W1202/(240.97+W1202))</f>
        <v>0</v>
      </c>
      <c r="Y1202">
        <f>(Z1202/AA1202*100)</f>
        <v>0</v>
      </c>
      <c r="Z1202">
        <f>DD1202*(DI1202+DJ1202)/1000</f>
        <v>0</v>
      </c>
      <c r="AA1202">
        <f>0.61365*exp(17.502*DK1202/(240.97+DK1202))</f>
        <v>0</v>
      </c>
      <c r="AB1202">
        <f>(X1202-DD1202*(DI1202+DJ1202)/1000)</f>
        <v>0</v>
      </c>
      <c r="AC1202">
        <f>(-J1202*44100)</f>
        <v>0</v>
      </c>
      <c r="AD1202">
        <f>2*29.3*R1202*0.92*(DK1202-W1202)</f>
        <v>0</v>
      </c>
      <c r="AE1202">
        <f>2*0.95*5.67E-8*(((DK1202+$B$7)+273)^4-(W1202+273)^4)</f>
        <v>0</v>
      </c>
      <c r="AF1202">
        <f>U1202+AE1202+AC1202+AD1202</f>
        <v>0</v>
      </c>
      <c r="AG1202">
        <f>DH1202*AU1202*(DC1202-DB1202*(1000-AU1202*DE1202)/(1000-AU1202*DD1202))/(100*CV1202)</f>
        <v>0</v>
      </c>
      <c r="AH1202">
        <f>1000*DH1202*AU1202*(DD1202-DE1202)/(100*CV1202*(1000-AU1202*DD1202))</f>
        <v>0</v>
      </c>
      <c r="AI1202">
        <f>(AJ1202 - AK1202 - DI1202*1E3/(8.314*(DK1202+273.15)) * AM1202/DH1202 * AL1202) * DH1202/(100*CV1202) * (1000 - DE1202)/1000</f>
        <v>0</v>
      </c>
      <c r="AJ1202">
        <v>495.4225335948919</v>
      </c>
      <c r="AK1202">
        <v>456.4677393939392</v>
      </c>
      <c r="AL1202">
        <v>3.063024292731607</v>
      </c>
      <c r="AM1202">
        <v>65.47786862827577</v>
      </c>
      <c r="AN1202">
        <f>(AP1202 - AO1202 + DI1202*1E3/(8.314*(DK1202+273.15)) * AR1202/DH1202 * AQ1202) * DH1202/(100*CV1202) * 1000/(1000 - AP1202)</f>
        <v>0</v>
      </c>
      <c r="AO1202">
        <v>14.62282678882375</v>
      </c>
      <c r="AP1202">
        <v>18.66466923076925</v>
      </c>
      <c r="AQ1202">
        <v>1.242348563282838E-06</v>
      </c>
      <c r="AR1202">
        <v>82.48289674045559</v>
      </c>
      <c r="AS1202">
        <v>0</v>
      </c>
      <c r="AT1202">
        <v>0</v>
      </c>
      <c r="AU1202">
        <f>IF(AS1202*$H$13&gt;=AW1202,1.0,(AW1202/(AW1202-AS1202*$H$13)))</f>
        <v>0</v>
      </c>
      <c r="AV1202">
        <f>(AU1202-1)*100</f>
        <v>0</v>
      </c>
      <c r="AW1202">
        <f>MAX(0,($B$13+$C$13*DP1202)/(1+$D$13*DP1202)*DI1202/(DK1202+273)*$E$13)</f>
        <v>0</v>
      </c>
      <c r="AX1202" t="s">
        <v>417</v>
      </c>
      <c r="AY1202" t="s">
        <v>417</v>
      </c>
      <c r="AZ1202">
        <v>0</v>
      </c>
      <c r="BA1202">
        <v>0</v>
      </c>
      <c r="BB1202">
        <f>1-AZ1202/BA1202</f>
        <v>0</v>
      </c>
      <c r="BC1202">
        <v>0</v>
      </c>
      <c r="BD1202" t="s">
        <v>417</v>
      </c>
      <c r="BE1202" t="s">
        <v>417</v>
      </c>
      <c r="BF1202">
        <v>0</v>
      </c>
      <c r="BG1202">
        <v>0</v>
      </c>
      <c r="BH1202">
        <f>1-BF1202/BG1202</f>
        <v>0</v>
      </c>
      <c r="BI1202">
        <v>0.5</v>
      </c>
      <c r="BJ1202">
        <f>CS1202</f>
        <v>0</v>
      </c>
      <c r="BK1202">
        <f>L1202</f>
        <v>0</v>
      </c>
      <c r="BL1202">
        <f>BH1202*BI1202*BJ1202</f>
        <v>0</v>
      </c>
      <c r="BM1202">
        <f>(BK1202-BC1202)/BJ1202</f>
        <v>0</v>
      </c>
      <c r="BN1202">
        <f>(BA1202-BG1202)/BG1202</f>
        <v>0</v>
      </c>
      <c r="BO1202">
        <f>AZ1202/(BB1202+AZ1202/BG1202)</f>
        <v>0</v>
      </c>
      <c r="BP1202" t="s">
        <v>417</v>
      </c>
      <c r="BQ1202">
        <v>0</v>
      </c>
      <c r="BR1202">
        <f>IF(BQ1202&lt;&gt;0, BQ1202, BO1202)</f>
        <v>0</v>
      </c>
      <c r="BS1202">
        <f>1-BR1202/BG1202</f>
        <v>0</v>
      </c>
      <c r="BT1202">
        <f>(BG1202-BF1202)/(BG1202-BR1202)</f>
        <v>0</v>
      </c>
      <c r="BU1202">
        <f>(BA1202-BG1202)/(BA1202-BR1202)</f>
        <v>0</v>
      </c>
      <c r="BV1202">
        <f>(BG1202-BF1202)/(BG1202-AZ1202)</f>
        <v>0</v>
      </c>
      <c r="BW1202">
        <f>(BA1202-BG1202)/(BA1202-AZ1202)</f>
        <v>0</v>
      </c>
      <c r="BX1202">
        <f>(BT1202*BR1202/BF1202)</f>
        <v>0</v>
      </c>
      <c r="BY1202">
        <f>(1-BX1202)</f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f>$B$11*DQ1202+$C$11*DR1202+$F$11*EC1202*(1-EF1202)</f>
        <v>0</v>
      </c>
      <c r="CS1202">
        <f>CR1202*CT1202</f>
        <v>0</v>
      </c>
      <c r="CT1202">
        <f>($B$11*$D$9+$C$11*$D$9+$F$11*((EP1202+EH1202)/MAX(EP1202+EH1202+EQ1202, 0.1)*$I$9+EQ1202/MAX(EP1202+EH1202+EQ1202, 0.1)*$J$9))/($B$11+$C$11+$F$11)</f>
        <v>0</v>
      </c>
      <c r="CU1202">
        <f>($B$11*$K$9+$C$11*$K$9+$F$11*((EP1202+EH1202)/MAX(EP1202+EH1202+EQ1202, 0.1)*$P$9+EQ1202/MAX(EP1202+EH1202+EQ1202, 0.1)*$Q$9))/($B$11+$C$11+$F$11)</f>
        <v>0</v>
      </c>
      <c r="CV1202">
        <v>6</v>
      </c>
      <c r="CW1202">
        <v>0.5</v>
      </c>
      <c r="CX1202" t="s">
        <v>418</v>
      </c>
      <c r="CY1202">
        <v>2</v>
      </c>
      <c r="CZ1202" t="b">
        <v>1</v>
      </c>
      <c r="DA1202">
        <v>1659654254.214286</v>
      </c>
      <c r="DB1202">
        <v>427.3249285714286</v>
      </c>
      <c r="DC1202">
        <v>472.5416428571428</v>
      </c>
      <c r="DD1202">
        <v>18.66490357142857</v>
      </c>
      <c r="DE1202">
        <v>14.62225714285714</v>
      </c>
      <c r="DF1202">
        <v>430.5115000000001</v>
      </c>
      <c r="DG1202">
        <v>18.80735714285714</v>
      </c>
      <c r="DH1202">
        <v>499.9986071428571</v>
      </c>
      <c r="DI1202">
        <v>90.22092142857142</v>
      </c>
      <c r="DJ1202">
        <v>0.09993673214285713</v>
      </c>
      <c r="DK1202">
        <v>24.79244285714286</v>
      </c>
      <c r="DL1202">
        <v>24.99574642857143</v>
      </c>
      <c r="DM1202">
        <v>999.9000000000002</v>
      </c>
      <c r="DN1202">
        <v>0</v>
      </c>
      <c r="DO1202">
        <v>0</v>
      </c>
      <c r="DP1202">
        <v>10007.00857142857</v>
      </c>
      <c r="DQ1202">
        <v>0</v>
      </c>
      <c r="DR1202">
        <v>10.92585357142857</v>
      </c>
      <c r="DS1202">
        <v>-45.21655714285714</v>
      </c>
      <c r="DT1202">
        <v>435.4525714285715</v>
      </c>
      <c r="DU1202">
        <v>479.5537142857143</v>
      </c>
      <c r="DV1202">
        <v>4.042639642857143</v>
      </c>
      <c r="DW1202">
        <v>472.5416428571428</v>
      </c>
      <c r="DX1202">
        <v>14.62225714285714</v>
      </c>
      <c r="DY1202">
        <v>1.683964285714286</v>
      </c>
      <c r="DZ1202">
        <v>1.319233571428571</v>
      </c>
      <c r="EA1202">
        <v>14.74939285714286</v>
      </c>
      <c r="EB1202">
        <v>11.01979642857143</v>
      </c>
      <c r="EC1202">
        <v>2000.006428571428</v>
      </c>
      <c r="ED1202">
        <v>0.9800013928571428</v>
      </c>
      <c r="EE1202">
        <v>0.01999865357142857</v>
      </c>
      <c r="EF1202">
        <v>0</v>
      </c>
      <c r="EG1202">
        <v>728.406892857143</v>
      </c>
      <c r="EH1202">
        <v>5.00097</v>
      </c>
      <c r="EI1202">
        <v>14493.275</v>
      </c>
      <c r="EJ1202">
        <v>16707.64285714285</v>
      </c>
      <c r="EK1202">
        <v>38.05757142857143</v>
      </c>
      <c r="EL1202">
        <v>38.562</v>
      </c>
      <c r="EM1202">
        <v>38</v>
      </c>
      <c r="EN1202">
        <v>38.25</v>
      </c>
      <c r="EO1202">
        <v>38.46174999999999</v>
      </c>
      <c r="EP1202">
        <v>1955.106428571429</v>
      </c>
      <c r="EQ1202">
        <v>39.9</v>
      </c>
      <c r="ER1202">
        <v>0</v>
      </c>
      <c r="ES1202">
        <v>1659654262.5</v>
      </c>
      <c r="ET1202">
        <v>0</v>
      </c>
      <c r="EU1202">
        <v>728.4342799999999</v>
      </c>
      <c r="EV1202">
        <v>10.08269229972133</v>
      </c>
      <c r="EW1202">
        <v>174.3769228391464</v>
      </c>
      <c r="EX1202">
        <v>14494.336</v>
      </c>
      <c r="EY1202">
        <v>15</v>
      </c>
      <c r="EZ1202">
        <v>0</v>
      </c>
      <c r="FA1202" t="s">
        <v>419</v>
      </c>
      <c r="FB1202">
        <v>1659135797.5</v>
      </c>
      <c r="FC1202">
        <v>1659135788</v>
      </c>
      <c r="FD1202">
        <v>0</v>
      </c>
      <c r="FE1202">
        <v>0.3</v>
      </c>
      <c r="FF1202">
        <v>-0.002</v>
      </c>
      <c r="FG1202">
        <v>-2.209</v>
      </c>
      <c r="FH1202">
        <v>-0.089</v>
      </c>
      <c r="FI1202">
        <v>1520</v>
      </c>
      <c r="FJ1202">
        <v>20</v>
      </c>
      <c r="FK1202">
        <v>0.06</v>
      </c>
      <c r="FL1202">
        <v>0.03</v>
      </c>
      <c r="FM1202">
        <v>-42.87733658536586</v>
      </c>
      <c r="FN1202">
        <v>-45.98883554006972</v>
      </c>
      <c r="FO1202">
        <v>4.649939347349314</v>
      </c>
      <c r="FP1202">
        <v>0</v>
      </c>
      <c r="FQ1202">
        <v>728.1295882352941</v>
      </c>
      <c r="FR1202">
        <v>6.664323910241344</v>
      </c>
      <c r="FS1202">
        <v>0.7373021616058447</v>
      </c>
      <c r="FT1202">
        <v>0</v>
      </c>
      <c r="FU1202">
        <v>4.045311951219512</v>
      </c>
      <c r="FV1202">
        <v>-0.04876829268292843</v>
      </c>
      <c r="FW1202">
        <v>0.005270455258492057</v>
      </c>
      <c r="FX1202">
        <v>1</v>
      </c>
      <c r="FY1202">
        <v>1</v>
      </c>
      <c r="FZ1202">
        <v>3</v>
      </c>
      <c r="GA1202" t="s">
        <v>429</v>
      </c>
      <c r="GB1202">
        <v>2.98373</v>
      </c>
      <c r="GC1202">
        <v>2.71569</v>
      </c>
      <c r="GD1202">
        <v>0.0997498</v>
      </c>
      <c r="GE1202">
        <v>0.106026</v>
      </c>
      <c r="GF1202">
        <v>0.0901139</v>
      </c>
      <c r="GG1202">
        <v>0.0741131</v>
      </c>
      <c r="GH1202">
        <v>28472.3</v>
      </c>
      <c r="GI1202">
        <v>28423.9</v>
      </c>
      <c r="GJ1202">
        <v>29391.7</v>
      </c>
      <c r="GK1202">
        <v>29402.8</v>
      </c>
      <c r="GL1202">
        <v>35420</v>
      </c>
      <c r="GM1202">
        <v>36199.7</v>
      </c>
      <c r="GN1202">
        <v>41386.1</v>
      </c>
      <c r="GO1202">
        <v>41898.5</v>
      </c>
      <c r="GP1202">
        <v>1.9626</v>
      </c>
      <c r="GQ1202">
        <v>2.38468</v>
      </c>
      <c r="GR1202">
        <v>0.0969023</v>
      </c>
      <c r="GS1202">
        <v>0</v>
      </c>
      <c r="GT1202">
        <v>23.4041</v>
      </c>
      <c r="GU1202">
        <v>999.9</v>
      </c>
      <c r="GV1202">
        <v>34.7</v>
      </c>
      <c r="GW1202">
        <v>31.8</v>
      </c>
      <c r="GX1202">
        <v>18.1613</v>
      </c>
      <c r="GY1202">
        <v>63.8119</v>
      </c>
      <c r="GZ1202">
        <v>22.2596</v>
      </c>
      <c r="HA1202">
        <v>2</v>
      </c>
      <c r="HB1202">
        <v>-0.0895783</v>
      </c>
      <c r="HC1202">
        <v>1.55895</v>
      </c>
      <c r="HD1202">
        <v>20.3278</v>
      </c>
      <c r="HE1202">
        <v>5.21729</v>
      </c>
      <c r="HF1202">
        <v>12.0099</v>
      </c>
      <c r="HG1202">
        <v>4.9886</v>
      </c>
      <c r="HH1202">
        <v>3.28848</v>
      </c>
      <c r="HI1202">
        <v>9999</v>
      </c>
      <c r="HJ1202">
        <v>9999</v>
      </c>
      <c r="HK1202">
        <v>9999</v>
      </c>
      <c r="HL1202">
        <v>199.2</v>
      </c>
      <c r="HM1202">
        <v>1.86737</v>
      </c>
      <c r="HN1202">
        <v>1.86646</v>
      </c>
      <c r="HO1202">
        <v>1.8659</v>
      </c>
      <c r="HP1202">
        <v>1.86584</v>
      </c>
      <c r="HQ1202">
        <v>1.86768</v>
      </c>
      <c r="HR1202">
        <v>1.87012</v>
      </c>
      <c r="HS1202">
        <v>1.86874</v>
      </c>
      <c r="HT1202">
        <v>1.87025</v>
      </c>
      <c r="HU1202">
        <v>0</v>
      </c>
      <c r="HV1202">
        <v>0</v>
      </c>
      <c r="HW1202">
        <v>0</v>
      </c>
      <c r="HX1202">
        <v>0</v>
      </c>
      <c r="HY1202" t="s">
        <v>421</v>
      </c>
      <c r="HZ1202" t="s">
        <v>422</v>
      </c>
      <c r="IA1202" t="s">
        <v>423</v>
      </c>
      <c r="IB1202" t="s">
        <v>423</v>
      </c>
      <c r="IC1202" t="s">
        <v>423</v>
      </c>
      <c r="ID1202" t="s">
        <v>423</v>
      </c>
      <c r="IE1202">
        <v>0</v>
      </c>
      <c r="IF1202">
        <v>100</v>
      </c>
      <c r="IG1202">
        <v>100</v>
      </c>
      <c r="IH1202">
        <v>-3.249</v>
      </c>
      <c r="II1202">
        <v>-0.1425</v>
      </c>
      <c r="IJ1202">
        <v>-1.529487217637811</v>
      </c>
      <c r="IK1202">
        <v>-0.005072214745875086</v>
      </c>
      <c r="IL1202">
        <v>3.316774363808987E-06</v>
      </c>
      <c r="IM1202">
        <v>-1.107588672722244E-09</v>
      </c>
      <c r="IN1202">
        <v>-0.1603591687652909</v>
      </c>
      <c r="IO1202">
        <v>-0.0181951569465493</v>
      </c>
      <c r="IP1202">
        <v>0.001659309118516343</v>
      </c>
      <c r="IQ1202">
        <v>-3.409663313950778E-05</v>
      </c>
      <c r="IR1202">
        <v>19</v>
      </c>
      <c r="IS1202">
        <v>2290</v>
      </c>
      <c r="IT1202">
        <v>1</v>
      </c>
      <c r="IU1202">
        <v>24</v>
      </c>
      <c r="IV1202">
        <v>8641.1</v>
      </c>
      <c r="IW1202">
        <v>8641.200000000001</v>
      </c>
      <c r="IX1202">
        <v>1.49658</v>
      </c>
      <c r="IY1202">
        <v>2.229</v>
      </c>
      <c r="IZ1202">
        <v>1.94702</v>
      </c>
      <c r="JA1202">
        <v>2.64771</v>
      </c>
      <c r="JB1202">
        <v>2.19482</v>
      </c>
      <c r="JC1202">
        <v>2.37427</v>
      </c>
      <c r="JD1202">
        <v>36.4107</v>
      </c>
      <c r="JE1202">
        <v>24.035</v>
      </c>
      <c r="JF1202">
        <v>18</v>
      </c>
      <c r="JG1202">
        <v>518.9450000000001</v>
      </c>
      <c r="JH1202">
        <v>814.341</v>
      </c>
      <c r="JI1202">
        <v>21.5337</v>
      </c>
      <c r="JJ1202">
        <v>26.144</v>
      </c>
      <c r="JK1202">
        <v>30.0002</v>
      </c>
      <c r="JL1202">
        <v>26.1205</v>
      </c>
      <c r="JM1202">
        <v>26.04</v>
      </c>
      <c r="JN1202">
        <v>30.0184</v>
      </c>
      <c r="JO1202">
        <v>19.0986</v>
      </c>
      <c r="JP1202">
        <v>24.3869</v>
      </c>
      <c r="JQ1202">
        <v>21.5342</v>
      </c>
      <c r="JR1202">
        <v>520.2619999999999</v>
      </c>
      <c r="JS1202">
        <v>14.6155</v>
      </c>
      <c r="JT1202">
        <v>100.49</v>
      </c>
      <c r="JU1202">
        <v>100.627</v>
      </c>
    </row>
    <row r="1203" spans="1:281">
      <c r="A1203">
        <v>1187</v>
      </c>
      <c r="B1203">
        <v>1659654267</v>
      </c>
      <c r="C1203">
        <v>26259</v>
      </c>
      <c r="D1203" t="s">
        <v>2809</v>
      </c>
      <c r="E1203" t="s">
        <v>2810</v>
      </c>
      <c r="F1203">
        <v>5</v>
      </c>
      <c r="G1203" t="s">
        <v>2748</v>
      </c>
      <c r="H1203" t="s">
        <v>416</v>
      </c>
      <c r="I1203">
        <v>1659654259.5</v>
      </c>
      <c r="J1203">
        <f>(K1203)/1000</f>
        <v>0</v>
      </c>
      <c r="K1203">
        <f>IF(CZ1203, AN1203, AH1203)</f>
        <v>0</v>
      </c>
      <c r="L1203">
        <f>IF(CZ1203, AI1203, AG1203)</f>
        <v>0</v>
      </c>
      <c r="M1203">
        <f>DB1203 - IF(AU1203&gt;1, L1203*CV1203*100.0/(AW1203*DP1203), 0)</f>
        <v>0</v>
      </c>
      <c r="N1203">
        <f>((T1203-J1203/2)*M1203-L1203)/(T1203+J1203/2)</f>
        <v>0</v>
      </c>
      <c r="O1203">
        <f>N1203*(DI1203+DJ1203)/1000.0</f>
        <v>0</v>
      </c>
      <c r="P1203">
        <f>(DB1203 - IF(AU1203&gt;1, L1203*CV1203*100.0/(AW1203*DP1203), 0))*(DI1203+DJ1203)/1000.0</f>
        <v>0</v>
      </c>
      <c r="Q1203">
        <f>2.0/((1/S1203-1/R1203)+SIGN(S1203)*SQRT((1/S1203-1/R1203)*(1/S1203-1/R1203) + 4*CW1203/((CW1203+1)*(CW1203+1))*(2*1/S1203*1/R1203-1/R1203*1/R1203)))</f>
        <v>0</v>
      </c>
      <c r="R1203">
        <f>IF(LEFT(CX1203,1)&lt;&gt;"0",IF(LEFT(CX1203,1)="1",3.0,CY1203),$D$5+$E$5*(DP1203*DI1203/($K$5*1000))+$F$5*(DP1203*DI1203/($K$5*1000))*MAX(MIN(CV1203,$J$5),$I$5)*MAX(MIN(CV1203,$J$5),$I$5)+$G$5*MAX(MIN(CV1203,$J$5),$I$5)*(DP1203*DI1203/($K$5*1000))+$H$5*(DP1203*DI1203/($K$5*1000))*(DP1203*DI1203/($K$5*1000)))</f>
        <v>0</v>
      </c>
      <c r="S1203">
        <f>J1203*(1000-(1000*0.61365*exp(17.502*W1203/(240.97+W1203))/(DI1203+DJ1203)+DD1203)/2)/(1000*0.61365*exp(17.502*W1203/(240.97+W1203))/(DI1203+DJ1203)-DD1203)</f>
        <v>0</v>
      </c>
      <c r="T1203">
        <f>1/((CW1203+1)/(Q1203/1.6)+1/(R1203/1.37)) + CW1203/((CW1203+1)/(Q1203/1.6) + CW1203/(R1203/1.37))</f>
        <v>0</v>
      </c>
      <c r="U1203">
        <f>(CR1203*CU1203)</f>
        <v>0</v>
      </c>
      <c r="V1203">
        <f>(DK1203+(U1203+2*0.95*5.67E-8*(((DK1203+$B$7)+273)^4-(DK1203+273)^4)-44100*J1203)/(1.84*29.3*R1203+8*0.95*5.67E-8*(DK1203+273)^3))</f>
        <v>0</v>
      </c>
      <c r="W1203">
        <f>($C$7*DL1203+$D$7*DM1203+$E$7*V1203)</f>
        <v>0</v>
      </c>
      <c r="X1203">
        <f>0.61365*exp(17.502*W1203/(240.97+W1203))</f>
        <v>0</v>
      </c>
      <c r="Y1203">
        <f>(Z1203/AA1203*100)</f>
        <v>0</v>
      </c>
      <c r="Z1203">
        <f>DD1203*(DI1203+DJ1203)/1000</f>
        <v>0</v>
      </c>
      <c r="AA1203">
        <f>0.61365*exp(17.502*DK1203/(240.97+DK1203))</f>
        <v>0</v>
      </c>
      <c r="AB1203">
        <f>(X1203-DD1203*(DI1203+DJ1203)/1000)</f>
        <v>0</v>
      </c>
      <c r="AC1203">
        <f>(-J1203*44100)</f>
        <v>0</v>
      </c>
      <c r="AD1203">
        <f>2*29.3*R1203*0.92*(DK1203-W1203)</f>
        <v>0</v>
      </c>
      <c r="AE1203">
        <f>2*0.95*5.67E-8*(((DK1203+$B$7)+273)^4-(W1203+273)^4)</f>
        <v>0</v>
      </c>
      <c r="AF1203">
        <f>U1203+AE1203+AC1203+AD1203</f>
        <v>0</v>
      </c>
      <c r="AG1203">
        <f>DH1203*AU1203*(DC1203-DB1203*(1000-AU1203*DE1203)/(1000-AU1203*DD1203))/(100*CV1203)</f>
        <v>0</v>
      </c>
      <c r="AH1203">
        <f>1000*DH1203*AU1203*(DD1203-DE1203)/(100*CV1203*(1000-AU1203*DD1203))</f>
        <v>0</v>
      </c>
      <c r="AI1203">
        <f>(AJ1203 - AK1203 - DI1203*1E3/(8.314*(DK1203+273.15)) * AM1203/DH1203 * AL1203) * DH1203/(100*CV1203) * (1000 - DE1203)/1000</f>
        <v>0</v>
      </c>
      <c r="AJ1203">
        <v>512.5424204806327</v>
      </c>
      <c r="AK1203">
        <v>472.2684242424241</v>
      </c>
      <c r="AL1203">
        <v>3.183022702958548</v>
      </c>
      <c r="AM1203">
        <v>65.47786862827577</v>
      </c>
      <c r="AN1203">
        <f>(AP1203 - AO1203 + DI1203*1E3/(8.314*(DK1203+273.15)) * AR1203/DH1203 * AQ1203) * DH1203/(100*CV1203) * 1000/(1000 - AP1203)</f>
        <v>0</v>
      </c>
      <c r="AO1203">
        <v>14.6259095478376</v>
      </c>
      <c r="AP1203">
        <v>18.66603706293707</v>
      </c>
      <c r="AQ1203">
        <v>8.916240225978801E-06</v>
      </c>
      <c r="AR1203">
        <v>82.48289674045559</v>
      </c>
      <c r="AS1203">
        <v>0</v>
      </c>
      <c r="AT1203">
        <v>0</v>
      </c>
      <c r="AU1203">
        <f>IF(AS1203*$H$13&gt;=AW1203,1.0,(AW1203/(AW1203-AS1203*$H$13)))</f>
        <v>0</v>
      </c>
      <c r="AV1203">
        <f>(AU1203-1)*100</f>
        <v>0</v>
      </c>
      <c r="AW1203">
        <f>MAX(0,($B$13+$C$13*DP1203)/(1+$D$13*DP1203)*DI1203/(DK1203+273)*$E$13)</f>
        <v>0</v>
      </c>
      <c r="AX1203" t="s">
        <v>417</v>
      </c>
      <c r="AY1203" t="s">
        <v>417</v>
      </c>
      <c r="AZ1203">
        <v>0</v>
      </c>
      <c r="BA1203">
        <v>0</v>
      </c>
      <c r="BB1203">
        <f>1-AZ1203/BA1203</f>
        <v>0</v>
      </c>
      <c r="BC1203">
        <v>0</v>
      </c>
      <c r="BD1203" t="s">
        <v>417</v>
      </c>
      <c r="BE1203" t="s">
        <v>417</v>
      </c>
      <c r="BF1203">
        <v>0</v>
      </c>
      <c r="BG1203">
        <v>0</v>
      </c>
      <c r="BH1203">
        <f>1-BF1203/BG1203</f>
        <v>0</v>
      </c>
      <c r="BI1203">
        <v>0.5</v>
      </c>
      <c r="BJ1203">
        <f>CS1203</f>
        <v>0</v>
      </c>
      <c r="BK1203">
        <f>L1203</f>
        <v>0</v>
      </c>
      <c r="BL1203">
        <f>BH1203*BI1203*BJ1203</f>
        <v>0</v>
      </c>
      <c r="BM1203">
        <f>(BK1203-BC1203)/BJ1203</f>
        <v>0</v>
      </c>
      <c r="BN1203">
        <f>(BA1203-BG1203)/BG1203</f>
        <v>0</v>
      </c>
      <c r="BO1203">
        <f>AZ1203/(BB1203+AZ1203/BG1203)</f>
        <v>0</v>
      </c>
      <c r="BP1203" t="s">
        <v>417</v>
      </c>
      <c r="BQ1203">
        <v>0</v>
      </c>
      <c r="BR1203">
        <f>IF(BQ1203&lt;&gt;0, BQ1203, BO1203)</f>
        <v>0</v>
      </c>
      <c r="BS1203">
        <f>1-BR1203/BG1203</f>
        <v>0</v>
      </c>
      <c r="BT1203">
        <f>(BG1203-BF1203)/(BG1203-BR1203)</f>
        <v>0</v>
      </c>
      <c r="BU1203">
        <f>(BA1203-BG1203)/(BA1203-BR1203)</f>
        <v>0</v>
      </c>
      <c r="BV1203">
        <f>(BG1203-BF1203)/(BG1203-AZ1203)</f>
        <v>0</v>
      </c>
      <c r="BW1203">
        <f>(BA1203-BG1203)/(BA1203-AZ1203)</f>
        <v>0</v>
      </c>
      <c r="BX1203">
        <f>(BT1203*BR1203/BF1203)</f>
        <v>0</v>
      </c>
      <c r="BY1203">
        <f>(1-BX1203)</f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f>$B$11*DQ1203+$C$11*DR1203+$F$11*EC1203*(1-EF1203)</f>
        <v>0</v>
      </c>
      <c r="CS1203">
        <f>CR1203*CT1203</f>
        <v>0</v>
      </c>
      <c r="CT1203">
        <f>($B$11*$D$9+$C$11*$D$9+$F$11*((EP1203+EH1203)/MAX(EP1203+EH1203+EQ1203, 0.1)*$I$9+EQ1203/MAX(EP1203+EH1203+EQ1203, 0.1)*$J$9))/($B$11+$C$11+$F$11)</f>
        <v>0</v>
      </c>
      <c r="CU1203">
        <f>($B$11*$K$9+$C$11*$K$9+$F$11*((EP1203+EH1203)/MAX(EP1203+EH1203+EQ1203, 0.1)*$P$9+EQ1203/MAX(EP1203+EH1203+EQ1203, 0.1)*$Q$9))/($B$11+$C$11+$F$11)</f>
        <v>0</v>
      </c>
      <c r="CV1203">
        <v>6</v>
      </c>
      <c r="CW1203">
        <v>0.5</v>
      </c>
      <c r="CX1203" t="s">
        <v>418</v>
      </c>
      <c r="CY1203">
        <v>2</v>
      </c>
      <c r="CZ1203" t="b">
        <v>1</v>
      </c>
      <c r="DA1203">
        <v>1659654259.5</v>
      </c>
      <c r="DB1203">
        <v>442.2119259259259</v>
      </c>
      <c r="DC1203">
        <v>490.0515555555555</v>
      </c>
      <c r="DD1203">
        <v>18.66503703703704</v>
      </c>
      <c r="DE1203">
        <v>14.6242962962963</v>
      </c>
      <c r="DF1203">
        <v>445.4402592592592</v>
      </c>
      <c r="DG1203">
        <v>18.8075</v>
      </c>
      <c r="DH1203">
        <v>500.0182592592593</v>
      </c>
      <c r="DI1203">
        <v>90.22129629629629</v>
      </c>
      <c r="DJ1203">
        <v>0.1000223111111111</v>
      </c>
      <c r="DK1203">
        <v>24.79316666666667</v>
      </c>
      <c r="DL1203">
        <v>24.99583703703704</v>
      </c>
      <c r="DM1203">
        <v>999.9000000000001</v>
      </c>
      <c r="DN1203">
        <v>0</v>
      </c>
      <c r="DO1203">
        <v>0</v>
      </c>
      <c r="DP1203">
        <v>10001.55185185185</v>
      </c>
      <c r="DQ1203">
        <v>0</v>
      </c>
      <c r="DR1203">
        <v>10.92197037037037</v>
      </c>
      <c r="DS1203">
        <v>-47.83958148148149</v>
      </c>
      <c r="DT1203">
        <v>450.6226666666667</v>
      </c>
      <c r="DU1203">
        <v>497.3245925925926</v>
      </c>
      <c r="DV1203">
        <v>4.040736666666667</v>
      </c>
      <c r="DW1203">
        <v>490.0515555555555</v>
      </c>
      <c r="DX1203">
        <v>14.6242962962963</v>
      </c>
      <c r="DY1203">
        <v>1.683984814814815</v>
      </c>
      <c r="DZ1203">
        <v>1.319422962962963</v>
      </c>
      <c r="EA1203">
        <v>14.74958148148148</v>
      </c>
      <c r="EB1203">
        <v>11.02195925925926</v>
      </c>
      <c r="EC1203">
        <v>2000.028148148148</v>
      </c>
      <c r="ED1203">
        <v>0.980001</v>
      </c>
      <c r="EE1203">
        <v>0.01999903333333333</v>
      </c>
      <c r="EF1203">
        <v>0</v>
      </c>
      <c r="EG1203">
        <v>729.323037037037</v>
      </c>
      <c r="EH1203">
        <v>5.00097</v>
      </c>
      <c r="EI1203">
        <v>14510.82592592592</v>
      </c>
      <c r="EJ1203">
        <v>16707.81481481481</v>
      </c>
      <c r="EK1203">
        <v>38.04362962962963</v>
      </c>
      <c r="EL1203">
        <v>38.562</v>
      </c>
      <c r="EM1203">
        <v>38</v>
      </c>
      <c r="EN1203">
        <v>38.25</v>
      </c>
      <c r="EO1203">
        <v>38.43933333333333</v>
      </c>
      <c r="EP1203">
        <v>1955.128148148148</v>
      </c>
      <c r="EQ1203">
        <v>39.9</v>
      </c>
      <c r="ER1203">
        <v>0</v>
      </c>
      <c r="ES1203">
        <v>1659654267.3</v>
      </c>
      <c r="ET1203">
        <v>0</v>
      </c>
      <c r="EU1203">
        <v>729.2954000000001</v>
      </c>
      <c r="EV1203">
        <v>12.65092310383131</v>
      </c>
      <c r="EW1203">
        <v>236.0769234837083</v>
      </c>
      <c r="EX1203">
        <v>14510.86</v>
      </c>
      <c r="EY1203">
        <v>15</v>
      </c>
      <c r="EZ1203">
        <v>0</v>
      </c>
      <c r="FA1203" t="s">
        <v>419</v>
      </c>
      <c r="FB1203">
        <v>1659135797.5</v>
      </c>
      <c r="FC1203">
        <v>1659135788</v>
      </c>
      <c r="FD1203">
        <v>0</v>
      </c>
      <c r="FE1203">
        <v>0.3</v>
      </c>
      <c r="FF1203">
        <v>-0.002</v>
      </c>
      <c r="FG1203">
        <v>-2.209</v>
      </c>
      <c r="FH1203">
        <v>-0.089</v>
      </c>
      <c r="FI1203">
        <v>1520</v>
      </c>
      <c r="FJ1203">
        <v>20</v>
      </c>
      <c r="FK1203">
        <v>0.06</v>
      </c>
      <c r="FL1203">
        <v>0.03</v>
      </c>
      <c r="FM1203">
        <v>-46.0754725</v>
      </c>
      <c r="FN1203">
        <v>-30.64634183864918</v>
      </c>
      <c r="FO1203">
        <v>3.015869394551719</v>
      </c>
      <c r="FP1203">
        <v>0</v>
      </c>
      <c r="FQ1203">
        <v>728.7631764705883</v>
      </c>
      <c r="FR1203">
        <v>10.39825822362375</v>
      </c>
      <c r="FS1203">
        <v>1.057179195411573</v>
      </c>
      <c r="FT1203">
        <v>0</v>
      </c>
      <c r="FU1203">
        <v>4.042153000000001</v>
      </c>
      <c r="FV1203">
        <v>-0.0224886303940054</v>
      </c>
      <c r="FW1203">
        <v>0.002604720906354444</v>
      </c>
      <c r="FX1203">
        <v>1</v>
      </c>
      <c r="FY1203">
        <v>1</v>
      </c>
      <c r="FZ1203">
        <v>3</v>
      </c>
      <c r="GA1203" t="s">
        <v>429</v>
      </c>
      <c r="GB1203">
        <v>2.98369</v>
      </c>
      <c r="GC1203">
        <v>2.71543</v>
      </c>
      <c r="GD1203">
        <v>0.102292</v>
      </c>
      <c r="GE1203">
        <v>0.108611</v>
      </c>
      <c r="GF1203">
        <v>0.0901139</v>
      </c>
      <c r="GG1203">
        <v>0.07412199999999999</v>
      </c>
      <c r="GH1203">
        <v>28392</v>
      </c>
      <c r="GI1203">
        <v>28341.8</v>
      </c>
      <c r="GJ1203">
        <v>29391.9</v>
      </c>
      <c r="GK1203">
        <v>29403</v>
      </c>
      <c r="GL1203">
        <v>35420.3</v>
      </c>
      <c r="GM1203">
        <v>36199.4</v>
      </c>
      <c r="GN1203">
        <v>41386.4</v>
      </c>
      <c r="GO1203">
        <v>41898.5</v>
      </c>
      <c r="GP1203">
        <v>1.96242</v>
      </c>
      <c r="GQ1203">
        <v>2.38485</v>
      </c>
      <c r="GR1203">
        <v>0.0970215</v>
      </c>
      <c r="GS1203">
        <v>0</v>
      </c>
      <c r="GT1203">
        <v>23.403</v>
      </c>
      <c r="GU1203">
        <v>999.9</v>
      </c>
      <c r="GV1203">
        <v>34.6</v>
      </c>
      <c r="GW1203">
        <v>31.8</v>
      </c>
      <c r="GX1203">
        <v>18.1071</v>
      </c>
      <c r="GY1203">
        <v>63.4619</v>
      </c>
      <c r="GZ1203">
        <v>22.4479</v>
      </c>
      <c r="HA1203">
        <v>2</v>
      </c>
      <c r="HB1203">
        <v>-0.08944870000000001</v>
      </c>
      <c r="HC1203">
        <v>1.55328</v>
      </c>
      <c r="HD1203">
        <v>20.3276</v>
      </c>
      <c r="HE1203">
        <v>5.21669</v>
      </c>
      <c r="HF1203">
        <v>12.0099</v>
      </c>
      <c r="HG1203">
        <v>4.98865</v>
      </c>
      <c r="HH1203">
        <v>3.2885</v>
      </c>
      <c r="HI1203">
        <v>9999</v>
      </c>
      <c r="HJ1203">
        <v>9999</v>
      </c>
      <c r="HK1203">
        <v>9999</v>
      </c>
      <c r="HL1203">
        <v>199.2</v>
      </c>
      <c r="HM1203">
        <v>1.86737</v>
      </c>
      <c r="HN1203">
        <v>1.86646</v>
      </c>
      <c r="HO1203">
        <v>1.86591</v>
      </c>
      <c r="HP1203">
        <v>1.86584</v>
      </c>
      <c r="HQ1203">
        <v>1.86767</v>
      </c>
      <c r="HR1203">
        <v>1.87014</v>
      </c>
      <c r="HS1203">
        <v>1.86874</v>
      </c>
      <c r="HT1203">
        <v>1.87027</v>
      </c>
      <c r="HU1203">
        <v>0</v>
      </c>
      <c r="HV1203">
        <v>0</v>
      </c>
      <c r="HW1203">
        <v>0</v>
      </c>
      <c r="HX1203">
        <v>0</v>
      </c>
      <c r="HY1203" t="s">
        <v>421</v>
      </c>
      <c r="HZ1203" t="s">
        <v>422</v>
      </c>
      <c r="IA1203" t="s">
        <v>423</v>
      </c>
      <c r="IB1203" t="s">
        <v>423</v>
      </c>
      <c r="IC1203" t="s">
        <v>423</v>
      </c>
      <c r="ID1203" t="s">
        <v>423</v>
      </c>
      <c r="IE1203">
        <v>0</v>
      </c>
      <c r="IF1203">
        <v>100</v>
      </c>
      <c r="IG1203">
        <v>100</v>
      </c>
      <c r="IH1203">
        <v>-3.291</v>
      </c>
      <c r="II1203">
        <v>-0.1424</v>
      </c>
      <c r="IJ1203">
        <v>-1.529487217637811</v>
      </c>
      <c r="IK1203">
        <v>-0.005072214745875086</v>
      </c>
      <c r="IL1203">
        <v>3.316774363808987E-06</v>
      </c>
      <c r="IM1203">
        <v>-1.107588672722244E-09</v>
      </c>
      <c r="IN1203">
        <v>-0.1603591687652909</v>
      </c>
      <c r="IO1203">
        <v>-0.0181951569465493</v>
      </c>
      <c r="IP1203">
        <v>0.001659309118516343</v>
      </c>
      <c r="IQ1203">
        <v>-3.409663313950778E-05</v>
      </c>
      <c r="IR1203">
        <v>19</v>
      </c>
      <c r="IS1203">
        <v>2290</v>
      </c>
      <c r="IT1203">
        <v>1</v>
      </c>
      <c r="IU1203">
        <v>24</v>
      </c>
      <c r="IV1203">
        <v>8641.200000000001</v>
      </c>
      <c r="IW1203">
        <v>8641.299999999999</v>
      </c>
      <c r="IX1203">
        <v>1.53809</v>
      </c>
      <c r="IY1203">
        <v>2.22412</v>
      </c>
      <c r="IZ1203">
        <v>1.94702</v>
      </c>
      <c r="JA1203">
        <v>2.64648</v>
      </c>
      <c r="JB1203">
        <v>2.19482</v>
      </c>
      <c r="JC1203">
        <v>2.35962</v>
      </c>
      <c r="JD1203">
        <v>36.4107</v>
      </c>
      <c r="JE1203">
        <v>24.0437</v>
      </c>
      <c r="JF1203">
        <v>18</v>
      </c>
      <c r="JG1203">
        <v>518.847</v>
      </c>
      <c r="JH1203">
        <v>814.539</v>
      </c>
      <c r="JI1203">
        <v>21.5357</v>
      </c>
      <c r="JJ1203">
        <v>26.1468</v>
      </c>
      <c r="JK1203">
        <v>30.0001</v>
      </c>
      <c r="JL1203">
        <v>26.1222</v>
      </c>
      <c r="JM1203">
        <v>26.0417</v>
      </c>
      <c r="JN1203">
        <v>30.8439</v>
      </c>
      <c r="JO1203">
        <v>19.0986</v>
      </c>
      <c r="JP1203">
        <v>24.3869</v>
      </c>
      <c r="JQ1203">
        <v>21.5375</v>
      </c>
      <c r="JR1203">
        <v>540.297</v>
      </c>
      <c r="JS1203">
        <v>14.6155</v>
      </c>
      <c r="JT1203">
        <v>100.49</v>
      </c>
      <c r="JU1203">
        <v>100.627</v>
      </c>
    </row>
    <row r="1204" spans="1:281">
      <c r="A1204">
        <v>1188</v>
      </c>
      <c r="B1204">
        <v>1659654272</v>
      </c>
      <c r="C1204">
        <v>26264</v>
      </c>
      <c r="D1204" t="s">
        <v>2811</v>
      </c>
      <c r="E1204" t="s">
        <v>2812</v>
      </c>
      <c r="F1204">
        <v>5</v>
      </c>
      <c r="G1204" t="s">
        <v>2748</v>
      </c>
      <c r="H1204" t="s">
        <v>416</v>
      </c>
      <c r="I1204">
        <v>1659654264.214286</v>
      </c>
      <c r="J1204">
        <f>(K1204)/1000</f>
        <v>0</v>
      </c>
      <c r="K1204">
        <f>IF(CZ1204, AN1204, AH1204)</f>
        <v>0</v>
      </c>
      <c r="L1204">
        <f>IF(CZ1204, AI1204, AG1204)</f>
        <v>0</v>
      </c>
      <c r="M1204">
        <f>DB1204 - IF(AU1204&gt;1, L1204*CV1204*100.0/(AW1204*DP1204), 0)</f>
        <v>0</v>
      </c>
      <c r="N1204">
        <f>((T1204-J1204/2)*M1204-L1204)/(T1204+J1204/2)</f>
        <v>0</v>
      </c>
      <c r="O1204">
        <f>N1204*(DI1204+DJ1204)/1000.0</f>
        <v>0</v>
      </c>
      <c r="P1204">
        <f>(DB1204 - IF(AU1204&gt;1, L1204*CV1204*100.0/(AW1204*DP1204), 0))*(DI1204+DJ1204)/1000.0</f>
        <v>0</v>
      </c>
      <c r="Q1204">
        <f>2.0/((1/S1204-1/R1204)+SIGN(S1204)*SQRT((1/S1204-1/R1204)*(1/S1204-1/R1204) + 4*CW1204/((CW1204+1)*(CW1204+1))*(2*1/S1204*1/R1204-1/R1204*1/R1204)))</f>
        <v>0</v>
      </c>
      <c r="R1204">
        <f>IF(LEFT(CX1204,1)&lt;&gt;"0",IF(LEFT(CX1204,1)="1",3.0,CY1204),$D$5+$E$5*(DP1204*DI1204/($K$5*1000))+$F$5*(DP1204*DI1204/($K$5*1000))*MAX(MIN(CV1204,$J$5),$I$5)*MAX(MIN(CV1204,$J$5),$I$5)+$G$5*MAX(MIN(CV1204,$J$5),$I$5)*(DP1204*DI1204/($K$5*1000))+$H$5*(DP1204*DI1204/($K$5*1000))*(DP1204*DI1204/($K$5*1000)))</f>
        <v>0</v>
      </c>
      <c r="S1204">
        <f>J1204*(1000-(1000*0.61365*exp(17.502*W1204/(240.97+W1204))/(DI1204+DJ1204)+DD1204)/2)/(1000*0.61365*exp(17.502*W1204/(240.97+W1204))/(DI1204+DJ1204)-DD1204)</f>
        <v>0</v>
      </c>
      <c r="T1204">
        <f>1/((CW1204+1)/(Q1204/1.6)+1/(R1204/1.37)) + CW1204/((CW1204+1)/(Q1204/1.6) + CW1204/(R1204/1.37))</f>
        <v>0</v>
      </c>
      <c r="U1204">
        <f>(CR1204*CU1204)</f>
        <v>0</v>
      </c>
      <c r="V1204">
        <f>(DK1204+(U1204+2*0.95*5.67E-8*(((DK1204+$B$7)+273)^4-(DK1204+273)^4)-44100*J1204)/(1.84*29.3*R1204+8*0.95*5.67E-8*(DK1204+273)^3))</f>
        <v>0</v>
      </c>
      <c r="W1204">
        <f>($C$7*DL1204+$D$7*DM1204+$E$7*V1204)</f>
        <v>0</v>
      </c>
      <c r="X1204">
        <f>0.61365*exp(17.502*W1204/(240.97+W1204))</f>
        <v>0</v>
      </c>
      <c r="Y1204">
        <f>(Z1204/AA1204*100)</f>
        <v>0</v>
      </c>
      <c r="Z1204">
        <f>DD1204*(DI1204+DJ1204)/1000</f>
        <v>0</v>
      </c>
      <c r="AA1204">
        <f>0.61365*exp(17.502*DK1204/(240.97+DK1204))</f>
        <v>0</v>
      </c>
      <c r="AB1204">
        <f>(X1204-DD1204*(DI1204+DJ1204)/1000)</f>
        <v>0</v>
      </c>
      <c r="AC1204">
        <f>(-J1204*44100)</f>
        <v>0</v>
      </c>
      <c r="AD1204">
        <f>2*29.3*R1204*0.92*(DK1204-W1204)</f>
        <v>0</v>
      </c>
      <c r="AE1204">
        <f>2*0.95*5.67E-8*(((DK1204+$B$7)+273)^4-(W1204+273)^4)</f>
        <v>0</v>
      </c>
      <c r="AF1204">
        <f>U1204+AE1204+AC1204+AD1204</f>
        <v>0</v>
      </c>
      <c r="AG1204">
        <f>DH1204*AU1204*(DC1204-DB1204*(1000-AU1204*DE1204)/(1000-AU1204*DD1204))/(100*CV1204)</f>
        <v>0</v>
      </c>
      <c r="AH1204">
        <f>1000*DH1204*AU1204*(DD1204-DE1204)/(100*CV1204*(1000-AU1204*DD1204))</f>
        <v>0</v>
      </c>
      <c r="AI1204">
        <f>(AJ1204 - AK1204 - DI1204*1E3/(8.314*(DK1204+273.15)) * AM1204/DH1204 * AL1204) * DH1204/(100*CV1204) * (1000 - DE1204)/1000</f>
        <v>0</v>
      </c>
      <c r="AJ1204">
        <v>529.5966985442506</v>
      </c>
      <c r="AK1204">
        <v>488.2308606060605</v>
      </c>
      <c r="AL1204">
        <v>3.193890715294502</v>
      </c>
      <c r="AM1204">
        <v>65.47786862827577</v>
      </c>
      <c r="AN1204">
        <f>(AP1204 - AO1204 + DI1204*1E3/(8.314*(DK1204+273.15)) * AR1204/DH1204 * AQ1204) * DH1204/(100*CV1204) * 1000/(1000 - AP1204)</f>
        <v>0</v>
      </c>
      <c r="AO1204">
        <v>14.62845335351081</v>
      </c>
      <c r="AP1204">
        <v>18.6681041958042</v>
      </c>
      <c r="AQ1204">
        <v>3.086106363770681E-06</v>
      </c>
      <c r="AR1204">
        <v>82.48289674045559</v>
      </c>
      <c r="AS1204">
        <v>0</v>
      </c>
      <c r="AT1204">
        <v>0</v>
      </c>
      <c r="AU1204">
        <f>IF(AS1204*$H$13&gt;=AW1204,1.0,(AW1204/(AW1204-AS1204*$H$13)))</f>
        <v>0</v>
      </c>
      <c r="AV1204">
        <f>(AU1204-1)*100</f>
        <v>0</v>
      </c>
      <c r="AW1204">
        <f>MAX(0,($B$13+$C$13*DP1204)/(1+$D$13*DP1204)*DI1204/(DK1204+273)*$E$13)</f>
        <v>0</v>
      </c>
      <c r="AX1204" t="s">
        <v>417</v>
      </c>
      <c r="AY1204" t="s">
        <v>417</v>
      </c>
      <c r="AZ1204">
        <v>0</v>
      </c>
      <c r="BA1204">
        <v>0</v>
      </c>
      <c r="BB1204">
        <f>1-AZ1204/BA1204</f>
        <v>0</v>
      </c>
      <c r="BC1204">
        <v>0</v>
      </c>
      <c r="BD1204" t="s">
        <v>417</v>
      </c>
      <c r="BE1204" t="s">
        <v>417</v>
      </c>
      <c r="BF1204">
        <v>0</v>
      </c>
      <c r="BG1204">
        <v>0</v>
      </c>
      <c r="BH1204">
        <f>1-BF1204/BG1204</f>
        <v>0</v>
      </c>
      <c r="BI1204">
        <v>0.5</v>
      </c>
      <c r="BJ1204">
        <f>CS1204</f>
        <v>0</v>
      </c>
      <c r="BK1204">
        <f>L1204</f>
        <v>0</v>
      </c>
      <c r="BL1204">
        <f>BH1204*BI1204*BJ1204</f>
        <v>0</v>
      </c>
      <c r="BM1204">
        <f>(BK1204-BC1204)/BJ1204</f>
        <v>0</v>
      </c>
      <c r="BN1204">
        <f>(BA1204-BG1204)/BG1204</f>
        <v>0</v>
      </c>
      <c r="BO1204">
        <f>AZ1204/(BB1204+AZ1204/BG1204)</f>
        <v>0</v>
      </c>
      <c r="BP1204" t="s">
        <v>417</v>
      </c>
      <c r="BQ1204">
        <v>0</v>
      </c>
      <c r="BR1204">
        <f>IF(BQ1204&lt;&gt;0, BQ1204, BO1204)</f>
        <v>0</v>
      </c>
      <c r="BS1204">
        <f>1-BR1204/BG1204</f>
        <v>0</v>
      </c>
      <c r="BT1204">
        <f>(BG1204-BF1204)/(BG1204-BR1204)</f>
        <v>0</v>
      </c>
      <c r="BU1204">
        <f>(BA1204-BG1204)/(BA1204-BR1204)</f>
        <v>0</v>
      </c>
      <c r="BV1204">
        <f>(BG1204-BF1204)/(BG1204-AZ1204)</f>
        <v>0</v>
      </c>
      <c r="BW1204">
        <f>(BA1204-BG1204)/(BA1204-AZ1204)</f>
        <v>0</v>
      </c>
      <c r="BX1204">
        <f>(BT1204*BR1204/BF1204)</f>
        <v>0</v>
      </c>
      <c r="BY1204">
        <f>(1-BX1204)</f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f>$B$11*DQ1204+$C$11*DR1204+$F$11*EC1204*(1-EF1204)</f>
        <v>0</v>
      </c>
      <c r="CS1204">
        <f>CR1204*CT1204</f>
        <v>0</v>
      </c>
      <c r="CT1204">
        <f>($B$11*$D$9+$C$11*$D$9+$F$11*((EP1204+EH1204)/MAX(EP1204+EH1204+EQ1204, 0.1)*$I$9+EQ1204/MAX(EP1204+EH1204+EQ1204, 0.1)*$J$9))/($B$11+$C$11+$F$11)</f>
        <v>0</v>
      </c>
      <c r="CU1204">
        <f>($B$11*$K$9+$C$11*$K$9+$F$11*((EP1204+EH1204)/MAX(EP1204+EH1204+EQ1204, 0.1)*$P$9+EQ1204/MAX(EP1204+EH1204+EQ1204, 0.1)*$Q$9))/($B$11+$C$11+$F$11)</f>
        <v>0</v>
      </c>
      <c r="CV1204">
        <v>6</v>
      </c>
      <c r="CW1204">
        <v>0.5</v>
      </c>
      <c r="CX1204" t="s">
        <v>418</v>
      </c>
      <c r="CY1204">
        <v>2</v>
      </c>
      <c r="CZ1204" t="b">
        <v>1</v>
      </c>
      <c r="DA1204">
        <v>1659654264.214286</v>
      </c>
      <c r="DB1204">
        <v>456.4562857142857</v>
      </c>
      <c r="DC1204">
        <v>505.851</v>
      </c>
      <c r="DD1204">
        <v>18.66610357142857</v>
      </c>
      <c r="DE1204">
        <v>14.62644285714286</v>
      </c>
      <c r="DF1204">
        <v>459.7238214285713</v>
      </c>
      <c r="DG1204">
        <v>18.80856071428571</v>
      </c>
      <c r="DH1204">
        <v>500.0077857142857</v>
      </c>
      <c r="DI1204">
        <v>90.22177500000001</v>
      </c>
      <c r="DJ1204">
        <v>0.1000272928571428</v>
      </c>
      <c r="DK1204">
        <v>24.79483214285714</v>
      </c>
      <c r="DL1204">
        <v>24.997425</v>
      </c>
      <c r="DM1204">
        <v>999.9000000000002</v>
      </c>
      <c r="DN1204">
        <v>0</v>
      </c>
      <c r="DO1204">
        <v>0</v>
      </c>
      <c r="DP1204">
        <v>9990.537142857143</v>
      </c>
      <c r="DQ1204">
        <v>0</v>
      </c>
      <c r="DR1204">
        <v>10.92279642857143</v>
      </c>
      <c r="DS1204">
        <v>-49.39472499999999</v>
      </c>
      <c r="DT1204">
        <v>465.1384642857143</v>
      </c>
      <c r="DU1204">
        <v>513.3597142857143</v>
      </c>
      <c r="DV1204">
        <v>4.039663928571428</v>
      </c>
      <c r="DW1204">
        <v>505.851</v>
      </c>
      <c r="DX1204">
        <v>14.62644285714286</v>
      </c>
      <c r="DY1204">
        <v>1.684089642857143</v>
      </c>
      <c r="DZ1204">
        <v>1.319623928571429</v>
      </c>
      <c r="EA1204">
        <v>14.75055357142857</v>
      </c>
      <c r="EB1204">
        <v>11.02424642857143</v>
      </c>
      <c r="EC1204">
        <v>2000.020714285714</v>
      </c>
      <c r="ED1204">
        <v>0.9800007500000001</v>
      </c>
      <c r="EE1204">
        <v>0.019999275</v>
      </c>
      <c r="EF1204">
        <v>0</v>
      </c>
      <c r="EG1204">
        <v>730.4152142857145</v>
      </c>
      <c r="EH1204">
        <v>5.00097</v>
      </c>
      <c r="EI1204">
        <v>14530.47857142857</v>
      </c>
      <c r="EJ1204">
        <v>16707.75</v>
      </c>
      <c r="EK1204">
        <v>38.02435714285713</v>
      </c>
      <c r="EL1204">
        <v>38.562</v>
      </c>
      <c r="EM1204">
        <v>38</v>
      </c>
      <c r="EN1204">
        <v>38.25</v>
      </c>
      <c r="EO1204">
        <v>38.437</v>
      </c>
      <c r="EP1204">
        <v>1955.120714285714</v>
      </c>
      <c r="EQ1204">
        <v>39.9</v>
      </c>
      <c r="ER1204">
        <v>0</v>
      </c>
      <c r="ES1204">
        <v>1659654272.7</v>
      </c>
      <c r="ET1204">
        <v>0</v>
      </c>
      <c r="EU1204">
        <v>730.4934615384615</v>
      </c>
      <c r="EV1204">
        <v>14.57531626188291</v>
      </c>
      <c r="EW1204">
        <v>276.3897437841695</v>
      </c>
      <c r="EX1204">
        <v>14532.42307692308</v>
      </c>
      <c r="EY1204">
        <v>15</v>
      </c>
      <c r="EZ1204">
        <v>0</v>
      </c>
      <c r="FA1204" t="s">
        <v>419</v>
      </c>
      <c r="FB1204">
        <v>1659135797.5</v>
      </c>
      <c r="FC1204">
        <v>1659135788</v>
      </c>
      <c r="FD1204">
        <v>0</v>
      </c>
      <c r="FE1204">
        <v>0.3</v>
      </c>
      <c r="FF1204">
        <v>-0.002</v>
      </c>
      <c r="FG1204">
        <v>-2.209</v>
      </c>
      <c r="FH1204">
        <v>-0.089</v>
      </c>
      <c r="FI1204">
        <v>1520</v>
      </c>
      <c r="FJ1204">
        <v>20</v>
      </c>
      <c r="FK1204">
        <v>0.06</v>
      </c>
      <c r="FL1204">
        <v>0.03</v>
      </c>
      <c r="FM1204">
        <v>-48.37721951219512</v>
      </c>
      <c r="FN1204">
        <v>-20.50323135888504</v>
      </c>
      <c r="FO1204">
        <v>2.052473116929144</v>
      </c>
      <c r="FP1204">
        <v>0</v>
      </c>
      <c r="FQ1204">
        <v>729.8237352941176</v>
      </c>
      <c r="FR1204">
        <v>13.52869367017925</v>
      </c>
      <c r="FS1204">
        <v>1.345843717629856</v>
      </c>
      <c r="FT1204">
        <v>0</v>
      </c>
      <c r="FU1204">
        <v>4.040122682926829</v>
      </c>
      <c r="FV1204">
        <v>-0.01341993031358051</v>
      </c>
      <c r="FW1204">
        <v>0.001466025029550874</v>
      </c>
      <c r="FX1204">
        <v>1</v>
      </c>
      <c r="FY1204">
        <v>1</v>
      </c>
      <c r="FZ1204">
        <v>3</v>
      </c>
      <c r="GA1204" t="s">
        <v>429</v>
      </c>
      <c r="GB1204">
        <v>2.98369</v>
      </c>
      <c r="GC1204">
        <v>2.71564</v>
      </c>
      <c r="GD1204">
        <v>0.104814</v>
      </c>
      <c r="GE1204">
        <v>0.111174</v>
      </c>
      <c r="GF1204">
        <v>0.09012100000000001</v>
      </c>
      <c r="GG1204">
        <v>0.0741305</v>
      </c>
      <c r="GH1204">
        <v>28311.9</v>
      </c>
      <c r="GI1204">
        <v>28260.3</v>
      </c>
      <c r="GJ1204">
        <v>29391.6</v>
      </c>
      <c r="GK1204">
        <v>29403</v>
      </c>
      <c r="GL1204">
        <v>35419.4</v>
      </c>
      <c r="GM1204">
        <v>36199.1</v>
      </c>
      <c r="GN1204">
        <v>41385.6</v>
      </c>
      <c r="GO1204">
        <v>41898.5</v>
      </c>
      <c r="GP1204">
        <v>1.96233</v>
      </c>
      <c r="GQ1204">
        <v>2.38475</v>
      </c>
      <c r="GR1204">
        <v>0.0970438</v>
      </c>
      <c r="GS1204">
        <v>0</v>
      </c>
      <c r="GT1204">
        <v>23.4021</v>
      </c>
      <c r="GU1204">
        <v>999.9</v>
      </c>
      <c r="GV1204">
        <v>34.6</v>
      </c>
      <c r="GW1204">
        <v>31.9</v>
      </c>
      <c r="GX1204">
        <v>18.2084</v>
      </c>
      <c r="GY1204">
        <v>63.8019</v>
      </c>
      <c r="GZ1204">
        <v>22.3197</v>
      </c>
      <c r="HA1204">
        <v>2</v>
      </c>
      <c r="HB1204">
        <v>-0.218638</v>
      </c>
      <c r="HC1204">
        <v>1.68213</v>
      </c>
      <c r="HD1204">
        <v>20.3276</v>
      </c>
      <c r="HE1204">
        <v>5.21699</v>
      </c>
      <c r="HF1204">
        <v>12.0099</v>
      </c>
      <c r="HG1204">
        <v>4.989</v>
      </c>
      <c r="HH1204">
        <v>3.2885</v>
      </c>
      <c r="HI1204">
        <v>9999</v>
      </c>
      <c r="HJ1204">
        <v>9999</v>
      </c>
      <c r="HK1204">
        <v>9999</v>
      </c>
      <c r="HL1204">
        <v>199.2</v>
      </c>
      <c r="HM1204">
        <v>1.86737</v>
      </c>
      <c r="HN1204">
        <v>1.86646</v>
      </c>
      <c r="HO1204">
        <v>1.86588</v>
      </c>
      <c r="HP1204">
        <v>1.86584</v>
      </c>
      <c r="HQ1204">
        <v>1.86768</v>
      </c>
      <c r="HR1204">
        <v>1.87014</v>
      </c>
      <c r="HS1204">
        <v>1.86874</v>
      </c>
      <c r="HT1204">
        <v>1.87022</v>
      </c>
      <c r="HU1204">
        <v>0</v>
      </c>
      <c r="HV1204">
        <v>0</v>
      </c>
      <c r="HW1204">
        <v>0</v>
      </c>
      <c r="HX1204">
        <v>0</v>
      </c>
      <c r="HY1204" t="s">
        <v>421</v>
      </c>
      <c r="HZ1204" t="s">
        <v>422</v>
      </c>
      <c r="IA1204" t="s">
        <v>423</v>
      </c>
      <c r="IB1204" t="s">
        <v>423</v>
      </c>
      <c r="IC1204" t="s">
        <v>423</v>
      </c>
      <c r="ID1204" t="s">
        <v>423</v>
      </c>
      <c r="IE1204">
        <v>0</v>
      </c>
      <c r="IF1204">
        <v>100</v>
      </c>
      <c r="IG1204">
        <v>100</v>
      </c>
      <c r="IH1204">
        <v>-3.333</v>
      </c>
      <c r="II1204">
        <v>-0.1425</v>
      </c>
      <c r="IJ1204">
        <v>-1.529487217637811</v>
      </c>
      <c r="IK1204">
        <v>-0.005072214745875086</v>
      </c>
      <c r="IL1204">
        <v>3.316774363808987E-06</v>
      </c>
      <c r="IM1204">
        <v>-1.107588672722244E-09</v>
      </c>
      <c r="IN1204">
        <v>-0.1603591687652909</v>
      </c>
      <c r="IO1204">
        <v>-0.0181951569465493</v>
      </c>
      <c r="IP1204">
        <v>0.001659309118516343</v>
      </c>
      <c r="IQ1204">
        <v>-3.409663313950778E-05</v>
      </c>
      <c r="IR1204">
        <v>19</v>
      </c>
      <c r="IS1204">
        <v>2290</v>
      </c>
      <c r="IT1204">
        <v>1</v>
      </c>
      <c r="IU1204">
        <v>24</v>
      </c>
      <c r="IV1204">
        <v>8641.200000000001</v>
      </c>
      <c r="IW1204">
        <v>8641.4</v>
      </c>
      <c r="IX1204">
        <v>1.57593</v>
      </c>
      <c r="IY1204">
        <v>2.2229</v>
      </c>
      <c r="IZ1204">
        <v>1.94702</v>
      </c>
      <c r="JA1204">
        <v>2.64771</v>
      </c>
      <c r="JB1204">
        <v>2.19482</v>
      </c>
      <c r="JC1204">
        <v>2.35352</v>
      </c>
      <c r="JD1204">
        <v>36.4107</v>
      </c>
      <c r="JE1204">
        <v>24.0437</v>
      </c>
      <c r="JF1204">
        <v>18</v>
      </c>
      <c r="JG1204">
        <v>518.801</v>
      </c>
      <c r="JH1204">
        <v>814.465</v>
      </c>
      <c r="JI1204">
        <v>21.5386</v>
      </c>
      <c r="JJ1204">
        <v>26.1484</v>
      </c>
      <c r="JK1204">
        <v>30.0003</v>
      </c>
      <c r="JL1204">
        <v>26.1243</v>
      </c>
      <c r="JM1204">
        <v>26.0433</v>
      </c>
      <c r="JN1204">
        <v>31.5902</v>
      </c>
      <c r="JO1204">
        <v>19.0986</v>
      </c>
      <c r="JP1204">
        <v>24.3869</v>
      </c>
      <c r="JQ1204">
        <v>21.539</v>
      </c>
      <c r="JR1204">
        <v>553.654</v>
      </c>
      <c r="JS1204">
        <v>14.6155</v>
      </c>
      <c r="JT1204">
        <v>100.489</v>
      </c>
      <c r="JU1204">
        <v>100.627</v>
      </c>
    </row>
    <row r="1205" spans="1:281">
      <c r="A1205">
        <v>1189</v>
      </c>
      <c r="B1205">
        <v>1659654277</v>
      </c>
      <c r="C1205">
        <v>26269</v>
      </c>
      <c r="D1205" t="s">
        <v>2813</v>
      </c>
      <c r="E1205" t="s">
        <v>2814</v>
      </c>
      <c r="F1205">
        <v>5</v>
      </c>
      <c r="G1205" t="s">
        <v>2748</v>
      </c>
      <c r="H1205" t="s">
        <v>416</v>
      </c>
      <c r="I1205">
        <v>1659654269.5</v>
      </c>
      <c r="J1205">
        <f>(K1205)/1000</f>
        <v>0</v>
      </c>
      <c r="K1205">
        <f>IF(CZ1205, AN1205, AH1205)</f>
        <v>0</v>
      </c>
      <c r="L1205">
        <f>IF(CZ1205, AI1205, AG1205)</f>
        <v>0</v>
      </c>
      <c r="M1205">
        <f>DB1205 - IF(AU1205&gt;1, L1205*CV1205*100.0/(AW1205*DP1205), 0)</f>
        <v>0</v>
      </c>
      <c r="N1205">
        <f>((T1205-J1205/2)*M1205-L1205)/(T1205+J1205/2)</f>
        <v>0</v>
      </c>
      <c r="O1205">
        <f>N1205*(DI1205+DJ1205)/1000.0</f>
        <v>0</v>
      </c>
      <c r="P1205">
        <f>(DB1205 - IF(AU1205&gt;1, L1205*CV1205*100.0/(AW1205*DP1205), 0))*(DI1205+DJ1205)/1000.0</f>
        <v>0</v>
      </c>
      <c r="Q1205">
        <f>2.0/((1/S1205-1/R1205)+SIGN(S1205)*SQRT((1/S1205-1/R1205)*(1/S1205-1/R1205) + 4*CW1205/((CW1205+1)*(CW1205+1))*(2*1/S1205*1/R1205-1/R1205*1/R1205)))</f>
        <v>0</v>
      </c>
      <c r="R1205">
        <f>IF(LEFT(CX1205,1)&lt;&gt;"0",IF(LEFT(CX1205,1)="1",3.0,CY1205),$D$5+$E$5*(DP1205*DI1205/($K$5*1000))+$F$5*(DP1205*DI1205/($K$5*1000))*MAX(MIN(CV1205,$J$5),$I$5)*MAX(MIN(CV1205,$J$5),$I$5)+$G$5*MAX(MIN(CV1205,$J$5),$I$5)*(DP1205*DI1205/($K$5*1000))+$H$5*(DP1205*DI1205/($K$5*1000))*(DP1205*DI1205/($K$5*1000)))</f>
        <v>0</v>
      </c>
      <c r="S1205">
        <f>J1205*(1000-(1000*0.61365*exp(17.502*W1205/(240.97+W1205))/(DI1205+DJ1205)+DD1205)/2)/(1000*0.61365*exp(17.502*W1205/(240.97+W1205))/(DI1205+DJ1205)-DD1205)</f>
        <v>0</v>
      </c>
      <c r="T1205">
        <f>1/((CW1205+1)/(Q1205/1.6)+1/(R1205/1.37)) + CW1205/((CW1205+1)/(Q1205/1.6) + CW1205/(R1205/1.37))</f>
        <v>0</v>
      </c>
      <c r="U1205">
        <f>(CR1205*CU1205)</f>
        <v>0</v>
      </c>
      <c r="V1205">
        <f>(DK1205+(U1205+2*0.95*5.67E-8*(((DK1205+$B$7)+273)^4-(DK1205+273)^4)-44100*J1205)/(1.84*29.3*R1205+8*0.95*5.67E-8*(DK1205+273)^3))</f>
        <v>0</v>
      </c>
      <c r="W1205">
        <f>($C$7*DL1205+$D$7*DM1205+$E$7*V1205)</f>
        <v>0</v>
      </c>
      <c r="X1205">
        <f>0.61365*exp(17.502*W1205/(240.97+W1205))</f>
        <v>0</v>
      </c>
      <c r="Y1205">
        <f>(Z1205/AA1205*100)</f>
        <v>0</v>
      </c>
      <c r="Z1205">
        <f>DD1205*(DI1205+DJ1205)/1000</f>
        <v>0</v>
      </c>
      <c r="AA1205">
        <f>0.61365*exp(17.502*DK1205/(240.97+DK1205))</f>
        <v>0</v>
      </c>
      <c r="AB1205">
        <f>(X1205-DD1205*(DI1205+DJ1205)/1000)</f>
        <v>0</v>
      </c>
      <c r="AC1205">
        <f>(-J1205*44100)</f>
        <v>0</v>
      </c>
      <c r="AD1205">
        <f>2*29.3*R1205*0.92*(DK1205-W1205)</f>
        <v>0</v>
      </c>
      <c r="AE1205">
        <f>2*0.95*5.67E-8*(((DK1205+$B$7)+273)^4-(W1205+273)^4)</f>
        <v>0</v>
      </c>
      <c r="AF1205">
        <f>U1205+AE1205+AC1205+AD1205</f>
        <v>0</v>
      </c>
      <c r="AG1205">
        <f>DH1205*AU1205*(DC1205-DB1205*(1000-AU1205*DE1205)/(1000-AU1205*DD1205))/(100*CV1205)</f>
        <v>0</v>
      </c>
      <c r="AH1205">
        <f>1000*DH1205*AU1205*(DD1205-DE1205)/(100*CV1205*(1000-AU1205*DD1205))</f>
        <v>0</v>
      </c>
      <c r="AI1205">
        <f>(AJ1205 - AK1205 - DI1205*1E3/(8.314*(DK1205+273.15)) * AM1205/DH1205 * AL1205) * DH1205/(100*CV1205) * (1000 - DE1205)/1000</f>
        <v>0</v>
      </c>
      <c r="AJ1205">
        <v>546.689065688392</v>
      </c>
      <c r="AK1205">
        <v>504.4446545454544</v>
      </c>
      <c r="AL1205">
        <v>3.235746103919602</v>
      </c>
      <c r="AM1205">
        <v>65.47786862827577</v>
      </c>
      <c r="AN1205">
        <f>(AP1205 - AO1205 + DI1205*1E3/(8.314*(DK1205+273.15)) * AR1205/DH1205 * AQ1205) * DH1205/(100*CV1205) * 1000/(1000 - AP1205)</f>
        <v>0</v>
      </c>
      <c r="AO1205">
        <v>14.63129451752529</v>
      </c>
      <c r="AP1205">
        <v>18.6745153846154</v>
      </c>
      <c r="AQ1205">
        <v>1.162599229818896E-05</v>
      </c>
      <c r="AR1205">
        <v>82.48289674045559</v>
      </c>
      <c r="AS1205">
        <v>0</v>
      </c>
      <c r="AT1205">
        <v>0</v>
      </c>
      <c r="AU1205">
        <f>IF(AS1205*$H$13&gt;=AW1205,1.0,(AW1205/(AW1205-AS1205*$H$13)))</f>
        <v>0</v>
      </c>
      <c r="AV1205">
        <f>(AU1205-1)*100</f>
        <v>0</v>
      </c>
      <c r="AW1205">
        <f>MAX(0,($B$13+$C$13*DP1205)/(1+$D$13*DP1205)*DI1205/(DK1205+273)*$E$13)</f>
        <v>0</v>
      </c>
      <c r="AX1205" t="s">
        <v>417</v>
      </c>
      <c r="AY1205" t="s">
        <v>417</v>
      </c>
      <c r="AZ1205">
        <v>0</v>
      </c>
      <c r="BA1205">
        <v>0</v>
      </c>
      <c r="BB1205">
        <f>1-AZ1205/BA1205</f>
        <v>0</v>
      </c>
      <c r="BC1205">
        <v>0</v>
      </c>
      <c r="BD1205" t="s">
        <v>417</v>
      </c>
      <c r="BE1205" t="s">
        <v>417</v>
      </c>
      <c r="BF1205">
        <v>0</v>
      </c>
      <c r="BG1205">
        <v>0</v>
      </c>
      <c r="BH1205">
        <f>1-BF1205/BG1205</f>
        <v>0</v>
      </c>
      <c r="BI1205">
        <v>0.5</v>
      </c>
      <c r="BJ1205">
        <f>CS1205</f>
        <v>0</v>
      </c>
      <c r="BK1205">
        <f>L1205</f>
        <v>0</v>
      </c>
      <c r="BL1205">
        <f>BH1205*BI1205*BJ1205</f>
        <v>0</v>
      </c>
      <c r="BM1205">
        <f>(BK1205-BC1205)/BJ1205</f>
        <v>0</v>
      </c>
      <c r="BN1205">
        <f>(BA1205-BG1205)/BG1205</f>
        <v>0</v>
      </c>
      <c r="BO1205">
        <f>AZ1205/(BB1205+AZ1205/BG1205)</f>
        <v>0</v>
      </c>
      <c r="BP1205" t="s">
        <v>417</v>
      </c>
      <c r="BQ1205">
        <v>0</v>
      </c>
      <c r="BR1205">
        <f>IF(BQ1205&lt;&gt;0, BQ1205, BO1205)</f>
        <v>0</v>
      </c>
      <c r="BS1205">
        <f>1-BR1205/BG1205</f>
        <v>0</v>
      </c>
      <c r="BT1205">
        <f>(BG1205-BF1205)/(BG1205-BR1205)</f>
        <v>0</v>
      </c>
      <c r="BU1205">
        <f>(BA1205-BG1205)/(BA1205-BR1205)</f>
        <v>0</v>
      </c>
      <c r="BV1205">
        <f>(BG1205-BF1205)/(BG1205-AZ1205)</f>
        <v>0</v>
      </c>
      <c r="BW1205">
        <f>(BA1205-BG1205)/(BA1205-AZ1205)</f>
        <v>0</v>
      </c>
      <c r="BX1205">
        <f>(BT1205*BR1205/BF1205)</f>
        <v>0</v>
      </c>
      <c r="BY1205">
        <f>(1-BX1205)</f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f>$B$11*DQ1205+$C$11*DR1205+$F$11*EC1205*(1-EF1205)</f>
        <v>0</v>
      </c>
      <c r="CS1205">
        <f>CR1205*CT1205</f>
        <v>0</v>
      </c>
      <c r="CT1205">
        <f>($B$11*$D$9+$C$11*$D$9+$F$11*((EP1205+EH1205)/MAX(EP1205+EH1205+EQ1205, 0.1)*$I$9+EQ1205/MAX(EP1205+EH1205+EQ1205, 0.1)*$J$9))/($B$11+$C$11+$F$11)</f>
        <v>0</v>
      </c>
      <c r="CU1205">
        <f>($B$11*$K$9+$C$11*$K$9+$F$11*((EP1205+EH1205)/MAX(EP1205+EH1205+EQ1205, 0.1)*$P$9+EQ1205/MAX(EP1205+EH1205+EQ1205, 0.1)*$Q$9))/($B$11+$C$11+$F$11)</f>
        <v>0</v>
      </c>
      <c r="CV1205">
        <v>6</v>
      </c>
      <c r="CW1205">
        <v>0.5</v>
      </c>
      <c r="CX1205" t="s">
        <v>418</v>
      </c>
      <c r="CY1205">
        <v>2</v>
      </c>
      <c r="CZ1205" t="b">
        <v>1</v>
      </c>
      <c r="DA1205">
        <v>1659654269.5</v>
      </c>
      <c r="DB1205">
        <v>472.9054444444445</v>
      </c>
      <c r="DC1205">
        <v>523.6430740740741</v>
      </c>
      <c r="DD1205">
        <v>18.66865925925926</v>
      </c>
      <c r="DE1205">
        <v>14.62922592592593</v>
      </c>
      <c r="DF1205">
        <v>476.2175185185185</v>
      </c>
      <c r="DG1205">
        <v>18.81108888888889</v>
      </c>
      <c r="DH1205">
        <v>500.0235185185185</v>
      </c>
      <c r="DI1205">
        <v>90.22114444444442</v>
      </c>
      <c r="DJ1205">
        <v>0.1000391481481482</v>
      </c>
      <c r="DK1205">
        <v>24.79692962962963</v>
      </c>
      <c r="DL1205">
        <v>24.99744444444445</v>
      </c>
      <c r="DM1205">
        <v>999.9000000000001</v>
      </c>
      <c r="DN1205">
        <v>0</v>
      </c>
      <c r="DO1205">
        <v>0</v>
      </c>
      <c r="DP1205">
        <v>9987.983703703703</v>
      </c>
      <c r="DQ1205">
        <v>0</v>
      </c>
      <c r="DR1205">
        <v>10.91670740740741</v>
      </c>
      <c r="DS1205">
        <v>-50.73756296296297</v>
      </c>
      <c r="DT1205">
        <v>481.901925925926</v>
      </c>
      <c r="DU1205">
        <v>531.4174074074074</v>
      </c>
      <c r="DV1205">
        <v>4.039435185185186</v>
      </c>
      <c r="DW1205">
        <v>523.6430740740741</v>
      </c>
      <c r="DX1205">
        <v>14.62922592592593</v>
      </c>
      <c r="DY1205">
        <v>1.684308148148148</v>
      </c>
      <c r="DZ1205">
        <v>1.319865925925926</v>
      </c>
      <c r="EA1205">
        <v>14.75257037037037</v>
      </c>
      <c r="EB1205">
        <v>11.02700740740741</v>
      </c>
      <c r="EC1205">
        <v>2000.034444444444</v>
      </c>
      <c r="ED1205">
        <v>0.9800008888888889</v>
      </c>
      <c r="EE1205">
        <v>0.01999914074074074</v>
      </c>
      <c r="EF1205">
        <v>0</v>
      </c>
      <c r="EG1205">
        <v>731.6817407407406</v>
      </c>
      <c r="EH1205">
        <v>5.00097</v>
      </c>
      <c r="EI1205">
        <v>14555.55555555556</v>
      </c>
      <c r="EJ1205">
        <v>16707.87037037037</v>
      </c>
      <c r="EK1205">
        <v>38.00688888888889</v>
      </c>
      <c r="EL1205">
        <v>38.562</v>
      </c>
      <c r="EM1205">
        <v>38</v>
      </c>
      <c r="EN1205">
        <v>38.25</v>
      </c>
      <c r="EO1205">
        <v>38.437</v>
      </c>
      <c r="EP1205">
        <v>1955.134444444444</v>
      </c>
      <c r="EQ1205">
        <v>39.9</v>
      </c>
      <c r="ER1205">
        <v>0</v>
      </c>
      <c r="ES1205">
        <v>1659654277.5</v>
      </c>
      <c r="ET1205">
        <v>0</v>
      </c>
      <c r="EU1205">
        <v>731.650576923077</v>
      </c>
      <c r="EV1205">
        <v>15.3751452840382</v>
      </c>
      <c r="EW1205">
        <v>293.3504269039193</v>
      </c>
      <c r="EX1205">
        <v>14555.18076923077</v>
      </c>
      <c r="EY1205">
        <v>15</v>
      </c>
      <c r="EZ1205">
        <v>0</v>
      </c>
      <c r="FA1205" t="s">
        <v>419</v>
      </c>
      <c r="FB1205">
        <v>1659135797.5</v>
      </c>
      <c r="FC1205">
        <v>1659135788</v>
      </c>
      <c r="FD1205">
        <v>0</v>
      </c>
      <c r="FE1205">
        <v>0.3</v>
      </c>
      <c r="FF1205">
        <v>-0.002</v>
      </c>
      <c r="FG1205">
        <v>-2.209</v>
      </c>
      <c r="FH1205">
        <v>-0.089</v>
      </c>
      <c r="FI1205">
        <v>1520</v>
      </c>
      <c r="FJ1205">
        <v>20</v>
      </c>
      <c r="FK1205">
        <v>0.06</v>
      </c>
      <c r="FL1205">
        <v>0.03</v>
      </c>
      <c r="FM1205">
        <v>-49.8666225</v>
      </c>
      <c r="FN1205">
        <v>-15.49384953095686</v>
      </c>
      <c r="FO1205">
        <v>1.500968406810667</v>
      </c>
      <c r="FP1205">
        <v>0</v>
      </c>
      <c r="FQ1205">
        <v>730.8047352941177</v>
      </c>
      <c r="FR1205">
        <v>14.84224599306124</v>
      </c>
      <c r="FS1205">
        <v>1.468301385732017</v>
      </c>
      <c r="FT1205">
        <v>0</v>
      </c>
      <c r="FU1205">
        <v>4.03974725</v>
      </c>
      <c r="FV1205">
        <v>-0.006389380863055229</v>
      </c>
      <c r="FW1205">
        <v>0.001499326494630235</v>
      </c>
      <c r="FX1205">
        <v>1</v>
      </c>
      <c r="FY1205">
        <v>1</v>
      </c>
      <c r="FZ1205">
        <v>3</v>
      </c>
      <c r="GA1205" t="s">
        <v>429</v>
      </c>
      <c r="GB1205">
        <v>2.9836</v>
      </c>
      <c r="GC1205">
        <v>2.71551</v>
      </c>
      <c r="GD1205">
        <v>0.107329</v>
      </c>
      <c r="GE1205">
        <v>0.113672</v>
      </c>
      <c r="GF1205">
        <v>0.09013699999999999</v>
      </c>
      <c r="GG1205">
        <v>0.0741338</v>
      </c>
      <c r="GH1205">
        <v>28231.8</v>
      </c>
      <c r="GI1205">
        <v>28180.5</v>
      </c>
      <c r="GJ1205">
        <v>29391</v>
      </c>
      <c r="GK1205">
        <v>29402.5</v>
      </c>
      <c r="GL1205">
        <v>35418.3</v>
      </c>
      <c r="GM1205">
        <v>36198.3</v>
      </c>
      <c r="GN1205">
        <v>41385</v>
      </c>
      <c r="GO1205">
        <v>41897.8</v>
      </c>
      <c r="GP1205">
        <v>1.9623</v>
      </c>
      <c r="GQ1205">
        <v>2.38495</v>
      </c>
      <c r="GR1205">
        <v>0.0974908</v>
      </c>
      <c r="GS1205">
        <v>0</v>
      </c>
      <c r="GT1205">
        <v>23.4021</v>
      </c>
      <c r="GU1205">
        <v>999.9</v>
      </c>
      <c r="GV1205">
        <v>34.7</v>
      </c>
      <c r="GW1205">
        <v>31.8</v>
      </c>
      <c r="GX1205">
        <v>18.1584</v>
      </c>
      <c r="GY1205">
        <v>63.6619</v>
      </c>
      <c r="GZ1205">
        <v>22.2877</v>
      </c>
      <c r="HA1205">
        <v>2</v>
      </c>
      <c r="HB1205">
        <v>-0.0891311</v>
      </c>
      <c r="HC1205">
        <v>1.5555</v>
      </c>
      <c r="HD1205">
        <v>20.3278</v>
      </c>
      <c r="HE1205">
        <v>5.21699</v>
      </c>
      <c r="HF1205">
        <v>12.0099</v>
      </c>
      <c r="HG1205">
        <v>4.9889</v>
      </c>
      <c r="HH1205">
        <v>3.28855</v>
      </c>
      <c r="HI1205">
        <v>9999</v>
      </c>
      <c r="HJ1205">
        <v>9999</v>
      </c>
      <c r="HK1205">
        <v>9999</v>
      </c>
      <c r="HL1205">
        <v>199.2</v>
      </c>
      <c r="HM1205">
        <v>1.86737</v>
      </c>
      <c r="HN1205">
        <v>1.86646</v>
      </c>
      <c r="HO1205">
        <v>1.86589</v>
      </c>
      <c r="HP1205">
        <v>1.86584</v>
      </c>
      <c r="HQ1205">
        <v>1.86766</v>
      </c>
      <c r="HR1205">
        <v>1.87014</v>
      </c>
      <c r="HS1205">
        <v>1.86874</v>
      </c>
      <c r="HT1205">
        <v>1.87024</v>
      </c>
      <c r="HU1205">
        <v>0</v>
      </c>
      <c r="HV1205">
        <v>0</v>
      </c>
      <c r="HW1205">
        <v>0</v>
      </c>
      <c r="HX1205">
        <v>0</v>
      </c>
      <c r="HY1205" t="s">
        <v>421</v>
      </c>
      <c r="HZ1205" t="s">
        <v>422</v>
      </c>
      <c r="IA1205" t="s">
        <v>423</v>
      </c>
      <c r="IB1205" t="s">
        <v>423</v>
      </c>
      <c r="IC1205" t="s">
        <v>423</v>
      </c>
      <c r="ID1205" t="s">
        <v>423</v>
      </c>
      <c r="IE1205">
        <v>0</v>
      </c>
      <c r="IF1205">
        <v>100</v>
      </c>
      <c r="IG1205">
        <v>100</v>
      </c>
      <c r="IH1205">
        <v>-3.375</v>
      </c>
      <c r="II1205">
        <v>-0.1424</v>
      </c>
      <c r="IJ1205">
        <v>-1.529487217637811</v>
      </c>
      <c r="IK1205">
        <v>-0.005072214745875086</v>
      </c>
      <c r="IL1205">
        <v>3.316774363808987E-06</v>
      </c>
      <c r="IM1205">
        <v>-1.107588672722244E-09</v>
      </c>
      <c r="IN1205">
        <v>-0.1603591687652909</v>
      </c>
      <c r="IO1205">
        <v>-0.0181951569465493</v>
      </c>
      <c r="IP1205">
        <v>0.001659309118516343</v>
      </c>
      <c r="IQ1205">
        <v>-3.409663313950778E-05</v>
      </c>
      <c r="IR1205">
        <v>19</v>
      </c>
      <c r="IS1205">
        <v>2290</v>
      </c>
      <c r="IT1205">
        <v>1</v>
      </c>
      <c r="IU1205">
        <v>24</v>
      </c>
      <c r="IV1205">
        <v>8641.299999999999</v>
      </c>
      <c r="IW1205">
        <v>8641.5</v>
      </c>
      <c r="IX1205">
        <v>1.61133</v>
      </c>
      <c r="IY1205">
        <v>2.22778</v>
      </c>
      <c r="IZ1205">
        <v>1.94702</v>
      </c>
      <c r="JA1205">
        <v>2.64648</v>
      </c>
      <c r="JB1205">
        <v>2.19482</v>
      </c>
      <c r="JC1205">
        <v>2.32178</v>
      </c>
      <c r="JD1205">
        <v>36.4107</v>
      </c>
      <c r="JE1205">
        <v>24.0262</v>
      </c>
      <c r="JF1205">
        <v>18</v>
      </c>
      <c r="JG1205">
        <v>518.8</v>
      </c>
      <c r="JH1205">
        <v>814.687</v>
      </c>
      <c r="JI1205">
        <v>21.5405</v>
      </c>
      <c r="JJ1205">
        <v>26.1506</v>
      </c>
      <c r="JK1205">
        <v>30.0003</v>
      </c>
      <c r="JL1205">
        <v>26.126</v>
      </c>
      <c r="JM1205">
        <v>26.045</v>
      </c>
      <c r="JN1205">
        <v>32.3786</v>
      </c>
      <c r="JO1205">
        <v>19.0986</v>
      </c>
      <c r="JP1205">
        <v>24.3869</v>
      </c>
      <c r="JQ1205">
        <v>21.5414</v>
      </c>
      <c r="JR1205">
        <v>573.701</v>
      </c>
      <c r="JS1205">
        <v>14.6144</v>
      </c>
      <c r="JT1205">
        <v>100.487</v>
      </c>
      <c r="JU1205">
        <v>100.626</v>
      </c>
    </row>
    <row r="1206" spans="1:281">
      <c r="A1206">
        <v>1190</v>
      </c>
      <c r="B1206">
        <v>1659654282</v>
      </c>
      <c r="C1206">
        <v>26274</v>
      </c>
      <c r="D1206" t="s">
        <v>2815</v>
      </c>
      <c r="E1206" t="s">
        <v>2816</v>
      </c>
      <c r="F1206">
        <v>5</v>
      </c>
      <c r="G1206" t="s">
        <v>2748</v>
      </c>
      <c r="H1206" t="s">
        <v>416</v>
      </c>
      <c r="I1206">
        <v>1659654274.214286</v>
      </c>
      <c r="J1206">
        <f>(K1206)/1000</f>
        <v>0</v>
      </c>
      <c r="K1206">
        <f>IF(CZ1206, AN1206, AH1206)</f>
        <v>0</v>
      </c>
      <c r="L1206">
        <f>IF(CZ1206, AI1206, AG1206)</f>
        <v>0</v>
      </c>
      <c r="M1206">
        <f>DB1206 - IF(AU1206&gt;1, L1206*CV1206*100.0/(AW1206*DP1206), 0)</f>
        <v>0</v>
      </c>
      <c r="N1206">
        <f>((T1206-J1206/2)*M1206-L1206)/(T1206+J1206/2)</f>
        <v>0</v>
      </c>
      <c r="O1206">
        <f>N1206*(DI1206+DJ1206)/1000.0</f>
        <v>0</v>
      </c>
      <c r="P1206">
        <f>(DB1206 - IF(AU1206&gt;1, L1206*CV1206*100.0/(AW1206*DP1206), 0))*(DI1206+DJ1206)/1000.0</f>
        <v>0</v>
      </c>
      <c r="Q1206">
        <f>2.0/((1/S1206-1/R1206)+SIGN(S1206)*SQRT((1/S1206-1/R1206)*(1/S1206-1/R1206) + 4*CW1206/((CW1206+1)*(CW1206+1))*(2*1/S1206*1/R1206-1/R1206*1/R1206)))</f>
        <v>0</v>
      </c>
      <c r="R1206">
        <f>IF(LEFT(CX1206,1)&lt;&gt;"0",IF(LEFT(CX1206,1)="1",3.0,CY1206),$D$5+$E$5*(DP1206*DI1206/($K$5*1000))+$F$5*(DP1206*DI1206/($K$5*1000))*MAX(MIN(CV1206,$J$5),$I$5)*MAX(MIN(CV1206,$J$5),$I$5)+$G$5*MAX(MIN(CV1206,$J$5),$I$5)*(DP1206*DI1206/($K$5*1000))+$H$5*(DP1206*DI1206/($K$5*1000))*(DP1206*DI1206/($K$5*1000)))</f>
        <v>0</v>
      </c>
      <c r="S1206">
        <f>J1206*(1000-(1000*0.61365*exp(17.502*W1206/(240.97+W1206))/(DI1206+DJ1206)+DD1206)/2)/(1000*0.61365*exp(17.502*W1206/(240.97+W1206))/(DI1206+DJ1206)-DD1206)</f>
        <v>0</v>
      </c>
      <c r="T1206">
        <f>1/((CW1206+1)/(Q1206/1.6)+1/(R1206/1.37)) + CW1206/((CW1206+1)/(Q1206/1.6) + CW1206/(R1206/1.37))</f>
        <v>0</v>
      </c>
      <c r="U1206">
        <f>(CR1206*CU1206)</f>
        <v>0</v>
      </c>
      <c r="V1206">
        <f>(DK1206+(U1206+2*0.95*5.67E-8*(((DK1206+$B$7)+273)^4-(DK1206+273)^4)-44100*J1206)/(1.84*29.3*R1206+8*0.95*5.67E-8*(DK1206+273)^3))</f>
        <v>0</v>
      </c>
      <c r="W1206">
        <f>($C$7*DL1206+$D$7*DM1206+$E$7*V1206)</f>
        <v>0</v>
      </c>
      <c r="X1206">
        <f>0.61365*exp(17.502*W1206/(240.97+W1206))</f>
        <v>0</v>
      </c>
      <c r="Y1206">
        <f>(Z1206/AA1206*100)</f>
        <v>0</v>
      </c>
      <c r="Z1206">
        <f>DD1206*(DI1206+DJ1206)/1000</f>
        <v>0</v>
      </c>
      <c r="AA1206">
        <f>0.61365*exp(17.502*DK1206/(240.97+DK1206))</f>
        <v>0</v>
      </c>
      <c r="AB1206">
        <f>(X1206-DD1206*(DI1206+DJ1206)/1000)</f>
        <v>0</v>
      </c>
      <c r="AC1206">
        <f>(-J1206*44100)</f>
        <v>0</v>
      </c>
      <c r="AD1206">
        <f>2*29.3*R1206*0.92*(DK1206-W1206)</f>
        <v>0</v>
      </c>
      <c r="AE1206">
        <f>2*0.95*5.67E-8*(((DK1206+$B$7)+273)^4-(W1206+273)^4)</f>
        <v>0</v>
      </c>
      <c r="AF1206">
        <f>U1206+AE1206+AC1206+AD1206</f>
        <v>0</v>
      </c>
      <c r="AG1206">
        <f>DH1206*AU1206*(DC1206-DB1206*(1000-AU1206*DE1206)/(1000-AU1206*DD1206))/(100*CV1206)</f>
        <v>0</v>
      </c>
      <c r="AH1206">
        <f>1000*DH1206*AU1206*(DD1206-DE1206)/(100*CV1206*(1000-AU1206*DD1206))</f>
        <v>0</v>
      </c>
      <c r="AI1206">
        <f>(AJ1206 - AK1206 - DI1206*1E3/(8.314*(DK1206+273.15)) * AM1206/DH1206 * AL1206) * DH1206/(100*CV1206) * (1000 - DE1206)/1000</f>
        <v>0</v>
      </c>
      <c r="AJ1206">
        <v>563.5264056045995</v>
      </c>
      <c r="AK1206">
        <v>520.6344606060607</v>
      </c>
      <c r="AL1206">
        <v>3.22374490581436</v>
      </c>
      <c r="AM1206">
        <v>65.47786862827577</v>
      </c>
      <c r="AN1206">
        <f>(AP1206 - AO1206 + DI1206*1E3/(8.314*(DK1206+273.15)) * AR1206/DH1206 * AQ1206) * DH1206/(100*CV1206) * 1000/(1000 - AP1206)</f>
        <v>0</v>
      </c>
      <c r="AO1206">
        <v>14.63268023444379</v>
      </c>
      <c r="AP1206">
        <v>18.67436853146854</v>
      </c>
      <c r="AQ1206">
        <v>-1.219403633171517E-06</v>
      </c>
      <c r="AR1206">
        <v>82.48289674045559</v>
      </c>
      <c r="AS1206">
        <v>0</v>
      </c>
      <c r="AT1206">
        <v>0</v>
      </c>
      <c r="AU1206">
        <f>IF(AS1206*$H$13&gt;=AW1206,1.0,(AW1206/(AW1206-AS1206*$H$13)))</f>
        <v>0</v>
      </c>
      <c r="AV1206">
        <f>(AU1206-1)*100</f>
        <v>0</v>
      </c>
      <c r="AW1206">
        <f>MAX(0,($B$13+$C$13*DP1206)/(1+$D$13*DP1206)*DI1206/(DK1206+273)*$E$13)</f>
        <v>0</v>
      </c>
      <c r="AX1206" t="s">
        <v>417</v>
      </c>
      <c r="AY1206" t="s">
        <v>417</v>
      </c>
      <c r="AZ1206">
        <v>0</v>
      </c>
      <c r="BA1206">
        <v>0</v>
      </c>
      <c r="BB1206">
        <f>1-AZ1206/BA1206</f>
        <v>0</v>
      </c>
      <c r="BC1206">
        <v>0</v>
      </c>
      <c r="BD1206" t="s">
        <v>417</v>
      </c>
      <c r="BE1206" t="s">
        <v>417</v>
      </c>
      <c r="BF1206">
        <v>0</v>
      </c>
      <c r="BG1206">
        <v>0</v>
      </c>
      <c r="BH1206">
        <f>1-BF1206/BG1206</f>
        <v>0</v>
      </c>
      <c r="BI1206">
        <v>0.5</v>
      </c>
      <c r="BJ1206">
        <f>CS1206</f>
        <v>0</v>
      </c>
      <c r="BK1206">
        <f>L1206</f>
        <v>0</v>
      </c>
      <c r="BL1206">
        <f>BH1206*BI1206*BJ1206</f>
        <v>0</v>
      </c>
      <c r="BM1206">
        <f>(BK1206-BC1206)/BJ1206</f>
        <v>0</v>
      </c>
      <c r="BN1206">
        <f>(BA1206-BG1206)/BG1206</f>
        <v>0</v>
      </c>
      <c r="BO1206">
        <f>AZ1206/(BB1206+AZ1206/BG1206)</f>
        <v>0</v>
      </c>
      <c r="BP1206" t="s">
        <v>417</v>
      </c>
      <c r="BQ1206">
        <v>0</v>
      </c>
      <c r="BR1206">
        <f>IF(BQ1206&lt;&gt;0, BQ1206, BO1206)</f>
        <v>0</v>
      </c>
      <c r="BS1206">
        <f>1-BR1206/BG1206</f>
        <v>0</v>
      </c>
      <c r="BT1206">
        <f>(BG1206-BF1206)/(BG1206-BR1206)</f>
        <v>0</v>
      </c>
      <c r="BU1206">
        <f>(BA1206-BG1206)/(BA1206-BR1206)</f>
        <v>0</v>
      </c>
      <c r="BV1206">
        <f>(BG1206-BF1206)/(BG1206-AZ1206)</f>
        <v>0</v>
      </c>
      <c r="BW1206">
        <f>(BA1206-BG1206)/(BA1206-AZ1206)</f>
        <v>0</v>
      </c>
      <c r="BX1206">
        <f>(BT1206*BR1206/BF1206)</f>
        <v>0</v>
      </c>
      <c r="BY1206">
        <f>(1-BX1206)</f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f>$B$11*DQ1206+$C$11*DR1206+$F$11*EC1206*(1-EF1206)</f>
        <v>0</v>
      </c>
      <c r="CS1206">
        <f>CR1206*CT1206</f>
        <v>0</v>
      </c>
      <c r="CT1206">
        <f>($B$11*$D$9+$C$11*$D$9+$F$11*((EP1206+EH1206)/MAX(EP1206+EH1206+EQ1206, 0.1)*$I$9+EQ1206/MAX(EP1206+EH1206+EQ1206, 0.1)*$J$9))/($B$11+$C$11+$F$11)</f>
        <v>0</v>
      </c>
      <c r="CU1206">
        <f>($B$11*$K$9+$C$11*$K$9+$F$11*((EP1206+EH1206)/MAX(EP1206+EH1206+EQ1206, 0.1)*$P$9+EQ1206/MAX(EP1206+EH1206+EQ1206, 0.1)*$Q$9))/($B$11+$C$11+$F$11)</f>
        <v>0</v>
      </c>
      <c r="CV1206">
        <v>6</v>
      </c>
      <c r="CW1206">
        <v>0.5</v>
      </c>
      <c r="CX1206" t="s">
        <v>418</v>
      </c>
      <c r="CY1206">
        <v>2</v>
      </c>
      <c r="CZ1206" t="b">
        <v>1</v>
      </c>
      <c r="DA1206">
        <v>1659654274.214286</v>
      </c>
      <c r="DB1206">
        <v>487.8023571428571</v>
      </c>
      <c r="DC1206">
        <v>539.4126071428572</v>
      </c>
      <c r="DD1206">
        <v>18.670875</v>
      </c>
      <c r="DE1206">
        <v>14.63128928571428</v>
      </c>
      <c r="DF1206">
        <v>491.1538928571429</v>
      </c>
      <c r="DG1206">
        <v>18.81328928571428</v>
      </c>
      <c r="DH1206">
        <v>500.0023928571429</v>
      </c>
      <c r="DI1206">
        <v>90.21955714285714</v>
      </c>
      <c r="DJ1206">
        <v>0.09996370357142856</v>
      </c>
      <c r="DK1206">
        <v>24.79772142857144</v>
      </c>
      <c r="DL1206">
        <v>24.99818928571429</v>
      </c>
      <c r="DM1206">
        <v>999.9000000000002</v>
      </c>
      <c r="DN1206">
        <v>0</v>
      </c>
      <c r="DO1206">
        <v>0</v>
      </c>
      <c r="DP1206">
        <v>9991.358928571428</v>
      </c>
      <c r="DQ1206">
        <v>0</v>
      </c>
      <c r="DR1206">
        <v>10.91426428571428</v>
      </c>
      <c r="DS1206">
        <v>-51.61015714285714</v>
      </c>
      <c r="DT1206">
        <v>497.0834285714286</v>
      </c>
      <c r="DU1206">
        <v>547.4221071428572</v>
      </c>
      <c r="DV1206">
        <v>4.039586428571428</v>
      </c>
      <c r="DW1206">
        <v>539.4126071428572</v>
      </c>
      <c r="DX1206">
        <v>14.63128928571428</v>
      </c>
      <c r="DY1206">
        <v>1.684478571428571</v>
      </c>
      <c r="DZ1206">
        <v>1.320029642857143</v>
      </c>
      <c r="EA1206">
        <v>14.75413214285715</v>
      </c>
      <c r="EB1206">
        <v>11.028875</v>
      </c>
      <c r="EC1206">
        <v>2000.006785714286</v>
      </c>
      <c r="ED1206">
        <v>0.9800009642857143</v>
      </c>
      <c r="EE1206">
        <v>0.01999906785714286</v>
      </c>
      <c r="EF1206">
        <v>0</v>
      </c>
      <c r="EG1206">
        <v>732.9139285714285</v>
      </c>
      <c r="EH1206">
        <v>5.00097</v>
      </c>
      <c r="EI1206">
        <v>14579.14285714286</v>
      </c>
      <c r="EJ1206">
        <v>16707.64642857143</v>
      </c>
      <c r="EK1206">
        <v>38</v>
      </c>
      <c r="EL1206">
        <v>38.562</v>
      </c>
      <c r="EM1206">
        <v>37.99549999999999</v>
      </c>
      <c r="EN1206">
        <v>38.24549999999999</v>
      </c>
      <c r="EO1206">
        <v>38.437</v>
      </c>
      <c r="EP1206">
        <v>1955.106785714285</v>
      </c>
      <c r="EQ1206">
        <v>39.9</v>
      </c>
      <c r="ER1206">
        <v>0</v>
      </c>
      <c r="ES1206">
        <v>1659654282.3</v>
      </c>
      <c r="ET1206">
        <v>0</v>
      </c>
      <c r="EU1206">
        <v>732.9112307692308</v>
      </c>
      <c r="EV1206">
        <v>15.38092308878191</v>
      </c>
      <c r="EW1206">
        <v>305.2786326217616</v>
      </c>
      <c r="EX1206">
        <v>14579.22307692308</v>
      </c>
      <c r="EY1206">
        <v>15</v>
      </c>
      <c r="EZ1206">
        <v>0</v>
      </c>
      <c r="FA1206" t="s">
        <v>419</v>
      </c>
      <c r="FB1206">
        <v>1659135797.5</v>
      </c>
      <c r="FC1206">
        <v>1659135788</v>
      </c>
      <c r="FD1206">
        <v>0</v>
      </c>
      <c r="FE1206">
        <v>0.3</v>
      </c>
      <c r="FF1206">
        <v>-0.002</v>
      </c>
      <c r="FG1206">
        <v>-2.209</v>
      </c>
      <c r="FH1206">
        <v>-0.089</v>
      </c>
      <c r="FI1206">
        <v>1520</v>
      </c>
      <c r="FJ1206">
        <v>20</v>
      </c>
      <c r="FK1206">
        <v>0.06</v>
      </c>
      <c r="FL1206">
        <v>0.03</v>
      </c>
      <c r="FM1206">
        <v>-51.04761463414635</v>
      </c>
      <c r="FN1206">
        <v>-11.60512055749135</v>
      </c>
      <c r="FO1206">
        <v>1.160749173249964</v>
      </c>
      <c r="FP1206">
        <v>0</v>
      </c>
      <c r="FQ1206">
        <v>732.2788235294119</v>
      </c>
      <c r="FR1206">
        <v>15.62404889326316</v>
      </c>
      <c r="FS1206">
        <v>1.543688506192966</v>
      </c>
      <c r="FT1206">
        <v>0</v>
      </c>
      <c r="FU1206">
        <v>4.039668292682927</v>
      </c>
      <c r="FV1206">
        <v>0.004614564459938977</v>
      </c>
      <c r="FW1206">
        <v>0.001425632769118893</v>
      </c>
      <c r="FX1206">
        <v>1</v>
      </c>
      <c r="FY1206">
        <v>1</v>
      </c>
      <c r="FZ1206">
        <v>3</v>
      </c>
      <c r="GA1206" t="s">
        <v>429</v>
      </c>
      <c r="GB1206">
        <v>2.9837</v>
      </c>
      <c r="GC1206">
        <v>2.71559</v>
      </c>
      <c r="GD1206">
        <v>0.1098</v>
      </c>
      <c r="GE1206">
        <v>0.116055</v>
      </c>
      <c r="GF1206">
        <v>0.0901349</v>
      </c>
      <c r="GG1206">
        <v>0.07414320000000001</v>
      </c>
      <c r="GH1206">
        <v>28153.7</v>
      </c>
      <c r="GI1206">
        <v>28105.2</v>
      </c>
      <c r="GJ1206">
        <v>29391</v>
      </c>
      <c r="GK1206">
        <v>29403</v>
      </c>
      <c r="GL1206">
        <v>35418.3</v>
      </c>
      <c r="GM1206">
        <v>36198.7</v>
      </c>
      <c r="GN1206">
        <v>41384.9</v>
      </c>
      <c r="GO1206">
        <v>41898.5</v>
      </c>
      <c r="GP1206">
        <v>1.96233</v>
      </c>
      <c r="GQ1206">
        <v>2.38493</v>
      </c>
      <c r="GR1206">
        <v>0.0968799</v>
      </c>
      <c r="GS1206">
        <v>0</v>
      </c>
      <c r="GT1206">
        <v>23.4015</v>
      </c>
      <c r="GU1206">
        <v>999.9</v>
      </c>
      <c r="GV1206">
        <v>34.7</v>
      </c>
      <c r="GW1206">
        <v>31.8</v>
      </c>
      <c r="GX1206">
        <v>18.1612</v>
      </c>
      <c r="GY1206">
        <v>63.6719</v>
      </c>
      <c r="GZ1206">
        <v>22.2155</v>
      </c>
      <c r="HA1206">
        <v>2</v>
      </c>
      <c r="HB1206">
        <v>-0.0882241</v>
      </c>
      <c r="HC1206">
        <v>1.97467</v>
      </c>
      <c r="HD1206">
        <v>20.3231</v>
      </c>
      <c r="HE1206">
        <v>5.21819</v>
      </c>
      <c r="HF1206">
        <v>12.0099</v>
      </c>
      <c r="HG1206">
        <v>4.989</v>
      </c>
      <c r="HH1206">
        <v>3.28863</v>
      </c>
      <c r="HI1206">
        <v>9999</v>
      </c>
      <c r="HJ1206">
        <v>9999</v>
      </c>
      <c r="HK1206">
        <v>9999</v>
      </c>
      <c r="HL1206">
        <v>199.2</v>
      </c>
      <c r="HM1206">
        <v>1.86737</v>
      </c>
      <c r="HN1206">
        <v>1.86646</v>
      </c>
      <c r="HO1206">
        <v>1.86591</v>
      </c>
      <c r="HP1206">
        <v>1.86584</v>
      </c>
      <c r="HQ1206">
        <v>1.86766</v>
      </c>
      <c r="HR1206">
        <v>1.87014</v>
      </c>
      <c r="HS1206">
        <v>1.86874</v>
      </c>
      <c r="HT1206">
        <v>1.87025</v>
      </c>
      <c r="HU1206">
        <v>0</v>
      </c>
      <c r="HV1206">
        <v>0</v>
      </c>
      <c r="HW1206">
        <v>0</v>
      </c>
      <c r="HX1206">
        <v>0</v>
      </c>
      <c r="HY1206" t="s">
        <v>421</v>
      </c>
      <c r="HZ1206" t="s">
        <v>422</v>
      </c>
      <c r="IA1206" t="s">
        <v>423</v>
      </c>
      <c r="IB1206" t="s">
        <v>423</v>
      </c>
      <c r="IC1206" t="s">
        <v>423</v>
      </c>
      <c r="ID1206" t="s">
        <v>423</v>
      </c>
      <c r="IE1206">
        <v>0</v>
      </c>
      <c r="IF1206">
        <v>100</v>
      </c>
      <c r="IG1206">
        <v>100</v>
      </c>
      <c r="IH1206">
        <v>-3.416</v>
      </c>
      <c r="II1206">
        <v>-0.1424</v>
      </c>
      <c r="IJ1206">
        <v>-1.529487217637811</v>
      </c>
      <c r="IK1206">
        <v>-0.005072214745875086</v>
      </c>
      <c r="IL1206">
        <v>3.316774363808987E-06</v>
      </c>
      <c r="IM1206">
        <v>-1.107588672722244E-09</v>
      </c>
      <c r="IN1206">
        <v>-0.1603591687652909</v>
      </c>
      <c r="IO1206">
        <v>-0.0181951569465493</v>
      </c>
      <c r="IP1206">
        <v>0.001659309118516343</v>
      </c>
      <c r="IQ1206">
        <v>-3.409663313950778E-05</v>
      </c>
      <c r="IR1206">
        <v>19</v>
      </c>
      <c r="IS1206">
        <v>2290</v>
      </c>
      <c r="IT1206">
        <v>1</v>
      </c>
      <c r="IU1206">
        <v>24</v>
      </c>
      <c r="IV1206">
        <v>8641.4</v>
      </c>
      <c r="IW1206">
        <v>8641.6</v>
      </c>
      <c r="IX1206">
        <v>1.65161</v>
      </c>
      <c r="IY1206">
        <v>2.22778</v>
      </c>
      <c r="IZ1206">
        <v>1.94702</v>
      </c>
      <c r="JA1206">
        <v>2.64771</v>
      </c>
      <c r="JB1206">
        <v>2.19482</v>
      </c>
      <c r="JC1206">
        <v>2.34985</v>
      </c>
      <c r="JD1206">
        <v>36.4107</v>
      </c>
      <c r="JE1206">
        <v>24.035</v>
      </c>
      <c r="JF1206">
        <v>18</v>
      </c>
      <c r="JG1206">
        <v>518.835</v>
      </c>
      <c r="JH1206">
        <v>814.687</v>
      </c>
      <c r="JI1206">
        <v>21.5188</v>
      </c>
      <c r="JJ1206">
        <v>26.1528</v>
      </c>
      <c r="JK1206">
        <v>30.0008</v>
      </c>
      <c r="JL1206">
        <v>26.1282</v>
      </c>
      <c r="JM1206">
        <v>26.0466</v>
      </c>
      <c r="JN1206">
        <v>33.1155</v>
      </c>
      <c r="JO1206">
        <v>19.0986</v>
      </c>
      <c r="JP1206">
        <v>24.3869</v>
      </c>
      <c r="JQ1206">
        <v>21.4233</v>
      </c>
      <c r="JR1206">
        <v>587.111</v>
      </c>
      <c r="JS1206">
        <v>14.6116</v>
      </c>
      <c r="JT1206">
        <v>100.487</v>
      </c>
      <c r="JU1206">
        <v>100.627</v>
      </c>
    </row>
    <row r="1207" spans="1:281">
      <c r="A1207">
        <v>1191</v>
      </c>
      <c r="B1207">
        <v>1659654286.5</v>
      </c>
      <c r="C1207">
        <v>26278.5</v>
      </c>
      <c r="D1207" t="s">
        <v>2817</v>
      </c>
      <c r="E1207" t="s">
        <v>2818</v>
      </c>
      <c r="F1207">
        <v>5</v>
      </c>
      <c r="G1207" t="s">
        <v>2748</v>
      </c>
      <c r="H1207" t="s">
        <v>416</v>
      </c>
      <c r="I1207">
        <v>1659654278.660714</v>
      </c>
      <c r="J1207">
        <f>(K1207)/1000</f>
        <v>0</v>
      </c>
      <c r="K1207">
        <f>IF(CZ1207, AN1207, AH1207)</f>
        <v>0</v>
      </c>
      <c r="L1207">
        <f>IF(CZ1207, AI1207, AG1207)</f>
        <v>0</v>
      </c>
      <c r="M1207">
        <f>DB1207 - IF(AU1207&gt;1, L1207*CV1207*100.0/(AW1207*DP1207), 0)</f>
        <v>0</v>
      </c>
      <c r="N1207">
        <f>((T1207-J1207/2)*M1207-L1207)/(T1207+J1207/2)</f>
        <v>0</v>
      </c>
      <c r="O1207">
        <f>N1207*(DI1207+DJ1207)/1000.0</f>
        <v>0</v>
      </c>
      <c r="P1207">
        <f>(DB1207 - IF(AU1207&gt;1, L1207*CV1207*100.0/(AW1207*DP1207), 0))*(DI1207+DJ1207)/1000.0</f>
        <v>0</v>
      </c>
      <c r="Q1207">
        <f>2.0/((1/S1207-1/R1207)+SIGN(S1207)*SQRT((1/S1207-1/R1207)*(1/S1207-1/R1207) + 4*CW1207/((CW1207+1)*(CW1207+1))*(2*1/S1207*1/R1207-1/R1207*1/R1207)))</f>
        <v>0</v>
      </c>
      <c r="R1207">
        <f>IF(LEFT(CX1207,1)&lt;&gt;"0",IF(LEFT(CX1207,1)="1",3.0,CY1207),$D$5+$E$5*(DP1207*DI1207/($K$5*1000))+$F$5*(DP1207*DI1207/($K$5*1000))*MAX(MIN(CV1207,$J$5),$I$5)*MAX(MIN(CV1207,$J$5),$I$5)+$G$5*MAX(MIN(CV1207,$J$5),$I$5)*(DP1207*DI1207/($K$5*1000))+$H$5*(DP1207*DI1207/($K$5*1000))*(DP1207*DI1207/($K$5*1000)))</f>
        <v>0</v>
      </c>
      <c r="S1207">
        <f>J1207*(1000-(1000*0.61365*exp(17.502*W1207/(240.97+W1207))/(DI1207+DJ1207)+DD1207)/2)/(1000*0.61365*exp(17.502*W1207/(240.97+W1207))/(DI1207+DJ1207)-DD1207)</f>
        <v>0</v>
      </c>
      <c r="T1207">
        <f>1/((CW1207+1)/(Q1207/1.6)+1/(R1207/1.37)) + CW1207/((CW1207+1)/(Q1207/1.6) + CW1207/(R1207/1.37))</f>
        <v>0</v>
      </c>
      <c r="U1207">
        <f>(CR1207*CU1207)</f>
        <v>0</v>
      </c>
      <c r="V1207">
        <f>(DK1207+(U1207+2*0.95*5.67E-8*(((DK1207+$B$7)+273)^4-(DK1207+273)^4)-44100*J1207)/(1.84*29.3*R1207+8*0.95*5.67E-8*(DK1207+273)^3))</f>
        <v>0</v>
      </c>
      <c r="W1207">
        <f>($C$7*DL1207+$D$7*DM1207+$E$7*V1207)</f>
        <v>0</v>
      </c>
      <c r="X1207">
        <f>0.61365*exp(17.502*W1207/(240.97+W1207))</f>
        <v>0</v>
      </c>
      <c r="Y1207">
        <f>(Z1207/AA1207*100)</f>
        <v>0</v>
      </c>
      <c r="Z1207">
        <f>DD1207*(DI1207+DJ1207)/1000</f>
        <v>0</v>
      </c>
      <c r="AA1207">
        <f>0.61365*exp(17.502*DK1207/(240.97+DK1207))</f>
        <v>0</v>
      </c>
      <c r="AB1207">
        <f>(X1207-DD1207*(DI1207+DJ1207)/1000)</f>
        <v>0</v>
      </c>
      <c r="AC1207">
        <f>(-J1207*44100)</f>
        <v>0</v>
      </c>
      <c r="AD1207">
        <f>2*29.3*R1207*0.92*(DK1207-W1207)</f>
        <v>0</v>
      </c>
      <c r="AE1207">
        <f>2*0.95*5.67E-8*(((DK1207+$B$7)+273)^4-(W1207+273)^4)</f>
        <v>0</v>
      </c>
      <c r="AF1207">
        <f>U1207+AE1207+AC1207+AD1207</f>
        <v>0</v>
      </c>
      <c r="AG1207">
        <f>DH1207*AU1207*(DC1207-DB1207*(1000-AU1207*DE1207)/(1000-AU1207*DD1207))/(100*CV1207)</f>
        <v>0</v>
      </c>
      <c r="AH1207">
        <f>1000*DH1207*AU1207*(DD1207-DE1207)/(100*CV1207*(1000-AU1207*DD1207))</f>
        <v>0</v>
      </c>
      <c r="AI1207">
        <f>(AJ1207 - AK1207 - DI1207*1E3/(8.314*(DK1207+273.15)) * AM1207/DH1207 * AL1207) * DH1207/(100*CV1207) * (1000 - DE1207)/1000</f>
        <v>0</v>
      </c>
      <c r="AJ1207">
        <v>578.418620647137</v>
      </c>
      <c r="AK1207">
        <v>535.1189939393936</v>
      </c>
      <c r="AL1207">
        <v>3.22128511299261</v>
      </c>
      <c r="AM1207">
        <v>65.47786862827577</v>
      </c>
      <c r="AN1207">
        <f>(AP1207 - AO1207 + DI1207*1E3/(8.314*(DK1207+273.15)) * AR1207/DH1207 * AQ1207) * DH1207/(100*CV1207) * 1000/(1000 - AP1207)</f>
        <v>0</v>
      </c>
      <c r="AO1207">
        <v>14.63567001072079</v>
      </c>
      <c r="AP1207">
        <v>18.6759146853147</v>
      </c>
      <c r="AQ1207">
        <v>5.265185584457749E-06</v>
      </c>
      <c r="AR1207">
        <v>82.48289674045559</v>
      </c>
      <c r="AS1207">
        <v>0</v>
      </c>
      <c r="AT1207">
        <v>0</v>
      </c>
      <c r="AU1207">
        <f>IF(AS1207*$H$13&gt;=AW1207,1.0,(AW1207/(AW1207-AS1207*$H$13)))</f>
        <v>0</v>
      </c>
      <c r="AV1207">
        <f>(AU1207-1)*100</f>
        <v>0</v>
      </c>
      <c r="AW1207">
        <f>MAX(0,($B$13+$C$13*DP1207)/(1+$D$13*DP1207)*DI1207/(DK1207+273)*$E$13)</f>
        <v>0</v>
      </c>
      <c r="AX1207" t="s">
        <v>417</v>
      </c>
      <c r="AY1207" t="s">
        <v>417</v>
      </c>
      <c r="AZ1207">
        <v>0</v>
      </c>
      <c r="BA1207">
        <v>0</v>
      </c>
      <c r="BB1207">
        <f>1-AZ1207/BA1207</f>
        <v>0</v>
      </c>
      <c r="BC1207">
        <v>0</v>
      </c>
      <c r="BD1207" t="s">
        <v>417</v>
      </c>
      <c r="BE1207" t="s">
        <v>417</v>
      </c>
      <c r="BF1207">
        <v>0</v>
      </c>
      <c r="BG1207">
        <v>0</v>
      </c>
      <c r="BH1207">
        <f>1-BF1207/BG1207</f>
        <v>0</v>
      </c>
      <c r="BI1207">
        <v>0.5</v>
      </c>
      <c r="BJ1207">
        <f>CS1207</f>
        <v>0</v>
      </c>
      <c r="BK1207">
        <f>L1207</f>
        <v>0</v>
      </c>
      <c r="BL1207">
        <f>BH1207*BI1207*BJ1207</f>
        <v>0</v>
      </c>
      <c r="BM1207">
        <f>(BK1207-BC1207)/BJ1207</f>
        <v>0</v>
      </c>
      <c r="BN1207">
        <f>(BA1207-BG1207)/BG1207</f>
        <v>0</v>
      </c>
      <c r="BO1207">
        <f>AZ1207/(BB1207+AZ1207/BG1207)</f>
        <v>0</v>
      </c>
      <c r="BP1207" t="s">
        <v>417</v>
      </c>
      <c r="BQ1207">
        <v>0</v>
      </c>
      <c r="BR1207">
        <f>IF(BQ1207&lt;&gt;0, BQ1207, BO1207)</f>
        <v>0</v>
      </c>
      <c r="BS1207">
        <f>1-BR1207/BG1207</f>
        <v>0</v>
      </c>
      <c r="BT1207">
        <f>(BG1207-BF1207)/(BG1207-BR1207)</f>
        <v>0</v>
      </c>
      <c r="BU1207">
        <f>(BA1207-BG1207)/(BA1207-BR1207)</f>
        <v>0</v>
      </c>
      <c r="BV1207">
        <f>(BG1207-BF1207)/(BG1207-AZ1207)</f>
        <v>0</v>
      </c>
      <c r="BW1207">
        <f>(BA1207-BG1207)/(BA1207-AZ1207)</f>
        <v>0</v>
      </c>
      <c r="BX1207">
        <f>(BT1207*BR1207/BF1207)</f>
        <v>0</v>
      </c>
      <c r="BY1207">
        <f>(1-BX1207)</f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f>$B$11*DQ1207+$C$11*DR1207+$F$11*EC1207*(1-EF1207)</f>
        <v>0</v>
      </c>
      <c r="CS1207">
        <f>CR1207*CT1207</f>
        <v>0</v>
      </c>
      <c r="CT1207">
        <f>($B$11*$D$9+$C$11*$D$9+$F$11*((EP1207+EH1207)/MAX(EP1207+EH1207+EQ1207, 0.1)*$I$9+EQ1207/MAX(EP1207+EH1207+EQ1207, 0.1)*$J$9))/($B$11+$C$11+$F$11)</f>
        <v>0</v>
      </c>
      <c r="CU1207">
        <f>($B$11*$K$9+$C$11*$K$9+$F$11*((EP1207+EH1207)/MAX(EP1207+EH1207+EQ1207, 0.1)*$P$9+EQ1207/MAX(EP1207+EH1207+EQ1207, 0.1)*$Q$9))/($B$11+$C$11+$F$11)</f>
        <v>0</v>
      </c>
      <c r="CV1207">
        <v>6</v>
      </c>
      <c r="CW1207">
        <v>0.5</v>
      </c>
      <c r="CX1207" t="s">
        <v>418</v>
      </c>
      <c r="CY1207">
        <v>2</v>
      </c>
      <c r="CZ1207" t="b">
        <v>1</v>
      </c>
      <c r="DA1207">
        <v>1659654278.660714</v>
      </c>
      <c r="DB1207">
        <v>501.8851428571429</v>
      </c>
      <c r="DC1207">
        <v>554.1600357142858</v>
      </c>
      <c r="DD1207">
        <v>18.67343928571429</v>
      </c>
      <c r="DE1207">
        <v>14.63367142857143</v>
      </c>
      <c r="DF1207">
        <v>505.2733214285714</v>
      </c>
      <c r="DG1207">
        <v>18.81583214285715</v>
      </c>
      <c r="DH1207">
        <v>500.0120357142857</v>
      </c>
      <c r="DI1207">
        <v>90.21774642857143</v>
      </c>
      <c r="DJ1207">
        <v>0.09998654999999999</v>
      </c>
      <c r="DK1207">
        <v>24.79778571428571</v>
      </c>
      <c r="DL1207">
        <v>24.996</v>
      </c>
      <c r="DM1207">
        <v>999.9000000000002</v>
      </c>
      <c r="DN1207">
        <v>0</v>
      </c>
      <c r="DO1207">
        <v>0</v>
      </c>
      <c r="DP1207">
        <v>9993.881428571429</v>
      </c>
      <c r="DQ1207">
        <v>0</v>
      </c>
      <c r="DR1207">
        <v>10.9113</v>
      </c>
      <c r="DS1207">
        <v>-52.27476785714286</v>
      </c>
      <c r="DT1207">
        <v>511.4355714285714</v>
      </c>
      <c r="DU1207">
        <v>562.3898214285715</v>
      </c>
      <c r="DV1207">
        <v>4.039761071428572</v>
      </c>
      <c r="DW1207">
        <v>554.1600357142858</v>
      </c>
      <c r="DX1207">
        <v>14.63367142857143</v>
      </c>
      <c r="DY1207">
        <v>1.684675714285714</v>
      </c>
      <c r="DZ1207">
        <v>1.320217857142857</v>
      </c>
      <c r="EA1207">
        <v>14.75594642857143</v>
      </c>
      <c r="EB1207">
        <v>11.03102857142857</v>
      </c>
      <c r="EC1207">
        <v>2000.0075</v>
      </c>
      <c r="ED1207">
        <v>0.9800009642857143</v>
      </c>
      <c r="EE1207">
        <v>0.01999906785714286</v>
      </c>
      <c r="EF1207">
        <v>0</v>
      </c>
      <c r="EG1207">
        <v>733.9725714285714</v>
      </c>
      <c r="EH1207">
        <v>5.00097</v>
      </c>
      <c r="EI1207">
        <v>14601.94285714286</v>
      </c>
      <c r="EJ1207">
        <v>16707.65</v>
      </c>
      <c r="EK1207">
        <v>38</v>
      </c>
      <c r="EL1207">
        <v>38.55535714285714</v>
      </c>
      <c r="EM1207">
        <v>37.98425</v>
      </c>
      <c r="EN1207">
        <v>38.23199999999999</v>
      </c>
      <c r="EO1207">
        <v>38.437</v>
      </c>
      <c r="EP1207">
        <v>1955.1075</v>
      </c>
      <c r="EQ1207">
        <v>39.9</v>
      </c>
      <c r="ER1207">
        <v>0</v>
      </c>
      <c r="ES1207">
        <v>1659654287.7</v>
      </c>
      <c r="ET1207">
        <v>0</v>
      </c>
      <c r="EU1207">
        <v>734.31024</v>
      </c>
      <c r="EV1207">
        <v>14.8869999820161</v>
      </c>
      <c r="EW1207">
        <v>311.3076923382367</v>
      </c>
      <c r="EX1207">
        <v>14608.432</v>
      </c>
      <c r="EY1207">
        <v>15</v>
      </c>
      <c r="EZ1207">
        <v>0</v>
      </c>
      <c r="FA1207" t="s">
        <v>419</v>
      </c>
      <c r="FB1207">
        <v>1659135797.5</v>
      </c>
      <c r="FC1207">
        <v>1659135788</v>
      </c>
      <c r="FD1207">
        <v>0</v>
      </c>
      <c r="FE1207">
        <v>0.3</v>
      </c>
      <c r="FF1207">
        <v>-0.002</v>
      </c>
      <c r="FG1207">
        <v>-2.209</v>
      </c>
      <c r="FH1207">
        <v>-0.089</v>
      </c>
      <c r="FI1207">
        <v>1520</v>
      </c>
      <c r="FJ1207">
        <v>20</v>
      </c>
      <c r="FK1207">
        <v>0.06</v>
      </c>
      <c r="FL1207">
        <v>0.03</v>
      </c>
      <c r="FM1207">
        <v>-51.7430756097561</v>
      </c>
      <c r="FN1207">
        <v>-9.334105923344955</v>
      </c>
      <c r="FO1207">
        <v>0.9399291609998058</v>
      </c>
      <c r="FP1207">
        <v>0</v>
      </c>
      <c r="FQ1207">
        <v>733.1858235294118</v>
      </c>
      <c r="FR1207">
        <v>15.03104658360807</v>
      </c>
      <c r="FS1207">
        <v>1.487804728462248</v>
      </c>
      <c r="FT1207">
        <v>0</v>
      </c>
      <c r="FU1207">
        <v>4.039394146341463</v>
      </c>
      <c r="FV1207">
        <v>0.004860836236931044</v>
      </c>
      <c r="FW1207">
        <v>0.001435847630359391</v>
      </c>
      <c r="FX1207">
        <v>1</v>
      </c>
      <c r="FY1207">
        <v>1</v>
      </c>
      <c r="FZ1207">
        <v>3</v>
      </c>
      <c r="GA1207" t="s">
        <v>429</v>
      </c>
      <c r="GB1207">
        <v>2.98347</v>
      </c>
      <c r="GC1207">
        <v>2.71558</v>
      </c>
      <c r="GD1207">
        <v>0.11198</v>
      </c>
      <c r="GE1207">
        <v>0.1182</v>
      </c>
      <c r="GF1207">
        <v>0.09013790000000001</v>
      </c>
      <c r="GG1207">
        <v>0.07415389999999999</v>
      </c>
      <c r="GH1207">
        <v>28084.9</v>
      </c>
      <c r="GI1207">
        <v>28036.7</v>
      </c>
      <c r="GJ1207">
        <v>29391.1</v>
      </c>
      <c r="GK1207">
        <v>29402.6</v>
      </c>
      <c r="GL1207">
        <v>35418.2</v>
      </c>
      <c r="GM1207">
        <v>36198</v>
      </c>
      <c r="GN1207">
        <v>41384.8</v>
      </c>
      <c r="GO1207">
        <v>41898.3</v>
      </c>
      <c r="GP1207">
        <v>1.9622</v>
      </c>
      <c r="GQ1207">
        <v>2.385</v>
      </c>
      <c r="GR1207">
        <v>0.096716</v>
      </c>
      <c r="GS1207">
        <v>0</v>
      </c>
      <c r="GT1207">
        <v>23.4002</v>
      </c>
      <c r="GU1207">
        <v>999.9</v>
      </c>
      <c r="GV1207">
        <v>34.7</v>
      </c>
      <c r="GW1207">
        <v>31.8</v>
      </c>
      <c r="GX1207">
        <v>18.1617</v>
      </c>
      <c r="GY1207">
        <v>63.8119</v>
      </c>
      <c r="GZ1207">
        <v>22.2516</v>
      </c>
      <c r="HA1207">
        <v>2</v>
      </c>
      <c r="HB1207">
        <v>-0.0876092</v>
      </c>
      <c r="HC1207">
        <v>1.81221</v>
      </c>
      <c r="HD1207">
        <v>20.325</v>
      </c>
      <c r="HE1207">
        <v>5.21684</v>
      </c>
      <c r="HF1207">
        <v>12.0099</v>
      </c>
      <c r="HG1207">
        <v>4.9889</v>
      </c>
      <c r="HH1207">
        <v>3.28842</v>
      </c>
      <c r="HI1207">
        <v>9999</v>
      </c>
      <c r="HJ1207">
        <v>9999</v>
      </c>
      <c r="HK1207">
        <v>9999</v>
      </c>
      <c r="HL1207">
        <v>199.2</v>
      </c>
      <c r="HM1207">
        <v>1.86737</v>
      </c>
      <c r="HN1207">
        <v>1.86647</v>
      </c>
      <c r="HO1207">
        <v>1.86589</v>
      </c>
      <c r="HP1207">
        <v>1.86583</v>
      </c>
      <c r="HQ1207">
        <v>1.86768</v>
      </c>
      <c r="HR1207">
        <v>1.87013</v>
      </c>
      <c r="HS1207">
        <v>1.86874</v>
      </c>
      <c r="HT1207">
        <v>1.87024</v>
      </c>
      <c r="HU1207">
        <v>0</v>
      </c>
      <c r="HV1207">
        <v>0</v>
      </c>
      <c r="HW1207">
        <v>0</v>
      </c>
      <c r="HX1207">
        <v>0</v>
      </c>
      <c r="HY1207" t="s">
        <v>421</v>
      </c>
      <c r="HZ1207" t="s">
        <v>422</v>
      </c>
      <c r="IA1207" t="s">
        <v>423</v>
      </c>
      <c r="IB1207" t="s">
        <v>423</v>
      </c>
      <c r="IC1207" t="s">
        <v>423</v>
      </c>
      <c r="ID1207" t="s">
        <v>423</v>
      </c>
      <c r="IE1207">
        <v>0</v>
      </c>
      <c r="IF1207">
        <v>100</v>
      </c>
      <c r="IG1207">
        <v>100</v>
      </c>
      <c r="IH1207">
        <v>-3.452</v>
      </c>
      <c r="II1207">
        <v>-0.1424</v>
      </c>
      <c r="IJ1207">
        <v>-1.529487217637811</v>
      </c>
      <c r="IK1207">
        <v>-0.005072214745875086</v>
      </c>
      <c r="IL1207">
        <v>3.316774363808987E-06</v>
      </c>
      <c r="IM1207">
        <v>-1.107588672722244E-09</v>
      </c>
      <c r="IN1207">
        <v>-0.1603591687652909</v>
      </c>
      <c r="IO1207">
        <v>-0.0181951569465493</v>
      </c>
      <c r="IP1207">
        <v>0.001659309118516343</v>
      </c>
      <c r="IQ1207">
        <v>-3.409663313950778E-05</v>
      </c>
      <c r="IR1207">
        <v>19</v>
      </c>
      <c r="IS1207">
        <v>2290</v>
      </c>
      <c r="IT1207">
        <v>1</v>
      </c>
      <c r="IU1207">
        <v>24</v>
      </c>
      <c r="IV1207">
        <v>8641.5</v>
      </c>
      <c r="IW1207">
        <v>8641.6</v>
      </c>
      <c r="IX1207">
        <v>1.68701</v>
      </c>
      <c r="IY1207">
        <v>2.22778</v>
      </c>
      <c r="IZ1207">
        <v>1.94702</v>
      </c>
      <c r="JA1207">
        <v>2.64771</v>
      </c>
      <c r="JB1207">
        <v>2.19482</v>
      </c>
      <c r="JC1207">
        <v>2.31812</v>
      </c>
      <c r="JD1207">
        <v>36.4107</v>
      </c>
      <c r="JE1207">
        <v>24.035</v>
      </c>
      <c r="JF1207">
        <v>18</v>
      </c>
      <c r="JG1207">
        <v>518.772</v>
      </c>
      <c r="JH1207">
        <v>814.793</v>
      </c>
      <c r="JI1207">
        <v>21.4331</v>
      </c>
      <c r="JJ1207">
        <v>26.1546</v>
      </c>
      <c r="JK1207">
        <v>30.0007</v>
      </c>
      <c r="JL1207">
        <v>26.1302</v>
      </c>
      <c r="JM1207">
        <v>26.0487</v>
      </c>
      <c r="JN1207">
        <v>33.7736</v>
      </c>
      <c r="JO1207">
        <v>19.0986</v>
      </c>
      <c r="JP1207">
        <v>24.3869</v>
      </c>
      <c r="JQ1207">
        <v>21.4466</v>
      </c>
      <c r="JR1207">
        <v>607.436</v>
      </c>
      <c r="JS1207">
        <v>14.6092</v>
      </c>
      <c r="JT1207">
        <v>100.487</v>
      </c>
      <c r="JU1207">
        <v>100.626</v>
      </c>
    </row>
    <row r="1208" spans="1:281">
      <c r="A1208">
        <v>1192</v>
      </c>
      <c r="B1208">
        <v>1659654292</v>
      </c>
      <c r="C1208">
        <v>26284</v>
      </c>
      <c r="D1208" t="s">
        <v>2819</v>
      </c>
      <c r="E1208" t="s">
        <v>2820</v>
      </c>
      <c r="F1208">
        <v>5</v>
      </c>
      <c r="G1208" t="s">
        <v>2748</v>
      </c>
      <c r="H1208" t="s">
        <v>416</v>
      </c>
      <c r="I1208">
        <v>1659654284.232143</v>
      </c>
      <c r="J1208">
        <f>(K1208)/1000</f>
        <v>0</v>
      </c>
      <c r="K1208">
        <f>IF(CZ1208, AN1208, AH1208)</f>
        <v>0</v>
      </c>
      <c r="L1208">
        <f>IF(CZ1208, AI1208, AG1208)</f>
        <v>0</v>
      </c>
      <c r="M1208">
        <f>DB1208 - IF(AU1208&gt;1, L1208*CV1208*100.0/(AW1208*DP1208), 0)</f>
        <v>0</v>
      </c>
      <c r="N1208">
        <f>((T1208-J1208/2)*M1208-L1208)/(T1208+J1208/2)</f>
        <v>0</v>
      </c>
      <c r="O1208">
        <f>N1208*(DI1208+DJ1208)/1000.0</f>
        <v>0</v>
      </c>
      <c r="P1208">
        <f>(DB1208 - IF(AU1208&gt;1, L1208*CV1208*100.0/(AW1208*DP1208), 0))*(DI1208+DJ1208)/1000.0</f>
        <v>0</v>
      </c>
      <c r="Q1208">
        <f>2.0/((1/S1208-1/R1208)+SIGN(S1208)*SQRT((1/S1208-1/R1208)*(1/S1208-1/R1208) + 4*CW1208/((CW1208+1)*(CW1208+1))*(2*1/S1208*1/R1208-1/R1208*1/R1208)))</f>
        <v>0</v>
      </c>
      <c r="R1208">
        <f>IF(LEFT(CX1208,1)&lt;&gt;"0",IF(LEFT(CX1208,1)="1",3.0,CY1208),$D$5+$E$5*(DP1208*DI1208/($K$5*1000))+$F$5*(DP1208*DI1208/($K$5*1000))*MAX(MIN(CV1208,$J$5),$I$5)*MAX(MIN(CV1208,$J$5),$I$5)+$G$5*MAX(MIN(CV1208,$J$5),$I$5)*(DP1208*DI1208/($K$5*1000))+$H$5*(DP1208*DI1208/($K$5*1000))*(DP1208*DI1208/($K$5*1000)))</f>
        <v>0</v>
      </c>
      <c r="S1208">
        <f>J1208*(1000-(1000*0.61365*exp(17.502*W1208/(240.97+W1208))/(DI1208+DJ1208)+DD1208)/2)/(1000*0.61365*exp(17.502*W1208/(240.97+W1208))/(DI1208+DJ1208)-DD1208)</f>
        <v>0</v>
      </c>
      <c r="T1208">
        <f>1/((CW1208+1)/(Q1208/1.6)+1/(R1208/1.37)) + CW1208/((CW1208+1)/(Q1208/1.6) + CW1208/(R1208/1.37))</f>
        <v>0</v>
      </c>
      <c r="U1208">
        <f>(CR1208*CU1208)</f>
        <v>0</v>
      </c>
      <c r="V1208">
        <f>(DK1208+(U1208+2*0.95*5.67E-8*(((DK1208+$B$7)+273)^4-(DK1208+273)^4)-44100*J1208)/(1.84*29.3*R1208+8*0.95*5.67E-8*(DK1208+273)^3))</f>
        <v>0</v>
      </c>
      <c r="W1208">
        <f>($C$7*DL1208+$D$7*DM1208+$E$7*V1208)</f>
        <v>0</v>
      </c>
      <c r="X1208">
        <f>0.61365*exp(17.502*W1208/(240.97+W1208))</f>
        <v>0</v>
      </c>
      <c r="Y1208">
        <f>(Z1208/AA1208*100)</f>
        <v>0</v>
      </c>
      <c r="Z1208">
        <f>DD1208*(DI1208+DJ1208)/1000</f>
        <v>0</v>
      </c>
      <c r="AA1208">
        <f>0.61365*exp(17.502*DK1208/(240.97+DK1208))</f>
        <v>0</v>
      </c>
      <c r="AB1208">
        <f>(X1208-DD1208*(DI1208+DJ1208)/1000)</f>
        <v>0</v>
      </c>
      <c r="AC1208">
        <f>(-J1208*44100)</f>
        <v>0</v>
      </c>
      <c r="AD1208">
        <f>2*29.3*R1208*0.92*(DK1208-W1208)</f>
        <v>0</v>
      </c>
      <c r="AE1208">
        <f>2*0.95*5.67E-8*(((DK1208+$B$7)+273)^4-(W1208+273)^4)</f>
        <v>0</v>
      </c>
      <c r="AF1208">
        <f>U1208+AE1208+AC1208+AD1208</f>
        <v>0</v>
      </c>
      <c r="AG1208">
        <f>DH1208*AU1208*(DC1208-DB1208*(1000-AU1208*DE1208)/(1000-AU1208*DD1208))/(100*CV1208)</f>
        <v>0</v>
      </c>
      <c r="AH1208">
        <f>1000*DH1208*AU1208*(DD1208-DE1208)/(100*CV1208*(1000-AU1208*DD1208))</f>
        <v>0</v>
      </c>
      <c r="AI1208">
        <f>(AJ1208 - AK1208 - DI1208*1E3/(8.314*(DK1208+273.15)) * AM1208/DH1208 * AL1208) * DH1208/(100*CV1208) * (1000 - DE1208)/1000</f>
        <v>0</v>
      </c>
      <c r="AJ1208">
        <v>596.5183157302747</v>
      </c>
      <c r="AK1208">
        <v>552.6135212121213</v>
      </c>
      <c r="AL1208">
        <v>3.164118997453127</v>
      </c>
      <c r="AM1208">
        <v>65.47786862827577</v>
      </c>
      <c r="AN1208">
        <f>(AP1208 - AO1208 + DI1208*1E3/(8.314*(DK1208+273.15)) * AR1208/DH1208 * AQ1208) * DH1208/(100*CV1208) * 1000/(1000 - AP1208)</f>
        <v>0</v>
      </c>
      <c r="AO1208">
        <v>14.63948580988166</v>
      </c>
      <c r="AP1208">
        <v>18.67657762237763</v>
      </c>
      <c r="AQ1208">
        <v>-4.557578562665835E-07</v>
      </c>
      <c r="AR1208">
        <v>82.48289674045559</v>
      </c>
      <c r="AS1208">
        <v>0</v>
      </c>
      <c r="AT1208">
        <v>0</v>
      </c>
      <c r="AU1208">
        <f>IF(AS1208*$H$13&gt;=AW1208,1.0,(AW1208/(AW1208-AS1208*$H$13)))</f>
        <v>0</v>
      </c>
      <c r="AV1208">
        <f>(AU1208-1)*100</f>
        <v>0</v>
      </c>
      <c r="AW1208">
        <f>MAX(0,($B$13+$C$13*DP1208)/(1+$D$13*DP1208)*DI1208/(DK1208+273)*$E$13)</f>
        <v>0</v>
      </c>
      <c r="AX1208" t="s">
        <v>417</v>
      </c>
      <c r="AY1208" t="s">
        <v>417</v>
      </c>
      <c r="AZ1208">
        <v>0</v>
      </c>
      <c r="BA1208">
        <v>0</v>
      </c>
      <c r="BB1208">
        <f>1-AZ1208/BA1208</f>
        <v>0</v>
      </c>
      <c r="BC1208">
        <v>0</v>
      </c>
      <c r="BD1208" t="s">
        <v>417</v>
      </c>
      <c r="BE1208" t="s">
        <v>417</v>
      </c>
      <c r="BF1208">
        <v>0</v>
      </c>
      <c r="BG1208">
        <v>0</v>
      </c>
      <c r="BH1208">
        <f>1-BF1208/BG1208</f>
        <v>0</v>
      </c>
      <c r="BI1208">
        <v>0.5</v>
      </c>
      <c r="BJ1208">
        <f>CS1208</f>
        <v>0</v>
      </c>
      <c r="BK1208">
        <f>L1208</f>
        <v>0</v>
      </c>
      <c r="BL1208">
        <f>BH1208*BI1208*BJ1208</f>
        <v>0</v>
      </c>
      <c r="BM1208">
        <f>(BK1208-BC1208)/BJ1208</f>
        <v>0</v>
      </c>
      <c r="BN1208">
        <f>(BA1208-BG1208)/BG1208</f>
        <v>0</v>
      </c>
      <c r="BO1208">
        <f>AZ1208/(BB1208+AZ1208/BG1208)</f>
        <v>0</v>
      </c>
      <c r="BP1208" t="s">
        <v>417</v>
      </c>
      <c r="BQ1208">
        <v>0</v>
      </c>
      <c r="BR1208">
        <f>IF(BQ1208&lt;&gt;0, BQ1208, BO1208)</f>
        <v>0</v>
      </c>
      <c r="BS1208">
        <f>1-BR1208/BG1208</f>
        <v>0</v>
      </c>
      <c r="BT1208">
        <f>(BG1208-BF1208)/(BG1208-BR1208)</f>
        <v>0</v>
      </c>
      <c r="BU1208">
        <f>(BA1208-BG1208)/(BA1208-BR1208)</f>
        <v>0</v>
      </c>
      <c r="BV1208">
        <f>(BG1208-BF1208)/(BG1208-AZ1208)</f>
        <v>0</v>
      </c>
      <c r="BW1208">
        <f>(BA1208-BG1208)/(BA1208-AZ1208)</f>
        <v>0</v>
      </c>
      <c r="BX1208">
        <f>(BT1208*BR1208/BF1208)</f>
        <v>0</v>
      </c>
      <c r="BY1208">
        <f>(1-BX1208)</f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f>$B$11*DQ1208+$C$11*DR1208+$F$11*EC1208*(1-EF1208)</f>
        <v>0</v>
      </c>
      <c r="CS1208">
        <f>CR1208*CT1208</f>
        <v>0</v>
      </c>
      <c r="CT1208">
        <f>($B$11*$D$9+$C$11*$D$9+$F$11*((EP1208+EH1208)/MAX(EP1208+EH1208+EQ1208, 0.1)*$I$9+EQ1208/MAX(EP1208+EH1208+EQ1208, 0.1)*$J$9))/($B$11+$C$11+$F$11)</f>
        <v>0</v>
      </c>
      <c r="CU1208">
        <f>($B$11*$K$9+$C$11*$K$9+$F$11*((EP1208+EH1208)/MAX(EP1208+EH1208+EQ1208, 0.1)*$P$9+EQ1208/MAX(EP1208+EH1208+EQ1208, 0.1)*$Q$9))/($B$11+$C$11+$F$11)</f>
        <v>0</v>
      </c>
      <c r="CV1208">
        <v>6</v>
      </c>
      <c r="CW1208">
        <v>0.5</v>
      </c>
      <c r="CX1208" t="s">
        <v>418</v>
      </c>
      <c r="CY1208">
        <v>2</v>
      </c>
      <c r="CZ1208" t="b">
        <v>1</v>
      </c>
      <c r="DA1208">
        <v>1659654284.232143</v>
      </c>
      <c r="DB1208">
        <v>519.5074285714286</v>
      </c>
      <c r="DC1208">
        <v>572.3883214285714</v>
      </c>
      <c r="DD1208">
        <v>18.67517142857143</v>
      </c>
      <c r="DE1208">
        <v>14.63665714285714</v>
      </c>
      <c r="DF1208">
        <v>522.9404642857141</v>
      </c>
      <c r="DG1208">
        <v>18.81755357142857</v>
      </c>
      <c r="DH1208">
        <v>499.9591071428571</v>
      </c>
      <c r="DI1208">
        <v>90.21481071428572</v>
      </c>
      <c r="DJ1208">
        <v>0.0999163607142857</v>
      </c>
      <c r="DK1208">
        <v>24.796025</v>
      </c>
      <c r="DL1208">
        <v>24.99342857142857</v>
      </c>
      <c r="DM1208">
        <v>999.9000000000002</v>
      </c>
      <c r="DN1208">
        <v>0</v>
      </c>
      <c r="DO1208">
        <v>0</v>
      </c>
      <c r="DP1208">
        <v>9989.508571428571</v>
      </c>
      <c r="DQ1208">
        <v>0</v>
      </c>
      <c r="DR1208">
        <v>10.91446071428572</v>
      </c>
      <c r="DS1208">
        <v>-52.88093928571429</v>
      </c>
      <c r="DT1208">
        <v>529.3940357142857</v>
      </c>
      <c r="DU1208">
        <v>580.8906071428572</v>
      </c>
      <c r="DV1208">
        <v>4.038511428571429</v>
      </c>
      <c r="DW1208">
        <v>572.3883214285714</v>
      </c>
      <c r="DX1208">
        <v>14.63665714285714</v>
      </c>
      <c r="DY1208">
        <v>1.6847775</v>
      </c>
      <c r="DZ1208">
        <v>1.320443571428571</v>
      </c>
      <c r="EA1208">
        <v>14.75688214285714</v>
      </c>
      <c r="EB1208">
        <v>11.03359285714286</v>
      </c>
      <c r="EC1208">
        <v>2000.010357142857</v>
      </c>
      <c r="ED1208">
        <v>0.9800007500000001</v>
      </c>
      <c r="EE1208">
        <v>0.019999275</v>
      </c>
      <c r="EF1208">
        <v>0</v>
      </c>
      <c r="EG1208">
        <v>735.4485357142858</v>
      </c>
      <c r="EH1208">
        <v>5.00097</v>
      </c>
      <c r="EI1208">
        <v>14630.53928571429</v>
      </c>
      <c r="EJ1208">
        <v>16707.68571428571</v>
      </c>
      <c r="EK1208">
        <v>38</v>
      </c>
      <c r="EL1208">
        <v>38.55092857142857</v>
      </c>
      <c r="EM1208">
        <v>37.96399999999999</v>
      </c>
      <c r="EN1208">
        <v>38.21625</v>
      </c>
      <c r="EO1208">
        <v>38.437</v>
      </c>
      <c r="EP1208">
        <v>1955.110357142858</v>
      </c>
      <c r="EQ1208">
        <v>39.9</v>
      </c>
      <c r="ER1208">
        <v>0</v>
      </c>
      <c r="ES1208">
        <v>1659654292.5</v>
      </c>
      <c r="ET1208">
        <v>0</v>
      </c>
      <c r="EU1208">
        <v>735.56076</v>
      </c>
      <c r="EV1208">
        <v>15.40261533284367</v>
      </c>
      <c r="EW1208">
        <v>304.1230765062791</v>
      </c>
      <c r="EX1208">
        <v>14633.096</v>
      </c>
      <c r="EY1208">
        <v>15</v>
      </c>
      <c r="EZ1208">
        <v>0</v>
      </c>
      <c r="FA1208" t="s">
        <v>419</v>
      </c>
      <c r="FB1208">
        <v>1659135797.5</v>
      </c>
      <c r="FC1208">
        <v>1659135788</v>
      </c>
      <c r="FD1208">
        <v>0</v>
      </c>
      <c r="FE1208">
        <v>0.3</v>
      </c>
      <c r="FF1208">
        <v>-0.002</v>
      </c>
      <c r="FG1208">
        <v>-2.209</v>
      </c>
      <c r="FH1208">
        <v>-0.089</v>
      </c>
      <c r="FI1208">
        <v>1520</v>
      </c>
      <c r="FJ1208">
        <v>20</v>
      </c>
      <c r="FK1208">
        <v>0.06</v>
      </c>
      <c r="FL1208">
        <v>0.03</v>
      </c>
      <c r="FM1208">
        <v>-52.45993414634145</v>
      </c>
      <c r="FN1208">
        <v>-6.869726132404255</v>
      </c>
      <c r="FO1208">
        <v>0.6860760373879339</v>
      </c>
      <c r="FP1208">
        <v>0</v>
      </c>
      <c r="FQ1208">
        <v>734.5637352941177</v>
      </c>
      <c r="FR1208">
        <v>15.6731092338412</v>
      </c>
      <c r="FS1208">
        <v>1.554525070443278</v>
      </c>
      <c r="FT1208">
        <v>0</v>
      </c>
      <c r="FU1208">
        <v>4.038931951219512</v>
      </c>
      <c r="FV1208">
        <v>-0.0106118466898899</v>
      </c>
      <c r="FW1208">
        <v>0.001926981994564744</v>
      </c>
      <c r="FX1208">
        <v>1</v>
      </c>
      <c r="FY1208">
        <v>1</v>
      </c>
      <c r="FZ1208">
        <v>3</v>
      </c>
      <c r="GA1208" t="s">
        <v>429</v>
      </c>
      <c r="GB1208">
        <v>2.98393</v>
      </c>
      <c r="GC1208">
        <v>2.71574</v>
      </c>
      <c r="GD1208">
        <v>0.114566</v>
      </c>
      <c r="GE1208">
        <v>0.120704</v>
      </c>
      <c r="GF1208">
        <v>0.0901371</v>
      </c>
      <c r="GG1208">
        <v>0.0741554</v>
      </c>
      <c r="GH1208">
        <v>28002.8</v>
      </c>
      <c r="GI1208">
        <v>27957.1</v>
      </c>
      <c r="GJ1208">
        <v>29390.8</v>
      </c>
      <c r="GK1208">
        <v>29402.7</v>
      </c>
      <c r="GL1208">
        <v>35418.1</v>
      </c>
      <c r="GM1208">
        <v>36198.1</v>
      </c>
      <c r="GN1208">
        <v>41384.6</v>
      </c>
      <c r="GO1208">
        <v>41898.3</v>
      </c>
      <c r="GP1208">
        <v>1.9624</v>
      </c>
      <c r="GQ1208">
        <v>2.38473</v>
      </c>
      <c r="GR1208">
        <v>0.0963956</v>
      </c>
      <c r="GS1208">
        <v>0</v>
      </c>
      <c r="GT1208">
        <v>23.4002</v>
      </c>
      <c r="GU1208">
        <v>999.9</v>
      </c>
      <c r="GV1208">
        <v>34.7</v>
      </c>
      <c r="GW1208">
        <v>31.9</v>
      </c>
      <c r="GX1208">
        <v>18.2648</v>
      </c>
      <c r="GY1208">
        <v>63.8119</v>
      </c>
      <c r="GZ1208">
        <v>22.4279</v>
      </c>
      <c r="HA1208">
        <v>2</v>
      </c>
      <c r="HB1208">
        <v>-0.0881402</v>
      </c>
      <c r="HC1208">
        <v>1.65425</v>
      </c>
      <c r="HD1208">
        <v>20.3263</v>
      </c>
      <c r="HE1208">
        <v>5.21459</v>
      </c>
      <c r="HF1208">
        <v>12.0099</v>
      </c>
      <c r="HG1208">
        <v>4.98755</v>
      </c>
      <c r="HH1208">
        <v>3.28778</v>
      </c>
      <c r="HI1208">
        <v>9999</v>
      </c>
      <c r="HJ1208">
        <v>9999</v>
      </c>
      <c r="HK1208">
        <v>9999</v>
      </c>
      <c r="HL1208">
        <v>199.2</v>
      </c>
      <c r="HM1208">
        <v>1.86737</v>
      </c>
      <c r="HN1208">
        <v>1.86647</v>
      </c>
      <c r="HO1208">
        <v>1.86593</v>
      </c>
      <c r="HP1208">
        <v>1.86584</v>
      </c>
      <c r="HQ1208">
        <v>1.86768</v>
      </c>
      <c r="HR1208">
        <v>1.87012</v>
      </c>
      <c r="HS1208">
        <v>1.86874</v>
      </c>
      <c r="HT1208">
        <v>1.87025</v>
      </c>
      <c r="HU1208">
        <v>0</v>
      </c>
      <c r="HV1208">
        <v>0</v>
      </c>
      <c r="HW1208">
        <v>0</v>
      </c>
      <c r="HX1208">
        <v>0</v>
      </c>
      <c r="HY1208" t="s">
        <v>421</v>
      </c>
      <c r="HZ1208" t="s">
        <v>422</v>
      </c>
      <c r="IA1208" t="s">
        <v>423</v>
      </c>
      <c r="IB1208" t="s">
        <v>423</v>
      </c>
      <c r="IC1208" t="s">
        <v>423</v>
      </c>
      <c r="ID1208" t="s">
        <v>423</v>
      </c>
      <c r="IE1208">
        <v>0</v>
      </c>
      <c r="IF1208">
        <v>100</v>
      </c>
      <c r="IG1208">
        <v>100</v>
      </c>
      <c r="IH1208">
        <v>-3.493</v>
      </c>
      <c r="II1208">
        <v>-0.1423</v>
      </c>
      <c r="IJ1208">
        <v>-1.529487217637811</v>
      </c>
      <c r="IK1208">
        <v>-0.005072214745875086</v>
      </c>
      <c r="IL1208">
        <v>3.316774363808987E-06</v>
      </c>
      <c r="IM1208">
        <v>-1.107588672722244E-09</v>
      </c>
      <c r="IN1208">
        <v>-0.1603591687652909</v>
      </c>
      <c r="IO1208">
        <v>-0.0181951569465493</v>
      </c>
      <c r="IP1208">
        <v>0.001659309118516343</v>
      </c>
      <c r="IQ1208">
        <v>-3.409663313950778E-05</v>
      </c>
      <c r="IR1208">
        <v>19</v>
      </c>
      <c r="IS1208">
        <v>2290</v>
      </c>
      <c r="IT1208">
        <v>1</v>
      </c>
      <c r="IU1208">
        <v>24</v>
      </c>
      <c r="IV1208">
        <v>8641.6</v>
      </c>
      <c r="IW1208">
        <v>8641.700000000001</v>
      </c>
      <c r="IX1208">
        <v>1.72852</v>
      </c>
      <c r="IY1208">
        <v>2.21802</v>
      </c>
      <c r="IZ1208">
        <v>1.94702</v>
      </c>
      <c r="JA1208">
        <v>2.64771</v>
      </c>
      <c r="JB1208">
        <v>2.19482</v>
      </c>
      <c r="JC1208">
        <v>2.36328</v>
      </c>
      <c r="JD1208">
        <v>36.4107</v>
      </c>
      <c r="JE1208">
        <v>24.0437</v>
      </c>
      <c r="JF1208">
        <v>18</v>
      </c>
      <c r="JG1208">
        <v>518.923</v>
      </c>
      <c r="JH1208">
        <v>814.5549999999999</v>
      </c>
      <c r="JI1208">
        <v>21.4337</v>
      </c>
      <c r="JJ1208">
        <v>26.1574</v>
      </c>
      <c r="JK1208">
        <v>30.0001</v>
      </c>
      <c r="JL1208">
        <v>26.1324</v>
      </c>
      <c r="JM1208">
        <v>26.0511</v>
      </c>
      <c r="JN1208">
        <v>34.6653</v>
      </c>
      <c r="JO1208">
        <v>19.0986</v>
      </c>
      <c r="JP1208">
        <v>24.3869</v>
      </c>
      <c r="JQ1208">
        <v>21.4538</v>
      </c>
      <c r="JR1208">
        <v>621.067</v>
      </c>
      <c r="JS1208">
        <v>14.6077</v>
      </c>
      <c r="JT1208">
        <v>100.486</v>
      </c>
      <c r="JU1208">
        <v>100.627</v>
      </c>
    </row>
    <row r="1209" spans="1:281">
      <c r="A1209">
        <v>1193</v>
      </c>
      <c r="B1209">
        <v>1659654297</v>
      </c>
      <c r="C1209">
        <v>26289</v>
      </c>
      <c r="D1209" t="s">
        <v>2821</v>
      </c>
      <c r="E1209" t="s">
        <v>2822</v>
      </c>
      <c r="F1209">
        <v>5</v>
      </c>
      <c r="G1209" t="s">
        <v>2748</v>
      </c>
      <c r="H1209" t="s">
        <v>416</v>
      </c>
      <c r="I1209">
        <v>1659654289.518518</v>
      </c>
      <c r="J1209">
        <f>(K1209)/1000</f>
        <v>0</v>
      </c>
      <c r="K1209">
        <f>IF(CZ1209, AN1209, AH1209)</f>
        <v>0</v>
      </c>
      <c r="L1209">
        <f>IF(CZ1209, AI1209, AG1209)</f>
        <v>0</v>
      </c>
      <c r="M1209">
        <f>DB1209 - IF(AU1209&gt;1, L1209*CV1209*100.0/(AW1209*DP1209), 0)</f>
        <v>0</v>
      </c>
      <c r="N1209">
        <f>((T1209-J1209/2)*M1209-L1209)/(T1209+J1209/2)</f>
        <v>0</v>
      </c>
      <c r="O1209">
        <f>N1209*(DI1209+DJ1209)/1000.0</f>
        <v>0</v>
      </c>
      <c r="P1209">
        <f>(DB1209 - IF(AU1209&gt;1, L1209*CV1209*100.0/(AW1209*DP1209), 0))*(DI1209+DJ1209)/1000.0</f>
        <v>0</v>
      </c>
      <c r="Q1209">
        <f>2.0/((1/S1209-1/R1209)+SIGN(S1209)*SQRT((1/S1209-1/R1209)*(1/S1209-1/R1209) + 4*CW1209/((CW1209+1)*(CW1209+1))*(2*1/S1209*1/R1209-1/R1209*1/R1209)))</f>
        <v>0</v>
      </c>
      <c r="R1209">
        <f>IF(LEFT(CX1209,1)&lt;&gt;"0",IF(LEFT(CX1209,1)="1",3.0,CY1209),$D$5+$E$5*(DP1209*DI1209/($K$5*1000))+$F$5*(DP1209*DI1209/($K$5*1000))*MAX(MIN(CV1209,$J$5),$I$5)*MAX(MIN(CV1209,$J$5),$I$5)+$G$5*MAX(MIN(CV1209,$J$5),$I$5)*(DP1209*DI1209/($K$5*1000))+$H$5*(DP1209*DI1209/($K$5*1000))*(DP1209*DI1209/($K$5*1000)))</f>
        <v>0</v>
      </c>
      <c r="S1209">
        <f>J1209*(1000-(1000*0.61365*exp(17.502*W1209/(240.97+W1209))/(DI1209+DJ1209)+DD1209)/2)/(1000*0.61365*exp(17.502*W1209/(240.97+W1209))/(DI1209+DJ1209)-DD1209)</f>
        <v>0</v>
      </c>
      <c r="T1209">
        <f>1/((CW1209+1)/(Q1209/1.6)+1/(R1209/1.37)) + CW1209/((CW1209+1)/(Q1209/1.6) + CW1209/(R1209/1.37))</f>
        <v>0</v>
      </c>
      <c r="U1209">
        <f>(CR1209*CU1209)</f>
        <v>0</v>
      </c>
      <c r="V1209">
        <f>(DK1209+(U1209+2*0.95*5.67E-8*(((DK1209+$B$7)+273)^4-(DK1209+273)^4)-44100*J1209)/(1.84*29.3*R1209+8*0.95*5.67E-8*(DK1209+273)^3))</f>
        <v>0</v>
      </c>
      <c r="W1209">
        <f>($C$7*DL1209+$D$7*DM1209+$E$7*V1209)</f>
        <v>0</v>
      </c>
      <c r="X1209">
        <f>0.61365*exp(17.502*W1209/(240.97+W1209))</f>
        <v>0</v>
      </c>
      <c r="Y1209">
        <f>(Z1209/AA1209*100)</f>
        <v>0</v>
      </c>
      <c r="Z1209">
        <f>DD1209*(DI1209+DJ1209)/1000</f>
        <v>0</v>
      </c>
      <c r="AA1209">
        <f>0.61365*exp(17.502*DK1209/(240.97+DK1209))</f>
        <v>0</v>
      </c>
      <c r="AB1209">
        <f>(X1209-DD1209*(DI1209+DJ1209)/1000)</f>
        <v>0</v>
      </c>
      <c r="AC1209">
        <f>(-J1209*44100)</f>
        <v>0</v>
      </c>
      <c r="AD1209">
        <f>2*29.3*R1209*0.92*(DK1209-W1209)</f>
        <v>0</v>
      </c>
      <c r="AE1209">
        <f>2*0.95*5.67E-8*(((DK1209+$B$7)+273)^4-(W1209+273)^4)</f>
        <v>0</v>
      </c>
      <c r="AF1209">
        <f>U1209+AE1209+AC1209+AD1209</f>
        <v>0</v>
      </c>
      <c r="AG1209">
        <f>DH1209*AU1209*(DC1209-DB1209*(1000-AU1209*DE1209)/(1000-AU1209*DD1209))/(100*CV1209)</f>
        <v>0</v>
      </c>
      <c r="AH1209">
        <f>1000*DH1209*AU1209*(DD1209-DE1209)/(100*CV1209*(1000-AU1209*DD1209))</f>
        <v>0</v>
      </c>
      <c r="AI1209">
        <f>(AJ1209 - AK1209 - DI1209*1E3/(8.314*(DK1209+273.15)) * AM1209/DH1209 * AL1209) * DH1209/(100*CV1209) * (1000 - DE1209)/1000</f>
        <v>0</v>
      </c>
      <c r="AJ1209">
        <v>613.7528593784069</v>
      </c>
      <c r="AK1209">
        <v>568.7169757575761</v>
      </c>
      <c r="AL1209">
        <v>3.263957356104817</v>
      </c>
      <c r="AM1209">
        <v>65.47786862827577</v>
      </c>
      <c r="AN1209">
        <f>(AP1209 - AO1209 + DI1209*1E3/(8.314*(DK1209+273.15)) * AR1209/DH1209 * AQ1209) * DH1209/(100*CV1209) * 1000/(1000 - AP1209)</f>
        <v>0</v>
      </c>
      <c r="AO1209">
        <v>14.640965995419</v>
      </c>
      <c r="AP1209">
        <v>18.67973146853148</v>
      </c>
      <c r="AQ1209">
        <v>3.041646028473299E-06</v>
      </c>
      <c r="AR1209">
        <v>82.48289674045559</v>
      </c>
      <c r="AS1209">
        <v>0</v>
      </c>
      <c r="AT1209">
        <v>0</v>
      </c>
      <c r="AU1209">
        <f>IF(AS1209*$H$13&gt;=AW1209,1.0,(AW1209/(AW1209-AS1209*$H$13)))</f>
        <v>0</v>
      </c>
      <c r="AV1209">
        <f>(AU1209-1)*100</f>
        <v>0</v>
      </c>
      <c r="AW1209">
        <f>MAX(0,($B$13+$C$13*DP1209)/(1+$D$13*DP1209)*DI1209/(DK1209+273)*$E$13)</f>
        <v>0</v>
      </c>
      <c r="AX1209" t="s">
        <v>417</v>
      </c>
      <c r="AY1209" t="s">
        <v>417</v>
      </c>
      <c r="AZ1209">
        <v>0</v>
      </c>
      <c r="BA1209">
        <v>0</v>
      </c>
      <c r="BB1209">
        <f>1-AZ1209/BA1209</f>
        <v>0</v>
      </c>
      <c r="BC1209">
        <v>0</v>
      </c>
      <c r="BD1209" t="s">
        <v>417</v>
      </c>
      <c r="BE1209" t="s">
        <v>417</v>
      </c>
      <c r="BF1209">
        <v>0</v>
      </c>
      <c r="BG1209">
        <v>0</v>
      </c>
      <c r="BH1209">
        <f>1-BF1209/BG1209</f>
        <v>0</v>
      </c>
      <c r="BI1209">
        <v>0.5</v>
      </c>
      <c r="BJ1209">
        <f>CS1209</f>
        <v>0</v>
      </c>
      <c r="BK1209">
        <f>L1209</f>
        <v>0</v>
      </c>
      <c r="BL1209">
        <f>BH1209*BI1209*BJ1209</f>
        <v>0</v>
      </c>
      <c r="BM1209">
        <f>(BK1209-BC1209)/BJ1209</f>
        <v>0</v>
      </c>
      <c r="BN1209">
        <f>(BA1209-BG1209)/BG1209</f>
        <v>0</v>
      </c>
      <c r="BO1209">
        <f>AZ1209/(BB1209+AZ1209/BG1209)</f>
        <v>0</v>
      </c>
      <c r="BP1209" t="s">
        <v>417</v>
      </c>
      <c r="BQ1209">
        <v>0</v>
      </c>
      <c r="BR1209">
        <f>IF(BQ1209&lt;&gt;0, BQ1209, BO1209)</f>
        <v>0</v>
      </c>
      <c r="BS1209">
        <f>1-BR1209/BG1209</f>
        <v>0</v>
      </c>
      <c r="BT1209">
        <f>(BG1209-BF1209)/(BG1209-BR1209)</f>
        <v>0</v>
      </c>
      <c r="BU1209">
        <f>(BA1209-BG1209)/(BA1209-BR1209)</f>
        <v>0</v>
      </c>
      <c r="BV1209">
        <f>(BG1209-BF1209)/(BG1209-AZ1209)</f>
        <v>0</v>
      </c>
      <c r="BW1209">
        <f>(BA1209-BG1209)/(BA1209-AZ1209)</f>
        <v>0</v>
      </c>
      <c r="BX1209">
        <f>(BT1209*BR1209/BF1209)</f>
        <v>0</v>
      </c>
      <c r="BY1209">
        <f>(1-BX1209)</f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f>$B$11*DQ1209+$C$11*DR1209+$F$11*EC1209*(1-EF1209)</f>
        <v>0</v>
      </c>
      <c r="CS1209">
        <f>CR1209*CT1209</f>
        <v>0</v>
      </c>
      <c r="CT1209">
        <f>($B$11*$D$9+$C$11*$D$9+$F$11*((EP1209+EH1209)/MAX(EP1209+EH1209+EQ1209, 0.1)*$I$9+EQ1209/MAX(EP1209+EH1209+EQ1209, 0.1)*$J$9))/($B$11+$C$11+$F$11)</f>
        <v>0</v>
      </c>
      <c r="CU1209">
        <f>($B$11*$K$9+$C$11*$K$9+$F$11*((EP1209+EH1209)/MAX(EP1209+EH1209+EQ1209, 0.1)*$P$9+EQ1209/MAX(EP1209+EH1209+EQ1209, 0.1)*$Q$9))/($B$11+$C$11+$F$11)</f>
        <v>0</v>
      </c>
      <c r="CV1209">
        <v>6</v>
      </c>
      <c r="CW1209">
        <v>0.5</v>
      </c>
      <c r="CX1209" t="s">
        <v>418</v>
      </c>
      <c r="CY1209">
        <v>2</v>
      </c>
      <c r="CZ1209" t="b">
        <v>1</v>
      </c>
      <c r="DA1209">
        <v>1659654289.518518</v>
      </c>
      <c r="DB1209">
        <v>536.1024444444445</v>
      </c>
      <c r="DC1209">
        <v>589.8684444444444</v>
      </c>
      <c r="DD1209">
        <v>18.67664814814815</v>
      </c>
      <c r="DE1209">
        <v>14.63958518518518</v>
      </c>
      <c r="DF1209">
        <v>539.5768148148148</v>
      </c>
      <c r="DG1209">
        <v>18.81902962962963</v>
      </c>
      <c r="DH1209">
        <v>500.0006666666667</v>
      </c>
      <c r="DI1209">
        <v>90.21326666666664</v>
      </c>
      <c r="DJ1209">
        <v>0.09998905185185186</v>
      </c>
      <c r="DK1209">
        <v>24.79341481481481</v>
      </c>
      <c r="DL1209">
        <v>24.98721851851852</v>
      </c>
      <c r="DM1209">
        <v>999.9000000000001</v>
      </c>
      <c r="DN1209">
        <v>0</v>
      </c>
      <c r="DO1209">
        <v>0</v>
      </c>
      <c r="DP1209">
        <v>9992.41</v>
      </c>
      <c r="DQ1209">
        <v>0</v>
      </c>
      <c r="DR1209">
        <v>10.9255</v>
      </c>
      <c r="DS1209">
        <v>-53.76611481481481</v>
      </c>
      <c r="DT1209">
        <v>546.3056666666666</v>
      </c>
      <c r="DU1209">
        <v>598.6322592592593</v>
      </c>
      <c r="DV1209">
        <v>4.037071481481481</v>
      </c>
      <c r="DW1209">
        <v>589.8684444444444</v>
      </c>
      <c r="DX1209">
        <v>14.63958518518518</v>
      </c>
      <c r="DY1209">
        <v>1.684881851851852</v>
      </c>
      <c r="DZ1209">
        <v>1.320684444444444</v>
      </c>
      <c r="EA1209">
        <v>14.75785185185185</v>
      </c>
      <c r="EB1209">
        <v>11.03633703703704</v>
      </c>
      <c r="EC1209">
        <v>2000.021851851852</v>
      </c>
      <c r="ED1209">
        <v>0.9800007777777778</v>
      </c>
      <c r="EE1209">
        <v>0.01999924814814815</v>
      </c>
      <c r="EF1209">
        <v>0</v>
      </c>
      <c r="EG1209">
        <v>736.8215925925927</v>
      </c>
      <c r="EH1209">
        <v>5.00097</v>
      </c>
      <c r="EI1209">
        <v>14656.74444444445</v>
      </c>
      <c r="EJ1209">
        <v>16707.78518518518</v>
      </c>
      <c r="EK1209">
        <v>38</v>
      </c>
      <c r="EL1209">
        <v>38.54822222222222</v>
      </c>
      <c r="EM1209">
        <v>37.95333333333333</v>
      </c>
      <c r="EN1209">
        <v>38.20099999999999</v>
      </c>
      <c r="EO1209">
        <v>38.437</v>
      </c>
      <c r="EP1209">
        <v>1955.121851851852</v>
      </c>
      <c r="EQ1209">
        <v>39.9</v>
      </c>
      <c r="ER1209">
        <v>0</v>
      </c>
      <c r="ES1209">
        <v>1659654297.3</v>
      </c>
      <c r="ET1209">
        <v>0</v>
      </c>
      <c r="EU1209">
        <v>736.7939200000001</v>
      </c>
      <c r="EV1209">
        <v>16.3445384681307</v>
      </c>
      <c r="EW1209">
        <v>287.4230774293696</v>
      </c>
      <c r="EX1209">
        <v>14656.648</v>
      </c>
      <c r="EY1209">
        <v>15</v>
      </c>
      <c r="EZ1209">
        <v>0</v>
      </c>
      <c r="FA1209" t="s">
        <v>419</v>
      </c>
      <c r="FB1209">
        <v>1659135797.5</v>
      </c>
      <c r="FC1209">
        <v>1659135788</v>
      </c>
      <c r="FD1209">
        <v>0</v>
      </c>
      <c r="FE1209">
        <v>0.3</v>
      </c>
      <c r="FF1209">
        <v>-0.002</v>
      </c>
      <c r="FG1209">
        <v>-2.209</v>
      </c>
      <c r="FH1209">
        <v>-0.089</v>
      </c>
      <c r="FI1209">
        <v>1520</v>
      </c>
      <c r="FJ1209">
        <v>20</v>
      </c>
      <c r="FK1209">
        <v>0.06</v>
      </c>
      <c r="FL1209">
        <v>0.03</v>
      </c>
      <c r="FM1209">
        <v>-53.28553750000001</v>
      </c>
      <c r="FN1209">
        <v>-8.883776735459538</v>
      </c>
      <c r="FO1209">
        <v>0.9288073569603925</v>
      </c>
      <c r="FP1209">
        <v>0</v>
      </c>
      <c r="FQ1209">
        <v>735.9499117647058</v>
      </c>
      <c r="FR1209">
        <v>15.8367456038023</v>
      </c>
      <c r="FS1209">
        <v>1.571907671432594</v>
      </c>
      <c r="FT1209">
        <v>0</v>
      </c>
      <c r="FU1209">
        <v>4.03810275</v>
      </c>
      <c r="FV1209">
        <v>-0.01833151969982428</v>
      </c>
      <c r="FW1209">
        <v>0.001956021456298499</v>
      </c>
      <c r="FX1209">
        <v>1</v>
      </c>
      <c r="FY1209">
        <v>1</v>
      </c>
      <c r="FZ1209">
        <v>3</v>
      </c>
      <c r="GA1209" t="s">
        <v>429</v>
      </c>
      <c r="GB1209">
        <v>2.98377</v>
      </c>
      <c r="GC1209">
        <v>2.71578</v>
      </c>
      <c r="GD1209">
        <v>0.116935</v>
      </c>
      <c r="GE1209">
        <v>0.123239</v>
      </c>
      <c r="GF1209">
        <v>0.0901497</v>
      </c>
      <c r="GG1209">
        <v>0.0741665</v>
      </c>
      <c r="GH1209">
        <v>27927.1</v>
      </c>
      <c r="GI1209">
        <v>27876.6</v>
      </c>
      <c r="GJ1209">
        <v>29389.9</v>
      </c>
      <c r="GK1209">
        <v>29402.7</v>
      </c>
      <c r="GL1209">
        <v>35416.7</v>
      </c>
      <c r="GM1209">
        <v>36197.6</v>
      </c>
      <c r="GN1209">
        <v>41383.5</v>
      </c>
      <c r="GO1209">
        <v>41898.2</v>
      </c>
      <c r="GP1209">
        <v>1.9625</v>
      </c>
      <c r="GQ1209">
        <v>2.38473</v>
      </c>
      <c r="GR1209">
        <v>0.0962988</v>
      </c>
      <c r="GS1209">
        <v>0</v>
      </c>
      <c r="GT1209">
        <v>23.4002</v>
      </c>
      <c r="GU1209">
        <v>999.9</v>
      </c>
      <c r="GV1209">
        <v>34.7</v>
      </c>
      <c r="GW1209">
        <v>31.9</v>
      </c>
      <c r="GX1209">
        <v>18.2641</v>
      </c>
      <c r="GY1209">
        <v>63.7019</v>
      </c>
      <c r="GZ1209">
        <v>22.3798</v>
      </c>
      <c r="HA1209">
        <v>2</v>
      </c>
      <c r="HB1209">
        <v>-0.0881784</v>
      </c>
      <c r="HC1209">
        <v>1.58901</v>
      </c>
      <c r="HD1209">
        <v>20.3276</v>
      </c>
      <c r="HE1209">
        <v>5.21714</v>
      </c>
      <c r="HF1209">
        <v>12.0099</v>
      </c>
      <c r="HG1209">
        <v>4.9888</v>
      </c>
      <c r="HH1209">
        <v>3.28835</v>
      </c>
      <c r="HI1209">
        <v>9999</v>
      </c>
      <c r="HJ1209">
        <v>9999</v>
      </c>
      <c r="HK1209">
        <v>9999</v>
      </c>
      <c r="HL1209">
        <v>199.2</v>
      </c>
      <c r="HM1209">
        <v>1.86737</v>
      </c>
      <c r="HN1209">
        <v>1.86646</v>
      </c>
      <c r="HO1209">
        <v>1.86595</v>
      </c>
      <c r="HP1209">
        <v>1.86584</v>
      </c>
      <c r="HQ1209">
        <v>1.86768</v>
      </c>
      <c r="HR1209">
        <v>1.87014</v>
      </c>
      <c r="HS1209">
        <v>1.86874</v>
      </c>
      <c r="HT1209">
        <v>1.87025</v>
      </c>
      <c r="HU1209">
        <v>0</v>
      </c>
      <c r="HV1209">
        <v>0</v>
      </c>
      <c r="HW1209">
        <v>0</v>
      </c>
      <c r="HX1209">
        <v>0</v>
      </c>
      <c r="HY1209" t="s">
        <v>421</v>
      </c>
      <c r="HZ1209" t="s">
        <v>422</v>
      </c>
      <c r="IA1209" t="s">
        <v>423</v>
      </c>
      <c r="IB1209" t="s">
        <v>423</v>
      </c>
      <c r="IC1209" t="s">
        <v>423</v>
      </c>
      <c r="ID1209" t="s">
        <v>423</v>
      </c>
      <c r="IE1209">
        <v>0</v>
      </c>
      <c r="IF1209">
        <v>100</v>
      </c>
      <c r="IG1209">
        <v>100</v>
      </c>
      <c r="IH1209">
        <v>-3.532</v>
      </c>
      <c r="II1209">
        <v>-0.1423</v>
      </c>
      <c r="IJ1209">
        <v>-1.529487217637811</v>
      </c>
      <c r="IK1209">
        <v>-0.005072214745875086</v>
      </c>
      <c r="IL1209">
        <v>3.316774363808987E-06</v>
      </c>
      <c r="IM1209">
        <v>-1.107588672722244E-09</v>
      </c>
      <c r="IN1209">
        <v>-0.1603591687652909</v>
      </c>
      <c r="IO1209">
        <v>-0.0181951569465493</v>
      </c>
      <c r="IP1209">
        <v>0.001659309118516343</v>
      </c>
      <c r="IQ1209">
        <v>-3.409663313950778E-05</v>
      </c>
      <c r="IR1209">
        <v>19</v>
      </c>
      <c r="IS1209">
        <v>2290</v>
      </c>
      <c r="IT1209">
        <v>1</v>
      </c>
      <c r="IU1209">
        <v>24</v>
      </c>
      <c r="IV1209">
        <v>8641.700000000001</v>
      </c>
      <c r="IW1209">
        <v>8641.799999999999</v>
      </c>
      <c r="IX1209">
        <v>1.76392</v>
      </c>
      <c r="IY1209">
        <v>2.22168</v>
      </c>
      <c r="IZ1209">
        <v>1.94702</v>
      </c>
      <c r="JA1209">
        <v>2.64771</v>
      </c>
      <c r="JB1209">
        <v>2.19482</v>
      </c>
      <c r="JC1209">
        <v>2.37183</v>
      </c>
      <c r="JD1209">
        <v>36.4107</v>
      </c>
      <c r="JE1209">
        <v>24.035</v>
      </c>
      <c r="JF1209">
        <v>18</v>
      </c>
      <c r="JG1209">
        <v>519.008</v>
      </c>
      <c r="JH1209">
        <v>814.585</v>
      </c>
      <c r="JI1209">
        <v>21.4465</v>
      </c>
      <c r="JJ1209">
        <v>26.1595</v>
      </c>
      <c r="JK1209">
        <v>30.0001</v>
      </c>
      <c r="JL1209">
        <v>26.1346</v>
      </c>
      <c r="JM1209">
        <v>26.053</v>
      </c>
      <c r="JN1209">
        <v>35.4371</v>
      </c>
      <c r="JO1209">
        <v>19.0986</v>
      </c>
      <c r="JP1209">
        <v>24.3869</v>
      </c>
      <c r="JQ1209">
        <v>21.4642</v>
      </c>
      <c r="JR1209">
        <v>641.167</v>
      </c>
      <c r="JS1209">
        <v>14.5995</v>
      </c>
      <c r="JT1209">
        <v>100.483</v>
      </c>
      <c r="JU1209">
        <v>100.626</v>
      </c>
    </row>
    <row r="1210" spans="1:281">
      <c r="A1210">
        <v>1194</v>
      </c>
      <c r="B1210">
        <v>1659654302</v>
      </c>
      <c r="C1210">
        <v>26294</v>
      </c>
      <c r="D1210" t="s">
        <v>2823</v>
      </c>
      <c r="E1210" t="s">
        <v>2824</v>
      </c>
      <c r="F1210">
        <v>5</v>
      </c>
      <c r="G1210" t="s">
        <v>2748</v>
      </c>
      <c r="H1210" t="s">
        <v>416</v>
      </c>
      <c r="I1210">
        <v>1659654294.232143</v>
      </c>
      <c r="J1210">
        <f>(K1210)/1000</f>
        <v>0</v>
      </c>
      <c r="K1210">
        <f>IF(CZ1210, AN1210, AH1210)</f>
        <v>0</v>
      </c>
      <c r="L1210">
        <f>IF(CZ1210, AI1210, AG1210)</f>
        <v>0</v>
      </c>
      <c r="M1210">
        <f>DB1210 - IF(AU1210&gt;1, L1210*CV1210*100.0/(AW1210*DP1210), 0)</f>
        <v>0</v>
      </c>
      <c r="N1210">
        <f>((T1210-J1210/2)*M1210-L1210)/(T1210+J1210/2)</f>
        <v>0</v>
      </c>
      <c r="O1210">
        <f>N1210*(DI1210+DJ1210)/1000.0</f>
        <v>0</v>
      </c>
      <c r="P1210">
        <f>(DB1210 - IF(AU1210&gt;1, L1210*CV1210*100.0/(AW1210*DP1210), 0))*(DI1210+DJ1210)/1000.0</f>
        <v>0</v>
      </c>
      <c r="Q1210">
        <f>2.0/((1/S1210-1/R1210)+SIGN(S1210)*SQRT((1/S1210-1/R1210)*(1/S1210-1/R1210) + 4*CW1210/((CW1210+1)*(CW1210+1))*(2*1/S1210*1/R1210-1/R1210*1/R1210)))</f>
        <v>0</v>
      </c>
      <c r="R1210">
        <f>IF(LEFT(CX1210,1)&lt;&gt;"0",IF(LEFT(CX1210,1)="1",3.0,CY1210),$D$5+$E$5*(DP1210*DI1210/($K$5*1000))+$F$5*(DP1210*DI1210/($K$5*1000))*MAX(MIN(CV1210,$J$5),$I$5)*MAX(MIN(CV1210,$J$5),$I$5)+$G$5*MAX(MIN(CV1210,$J$5),$I$5)*(DP1210*DI1210/($K$5*1000))+$H$5*(DP1210*DI1210/($K$5*1000))*(DP1210*DI1210/($K$5*1000)))</f>
        <v>0</v>
      </c>
      <c r="S1210">
        <f>J1210*(1000-(1000*0.61365*exp(17.502*W1210/(240.97+W1210))/(DI1210+DJ1210)+DD1210)/2)/(1000*0.61365*exp(17.502*W1210/(240.97+W1210))/(DI1210+DJ1210)-DD1210)</f>
        <v>0</v>
      </c>
      <c r="T1210">
        <f>1/((CW1210+1)/(Q1210/1.6)+1/(R1210/1.37)) + CW1210/((CW1210+1)/(Q1210/1.6) + CW1210/(R1210/1.37))</f>
        <v>0</v>
      </c>
      <c r="U1210">
        <f>(CR1210*CU1210)</f>
        <v>0</v>
      </c>
      <c r="V1210">
        <f>(DK1210+(U1210+2*0.95*5.67E-8*(((DK1210+$B$7)+273)^4-(DK1210+273)^4)-44100*J1210)/(1.84*29.3*R1210+8*0.95*5.67E-8*(DK1210+273)^3))</f>
        <v>0</v>
      </c>
      <c r="W1210">
        <f>($C$7*DL1210+$D$7*DM1210+$E$7*V1210)</f>
        <v>0</v>
      </c>
      <c r="X1210">
        <f>0.61365*exp(17.502*W1210/(240.97+W1210))</f>
        <v>0</v>
      </c>
      <c r="Y1210">
        <f>(Z1210/AA1210*100)</f>
        <v>0</v>
      </c>
      <c r="Z1210">
        <f>DD1210*(DI1210+DJ1210)/1000</f>
        <v>0</v>
      </c>
      <c r="AA1210">
        <f>0.61365*exp(17.502*DK1210/(240.97+DK1210))</f>
        <v>0</v>
      </c>
      <c r="AB1210">
        <f>(X1210-DD1210*(DI1210+DJ1210)/1000)</f>
        <v>0</v>
      </c>
      <c r="AC1210">
        <f>(-J1210*44100)</f>
        <v>0</v>
      </c>
      <c r="AD1210">
        <f>2*29.3*R1210*0.92*(DK1210-W1210)</f>
        <v>0</v>
      </c>
      <c r="AE1210">
        <f>2*0.95*5.67E-8*(((DK1210+$B$7)+273)^4-(W1210+273)^4)</f>
        <v>0</v>
      </c>
      <c r="AF1210">
        <f>U1210+AE1210+AC1210+AD1210</f>
        <v>0</v>
      </c>
      <c r="AG1210">
        <f>DH1210*AU1210*(DC1210-DB1210*(1000-AU1210*DE1210)/(1000-AU1210*DD1210))/(100*CV1210)</f>
        <v>0</v>
      </c>
      <c r="AH1210">
        <f>1000*DH1210*AU1210*(DD1210-DE1210)/(100*CV1210*(1000-AU1210*DD1210))</f>
        <v>0</v>
      </c>
      <c r="AI1210">
        <f>(AJ1210 - AK1210 - DI1210*1E3/(8.314*(DK1210+273.15)) * AM1210/DH1210 * AL1210) * DH1210/(100*CV1210) * (1000 - DE1210)/1000</f>
        <v>0</v>
      </c>
      <c r="AJ1210">
        <v>631.2049282566836</v>
      </c>
      <c r="AK1210">
        <v>585.3834060606058</v>
      </c>
      <c r="AL1210">
        <v>3.33700802436896</v>
      </c>
      <c r="AM1210">
        <v>65.47786862827577</v>
      </c>
      <c r="AN1210">
        <f>(AP1210 - AO1210 + DI1210*1E3/(8.314*(DK1210+273.15)) * AR1210/DH1210 * AQ1210) * DH1210/(100*CV1210) * 1000/(1000 - AP1210)</f>
        <v>0</v>
      </c>
      <c r="AO1210">
        <v>14.64321456897963</v>
      </c>
      <c r="AP1210">
        <v>18.6825062937063</v>
      </c>
      <c r="AQ1210">
        <v>5.042101670998232E-06</v>
      </c>
      <c r="AR1210">
        <v>82.48289674045559</v>
      </c>
      <c r="AS1210">
        <v>0</v>
      </c>
      <c r="AT1210">
        <v>0</v>
      </c>
      <c r="AU1210">
        <f>IF(AS1210*$H$13&gt;=AW1210,1.0,(AW1210/(AW1210-AS1210*$H$13)))</f>
        <v>0</v>
      </c>
      <c r="AV1210">
        <f>(AU1210-1)*100</f>
        <v>0</v>
      </c>
      <c r="AW1210">
        <f>MAX(0,($B$13+$C$13*DP1210)/(1+$D$13*DP1210)*DI1210/(DK1210+273)*$E$13)</f>
        <v>0</v>
      </c>
      <c r="AX1210" t="s">
        <v>417</v>
      </c>
      <c r="AY1210" t="s">
        <v>417</v>
      </c>
      <c r="AZ1210">
        <v>0</v>
      </c>
      <c r="BA1210">
        <v>0</v>
      </c>
      <c r="BB1210">
        <f>1-AZ1210/BA1210</f>
        <v>0</v>
      </c>
      <c r="BC1210">
        <v>0</v>
      </c>
      <c r="BD1210" t="s">
        <v>417</v>
      </c>
      <c r="BE1210" t="s">
        <v>417</v>
      </c>
      <c r="BF1210">
        <v>0</v>
      </c>
      <c r="BG1210">
        <v>0</v>
      </c>
      <c r="BH1210">
        <f>1-BF1210/BG1210</f>
        <v>0</v>
      </c>
      <c r="BI1210">
        <v>0.5</v>
      </c>
      <c r="BJ1210">
        <f>CS1210</f>
        <v>0</v>
      </c>
      <c r="BK1210">
        <f>L1210</f>
        <v>0</v>
      </c>
      <c r="BL1210">
        <f>BH1210*BI1210*BJ1210</f>
        <v>0</v>
      </c>
      <c r="BM1210">
        <f>(BK1210-BC1210)/BJ1210</f>
        <v>0</v>
      </c>
      <c r="BN1210">
        <f>(BA1210-BG1210)/BG1210</f>
        <v>0</v>
      </c>
      <c r="BO1210">
        <f>AZ1210/(BB1210+AZ1210/BG1210)</f>
        <v>0</v>
      </c>
      <c r="BP1210" t="s">
        <v>417</v>
      </c>
      <c r="BQ1210">
        <v>0</v>
      </c>
      <c r="BR1210">
        <f>IF(BQ1210&lt;&gt;0, BQ1210, BO1210)</f>
        <v>0</v>
      </c>
      <c r="BS1210">
        <f>1-BR1210/BG1210</f>
        <v>0</v>
      </c>
      <c r="BT1210">
        <f>(BG1210-BF1210)/(BG1210-BR1210)</f>
        <v>0</v>
      </c>
      <c r="BU1210">
        <f>(BA1210-BG1210)/(BA1210-BR1210)</f>
        <v>0</v>
      </c>
      <c r="BV1210">
        <f>(BG1210-BF1210)/(BG1210-AZ1210)</f>
        <v>0</v>
      </c>
      <c r="BW1210">
        <f>(BA1210-BG1210)/(BA1210-AZ1210)</f>
        <v>0</v>
      </c>
      <c r="BX1210">
        <f>(BT1210*BR1210/BF1210)</f>
        <v>0</v>
      </c>
      <c r="BY1210">
        <f>(1-BX1210)</f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f>$B$11*DQ1210+$C$11*DR1210+$F$11*EC1210*(1-EF1210)</f>
        <v>0</v>
      </c>
      <c r="CS1210">
        <f>CR1210*CT1210</f>
        <v>0</v>
      </c>
      <c r="CT1210">
        <f>($B$11*$D$9+$C$11*$D$9+$F$11*((EP1210+EH1210)/MAX(EP1210+EH1210+EQ1210, 0.1)*$I$9+EQ1210/MAX(EP1210+EH1210+EQ1210, 0.1)*$J$9))/($B$11+$C$11+$F$11)</f>
        <v>0</v>
      </c>
      <c r="CU1210">
        <f>($B$11*$K$9+$C$11*$K$9+$F$11*((EP1210+EH1210)/MAX(EP1210+EH1210+EQ1210, 0.1)*$P$9+EQ1210/MAX(EP1210+EH1210+EQ1210, 0.1)*$Q$9))/($B$11+$C$11+$F$11)</f>
        <v>0</v>
      </c>
      <c r="CV1210">
        <v>6</v>
      </c>
      <c r="CW1210">
        <v>0.5</v>
      </c>
      <c r="CX1210" t="s">
        <v>418</v>
      </c>
      <c r="CY1210">
        <v>2</v>
      </c>
      <c r="CZ1210" t="b">
        <v>1</v>
      </c>
      <c r="DA1210">
        <v>1659654294.232143</v>
      </c>
      <c r="DB1210">
        <v>551.0404285714286</v>
      </c>
      <c r="DC1210">
        <v>605.7133214285715</v>
      </c>
      <c r="DD1210">
        <v>18.67853214285714</v>
      </c>
      <c r="DE1210">
        <v>14.64170714285714</v>
      </c>
      <c r="DF1210">
        <v>554.5512499999999</v>
      </c>
      <c r="DG1210">
        <v>18.82089285714286</v>
      </c>
      <c r="DH1210">
        <v>500.0123214285713</v>
      </c>
      <c r="DI1210">
        <v>90.21222142857141</v>
      </c>
      <c r="DJ1210">
        <v>0.1000162571428572</v>
      </c>
      <c r="DK1210">
        <v>24.79208571428572</v>
      </c>
      <c r="DL1210">
        <v>24.98579285714285</v>
      </c>
      <c r="DM1210">
        <v>999.9000000000002</v>
      </c>
      <c r="DN1210">
        <v>0</v>
      </c>
      <c r="DO1210">
        <v>0</v>
      </c>
      <c r="DP1210">
        <v>9993.305714285714</v>
      </c>
      <c r="DQ1210">
        <v>0</v>
      </c>
      <c r="DR1210">
        <v>10.930825</v>
      </c>
      <c r="DS1210">
        <v>-54.67302499999999</v>
      </c>
      <c r="DT1210">
        <v>561.5289642857143</v>
      </c>
      <c r="DU1210">
        <v>614.7138928571429</v>
      </c>
      <c r="DV1210">
        <v>4.036835357142857</v>
      </c>
      <c r="DW1210">
        <v>605.7133214285715</v>
      </c>
      <c r="DX1210">
        <v>14.64170714285714</v>
      </c>
      <c r="DY1210">
        <v>1.685031785714286</v>
      </c>
      <c r="DZ1210">
        <v>1.32086</v>
      </c>
      <c r="EA1210">
        <v>14.75923571428571</v>
      </c>
      <c r="EB1210">
        <v>11.03833571428571</v>
      </c>
      <c r="EC1210">
        <v>2000.012500000001</v>
      </c>
      <c r="ED1210">
        <v>0.9800007500000001</v>
      </c>
      <c r="EE1210">
        <v>0.019999275</v>
      </c>
      <c r="EF1210">
        <v>0</v>
      </c>
      <c r="EG1210">
        <v>737.9582142857143</v>
      </c>
      <c r="EH1210">
        <v>5.00097</v>
      </c>
      <c r="EI1210">
        <v>14678.62857142857</v>
      </c>
      <c r="EJ1210">
        <v>16707.70714285714</v>
      </c>
      <c r="EK1210">
        <v>38</v>
      </c>
      <c r="EL1210">
        <v>38.55314285714285</v>
      </c>
      <c r="EM1210">
        <v>37.94599999999999</v>
      </c>
      <c r="EN1210">
        <v>38.2005</v>
      </c>
      <c r="EO1210">
        <v>38.437</v>
      </c>
      <c r="EP1210">
        <v>1955.1125</v>
      </c>
      <c r="EQ1210">
        <v>39.9</v>
      </c>
      <c r="ER1210">
        <v>0</v>
      </c>
      <c r="ES1210">
        <v>1659654302.7</v>
      </c>
      <c r="ET1210">
        <v>0</v>
      </c>
      <c r="EU1210">
        <v>738.0280769230769</v>
      </c>
      <c r="EV1210">
        <v>13.09969230690922</v>
      </c>
      <c r="EW1210">
        <v>267.4974360584545</v>
      </c>
      <c r="EX1210">
        <v>14680.24230769231</v>
      </c>
      <c r="EY1210">
        <v>15</v>
      </c>
      <c r="EZ1210">
        <v>0</v>
      </c>
      <c r="FA1210" t="s">
        <v>419</v>
      </c>
      <c r="FB1210">
        <v>1659135797.5</v>
      </c>
      <c r="FC1210">
        <v>1659135788</v>
      </c>
      <c r="FD1210">
        <v>0</v>
      </c>
      <c r="FE1210">
        <v>0.3</v>
      </c>
      <c r="FF1210">
        <v>-0.002</v>
      </c>
      <c r="FG1210">
        <v>-2.209</v>
      </c>
      <c r="FH1210">
        <v>-0.089</v>
      </c>
      <c r="FI1210">
        <v>1520</v>
      </c>
      <c r="FJ1210">
        <v>20</v>
      </c>
      <c r="FK1210">
        <v>0.06</v>
      </c>
      <c r="FL1210">
        <v>0.03</v>
      </c>
      <c r="FM1210">
        <v>-54.19177073170732</v>
      </c>
      <c r="FN1210">
        <v>-11.98004320557499</v>
      </c>
      <c r="FO1210">
        <v>1.231382729875667</v>
      </c>
      <c r="FP1210">
        <v>0</v>
      </c>
      <c r="FQ1210">
        <v>737.2612647058824</v>
      </c>
      <c r="FR1210">
        <v>14.56019862279098</v>
      </c>
      <c r="FS1210">
        <v>1.45161843367656</v>
      </c>
      <c r="FT1210">
        <v>0</v>
      </c>
      <c r="FU1210">
        <v>4.037322195121951</v>
      </c>
      <c r="FV1210">
        <v>-0.003523693379793351</v>
      </c>
      <c r="FW1210">
        <v>0.001137951759008211</v>
      </c>
      <c r="FX1210">
        <v>1</v>
      </c>
      <c r="FY1210">
        <v>1</v>
      </c>
      <c r="FZ1210">
        <v>3</v>
      </c>
      <c r="GA1210" t="s">
        <v>429</v>
      </c>
      <c r="GB1210">
        <v>2.98367</v>
      </c>
      <c r="GC1210">
        <v>2.71545</v>
      </c>
      <c r="GD1210">
        <v>0.119342</v>
      </c>
      <c r="GE1210">
        <v>0.125555</v>
      </c>
      <c r="GF1210">
        <v>0.090155</v>
      </c>
      <c r="GG1210">
        <v>0.07417319999999999</v>
      </c>
      <c r="GH1210">
        <v>27851.5</v>
      </c>
      <c r="GI1210">
        <v>27803.1</v>
      </c>
      <c r="GJ1210">
        <v>29390.5</v>
      </c>
      <c r="GK1210">
        <v>29402.9</v>
      </c>
      <c r="GL1210">
        <v>35417.2</v>
      </c>
      <c r="GM1210">
        <v>36197.7</v>
      </c>
      <c r="GN1210">
        <v>41384.3</v>
      </c>
      <c r="GO1210">
        <v>41898.6</v>
      </c>
      <c r="GP1210">
        <v>1.96205</v>
      </c>
      <c r="GQ1210">
        <v>2.3849</v>
      </c>
      <c r="GR1210">
        <v>0.0971332</v>
      </c>
      <c r="GS1210">
        <v>0</v>
      </c>
      <c r="GT1210">
        <v>23.4002</v>
      </c>
      <c r="GU1210">
        <v>999.9</v>
      </c>
      <c r="GV1210">
        <v>34.7</v>
      </c>
      <c r="GW1210">
        <v>31.8</v>
      </c>
      <c r="GX1210">
        <v>18.1608</v>
      </c>
      <c r="GY1210">
        <v>63.8019</v>
      </c>
      <c r="GZ1210">
        <v>22.1875</v>
      </c>
      <c r="HA1210">
        <v>2</v>
      </c>
      <c r="HB1210">
        <v>-0.08813260000000001</v>
      </c>
      <c r="HC1210">
        <v>1.55853</v>
      </c>
      <c r="HD1210">
        <v>20.3279</v>
      </c>
      <c r="HE1210">
        <v>5.21669</v>
      </c>
      <c r="HF1210">
        <v>12.0099</v>
      </c>
      <c r="HG1210">
        <v>4.98875</v>
      </c>
      <c r="HH1210">
        <v>3.28845</v>
      </c>
      <c r="HI1210">
        <v>9999</v>
      </c>
      <c r="HJ1210">
        <v>9999</v>
      </c>
      <c r="HK1210">
        <v>9999</v>
      </c>
      <c r="HL1210">
        <v>199.2</v>
      </c>
      <c r="HM1210">
        <v>1.86737</v>
      </c>
      <c r="HN1210">
        <v>1.86646</v>
      </c>
      <c r="HO1210">
        <v>1.8659</v>
      </c>
      <c r="HP1210">
        <v>1.86583</v>
      </c>
      <c r="HQ1210">
        <v>1.86768</v>
      </c>
      <c r="HR1210">
        <v>1.87012</v>
      </c>
      <c r="HS1210">
        <v>1.86874</v>
      </c>
      <c r="HT1210">
        <v>1.87024</v>
      </c>
      <c r="HU1210">
        <v>0</v>
      </c>
      <c r="HV1210">
        <v>0</v>
      </c>
      <c r="HW1210">
        <v>0</v>
      </c>
      <c r="HX1210">
        <v>0</v>
      </c>
      <c r="HY1210" t="s">
        <v>421</v>
      </c>
      <c r="HZ1210" t="s">
        <v>422</v>
      </c>
      <c r="IA1210" t="s">
        <v>423</v>
      </c>
      <c r="IB1210" t="s">
        <v>423</v>
      </c>
      <c r="IC1210" t="s">
        <v>423</v>
      </c>
      <c r="ID1210" t="s">
        <v>423</v>
      </c>
      <c r="IE1210">
        <v>0</v>
      </c>
      <c r="IF1210">
        <v>100</v>
      </c>
      <c r="IG1210">
        <v>100</v>
      </c>
      <c r="IH1210">
        <v>-3.571</v>
      </c>
      <c r="II1210">
        <v>-0.1423</v>
      </c>
      <c r="IJ1210">
        <v>-1.529487217637811</v>
      </c>
      <c r="IK1210">
        <v>-0.005072214745875086</v>
      </c>
      <c r="IL1210">
        <v>3.316774363808987E-06</v>
      </c>
      <c r="IM1210">
        <v>-1.107588672722244E-09</v>
      </c>
      <c r="IN1210">
        <v>-0.1603591687652909</v>
      </c>
      <c r="IO1210">
        <v>-0.0181951569465493</v>
      </c>
      <c r="IP1210">
        <v>0.001659309118516343</v>
      </c>
      <c r="IQ1210">
        <v>-3.409663313950778E-05</v>
      </c>
      <c r="IR1210">
        <v>19</v>
      </c>
      <c r="IS1210">
        <v>2290</v>
      </c>
      <c r="IT1210">
        <v>1</v>
      </c>
      <c r="IU1210">
        <v>24</v>
      </c>
      <c r="IV1210">
        <v>8641.700000000001</v>
      </c>
      <c r="IW1210">
        <v>8641.9</v>
      </c>
      <c r="IX1210">
        <v>1.8042</v>
      </c>
      <c r="IY1210">
        <v>2.22656</v>
      </c>
      <c r="IZ1210">
        <v>1.94702</v>
      </c>
      <c r="JA1210">
        <v>2.64648</v>
      </c>
      <c r="JB1210">
        <v>2.19482</v>
      </c>
      <c r="JC1210">
        <v>2.32544</v>
      </c>
      <c r="JD1210">
        <v>36.4107</v>
      </c>
      <c r="JE1210">
        <v>24.035</v>
      </c>
      <c r="JF1210">
        <v>18</v>
      </c>
      <c r="JG1210">
        <v>518.734</v>
      </c>
      <c r="JH1210">
        <v>814.7910000000001</v>
      </c>
      <c r="JI1210">
        <v>21.4634</v>
      </c>
      <c r="JJ1210">
        <v>26.1618</v>
      </c>
      <c r="JK1210">
        <v>30.0001</v>
      </c>
      <c r="JL1210">
        <v>26.1368</v>
      </c>
      <c r="JM1210">
        <v>26.0552</v>
      </c>
      <c r="JN1210">
        <v>36.1621</v>
      </c>
      <c r="JO1210">
        <v>19.0986</v>
      </c>
      <c r="JP1210">
        <v>24.3869</v>
      </c>
      <c r="JQ1210">
        <v>21.4765</v>
      </c>
      <c r="JR1210">
        <v>654.524</v>
      </c>
      <c r="JS1210">
        <v>14.5986</v>
      </c>
      <c r="JT1210">
        <v>100.485</v>
      </c>
      <c r="JU1210">
        <v>100.627</v>
      </c>
    </row>
    <row r="1211" spans="1:281">
      <c r="A1211">
        <v>1195</v>
      </c>
      <c r="B1211">
        <v>1659654307</v>
      </c>
      <c r="C1211">
        <v>26299</v>
      </c>
      <c r="D1211" t="s">
        <v>2825</v>
      </c>
      <c r="E1211" t="s">
        <v>2826</v>
      </c>
      <c r="F1211">
        <v>5</v>
      </c>
      <c r="G1211" t="s">
        <v>2748</v>
      </c>
      <c r="H1211" t="s">
        <v>416</v>
      </c>
      <c r="I1211">
        <v>1659654299.5</v>
      </c>
      <c r="J1211">
        <f>(K1211)/1000</f>
        <v>0</v>
      </c>
      <c r="K1211">
        <f>IF(CZ1211, AN1211, AH1211)</f>
        <v>0</v>
      </c>
      <c r="L1211">
        <f>IF(CZ1211, AI1211, AG1211)</f>
        <v>0</v>
      </c>
      <c r="M1211">
        <f>DB1211 - IF(AU1211&gt;1, L1211*CV1211*100.0/(AW1211*DP1211), 0)</f>
        <v>0</v>
      </c>
      <c r="N1211">
        <f>((T1211-J1211/2)*M1211-L1211)/(T1211+J1211/2)</f>
        <v>0</v>
      </c>
      <c r="O1211">
        <f>N1211*(DI1211+DJ1211)/1000.0</f>
        <v>0</v>
      </c>
      <c r="P1211">
        <f>(DB1211 - IF(AU1211&gt;1, L1211*CV1211*100.0/(AW1211*DP1211), 0))*(DI1211+DJ1211)/1000.0</f>
        <v>0</v>
      </c>
      <c r="Q1211">
        <f>2.0/((1/S1211-1/R1211)+SIGN(S1211)*SQRT((1/S1211-1/R1211)*(1/S1211-1/R1211) + 4*CW1211/((CW1211+1)*(CW1211+1))*(2*1/S1211*1/R1211-1/R1211*1/R1211)))</f>
        <v>0</v>
      </c>
      <c r="R1211">
        <f>IF(LEFT(CX1211,1)&lt;&gt;"0",IF(LEFT(CX1211,1)="1",3.0,CY1211),$D$5+$E$5*(DP1211*DI1211/($K$5*1000))+$F$5*(DP1211*DI1211/($K$5*1000))*MAX(MIN(CV1211,$J$5),$I$5)*MAX(MIN(CV1211,$J$5),$I$5)+$G$5*MAX(MIN(CV1211,$J$5),$I$5)*(DP1211*DI1211/($K$5*1000))+$H$5*(DP1211*DI1211/($K$5*1000))*(DP1211*DI1211/($K$5*1000)))</f>
        <v>0</v>
      </c>
      <c r="S1211">
        <f>J1211*(1000-(1000*0.61365*exp(17.502*W1211/(240.97+W1211))/(DI1211+DJ1211)+DD1211)/2)/(1000*0.61365*exp(17.502*W1211/(240.97+W1211))/(DI1211+DJ1211)-DD1211)</f>
        <v>0</v>
      </c>
      <c r="T1211">
        <f>1/((CW1211+1)/(Q1211/1.6)+1/(R1211/1.37)) + CW1211/((CW1211+1)/(Q1211/1.6) + CW1211/(R1211/1.37))</f>
        <v>0</v>
      </c>
      <c r="U1211">
        <f>(CR1211*CU1211)</f>
        <v>0</v>
      </c>
      <c r="V1211">
        <f>(DK1211+(U1211+2*0.95*5.67E-8*(((DK1211+$B$7)+273)^4-(DK1211+273)^4)-44100*J1211)/(1.84*29.3*R1211+8*0.95*5.67E-8*(DK1211+273)^3))</f>
        <v>0</v>
      </c>
      <c r="W1211">
        <f>($C$7*DL1211+$D$7*DM1211+$E$7*V1211)</f>
        <v>0</v>
      </c>
      <c r="X1211">
        <f>0.61365*exp(17.502*W1211/(240.97+W1211))</f>
        <v>0</v>
      </c>
      <c r="Y1211">
        <f>(Z1211/AA1211*100)</f>
        <v>0</v>
      </c>
      <c r="Z1211">
        <f>DD1211*(DI1211+DJ1211)/1000</f>
        <v>0</v>
      </c>
      <c r="AA1211">
        <f>0.61365*exp(17.502*DK1211/(240.97+DK1211))</f>
        <v>0</v>
      </c>
      <c r="AB1211">
        <f>(X1211-DD1211*(DI1211+DJ1211)/1000)</f>
        <v>0</v>
      </c>
      <c r="AC1211">
        <f>(-J1211*44100)</f>
        <v>0</v>
      </c>
      <c r="AD1211">
        <f>2*29.3*R1211*0.92*(DK1211-W1211)</f>
        <v>0</v>
      </c>
      <c r="AE1211">
        <f>2*0.95*5.67E-8*(((DK1211+$B$7)+273)^4-(W1211+273)^4)</f>
        <v>0</v>
      </c>
      <c r="AF1211">
        <f>U1211+AE1211+AC1211+AD1211</f>
        <v>0</v>
      </c>
      <c r="AG1211">
        <f>DH1211*AU1211*(DC1211-DB1211*(1000-AU1211*DE1211)/(1000-AU1211*DD1211))/(100*CV1211)</f>
        <v>0</v>
      </c>
      <c r="AH1211">
        <f>1000*DH1211*AU1211*(DD1211-DE1211)/(100*CV1211*(1000-AU1211*DD1211))</f>
        <v>0</v>
      </c>
      <c r="AI1211">
        <f>(AJ1211 - AK1211 - DI1211*1E3/(8.314*(DK1211+273.15)) * AM1211/DH1211 * AL1211) * DH1211/(100*CV1211) * (1000 - DE1211)/1000</f>
        <v>0</v>
      </c>
      <c r="AJ1211">
        <v>648.144640936292</v>
      </c>
      <c r="AK1211">
        <v>601.9012242424242</v>
      </c>
      <c r="AL1211">
        <v>3.288781138215615</v>
      </c>
      <c r="AM1211">
        <v>65.47786862827577</v>
      </c>
      <c r="AN1211">
        <f>(AP1211 - AO1211 + DI1211*1E3/(8.314*(DK1211+273.15)) * AR1211/DH1211 * AQ1211) * DH1211/(100*CV1211) * 1000/(1000 - AP1211)</f>
        <v>0</v>
      </c>
      <c r="AO1211">
        <v>14.64535690105918</v>
      </c>
      <c r="AP1211">
        <v>18.68457622377624</v>
      </c>
      <c r="AQ1211">
        <v>-2.046637347507343E-06</v>
      </c>
      <c r="AR1211">
        <v>82.48289674045559</v>
      </c>
      <c r="AS1211">
        <v>0</v>
      </c>
      <c r="AT1211">
        <v>0</v>
      </c>
      <c r="AU1211">
        <f>IF(AS1211*$H$13&gt;=AW1211,1.0,(AW1211/(AW1211-AS1211*$H$13)))</f>
        <v>0</v>
      </c>
      <c r="AV1211">
        <f>(AU1211-1)*100</f>
        <v>0</v>
      </c>
      <c r="AW1211">
        <f>MAX(0,($B$13+$C$13*DP1211)/(1+$D$13*DP1211)*DI1211/(DK1211+273)*$E$13)</f>
        <v>0</v>
      </c>
      <c r="AX1211" t="s">
        <v>417</v>
      </c>
      <c r="AY1211" t="s">
        <v>417</v>
      </c>
      <c r="AZ1211">
        <v>0</v>
      </c>
      <c r="BA1211">
        <v>0</v>
      </c>
      <c r="BB1211">
        <f>1-AZ1211/BA1211</f>
        <v>0</v>
      </c>
      <c r="BC1211">
        <v>0</v>
      </c>
      <c r="BD1211" t="s">
        <v>417</v>
      </c>
      <c r="BE1211" t="s">
        <v>417</v>
      </c>
      <c r="BF1211">
        <v>0</v>
      </c>
      <c r="BG1211">
        <v>0</v>
      </c>
      <c r="BH1211">
        <f>1-BF1211/BG1211</f>
        <v>0</v>
      </c>
      <c r="BI1211">
        <v>0.5</v>
      </c>
      <c r="BJ1211">
        <f>CS1211</f>
        <v>0</v>
      </c>
      <c r="BK1211">
        <f>L1211</f>
        <v>0</v>
      </c>
      <c r="BL1211">
        <f>BH1211*BI1211*BJ1211</f>
        <v>0</v>
      </c>
      <c r="BM1211">
        <f>(BK1211-BC1211)/BJ1211</f>
        <v>0</v>
      </c>
      <c r="BN1211">
        <f>(BA1211-BG1211)/BG1211</f>
        <v>0</v>
      </c>
      <c r="BO1211">
        <f>AZ1211/(BB1211+AZ1211/BG1211)</f>
        <v>0</v>
      </c>
      <c r="BP1211" t="s">
        <v>417</v>
      </c>
      <c r="BQ1211">
        <v>0</v>
      </c>
      <c r="BR1211">
        <f>IF(BQ1211&lt;&gt;0, BQ1211, BO1211)</f>
        <v>0</v>
      </c>
      <c r="BS1211">
        <f>1-BR1211/BG1211</f>
        <v>0</v>
      </c>
      <c r="BT1211">
        <f>(BG1211-BF1211)/(BG1211-BR1211)</f>
        <v>0</v>
      </c>
      <c r="BU1211">
        <f>(BA1211-BG1211)/(BA1211-BR1211)</f>
        <v>0</v>
      </c>
      <c r="BV1211">
        <f>(BG1211-BF1211)/(BG1211-AZ1211)</f>
        <v>0</v>
      </c>
      <c r="BW1211">
        <f>(BA1211-BG1211)/(BA1211-AZ1211)</f>
        <v>0</v>
      </c>
      <c r="BX1211">
        <f>(BT1211*BR1211/BF1211)</f>
        <v>0</v>
      </c>
      <c r="BY1211">
        <f>(1-BX1211)</f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f>$B$11*DQ1211+$C$11*DR1211+$F$11*EC1211*(1-EF1211)</f>
        <v>0</v>
      </c>
      <c r="CS1211">
        <f>CR1211*CT1211</f>
        <v>0</v>
      </c>
      <c r="CT1211">
        <f>($B$11*$D$9+$C$11*$D$9+$F$11*((EP1211+EH1211)/MAX(EP1211+EH1211+EQ1211, 0.1)*$I$9+EQ1211/MAX(EP1211+EH1211+EQ1211, 0.1)*$J$9))/($B$11+$C$11+$F$11)</f>
        <v>0</v>
      </c>
      <c r="CU1211">
        <f>($B$11*$K$9+$C$11*$K$9+$F$11*((EP1211+EH1211)/MAX(EP1211+EH1211+EQ1211, 0.1)*$P$9+EQ1211/MAX(EP1211+EH1211+EQ1211, 0.1)*$Q$9))/($B$11+$C$11+$F$11)</f>
        <v>0</v>
      </c>
      <c r="CV1211">
        <v>6</v>
      </c>
      <c r="CW1211">
        <v>0.5</v>
      </c>
      <c r="CX1211" t="s">
        <v>418</v>
      </c>
      <c r="CY1211">
        <v>2</v>
      </c>
      <c r="CZ1211" t="b">
        <v>1</v>
      </c>
      <c r="DA1211">
        <v>1659654299.5</v>
      </c>
      <c r="DB1211">
        <v>567.9227407407408</v>
      </c>
      <c r="DC1211">
        <v>623.5985925925926</v>
      </c>
      <c r="DD1211">
        <v>18.68097777777778</v>
      </c>
      <c r="DE1211">
        <v>14.64390740740741</v>
      </c>
      <c r="DF1211">
        <v>571.4740370370371</v>
      </c>
      <c r="DG1211">
        <v>18.82332592592592</v>
      </c>
      <c r="DH1211">
        <v>500.0467037037037</v>
      </c>
      <c r="DI1211">
        <v>90.21188518518518</v>
      </c>
      <c r="DJ1211">
        <v>0.1000488962962963</v>
      </c>
      <c r="DK1211">
        <v>24.79192962962963</v>
      </c>
      <c r="DL1211">
        <v>24.9881962962963</v>
      </c>
      <c r="DM1211">
        <v>999.9000000000001</v>
      </c>
      <c r="DN1211">
        <v>0</v>
      </c>
      <c r="DO1211">
        <v>0</v>
      </c>
      <c r="DP1211">
        <v>10001.15518518519</v>
      </c>
      <c r="DQ1211">
        <v>0</v>
      </c>
      <c r="DR1211">
        <v>10.93369629629629</v>
      </c>
      <c r="DS1211">
        <v>-55.67583703703704</v>
      </c>
      <c r="DT1211">
        <v>578.734037037037</v>
      </c>
      <c r="DU1211">
        <v>632.8663333333333</v>
      </c>
      <c r="DV1211">
        <v>4.037072962962962</v>
      </c>
      <c r="DW1211">
        <v>623.5985925925926</v>
      </c>
      <c r="DX1211">
        <v>14.64390740740741</v>
      </c>
      <c r="DY1211">
        <v>1.685245555555555</v>
      </c>
      <c r="DZ1211">
        <v>1.321054444444444</v>
      </c>
      <c r="EA1211">
        <v>14.7612</v>
      </c>
      <c r="EB1211">
        <v>11.04054814814815</v>
      </c>
      <c r="EC1211">
        <v>1999.980740740741</v>
      </c>
      <c r="ED1211">
        <v>0.9800006666666667</v>
      </c>
      <c r="EE1211">
        <v>0.01999935555555556</v>
      </c>
      <c r="EF1211">
        <v>0</v>
      </c>
      <c r="EG1211">
        <v>739.064925925926</v>
      </c>
      <c r="EH1211">
        <v>5.00097</v>
      </c>
      <c r="EI1211">
        <v>14701.58518518519</v>
      </c>
      <c r="EJ1211">
        <v>16707.42592592593</v>
      </c>
      <c r="EK1211">
        <v>38</v>
      </c>
      <c r="EL1211">
        <v>38.54592592592593</v>
      </c>
      <c r="EM1211">
        <v>37.944</v>
      </c>
      <c r="EN1211">
        <v>38.194</v>
      </c>
      <c r="EO1211">
        <v>38.437</v>
      </c>
      <c r="EP1211">
        <v>1955.080740740741</v>
      </c>
      <c r="EQ1211">
        <v>39.9</v>
      </c>
      <c r="ER1211">
        <v>0</v>
      </c>
      <c r="ES1211">
        <v>1659654307.5</v>
      </c>
      <c r="ET1211">
        <v>0</v>
      </c>
      <c r="EU1211">
        <v>739.0446153846156</v>
      </c>
      <c r="EV1211">
        <v>11.92102562374441</v>
      </c>
      <c r="EW1211">
        <v>259.2957261151403</v>
      </c>
      <c r="EX1211">
        <v>14701.31538461539</v>
      </c>
      <c r="EY1211">
        <v>15</v>
      </c>
      <c r="EZ1211">
        <v>0</v>
      </c>
      <c r="FA1211" t="s">
        <v>419</v>
      </c>
      <c r="FB1211">
        <v>1659135797.5</v>
      </c>
      <c r="FC1211">
        <v>1659135788</v>
      </c>
      <c r="FD1211">
        <v>0</v>
      </c>
      <c r="FE1211">
        <v>0.3</v>
      </c>
      <c r="FF1211">
        <v>-0.002</v>
      </c>
      <c r="FG1211">
        <v>-2.209</v>
      </c>
      <c r="FH1211">
        <v>-0.089</v>
      </c>
      <c r="FI1211">
        <v>1520</v>
      </c>
      <c r="FJ1211">
        <v>20</v>
      </c>
      <c r="FK1211">
        <v>0.06</v>
      </c>
      <c r="FL1211">
        <v>0.03</v>
      </c>
      <c r="FM1211">
        <v>-55.00525853658537</v>
      </c>
      <c r="FN1211">
        <v>-11.27942299651572</v>
      </c>
      <c r="FO1211">
        <v>1.176841129211049</v>
      </c>
      <c r="FP1211">
        <v>0</v>
      </c>
      <c r="FQ1211">
        <v>738.385205882353</v>
      </c>
      <c r="FR1211">
        <v>12.76355995278534</v>
      </c>
      <c r="FS1211">
        <v>1.274912910045503</v>
      </c>
      <c r="FT1211">
        <v>0</v>
      </c>
      <c r="FU1211">
        <v>4.03685512195122</v>
      </c>
      <c r="FV1211">
        <v>0.003437142857143808</v>
      </c>
      <c r="FW1211">
        <v>0.0007116936925090855</v>
      </c>
      <c r="FX1211">
        <v>1</v>
      </c>
      <c r="FY1211">
        <v>1</v>
      </c>
      <c r="FZ1211">
        <v>3</v>
      </c>
      <c r="GA1211" t="s">
        <v>429</v>
      </c>
      <c r="GB1211">
        <v>2.98365</v>
      </c>
      <c r="GC1211">
        <v>2.71564</v>
      </c>
      <c r="GD1211">
        <v>0.121683</v>
      </c>
      <c r="GE1211">
        <v>0.12784</v>
      </c>
      <c r="GF1211">
        <v>0.0901672</v>
      </c>
      <c r="GG1211">
        <v>0.0741787</v>
      </c>
      <c r="GH1211">
        <v>27777.5</v>
      </c>
      <c r="GI1211">
        <v>27730.5</v>
      </c>
      <c r="GJ1211">
        <v>29390.5</v>
      </c>
      <c r="GK1211">
        <v>29402.9</v>
      </c>
      <c r="GL1211">
        <v>35416.5</v>
      </c>
      <c r="GM1211">
        <v>36197.4</v>
      </c>
      <c r="GN1211">
        <v>41384</v>
      </c>
      <c r="GO1211">
        <v>41898.5</v>
      </c>
      <c r="GP1211">
        <v>1.96225</v>
      </c>
      <c r="GQ1211">
        <v>2.38493</v>
      </c>
      <c r="GR1211">
        <v>0.0969172</v>
      </c>
      <c r="GS1211">
        <v>0</v>
      </c>
      <c r="GT1211">
        <v>23.4002</v>
      </c>
      <c r="GU1211">
        <v>999.9</v>
      </c>
      <c r="GV1211">
        <v>34.7</v>
      </c>
      <c r="GW1211">
        <v>31.8</v>
      </c>
      <c r="GX1211">
        <v>18.1617</v>
      </c>
      <c r="GY1211">
        <v>63.9319</v>
      </c>
      <c r="GZ1211">
        <v>22.3438</v>
      </c>
      <c r="HA1211">
        <v>2</v>
      </c>
      <c r="HB1211">
        <v>-0.0879827</v>
      </c>
      <c r="HC1211">
        <v>1.57334</v>
      </c>
      <c r="HD1211">
        <v>20.3276</v>
      </c>
      <c r="HE1211">
        <v>5.21774</v>
      </c>
      <c r="HF1211">
        <v>12.0099</v>
      </c>
      <c r="HG1211">
        <v>4.98915</v>
      </c>
      <c r="HH1211">
        <v>3.28848</v>
      </c>
      <c r="HI1211">
        <v>9999</v>
      </c>
      <c r="HJ1211">
        <v>9999</v>
      </c>
      <c r="HK1211">
        <v>9999</v>
      </c>
      <c r="HL1211">
        <v>199.2</v>
      </c>
      <c r="HM1211">
        <v>1.86737</v>
      </c>
      <c r="HN1211">
        <v>1.86646</v>
      </c>
      <c r="HO1211">
        <v>1.86589</v>
      </c>
      <c r="HP1211">
        <v>1.86584</v>
      </c>
      <c r="HQ1211">
        <v>1.86768</v>
      </c>
      <c r="HR1211">
        <v>1.87012</v>
      </c>
      <c r="HS1211">
        <v>1.86874</v>
      </c>
      <c r="HT1211">
        <v>1.87022</v>
      </c>
      <c r="HU1211">
        <v>0</v>
      </c>
      <c r="HV1211">
        <v>0</v>
      </c>
      <c r="HW1211">
        <v>0</v>
      </c>
      <c r="HX1211">
        <v>0</v>
      </c>
      <c r="HY1211" t="s">
        <v>421</v>
      </c>
      <c r="HZ1211" t="s">
        <v>422</v>
      </c>
      <c r="IA1211" t="s">
        <v>423</v>
      </c>
      <c r="IB1211" t="s">
        <v>423</v>
      </c>
      <c r="IC1211" t="s">
        <v>423</v>
      </c>
      <c r="ID1211" t="s">
        <v>423</v>
      </c>
      <c r="IE1211">
        <v>0</v>
      </c>
      <c r="IF1211">
        <v>100</v>
      </c>
      <c r="IG1211">
        <v>100</v>
      </c>
      <c r="IH1211">
        <v>-3.609</v>
      </c>
      <c r="II1211">
        <v>-0.1423</v>
      </c>
      <c r="IJ1211">
        <v>-1.529487217637811</v>
      </c>
      <c r="IK1211">
        <v>-0.005072214745875086</v>
      </c>
      <c r="IL1211">
        <v>3.316774363808987E-06</v>
      </c>
      <c r="IM1211">
        <v>-1.107588672722244E-09</v>
      </c>
      <c r="IN1211">
        <v>-0.1603591687652909</v>
      </c>
      <c r="IO1211">
        <v>-0.0181951569465493</v>
      </c>
      <c r="IP1211">
        <v>0.001659309118516343</v>
      </c>
      <c r="IQ1211">
        <v>-3.409663313950778E-05</v>
      </c>
      <c r="IR1211">
        <v>19</v>
      </c>
      <c r="IS1211">
        <v>2290</v>
      </c>
      <c r="IT1211">
        <v>1</v>
      </c>
      <c r="IU1211">
        <v>24</v>
      </c>
      <c r="IV1211">
        <v>8641.799999999999</v>
      </c>
      <c r="IW1211">
        <v>8642</v>
      </c>
      <c r="IX1211">
        <v>1.8396</v>
      </c>
      <c r="IY1211">
        <v>2.22412</v>
      </c>
      <c r="IZ1211">
        <v>1.94702</v>
      </c>
      <c r="JA1211">
        <v>2.64648</v>
      </c>
      <c r="JB1211">
        <v>2.19482</v>
      </c>
      <c r="JC1211">
        <v>2.3645</v>
      </c>
      <c r="JD1211">
        <v>36.4107</v>
      </c>
      <c r="JE1211">
        <v>24.035</v>
      </c>
      <c r="JF1211">
        <v>18</v>
      </c>
      <c r="JG1211">
        <v>518.884</v>
      </c>
      <c r="JH1211">
        <v>814.849</v>
      </c>
      <c r="JI1211">
        <v>21.4786</v>
      </c>
      <c r="JJ1211">
        <v>26.1645</v>
      </c>
      <c r="JK1211">
        <v>30.0002</v>
      </c>
      <c r="JL1211">
        <v>26.139</v>
      </c>
      <c r="JM1211">
        <v>26.0574</v>
      </c>
      <c r="JN1211">
        <v>36.9386</v>
      </c>
      <c r="JO1211">
        <v>19.0986</v>
      </c>
      <c r="JP1211">
        <v>24.3869</v>
      </c>
      <c r="JQ1211">
        <v>21.4814</v>
      </c>
      <c r="JR1211">
        <v>674.563</v>
      </c>
      <c r="JS1211">
        <v>14.5836</v>
      </c>
      <c r="JT1211">
        <v>100.485</v>
      </c>
      <c r="JU1211">
        <v>100.627</v>
      </c>
    </row>
    <row r="1212" spans="1:281">
      <c r="A1212">
        <v>1196</v>
      </c>
      <c r="B1212">
        <v>1659654312</v>
      </c>
      <c r="C1212">
        <v>26304</v>
      </c>
      <c r="D1212" t="s">
        <v>2827</v>
      </c>
      <c r="E1212" t="s">
        <v>2828</v>
      </c>
      <c r="F1212">
        <v>5</v>
      </c>
      <c r="G1212" t="s">
        <v>2748</v>
      </c>
      <c r="H1212" t="s">
        <v>416</v>
      </c>
      <c r="I1212">
        <v>1659654304.214286</v>
      </c>
      <c r="J1212">
        <f>(K1212)/1000</f>
        <v>0</v>
      </c>
      <c r="K1212">
        <f>IF(CZ1212, AN1212, AH1212)</f>
        <v>0</v>
      </c>
      <c r="L1212">
        <f>IF(CZ1212, AI1212, AG1212)</f>
        <v>0</v>
      </c>
      <c r="M1212">
        <f>DB1212 - IF(AU1212&gt;1, L1212*CV1212*100.0/(AW1212*DP1212), 0)</f>
        <v>0</v>
      </c>
      <c r="N1212">
        <f>((T1212-J1212/2)*M1212-L1212)/(T1212+J1212/2)</f>
        <v>0</v>
      </c>
      <c r="O1212">
        <f>N1212*(DI1212+DJ1212)/1000.0</f>
        <v>0</v>
      </c>
      <c r="P1212">
        <f>(DB1212 - IF(AU1212&gt;1, L1212*CV1212*100.0/(AW1212*DP1212), 0))*(DI1212+DJ1212)/1000.0</f>
        <v>0</v>
      </c>
      <c r="Q1212">
        <f>2.0/((1/S1212-1/R1212)+SIGN(S1212)*SQRT((1/S1212-1/R1212)*(1/S1212-1/R1212) + 4*CW1212/((CW1212+1)*(CW1212+1))*(2*1/S1212*1/R1212-1/R1212*1/R1212)))</f>
        <v>0</v>
      </c>
      <c r="R1212">
        <f>IF(LEFT(CX1212,1)&lt;&gt;"0",IF(LEFT(CX1212,1)="1",3.0,CY1212),$D$5+$E$5*(DP1212*DI1212/($K$5*1000))+$F$5*(DP1212*DI1212/($K$5*1000))*MAX(MIN(CV1212,$J$5),$I$5)*MAX(MIN(CV1212,$J$5),$I$5)+$G$5*MAX(MIN(CV1212,$J$5),$I$5)*(DP1212*DI1212/($K$5*1000))+$H$5*(DP1212*DI1212/($K$5*1000))*(DP1212*DI1212/($K$5*1000)))</f>
        <v>0</v>
      </c>
      <c r="S1212">
        <f>J1212*(1000-(1000*0.61365*exp(17.502*W1212/(240.97+W1212))/(DI1212+DJ1212)+DD1212)/2)/(1000*0.61365*exp(17.502*W1212/(240.97+W1212))/(DI1212+DJ1212)-DD1212)</f>
        <v>0</v>
      </c>
      <c r="T1212">
        <f>1/((CW1212+1)/(Q1212/1.6)+1/(R1212/1.37)) + CW1212/((CW1212+1)/(Q1212/1.6) + CW1212/(R1212/1.37))</f>
        <v>0</v>
      </c>
      <c r="U1212">
        <f>(CR1212*CU1212)</f>
        <v>0</v>
      </c>
      <c r="V1212">
        <f>(DK1212+(U1212+2*0.95*5.67E-8*(((DK1212+$B$7)+273)^4-(DK1212+273)^4)-44100*J1212)/(1.84*29.3*R1212+8*0.95*5.67E-8*(DK1212+273)^3))</f>
        <v>0</v>
      </c>
      <c r="W1212">
        <f>($C$7*DL1212+$D$7*DM1212+$E$7*V1212)</f>
        <v>0</v>
      </c>
      <c r="X1212">
        <f>0.61365*exp(17.502*W1212/(240.97+W1212))</f>
        <v>0</v>
      </c>
      <c r="Y1212">
        <f>(Z1212/AA1212*100)</f>
        <v>0</v>
      </c>
      <c r="Z1212">
        <f>DD1212*(DI1212+DJ1212)/1000</f>
        <v>0</v>
      </c>
      <c r="AA1212">
        <f>0.61365*exp(17.502*DK1212/(240.97+DK1212))</f>
        <v>0</v>
      </c>
      <c r="AB1212">
        <f>(X1212-DD1212*(DI1212+DJ1212)/1000)</f>
        <v>0</v>
      </c>
      <c r="AC1212">
        <f>(-J1212*44100)</f>
        <v>0</v>
      </c>
      <c r="AD1212">
        <f>2*29.3*R1212*0.92*(DK1212-W1212)</f>
        <v>0</v>
      </c>
      <c r="AE1212">
        <f>2*0.95*5.67E-8*(((DK1212+$B$7)+273)^4-(W1212+273)^4)</f>
        <v>0</v>
      </c>
      <c r="AF1212">
        <f>U1212+AE1212+AC1212+AD1212</f>
        <v>0</v>
      </c>
      <c r="AG1212">
        <f>DH1212*AU1212*(DC1212-DB1212*(1000-AU1212*DE1212)/(1000-AU1212*DD1212))/(100*CV1212)</f>
        <v>0</v>
      </c>
      <c r="AH1212">
        <f>1000*DH1212*AU1212*(DD1212-DE1212)/(100*CV1212*(1000-AU1212*DD1212))</f>
        <v>0</v>
      </c>
      <c r="AI1212">
        <f>(AJ1212 - AK1212 - DI1212*1E3/(8.314*(DK1212+273.15)) * AM1212/DH1212 * AL1212) * DH1212/(100*CV1212) * (1000 - DE1212)/1000</f>
        <v>0</v>
      </c>
      <c r="AJ1212">
        <v>665.1167951278419</v>
      </c>
      <c r="AK1212">
        <v>618.3650848484847</v>
      </c>
      <c r="AL1212">
        <v>3.298009981330728</v>
      </c>
      <c r="AM1212">
        <v>65.47786862827577</v>
      </c>
      <c r="AN1212">
        <f>(AP1212 - AO1212 + DI1212*1E3/(8.314*(DK1212+273.15)) * AR1212/DH1212 * AQ1212) * DH1212/(100*CV1212) * 1000/(1000 - AP1212)</f>
        <v>0</v>
      </c>
      <c r="AO1212">
        <v>14.64728752203797</v>
      </c>
      <c r="AP1212">
        <v>18.68662167832168</v>
      </c>
      <c r="AQ1212">
        <v>6.088717619258892E-06</v>
      </c>
      <c r="AR1212">
        <v>82.48289674045559</v>
      </c>
      <c r="AS1212">
        <v>0</v>
      </c>
      <c r="AT1212">
        <v>0</v>
      </c>
      <c r="AU1212">
        <f>IF(AS1212*$H$13&gt;=AW1212,1.0,(AW1212/(AW1212-AS1212*$H$13)))</f>
        <v>0</v>
      </c>
      <c r="AV1212">
        <f>(AU1212-1)*100</f>
        <v>0</v>
      </c>
      <c r="AW1212">
        <f>MAX(0,($B$13+$C$13*DP1212)/(1+$D$13*DP1212)*DI1212/(DK1212+273)*$E$13)</f>
        <v>0</v>
      </c>
      <c r="AX1212" t="s">
        <v>417</v>
      </c>
      <c r="AY1212" t="s">
        <v>417</v>
      </c>
      <c r="AZ1212">
        <v>0</v>
      </c>
      <c r="BA1212">
        <v>0</v>
      </c>
      <c r="BB1212">
        <f>1-AZ1212/BA1212</f>
        <v>0</v>
      </c>
      <c r="BC1212">
        <v>0</v>
      </c>
      <c r="BD1212" t="s">
        <v>417</v>
      </c>
      <c r="BE1212" t="s">
        <v>417</v>
      </c>
      <c r="BF1212">
        <v>0</v>
      </c>
      <c r="BG1212">
        <v>0</v>
      </c>
      <c r="BH1212">
        <f>1-BF1212/BG1212</f>
        <v>0</v>
      </c>
      <c r="BI1212">
        <v>0.5</v>
      </c>
      <c r="BJ1212">
        <f>CS1212</f>
        <v>0</v>
      </c>
      <c r="BK1212">
        <f>L1212</f>
        <v>0</v>
      </c>
      <c r="BL1212">
        <f>BH1212*BI1212*BJ1212</f>
        <v>0</v>
      </c>
      <c r="BM1212">
        <f>(BK1212-BC1212)/BJ1212</f>
        <v>0</v>
      </c>
      <c r="BN1212">
        <f>(BA1212-BG1212)/BG1212</f>
        <v>0</v>
      </c>
      <c r="BO1212">
        <f>AZ1212/(BB1212+AZ1212/BG1212)</f>
        <v>0</v>
      </c>
      <c r="BP1212" t="s">
        <v>417</v>
      </c>
      <c r="BQ1212">
        <v>0</v>
      </c>
      <c r="BR1212">
        <f>IF(BQ1212&lt;&gt;0, BQ1212, BO1212)</f>
        <v>0</v>
      </c>
      <c r="BS1212">
        <f>1-BR1212/BG1212</f>
        <v>0</v>
      </c>
      <c r="BT1212">
        <f>(BG1212-BF1212)/(BG1212-BR1212)</f>
        <v>0</v>
      </c>
      <c r="BU1212">
        <f>(BA1212-BG1212)/(BA1212-BR1212)</f>
        <v>0</v>
      </c>
      <c r="BV1212">
        <f>(BG1212-BF1212)/(BG1212-AZ1212)</f>
        <v>0</v>
      </c>
      <c r="BW1212">
        <f>(BA1212-BG1212)/(BA1212-AZ1212)</f>
        <v>0</v>
      </c>
      <c r="BX1212">
        <f>(BT1212*BR1212/BF1212)</f>
        <v>0</v>
      </c>
      <c r="BY1212">
        <f>(1-BX1212)</f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f>$B$11*DQ1212+$C$11*DR1212+$F$11*EC1212*(1-EF1212)</f>
        <v>0</v>
      </c>
      <c r="CS1212">
        <f>CR1212*CT1212</f>
        <v>0</v>
      </c>
      <c r="CT1212">
        <f>($B$11*$D$9+$C$11*$D$9+$F$11*((EP1212+EH1212)/MAX(EP1212+EH1212+EQ1212, 0.1)*$I$9+EQ1212/MAX(EP1212+EH1212+EQ1212, 0.1)*$J$9))/($B$11+$C$11+$F$11)</f>
        <v>0</v>
      </c>
      <c r="CU1212">
        <f>($B$11*$K$9+$C$11*$K$9+$F$11*((EP1212+EH1212)/MAX(EP1212+EH1212+EQ1212, 0.1)*$P$9+EQ1212/MAX(EP1212+EH1212+EQ1212, 0.1)*$Q$9))/($B$11+$C$11+$F$11)</f>
        <v>0</v>
      </c>
      <c r="CV1212">
        <v>6</v>
      </c>
      <c r="CW1212">
        <v>0.5</v>
      </c>
      <c r="CX1212" t="s">
        <v>418</v>
      </c>
      <c r="CY1212">
        <v>2</v>
      </c>
      <c r="CZ1212" t="b">
        <v>1</v>
      </c>
      <c r="DA1212">
        <v>1659654304.214286</v>
      </c>
      <c r="DB1212">
        <v>583.2160357142858</v>
      </c>
      <c r="DC1212">
        <v>639.4865</v>
      </c>
      <c r="DD1212">
        <v>18.68370714285714</v>
      </c>
      <c r="DE1212">
        <v>14.64588214285714</v>
      </c>
      <c r="DF1212">
        <v>586.8033214285715</v>
      </c>
      <c r="DG1212">
        <v>18.82602142857143</v>
      </c>
      <c r="DH1212">
        <v>500.0077499999999</v>
      </c>
      <c r="DI1212">
        <v>90.21147499999998</v>
      </c>
      <c r="DJ1212">
        <v>0.1000102321428572</v>
      </c>
      <c r="DK1212">
        <v>24.79383214285714</v>
      </c>
      <c r="DL1212">
        <v>24.99068928571429</v>
      </c>
      <c r="DM1212">
        <v>999.9000000000002</v>
      </c>
      <c r="DN1212">
        <v>0</v>
      </c>
      <c r="DO1212">
        <v>0</v>
      </c>
      <c r="DP1212">
        <v>9999.191785714285</v>
      </c>
      <c r="DQ1212">
        <v>0</v>
      </c>
      <c r="DR1212">
        <v>10.9324</v>
      </c>
      <c r="DS1212">
        <v>-56.27040357142856</v>
      </c>
      <c r="DT1212">
        <v>594.3201428571429</v>
      </c>
      <c r="DU1212">
        <v>648.9915357142855</v>
      </c>
      <c r="DV1212">
        <v>4.037811785714286</v>
      </c>
      <c r="DW1212">
        <v>639.4865</v>
      </c>
      <c r="DX1212">
        <v>14.64588214285714</v>
      </c>
      <c r="DY1212">
        <v>1.685483214285714</v>
      </c>
      <c r="DZ1212">
        <v>1.321228571428571</v>
      </c>
      <c r="EA1212">
        <v>14.76338571428571</v>
      </c>
      <c r="EB1212">
        <v>11.042525</v>
      </c>
      <c r="EC1212">
        <v>1999.980714285714</v>
      </c>
      <c r="ED1212">
        <v>0.9800004285714287</v>
      </c>
      <c r="EE1212">
        <v>0.01999958571428572</v>
      </c>
      <c r="EF1212">
        <v>0</v>
      </c>
      <c r="EG1212">
        <v>739.9656785714286</v>
      </c>
      <c r="EH1212">
        <v>5.00097</v>
      </c>
      <c r="EI1212">
        <v>14721.27857142857</v>
      </c>
      <c r="EJ1212">
        <v>16707.41785714286</v>
      </c>
      <c r="EK1212">
        <v>37.99549999999999</v>
      </c>
      <c r="EL1212">
        <v>38.53542857142857</v>
      </c>
      <c r="EM1212">
        <v>37.937</v>
      </c>
      <c r="EN1212">
        <v>38.19599999999999</v>
      </c>
      <c r="EO1212">
        <v>38.437</v>
      </c>
      <c r="EP1212">
        <v>1955.080357142857</v>
      </c>
      <c r="EQ1212">
        <v>39.9</v>
      </c>
      <c r="ER1212">
        <v>0</v>
      </c>
      <c r="ES1212">
        <v>1659654312.3</v>
      </c>
      <c r="ET1212">
        <v>0</v>
      </c>
      <c r="EU1212">
        <v>739.9597692307691</v>
      </c>
      <c r="EV1212">
        <v>11.56936752630554</v>
      </c>
      <c r="EW1212">
        <v>248.3487180632483</v>
      </c>
      <c r="EX1212">
        <v>14721.49230769231</v>
      </c>
      <c r="EY1212">
        <v>15</v>
      </c>
      <c r="EZ1212">
        <v>0</v>
      </c>
      <c r="FA1212" t="s">
        <v>419</v>
      </c>
      <c r="FB1212">
        <v>1659135797.5</v>
      </c>
      <c r="FC1212">
        <v>1659135788</v>
      </c>
      <c r="FD1212">
        <v>0</v>
      </c>
      <c r="FE1212">
        <v>0.3</v>
      </c>
      <c r="FF1212">
        <v>-0.002</v>
      </c>
      <c r="FG1212">
        <v>-2.209</v>
      </c>
      <c r="FH1212">
        <v>-0.089</v>
      </c>
      <c r="FI1212">
        <v>1520</v>
      </c>
      <c r="FJ1212">
        <v>20</v>
      </c>
      <c r="FK1212">
        <v>0.06</v>
      </c>
      <c r="FL1212">
        <v>0.03</v>
      </c>
      <c r="FM1212">
        <v>-55.67158780487804</v>
      </c>
      <c r="FN1212">
        <v>-9.174382578397202</v>
      </c>
      <c r="FO1212">
        <v>0.9856714121745179</v>
      </c>
      <c r="FP1212">
        <v>0</v>
      </c>
      <c r="FQ1212">
        <v>739.260294117647</v>
      </c>
      <c r="FR1212">
        <v>12.00803667290747</v>
      </c>
      <c r="FS1212">
        <v>1.202581672153995</v>
      </c>
      <c r="FT1212">
        <v>0</v>
      </c>
      <c r="FU1212">
        <v>4.03742731707317</v>
      </c>
      <c r="FV1212">
        <v>0.007422229965158875</v>
      </c>
      <c r="FW1212">
        <v>0.00108097071188469</v>
      </c>
      <c r="FX1212">
        <v>1</v>
      </c>
      <c r="FY1212">
        <v>1</v>
      </c>
      <c r="FZ1212">
        <v>3</v>
      </c>
      <c r="GA1212" t="s">
        <v>429</v>
      </c>
      <c r="GB1212">
        <v>2.98373</v>
      </c>
      <c r="GC1212">
        <v>2.71557</v>
      </c>
      <c r="GD1212">
        <v>0.123996</v>
      </c>
      <c r="GE1212">
        <v>0.130113</v>
      </c>
      <c r="GF1212">
        <v>0.09017310000000001</v>
      </c>
      <c r="GG1212">
        <v>0.07419009999999999</v>
      </c>
      <c r="GH1212">
        <v>27704.3</v>
      </c>
      <c r="GI1212">
        <v>27658.5</v>
      </c>
      <c r="GJ1212">
        <v>29390.5</v>
      </c>
      <c r="GK1212">
        <v>29403.2</v>
      </c>
      <c r="GL1212">
        <v>35416.3</v>
      </c>
      <c r="GM1212">
        <v>36197.5</v>
      </c>
      <c r="GN1212">
        <v>41384</v>
      </c>
      <c r="GO1212">
        <v>41899.1</v>
      </c>
      <c r="GP1212">
        <v>1.96227</v>
      </c>
      <c r="GQ1212">
        <v>2.38487</v>
      </c>
      <c r="GR1212">
        <v>0.09703639999999999</v>
      </c>
      <c r="GS1212">
        <v>0</v>
      </c>
      <c r="GT1212">
        <v>23.3982</v>
      </c>
      <c r="GU1212">
        <v>999.9</v>
      </c>
      <c r="GV1212">
        <v>34.7</v>
      </c>
      <c r="GW1212">
        <v>31.8</v>
      </c>
      <c r="GX1212">
        <v>18.1622</v>
      </c>
      <c r="GY1212">
        <v>63.852</v>
      </c>
      <c r="GZ1212">
        <v>22.3357</v>
      </c>
      <c r="HA1212">
        <v>2</v>
      </c>
      <c r="HB1212">
        <v>-0.0876499</v>
      </c>
      <c r="HC1212">
        <v>1.58379</v>
      </c>
      <c r="HD1212">
        <v>20.3275</v>
      </c>
      <c r="HE1212">
        <v>5.21879</v>
      </c>
      <c r="HF1212">
        <v>12.0099</v>
      </c>
      <c r="HG1212">
        <v>4.9892</v>
      </c>
      <c r="HH1212">
        <v>3.28855</v>
      </c>
      <c r="HI1212">
        <v>9999</v>
      </c>
      <c r="HJ1212">
        <v>9999</v>
      </c>
      <c r="HK1212">
        <v>9999</v>
      </c>
      <c r="HL1212">
        <v>199.2</v>
      </c>
      <c r="HM1212">
        <v>1.86737</v>
      </c>
      <c r="HN1212">
        <v>1.86646</v>
      </c>
      <c r="HO1212">
        <v>1.86587</v>
      </c>
      <c r="HP1212">
        <v>1.86584</v>
      </c>
      <c r="HQ1212">
        <v>1.86768</v>
      </c>
      <c r="HR1212">
        <v>1.87013</v>
      </c>
      <c r="HS1212">
        <v>1.86874</v>
      </c>
      <c r="HT1212">
        <v>1.87026</v>
      </c>
      <c r="HU1212">
        <v>0</v>
      </c>
      <c r="HV1212">
        <v>0</v>
      </c>
      <c r="HW1212">
        <v>0</v>
      </c>
      <c r="HX1212">
        <v>0</v>
      </c>
      <c r="HY1212" t="s">
        <v>421</v>
      </c>
      <c r="HZ1212" t="s">
        <v>422</v>
      </c>
      <c r="IA1212" t="s">
        <v>423</v>
      </c>
      <c r="IB1212" t="s">
        <v>423</v>
      </c>
      <c r="IC1212" t="s">
        <v>423</v>
      </c>
      <c r="ID1212" t="s">
        <v>423</v>
      </c>
      <c r="IE1212">
        <v>0</v>
      </c>
      <c r="IF1212">
        <v>100</v>
      </c>
      <c r="IG1212">
        <v>100</v>
      </c>
      <c r="IH1212">
        <v>-3.645</v>
      </c>
      <c r="II1212">
        <v>-0.1423</v>
      </c>
      <c r="IJ1212">
        <v>-1.529487217637811</v>
      </c>
      <c r="IK1212">
        <v>-0.005072214745875086</v>
      </c>
      <c r="IL1212">
        <v>3.316774363808987E-06</v>
      </c>
      <c r="IM1212">
        <v>-1.107588672722244E-09</v>
      </c>
      <c r="IN1212">
        <v>-0.1603591687652909</v>
      </c>
      <c r="IO1212">
        <v>-0.0181951569465493</v>
      </c>
      <c r="IP1212">
        <v>0.001659309118516343</v>
      </c>
      <c r="IQ1212">
        <v>-3.409663313950778E-05</v>
      </c>
      <c r="IR1212">
        <v>19</v>
      </c>
      <c r="IS1212">
        <v>2290</v>
      </c>
      <c r="IT1212">
        <v>1</v>
      </c>
      <c r="IU1212">
        <v>24</v>
      </c>
      <c r="IV1212">
        <v>8641.9</v>
      </c>
      <c r="IW1212">
        <v>8642.1</v>
      </c>
      <c r="IX1212">
        <v>1.87866</v>
      </c>
      <c r="IY1212">
        <v>2.2168</v>
      </c>
      <c r="IZ1212">
        <v>1.94702</v>
      </c>
      <c r="JA1212">
        <v>2.64771</v>
      </c>
      <c r="JB1212">
        <v>2.19482</v>
      </c>
      <c r="JC1212">
        <v>2.37183</v>
      </c>
      <c r="JD1212">
        <v>36.4107</v>
      </c>
      <c r="JE1212">
        <v>24.0437</v>
      </c>
      <c r="JF1212">
        <v>18</v>
      </c>
      <c r="JG1212">
        <v>518.92</v>
      </c>
      <c r="JH1212">
        <v>814.826</v>
      </c>
      <c r="JI1212">
        <v>21.4856</v>
      </c>
      <c r="JJ1212">
        <v>26.1669</v>
      </c>
      <c r="JK1212">
        <v>30.0001</v>
      </c>
      <c r="JL1212">
        <v>26.1411</v>
      </c>
      <c r="JM1212">
        <v>26.0592</v>
      </c>
      <c r="JN1212">
        <v>37.6611</v>
      </c>
      <c r="JO1212">
        <v>19.0986</v>
      </c>
      <c r="JP1212">
        <v>24.3869</v>
      </c>
      <c r="JQ1212">
        <v>21.4865</v>
      </c>
      <c r="JR1212">
        <v>687.924</v>
      </c>
      <c r="JS1212">
        <v>14.5807</v>
      </c>
      <c r="JT1212">
        <v>100.485</v>
      </c>
      <c r="JU1212">
        <v>100.628</v>
      </c>
    </row>
    <row r="1213" spans="1:281">
      <c r="A1213">
        <v>1197</v>
      </c>
      <c r="B1213">
        <v>1659654317</v>
      </c>
      <c r="C1213">
        <v>26309</v>
      </c>
      <c r="D1213" t="s">
        <v>2829</v>
      </c>
      <c r="E1213" t="s">
        <v>2830</v>
      </c>
      <c r="F1213">
        <v>5</v>
      </c>
      <c r="G1213" t="s">
        <v>2748</v>
      </c>
      <c r="H1213" t="s">
        <v>416</v>
      </c>
      <c r="I1213">
        <v>1659654309.5</v>
      </c>
      <c r="J1213">
        <f>(K1213)/1000</f>
        <v>0</v>
      </c>
      <c r="K1213">
        <f>IF(CZ1213, AN1213, AH1213)</f>
        <v>0</v>
      </c>
      <c r="L1213">
        <f>IF(CZ1213, AI1213, AG1213)</f>
        <v>0</v>
      </c>
      <c r="M1213">
        <f>DB1213 - IF(AU1213&gt;1, L1213*CV1213*100.0/(AW1213*DP1213), 0)</f>
        <v>0</v>
      </c>
      <c r="N1213">
        <f>((T1213-J1213/2)*M1213-L1213)/(T1213+J1213/2)</f>
        <v>0</v>
      </c>
      <c r="O1213">
        <f>N1213*(DI1213+DJ1213)/1000.0</f>
        <v>0</v>
      </c>
      <c r="P1213">
        <f>(DB1213 - IF(AU1213&gt;1, L1213*CV1213*100.0/(AW1213*DP1213), 0))*(DI1213+DJ1213)/1000.0</f>
        <v>0</v>
      </c>
      <c r="Q1213">
        <f>2.0/((1/S1213-1/R1213)+SIGN(S1213)*SQRT((1/S1213-1/R1213)*(1/S1213-1/R1213) + 4*CW1213/((CW1213+1)*(CW1213+1))*(2*1/S1213*1/R1213-1/R1213*1/R1213)))</f>
        <v>0</v>
      </c>
      <c r="R1213">
        <f>IF(LEFT(CX1213,1)&lt;&gt;"0",IF(LEFT(CX1213,1)="1",3.0,CY1213),$D$5+$E$5*(DP1213*DI1213/($K$5*1000))+$F$5*(DP1213*DI1213/($K$5*1000))*MAX(MIN(CV1213,$J$5),$I$5)*MAX(MIN(CV1213,$J$5),$I$5)+$G$5*MAX(MIN(CV1213,$J$5),$I$5)*(DP1213*DI1213/($K$5*1000))+$H$5*(DP1213*DI1213/($K$5*1000))*(DP1213*DI1213/($K$5*1000)))</f>
        <v>0</v>
      </c>
      <c r="S1213">
        <f>J1213*(1000-(1000*0.61365*exp(17.502*W1213/(240.97+W1213))/(DI1213+DJ1213)+DD1213)/2)/(1000*0.61365*exp(17.502*W1213/(240.97+W1213))/(DI1213+DJ1213)-DD1213)</f>
        <v>0</v>
      </c>
      <c r="T1213">
        <f>1/((CW1213+1)/(Q1213/1.6)+1/(R1213/1.37)) + CW1213/((CW1213+1)/(Q1213/1.6) + CW1213/(R1213/1.37))</f>
        <v>0</v>
      </c>
      <c r="U1213">
        <f>(CR1213*CU1213)</f>
        <v>0</v>
      </c>
      <c r="V1213">
        <f>(DK1213+(U1213+2*0.95*5.67E-8*(((DK1213+$B$7)+273)^4-(DK1213+273)^4)-44100*J1213)/(1.84*29.3*R1213+8*0.95*5.67E-8*(DK1213+273)^3))</f>
        <v>0</v>
      </c>
      <c r="W1213">
        <f>($C$7*DL1213+$D$7*DM1213+$E$7*V1213)</f>
        <v>0</v>
      </c>
      <c r="X1213">
        <f>0.61365*exp(17.502*W1213/(240.97+W1213))</f>
        <v>0</v>
      </c>
      <c r="Y1213">
        <f>(Z1213/AA1213*100)</f>
        <v>0</v>
      </c>
      <c r="Z1213">
        <f>DD1213*(DI1213+DJ1213)/1000</f>
        <v>0</v>
      </c>
      <c r="AA1213">
        <f>0.61365*exp(17.502*DK1213/(240.97+DK1213))</f>
        <v>0</v>
      </c>
      <c r="AB1213">
        <f>(X1213-DD1213*(DI1213+DJ1213)/1000)</f>
        <v>0</v>
      </c>
      <c r="AC1213">
        <f>(-J1213*44100)</f>
        <v>0</v>
      </c>
      <c r="AD1213">
        <f>2*29.3*R1213*0.92*(DK1213-W1213)</f>
        <v>0</v>
      </c>
      <c r="AE1213">
        <f>2*0.95*5.67E-8*(((DK1213+$B$7)+273)^4-(W1213+273)^4)</f>
        <v>0</v>
      </c>
      <c r="AF1213">
        <f>U1213+AE1213+AC1213+AD1213</f>
        <v>0</v>
      </c>
      <c r="AG1213">
        <f>DH1213*AU1213*(DC1213-DB1213*(1000-AU1213*DE1213)/(1000-AU1213*DD1213))/(100*CV1213)</f>
        <v>0</v>
      </c>
      <c r="AH1213">
        <f>1000*DH1213*AU1213*(DD1213-DE1213)/(100*CV1213*(1000-AU1213*DD1213))</f>
        <v>0</v>
      </c>
      <c r="AI1213">
        <f>(AJ1213 - AK1213 - DI1213*1E3/(8.314*(DK1213+273.15)) * AM1213/DH1213 * AL1213) * DH1213/(100*CV1213) * (1000 - DE1213)/1000</f>
        <v>0</v>
      </c>
      <c r="AJ1213">
        <v>682.1183519260003</v>
      </c>
      <c r="AK1213">
        <v>634.8827939393938</v>
      </c>
      <c r="AL1213">
        <v>3.292955205375065</v>
      </c>
      <c r="AM1213">
        <v>65.47786862827577</v>
      </c>
      <c r="AN1213">
        <f>(AP1213 - AO1213 + DI1213*1E3/(8.314*(DK1213+273.15)) * AR1213/DH1213 * AQ1213) * DH1213/(100*CV1213) * 1000/(1000 - AP1213)</f>
        <v>0</v>
      </c>
      <c r="AO1213">
        <v>14.64981197936932</v>
      </c>
      <c r="AP1213">
        <v>18.69051328671329</v>
      </c>
      <c r="AQ1213">
        <v>9.16051991721227E-06</v>
      </c>
      <c r="AR1213">
        <v>82.48289674045559</v>
      </c>
      <c r="AS1213">
        <v>0</v>
      </c>
      <c r="AT1213">
        <v>0</v>
      </c>
      <c r="AU1213">
        <f>IF(AS1213*$H$13&gt;=AW1213,1.0,(AW1213/(AW1213-AS1213*$H$13)))</f>
        <v>0</v>
      </c>
      <c r="AV1213">
        <f>(AU1213-1)*100</f>
        <v>0</v>
      </c>
      <c r="AW1213">
        <f>MAX(0,($B$13+$C$13*DP1213)/(1+$D$13*DP1213)*DI1213/(DK1213+273)*$E$13)</f>
        <v>0</v>
      </c>
      <c r="AX1213" t="s">
        <v>417</v>
      </c>
      <c r="AY1213" t="s">
        <v>417</v>
      </c>
      <c r="AZ1213">
        <v>0</v>
      </c>
      <c r="BA1213">
        <v>0</v>
      </c>
      <c r="BB1213">
        <f>1-AZ1213/BA1213</f>
        <v>0</v>
      </c>
      <c r="BC1213">
        <v>0</v>
      </c>
      <c r="BD1213" t="s">
        <v>417</v>
      </c>
      <c r="BE1213" t="s">
        <v>417</v>
      </c>
      <c r="BF1213">
        <v>0</v>
      </c>
      <c r="BG1213">
        <v>0</v>
      </c>
      <c r="BH1213">
        <f>1-BF1213/BG1213</f>
        <v>0</v>
      </c>
      <c r="BI1213">
        <v>0.5</v>
      </c>
      <c r="BJ1213">
        <f>CS1213</f>
        <v>0</v>
      </c>
      <c r="BK1213">
        <f>L1213</f>
        <v>0</v>
      </c>
      <c r="BL1213">
        <f>BH1213*BI1213*BJ1213</f>
        <v>0</v>
      </c>
      <c r="BM1213">
        <f>(BK1213-BC1213)/BJ1213</f>
        <v>0</v>
      </c>
      <c r="BN1213">
        <f>(BA1213-BG1213)/BG1213</f>
        <v>0</v>
      </c>
      <c r="BO1213">
        <f>AZ1213/(BB1213+AZ1213/BG1213)</f>
        <v>0</v>
      </c>
      <c r="BP1213" t="s">
        <v>417</v>
      </c>
      <c r="BQ1213">
        <v>0</v>
      </c>
      <c r="BR1213">
        <f>IF(BQ1213&lt;&gt;0, BQ1213, BO1213)</f>
        <v>0</v>
      </c>
      <c r="BS1213">
        <f>1-BR1213/BG1213</f>
        <v>0</v>
      </c>
      <c r="BT1213">
        <f>(BG1213-BF1213)/(BG1213-BR1213)</f>
        <v>0</v>
      </c>
      <c r="BU1213">
        <f>(BA1213-BG1213)/(BA1213-BR1213)</f>
        <v>0</v>
      </c>
      <c r="BV1213">
        <f>(BG1213-BF1213)/(BG1213-AZ1213)</f>
        <v>0</v>
      </c>
      <c r="BW1213">
        <f>(BA1213-BG1213)/(BA1213-AZ1213)</f>
        <v>0</v>
      </c>
      <c r="BX1213">
        <f>(BT1213*BR1213/BF1213)</f>
        <v>0</v>
      </c>
      <c r="BY1213">
        <f>(1-BX1213)</f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f>$B$11*DQ1213+$C$11*DR1213+$F$11*EC1213*(1-EF1213)</f>
        <v>0</v>
      </c>
      <c r="CS1213">
        <f>CR1213*CT1213</f>
        <v>0</v>
      </c>
      <c r="CT1213">
        <f>($B$11*$D$9+$C$11*$D$9+$F$11*((EP1213+EH1213)/MAX(EP1213+EH1213+EQ1213, 0.1)*$I$9+EQ1213/MAX(EP1213+EH1213+EQ1213, 0.1)*$J$9))/($B$11+$C$11+$F$11)</f>
        <v>0</v>
      </c>
      <c r="CU1213">
        <f>($B$11*$K$9+$C$11*$K$9+$F$11*((EP1213+EH1213)/MAX(EP1213+EH1213+EQ1213, 0.1)*$P$9+EQ1213/MAX(EP1213+EH1213+EQ1213, 0.1)*$Q$9))/($B$11+$C$11+$F$11)</f>
        <v>0</v>
      </c>
      <c r="CV1213">
        <v>6</v>
      </c>
      <c r="CW1213">
        <v>0.5</v>
      </c>
      <c r="CX1213" t="s">
        <v>418</v>
      </c>
      <c r="CY1213">
        <v>2</v>
      </c>
      <c r="CZ1213" t="b">
        <v>1</v>
      </c>
      <c r="DA1213">
        <v>1659654309.5</v>
      </c>
      <c r="DB1213">
        <v>600.3682592592593</v>
      </c>
      <c r="DC1213">
        <v>657.1705555555557</v>
      </c>
      <c r="DD1213">
        <v>18.68664444444444</v>
      </c>
      <c r="DE1213">
        <v>14.64814074074074</v>
      </c>
      <c r="DF1213">
        <v>603.9951481481481</v>
      </c>
      <c r="DG1213">
        <v>18.82892962962963</v>
      </c>
      <c r="DH1213">
        <v>499.9985185185185</v>
      </c>
      <c r="DI1213">
        <v>90.21099999999998</v>
      </c>
      <c r="DJ1213">
        <v>0.1000034</v>
      </c>
      <c r="DK1213">
        <v>24.79545925925926</v>
      </c>
      <c r="DL1213">
        <v>24.99177037037037</v>
      </c>
      <c r="DM1213">
        <v>999.9000000000001</v>
      </c>
      <c r="DN1213">
        <v>0</v>
      </c>
      <c r="DO1213">
        <v>0</v>
      </c>
      <c r="DP1213">
        <v>9999.602592592593</v>
      </c>
      <c r="DQ1213">
        <v>0</v>
      </c>
      <c r="DR1213">
        <v>10.9324</v>
      </c>
      <c r="DS1213">
        <v>-56.80214814814814</v>
      </c>
      <c r="DT1213">
        <v>611.8008148148148</v>
      </c>
      <c r="DU1213">
        <v>666.939925925926</v>
      </c>
      <c r="DV1213">
        <v>4.038487777777778</v>
      </c>
      <c r="DW1213">
        <v>657.1705555555557</v>
      </c>
      <c r="DX1213">
        <v>14.64814074074074</v>
      </c>
      <c r="DY1213">
        <v>1.68574037037037</v>
      </c>
      <c r="DZ1213">
        <v>1.321425555555555</v>
      </c>
      <c r="EA1213">
        <v>14.76573333333333</v>
      </c>
      <c r="EB1213">
        <v>11.04477037037037</v>
      </c>
      <c r="EC1213">
        <v>1999.987407407408</v>
      </c>
      <c r="ED1213">
        <v>0.9800004444444446</v>
      </c>
      <c r="EE1213">
        <v>0.01999957037037037</v>
      </c>
      <c r="EF1213">
        <v>0</v>
      </c>
      <c r="EG1213">
        <v>741.0171481481483</v>
      </c>
      <c r="EH1213">
        <v>5.00097</v>
      </c>
      <c r="EI1213">
        <v>14742.14444444445</v>
      </c>
      <c r="EJ1213">
        <v>16707.47037037037</v>
      </c>
      <c r="EK1213">
        <v>37.99533333333333</v>
      </c>
      <c r="EL1213">
        <v>38.51607407407408</v>
      </c>
      <c r="EM1213">
        <v>37.937</v>
      </c>
      <c r="EN1213">
        <v>38.19166666666666</v>
      </c>
      <c r="EO1213">
        <v>38.437</v>
      </c>
      <c r="EP1213">
        <v>1955.087037037037</v>
      </c>
      <c r="EQ1213">
        <v>39.9</v>
      </c>
      <c r="ER1213">
        <v>0</v>
      </c>
      <c r="ES1213">
        <v>1659654317.7</v>
      </c>
      <c r="ET1213">
        <v>0</v>
      </c>
      <c r="EU1213">
        <v>741.0663200000001</v>
      </c>
      <c r="EV1213">
        <v>11.67884614305386</v>
      </c>
      <c r="EW1213">
        <v>224.6923077106302</v>
      </c>
      <c r="EX1213">
        <v>14743.976</v>
      </c>
      <c r="EY1213">
        <v>15</v>
      </c>
      <c r="EZ1213">
        <v>0</v>
      </c>
      <c r="FA1213" t="s">
        <v>419</v>
      </c>
      <c r="FB1213">
        <v>1659135797.5</v>
      </c>
      <c r="FC1213">
        <v>1659135788</v>
      </c>
      <c r="FD1213">
        <v>0</v>
      </c>
      <c r="FE1213">
        <v>0.3</v>
      </c>
      <c r="FF1213">
        <v>-0.002</v>
      </c>
      <c r="FG1213">
        <v>-2.209</v>
      </c>
      <c r="FH1213">
        <v>-0.089</v>
      </c>
      <c r="FI1213">
        <v>1520</v>
      </c>
      <c r="FJ1213">
        <v>20</v>
      </c>
      <c r="FK1213">
        <v>0.06</v>
      </c>
      <c r="FL1213">
        <v>0.03</v>
      </c>
      <c r="FM1213">
        <v>-56.48672750000001</v>
      </c>
      <c r="FN1213">
        <v>-6.051778986866655</v>
      </c>
      <c r="FO1213">
        <v>0.5864852470384487</v>
      </c>
      <c r="FP1213">
        <v>0</v>
      </c>
      <c r="FQ1213">
        <v>740.3295588235294</v>
      </c>
      <c r="FR1213">
        <v>11.53031321403852</v>
      </c>
      <c r="FS1213">
        <v>1.156878741705629</v>
      </c>
      <c r="FT1213">
        <v>0</v>
      </c>
      <c r="FU1213">
        <v>4.03818125</v>
      </c>
      <c r="FV1213">
        <v>0.007975272045026278</v>
      </c>
      <c r="FW1213">
        <v>0.001160220210779013</v>
      </c>
      <c r="FX1213">
        <v>1</v>
      </c>
      <c r="FY1213">
        <v>1</v>
      </c>
      <c r="FZ1213">
        <v>3</v>
      </c>
      <c r="GA1213" t="s">
        <v>429</v>
      </c>
      <c r="GB1213">
        <v>2.98379</v>
      </c>
      <c r="GC1213">
        <v>2.71571</v>
      </c>
      <c r="GD1213">
        <v>0.126279</v>
      </c>
      <c r="GE1213">
        <v>0.132368</v>
      </c>
      <c r="GF1213">
        <v>0.0901822</v>
      </c>
      <c r="GG1213">
        <v>0.0741815</v>
      </c>
      <c r="GH1213">
        <v>27631.8</v>
      </c>
      <c r="GI1213">
        <v>27586.9</v>
      </c>
      <c r="GJ1213">
        <v>29390.2</v>
      </c>
      <c r="GK1213">
        <v>29403.3</v>
      </c>
      <c r="GL1213">
        <v>35415.6</v>
      </c>
      <c r="GM1213">
        <v>36198</v>
      </c>
      <c r="GN1213">
        <v>41383.6</v>
      </c>
      <c r="GO1213">
        <v>41899.2</v>
      </c>
      <c r="GP1213">
        <v>1.96218</v>
      </c>
      <c r="GQ1213">
        <v>2.3847</v>
      </c>
      <c r="GR1213">
        <v>0.09676070000000001</v>
      </c>
      <c r="GS1213">
        <v>0</v>
      </c>
      <c r="GT1213">
        <v>23.3982</v>
      </c>
      <c r="GU1213">
        <v>999.9</v>
      </c>
      <c r="GV1213">
        <v>34.7</v>
      </c>
      <c r="GW1213">
        <v>31.8</v>
      </c>
      <c r="GX1213">
        <v>18.1601</v>
      </c>
      <c r="GY1213">
        <v>63.802</v>
      </c>
      <c r="GZ1213">
        <v>22.3718</v>
      </c>
      <c r="HA1213">
        <v>2</v>
      </c>
      <c r="HB1213">
        <v>-0.152292</v>
      </c>
      <c r="HC1213">
        <v>1.64777</v>
      </c>
      <c r="HD1213">
        <v>20.3276</v>
      </c>
      <c r="HE1213">
        <v>5.21894</v>
      </c>
      <c r="HF1213">
        <v>12.0099</v>
      </c>
      <c r="HG1213">
        <v>4.9894</v>
      </c>
      <c r="HH1213">
        <v>3.28865</v>
      </c>
      <c r="HI1213">
        <v>9999</v>
      </c>
      <c r="HJ1213">
        <v>9999</v>
      </c>
      <c r="HK1213">
        <v>9999</v>
      </c>
      <c r="HL1213">
        <v>199.2</v>
      </c>
      <c r="HM1213">
        <v>1.86737</v>
      </c>
      <c r="HN1213">
        <v>1.86647</v>
      </c>
      <c r="HO1213">
        <v>1.86587</v>
      </c>
      <c r="HP1213">
        <v>1.86584</v>
      </c>
      <c r="HQ1213">
        <v>1.86768</v>
      </c>
      <c r="HR1213">
        <v>1.87013</v>
      </c>
      <c r="HS1213">
        <v>1.86874</v>
      </c>
      <c r="HT1213">
        <v>1.87023</v>
      </c>
      <c r="HU1213">
        <v>0</v>
      </c>
      <c r="HV1213">
        <v>0</v>
      </c>
      <c r="HW1213">
        <v>0</v>
      </c>
      <c r="HX1213">
        <v>0</v>
      </c>
      <c r="HY1213" t="s">
        <v>421</v>
      </c>
      <c r="HZ1213" t="s">
        <v>422</v>
      </c>
      <c r="IA1213" t="s">
        <v>423</v>
      </c>
      <c r="IB1213" t="s">
        <v>423</v>
      </c>
      <c r="IC1213" t="s">
        <v>423</v>
      </c>
      <c r="ID1213" t="s">
        <v>423</v>
      </c>
      <c r="IE1213">
        <v>0</v>
      </c>
      <c r="IF1213">
        <v>100</v>
      </c>
      <c r="IG1213">
        <v>100</v>
      </c>
      <c r="IH1213">
        <v>-3.681</v>
      </c>
      <c r="II1213">
        <v>-0.1423</v>
      </c>
      <c r="IJ1213">
        <v>-1.529487217637811</v>
      </c>
      <c r="IK1213">
        <v>-0.005072214745875086</v>
      </c>
      <c r="IL1213">
        <v>3.316774363808987E-06</v>
      </c>
      <c r="IM1213">
        <v>-1.107588672722244E-09</v>
      </c>
      <c r="IN1213">
        <v>-0.1603591687652909</v>
      </c>
      <c r="IO1213">
        <v>-0.0181951569465493</v>
      </c>
      <c r="IP1213">
        <v>0.001659309118516343</v>
      </c>
      <c r="IQ1213">
        <v>-3.409663313950778E-05</v>
      </c>
      <c r="IR1213">
        <v>19</v>
      </c>
      <c r="IS1213">
        <v>2290</v>
      </c>
      <c r="IT1213">
        <v>1</v>
      </c>
      <c r="IU1213">
        <v>24</v>
      </c>
      <c r="IV1213">
        <v>8642</v>
      </c>
      <c r="IW1213">
        <v>8642.1</v>
      </c>
      <c r="IX1213">
        <v>1.91406</v>
      </c>
      <c r="IY1213">
        <v>2.21802</v>
      </c>
      <c r="IZ1213">
        <v>1.94702</v>
      </c>
      <c r="JA1213">
        <v>2.64893</v>
      </c>
      <c r="JB1213">
        <v>2.19482</v>
      </c>
      <c r="JC1213">
        <v>2.36938</v>
      </c>
      <c r="JD1213">
        <v>36.4107</v>
      </c>
      <c r="JE1213">
        <v>24.0437</v>
      </c>
      <c r="JF1213">
        <v>18</v>
      </c>
      <c r="JG1213">
        <v>518.872</v>
      </c>
      <c r="JH1213">
        <v>814.676</v>
      </c>
      <c r="JI1213">
        <v>21.4908</v>
      </c>
      <c r="JJ1213">
        <v>26.1692</v>
      </c>
      <c r="JK1213">
        <v>30.0001</v>
      </c>
      <c r="JL1213">
        <v>26.1431</v>
      </c>
      <c r="JM1213">
        <v>26.0608</v>
      </c>
      <c r="JN1213">
        <v>38.428</v>
      </c>
      <c r="JO1213">
        <v>19.3838</v>
      </c>
      <c r="JP1213">
        <v>24.3869</v>
      </c>
      <c r="JQ1213">
        <v>21.4925</v>
      </c>
      <c r="JR1213">
        <v>707.9589999999999</v>
      </c>
      <c r="JS1213">
        <v>14.5754</v>
      </c>
      <c r="JT1213">
        <v>100.484</v>
      </c>
      <c r="JU1213">
        <v>100.629</v>
      </c>
    </row>
    <row r="1214" spans="1:281">
      <c r="A1214">
        <v>1198</v>
      </c>
      <c r="B1214">
        <v>1659654322</v>
      </c>
      <c r="C1214">
        <v>26314</v>
      </c>
      <c r="D1214" t="s">
        <v>2831</v>
      </c>
      <c r="E1214" t="s">
        <v>2832</v>
      </c>
      <c r="F1214">
        <v>5</v>
      </c>
      <c r="G1214" t="s">
        <v>2748</v>
      </c>
      <c r="H1214" t="s">
        <v>416</v>
      </c>
      <c r="I1214">
        <v>1659654314.214286</v>
      </c>
      <c r="J1214">
        <f>(K1214)/1000</f>
        <v>0</v>
      </c>
      <c r="K1214">
        <f>IF(CZ1214, AN1214, AH1214)</f>
        <v>0</v>
      </c>
      <c r="L1214">
        <f>IF(CZ1214, AI1214, AG1214)</f>
        <v>0</v>
      </c>
      <c r="M1214">
        <f>DB1214 - IF(AU1214&gt;1, L1214*CV1214*100.0/(AW1214*DP1214), 0)</f>
        <v>0</v>
      </c>
      <c r="N1214">
        <f>((T1214-J1214/2)*M1214-L1214)/(T1214+J1214/2)</f>
        <v>0</v>
      </c>
      <c r="O1214">
        <f>N1214*(DI1214+DJ1214)/1000.0</f>
        <v>0</v>
      </c>
      <c r="P1214">
        <f>(DB1214 - IF(AU1214&gt;1, L1214*CV1214*100.0/(AW1214*DP1214), 0))*(DI1214+DJ1214)/1000.0</f>
        <v>0</v>
      </c>
      <c r="Q1214">
        <f>2.0/((1/S1214-1/R1214)+SIGN(S1214)*SQRT((1/S1214-1/R1214)*(1/S1214-1/R1214) + 4*CW1214/((CW1214+1)*(CW1214+1))*(2*1/S1214*1/R1214-1/R1214*1/R1214)))</f>
        <v>0</v>
      </c>
      <c r="R1214">
        <f>IF(LEFT(CX1214,1)&lt;&gt;"0",IF(LEFT(CX1214,1)="1",3.0,CY1214),$D$5+$E$5*(DP1214*DI1214/($K$5*1000))+$F$5*(DP1214*DI1214/($K$5*1000))*MAX(MIN(CV1214,$J$5),$I$5)*MAX(MIN(CV1214,$J$5),$I$5)+$G$5*MAX(MIN(CV1214,$J$5),$I$5)*(DP1214*DI1214/($K$5*1000))+$H$5*(DP1214*DI1214/($K$5*1000))*(DP1214*DI1214/($K$5*1000)))</f>
        <v>0</v>
      </c>
      <c r="S1214">
        <f>J1214*(1000-(1000*0.61365*exp(17.502*W1214/(240.97+W1214))/(DI1214+DJ1214)+DD1214)/2)/(1000*0.61365*exp(17.502*W1214/(240.97+W1214))/(DI1214+DJ1214)-DD1214)</f>
        <v>0</v>
      </c>
      <c r="T1214">
        <f>1/((CW1214+1)/(Q1214/1.6)+1/(R1214/1.37)) + CW1214/((CW1214+1)/(Q1214/1.6) + CW1214/(R1214/1.37))</f>
        <v>0</v>
      </c>
      <c r="U1214">
        <f>(CR1214*CU1214)</f>
        <v>0</v>
      </c>
      <c r="V1214">
        <f>(DK1214+(U1214+2*0.95*5.67E-8*(((DK1214+$B$7)+273)^4-(DK1214+273)^4)-44100*J1214)/(1.84*29.3*R1214+8*0.95*5.67E-8*(DK1214+273)^3))</f>
        <v>0</v>
      </c>
      <c r="W1214">
        <f>($C$7*DL1214+$D$7*DM1214+$E$7*V1214)</f>
        <v>0</v>
      </c>
      <c r="X1214">
        <f>0.61365*exp(17.502*W1214/(240.97+W1214))</f>
        <v>0</v>
      </c>
      <c r="Y1214">
        <f>(Z1214/AA1214*100)</f>
        <v>0</v>
      </c>
      <c r="Z1214">
        <f>DD1214*(DI1214+DJ1214)/1000</f>
        <v>0</v>
      </c>
      <c r="AA1214">
        <f>0.61365*exp(17.502*DK1214/(240.97+DK1214))</f>
        <v>0</v>
      </c>
      <c r="AB1214">
        <f>(X1214-DD1214*(DI1214+DJ1214)/1000)</f>
        <v>0</v>
      </c>
      <c r="AC1214">
        <f>(-J1214*44100)</f>
        <v>0</v>
      </c>
      <c r="AD1214">
        <f>2*29.3*R1214*0.92*(DK1214-W1214)</f>
        <v>0</v>
      </c>
      <c r="AE1214">
        <f>2*0.95*5.67E-8*(((DK1214+$B$7)+273)^4-(W1214+273)^4)</f>
        <v>0</v>
      </c>
      <c r="AF1214">
        <f>U1214+AE1214+AC1214+AD1214</f>
        <v>0</v>
      </c>
      <c r="AG1214">
        <f>DH1214*AU1214*(DC1214-DB1214*(1000-AU1214*DE1214)/(1000-AU1214*DD1214))/(100*CV1214)</f>
        <v>0</v>
      </c>
      <c r="AH1214">
        <f>1000*DH1214*AU1214*(DD1214-DE1214)/(100*CV1214*(1000-AU1214*DD1214))</f>
        <v>0</v>
      </c>
      <c r="AI1214">
        <f>(AJ1214 - AK1214 - DI1214*1E3/(8.314*(DK1214+273.15)) * AM1214/DH1214 * AL1214) * DH1214/(100*CV1214) * (1000 - DE1214)/1000</f>
        <v>0</v>
      </c>
      <c r="AJ1214">
        <v>699.2337731944915</v>
      </c>
      <c r="AK1214">
        <v>651.3385454545452</v>
      </c>
      <c r="AL1214">
        <v>3.299022825354706</v>
      </c>
      <c r="AM1214">
        <v>65.47786862827577</v>
      </c>
      <c r="AN1214">
        <f>(AP1214 - AO1214 + DI1214*1E3/(8.314*(DK1214+273.15)) * AR1214/DH1214 * AQ1214) * DH1214/(100*CV1214) * 1000/(1000 - AP1214)</f>
        <v>0</v>
      </c>
      <c r="AO1214">
        <v>14.64102633171632</v>
      </c>
      <c r="AP1214">
        <v>18.68762237762239</v>
      </c>
      <c r="AQ1214">
        <v>-8.426748934933622E-07</v>
      </c>
      <c r="AR1214">
        <v>82.48289674045559</v>
      </c>
      <c r="AS1214">
        <v>0</v>
      </c>
      <c r="AT1214">
        <v>0</v>
      </c>
      <c r="AU1214">
        <f>IF(AS1214*$H$13&gt;=AW1214,1.0,(AW1214/(AW1214-AS1214*$H$13)))</f>
        <v>0</v>
      </c>
      <c r="AV1214">
        <f>(AU1214-1)*100</f>
        <v>0</v>
      </c>
      <c r="AW1214">
        <f>MAX(0,($B$13+$C$13*DP1214)/(1+$D$13*DP1214)*DI1214/(DK1214+273)*$E$13)</f>
        <v>0</v>
      </c>
      <c r="AX1214" t="s">
        <v>417</v>
      </c>
      <c r="AY1214" t="s">
        <v>417</v>
      </c>
      <c r="AZ1214">
        <v>0</v>
      </c>
      <c r="BA1214">
        <v>0</v>
      </c>
      <c r="BB1214">
        <f>1-AZ1214/BA1214</f>
        <v>0</v>
      </c>
      <c r="BC1214">
        <v>0</v>
      </c>
      <c r="BD1214" t="s">
        <v>417</v>
      </c>
      <c r="BE1214" t="s">
        <v>417</v>
      </c>
      <c r="BF1214">
        <v>0</v>
      </c>
      <c r="BG1214">
        <v>0</v>
      </c>
      <c r="BH1214">
        <f>1-BF1214/BG1214</f>
        <v>0</v>
      </c>
      <c r="BI1214">
        <v>0.5</v>
      </c>
      <c r="BJ1214">
        <f>CS1214</f>
        <v>0</v>
      </c>
      <c r="BK1214">
        <f>L1214</f>
        <v>0</v>
      </c>
      <c r="BL1214">
        <f>BH1214*BI1214*BJ1214</f>
        <v>0</v>
      </c>
      <c r="BM1214">
        <f>(BK1214-BC1214)/BJ1214</f>
        <v>0</v>
      </c>
      <c r="BN1214">
        <f>(BA1214-BG1214)/BG1214</f>
        <v>0</v>
      </c>
      <c r="BO1214">
        <f>AZ1214/(BB1214+AZ1214/BG1214)</f>
        <v>0</v>
      </c>
      <c r="BP1214" t="s">
        <v>417</v>
      </c>
      <c r="BQ1214">
        <v>0</v>
      </c>
      <c r="BR1214">
        <f>IF(BQ1214&lt;&gt;0, BQ1214, BO1214)</f>
        <v>0</v>
      </c>
      <c r="BS1214">
        <f>1-BR1214/BG1214</f>
        <v>0</v>
      </c>
      <c r="BT1214">
        <f>(BG1214-BF1214)/(BG1214-BR1214)</f>
        <v>0</v>
      </c>
      <c r="BU1214">
        <f>(BA1214-BG1214)/(BA1214-BR1214)</f>
        <v>0</v>
      </c>
      <c r="BV1214">
        <f>(BG1214-BF1214)/(BG1214-AZ1214)</f>
        <v>0</v>
      </c>
      <c r="BW1214">
        <f>(BA1214-BG1214)/(BA1214-AZ1214)</f>
        <v>0</v>
      </c>
      <c r="BX1214">
        <f>(BT1214*BR1214/BF1214)</f>
        <v>0</v>
      </c>
      <c r="BY1214">
        <f>(1-BX1214)</f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f>$B$11*DQ1214+$C$11*DR1214+$F$11*EC1214*(1-EF1214)</f>
        <v>0</v>
      </c>
      <c r="CS1214">
        <f>CR1214*CT1214</f>
        <v>0</v>
      </c>
      <c r="CT1214">
        <f>($B$11*$D$9+$C$11*$D$9+$F$11*((EP1214+EH1214)/MAX(EP1214+EH1214+EQ1214, 0.1)*$I$9+EQ1214/MAX(EP1214+EH1214+EQ1214, 0.1)*$J$9))/($B$11+$C$11+$F$11)</f>
        <v>0</v>
      </c>
      <c r="CU1214">
        <f>($B$11*$K$9+$C$11*$K$9+$F$11*((EP1214+EH1214)/MAX(EP1214+EH1214+EQ1214, 0.1)*$P$9+EQ1214/MAX(EP1214+EH1214+EQ1214, 0.1)*$Q$9))/($B$11+$C$11+$F$11)</f>
        <v>0</v>
      </c>
      <c r="CV1214">
        <v>6</v>
      </c>
      <c r="CW1214">
        <v>0.5</v>
      </c>
      <c r="CX1214" t="s">
        <v>418</v>
      </c>
      <c r="CY1214">
        <v>2</v>
      </c>
      <c r="CZ1214" t="b">
        <v>1</v>
      </c>
      <c r="DA1214">
        <v>1659654314.214286</v>
      </c>
      <c r="DB1214">
        <v>615.6022499999999</v>
      </c>
      <c r="DC1214">
        <v>673.0003571428571</v>
      </c>
      <c r="DD1214">
        <v>18.68865</v>
      </c>
      <c r="DE1214">
        <v>14.643475</v>
      </c>
      <c r="DF1214">
        <v>619.2636071428572</v>
      </c>
      <c r="DG1214">
        <v>18.830925</v>
      </c>
      <c r="DH1214">
        <v>500.0175</v>
      </c>
      <c r="DI1214">
        <v>90.21075</v>
      </c>
      <c r="DJ1214">
        <v>0.1000316892857143</v>
      </c>
      <c r="DK1214">
        <v>24.79654285714286</v>
      </c>
      <c r="DL1214">
        <v>24.98771428571428</v>
      </c>
      <c r="DM1214">
        <v>999.9000000000002</v>
      </c>
      <c r="DN1214">
        <v>0</v>
      </c>
      <c r="DO1214">
        <v>0</v>
      </c>
      <c r="DP1214">
        <v>9997.141071428572</v>
      </c>
      <c r="DQ1214">
        <v>0</v>
      </c>
      <c r="DR1214">
        <v>10.9324</v>
      </c>
      <c r="DS1214">
        <v>-57.39810000000001</v>
      </c>
      <c r="DT1214">
        <v>627.3261428571428</v>
      </c>
      <c r="DU1214">
        <v>683.00175</v>
      </c>
      <c r="DV1214">
        <v>4.045168928571429</v>
      </c>
      <c r="DW1214">
        <v>673.0003571428571</v>
      </c>
      <c r="DX1214">
        <v>14.643475</v>
      </c>
      <c r="DY1214">
        <v>1.685917142857143</v>
      </c>
      <c r="DZ1214">
        <v>1.321</v>
      </c>
      <c r="EA1214">
        <v>14.76735357142857</v>
      </c>
      <c r="EB1214">
        <v>11.03992142857143</v>
      </c>
      <c r="EC1214">
        <v>1999.99</v>
      </c>
      <c r="ED1214">
        <v>0.9800004285714287</v>
      </c>
      <c r="EE1214">
        <v>0.01999958571428572</v>
      </c>
      <c r="EF1214">
        <v>0</v>
      </c>
      <c r="EG1214">
        <v>741.8840357142856</v>
      </c>
      <c r="EH1214">
        <v>5.00097</v>
      </c>
      <c r="EI1214">
        <v>14759.24285714286</v>
      </c>
      <c r="EJ1214">
        <v>16707.48928571428</v>
      </c>
      <c r="EK1214">
        <v>37.9955</v>
      </c>
      <c r="EL1214">
        <v>38.51328571428571</v>
      </c>
      <c r="EM1214">
        <v>37.937</v>
      </c>
      <c r="EN1214">
        <v>38.1915</v>
      </c>
      <c r="EO1214">
        <v>38.43035714285714</v>
      </c>
      <c r="EP1214">
        <v>1955.089642857143</v>
      </c>
      <c r="EQ1214">
        <v>39.9</v>
      </c>
      <c r="ER1214">
        <v>0</v>
      </c>
      <c r="ES1214">
        <v>1659654322.5</v>
      </c>
      <c r="ET1214">
        <v>0</v>
      </c>
      <c r="EU1214">
        <v>741.96204</v>
      </c>
      <c r="EV1214">
        <v>11.50946151411813</v>
      </c>
      <c r="EW1214">
        <v>203.8846151305911</v>
      </c>
      <c r="EX1214">
        <v>14761.204</v>
      </c>
      <c r="EY1214">
        <v>15</v>
      </c>
      <c r="EZ1214">
        <v>0</v>
      </c>
      <c r="FA1214" t="s">
        <v>419</v>
      </c>
      <c r="FB1214">
        <v>1659135797.5</v>
      </c>
      <c r="FC1214">
        <v>1659135788</v>
      </c>
      <c r="FD1214">
        <v>0</v>
      </c>
      <c r="FE1214">
        <v>0.3</v>
      </c>
      <c r="FF1214">
        <v>-0.002</v>
      </c>
      <c r="FG1214">
        <v>-2.209</v>
      </c>
      <c r="FH1214">
        <v>-0.089</v>
      </c>
      <c r="FI1214">
        <v>1520</v>
      </c>
      <c r="FJ1214">
        <v>20</v>
      </c>
      <c r="FK1214">
        <v>0.06</v>
      </c>
      <c r="FL1214">
        <v>0.03</v>
      </c>
      <c r="FM1214">
        <v>-57.07223170731707</v>
      </c>
      <c r="FN1214">
        <v>-7.373721951219606</v>
      </c>
      <c r="FO1214">
        <v>0.7290586748908964</v>
      </c>
      <c r="FP1214">
        <v>0</v>
      </c>
      <c r="FQ1214">
        <v>741.3380294117648</v>
      </c>
      <c r="FR1214">
        <v>11.31048126938992</v>
      </c>
      <c r="FS1214">
        <v>1.133467155789091</v>
      </c>
      <c r="FT1214">
        <v>0</v>
      </c>
      <c r="FU1214">
        <v>4.042753658536585</v>
      </c>
      <c r="FV1214">
        <v>0.06833832752612887</v>
      </c>
      <c r="FW1214">
        <v>0.008680697048581799</v>
      </c>
      <c r="FX1214">
        <v>1</v>
      </c>
      <c r="FY1214">
        <v>1</v>
      </c>
      <c r="FZ1214">
        <v>3</v>
      </c>
      <c r="GA1214" t="s">
        <v>429</v>
      </c>
      <c r="GB1214">
        <v>2.98354</v>
      </c>
      <c r="GC1214">
        <v>2.7156</v>
      </c>
      <c r="GD1214">
        <v>0.128528</v>
      </c>
      <c r="GE1214">
        <v>0.134584</v>
      </c>
      <c r="GF1214">
        <v>0.0901655</v>
      </c>
      <c r="GG1214">
        <v>0.07408820000000001</v>
      </c>
      <c r="GH1214">
        <v>27561</v>
      </c>
      <c r="GI1214">
        <v>27515.8</v>
      </c>
      <c r="GJ1214">
        <v>29390.5</v>
      </c>
      <c r="GK1214">
        <v>29402.6</v>
      </c>
      <c r="GL1214">
        <v>35417.2</v>
      </c>
      <c r="GM1214">
        <v>36200.6</v>
      </c>
      <c r="GN1214">
        <v>41384.5</v>
      </c>
      <c r="GO1214">
        <v>41897.9</v>
      </c>
      <c r="GP1214">
        <v>1.96195</v>
      </c>
      <c r="GQ1214">
        <v>2.38495</v>
      </c>
      <c r="GR1214">
        <v>0.09613480000000001</v>
      </c>
      <c r="GS1214">
        <v>0</v>
      </c>
      <c r="GT1214">
        <v>23.397</v>
      </c>
      <c r="GU1214">
        <v>999.9</v>
      </c>
      <c r="GV1214">
        <v>34.7</v>
      </c>
      <c r="GW1214">
        <v>31.8</v>
      </c>
      <c r="GX1214">
        <v>18.1587</v>
      </c>
      <c r="GY1214">
        <v>63.902</v>
      </c>
      <c r="GZ1214">
        <v>22.2917</v>
      </c>
      <c r="HA1214">
        <v>2</v>
      </c>
      <c r="HB1214">
        <v>-0.0874187</v>
      </c>
      <c r="HC1214">
        <v>1.56956</v>
      </c>
      <c r="HD1214">
        <v>20.3278</v>
      </c>
      <c r="HE1214">
        <v>5.21894</v>
      </c>
      <c r="HF1214">
        <v>12.0099</v>
      </c>
      <c r="HG1214">
        <v>4.9894</v>
      </c>
      <c r="HH1214">
        <v>3.28865</v>
      </c>
      <c r="HI1214">
        <v>9999</v>
      </c>
      <c r="HJ1214">
        <v>9999</v>
      </c>
      <c r="HK1214">
        <v>9999</v>
      </c>
      <c r="HL1214">
        <v>199.2</v>
      </c>
      <c r="HM1214">
        <v>1.86737</v>
      </c>
      <c r="HN1214">
        <v>1.86646</v>
      </c>
      <c r="HO1214">
        <v>1.86588</v>
      </c>
      <c r="HP1214">
        <v>1.86584</v>
      </c>
      <c r="HQ1214">
        <v>1.86768</v>
      </c>
      <c r="HR1214">
        <v>1.87012</v>
      </c>
      <c r="HS1214">
        <v>1.86874</v>
      </c>
      <c r="HT1214">
        <v>1.87022</v>
      </c>
      <c r="HU1214">
        <v>0</v>
      </c>
      <c r="HV1214">
        <v>0</v>
      </c>
      <c r="HW1214">
        <v>0</v>
      </c>
      <c r="HX1214">
        <v>0</v>
      </c>
      <c r="HY1214" t="s">
        <v>421</v>
      </c>
      <c r="HZ1214" t="s">
        <v>422</v>
      </c>
      <c r="IA1214" t="s">
        <v>423</v>
      </c>
      <c r="IB1214" t="s">
        <v>423</v>
      </c>
      <c r="IC1214" t="s">
        <v>423</v>
      </c>
      <c r="ID1214" t="s">
        <v>423</v>
      </c>
      <c r="IE1214">
        <v>0</v>
      </c>
      <c r="IF1214">
        <v>100</v>
      </c>
      <c r="IG1214">
        <v>100</v>
      </c>
      <c r="IH1214">
        <v>-3.718</v>
      </c>
      <c r="II1214">
        <v>-0.1423</v>
      </c>
      <c r="IJ1214">
        <v>-1.529487217637811</v>
      </c>
      <c r="IK1214">
        <v>-0.005072214745875086</v>
      </c>
      <c r="IL1214">
        <v>3.316774363808987E-06</v>
      </c>
      <c r="IM1214">
        <v>-1.107588672722244E-09</v>
      </c>
      <c r="IN1214">
        <v>-0.1603591687652909</v>
      </c>
      <c r="IO1214">
        <v>-0.0181951569465493</v>
      </c>
      <c r="IP1214">
        <v>0.001659309118516343</v>
      </c>
      <c r="IQ1214">
        <v>-3.409663313950778E-05</v>
      </c>
      <c r="IR1214">
        <v>19</v>
      </c>
      <c r="IS1214">
        <v>2290</v>
      </c>
      <c r="IT1214">
        <v>1</v>
      </c>
      <c r="IU1214">
        <v>24</v>
      </c>
      <c r="IV1214">
        <v>8642.1</v>
      </c>
      <c r="IW1214">
        <v>8642.200000000001</v>
      </c>
      <c r="IX1214">
        <v>1.9519</v>
      </c>
      <c r="IY1214">
        <v>2.21191</v>
      </c>
      <c r="IZ1214">
        <v>1.94702</v>
      </c>
      <c r="JA1214">
        <v>2.64648</v>
      </c>
      <c r="JB1214">
        <v>2.19482</v>
      </c>
      <c r="JC1214">
        <v>2.36328</v>
      </c>
      <c r="JD1214">
        <v>36.4107</v>
      </c>
      <c r="JE1214">
        <v>24.0437</v>
      </c>
      <c r="JF1214">
        <v>18</v>
      </c>
      <c r="JG1214">
        <v>518.745</v>
      </c>
      <c r="JH1214">
        <v>814.949</v>
      </c>
      <c r="JI1214">
        <v>21.4968</v>
      </c>
      <c r="JJ1214">
        <v>26.1714</v>
      </c>
      <c r="JK1214">
        <v>30.0003</v>
      </c>
      <c r="JL1214">
        <v>26.1453</v>
      </c>
      <c r="JM1214">
        <v>26.0625</v>
      </c>
      <c r="JN1214">
        <v>39.142</v>
      </c>
      <c r="JO1214">
        <v>19.3838</v>
      </c>
      <c r="JP1214">
        <v>24.3869</v>
      </c>
      <c r="JQ1214">
        <v>21.5018</v>
      </c>
      <c r="JR1214">
        <v>721.349</v>
      </c>
      <c r="JS1214">
        <v>14.5737</v>
      </c>
      <c r="JT1214">
        <v>100.486</v>
      </c>
      <c r="JU1214">
        <v>100.626</v>
      </c>
    </row>
    <row r="1215" spans="1:281">
      <c r="A1215">
        <v>1199</v>
      </c>
      <c r="B1215">
        <v>1659654327</v>
      </c>
      <c r="C1215">
        <v>26319</v>
      </c>
      <c r="D1215" t="s">
        <v>2833</v>
      </c>
      <c r="E1215" t="s">
        <v>2834</v>
      </c>
      <c r="F1215">
        <v>5</v>
      </c>
      <c r="G1215" t="s">
        <v>2748</v>
      </c>
      <c r="H1215" t="s">
        <v>416</v>
      </c>
      <c r="I1215">
        <v>1659654319.5</v>
      </c>
      <c r="J1215">
        <f>(K1215)/1000</f>
        <v>0</v>
      </c>
      <c r="K1215">
        <f>IF(CZ1215, AN1215, AH1215)</f>
        <v>0</v>
      </c>
      <c r="L1215">
        <f>IF(CZ1215, AI1215, AG1215)</f>
        <v>0</v>
      </c>
      <c r="M1215">
        <f>DB1215 - IF(AU1215&gt;1, L1215*CV1215*100.0/(AW1215*DP1215), 0)</f>
        <v>0</v>
      </c>
      <c r="N1215">
        <f>((T1215-J1215/2)*M1215-L1215)/(T1215+J1215/2)</f>
        <v>0</v>
      </c>
      <c r="O1215">
        <f>N1215*(DI1215+DJ1215)/1000.0</f>
        <v>0</v>
      </c>
      <c r="P1215">
        <f>(DB1215 - IF(AU1215&gt;1, L1215*CV1215*100.0/(AW1215*DP1215), 0))*(DI1215+DJ1215)/1000.0</f>
        <v>0</v>
      </c>
      <c r="Q1215">
        <f>2.0/((1/S1215-1/R1215)+SIGN(S1215)*SQRT((1/S1215-1/R1215)*(1/S1215-1/R1215) + 4*CW1215/((CW1215+1)*(CW1215+1))*(2*1/S1215*1/R1215-1/R1215*1/R1215)))</f>
        <v>0</v>
      </c>
      <c r="R1215">
        <f>IF(LEFT(CX1215,1)&lt;&gt;"0",IF(LEFT(CX1215,1)="1",3.0,CY1215),$D$5+$E$5*(DP1215*DI1215/($K$5*1000))+$F$5*(DP1215*DI1215/($K$5*1000))*MAX(MIN(CV1215,$J$5),$I$5)*MAX(MIN(CV1215,$J$5),$I$5)+$G$5*MAX(MIN(CV1215,$J$5),$I$5)*(DP1215*DI1215/($K$5*1000))+$H$5*(DP1215*DI1215/($K$5*1000))*(DP1215*DI1215/($K$5*1000)))</f>
        <v>0</v>
      </c>
      <c r="S1215">
        <f>J1215*(1000-(1000*0.61365*exp(17.502*W1215/(240.97+W1215))/(DI1215+DJ1215)+DD1215)/2)/(1000*0.61365*exp(17.502*W1215/(240.97+W1215))/(DI1215+DJ1215)-DD1215)</f>
        <v>0</v>
      </c>
      <c r="T1215">
        <f>1/((CW1215+1)/(Q1215/1.6)+1/(R1215/1.37)) + CW1215/((CW1215+1)/(Q1215/1.6) + CW1215/(R1215/1.37))</f>
        <v>0</v>
      </c>
      <c r="U1215">
        <f>(CR1215*CU1215)</f>
        <v>0</v>
      </c>
      <c r="V1215">
        <f>(DK1215+(U1215+2*0.95*5.67E-8*(((DK1215+$B$7)+273)^4-(DK1215+273)^4)-44100*J1215)/(1.84*29.3*R1215+8*0.95*5.67E-8*(DK1215+273)^3))</f>
        <v>0</v>
      </c>
      <c r="W1215">
        <f>($C$7*DL1215+$D$7*DM1215+$E$7*V1215)</f>
        <v>0</v>
      </c>
      <c r="X1215">
        <f>0.61365*exp(17.502*W1215/(240.97+W1215))</f>
        <v>0</v>
      </c>
      <c r="Y1215">
        <f>(Z1215/AA1215*100)</f>
        <v>0</v>
      </c>
      <c r="Z1215">
        <f>DD1215*(DI1215+DJ1215)/1000</f>
        <v>0</v>
      </c>
      <c r="AA1215">
        <f>0.61365*exp(17.502*DK1215/(240.97+DK1215))</f>
        <v>0</v>
      </c>
      <c r="AB1215">
        <f>(X1215-DD1215*(DI1215+DJ1215)/1000)</f>
        <v>0</v>
      </c>
      <c r="AC1215">
        <f>(-J1215*44100)</f>
        <v>0</v>
      </c>
      <c r="AD1215">
        <f>2*29.3*R1215*0.92*(DK1215-W1215)</f>
        <v>0</v>
      </c>
      <c r="AE1215">
        <f>2*0.95*5.67E-8*(((DK1215+$B$7)+273)^4-(W1215+273)^4)</f>
        <v>0</v>
      </c>
      <c r="AF1215">
        <f>U1215+AE1215+AC1215+AD1215</f>
        <v>0</v>
      </c>
      <c r="AG1215">
        <f>DH1215*AU1215*(DC1215-DB1215*(1000-AU1215*DE1215)/(1000-AU1215*DD1215))/(100*CV1215)</f>
        <v>0</v>
      </c>
      <c r="AH1215">
        <f>1000*DH1215*AU1215*(DD1215-DE1215)/(100*CV1215*(1000-AU1215*DD1215))</f>
        <v>0</v>
      </c>
      <c r="AI1215">
        <f>(AJ1215 - AK1215 - DI1215*1E3/(8.314*(DK1215+273.15)) * AM1215/DH1215 * AL1215) * DH1215/(100*CV1215) * (1000 - DE1215)/1000</f>
        <v>0</v>
      </c>
      <c r="AJ1215">
        <v>716.2811869895693</v>
      </c>
      <c r="AK1215">
        <v>667.8779212121211</v>
      </c>
      <c r="AL1215">
        <v>3.301242128453915</v>
      </c>
      <c r="AM1215">
        <v>65.47786862827577</v>
      </c>
      <c r="AN1215">
        <f>(AP1215 - AO1215 + DI1215*1E3/(8.314*(DK1215+273.15)) * AR1215/DH1215 * AQ1215) * DH1215/(100*CV1215) * 1000/(1000 - AP1215)</f>
        <v>0</v>
      </c>
      <c r="AO1215">
        <v>14.62255560375397</v>
      </c>
      <c r="AP1215">
        <v>18.68052027972029</v>
      </c>
      <c r="AQ1215">
        <v>-1.304157695705115E-05</v>
      </c>
      <c r="AR1215">
        <v>82.48289674045559</v>
      </c>
      <c r="AS1215">
        <v>0</v>
      </c>
      <c r="AT1215">
        <v>0</v>
      </c>
      <c r="AU1215">
        <f>IF(AS1215*$H$13&gt;=AW1215,1.0,(AW1215/(AW1215-AS1215*$H$13)))</f>
        <v>0</v>
      </c>
      <c r="AV1215">
        <f>(AU1215-1)*100</f>
        <v>0</v>
      </c>
      <c r="AW1215">
        <f>MAX(0,($B$13+$C$13*DP1215)/(1+$D$13*DP1215)*DI1215/(DK1215+273)*$E$13)</f>
        <v>0</v>
      </c>
      <c r="AX1215" t="s">
        <v>417</v>
      </c>
      <c r="AY1215" t="s">
        <v>417</v>
      </c>
      <c r="AZ1215">
        <v>0</v>
      </c>
      <c r="BA1215">
        <v>0</v>
      </c>
      <c r="BB1215">
        <f>1-AZ1215/BA1215</f>
        <v>0</v>
      </c>
      <c r="BC1215">
        <v>0</v>
      </c>
      <c r="BD1215" t="s">
        <v>417</v>
      </c>
      <c r="BE1215" t="s">
        <v>417</v>
      </c>
      <c r="BF1215">
        <v>0</v>
      </c>
      <c r="BG1215">
        <v>0</v>
      </c>
      <c r="BH1215">
        <f>1-BF1215/BG1215</f>
        <v>0</v>
      </c>
      <c r="BI1215">
        <v>0.5</v>
      </c>
      <c r="BJ1215">
        <f>CS1215</f>
        <v>0</v>
      </c>
      <c r="BK1215">
        <f>L1215</f>
        <v>0</v>
      </c>
      <c r="BL1215">
        <f>BH1215*BI1215*BJ1215</f>
        <v>0</v>
      </c>
      <c r="BM1215">
        <f>(BK1215-BC1215)/BJ1215</f>
        <v>0</v>
      </c>
      <c r="BN1215">
        <f>(BA1215-BG1215)/BG1215</f>
        <v>0</v>
      </c>
      <c r="BO1215">
        <f>AZ1215/(BB1215+AZ1215/BG1215)</f>
        <v>0</v>
      </c>
      <c r="BP1215" t="s">
        <v>417</v>
      </c>
      <c r="BQ1215">
        <v>0</v>
      </c>
      <c r="BR1215">
        <f>IF(BQ1215&lt;&gt;0, BQ1215, BO1215)</f>
        <v>0</v>
      </c>
      <c r="BS1215">
        <f>1-BR1215/BG1215</f>
        <v>0</v>
      </c>
      <c r="BT1215">
        <f>(BG1215-BF1215)/(BG1215-BR1215)</f>
        <v>0</v>
      </c>
      <c r="BU1215">
        <f>(BA1215-BG1215)/(BA1215-BR1215)</f>
        <v>0</v>
      </c>
      <c r="BV1215">
        <f>(BG1215-BF1215)/(BG1215-AZ1215)</f>
        <v>0</v>
      </c>
      <c r="BW1215">
        <f>(BA1215-BG1215)/(BA1215-AZ1215)</f>
        <v>0</v>
      </c>
      <c r="BX1215">
        <f>(BT1215*BR1215/BF1215)</f>
        <v>0</v>
      </c>
      <c r="BY1215">
        <f>(1-BX1215)</f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f>$B$11*DQ1215+$C$11*DR1215+$F$11*EC1215*(1-EF1215)</f>
        <v>0</v>
      </c>
      <c r="CS1215">
        <f>CR1215*CT1215</f>
        <v>0</v>
      </c>
      <c r="CT1215">
        <f>($B$11*$D$9+$C$11*$D$9+$F$11*((EP1215+EH1215)/MAX(EP1215+EH1215+EQ1215, 0.1)*$I$9+EQ1215/MAX(EP1215+EH1215+EQ1215, 0.1)*$J$9))/($B$11+$C$11+$F$11)</f>
        <v>0</v>
      </c>
      <c r="CU1215">
        <f>($B$11*$K$9+$C$11*$K$9+$F$11*((EP1215+EH1215)/MAX(EP1215+EH1215+EQ1215, 0.1)*$P$9+EQ1215/MAX(EP1215+EH1215+EQ1215, 0.1)*$Q$9))/($B$11+$C$11+$F$11)</f>
        <v>0</v>
      </c>
      <c r="CV1215">
        <v>6</v>
      </c>
      <c r="CW1215">
        <v>0.5</v>
      </c>
      <c r="CX1215" t="s">
        <v>418</v>
      </c>
      <c r="CY1215">
        <v>2</v>
      </c>
      <c r="CZ1215" t="b">
        <v>1</v>
      </c>
      <c r="DA1215">
        <v>1659654319.5</v>
      </c>
      <c r="DB1215">
        <v>632.7229629629629</v>
      </c>
      <c r="DC1215">
        <v>690.7727777777777</v>
      </c>
      <c r="DD1215">
        <v>18.68722962962963</v>
      </c>
      <c r="DE1215">
        <v>14.63490740740741</v>
      </c>
      <c r="DF1215">
        <v>636.4223703703705</v>
      </c>
      <c r="DG1215">
        <v>18.82952222222222</v>
      </c>
      <c r="DH1215">
        <v>500.0068888888889</v>
      </c>
      <c r="DI1215">
        <v>90.21043703703702</v>
      </c>
      <c r="DJ1215">
        <v>0.09999687407407405</v>
      </c>
      <c r="DK1215">
        <v>24.79779259259259</v>
      </c>
      <c r="DL1215">
        <v>24.98391851851852</v>
      </c>
      <c r="DM1215">
        <v>999.9000000000001</v>
      </c>
      <c r="DN1215">
        <v>0</v>
      </c>
      <c r="DO1215">
        <v>0</v>
      </c>
      <c r="DP1215">
        <v>9999.533703703704</v>
      </c>
      <c r="DQ1215">
        <v>0</v>
      </c>
      <c r="DR1215">
        <v>10.9324</v>
      </c>
      <c r="DS1215">
        <v>-58.04988148148149</v>
      </c>
      <c r="DT1215">
        <v>644.7718518518518</v>
      </c>
      <c r="DU1215">
        <v>701.0321481481481</v>
      </c>
      <c r="DV1215">
        <v>4.052320370370371</v>
      </c>
      <c r="DW1215">
        <v>690.7727777777777</v>
      </c>
      <c r="DX1215">
        <v>14.63490740740741</v>
      </c>
      <c r="DY1215">
        <v>1.685783703703704</v>
      </c>
      <c r="DZ1215">
        <v>1.320221111111111</v>
      </c>
      <c r="EA1215">
        <v>14.76612222222222</v>
      </c>
      <c r="EB1215">
        <v>11.03104814814815</v>
      </c>
      <c r="EC1215">
        <v>1999.985925925926</v>
      </c>
      <c r="ED1215">
        <v>0.9800004444444446</v>
      </c>
      <c r="EE1215">
        <v>0.01999957037037037</v>
      </c>
      <c r="EF1215">
        <v>0</v>
      </c>
      <c r="EG1215">
        <v>742.8395925925926</v>
      </c>
      <c r="EH1215">
        <v>5.00097</v>
      </c>
      <c r="EI1215">
        <v>14776.67777777778</v>
      </c>
      <c r="EJ1215">
        <v>16707.46296296296</v>
      </c>
      <c r="EK1215">
        <v>38</v>
      </c>
      <c r="EL1215">
        <v>38.50459259259259</v>
      </c>
      <c r="EM1215">
        <v>37.937</v>
      </c>
      <c r="EN1215">
        <v>38.187</v>
      </c>
      <c r="EO1215">
        <v>38.42092592592593</v>
      </c>
      <c r="EP1215">
        <v>1955.085925925926</v>
      </c>
      <c r="EQ1215">
        <v>39.9</v>
      </c>
      <c r="ER1215">
        <v>0</v>
      </c>
      <c r="ES1215">
        <v>1659654327.3</v>
      </c>
      <c r="ET1215">
        <v>0</v>
      </c>
      <c r="EU1215">
        <v>742.8412800000001</v>
      </c>
      <c r="EV1215">
        <v>10.66200000632717</v>
      </c>
      <c r="EW1215">
        <v>185.76923110903</v>
      </c>
      <c r="EX1215">
        <v>14776.856</v>
      </c>
      <c r="EY1215">
        <v>15</v>
      </c>
      <c r="EZ1215">
        <v>0</v>
      </c>
      <c r="FA1215" t="s">
        <v>419</v>
      </c>
      <c r="FB1215">
        <v>1659135797.5</v>
      </c>
      <c r="FC1215">
        <v>1659135788</v>
      </c>
      <c r="FD1215">
        <v>0</v>
      </c>
      <c r="FE1215">
        <v>0.3</v>
      </c>
      <c r="FF1215">
        <v>-0.002</v>
      </c>
      <c r="FG1215">
        <v>-2.209</v>
      </c>
      <c r="FH1215">
        <v>-0.089</v>
      </c>
      <c r="FI1215">
        <v>1520</v>
      </c>
      <c r="FJ1215">
        <v>20</v>
      </c>
      <c r="FK1215">
        <v>0.06</v>
      </c>
      <c r="FL1215">
        <v>0.03</v>
      </c>
      <c r="FM1215">
        <v>-57.68418536585365</v>
      </c>
      <c r="FN1215">
        <v>-7.552018118466889</v>
      </c>
      <c r="FO1215">
        <v>0.7459806319204776</v>
      </c>
      <c r="FP1215">
        <v>0</v>
      </c>
      <c r="FQ1215">
        <v>742.3344999999999</v>
      </c>
      <c r="FR1215">
        <v>11.05288005854899</v>
      </c>
      <c r="FS1215">
        <v>1.105527509168999</v>
      </c>
      <c r="FT1215">
        <v>0</v>
      </c>
      <c r="FU1215">
        <v>4.048381707317072</v>
      </c>
      <c r="FV1215">
        <v>0.09131142857143293</v>
      </c>
      <c r="FW1215">
        <v>0.01037631164848725</v>
      </c>
      <c r="FX1215">
        <v>1</v>
      </c>
      <c r="FY1215">
        <v>1</v>
      </c>
      <c r="FZ1215">
        <v>3</v>
      </c>
      <c r="GA1215" t="s">
        <v>429</v>
      </c>
      <c r="GB1215">
        <v>2.98374</v>
      </c>
      <c r="GC1215">
        <v>2.7155</v>
      </c>
      <c r="GD1215">
        <v>0.130761</v>
      </c>
      <c r="GE1215">
        <v>0.136779</v>
      </c>
      <c r="GF1215">
        <v>0.0901459</v>
      </c>
      <c r="GG1215">
        <v>0.07409010000000001</v>
      </c>
      <c r="GH1215">
        <v>27490.4</v>
      </c>
      <c r="GI1215">
        <v>27445.5</v>
      </c>
      <c r="GJ1215">
        <v>29390.5</v>
      </c>
      <c r="GK1215">
        <v>29402</v>
      </c>
      <c r="GL1215">
        <v>35417.9</v>
      </c>
      <c r="GM1215">
        <v>36200</v>
      </c>
      <c r="GN1215">
        <v>41384.4</v>
      </c>
      <c r="GO1215">
        <v>41897.2</v>
      </c>
      <c r="GP1215">
        <v>1.9622</v>
      </c>
      <c r="GQ1215">
        <v>2.38475</v>
      </c>
      <c r="GR1215">
        <v>0.0965297</v>
      </c>
      <c r="GS1215">
        <v>0</v>
      </c>
      <c r="GT1215">
        <v>23.3962</v>
      </c>
      <c r="GU1215">
        <v>999.9</v>
      </c>
      <c r="GV1215">
        <v>34.7</v>
      </c>
      <c r="GW1215">
        <v>31.8</v>
      </c>
      <c r="GX1215">
        <v>18.1587</v>
      </c>
      <c r="GY1215">
        <v>63.582</v>
      </c>
      <c r="GZ1215">
        <v>22.2716</v>
      </c>
      <c r="HA1215">
        <v>2</v>
      </c>
      <c r="HB1215">
        <v>-0.0873094</v>
      </c>
      <c r="HC1215">
        <v>1.53544</v>
      </c>
      <c r="HD1215">
        <v>20.3281</v>
      </c>
      <c r="HE1215">
        <v>5.21774</v>
      </c>
      <c r="HF1215">
        <v>12.0099</v>
      </c>
      <c r="HG1215">
        <v>4.9891</v>
      </c>
      <c r="HH1215">
        <v>3.2885</v>
      </c>
      <c r="HI1215">
        <v>9999</v>
      </c>
      <c r="HJ1215">
        <v>9999</v>
      </c>
      <c r="HK1215">
        <v>9999</v>
      </c>
      <c r="HL1215">
        <v>199.2</v>
      </c>
      <c r="HM1215">
        <v>1.86739</v>
      </c>
      <c r="HN1215">
        <v>1.86647</v>
      </c>
      <c r="HO1215">
        <v>1.86588</v>
      </c>
      <c r="HP1215">
        <v>1.86584</v>
      </c>
      <c r="HQ1215">
        <v>1.86768</v>
      </c>
      <c r="HR1215">
        <v>1.87013</v>
      </c>
      <c r="HS1215">
        <v>1.86874</v>
      </c>
      <c r="HT1215">
        <v>1.87021</v>
      </c>
      <c r="HU1215">
        <v>0</v>
      </c>
      <c r="HV1215">
        <v>0</v>
      </c>
      <c r="HW1215">
        <v>0</v>
      </c>
      <c r="HX1215">
        <v>0</v>
      </c>
      <c r="HY1215" t="s">
        <v>421</v>
      </c>
      <c r="HZ1215" t="s">
        <v>422</v>
      </c>
      <c r="IA1215" t="s">
        <v>423</v>
      </c>
      <c r="IB1215" t="s">
        <v>423</v>
      </c>
      <c r="IC1215" t="s">
        <v>423</v>
      </c>
      <c r="ID1215" t="s">
        <v>423</v>
      </c>
      <c r="IE1215">
        <v>0</v>
      </c>
      <c r="IF1215">
        <v>100</v>
      </c>
      <c r="IG1215">
        <v>100</v>
      </c>
      <c r="IH1215">
        <v>-3.752</v>
      </c>
      <c r="II1215">
        <v>-0.1423</v>
      </c>
      <c r="IJ1215">
        <v>-1.529487217637811</v>
      </c>
      <c r="IK1215">
        <v>-0.005072214745875086</v>
      </c>
      <c r="IL1215">
        <v>3.316774363808987E-06</v>
      </c>
      <c r="IM1215">
        <v>-1.107588672722244E-09</v>
      </c>
      <c r="IN1215">
        <v>-0.1603591687652909</v>
      </c>
      <c r="IO1215">
        <v>-0.0181951569465493</v>
      </c>
      <c r="IP1215">
        <v>0.001659309118516343</v>
      </c>
      <c r="IQ1215">
        <v>-3.409663313950778E-05</v>
      </c>
      <c r="IR1215">
        <v>19</v>
      </c>
      <c r="IS1215">
        <v>2290</v>
      </c>
      <c r="IT1215">
        <v>1</v>
      </c>
      <c r="IU1215">
        <v>24</v>
      </c>
      <c r="IV1215">
        <v>8642.200000000001</v>
      </c>
      <c r="IW1215">
        <v>8642.299999999999</v>
      </c>
      <c r="IX1215">
        <v>1.9873</v>
      </c>
      <c r="IY1215">
        <v>2.22168</v>
      </c>
      <c r="IZ1215">
        <v>1.94702</v>
      </c>
      <c r="JA1215">
        <v>2.64771</v>
      </c>
      <c r="JB1215">
        <v>2.19482</v>
      </c>
      <c r="JC1215">
        <v>2.35718</v>
      </c>
      <c r="JD1215">
        <v>36.4107</v>
      </c>
      <c r="JE1215">
        <v>24.035</v>
      </c>
      <c r="JF1215">
        <v>18</v>
      </c>
      <c r="JG1215">
        <v>518.923</v>
      </c>
      <c r="JH1215">
        <v>814.775</v>
      </c>
      <c r="JI1215">
        <v>21.5061</v>
      </c>
      <c r="JJ1215">
        <v>26.1736</v>
      </c>
      <c r="JK1215">
        <v>30.0003</v>
      </c>
      <c r="JL1215">
        <v>26.147</v>
      </c>
      <c r="JM1215">
        <v>26.0641</v>
      </c>
      <c r="JN1215">
        <v>39.9049</v>
      </c>
      <c r="JO1215">
        <v>19.3838</v>
      </c>
      <c r="JP1215">
        <v>24.3869</v>
      </c>
      <c r="JQ1215">
        <v>21.5162</v>
      </c>
      <c r="JR1215">
        <v>741.4880000000001</v>
      </c>
      <c r="JS1215">
        <v>14.5734</v>
      </c>
      <c r="JT1215">
        <v>100.486</v>
      </c>
      <c r="JU1215">
        <v>100.624</v>
      </c>
    </row>
    <row r="1216" spans="1:281">
      <c r="A1216">
        <v>1200</v>
      </c>
      <c r="B1216">
        <v>1659654332</v>
      </c>
      <c r="C1216">
        <v>26324</v>
      </c>
      <c r="D1216" t="s">
        <v>2835</v>
      </c>
      <c r="E1216" t="s">
        <v>2836</v>
      </c>
      <c r="F1216">
        <v>5</v>
      </c>
      <c r="G1216" t="s">
        <v>2748</v>
      </c>
      <c r="H1216" t="s">
        <v>416</v>
      </c>
      <c r="I1216">
        <v>1659654324.214286</v>
      </c>
      <c r="J1216">
        <f>(K1216)/1000</f>
        <v>0</v>
      </c>
      <c r="K1216">
        <f>IF(CZ1216, AN1216, AH1216)</f>
        <v>0</v>
      </c>
      <c r="L1216">
        <f>IF(CZ1216, AI1216, AG1216)</f>
        <v>0</v>
      </c>
      <c r="M1216">
        <f>DB1216 - IF(AU1216&gt;1, L1216*CV1216*100.0/(AW1216*DP1216), 0)</f>
        <v>0</v>
      </c>
      <c r="N1216">
        <f>((T1216-J1216/2)*M1216-L1216)/(T1216+J1216/2)</f>
        <v>0</v>
      </c>
      <c r="O1216">
        <f>N1216*(DI1216+DJ1216)/1000.0</f>
        <v>0</v>
      </c>
      <c r="P1216">
        <f>(DB1216 - IF(AU1216&gt;1, L1216*CV1216*100.0/(AW1216*DP1216), 0))*(DI1216+DJ1216)/1000.0</f>
        <v>0</v>
      </c>
      <c r="Q1216">
        <f>2.0/((1/S1216-1/R1216)+SIGN(S1216)*SQRT((1/S1216-1/R1216)*(1/S1216-1/R1216) + 4*CW1216/((CW1216+1)*(CW1216+1))*(2*1/S1216*1/R1216-1/R1216*1/R1216)))</f>
        <v>0</v>
      </c>
      <c r="R1216">
        <f>IF(LEFT(CX1216,1)&lt;&gt;"0",IF(LEFT(CX1216,1)="1",3.0,CY1216),$D$5+$E$5*(DP1216*DI1216/($K$5*1000))+$F$5*(DP1216*DI1216/($K$5*1000))*MAX(MIN(CV1216,$J$5),$I$5)*MAX(MIN(CV1216,$J$5),$I$5)+$G$5*MAX(MIN(CV1216,$J$5),$I$5)*(DP1216*DI1216/($K$5*1000))+$H$5*(DP1216*DI1216/($K$5*1000))*(DP1216*DI1216/($K$5*1000)))</f>
        <v>0</v>
      </c>
      <c r="S1216">
        <f>J1216*(1000-(1000*0.61365*exp(17.502*W1216/(240.97+W1216))/(DI1216+DJ1216)+DD1216)/2)/(1000*0.61365*exp(17.502*W1216/(240.97+W1216))/(DI1216+DJ1216)-DD1216)</f>
        <v>0</v>
      </c>
      <c r="T1216">
        <f>1/((CW1216+1)/(Q1216/1.6)+1/(R1216/1.37)) + CW1216/((CW1216+1)/(Q1216/1.6) + CW1216/(R1216/1.37))</f>
        <v>0</v>
      </c>
      <c r="U1216">
        <f>(CR1216*CU1216)</f>
        <v>0</v>
      </c>
      <c r="V1216">
        <f>(DK1216+(U1216+2*0.95*5.67E-8*(((DK1216+$B$7)+273)^4-(DK1216+273)^4)-44100*J1216)/(1.84*29.3*R1216+8*0.95*5.67E-8*(DK1216+273)^3))</f>
        <v>0</v>
      </c>
      <c r="W1216">
        <f>($C$7*DL1216+$D$7*DM1216+$E$7*V1216)</f>
        <v>0</v>
      </c>
      <c r="X1216">
        <f>0.61365*exp(17.502*W1216/(240.97+W1216))</f>
        <v>0</v>
      </c>
      <c r="Y1216">
        <f>(Z1216/AA1216*100)</f>
        <v>0</v>
      </c>
      <c r="Z1216">
        <f>DD1216*(DI1216+DJ1216)/1000</f>
        <v>0</v>
      </c>
      <c r="AA1216">
        <f>0.61365*exp(17.502*DK1216/(240.97+DK1216))</f>
        <v>0</v>
      </c>
      <c r="AB1216">
        <f>(X1216-DD1216*(DI1216+DJ1216)/1000)</f>
        <v>0</v>
      </c>
      <c r="AC1216">
        <f>(-J1216*44100)</f>
        <v>0</v>
      </c>
      <c r="AD1216">
        <f>2*29.3*R1216*0.92*(DK1216-W1216)</f>
        <v>0</v>
      </c>
      <c r="AE1216">
        <f>2*0.95*5.67E-8*(((DK1216+$B$7)+273)^4-(W1216+273)^4)</f>
        <v>0</v>
      </c>
      <c r="AF1216">
        <f>U1216+AE1216+AC1216+AD1216</f>
        <v>0</v>
      </c>
      <c r="AG1216">
        <f>DH1216*AU1216*(DC1216-DB1216*(1000-AU1216*DE1216)/(1000-AU1216*DD1216))/(100*CV1216)</f>
        <v>0</v>
      </c>
      <c r="AH1216">
        <f>1000*DH1216*AU1216*(DD1216-DE1216)/(100*CV1216*(1000-AU1216*DD1216))</f>
        <v>0</v>
      </c>
      <c r="AI1216">
        <f>(AJ1216 - AK1216 - DI1216*1E3/(8.314*(DK1216+273.15)) * AM1216/DH1216 * AL1216) * DH1216/(100*CV1216) * (1000 - DE1216)/1000</f>
        <v>0</v>
      </c>
      <c r="AJ1216">
        <v>733.375269997128</v>
      </c>
      <c r="AK1216">
        <v>684.4788181818179</v>
      </c>
      <c r="AL1216">
        <v>3.314053064474832</v>
      </c>
      <c r="AM1216">
        <v>65.47786862827577</v>
      </c>
      <c r="AN1216">
        <f>(AP1216 - AO1216 + DI1216*1E3/(8.314*(DK1216+273.15)) * AR1216/DH1216 * AQ1216) * DH1216/(100*CV1216) * 1000/(1000 - AP1216)</f>
        <v>0</v>
      </c>
      <c r="AO1216">
        <v>14.62428239736582</v>
      </c>
      <c r="AP1216">
        <v>18.67534125874128</v>
      </c>
      <c r="AQ1216">
        <v>-8.290687296410333E-06</v>
      </c>
      <c r="AR1216">
        <v>82.48289674045559</v>
      </c>
      <c r="AS1216">
        <v>0</v>
      </c>
      <c r="AT1216">
        <v>0</v>
      </c>
      <c r="AU1216">
        <f>IF(AS1216*$H$13&gt;=AW1216,1.0,(AW1216/(AW1216-AS1216*$H$13)))</f>
        <v>0</v>
      </c>
      <c r="AV1216">
        <f>(AU1216-1)*100</f>
        <v>0</v>
      </c>
      <c r="AW1216">
        <f>MAX(0,($B$13+$C$13*DP1216)/(1+$D$13*DP1216)*DI1216/(DK1216+273)*$E$13)</f>
        <v>0</v>
      </c>
      <c r="AX1216" t="s">
        <v>417</v>
      </c>
      <c r="AY1216" t="s">
        <v>417</v>
      </c>
      <c r="AZ1216">
        <v>0</v>
      </c>
      <c r="BA1216">
        <v>0</v>
      </c>
      <c r="BB1216">
        <f>1-AZ1216/BA1216</f>
        <v>0</v>
      </c>
      <c r="BC1216">
        <v>0</v>
      </c>
      <c r="BD1216" t="s">
        <v>417</v>
      </c>
      <c r="BE1216" t="s">
        <v>417</v>
      </c>
      <c r="BF1216">
        <v>0</v>
      </c>
      <c r="BG1216">
        <v>0</v>
      </c>
      <c r="BH1216">
        <f>1-BF1216/BG1216</f>
        <v>0</v>
      </c>
      <c r="BI1216">
        <v>0.5</v>
      </c>
      <c r="BJ1216">
        <f>CS1216</f>
        <v>0</v>
      </c>
      <c r="BK1216">
        <f>L1216</f>
        <v>0</v>
      </c>
      <c r="BL1216">
        <f>BH1216*BI1216*BJ1216</f>
        <v>0</v>
      </c>
      <c r="BM1216">
        <f>(BK1216-BC1216)/BJ1216</f>
        <v>0</v>
      </c>
      <c r="BN1216">
        <f>(BA1216-BG1216)/BG1216</f>
        <v>0</v>
      </c>
      <c r="BO1216">
        <f>AZ1216/(BB1216+AZ1216/BG1216)</f>
        <v>0</v>
      </c>
      <c r="BP1216" t="s">
        <v>417</v>
      </c>
      <c r="BQ1216">
        <v>0</v>
      </c>
      <c r="BR1216">
        <f>IF(BQ1216&lt;&gt;0, BQ1216, BO1216)</f>
        <v>0</v>
      </c>
      <c r="BS1216">
        <f>1-BR1216/BG1216</f>
        <v>0</v>
      </c>
      <c r="BT1216">
        <f>(BG1216-BF1216)/(BG1216-BR1216)</f>
        <v>0</v>
      </c>
      <c r="BU1216">
        <f>(BA1216-BG1216)/(BA1216-BR1216)</f>
        <v>0</v>
      </c>
      <c r="BV1216">
        <f>(BG1216-BF1216)/(BG1216-AZ1216)</f>
        <v>0</v>
      </c>
      <c r="BW1216">
        <f>(BA1216-BG1216)/(BA1216-AZ1216)</f>
        <v>0</v>
      </c>
      <c r="BX1216">
        <f>(BT1216*BR1216/BF1216)</f>
        <v>0</v>
      </c>
      <c r="BY1216">
        <f>(1-BX1216)</f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f>$B$11*DQ1216+$C$11*DR1216+$F$11*EC1216*(1-EF1216)</f>
        <v>0</v>
      </c>
      <c r="CS1216">
        <f>CR1216*CT1216</f>
        <v>0</v>
      </c>
      <c r="CT1216">
        <f>($B$11*$D$9+$C$11*$D$9+$F$11*((EP1216+EH1216)/MAX(EP1216+EH1216+EQ1216, 0.1)*$I$9+EQ1216/MAX(EP1216+EH1216+EQ1216, 0.1)*$J$9))/($B$11+$C$11+$F$11)</f>
        <v>0</v>
      </c>
      <c r="CU1216">
        <f>($B$11*$K$9+$C$11*$K$9+$F$11*((EP1216+EH1216)/MAX(EP1216+EH1216+EQ1216, 0.1)*$P$9+EQ1216/MAX(EP1216+EH1216+EQ1216, 0.1)*$Q$9))/($B$11+$C$11+$F$11)</f>
        <v>0</v>
      </c>
      <c r="CV1216">
        <v>6</v>
      </c>
      <c r="CW1216">
        <v>0.5</v>
      </c>
      <c r="CX1216" t="s">
        <v>418</v>
      </c>
      <c r="CY1216">
        <v>2</v>
      </c>
      <c r="CZ1216" t="b">
        <v>1</v>
      </c>
      <c r="DA1216">
        <v>1659654324.214286</v>
      </c>
      <c r="DB1216">
        <v>648.0079285714285</v>
      </c>
      <c r="DC1216">
        <v>706.6506785714284</v>
      </c>
      <c r="DD1216">
        <v>18.68325</v>
      </c>
      <c r="DE1216">
        <v>14.62725714285714</v>
      </c>
      <c r="DF1216">
        <v>651.7406428571428</v>
      </c>
      <c r="DG1216">
        <v>18.82558928571428</v>
      </c>
      <c r="DH1216">
        <v>500.0072142857143</v>
      </c>
      <c r="DI1216">
        <v>90.21008928571428</v>
      </c>
      <c r="DJ1216">
        <v>0.10000355</v>
      </c>
      <c r="DK1216">
        <v>24.798425</v>
      </c>
      <c r="DL1216">
        <v>24.98127857142857</v>
      </c>
      <c r="DM1216">
        <v>999.9000000000002</v>
      </c>
      <c r="DN1216">
        <v>0</v>
      </c>
      <c r="DO1216">
        <v>0</v>
      </c>
      <c r="DP1216">
        <v>9994.372857142856</v>
      </c>
      <c r="DQ1216">
        <v>0</v>
      </c>
      <c r="DR1216">
        <v>10.9324</v>
      </c>
      <c r="DS1216">
        <v>-58.64280714285714</v>
      </c>
      <c r="DT1216">
        <v>660.3452142857142</v>
      </c>
      <c r="DU1216">
        <v>717.1403928571428</v>
      </c>
      <c r="DV1216">
        <v>4.055996785714286</v>
      </c>
      <c r="DW1216">
        <v>706.6506785714284</v>
      </c>
      <c r="DX1216">
        <v>14.62725714285714</v>
      </c>
      <c r="DY1216">
        <v>1.685418928571429</v>
      </c>
      <c r="DZ1216">
        <v>1.319525</v>
      </c>
      <c r="EA1216">
        <v>14.76276785714285</v>
      </c>
      <c r="EB1216">
        <v>11.02311071428572</v>
      </c>
      <c r="EC1216">
        <v>1999.984642857143</v>
      </c>
      <c r="ED1216">
        <v>0.9800002142857144</v>
      </c>
      <c r="EE1216">
        <v>0.01999979285714286</v>
      </c>
      <c r="EF1216">
        <v>0</v>
      </c>
      <c r="EG1216">
        <v>743.5917500000002</v>
      </c>
      <c r="EH1216">
        <v>5.00097</v>
      </c>
      <c r="EI1216">
        <v>14790.81428571428</v>
      </c>
      <c r="EJ1216">
        <v>16707.45357142857</v>
      </c>
      <c r="EK1216">
        <v>37.98199999999999</v>
      </c>
      <c r="EL1216">
        <v>38.50442857142857</v>
      </c>
      <c r="EM1216">
        <v>37.937</v>
      </c>
      <c r="EN1216">
        <v>38.187</v>
      </c>
      <c r="EO1216">
        <v>38.406</v>
      </c>
      <c r="EP1216">
        <v>1955.084642857143</v>
      </c>
      <c r="EQ1216">
        <v>39.9</v>
      </c>
      <c r="ER1216">
        <v>0</v>
      </c>
      <c r="ES1216">
        <v>1659654332.7</v>
      </c>
      <c r="ET1216">
        <v>0</v>
      </c>
      <c r="EU1216">
        <v>743.6255384615386</v>
      </c>
      <c r="EV1216">
        <v>9.351042733591843</v>
      </c>
      <c r="EW1216">
        <v>168.3897436995013</v>
      </c>
      <c r="EX1216">
        <v>14792</v>
      </c>
      <c r="EY1216">
        <v>15</v>
      </c>
      <c r="EZ1216">
        <v>0</v>
      </c>
      <c r="FA1216" t="s">
        <v>419</v>
      </c>
      <c r="FB1216">
        <v>1659135797.5</v>
      </c>
      <c r="FC1216">
        <v>1659135788</v>
      </c>
      <c r="FD1216">
        <v>0</v>
      </c>
      <c r="FE1216">
        <v>0.3</v>
      </c>
      <c r="FF1216">
        <v>-0.002</v>
      </c>
      <c r="FG1216">
        <v>-2.209</v>
      </c>
      <c r="FH1216">
        <v>-0.089</v>
      </c>
      <c r="FI1216">
        <v>1520</v>
      </c>
      <c r="FJ1216">
        <v>20</v>
      </c>
      <c r="FK1216">
        <v>0.06</v>
      </c>
      <c r="FL1216">
        <v>0.03</v>
      </c>
      <c r="FM1216">
        <v>-58.17197317073171</v>
      </c>
      <c r="FN1216">
        <v>-7.452752613240343</v>
      </c>
      <c r="FO1216">
        <v>0.7364961268669009</v>
      </c>
      <c r="FP1216">
        <v>0</v>
      </c>
      <c r="FQ1216">
        <v>743.0470588235295</v>
      </c>
      <c r="FR1216">
        <v>10.09341481523466</v>
      </c>
      <c r="FS1216">
        <v>1.010993568990324</v>
      </c>
      <c r="FT1216">
        <v>0</v>
      </c>
      <c r="FU1216">
        <v>4.051196585365854</v>
      </c>
      <c r="FV1216">
        <v>0.06673588850174245</v>
      </c>
      <c r="FW1216">
        <v>0.00945164216206827</v>
      </c>
      <c r="FX1216">
        <v>1</v>
      </c>
      <c r="FY1216">
        <v>1</v>
      </c>
      <c r="FZ1216">
        <v>3</v>
      </c>
      <c r="GA1216" t="s">
        <v>429</v>
      </c>
      <c r="GB1216">
        <v>2.9837</v>
      </c>
      <c r="GC1216">
        <v>2.71563</v>
      </c>
      <c r="GD1216">
        <v>0.132973</v>
      </c>
      <c r="GE1216">
        <v>0.138952</v>
      </c>
      <c r="GF1216">
        <v>0.09012580000000001</v>
      </c>
      <c r="GG1216">
        <v>0.0740956</v>
      </c>
      <c r="GH1216">
        <v>27420</v>
      </c>
      <c r="GI1216">
        <v>27376.9</v>
      </c>
      <c r="GJ1216">
        <v>29390.1</v>
      </c>
      <c r="GK1216">
        <v>29402.5</v>
      </c>
      <c r="GL1216">
        <v>35418.2</v>
      </c>
      <c r="GM1216">
        <v>36200.2</v>
      </c>
      <c r="GN1216">
        <v>41383.8</v>
      </c>
      <c r="GO1216">
        <v>41897.7</v>
      </c>
      <c r="GP1216">
        <v>1.96222</v>
      </c>
      <c r="GQ1216">
        <v>2.3849</v>
      </c>
      <c r="GR1216">
        <v>0.09596349999999999</v>
      </c>
      <c r="GS1216">
        <v>0</v>
      </c>
      <c r="GT1216">
        <v>23.3962</v>
      </c>
      <c r="GU1216">
        <v>999.9</v>
      </c>
      <c r="GV1216">
        <v>34.7</v>
      </c>
      <c r="GW1216">
        <v>31.8</v>
      </c>
      <c r="GX1216">
        <v>18.1623</v>
      </c>
      <c r="GY1216">
        <v>63.8319</v>
      </c>
      <c r="GZ1216">
        <v>22.2115</v>
      </c>
      <c r="HA1216">
        <v>2</v>
      </c>
      <c r="HB1216">
        <v>-0.0869461</v>
      </c>
      <c r="HC1216">
        <v>1.51813</v>
      </c>
      <c r="HD1216">
        <v>20.328</v>
      </c>
      <c r="HE1216">
        <v>5.21804</v>
      </c>
      <c r="HF1216">
        <v>12.0099</v>
      </c>
      <c r="HG1216">
        <v>4.98905</v>
      </c>
      <c r="HH1216">
        <v>3.28845</v>
      </c>
      <c r="HI1216">
        <v>9999</v>
      </c>
      <c r="HJ1216">
        <v>9999</v>
      </c>
      <c r="HK1216">
        <v>9999</v>
      </c>
      <c r="HL1216">
        <v>199.2</v>
      </c>
      <c r="HM1216">
        <v>1.86738</v>
      </c>
      <c r="HN1216">
        <v>1.86646</v>
      </c>
      <c r="HO1216">
        <v>1.86588</v>
      </c>
      <c r="HP1216">
        <v>1.86584</v>
      </c>
      <c r="HQ1216">
        <v>1.86768</v>
      </c>
      <c r="HR1216">
        <v>1.87013</v>
      </c>
      <c r="HS1216">
        <v>1.86874</v>
      </c>
      <c r="HT1216">
        <v>1.87022</v>
      </c>
      <c r="HU1216">
        <v>0</v>
      </c>
      <c r="HV1216">
        <v>0</v>
      </c>
      <c r="HW1216">
        <v>0</v>
      </c>
      <c r="HX1216">
        <v>0</v>
      </c>
      <c r="HY1216" t="s">
        <v>421</v>
      </c>
      <c r="HZ1216" t="s">
        <v>422</v>
      </c>
      <c r="IA1216" t="s">
        <v>423</v>
      </c>
      <c r="IB1216" t="s">
        <v>423</v>
      </c>
      <c r="IC1216" t="s">
        <v>423</v>
      </c>
      <c r="ID1216" t="s">
        <v>423</v>
      </c>
      <c r="IE1216">
        <v>0</v>
      </c>
      <c r="IF1216">
        <v>100</v>
      </c>
      <c r="IG1216">
        <v>100</v>
      </c>
      <c r="IH1216">
        <v>-3.787</v>
      </c>
      <c r="II1216">
        <v>-0.1423</v>
      </c>
      <c r="IJ1216">
        <v>-1.529487217637811</v>
      </c>
      <c r="IK1216">
        <v>-0.005072214745875086</v>
      </c>
      <c r="IL1216">
        <v>3.316774363808987E-06</v>
      </c>
      <c r="IM1216">
        <v>-1.107588672722244E-09</v>
      </c>
      <c r="IN1216">
        <v>-0.1603591687652909</v>
      </c>
      <c r="IO1216">
        <v>-0.0181951569465493</v>
      </c>
      <c r="IP1216">
        <v>0.001659309118516343</v>
      </c>
      <c r="IQ1216">
        <v>-3.409663313950778E-05</v>
      </c>
      <c r="IR1216">
        <v>19</v>
      </c>
      <c r="IS1216">
        <v>2290</v>
      </c>
      <c r="IT1216">
        <v>1</v>
      </c>
      <c r="IU1216">
        <v>24</v>
      </c>
      <c r="IV1216">
        <v>8642.200000000001</v>
      </c>
      <c r="IW1216">
        <v>8642.4</v>
      </c>
      <c r="IX1216">
        <v>2.02637</v>
      </c>
      <c r="IY1216">
        <v>2.21924</v>
      </c>
      <c r="IZ1216">
        <v>1.94702</v>
      </c>
      <c r="JA1216">
        <v>2.64771</v>
      </c>
      <c r="JB1216">
        <v>2.19482</v>
      </c>
      <c r="JC1216">
        <v>2.33398</v>
      </c>
      <c r="JD1216">
        <v>36.4107</v>
      </c>
      <c r="JE1216">
        <v>24.035</v>
      </c>
      <c r="JF1216">
        <v>18</v>
      </c>
      <c r="JG1216">
        <v>518.954</v>
      </c>
      <c r="JH1216">
        <v>814.954</v>
      </c>
      <c r="JI1216">
        <v>21.5208</v>
      </c>
      <c r="JJ1216">
        <v>26.1761</v>
      </c>
      <c r="JK1216">
        <v>30.0002</v>
      </c>
      <c r="JL1216">
        <v>26.1486</v>
      </c>
      <c r="JM1216">
        <v>26.0661</v>
      </c>
      <c r="JN1216">
        <v>40.6136</v>
      </c>
      <c r="JO1216">
        <v>19.3838</v>
      </c>
      <c r="JP1216">
        <v>24.3869</v>
      </c>
      <c r="JQ1216">
        <v>21.5291</v>
      </c>
      <c r="JR1216">
        <v>754.896</v>
      </c>
      <c r="JS1216">
        <v>14.5738</v>
      </c>
      <c r="JT1216">
        <v>100.484</v>
      </c>
      <c r="JU1216">
        <v>100.626</v>
      </c>
    </row>
    <row r="1217" spans="1:281">
      <c r="A1217">
        <v>1201</v>
      </c>
      <c r="B1217">
        <v>1659654337</v>
      </c>
      <c r="C1217">
        <v>26329</v>
      </c>
      <c r="D1217" t="s">
        <v>2837</v>
      </c>
      <c r="E1217" t="s">
        <v>2838</v>
      </c>
      <c r="F1217">
        <v>5</v>
      </c>
      <c r="G1217" t="s">
        <v>2748</v>
      </c>
      <c r="H1217" t="s">
        <v>416</v>
      </c>
      <c r="I1217">
        <v>1659654329.5</v>
      </c>
      <c r="J1217">
        <f>(K1217)/1000</f>
        <v>0</v>
      </c>
      <c r="K1217">
        <f>IF(CZ1217, AN1217, AH1217)</f>
        <v>0</v>
      </c>
      <c r="L1217">
        <f>IF(CZ1217, AI1217, AG1217)</f>
        <v>0</v>
      </c>
      <c r="M1217">
        <f>DB1217 - IF(AU1217&gt;1, L1217*CV1217*100.0/(AW1217*DP1217), 0)</f>
        <v>0</v>
      </c>
      <c r="N1217">
        <f>((T1217-J1217/2)*M1217-L1217)/(T1217+J1217/2)</f>
        <v>0</v>
      </c>
      <c r="O1217">
        <f>N1217*(DI1217+DJ1217)/1000.0</f>
        <v>0</v>
      </c>
      <c r="P1217">
        <f>(DB1217 - IF(AU1217&gt;1, L1217*CV1217*100.0/(AW1217*DP1217), 0))*(DI1217+DJ1217)/1000.0</f>
        <v>0</v>
      </c>
      <c r="Q1217">
        <f>2.0/((1/S1217-1/R1217)+SIGN(S1217)*SQRT((1/S1217-1/R1217)*(1/S1217-1/R1217) + 4*CW1217/((CW1217+1)*(CW1217+1))*(2*1/S1217*1/R1217-1/R1217*1/R1217)))</f>
        <v>0</v>
      </c>
      <c r="R1217">
        <f>IF(LEFT(CX1217,1)&lt;&gt;"0",IF(LEFT(CX1217,1)="1",3.0,CY1217),$D$5+$E$5*(DP1217*DI1217/($K$5*1000))+$F$5*(DP1217*DI1217/($K$5*1000))*MAX(MIN(CV1217,$J$5),$I$5)*MAX(MIN(CV1217,$J$5),$I$5)+$G$5*MAX(MIN(CV1217,$J$5),$I$5)*(DP1217*DI1217/($K$5*1000))+$H$5*(DP1217*DI1217/($K$5*1000))*(DP1217*DI1217/($K$5*1000)))</f>
        <v>0</v>
      </c>
      <c r="S1217">
        <f>J1217*(1000-(1000*0.61365*exp(17.502*W1217/(240.97+W1217))/(DI1217+DJ1217)+DD1217)/2)/(1000*0.61365*exp(17.502*W1217/(240.97+W1217))/(DI1217+DJ1217)-DD1217)</f>
        <v>0</v>
      </c>
      <c r="T1217">
        <f>1/((CW1217+1)/(Q1217/1.6)+1/(R1217/1.37)) + CW1217/((CW1217+1)/(Q1217/1.6) + CW1217/(R1217/1.37))</f>
        <v>0</v>
      </c>
      <c r="U1217">
        <f>(CR1217*CU1217)</f>
        <v>0</v>
      </c>
      <c r="V1217">
        <f>(DK1217+(U1217+2*0.95*5.67E-8*(((DK1217+$B$7)+273)^4-(DK1217+273)^4)-44100*J1217)/(1.84*29.3*R1217+8*0.95*5.67E-8*(DK1217+273)^3))</f>
        <v>0</v>
      </c>
      <c r="W1217">
        <f>($C$7*DL1217+$D$7*DM1217+$E$7*V1217)</f>
        <v>0</v>
      </c>
      <c r="X1217">
        <f>0.61365*exp(17.502*W1217/(240.97+W1217))</f>
        <v>0</v>
      </c>
      <c r="Y1217">
        <f>(Z1217/AA1217*100)</f>
        <v>0</v>
      </c>
      <c r="Z1217">
        <f>DD1217*(DI1217+DJ1217)/1000</f>
        <v>0</v>
      </c>
      <c r="AA1217">
        <f>0.61365*exp(17.502*DK1217/(240.97+DK1217))</f>
        <v>0</v>
      </c>
      <c r="AB1217">
        <f>(X1217-DD1217*(DI1217+DJ1217)/1000)</f>
        <v>0</v>
      </c>
      <c r="AC1217">
        <f>(-J1217*44100)</f>
        <v>0</v>
      </c>
      <c r="AD1217">
        <f>2*29.3*R1217*0.92*(DK1217-W1217)</f>
        <v>0</v>
      </c>
      <c r="AE1217">
        <f>2*0.95*5.67E-8*(((DK1217+$B$7)+273)^4-(W1217+273)^4)</f>
        <v>0</v>
      </c>
      <c r="AF1217">
        <f>U1217+AE1217+AC1217+AD1217</f>
        <v>0</v>
      </c>
      <c r="AG1217">
        <f>DH1217*AU1217*(DC1217-DB1217*(1000-AU1217*DE1217)/(1000-AU1217*DD1217))/(100*CV1217)</f>
        <v>0</v>
      </c>
      <c r="AH1217">
        <f>1000*DH1217*AU1217*(DD1217-DE1217)/(100*CV1217*(1000-AU1217*DD1217))</f>
        <v>0</v>
      </c>
      <c r="AI1217">
        <f>(AJ1217 - AK1217 - DI1217*1E3/(8.314*(DK1217+273.15)) * AM1217/DH1217 * AL1217) * DH1217/(100*CV1217) * (1000 - DE1217)/1000</f>
        <v>0</v>
      </c>
      <c r="AJ1217">
        <v>750.43170541005</v>
      </c>
      <c r="AK1217">
        <v>701.0942848484847</v>
      </c>
      <c r="AL1217">
        <v>3.324651890160161</v>
      </c>
      <c r="AM1217">
        <v>65.47786862827577</v>
      </c>
      <c r="AN1217">
        <f>(AP1217 - AO1217 + DI1217*1E3/(8.314*(DK1217+273.15)) * AR1217/DH1217 * AQ1217) * DH1217/(100*CV1217) * 1000/(1000 - AP1217)</f>
        <v>0</v>
      </c>
      <c r="AO1217">
        <v>14.6253586869029</v>
      </c>
      <c r="AP1217">
        <v>18.6765104895105</v>
      </c>
      <c r="AQ1217">
        <v>1.931719851084866E-06</v>
      </c>
      <c r="AR1217">
        <v>82.48289674045559</v>
      </c>
      <c r="AS1217">
        <v>0</v>
      </c>
      <c r="AT1217">
        <v>0</v>
      </c>
      <c r="AU1217">
        <f>IF(AS1217*$H$13&gt;=AW1217,1.0,(AW1217/(AW1217-AS1217*$H$13)))</f>
        <v>0</v>
      </c>
      <c r="AV1217">
        <f>(AU1217-1)*100</f>
        <v>0</v>
      </c>
      <c r="AW1217">
        <f>MAX(0,($B$13+$C$13*DP1217)/(1+$D$13*DP1217)*DI1217/(DK1217+273)*$E$13)</f>
        <v>0</v>
      </c>
      <c r="AX1217" t="s">
        <v>417</v>
      </c>
      <c r="AY1217" t="s">
        <v>417</v>
      </c>
      <c r="AZ1217">
        <v>0</v>
      </c>
      <c r="BA1217">
        <v>0</v>
      </c>
      <c r="BB1217">
        <f>1-AZ1217/BA1217</f>
        <v>0</v>
      </c>
      <c r="BC1217">
        <v>0</v>
      </c>
      <c r="BD1217" t="s">
        <v>417</v>
      </c>
      <c r="BE1217" t="s">
        <v>417</v>
      </c>
      <c r="BF1217">
        <v>0</v>
      </c>
      <c r="BG1217">
        <v>0</v>
      </c>
      <c r="BH1217">
        <f>1-BF1217/BG1217</f>
        <v>0</v>
      </c>
      <c r="BI1217">
        <v>0.5</v>
      </c>
      <c r="BJ1217">
        <f>CS1217</f>
        <v>0</v>
      </c>
      <c r="BK1217">
        <f>L1217</f>
        <v>0</v>
      </c>
      <c r="BL1217">
        <f>BH1217*BI1217*BJ1217</f>
        <v>0</v>
      </c>
      <c r="BM1217">
        <f>(BK1217-BC1217)/BJ1217</f>
        <v>0</v>
      </c>
      <c r="BN1217">
        <f>(BA1217-BG1217)/BG1217</f>
        <v>0</v>
      </c>
      <c r="BO1217">
        <f>AZ1217/(BB1217+AZ1217/BG1217)</f>
        <v>0</v>
      </c>
      <c r="BP1217" t="s">
        <v>417</v>
      </c>
      <c r="BQ1217">
        <v>0</v>
      </c>
      <c r="BR1217">
        <f>IF(BQ1217&lt;&gt;0, BQ1217, BO1217)</f>
        <v>0</v>
      </c>
      <c r="BS1217">
        <f>1-BR1217/BG1217</f>
        <v>0</v>
      </c>
      <c r="BT1217">
        <f>(BG1217-BF1217)/(BG1217-BR1217)</f>
        <v>0</v>
      </c>
      <c r="BU1217">
        <f>(BA1217-BG1217)/(BA1217-BR1217)</f>
        <v>0</v>
      </c>
      <c r="BV1217">
        <f>(BG1217-BF1217)/(BG1217-AZ1217)</f>
        <v>0</v>
      </c>
      <c r="BW1217">
        <f>(BA1217-BG1217)/(BA1217-AZ1217)</f>
        <v>0</v>
      </c>
      <c r="BX1217">
        <f>(BT1217*BR1217/BF1217)</f>
        <v>0</v>
      </c>
      <c r="BY1217">
        <f>(1-BX1217)</f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f>$B$11*DQ1217+$C$11*DR1217+$F$11*EC1217*(1-EF1217)</f>
        <v>0</v>
      </c>
      <c r="CS1217">
        <f>CR1217*CT1217</f>
        <v>0</v>
      </c>
      <c r="CT1217">
        <f>($B$11*$D$9+$C$11*$D$9+$F$11*((EP1217+EH1217)/MAX(EP1217+EH1217+EQ1217, 0.1)*$I$9+EQ1217/MAX(EP1217+EH1217+EQ1217, 0.1)*$J$9))/($B$11+$C$11+$F$11)</f>
        <v>0</v>
      </c>
      <c r="CU1217">
        <f>($B$11*$K$9+$C$11*$K$9+$F$11*((EP1217+EH1217)/MAX(EP1217+EH1217+EQ1217, 0.1)*$P$9+EQ1217/MAX(EP1217+EH1217+EQ1217, 0.1)*$Q$9))/($B$11+$C$11+$F$11)</f>
        <v>0</v>
      </c>
      <c r="CV1217">
        <v>6</v>
      </c>
      <c r="CW1217">
        <v>0.5</v>
      </c>
      <c r="CX1217" t="s">
        <v>418</v>
      </c>
      <c r="CY1217">
        <v>2</v>
      </c>
      <c r="CZ1217" t="b">
        <v>1</v>
      </c>
      <c r="DA1217">
        <v>1659654329.5</v>
      </c>
      <c r="DB1217">
        <v>665.1985185185185</v>
      </c>
      <c r="DC1217">
        <v>724.4289629629631</v>
      </c>
      <c r="DD1217">
        <v>18.67853333333333</v>
      </c>
      <c r="DE1217">
        <v>14.62452962962963</v>
      </c>
      <c r="DF1217">
        <v>668.9681851851853</v>
      </c>
      <c r="DG1217">
        <v>18.8209</v>
      </c>
      <c r="DH1217">
        <v>499.9927037037036</v>
      </c>
      <c r="DI1217">
        <v>90.20963703703704</v>
      </c>
      <c r="DJ1217">
        <v>0.09998085555555554</v>
      </c>
      <c r="DK1217">
        <v>24.7987</v>
      </c>
      <c r="DL1217">
        <v>24.97995555555556</v>
      </c>
      <c r="DM1217">
        <v>999.9000000000001</v>
      </c>
      <c r="DN1217">
        <v>0</v>
      </c>
      <c r="DO1217">
        <v>0</v>
      </c>
      <c r="DP1217">
        <v>9996.474444444444</v>
      </c>
      <c r="DQ1217">
        <v>0</v>
      </c>
      <c r="DR1217">
        <v>10.9324</v>
      </c>
      <c r="DS1217">
        <v>-59.2304074074074</v>
      </c>
      <c r="DT1217">
        <v>677.859962962963</v>
      </c>
      <c r="DU1217">
        <v>735.1805925925926</v>
      </c>
      <c r="DV1217">
        <v>4.053996296296297</v>
      </c>
      <c r="DW1217">
        <v>724.4289629629631</v>
      </c>
      <c r="DX1217">
        <v>14.62452962962963</v>
      </c>
      <c r="DY1217">
        <v>1.684984074074074</v>
      </c>
      <c r="DZ1217">
        <v>1.319273333333334</v>
      </c>
      <c r="EA1217">
        <v>14.75877777777777</v>
      </c>
      <c r="EB1217">
        <v>11.02024444444444</v>
      </c>
      <c r="EC1217">
        <v>2000.001851851852</v>
      </c>
      <c r="ED1217">
        <v>0.9800001111111113</v>
      </c>
      <c r="EE1217">
        <v>0.01999989259259259</v>
      </c>
      <c r="EF1217">
        <v>0</v>
      </c>
      <c r="EG1217">
        <v>744.3054444444444</v>
      </c>
      <c r="EH1217">
        <v>5.00097</v>
      </c>
      <c r="EI1217">
        <v>14805.26296296296</v>
      </c>
      <c r="EJ1217">
        <v>16707.6</v>
      </c>
      <c r="EK1217">
        <v>37.96033333333333</v>
      </c>
      <c r="EL1217">
        <v>38.5</v>
      </c>
      <c r="EM1217">
        <v>37.937</v>
      </c>
      <c r="EN1217">
        <v>38.187</v>
      </c>
      <c r="EO1217">
        <v>38.39566666666666</v>
      </c>
      <c r="EP1217">
        <v>1955.101851851852</v>
      </c>
      <c r="EQ1217">
        <v>39.9</v>
      </c>
      <c r="ER1217">
        <v>0</v>
      </c>
      <c r="ES1217">
        <v>1659654337.5</v>
      </c>
      <c r="ET1217">
        <v>0</v>
      </c>
      <c r="EU1217">
        <v>744.2931923076923</v>
      </c>
      <c r="EV1217">
        <v>7.079623917397421</v>
      </c>
      <c r="EW1217">
        <v>154.3213672847397</v>
      </c>
      <c r="EX1217">
        <v>14804.95769230769</v>
      </c>
      <c r="EY1217">
        <v>15</v>
      </c>
      <c r="EZ1217">
        <v>0</v>
      </c>
      <c r="FA1217" t="s">
        <v>419</v>
      </c>
      <c r="FB1217">
        <v>1659135797.5</v>
      </c>
      <c r="FC1217">
        <v>1659135788</v>
      </c>
      <c r="FD1217">
        <v>0</v>
      </c>
      <c r="FE1217">
        <v>0.3</v>
      </c>
      <c r="FF1217">
        <v>-0.002</v>
      </c>
      <c r="FG1217">
        <v>-2.209</v>
      </c>
      <c r="FH1217">
        <v>-0.089</v>
      </c>
      <c r="FI1217">
        <v>1520</v>
      </c>
      <c r="FJ1217">
        <v>20</v>
      </c>
      <c r="FK1217">
        <v>0.06</v>
      </c>
      <c r="FL1217">
        <v>0.03</v>
      </c>
      <c r="FM1217">
        <v>-58.8671425</v>
      </c>
      <c r="FN1217">
        <v>-6.753452532832863</v>
      </c>
      <c r="FO1217">
        <v>0.6506362892920671</v>
      </c>
      <c r="FP1217">
        <v>0</v>
      </c>
      <c r="FQ1217">
        <v>743.7704705882354</v>
      </c>
      <c r="FR1217">
        <v>8.182887696545622</v>
      </c>
      <c r="FS1217">
        <v>0.8309419614224566</v>
      </c>
      <c r="FT1217">
        <v>0</v>
      </c>
      <c r="FU1217">
        <v>4.0545245</v>
      </c>
      <c r="FV1217">
        <v>-0.01817763602252592</v>
      </c>
      <c r="FW1217">
        <v>0.006045992867180722</v>
      </c>
      <c r="FX1217">
        <v>1</v>
      </c>
      <c r="FY1217">
        <v>1</v>
      </c>
      <c r="FZ1217">
        <v>3</v>
      </c>
      <c r="GA1217" t="s">
        <v>429</v>
      </c>
      <c r="GB1217">
        <v>2.98347</v>
      </c>
      <c r="GC1217">
        <v>2.71559</v>
      </c>
      <c r="GD1217">
        <v>0.135166</v>
      </c>
      <c r="GE1217">
        <v>0.14109</v>
      </c>
      <c r="GF1217">
        <v>0.0901293</v>
      </c>
      <c r="GG1217">
        <v>0.07410129999999999</v>
      </c>
      <c r="GH1217">
        <v>27350.4</v>
      </c>
      <c r="GI1217">
        <v>27308.9</v>
      </c>
      <c r="GJ1217">
        <v>29389.8</v>
      </c>
      <c r="GK1217">
        <v>29402.5</v>
      </c>
      <c r="GL1217">
        <v>35417.6</v>
      </c>
      <c r="GM1217">
        <v>36200.2</v>
      </c>
      <c r="GN1217">
        <v>41383.3</v>
      </c>
      <c r="GO1217">
        <v>41897.9</v>
      </c>
      <c r="GP1217">
        <v>1.96192</v>
      </c>
      <c r="GQ1217">
        <v>2.3849</v>
      </c>
      <c r="GR1217">
        <v>0.09705129999999999</v>
      </c>
      <c r="GS1217">
        <v>0</v>
      </c>
      <c r="GT1217">
        <v>23.3962</v>
      </c>
      <c r="GU1217">
        <v>999.9</v>
      </c>
      <c r="GV1217">
        <v>34.7</v>
      </c>
      <c r="GW1217">
        <v>31.8</v>
      </c>
      <c r="GX1217">
        <v>18.1599</v>
      </c>
      <c r="GY1217">
        <v>63.5419</v>
      </c>
      <c r="GZ1217">
        <v>22.3357</v>
      </c>
      <c r="HA1217">
        <v>2</v>
      </c>
      <c r="HB1217">
        <v>-0.0870046</v>
      </c>
      <c r="HC1217">
        <v>1.49452</v>
      </c>
      <c r="HD1217">
        <v>20.3282</v>
      </c>
      <c r="HE1217">
        <v>5.21894</v>
      </c>
      <c r="HF1217">
        <v>12.0099</v>
      </c>
      <c r="HG1217">
        <v>4.9894</v>
      </c>
      <c r="HH1217">
        <v>3.28865</v>
      </c>
      <c r="HI1217">
        <v>9999</v>
      </c>
      <c r="HJ1217">
        <v>9999</v>
      </c>
      <c r="HK1217">
        <v>9999</v>
      </c>
      <c r="HL1217">
        <v>199.3</v>
      </c>
      <c r="HM1217">
        <v>1.86737</v>
      </c>
      <c r="HN1217">
        <v>1.86646</v>
      </c>
      <c r="HO1217">
        <v>1.86586</v>
      </c>
      <c r="HP1217">
        <v>1.86584</v>
      </c>
      <c r="HQ1217">
        <v>1.86768</v>
      </c>
      <c r="HR1217">
        <v>1.87014</v>
      </c>
      <c r="HS1217">
        <v>1.86874</v>
      </c>
      <c r="HT1217">
        <v>1.87021</v>
      </c>
      <c r="HU1217">
        <v>0</v>
      </c>
      <c r="HV1217">
        <v>0</v>
      </c>
      <c r="HW1217">
        <v>0</v>
      </c>
      <c r="HX1217">
        <v>0</v>
      </c>
      <c r="HY1217" t="s">
        <v>421</v>
      </c>
      <c r="HZ1217" t="s">
        <v>422</v>
      </c>
      <c r="IA1217" t="s">
        <v>423</v>
      </c>
      <c r="IB1217" t="s">
        <v>423</v>
      </c>
      <c r="IC1217" t="s">
        <v>423</v>
      </c>
      <c r="ID1217" t="s">
        <v>423</v>
      </c>
      <c r="IE1217">
        <v>0</v>
      </c>
      <c r="IF1217">
        <v>100</v>
      </c>
      <c r="IG1217">
        <v>100</v>
      </c>
      <c r="IH1217">
        <v>-3.821</v>
      </c>
      <c r="II1217">
        <v>-0.1424</v>
      </c>
      <c r="IJ1217">
        <v>-1.529487217637811</v>
      </c>
      <c r="IK1217">
        <v>-0.005072214745875086</v>
      </c>
      <c r="IL1217">
        <v>3.316774363808987E-06</v>
      </c>
      <c r="IM1217">
        <v>-1.107588672722244E-09</v>
      </c>
      <c r="IN1217">
        <v>-0.1603591687652909</v>
      </c>
      <c r="IO1217">
        <v>-0.0181951569465493</v>
      </c>
      <c r="IP1217">
        <v>0.001659309118516343</v>
      </c>
      <c r="IQ1217">
        <v>-3.409663313950778E-05</v>
      </c>
      <c r="IR1217">
        <v>19</v>
      </c>
      <c r="IS1217">
        <v>2290</v>
      </c>
      <c r="IT1217">
        <v>1</v>
      </c>
      <c r="IU1217">
        <v>24</v>
      </c>
      <c r="IV1217">
        <v>8642.299999999999</v>
      </c>
      <c r="IW1217">
        <v>8642.5</v>
      </c>
      <c r="IX1217">
        <v>2.06055</v>
      </c>
      <c r="IY1217">
        <v>2.21802</v>
      </c>
      <c r="IZ1217">
        <v>1.94702</v>
      </c>
      <c r="JA1217">
        <v>2.64771</v>
      </c>
      <c r="JB1217">
        <v>2.19482</v>
      </c>
      <c r="JC1217">
        <v>2.36816</v>
      </c>
      <c r="JD1217">
        <v>36.4107</v>
      </c>
      <c r="JE1217">
        <v>24.0437</v>
      </c>
      <c r="JF1217">
        <v>18</v>
      </c>
      <c r="JG1217">
        <v>518.779</v>
      </c>
      <c r="JH1217">
        <v>814.986</v>
      </c>
      <c r="JI1217">
        <v>21.5356</v>
      </c>
      <c r="JJ1217">
        <v>26.1779</v>
      </c>
      <c r="JK1217">
        <v>30.0001</v>
      </c>
      <c r="JL1217">
        <v>26.1508</v>
      </c>
      <c r="JM1217">
        <v>26.0683</v>
      </c>
      <c r="JN1217">
        <v>41.3693</v>
      </c>
      <c r="JO1217">
        <v>19.3838</v>
      </c>
      <c r="JP1217">
        <v>24.3869</v>
      </c>
      <c r="JQ1217">
        <v>21.5456</v>
      </c>
      <c r="JR1217">
        <v>774.936</v>
      </c>
      <c r="JS1217">
        <v>14.5707</v>
      </c>
      <c r="JT1217">
        <v>100.483</v>
      </c>
      <c r="JU1217">
        <v>100.626</v>
      </c>
    </row>
    <row r="1218" spans="1:281">
      <c r="A1218">
        <v>1202</v>
      </c>
      <c r="B1218">
        <v>1659654342</v>
      </c>
      <c r="C1218">
        <v>26334</v>
      </c>
      <c r="D1218" t="s">
        <v>2839</v>
      </c>
      <c r="E1218" t="s">
        <v>2840</v>
      </c>
      <c r="F1218">
        <v>5</v>
      </c>
      <c r="G1218" t="s">
        <v>2748</v>
      </c>
      <c r="H1218" t="s">
        <v>416</v>
      </c>
      <c r="I1218">
        <v>1659654334.214286</v>
      </c>
      <c r="J1218">
        <f>(K1218)/1000</f>
        <v>0</v>
      </c>
      <c r="K1218">
        <f>IF(CZ1218, AN1218, AH1218)</f>
        <v>0</v>
      </c>
      <c r="L1218">
        <f>IF(CZ1218, AI1218, AG1218)</f>
        <v>0</v>
      </c>
      <c r="M1218">
        <f>DB1218 - IF(AU1218&gt;1, L1218*CV1218*100.0/(AW1218*DP1218), 0)</f>
        <v>0</v>
      </c>
      <c r="N1218">
        <f>((T1218-J1218/2)*M1218-L1218)/(T1218+J1218/2)</f>
        <v>0</v>
      </c>
      <c r="O1218">
        <f>N1218*(DI1218+DJ1218)/1000.0</f>
        <v>0</v>
      </c>
      <c r="P1218">
        <f>(DB1218 - IF(AU1218&gt;1, L1218*CV1218*100.0/(AW1218*DP1218), 0))*(DI1218+DJ1218)/1000.0</f>
        <v>0</v>
      </c>
      <c r="Q1218">
        <f>2.0/((1/S1218-1/R1218)+SIGN(S1218)*SQRT((1/S1218-1/R1218)*(1/S1218-1/R1218) + 4*CW1218/((CW1218+1)*(CW1218+1))*(2*1/S1218*1/R1218-1/R1218*1/R1218)))</f>
        <v>0</v>
      </c>
      <c r="R1218">
        <f>IF(LEFT(CX1218,1)&lt;&gt;"0",IF(LEFT(CX1218,1)="1",3.0,CY1218),$D$5+$E$5*(DP1218*DI1218/($K$5*1000))+$F$5*(DP1218*DI1218/($K$5*1000))*MAX(MIN(CV1218,$J$5),$I$5)*MAX(MIN(CV1218,$J$5),$I$5)+$G$5*MAX(MIN(CV1218,$J$5),$I$5)*(DP1218*DI1218/($K$5*1000))+$H$5*(DP1218*DI1218/($K$5*1000))*(DP1218*DI1218/($K$5*1000)))</f>
        <v>0</v>
      </c>
      <c r="S1218">
        <f>J1218*(1000-(1000*0.61365*exp(17.502*W1218/(240.97+W1218))/(DI1218+DJ1218)+DD1218)/2)/(1000*0.61365*exp(17.502*W1218/(240.97+W1218))/(DI1218+DJ1218)-DD1218)</f>
        <v>0</v>
      </c>
      <c r="T1218">
        <f>1/((CW1218+1)/(Q1218/1.6)+1/(R1218/1.37)) + CW1218/((CW1218+1)/(Q1218/1.6) + CW1218/(R1218/1.37))</f>
        <v>0</v>
      </c>
      <c r="U1218">
        <f>(CR1218*CU1218)</f>
        <v>0</v>
      </c>
      <c r="V1218">
        <f>(DK1218+(U1218+2*0.95*5.67E-8*(((DK1218+$B$7)+273)^4-(DK1218+273)^4)-44100*J1218)/(1.84*29.3*R1218+8*0.95*5.67E-8*(DK1218+273)^3))</f>
        <v>0</v>
      </c>
      <c r="W1218">
        <f>($C$7*DL1218+$D$7*DM1218+$E$7*V1218)</f>
        <v>0</v>
      </c>
      <c r="X1218">
        <f>0.61365*exp(17.502*W1218/(240.97+W1218))</f>
        <v>0</v>
      </c>
      <c r="Y1218">
        <f>(Z1218/AA1218*100)</f>
        <v>0</v>
      </c>
      <c r="Z1218">
        <f>DD1218*(DI1218+DJ1218)/1000</f>
        <v>0</v>
      </c>
      <c r="AA1218">
        <f>0.61365*exp(17.502*DK1218/(240.97+DK1218))</f>
        <v>0</v>
      </c>
      <c r="AB1218">
        <f>(X1218-DD1218*(DI1218+DJ1218)/1000)</f>
        <v>0</v>
      </c>
      <c r="AC1218">
        <f>(-J1218*44100)</f>
        <v>0</v>
      </c>
      <c r="AD1218">
        <f>2*29.3*R1218*0.92*(DK1218-W1218)</f>
        <v>0</v>
      </c>
      <c r="AE1218">
        <f>2*0.95*5.67E-8*(((DK1218+$B$7)+273)^4-(W1218+273)^4)</f>
        <v>0</v>
      </c>
      <c r="AF1218">
        <f>U1218+AE1218+AC1218+AD1218</f>
        <v>0</v>
      </c>
      <c r="AG1218">
        <f>DH1218*AU1218*(DC1218-DB1218*(1000-AU1218*DE1218)/(1000-AU1218*DD1218))/(100*CV1218)</f>
        <v>0</v>
      </c>
      <c r="AH1218">
        <f>1000*DH1218*AU1218*(DD1218-DE1218)/(100*CV1218*(1000-AU1218*DD1218))</f>
        <v>0</v>
      </c>
      <c r="AI1218">
        <f>(AJ1218 - AK1218 - DI1218*1E3/(8.314*(DK1218+273.15)) * AM1218/DH1218 * AL1218) * DH1218/(100*CV1218) * (1000 - DE1218)/1000</f>
        <v>0</v>
      </c>
      <c r="AJ1218">
        <v>767.532471823983</v>
      </c>
      <c r="AK1218">
        <v>717.7554484848484</v>
      </c>
      <c r="AL1218">
        <v>3.331232391226996</v>
      </c>
      <c r="AM1218">
        <v>65.47786862827577</v>
      </c>
      <c r="AN1218">
        <f>(AP1218 - AO1218 + DI1218*1E3/(8.314*(DK1218+273.15)) * AR1218/DH1218 * AQ1218) * DH1218/(100*CV1218) * 1000/(1000 - AP1218)</f>
        <v>0</v>
      </c>
      <c r="AO1218">
        <v>14.62736869092268</v>
      </c>
      <c r="AP1218">
        <v>18.67376853146854</v>
      </c>
      <c r="AQ1218">
        <v>-4.760231118997843E-06</v>
      </c>
      <c r="AR1218">
        <v>82.48289674045559</v>
      </c>
      <c r="AS1218">
        <v>0</v>
      </c>
      <c r="AT1218">
        <v>0</v>
      </c>
      <c r="AU1218">
        <f>IF(AS1218*$H$13&gt;=AW1218,1.0,(AW1218/(AW1218-AS1218*$H$13)))</f>
        <v>0</v>
      </c>
      <c r="AV1218">
        <f>(AU1218-1)*100</f>
        <v>0</v>
      </c>
      <c r="AW1218">
        <f>MAX(0,($B$13+$C$13*DP1218)/(1+$D$13*DP1218)*DI1218/(DK1218+273)*$E$13)</f>
        <v>0</v>
      </c>
      <c r="AX1218" t="s">
        <v>417</v>
      </c>
      <c r="AY1218" t="s">
        <v>417</v>
      </c>
      <c r="AZ1218">
        <v>0</v>
      </c>
      <c r="BA1218">
        <v>0</v>
      </c>
      <c r="BB1218">
        <f>1-AZ1218/BA1218</f>
        <v>0</v>
      </c>
      <c r="BC1218">
        <v>0</v>
      </c>
      <c r="BD1218" t="s">
        <v>417</v>
      </c>
      <c r="BE1218" t="s">
        <v>417</v>
      </c>
      <c r="BF1218">
        <v>0</v>
      </c>
      <c r="BG1218">
        <v>0</v>
      </c>
      <c r="BH1218">
        <f>1-BF1218/BG1218</f>
        <v>0</v>
      </c>
      <c r="BI1218">
        <v>0.5</v>
      </c>
      <c r="BJ1218">
        <f>CS1218</f>
        <v>0</v>
      </c>
      <c r="BK1218">
        <f>L1218</f>
        <v>0</v>
      </c>
      <c r="BL1218">
        <f>BH1218*BI1218*BJ1218</f>
        <v>0</v>
      </c>
      <c r="BM1218">
        <f>(BK1218-BC1218)/BJ1218</f>
        <v>0</v>
      </c>
      <c r="BN1218">
        <f>(BA1218-BG1218)/BG1218</f>
        <v>0</v>
      </c>
      <c r="BO1218">
        <f>AZ1218/(BB1218+AZ1218/BG1218)</f>
        <v>0</v>
      </c>
      <c r="BP1218" t="s">
        <v>417</v>
      </c>
      <c r="BQ1218">
        <v>0</v>
      </c>
      <c r="BR1218">
        <f>IF(BQ1218&lt;&gt;0, BQ1218, BO1218)</f>
        <v>0</v>
      </c>
      <c r="BS1218">
        <f>1-BR1218/BG1218</f>
        <v>0</v>
      </c>
      <c r="BT1218">
        <f>(BG1218-BF1218)/(BG1218-BR1218)</f>
        <v>0</v>
      </c>
      <c r="BU1218">
        <f>(BA1218-BG1218)/(BA1218-BR1218)</f>
        <v>0</v>
      </c>
      <c r="BV1218">
        <f>(BG1218-BF1218)/(BG1218-AZ1218)</f>
        <v>0</v>
      </c>
      <c r="BW1218">
        <f>(BA1218-BG1218)/(BA1218-AZ1218)</f>
        <v>0</v>
      </c>
      <c r="BX1218">
        <f>(BT1218*BR1218/BF1218)</f>
        <v>0</v>
      </c>
      <c r="BY1218">
        <f>(1-BX1218)</f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f>$B$11*DQ1218+$C$11*DR1218+$F$11*EC1218*(1-EF1218)</f>
        <v>0</v>
      </c>
      <c r="CS1218">
        <f>CR1218*CT1218</f>
        <v>0</v>
      </c>
      <c r="CT1218">
        <f>($B$11*$D$9+$C$11*$D$9+$F$11*((EP1218+EH1218)/MAX(EP1218+EH1218+EQ1218, 0.1)*$I$9+EQ1218/MAX(EP1218+EH1218+EQ1218, 0.1)*$J$9))/($B$11+$C$11+$F$11)</f>
        <v>0</v>
      </c>
      <c r="CU1218">
        <f>($B$11*$K$9+$C$11*$K$9+$F$11*((EP1218+EH1218)/MAX(EP1218+EH1218+EQ1218, 0.1)*$P$9+EQ1218/MAX(EP1218+EH1218+EQ1218, 0.1)*$Q$9))/($B$11+$C$11+$F$11)</f>
        <v>0</v>
      </c>
      <c r="CV1218">
        <v>6</v>
      </c>
      <c r="CW1218">
        <v>0.5</v>
      </c>
      <c r="CX1218" t="s">
        <v>418</v>
      </c>
      <c r="CY1218">
        <v>2</v>
      </c>
      <c r="CZ1218" t="b">
        <v>1</v>
      </c>
      <c r="DA1218">
        <v>1659654334.214286</v>
      </c>
      <c r="DB1218">
        <v>680.5625</v>
      </c>
      <c r="DC1218">
        <v>740.2966071428571</v>
      </c>
      <c r="DD1218">
        <v>18.67615714285714</v>
      </c>
      <c r="DE1218">
        <v>14.626175</v>
      </c>
      <c r="DF1218">
        <v>684.3647142857143</v>
      </c>
      <c r="DG1218">
        <v>18.81853214285714</v>
      </c>
      <c r="DH1218">
        <v>500.0043214285714</v>
      </c>
      <c r="DI1218">
        <v>90.20947500000001</v>
      </c>
      <c r="DJ1218">
        <v>0.1000003928571428</v>
      </c>
      <c r="DK1218">
        <v>24.79902857142857</v>
      </c>
      <c r="DL1218">
        <v>24.98276785714286</v>
      </c>
      <c r="DM1218">
        <v>999.9000000000002</v>
      </c>
      <c r="DN1218">
        <v>0</v>
      </c>
      <c r="DO1218">
        <v>0</v>
      </c>
      <c r="DP1218">
        <v>9999.973214285714</v>
      </c>
      <c r="DQ1218">
        <v>0</v>
      </c>
      <c r="DR1218">
        <v>10.92907857142857</v>
      </c>
      <c r="DS1218">
        <v>-59.73394642857142</v>
      </c>
      <c r="DT1218">
        <v>693.5148214285713</v>
      </c>
      <c r="DU1218">
        <v>751.2849642857143</v>
      </c>
      <c r="DV1218">
        <v>4.049973928571428</v>
      </c>
      <c r="DW1218">
        <v>740.2966071428571</v>
      </c>
      <c r="DX1218">
        <v>14.626175</v>
      </c>
      <c r="DY1218">
        <v>1.684766071428571</v>
      </c>
      <c r="DZ1218">
        <v>1.319419642857143</v>
      </c>
      <c r="EA1218">
        <v>14.756775</v>
      </c>
      <c r="EB1218">
        <v>11.02190714285714</v>
      </c>
      <c r="EC1218">
        <v>2000.006428571429</v>
      </c>
      <c r="ED1218">
        <v>0.9800000000000001</v>
      </c>
      <c r="EE1218">
        <v>0.02</v>
      </c>
      <c r="EF1218">
        <v>0</v>
      </c>
      <c r="EG1218">
        <v>744.8533214285715</v>
      </c>
      <c r="EH1218">
        <v>5.00097</v>
      </c>
      <c r="EI1218">
        <v>14816.725</v>
      </c>
      <c r="EJ1218">
        <v>16707.63571428571</v>
      </c>
      <c r="EK1218">
        <v>37.9415</v>
      </c>
      <c r="EL1218">
        <v>38.5</v>
      </c>
      <c r="EM1218">
        <v>37.937</v>
      </c>
      <c r="EN1218">
        <v>38.187</v>
      </c>
      <c r="EO1218">
        <v>38.38385714285715</v>
      </c>
      <c r="EP1218">
        <v>1955.106428571429</v>
      </c>
      <c r="EQ1218">
        <v>39.9</v>
      </c>
      <c r="ER1218">
        <v>0</v>
      </c>
      <c r="ES1218">
        <v>1659654342.3</v>
      </c>
      <c r="ET1218">
        <v>0</v>
      </c>
      <c r="EU1218">
        <v>744.8482692307692</v>
      </c>
      <c r="EV1218">
        <v>6.492000001165898</v>
      </c>
      <c r="EW1218">
        <v>138.4923077861958</v>
      </c>
      <c r="EX1218">
        <v>14816.65769230769</v>
      </c>
      <c r="EY1218">
        <v>15</v>
      </c>
      <c r="EZ1218">
        <v>0</v>
      </c>
      <c r="FA1218" t="s">
        <v>419</v>
      </c>
      <c r="FB1218">
        <v>1659135797.5</v>
      </c>
      <c r="FC1218">
        <v>1659135788</v>
      </c>
      <c r="FD1218">
        <v>0</v>
      </c>
      <c r="FE1218">
        <v>0.3</v>
      </c>
      <c r="FF1218">
        <v>-0.002</v>
      </c>
      <c r="FG1218">
        <v>-2.209</v>
      </c>
      <c r="FH1218">
        <v>-0.089</v>
      </c>
      <c r="FI1218">
        <v>1520</v>
      </c>
      <c r="FJ1218">
        <v>20</v>
      </c>
      <c r="FK1218">
        <v>0.06</v>
      </c>
      <c r="FL1218">
        <v>0.03</v>
      </c>
      <c r="FM1218">
        <v>-59.4144225</v>
      </c>
      <c r="FN1218">
        <v>-6.385297936210073</v>
      </c>
      <c r="FO1218">
        <v>0.6151686786920721</v>
      </c>
      <c r="FP1218">
        <v>0</v>
      </c>
      <c r="FQ1218">
        <v>744.5092058823529</v>
      </c>
      <c r="FR1218">
        <v>7.203193277297893</v>
      </c>
      <c r="FS1218">
        <v>0.7259551428133575</v>
      </c>
      <c r="FT1218">
        <v>0</v>
      </c>
      <c r="FU1218">
        <v>4.0528995</v>
      </c>
      <c r="FV1218">
        <v>-0.05336938086305226</v>
      </c>
      <c r="FW1218">
        <v>0.005360567110856857</v>
      </c>
      <c r="FX1218">
        <v>1</v>
      </c>
      <c r="FY1218">
        <v>1</v>
      </c>
      <c r="FZ1218">
        <v>3</v>
      </c>
      <c r="GA1218" t="s">
        <v>429</v>
      </c>
      <c r="GB1218">
        <v>2.98378</v>
      </c>
      <c r="GC1218">
        <v>2.71584</v>
      </c>
      <c r="GD1218">
        <v>0.137335</v>
      </c>
      <c r="GE1218">
        <v>0.143215</v>
      </c>
      <c r="GF1218">
        <v>0.0901209</v>
      </c>
      <c r="GG1218">
        <v>0.0741091</v>
      </c>
      <c r="GH1218">
        <v>27282</v>
      </c>
      <c r="GI1218">
        <v>27241.2</v>
      </c>
      <c r="GJ1218">
        <v>29389.9</v>
      </c>
      <c r="GK1218">
        <v>29402.4</v>
      </c>
      <c r="GL1218">
        <v>35418.3</v>
      </c>
      <c r="GM1218">
        <v>36199.8</v>
      </c>
      <c r="GN1218">
        <v>41383.6</v>
      </c>
      <c r="GO1218">
        <v>41897.7</v>
      </c>
      <c r="GP1218">
        <v>1.96205</v>
      </c>
      <c r="GQ1218">
        <v>2.3847</v>
      </c>
      <c r="GR1218">
        <v>0.09694700000000001</v>
      </c>
      <c r="GS1218">
        <v>0</v>
      </c>
      <c r="GT1218">
        <v>23.3962</v>
      </c>
      <c r="GU1218">
        <v>999.9</v>
      </c>
      <c r="GV1218">
        <v>34.7</v>
      </c>
      <c r="GW1218">
        <v>31.8</v>
      </c>
      <c r="GX1218">
        <v>18.1611</v>
      </c>
      <c r="GY1218">
        <v>63.6719</v>
      </c>
      <c r="GZ1218">
        <v>22.2556</v>
      </c>
      <c r="HA1218">
        <v>2</v>
      </c>
      <c r="HB1218">
        <v>-0.0868699</v>
      </c>
      <c r="HC1218">
        <v>1.49806</v>
      </c>
      <c r="HD1218">
        <v>20.328</v>
      </c>
      <c r="HE1218">
        <v>5.21939</v>
      </c>
      <c r="HF1218">
        <v>12.0099</v>
      </c>
      <c r="HG1218">
        <v>4.9895</v>
      </c>
      <c r="HH1218">
        <v>3.28865</v>
      </c>
      <c r="HI1218">
        <v>9999</v>
      </c>
      <c r="HJ1218">
        <v>9999</v>
      </c>
      <c r="HK1218">
        <v>9999</v>
      </c>
      <c r="HL1218">
        <v>199.3</v>
      </c>
      <c r="HM1218">
        <v>1.86737</v>
      </c>
      <c r="HN1218">
        <v>1.86646</v>
      </c>
      <c r="HO1218">
        <v>1.86589</v>
      </c>
      <c r="HP1218">
        <v>1.86584</v>
      </c>
      <c r="HQ1218">
        <v>1.86768</v>
      </c>
      <c r="HR1218">
        <v>1.87012</v>
      </c>
      <c r="HS1218">
        <v>1.86875</v>
      </c>
      <c r="HT1218">
        <v>1.87021</v>
      </c>
      <c r="HU1218">
        <v>0</v>
      </c>
      <c r="HV1218">
        <v>0</v>
      </c>
      <c r="HW1218">
        <v>0</v>
      </c>
      <c r="HX1218">
        <v>0</v>
      </c>
      <c r="HY1218" t="s">
        <v>421</v>
      </c>
      <c r="HZ1218" t="s">
        <v>422</v>
      </c>
      <c r="IA1218" t="s">
        <v>423</v>
      </c>
      <c r="IB1218" t="s">
        <v>423</v>
      </c>
      <c r="IC1218" t="s">
        <v>423</v>
      </c>
      <c r="ID1218" t="s">
        <v>423</v>
      </c>
      <c r="IE1218">
        <v>0</v>
      </c>
      <c r="IF1218">
        <v>100</v>
      </c>
      <c r="IG1218">
        <v>100</v>
      </c>
      <c r="IH1218">
        <v>-3.855</v>
      </c>
      <c r="II1218">
        <v>-0.1424</v>
      </c>
      <c r="IJ1218">
        <v>-1.529487217637811</v>
      </c>
      <c r="IK1218">
        <v>-0.005072214745875086</v>
      </c>
      <c r="IL1218">
        <v>3.316774363808987E-06</v>
      </c>
      <c r="IM1218">
        <v>-1.107588672722244E-09</v>
      </c>
      <c r="IN1218">
        <v>-0.1603591687652909</v>
      </c>
      <c r="IO1218">
        <v>-0.0181951569465493</v>
      </c>
      <c r="IP1218">
        <v>0.001659309118516343</v>
      </c>
      <c r="IQ1218">
        <v>-3.409663313950778E-05</v>
      </c>
      <c r="IR1218">
        <v>19</v>
      </c>
      <c r="IS1218">
        <v>2290</v>
      </c>
      <c r="IT1218">
        <v>1</v>
      </c>
      <c r="IU1218">
        <v>24</v>
      </c>
      <c r="IV1218">
        <v>8642.4</v>
      </c>
      <c r="IW1218">
        <v>8642.6</v>
      </c>
      <c r="IX1218">
        <v>2.09839</v>
      </c>
      <c r="IY1218">
        <v>2.2168</v>
      </c>
      <c r="IZ1218">
        <v>1.94702</v>
      </c>
      <c r="JA1218">
        <v>2.64771</v>
      </c>
      <c r="JB1218">
        <v>2.19482</v>
      </c>
      <c r="JC1218">
        <v>2.37061</v>
      </c>
      <c r="JD1218">
        <v>36.4107</v>
      </c>
      <c r="JE1218">
        <v>24.0437</v>
      </c>
      <c r="JF1218">
        <v>18</v>
      </c>
      <c r="JG1218">
        <v>518.88</v>
      </c>
      <c r="JH1218">
        <v>814.814</v>
      </c>
      <c r="JI1218">
        <v>21.5506</v>
      </c>
      <c r="JJ1218">
        <v>26.1802</v>
      </c>
      <c r="JK1218">
        <v>30.0003</v>
      </c>
      <c r="JL1218">
        <v>26.153</v>
      </c>
      <c r="JM1218">
        <v>26.0701</v>
      </c>
      <c r="JN1218">
        <v>42.0681</v>
      </c>
      <c r="JO1218">
        <v>19.3838</v>
      </c>
      <c r="JP1218">
        <v>24.3869</v>
      </c>
      <c r="JQ1218">
        <v>21.5549</v>
      </c>
      <c r="JR1218">
        <v>788.293</v>
      </c>
      <c r="JS1218">
        <v>14.5737</v>
      </c>
      <c r="JT1218">
        <v>100.483</v>
      </c>
      <c r="JU1218">
        <v>100.625</v>
      </c>
    </row>
    <row r="1219" spans="1:281">
      <c r="A1219">
        <v>1203</v>
      </c>
      <c r="B1219">
        <v>1659654347</v>
      </c>
      <c r="C1219">
        <v>26339</v>
      </c>
      <c r="D1219" t="s">
        <v>2841</v>
      </c>
      <c r="E1219" t="s">
        <v>2842</v>
      </c>
      <c r="F1219">
        <v>5</v>
      </c>
      <c r="G1219" t="s">
        <v>2748</v>
      </c>
      <c r="H1219" t="s">
        <v>416</v>
      </c>
      <c r="I1219">
        <v>1659654339.5</v>
      </c>
      <c r="J1219">
        <f>(K1219)/1000</f>
        <v>0</v>
      </c>
      <c r="K1219">
        <f>IF(CZ1219, AN1219, AH1219)</f>
        <v>0</v>
      </c>
      <c r="L1219">
        <f>IF(CZ1219, AI1219, AG1219)</f>
        <v>0</v>
      </c>
      <c r="M1219">
        <f>DB1219 - IF(AU1219&gt;1, L1219*CV1219*100.0/(AW1219*DP1219), 0)</f>
        <v>0</v>
      </c>
      <c r="N1219">
        <f>((T1219-J1219/2)*M1219-L1219)/(T1219+J1219/2)</f>
        <v>0</v>
      </c>
      <c r="O1219">
        <f>N1219*(DI1219+DJ1219)/1000.0</f>
        <v>0</v>
      </c>
      <c r="P1219">
        <f>(DB1219 - IF(AU1219&gt;1, L1219*CV1219*100.0/(AW1219*DP1219), 0))*(DI1219+DJ1219)/1000.0</f>
        <v>0</v>
      </c>
      <c r="Q1219">
        <f>2.0/((1/S1219-1/R1219)+SIGN(S1219)*SQRT((1/S1219-1/R1219)*(1/S1219-1/R1219) + 4*CW1219/((CW1219+1)*(CW1219+1))*(2*1/S1219*1/R1219-1/R1219*1/R1219)))</f>
        <v>0</v>
      </c>
      <c r="R1219">
        <f>IF(LEFT(CX1219,1)&lt;&gt;"0",IF(LEFT(CX1219,1)="1",3.0,CY1219),$D$5+$E$5*(DP1219*DI1219/($K$5*1000))+$F$5*(DP1219*DI1219/($K$5*1000))*MAX(MIN(CV1219,$J$5),$I$5)*MAX(MIN(CV1219,$J$5),$I$5)+$G$5*MAX(MIN(CV1219,$J$5),$I$5)*(DP1219*DI1219/($K$5*1000))+$H$5*(DP1219*DI1219/($K$5*1000))*(DP1219*DI1219/($K$5*1000)))</f>
        <v>0</v>
      </c>
      <c r="S1219">
        <f>J1219*(1000-(1000*0.61365*exp(17.502*W1219/(240.97+W1219))/(DI1219+DJ1219)+DD1219)/2)/(1000*0.61365*exp(17.502*W1219/(240.97+W1219))/(DI1219+DJ1219)-DD1219)</f>
        <v>0</v>
      </c>
      <c r="T1219">
        <f>1/((CW1219+1)/(Q1219/1.6)+1/(R1219/1.37)) + CW1219/((CW1219+1)/(Q1219/1.6) + CW1219/(R1219/1.37))</f>
        <v>0</v>
      </c>
      <c r="U1219">
        <f>(CR1219*CU1219)</f>
        <v>0</v>
      </c>
      <c r="V1219">
        <f>(DK1219+(U1219+2*0.95*5.67E-8*(((DK1219+$B$7)+273)^4-(DK1219+273)^4)-44100*J1219)/(1.84*29.3*R1219+8*0.95*5.67E-8*(DK1219+273)^3))</f>
        <v>0</v>
      </c>
      <c r="W1219">
        <f>($C$7*DL1219+$D$7*DM1219+$E$7*V1219)</f>
        <v>0</v>
      </c>
      <c r="X1219">
        <f>0.61365*exp(17.502*W1219/(240.97+W1219))</f>
        <v>0</v>
      </c>
      <c r="Y1219">
        <f>(Z1219/AA1219*100)</f>
        <v>0</v>
      </c>
      <c r="Z1219">
        <f>DD1219*(DI1219+DJ1219)/1000</f>
        <v>0</v>
      </c>
      <c r="AA1219">
        <f>0.61365*exp(17.502*DK1219/(240.97+DK1219))</f>
        <v>0</v>
      </c>
      <c r="AB1219">
        <f>(X1219-DD1219*(DI1219+DJ1219)/1000)</f>
        <v>0</v>
      </c>
      <c r="AC1219">
        <f>(-J1219*44100)</f>
        <v>0</v>
      </c>
      <c r="AD1219">
        <f>2*29.3*R1219*0.92*(DK1219-W1219)</f>
        <v>0</v>
      </c>
      <c r="AE1219">
        <f>2*0.95*5.67E-8*(((DK1219+$B$7)+273)^4-(W1219+273)^4)</f>
        <v>0</v>
      </c>
      <c r="AF1219">
        <f>U1219+AE1219+AC1219+AD1219</f>
        <v>0</v>
      </c>
      <c r="AG1219">
        <f>DH1219*AU1219*(DC1219-DB1219*(1000-AU1219*DE1219)/(1000-AU1219*DD1219))/(100*CV1219)</f>
        <v>0</v>
      </c>
      <c r="AH1219">
        <f>1000*DH1219*AU1219*(DD1219-DE1219)/(100*CV1219*(1000-AU1219*DD1219))</f>
        <v>0</v>
      </c>
      <c r="AI1219">
        <f>(AJ1219 - AK1219 - DI1219*1E3/(8.314*(DK1219+273.15)) * AM1219/DH1219 * AL1219) * DH1219/(100*CV1219) * (1000 - DE1219)/1000</f>
        <v>0</v>
      </c>
      <c r="AJ1219">
        <v>784.5667768087247</v>
      </c>
      <c r="AK1219">
        <v>734.4637515151513</v>
      </c>
      <c r="AL1219">
        <v>3.336852795203208</v>
      </c>
      <c r="AM1219">
        <v>65.47786862827577</v>
      </c>
      <c r="AN1219">
        <f>(AP1219 - AO1219 + DI1219*1E3/(8.314*(DK1219+273.15)) * AR1219/DH1219 * AQ1219) * DH1219/(100*CV1219) * 1000/(1000 - AP1219)</f>
        <v>0</v>
      </c>
      <c r="AO1219">
        <v>14.62884853985889</v>
      </c>
      <c r="AP1219">
        <v>18.67325034965037</v>
      </c>
      <c r="AQ1219">
        <v>1.290913087281715E-06</v>
      </c>
      <c r="AR1219">
        <v>82.48289674045559</v>
      </c>
      <c r="AS1219">
        <v>0</v>
      </c>
      <c r="AT1219">
        <v>0</v>
      </c>
      <c r="AU1219">
        <f>IF(AS1219*$H$13&gt;=AW1219,1.0,(AW1219/(AW1219-AS1219*$H$13)))</f>
        <v>0</v>
      </c>
      <c r="AV1219">
        <f>(AU1219-1)*100</f>
        <v>0</v>
      </c>
      <c r="AW1219">
        <f>MAX(0,($B$13+$C$13*DP1219)/(1+$D$13*DP1219)*DI1219/(DK1219+273)*$E$13)</f>
        <v>0</v>
      </c>
      <c r="AX1219" t="s">
        <v>417</v>
      </c>
      <c r="AY1219" t="s">
        <v>417</v>
      </c>
      <c r="AZ1219">
        <v>0</v>
      </c>
      <c r="BA1219">
        <v>0</v>
      </c>
      <c r="BB1219">
        <f>1-AZ1219/BA1219</f>
        <v>0</v>
      </c>
      <c r="BC1219">
        <v>0</v>
      </c>
      <c r="BD1219" t="s">
        <v>417</v>
      </c>
      <c r="BE1219" t="s">
        <v>417</v>
      </c>
      <c r="BF1219">
        <v>0</v>
      </c>
      <c r="BG1219">
        <v>0</v>
      </c>
      <c r="BH1219">
        <f>1-BF1219/BG1219</f>
        <v>0</v>
      </c>
      <c r="BI1219">
        <v>0.5</v>
      </c>
      <c r="BJ1219">
        <f>CS1219</f>
        <v>0</v>
      </c>
      <c r="BK1219">
        <f>L1219</f>
        <v>0</v>
      </c>
      <c r="BL1219">
        <f>BH1219*BI1219*BJ1219</f>
        <v>0</v>
      </c>
      <c r="BM1219">
        <f>(BK1219-BC1219)/BJ1219</f>
        <v>0</v>
      </c>
      <c r="BN1219">
        <f>(BA1219-BG1219)/BG1219</f>
        <v>0</v>
      </c>
      <c r="BO1219">
        <f>AZ1219/(BB1219+AZ1219/BG1219)</f>
        <v>0</v>
      </c>
      <c r="BP1219" t="s">
        <v>417</v>
      </c>
      <c r="BQ1219">
        <v>0</v>
      </c>
      <c r="BR1219">
        <f>IF(BQ1219&lt;&gt;0, BQ1219, BO1219)</f>
        <v>0</v>
      </c>
      <c r="BS1219">
        <f>1-BR1219/BG1219</f>
        <v>0</v>
      </c>
      <c r="BT1219">
        <f>(BG1219-BF1219)/(BG1219-BR1219)</f>
        <v>0</v>
      </c>
      <c r="BU1219">
        <f>(BA1219-BG1219)/(BA1219-BR1219)</f>
        <v>0</v>
      </c>
      <c r="BV1219">
        <f>(BG1219-BF1219)/(BG1219-AZ1219)</f>
        <v>0</v>
      </c>
      <c r="BW1219">
        <f>(BA1219-BG1219)/(BA1219-AZ1219)</f>
        <v>0</v>
      </c>
      <c r="BX1219">
        <f>(BT1219*BR1219/BF1219)</f>
        <v>0</v>
      </c>
      <c r="BY1219">
        <f>(1-BX1219)</f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f>$B$11*DQ1219+$C$11*DR1219+$F$11*EC1219*(1-EF1219)</f>
        <v>0</v>
      </c>
      <c r="CS1219">
        <f>CR1219*CT1219</f>
        <v>0</v>
      </c>
      <c r="CT1219">
        <f>($B$11*$D$9+$C$11*$D$9+$F$11*((EP1219+EH1219)/MAX(EP1219+EH1219+EQ1219, 0.1)*$I$9+EQ1219/MAX(EP1219+EH1219+EQ1219, 0.1)*$J$9))/($B$11+$C$11+$F$11)</f>
        <v>0</v>
      </c>
      <c r="CU1219">
        <f>($B$11*$K$9+$C$11*$K$9+$F$11*((EP1219+EH1219)/MAX(EP1219+EH1219+EQ1219, 0.1)*$P$9+EQ1219/MAX(EP1219+EH1219+EQ1219, 0.1)*$Q$9))/($B$11+$C$11+$F$11)</f>
        <v>0</v>
      </c>
      <c r="CV1219">
        <v>6</v>
      </c>
      <c r="CW1219">
        <v>0.5</v>
      </c>
      <c r="CX1219" t="s">
        <v>418</v>
      </c>
      <c r="CY1219">
        <v>2</v>
      </c>
      <c r="CZ1219" t="b">
        <v>1</v>
      </c>
      <c r="DA1219">
        <v>1659654339.5</v>
      </c>
      <c r="DB1219">
        <v>697.8302592592593</v>
      </c>
      <c r="DC1219">
        <v>758.0675555555555</v>
      </c>
      <c r="DD1219">
        <v>18.67474814814815</v>
      </c>
      <c r="DE1219">
        <v>14.62757407407407</v>
      </c>
      <c r="DF1219">
        <v>701.6683333333334</v>
      </c>
      <c r="DG1219">
        <v>18.81712222222222</v>
      </c>
      <c r="DH1219">
        <v>500.0065925925927</v>
      </c>
      <c r="DI1219">
        <v>90.20916666666663</v>
      </c>
      <c r="DJ1219">
        <v>0.1000074518518519</v>
      </c>
      <c r="DK1219">
        <v>24.80113333333333</v>
      </c>
      <c r="DL1219">
        <v>24.98443703703703</v>
      </c>
      <c r="DM1219">
        <v>999.9000000000001</v>
      </c>
      <c r="DN1219">
        <v>0</v>
      </c>
      <c r="DO1219">
        <v>0</v>
      </c>
      <c r="DP1219">
        <v>10006.01481481482</v>
      </c>
      <c r="DQ1219">
        <v>0</v>
      </c>
      <c r="DR1219">
        <v>10.91661481481482</v>
      </c>
      <c r="DS1219">
        <v>-60.23718518518518</v>
      </c>
      <c r="DT1219">
        <v>711.110111111111</v>
      </c>
      <c r="DU1219">
        <v>769.3208148148149</v>
      </c>
      <c r="DV1219">
        <v>4.047164444444444</v>
      </c>
      <c r="DW1219">
        <v>758.0675555555555</v>
      </c>
      <c r="DX1219">
        <v>14.62757407407407</v>
      </c>
      <c r="DY1219">
        <v>1.684632222222222</v>
      </c>
      <c r="DZ1219">
        <v>1.319542222222222</v>
      </c>
      <c r="EA1219">
        <v>14.75554814814815</v>
      </c>
      <c r="EB1219">
        <v>11.0233</v>
      </c>
      <c r="EC1219">
        <v>2000.012962962963</v>
      </c>
      <c r="ED1219">
        <v>0.98</v>
      </c>
      <c r="EE1219">
        <v>0.02</v>
      </c>
      <c r="EF1219">
        <v>0</v>
      </c>
      <c r="EG1219">
        <v>745.3298518518518</v>
      </c>
      <c r="EH1219">
        <v>5.00097</v>
      </c>
      <c r="EI1219">
        <v>14828.11481481482</v>
      </c>
      <c r="EJ1219">
        <v>16707.6962962963</v>
      </c>
      <c r="EK1219">
        <v>37.937</v>
      </c>
      <c r="EL1219">
        <v>38.5</v>
      </c>
      <c r="EM1219">
        <v>37.9324074074074</v>
      </c>
      <c r="EN1219">
        <v>38.1824074074074</v>
      </c>
      <c r="EO1219">
        <v>38.37959259259259</v>
      </c>
      <c r="EP1219">
        <v>1955.112962962963</v>
      </c>
      <c r="EQ1219">
        <v>39.9</v>
      </c>
      <c r="ER1219">
        <v>0</v>
      </c>
      <c r="ES1219">
        <v>1659654347.7</v>
      </c>
      <c r="ET1219">
        <v>0</v>
      </c>
      <c r="EU1219">
        <v>745.4118800000001</v>
      </c>
      <c r="EV1219">
        <v>5.746307701391769</v>
      </c>
      <c r="EW1219">
        <v>117.907692291771</v>
      </c>
      <c r="EX1219">
        <v>14828.884</v>
      </c>
      <c r="EY1219">
        <v>15</v>
      </c>
      <c r="EZ1219">
        <v>0</v>
      </c>
      <c r="FA1219" t="s">
        <v>419</v>
      </c>
      <c r="FB1219">
        <v>1659135797.5</v>
      </c>
      <c r="FC1219">
        <v>1659135788</v>
      </c>
      <c r="FD1219">
        <v>0</v>
      </c>
      <c r="FE1219">
        <v>0.3</v>
      </c>
      <c r="FF1219">
        <v>-0.002</v>
      </c>
      <c r="FG1219">
        <v>-2.209</v>
      </c>
      <c r="FH1219">
        <v>-0.089</v>
      </c>
      <c r="FI1219">
        <v>1520</v>
      </c>
      <c r="FJ1219">
        <v>20</v>
      </c>
      <c r="FK1219">
        <v>0.06</v>
      </c>
      <c r="FL1219">
        <v>0.03</v>
      </c>
      <c r="FM1219">
        <v>-59.92102250000001</v>
      </c>
      <c r="FN1219">
        <v>-5.794080675422203</v>
      </c>
      <c r="FO1219">
        <v>0.5589755976281519</v>
      </c>
      <c r="FP1219">
        <v>0</v>
      </c>
      <c r="FQ1219">
        <v>744.9955294117647</v>
      </c>
      <c r="FR1219">
        <v>5.836669214362313</v>
      </c>
      <c r="FS1219">
        <v>0.6026429161859173</v>
      </c>
      <c r="FT1219">
        <v>0</v>
      </c>
      <c r="FU1219">
        <v>4.04900925</v>
      </c>
      <c r="FV1219">
        <v>-0.03524499061913575</v>
      </c>
      <c r="FW1219">
        <v>0.003618449521203817</v>
      </c>
      <c r="FX1219">
        <v>1</v>
      </c>
      <c r="FY1219">
        <v>1</v>
      </c>
      <c r="FZ1219">
        <v>3</v>
      </c>
      <c r="GA1219" t="s">
        <v>429</v>
      </c>
      <c r="GB1219">
        <v>2.98378</v>
      </c>
      <c r="GC1219">
        <v>2.71566</v>
      </c>
      <c r="GD1219">
        <v>0.139485</v>
      </c>
      <c r="GE1219">
        <v>0.145304</v>
      </c>
      <c r="GF1219">
        <v>0.0901197</v>
      </c>
      <c r="GG1219">
        <v>0.0741073</v>
      </c>
      <c r="GH1219">
        <v>27213.9</v>
      </c>
      <c r="GI1219">
        <v>27174.6</v>
      </c>
      <c r="GJ1219">
        <v>29389.8</v>
      </c>
      <c r="GK1219">
        <v>29402.2</v>
      </c>
      <c r="GL1219">
        <v>35418.1</v>
      </c>
      <c r="GM1219">
        <v>36199.4</v>
      </c>
      <c r="GN1219">
        <v>41383.3</v>
      </c>
      <c r="GO1219">
        <v>41897.2</v>
      </c>
      <c r="GP1219">
        <v>1.96238</v>
      </c>
      <c r="GQ1219">
        <v>2.38465</v>
      </c>
      <c r="GR1219">
        <v>0.0957549</v>
      </c>
      <c r="GS1219">
        <v>0</v>
      </c>
      <c r="GT1219">
        <v>23.3962</v>
      </c>
      <c r="GU1219">
        <v>999.9</v>
      </c>
      <c r="GV1219">
        <v>34.7</v>
      </c>
      <c r="GW1219">
        <v>31.8</v>
      </c>
      <c r="GX1219">
        <v>18.1618</v>
      </c>
      <c r="GY1219">
        <v>63.7719</v>
      </c>
      <c r="GZ1219">
        <v>22.3558</v>
      </c>
      <c r="HA1219">
        <v>2</v>
      </c>
      <c r="HB1219">
        <v>-0.151362</v>
      </c>
      <c r="HC1219">
        <v>1.57043</v>
      </c>
      <c r="HD1219">
        <v>20.3279</v>
      </c>
      <c r="HE1219">
        <v>5.21894</v>
      </c>
      <c r="HF1219">
        <v>12.0099</v>
      </c>
      <c r="HG1219">
        <v>4.9893</v>
      </c>
      <c r="HH1219">
        <v>3.28865</v>
      </c>
      <c r="HI1219">
        <v>9999</v>
      </c>
      <c r="HJ1219">
        <v>9999</v>
      </c>
      <c r="HK1219">
        <v>9999</v>
      </c>
      <c r="HL1219">
        <v>199.3</v>
      </c>
      <c r="HM1219">
        <v>1.86737</v>
      </c>
      <c r="HN1219">
        <v>1.86647</v>
      </c>
      <c r="HO1219">
        <v>1.8659</v>
      </c>
      <c r="HP1219">
        <v>1.86584</v>
      </c>
      <c r="HQ1219">
        <v>1.86768</v>
      </c>
      <c r="HR1219">
        <v>1.87015</v>
      </c>
      <c r="HS1219">
        <v>1.86874</v>
      </c>
      <c r="HT1219">
        <v>1.87022</v>
      </c>
      <c r="HU1219">
        <v>0</v>
      </c>
      <c r="HV1219">
        <v>0</v>
      </c>
      <c r="HW1219">
        <v>0</v>
      </c>
      <c r="HX1219">
        <v>0</v>
      </c>
      <c r="HY1219" t="s">
        <v>421</v>
      </c>
      <c r="HZ1219" t="s">
        <v>422</v>
      </c>
      <c r="IA1219" t="s">
        <v>423</v>
      </c>
      <c r="IB1219" t="s">
        <v>423</v>
      </c>
      <c r="IC1219" t="s">
        <v>423</v>
      </c>
      <c r="ID1219" t="s">
        <v>423</v>
      </c>
      <c r="IE1219">
        <v>0</v>
      </c>
      <c r="IF1219">
        <v>100</v>
      </c>
      <c r="IG1219">
        <v>100</v>
      </c>
      <c r="IH1219">
        <v>-3.888</v>
      </c>
      <c r="II1219">
        <v>-0.1424</v>
      </c>
      <c r="IJ1219">
        <v>-1.529487217637811</v>
      </c>
      <c r="IK1219">
        <v>-0.005072214745875086</v>
      </c>
      <c r="IL1219">
        <v>3.316774363808987E-06</v>
      </c>
      <c r="IM1219">
        <v>-1.107588672722244E-09</v>
      </c>
      <c r="IN1219">
        <v>-0.1603591687652909</v>
      </c>
      <c r="IO1219">
        <v>-0.0181951569465493</v>
      </c>
      <c r="IP1219">
        <v>0.001659309118516343</v>
      </c>
      <c r="IQ1219">
        <v>-3.409663313950778E-05</v>
      </c>
      <c r="IR1219">
        <v>19</v>
      </c>
      <c r="IS1219">
        <v>2290</v>
      </c>
      <c r="IT1219">
        <v>1</v>
      </c>
      <c r="IU1219">
        <v>24</v>
      </c>
      <c r="IV1219">
        <v>8642.5</v>
      </c>
      <c r="IW1219">
        <v>8642.6</v>
      </c>
      <c r="IX1219">
        <v>2.13257</v>
      </c>
      <c r="IY1219">
        <v>2.21558</v>
      </c>
      <c r="IZ1219">
        <v>1.94702</v>
      </c>
      <c r="JA1219">
        <v>2.64771</v>
      </c>
      <c r="JB1219">
        <v>2.19482</v>
      </c>
      <c r="JC1219">
        <v>2.35107</v>
      </c>
      <c r="JD1219">
        <v>36.4107</v>
      </c>
      <c r="JE1219">
        <v>24.0437</v>
      </c>
      <c r="JF1219">
        <v>18</v>
      </c>
      <c r="JG1219">
        <v>519.107</v>
      </c>
      <c r="JH1219">
        <v>814.7809999999999</v>
      </c>
      <c r="JI1219">
        <v>21.5609</v>
      </c>
      <c r="JJ1219">
        <v>26.1824</v>
      </c>
      <c r="JK1219">
        <v>30.0003</v>
      </c>
      <c r="JL1219">
        <v>26.1546</v>
      </c>
      <c r="JM1219">
        <v>26.0712</v>
      </c>
      <c r="JN1219">
        <v>42.8174</v>
      </c>
      <c r="JO1219">
        <v>19.3838</v>
      </c>
      <c r="JP1219">
        <v>24.3869</v>
      </c>
      <c r="JQ1219">
        <v>21.5628</v>
      </c>
      <c r="JR1219">
        <v>808.329</v>
      </c>
      <c r="JS1219">
        <v>14.57</v>
      </c>
      <c r="JT1219">
        <v>100.483</v>
      </c>
      <c r="JU1219">
        <v>100.624</v>
      </c>
    </row>
    <row r="1220" spans="1:281">
      <c r="A1220">
        <v>1204</v>
      </c>
      <c r="B1220">
        <v>1659654352</v>
      </c>
      <c r="C1220">
        <v>26344</v>
      </c>
      <c r="D1220" t="s">
        <v>2843</v>
      </c>
      <c r="E1220" t="s">
        <v>2844</v>
      </c>
      <c r="F1220">
        <v>5</v>
      </c>
      <c r="G1220" t="s">
        <v>2748</v>
      </c>
      <c r="H1220" t="s">
        <v>416</v>
      </c>
      <c r="I1220">
        <v>1659654344.214286</v>
      </c>
      <c r="J1220">
        <f>(K1220)/1000</f>
        <v>0</v>
      </c>
      <c r="K1220">
        <f>IF(CZ1220, AN1220, AH1220)</f>
        <v>0</v>
      </c>
      <c r="L1220">
        <f>IF(CZ1220, AI1220, AG1220)</f>
        <v>0</v>
      </c>
      <c r="M1220">
        <f>DB1220 - IF(AU1220&gt;1, L1220*CV1220*100.0/(AW1220*DP1220), 0)</f>
        <v>0</v>
      </c>
      <c r="N1220">
        <f>((T1220-J1220/2)*M1220-L1220)/(T1220+J1220/2)</f>
        <v>0</v>
      </c>
      <c r="O1220">
        <f>N1220*(DI1220+DJ1220)/1000.0</f>
        <v>0</v>
      </c>
      <c r="P1220">
        <f>(DB1220 - IF(AU1220&gt;1, L1220*CV1220*100.0/(AW1220*DP1220), 0))*(DI1220+DJ1220)/1000.0</f>
        <v>0</v>
      </c>
      <c r="Q1220">
        <f>2.0/((1/S1220-1/R1220)+SIGN(S1220)*SQRT((1/S1220-1/R1220)*(1/S1220-1/R1220) + 4*CW1220/((CW1220+1)*(CW1220+1))*(2*1/S1220*1/R1220-1/R1220*1/R1220)))</f>
        <v>0</v>
      </c>
      <c r="R1220">
        <f>IF(LEFT(CX1220,1)&lt;&gt;"0",IF(LEFT(CX1220,1)="1",3.0,CY1220),$D$5+$E$5*(DP1220*DI1220/($K$5*1000))+$F$5*(DP1220*DI1220/($K$5*1000))*MAX(MIN(CV1220,$J$5),$I$5)*MAX(MIN(CV1220,$J$5),$I$5)+$G$5*MAX(MIN(CV1220,$J$5),$I$5)*(DP1220*DI1220/($K$5*1000))+$H$5*(DP1220*DI1220/($K$5*1000))*(DP1220*DI1220/($K$5*1000)))</f>
        <v>0</v>
      </c>
      <c r="S1220">
        <f>J1220*(1000-(1000*0.61365*exp(17.502*W1220/(240.97+W1220))/(DI1220+DJ1220)+DD1220)/2)/(1000*0.61365*exp(17.502*W1220/(240.97+W1220))/(DI1220+DJ1220)-DD1220)</f>
        <v>0</v>
      </c>
      <c r="T1220">
        <f>1/((CW1220+1)/(Q1220/1.6)+1/(R1220/1.37)) + CW1220/((CW1220+1)/(Q1220/1.6) + CW1220/(R1220/1.37))</f>
        <v>0</v>
      </c>
      <c r="U1220">
        <f>(CR1220*CU1220)</f>
        <v>0</v>
      </c>
      <c r="V1220">
        <f>(DK1220+(U1220+2*0.95*5.67E-8*(((DK1220+$B$7)+273)^4-(DK1220+273)^4)-44100*J1220)/(1.84*29.3*R1220+8*0.95*5.67E-8*(DK1220+273)^3))</f>
        <v>0</v>
      </c>
      <c r="W1220">
        <f>($C$7*DL1220+$D$7*DM1220+$E$7*V1220)</f>
        <v>0</v>
      </c>
      <c r="X1220">
        <f>0.61365*exp(17.502*W1220/(240.97+W1220))</f>
        <v>0</v>
      </c>
      <c r="Y1220">
        <f>(Z1220/AA1220*100)</f>
        <v>0</v>
      </c>
      <c r="Z1220">
        <f>DD1220*(DI1220+DJ1220)/1000</f>
        <v>0</v>
      </c>
      <c r="AA1220">
        <f>0.61365*exp(17.502*DK1220/(240.97+DK1220))</f>
        <v>0</v>
      </c>
      <c r="AB1220">
        <f>(X1220-DD1220*(DI1220+DJ1220)/1000)</f>
        <v>0</v>
      </c>
      <c r="AC1220">
        <f>(-J1220*44100)</f>
        <v>0</v>
      </c>
      <c r="AD1220">
        <f>2*29.3*R1220*0.92*(DK1220-W1220)</f>
        <v>0</v>
      </c>
      <c r="AE1220">
        <f>2*0.95*5.67E-8*(((DK1220+$B$7)+273)^4-(W1220+273)^4)</f>
        <v>0</v>
      </c>
      <c r="AF1220">
        <f>U1220+AE1220+AC1220+AD1220</f>
        <v>0</v>
      </c>
      <c r="AG1220">
        <f>DH1220*AU1220*(DC1220-DB1220*(1000-AU1220*DE1220)/(1000-AU1220*DD1220))/(100*CV1220)</f>
        <v>0</v>
      </c>
      <c r="AH1220">
        <f>1000*DH1220*AU1220*(DD1220-DE1220)/(100*CV1220*(1000-AU1220*DD1220))</f>
        <v>0</v>
      </c>
      <c r="AI1220">
        <f>(AJ1220 - AK1220 - DI1220*1E3/(8.314*(DK1220+273.15)) * AM1220/DH1220 * AL1220) * DH1220/(100*CV1220) * (1000 - DE1220)/1000</f>
        <v>0</v>
      </c>
      <c r="AJ1220">
        <v>801.6085495416341</v>
      </c>
      <c r="AK1220">
        <v>751.2921878787879</v>
      </c>
      <c r="AL1220">
        <v>3.374041589910851</v>
      </c>
      <c r="AM1220">
        <v>65.47786862827577</v>
      </c>
      <c r="AN1220">
        <f>(AP1220 - AO1220 + DI1220*1E3/(8.314*(DK1220+273.15)) * AR1220/DH1220 * AQ1220) * DH1220/(100*CV1220) * 1000/(1000 - AP1220)</f>
        <v>0</v>
      </c>
      <c r="AO1220">
        <v>14.62901220556848</v>
      </c>
      <c r="AP1220">
        <v>18.6732097902098</v>
      </c>
      <c r="AQ1220">
        <v>-4.881710625884263E-06</v>
      </c>
      <c r="AR1220">
        <v>82.48289674045559</v>
      </c>
      <c r="AS1220">
        <v>0</v>
      </c>
      <c r="AT1220">
        <v>0</v>
      </c>
      <c r="AU1220">
        <f>IF(AS1220*$H$13&gt;=AW1220,1.0,(AW1220/(AW1220-AS1220*$H$13)))</f>
        <v>0</v>
      </c>
      <c r="AV1220">
        <f>(AU1220-1)*100</f>
        <v>0</v>
      </c>
      <c r="AW1220">
        <f>MAX(0,($B$13+$C$13*DP1220)/(1+$D$13*DP1220)*DI1220/(DK1220+273)*$E$13)</f>
        <v>0</v>
      </c>
      <c r="AX1220" t="s">
        <v>417</v>
      </c>
      <c r="AY1220" t="s">
        <v>417</v>
      </c>
      <c r="AZ1220">
        <v>0</v>
      </c>
      <c r="BA1220">
        <v>0</v>
      </c>
      <c r="BB1220">
        <f>1-AZ1220/BA1220</f>
        <v>0</v>
      </c>
      <c r="BC1220">
        <v>0</v>
      </c>
      <c r="BD1220" t="s">
        <v>417</v>
      </c>
      <c r="BE1220" t="s">
        <v>417</v>
      </c>
      <c r="BF1220">
        <v>0</v>
      </c>
      <c r="BG1220">
        <v>0</v>
      </c>
      <c r="BH1220">
        <f>1-BF1220/BG1220</f>
        <v>0</v>
      </c>
      <c r="BI1220">
        <v>0.5</v>
      </c>
      <c r="BJ1220">
        <f>CS1220</f>
        <v>0</v>
      </c>
      <c r="BK1220">
        <f>L1220</f>
        <v>0</v>
      </c>
      <c r="BL1220">
        <f>BH1220*BI1220*BJ1220</f>
        <v>0</v>
      </c>
      <c r="BM1220">
        <f>(BK1220-BC1220)/BJ1220</f>
        <v>0</v>
      </c>
      <c r="BN1220">
        <f>(BA1220-BG1220)/BG1220</f>
        <v>0</v>
      </c>
      <c r="BO1220">
        <f>AZ1220/(BB1220+AZ1220/BG1220)</f>
        <v>0</v>
      </c>
      <c r="BP1220" t="s">
        <v>417</v>
      </c>
      <c r="BQ1220">
        <v>0</v>
      </c>
      <c r="BR1220">
        <f>IF(BQ1220&lt;&gt;0, BQ1220, BO1220)</f>
        <v>0</v>
      </c>
      <c r="BS1220">
        <f>1-BR1220/BG1220</f>
        <v>0</v>
      </c>
      <c r="BT1220">
        <f>(BG1220-BF1220)/(BG1220-BR1220)</f>
        <v>0</v>
      </c>
      <c r="BU1220">
        <f>(BA1220-BG1220)/(BA1220-BR1220)</f>
        <v>0</v>
      </c>
      <c r="BV1220">
        <f>(BG1220-BF1220)/(BG1220-AZ1220)</f>
        <v>0</v>
      </c>
      <c r="BW1220">
        <f>(BA1220-BG1220)/(BA1220-AZ1220)</f>
        <v>0</v>
      </c>
      <c r="BX1220">
        <f>(BT1220*BR1220/BF1220)</f>
        <v>0</v>
      </c>
      <c r="BY1220">
        <f>(1-BX1220)</f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f>$B$11*DQ1220+$C$11*DR1220+$F$11*EC1220*(1-EF1220)</f>
        <v>0</v>
      </c>
      <c r="CS1220">
        <f>CR1220*CT1220</f>
        <v>0</v>
      </c>
      <c r="CT1220">
        <f>($B$11*$D$9+$C$11*$D$9+$F$11*((EP1220+EH1220)/MAX(EP1220+EH1220+EQ1220, 0.1)*$I$9+EQ1220/MAX(EP1220+EH1220+EQ1220, 0.1)*$J$9))/($B$11+$C$11+$F$11)</f>
        <v>0</v>
      </c>
      <c r="CU1220">
        <f>($B$11*$K$9+$C$11*$K$9+$F$11*((EP1220+EH1220)/MAX(EP1220+EH1220+EQ1220, 0.1)*$P$9+EQ1220/MAX(EP1220+EH1220+EQ1220, 0.1)*$Q$9))/($B$11+$C$11+$F$11)</f>
        <v>0</v>
      </c>
      <c r="CV1220">
        <v>6</v>
      </c>
      <c r="CW1220">
        <v>0.5</v>
      </c>
      <c r="CX1220" t="s">
        <v>418</v>
      </c>
      <c r="CY1220">
        <v>2</v>
      </c>
      <c r="CZ1220" t="b">
        <v>1</v>
      </c>
      <c r="DA1220">
        <v>1659654344.214286</v>
      </c>
      <c r="DB1220">
        <v>713.2793928571429</v>
      </c>
      <c r="DC1220">
        <v>773.9205357142857</v>
      </c>
      <c r="DD1220">
        <v>18.67368928571429</v>
      </c>
      <c r="DE1220">
        <v>14.62870714285714</v>
      </c>
      <c r="DF1220">
        <v>717.1490000000001</v>
      </c>
      <c r="DG1220">
        <v>18.81607142857143</v>
      </c>
      <c r="DH1220">
        <v>500.0169999999999</v>
      </c>
      <c r="DI1220">
        <v>90.20891785714285</v>
      </c>
      <c r="DJ1220">
        <v>0.1000064714285715</v>
      </c>
      <c r="DK1220">
        <v>24.8042</v>
      </c>
      <c r="DL1220">
        <v>24.98358214285714</v>
      </c>
      <c r="DM1220">
        <v>999.9000000000002</v>
      </c>
      <c r="DN1220">
        <v>0</v>
      </c>
      <c r="DO1220">
        <v>0</v>
      </c>
      <c r="DP1220">
        <v>10004.77928571429</v>
      </c>
      <c r="DQ1220">
        <v>0</v>
      </c>
      <c r="DR1220">
        <v>10.90045714285714</v>
      </c>
      <c r="DS1220">
        <v>-60.64107857142858</v>
      </c>
      <c r="DT1220">
        <v>726.8523928571428</v>
      </c>
      <c r="DU1220">
        <v>785.4100357142858</v>
      </c>
      <c r="DV1220">
        <v>4.044972142857143</v>
      </c>
      <c r="DW1220">
        <v>773.9205357142857</v>
      </c>
      <c r="DX1220">
        <v>14.62870714285714</v>
      </c>
      <c r="DY1220">
        <v>1.684532857142857</v>
      </c>
      <c r="DZ1220">
        <v>1.319640357142857</v>
      </c>
      <c r="EA1220">
        <v>14.75462857142857</v>
      </c>
      <c r="EB1220">
        <v>11.02442142857143</v>
      </c>
      <c r="EC1220">
        <v>2000.016428571429</v>
      </c>
      <c r="ED1220">
        <v>0.9800000000000001</v>
      </c>
      <c r="EE1220">
        <v>0.02</v>
      </c>
      <c r="EF1220">
        <v>0</v>
      </c>
      <c r="EG1220">
        <v>745.80175</v>
      </c>
      <c r="EH1220">
        <v>5.00097</v>
      </c>
      <c r="EI1220">
        <v>14836.93214285714</v>
      </c>
      <c r="EJ1220">
        <v>16707.72142857143</v>
      </c>
      <c r="EK1220">
        <v>37.937</v>
      </c>
      <c r="EL1220">
        <v>38.5</v>
      </c>
      <c r="EM1220">
        <v>37.91485714285714</v>
      </c>
      <c r="EN1220">
        <v>38.17149999999999</v>
      </c>
      <c r="EO1220">
        <v>38.375</v>
      </c>
      <c r="EP1220">
        <v>1955.116428571428</v>
      </c>
      <c r="EQ1220">
        <v>39.9</v>
      </c>
      <c r="ER1220">
        <v>0</v>
      </c>
      <c r="ES1220">
        <v>1659654352.5</v>
      </c>
      <c r="ET1220">
        <v>0</v>
      </c>
      <c r="EU1220">
        <v>745.85716</v>
      </c>
      <c r="EV1220">
        <v>4.999384612337674</v>
      </c>
      <c r="EW1220">
        <v>103.4846152223</v>
      </c>
      <c r="EX1220">
        <v>14837.768</v>
      </c>
      <c r="EY1220">
        <v>15</v>
      </c>
      <c r="EZ1220">
        <v>0</v>
      </c>
      <c r="FA1220" t="s">
        <v>419</v>
      </c>
      <c r="FB1220">
        <v>1659135797.5</v>
      </c>
      <c r="FC1220">
        <v>1659135788</v>
      </c>
      <c r="FD1220">
        <v>0</v>
      </c>
      <c r="FE1220">
        <v>0.3</v>
      </c>
      <c r="FF1220">
        <v>-0.002</v>
      </c>
      <c r="FG1220">
        <v>-2.209</v>
      </c>
      <c r="FH1220">
        <v>-0.089</v>
      </c>
      <c r="FI1220">
        <v>1520</v>
      </c>
      <c r="FJ1220">
        <v>20</v>
      </c>
      <c r="FK1220">
        <v>0.06</v>
      </c>
      <c r="FL1220">
        <v>0.03</v>
      </c>
      <c r="FM1220">
        <v>-60.3971</v>
      </c>
      <c r="FN1220">
        <v>-5.128392334494858</v>
      </c>
      <c r="FO1220">
        <v>0.5073647891490822</v>
      </c>
      <c r="FP1220">
        <v>0</v>
      </c>
      <c r="FQ1220">
        <v>745.5327647058824</v>
      </c>
      <c r="FR1220">
        <v>5.57665393018358</v>
      </c>
      <c r="FS1220">
        <v>0.5891857820867299</v>
      </c>
      <c r="FT1220">
        <v>0</v>
      </c>
      <c r="FU1220">
        <v>4.046307560975611</v>
      </c>
      <c r="FV1220">
        <v>-0.02681289198606411</v>
      </c>
      <c r="FW1220">
        <v>0.002785578523340645</v>
      </c>
      <c r="FX1220">
        <v>1</v>
      </c>
      <c r="FY1220">
        <v>1</v>
      </c>
      <c r="FZ1220">
        <v>3</v>
      </c>
      <c r="GA1220" t="s">
        <v>429</v>
      </c>
      <c r="GB1220">
        <v>2.98373</v>
      </c>
      <c r="GC1220">
        <v>2.71557</v>
      </c>
      <c r="GD1220">
        <v>0.14162</v>
      </c>
      <c r="GE1220">
        <v>0.147387</v>
      </c>
      <c r="GF1220">
        <v>0.0901183</v>
      </c>
      <c r="GG1220">
        <v>0.0741126</v>
      </c>
      <c r="GH1220">
        <v>27145.7</v>
      </c>
      <c r="GI1220">
        <v>27108.3</v>
      </c>
      <c r="GJ1220">
        <v>29389.1</v>
      </c>
      <c r="GK1220">
        <v>29402</v>
      </c>
      <c r="GL1220">
        <v>35417.2</v>
      </c>
      <c r="GM1220">
        <v>36198.9</v>
      </c>
      <c r="GN1220">
        <v>41382.1</v>
      </c>
      <c r="GO1220">
        <v>41896.8</v>
      </c>
      <c r="GP1220">
        <v>1.96215</v>
      </c>
      <c r="GQ1220">
        <v>2.38493</v>
      </c>
      <c r="GR1220">
        <v>0.0971258</v>
      </c>
      <c r="GS1220">
        <v>0</v>
      </c>
      <c r="GT1220">
        <v>23.3962</v>
      </c>
      <c r="GU1220">
        <v>999.9</v>
      </c>
      <c r="GV1220">
        <v>34.7</v>
      </c>
      <c r="GW1220">
        <v>31.8</v>
      </c>
      <c r="GX1220">
        <v>18.1616</v>
      </c>
      <c r="GY1220">
        <v>63.512</v>
      </c>
      <c r="GZ1220">
        <v>22.2997</v>
      </c>
      <c r="HA1220">
        <v>2</v>
      </c>
      <c r="HB1220">
        <v>-0.215722</v>
      </c>
      <c r="HC1220">
        <v>1.60306</v>
      </c>
      <c r="HD1220">
        <v>20.3284</v>
      </c>
      <c r="HE1220">
        <v>5.21879</v>
      </c>
      <c r="HF1220">
        <v>12.0099</v>
      </c>
      <c r="HG1220">
        <v>4.98935</v>
      </c>
      <c r="HH1220">
        <v>3.28865</v>
      </c>
      <c r="HI1220">
        <v>9999</v>
      </c>
      <c r="HJ1220">
        <v>9999</v>
      </c>
      <c r="HK1220">
        <v>9999</v>
      </c>
      <c r="HL1220">
        <v>199.3</v>
      </c>
      <c r="HM1220">
        <v>1.86737</v>
      </c>
      <c r="HN1220">
        <v>1.86647</v>
      </c>
      <c r="HO1220">
        <v>1.86591</v>
      </c>
      <c r="HP1220">
        <v>1.86584</v>
      </c>
      <c r="HQ1220">
        <v>1.86768</v>
      </c>
      <c r="HR1220">
        <v>1.87014</v>
      </c>
      <c r="HS1220">
        <v>1.86876</v>
      </c>
      <c r="HT1220">
        <v>1.87023</v>
      </c>
      <c r="HU1220">
        <v>0</v>
      </c>
      <c r="HV1220">
        <v>0</v>
      </c>
      <c r="HW1220">
        <v>0</v>
      </c>
      <c r="HX1220">
        <v>0</v>
      </c>
      <c r="HY1220" t="s">
        <v>421</v>
      </c>
      <c r="HZ1220" t="s">
        <v>422</v>
      </c>
      <c r="IA1220" t="s">
        <v>423</v>
      </c>
      <c r="IB1220" t="s">
        <v>423</v>
      </c>
      <c r="IC1220" t="s">
        <v>423</v>
      </c>
      <c r="ID1220" t="s">
        <v>423</v>
      </c>
      <c r="IE1220">
        <v>0</v>
      </c>
      <c r="IF1220">
        <v>100</v>
      </c>
      <c r="IG1220">
        <v>100</v>
      </c>
      <c r="IH1220">
        <v>-3.921</v>
      </c>
      <c r="II1220">
        <v>-0.1424</v>
      </c>
      <c r="IJ1220">
        <v>-1.529487217637811</v>
      </c>
      <c r="IK1220">
        <v>-0.005072214745875086</v>
      </c>
      <c r="IL1220">
        <v>3.316774363808987E-06</v>
      </c>
      <c r="IM1220">
        <v>-1.107588672722244E-09</v>
      </c>
      <c r="IN1220">
        <v>-0.1603591687652909</v>
      </c>
      <c r="IO1220">
        <v>-0.0181951569465493</v>
      </c>
      <c r="IP1220">
        <v>0.001659309118516343</v>
      </c>
      <c r="IQ1220">
        <v>-3.409663313950778E-05</v>
      </c>
      <c r="IR1220">
        <v>19</v>
      </c>
      <c r="IS1220">
        <v>2290</v>
      </c>
      <c r="IT1220">
        <v>1</v>
      </c>
      <c r="IU1220">
        <v>24</v>
      </c>
      <c r="IV1220">
        <v>8642.6</v>
      </c>
      <c r="IW1220">
        <v>8642.700000000001</v>
      </c>
      <c r="IX1220">
        <v>2.17041</v>
      </c>
      <c r="IY1220">
        <v>2.21069</v>
      </c>
      <c r="IZ1220">
        <v>1.94702</v>
      </c>
      <c r="JA1220">
        <v>2.64771</v>
      </c>
      <c r="JB1220">
        <v>2.19482</v>
      </c>
      <c r="JC1220">
        <v>2.37183</v>
      </c>
      <c r="JD1220">
        <v>36.4107</v>
      </c>
      <c r="JE1220">
        <v>24.0437</v>
      </c>
      <c r="JF1220">
        <v>18</v>
      </c>
      <c r="JG1220">
        <v>518.977</v>
      </c>
      <c r="JH1220">
        <v>815.078</v>
      </c>
      <c r="JI1220">
        <v>21.5707</v>
      </c>
      <c r="JJ1220">
        <v>26.1846</v>
      </c>
      <c r="JK1220">
        <v>30.0002</v>
      </c>
      <c r="JL1220">
        <v>26.1565</v>
      </c>
      <c r="JM1220">
        <v>26.0728</v>
      </c>
      <c r="JN1220">
        <v>43.5062</v>
      </c>
      <c r="JO1220">
        <v>19.3838</v>
      </c>
      <c r="JP1220">
        <v>24.3869</v>
      </c>
      <c r="JQ1220">
        <v>21.5804</v>
      </c>
      <c r="JR1220">
        <v>821.686</v>
      </c>
      <c r="JS1220">
        <v>14.5675</v>
      </c>
      <c r="JT1220">
        <v>100.48</v>
      </c>
      <c r="JU1220">
        <v>100.624</v>
      </c>
    </row>
    <row r="1221" spans="1:281">
      <c r="A1221">
        <v>1205</v>
      </c>
      <c r="B1221">
        <v>1659654356.5</v>
      </c>
      <c r="C1221">
        <v>26348.5</v>
      </c>
      <c r="D1221" t="s">
        <v>2845</v>
      </c>
      <c r="E1221" t="s">
        <v>2846</v>
      </c>
      <c r="F1221">
        <v>5</v>
      </c>
      <c r="G1221" t="s">
        <v>2748</v>
      </c>
      <c r="H1221" t="s">
        <v>416</v>
      </c>
      <c r="I1221">
        <v>1659654348.660714</v>
      </c>
      <c r="J1221">
        <f>(K1221)/1000</f>
        <v>0</v>
      </c>
      <c r="K1221">
        <f>IF(CZ1221, AN1221, AH1221)</f>
        <v>0</v>
      </c>
      <c r="L1221">
        <f>IF(CZ1221, AI1221, AG1221)</f>
        <v>0</v>
      </c>
      <c r="M1221">
        <f>DB1221 - IF(AU1221&gt;1, L1221*CV1221*100.0/(AW1221*DP1221), 0)</f>
        <v>0</v>
      </c>
      <c r="N1221">
        <f>((T1221-J1221/2)*M1221-L1221)/(T1221+J1221/2)</f>
        <v>0</v>
      </c>
      <c r="O1221">
        <f>N1221*(DI1221+DJ1221)/1000.0</f>
        <v>0</v>
      </c>
      <c r="P1221">
        <f>(DB1221 - IF(AU1221&gt;1, L1221*CV1221*100.0/(AW1221*DP1221), 0))*(DI1221+DJ1221)/1000.0</f>
        <v>0</v>
      </c>
      <c r="Q1221">
        <f>2.0/((1/S1221-1/R1221)+SIGN(S1221)*SQRT((1/S1221-1/R1221)*(1/S1221-1/R1221) + 4*CW1221/((CW1221+1)*(CW1221+1))*(2*1/S1221*1/R1221-1/R1221*1/R1221)))</f>
        <v>0</v>
      </c>
      <c r="R1221">
        <f>IF(LEFT(CX1221,1)&lt;&gt;"0",IF(LEFT(CX1221,1)="1",3.0,CY1221),$D$5+$E$5*(DP1221*DI1221/($K$5*1000))+$F$5*(DP1221*DI1221/($K$5*1000))*MAX(MIN(CV1221,$J$5),$I$5)*MAX(MIN(CV1221,$J$5),$I$5)+$G$5*MAX(MIN(CV1221,$J$5),$I$5)*(DP1221*DI1221/($K$5*1000))+$H$5*(DP1221*DI1221/($K$5*1000))*(DP1221*DI1221/($K$5*1000)))</f>
        <v>0</v>
      </c>
      <c r="S1221">
        <f>J1221*(1000-(1000*0.61365*exp(17.502*W1221/(240.97+W1221))/(DI1221+DJ1221)+DD1221)/2)/(1000*0.61365*exp(17.502*W1221/(240.97+W1221))/(DI1221+DJ1221)-DD1221)</f>
        <v>0</v>
      </c>
      <c r="T1221">
        <f>1/((CW1221+1)/(Q1221/1.6)+1/(R1221/1.37)) + CW1221/((CW1221+1)/(Q1221/1.6) + CW1221/(R1221/1.37))</f>
        <v>0</v>
      </c>
      <c r="U1221">
        <f>(CR1221*CU1221)</f>
        <v>0</v>
      </c>
      <c r="V1221">
        <f>(DK1221+(U1221+2*0.95*5.67E-8*(((DK1221+$B$7)+273)^4-(DK1221+273)^4)-44100*J1221)/(1.84*29.3*R1221+8*0.95*5.67E-8*(DK1221+273)^3))</f>
        <v>0</v>
      </c>
      <c r="W1221">
        <f>($C$7*DL1221+$D$7*DM1221+$E$7*V1221)</f>
        <v>0</v>
      </c>
      <c r="X1221">
        <f>0.61365*exp(17.502*W1221/(240.97+W1221))</f>
        <v>0</v>
      </c>
      <c r="Y1221">
        <f>(Z1221/AA1221*100)</f>
        <v>0</v>
      </c>
      <c r="Z1221">
        <f>DD1221*(DI1221+DJ1221)/1000</f>
        <v>0</v>
      </c>
      <c r="AA1221">
        <f>0.61365*exp(17.502*DK1221/(240.97+DK1221))</f>
        <v>0</v>
      </c>
      <c r="AB1221">
        <f>(X1221-DD1221*(DI1221+DJ1221)/1000)</f>
        <v>0</v>
      </c>
      <c r="AC1221">
        <f>(-J1221*44100)</f>
        <v>0</v>
      </c>
      <c r="AD1221">
        <f>2*29.3*R1221*0.92*(DK1221-W1221)</f>
        <v>0</v>
      </c>
      <c r="AE1221">
        <f>2*0.95*5.67E-8*(((DK1221+$B$7)+273)^4-(W1221+273)^4)</f>
        <v>0</v>
      </c>
      <c r="AF1221">
        <f>U1221+AE1221+AC1221+AD1221</f>
        <v>0</v>
      </c>
      <c r="AG1221">
        <f>DH1221*AU1221*(DC1221-DB1221*(1000-AU1221*DE1221)/(1000-AU1221*DD1221))/(100*CV1221)</f>
        <v>0</v>
      </c>
      <c r="AH1221">
        <f>1000*DH1221*AU1221*(DD1221-DE1221)/(100*CV1221*(1000-AU1221*DD1221))</f>
        <v>0</v>
      </c>
      <c r="AI1221">
        <f>(AJ1221 - AK1221 - DI1221*1E3/(8.314*(DK1221+273.15)) * AM1221/DH1221 * AL1221) * DH1221/(100*CV1221) * (1000 - DE1221)/1000</f>
        <v>0</v>
      </c>
      <c r="AJ1221">
        <v>817.030519725923</v>
      </c>
      <c r="AK1221">
        <v>766.4188424242421</v>
      </c>
      <c r="AL1221">
        <v>3.367940354742218</v>
      </c>
      <c r="AM1221">
        <v>65.47786862827577</v>
      </c>
      <c r="AN1221">
        <f>(AP1221 - AO1221 + DI1221*1E3/(8.314*(DK1221+273.15)) * AR1221/DH1221 * AQ1221) * DH1221/(100*CV1221) * 1000/(1000 - AP1221)</f>
        <v>0</v>
      </c>
      <c r="AO1221">
        <v>14.63018205948091</v>
      </c>
      <c r="AP1221">
        <v>18.67073636363637</v>
      </c>
      <c r="AQ1221">
        <v>1.257856954950208E-06</v>
      </c>
      <c r="AR1221">
        <v>82.48289674045559</v>
      </c>
      <c r="AS1221">
        <v>0</v>
      </c>
      <c r="AT1221">
        <v>0</v>
      </c>
      <c r="AU1221">
        <f>IF(AS1221*$H$13&gt;=AW1221,1.0,(AW1221/(AW1221-AS1221*$H$13)))</f>
        <v>0</v>
      </c>
      <c r="AV1221">
        <f>(AU1221-1)*100</f>
        <v>0</v>
      </c>
      <c r="AW1221">
        <f>MAX(0,($B$13+$C$13*DP1221)/(1+$D$13*DP1221)*DI1221/(DK1221+273)*$E$13)</f>
        <v>0</v>
      </c>
      <c r="AX1221" t="s">
        <v>417</v>
      </c>
      <c r="AY1221" t="s">
        <v>417</v>
      </c>
      <c r="AZ1221">
        <v>0</v>
      </c>
      <c r="BA1221">
        <v>0</v>
      </c>
      <c r="BB1221">
        <f>1-AZ1221/BA1221</f>
        <v>0</v>
      </c>
      <c r="BC1221">
        <v>0</v>
      </c>
      <c r="BD1221" t="s">
        <v>417</v>
      </c>
      <c r="BE1221" t="s">
        <v>417</v>
      </c>
      <c r="BF1221">
        <v>0</v>
      </c>
      <c r="BG1221">
        <v>0</v>
      </c>
      <c r="BH1221">
        <f>1-BF1221/BG1221</f>
        <v>0</v>
      </c>
      <c r="BI1221">
        <v>0.5</v>
      </c>
      <c r="BJ1221">
        <f>CS1221</f>
        <v>0</v>
      </c>
      <c r="BK1221">
        <f>L1221</f>
        <v>0</v>
      </c>
      <c r="BL1221">
        <f>BH1221*BI1221*BJ1221</f>
        <v>0</v>
      </c>
      <c r="BM1221">
        <f>(BK1221-BC1221)/BJ1221</f>
        <v>0</v>
      </c>
      <c r="BN1221">
        <f>(BA1221-BG1221)/BG1221</f>
        <v>0</v>
      </c>
      <c r="BO1221">
        <f>AZ1221/(BB1221+AZ1221/BG1221)</f>
        <v>0</v>
      </c>
      <c r="BP1221" t="s">
        <v>417</v>
      </c>
      <c r="BQ1221">
        <v>0</v>
      </c>
      <c r="BR1221">
        <f>IF(BQ1221&lt;&gt;0, BQ1221, BO1221)</f>
        <v>0</v>
      </c>
      <c r="BS1221">
        <f>1-BR1221/BG1221</f>
        <v>0</v>
      </c>
      <c r="BT1221">
        <f>(BG1221-BF1221)/(BG1221-BR1221)</f>
        <v>0</v>
      </c>
      <c r="BU1221">
        <f>(BA1221-BG1221)/(BA1221-BR1221)</f>
        <v>0</v>
      </c>
      <c r="BV1221">
        <f>(BG1221-BF1221)/(BG1221-AZ1221)</f>
        <v>0</v>
      </c>
      <c r="BW1221">
        <f>(BA1221-BG1221)/(BA1221-AZ1221)</f>
        <v>0</v>
      </c>
      <c r="BX1221">
        <f>(BT1221*BR1221/BF1221)</f>
        <v>0</v>
      </c>
      <c r="BY1221">
        <f>(1-BX1221)</f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f>$B$11*DQ1221+$C$11*DR1221+$F$11*EC1221*(1-EF1221)</f>
        <v>0</v>
      </c>
      <c r="CS1221">
        <f>CR1221*CT1221</f>
        <v>0</v>
      </c>
      <c r="CT1221">
        <f>($B$11*$D$9+$C$11*$D$9+$F$11*((EP1221+EH1221)/MAX(EP1221+EH1221+EQ1221, 0.1)*$I$9+EQ1221/MAX(EP1221+EH1221+EQ1221, 0.1)*$J$9))/($B$11+$C$11+$F$11)</f>
        <v>0</v>
      </c>
      <c r="CU1221">
        <f>($B$11*$K$9+$C$11*$K$9+$F$11*((EP1221+EH1221)/MAX(EP1221+EH1221+EQ1221, 0.1)*$P$9+EQ1221/MAX(EP1221+EH1221+EQ1221, 0.1)*$Q$9))/($B$11+$C$11+$F$11)</f>
        <v>0</v>
      </c>
      <c r="CV1221">
        <v>6</v>
      </c>
      <c r="CW1221">
        <v>0.5</v>
      </c>
      <c r="CX1221" t="s">
        <v>418</v>
      </c>
      <c r="CY1221">
        <v>2</v>
      </c>
      <c r="CZ1221" t="b">
        <v>1</v>
      </c>
      <c r="DA1221">
        <v>1659654348.660714</v>
      </c>
      <c r="DB1221">
        <v>727.8997500000002</v>
      </c>
      <c r="DC1221">
        <v>788.87675</v>
      </c>
      <c r="DD1221">
        <v>18.67297857142857</v>
      </c>
      <c r="DE1221">
        <v>14.62965357142857</v>
      </c>
      <c r="DF1221">
        <v>731.7986785714287</v>
      </c>
      <c r="DG1221">
        <v>18.81536428571428</v>
      </c>
      <c r="DH1221">
        <v>500.0158214285714</v>
      </c>
      <c r="DI1221">
        <v>90.20893571428573</v>
      </c>
      <c r="DJ1221">
        <v>0.1000402714285714</v>
      </c>
      <c r="DK1221">
        <v>24.80685357142858</v>
      </c>
      <c r="DL1221">
        <v>24.98338571428572</v>
      </c>
      <c r="DM1221">
        <v>999.9000000000002</v>
      </c>
      <c r="DN1221">
        <v>0</v>
      </c>
      <c r="DO1221">
        <v>0</v>
      </c>
      <c r="DP1221">
        <v>10000.07285714286</v>
      </c>
      <c r="DQ1221">
        <v>0</v>
      </c>
      <c r="DR1221">
        <v>10.88806428571428</v>
      </c>
      <c r="DS1221">
        <v>-60.97693571428573</v>
      </c>
      <c r="DT1221">
        <v>741.7503214285714</v>
      </c>
      <c r="DU1221">
        <v>800.5890000000001</v>
      </c>
      <c r="DV1221">
        <v>4.043315714285714</v>
      </c>
      <c r="DW1221">
        <v>788.87675</v>
      </c>
      <c r="DX1221">
        <v>14.62965357142857</v>
      </c>
      <c r="DY1221">
        <v>1.684469285714286</v>
      </c>
      <c r="DZ1221">
        <v>1.319726071428571</v>
      </c>
      <c r="EA1221">
        <v>14.75403928571428</v>
      </c>
      <c r="EB1221">
        <v>11.02539642857143</v>
      </c>
      <c r="EC1221">
        <v>2000.021071428571</v>
      </c>
      <c r="ED1221">
        <v>0.9800000000000001</v>
      </c>
      <c r="EE1221">
        <v>0.02</v>
      </c>
      <c r="EF1221">
        <v>0</v>
      </c>
      <c r="EG1221">
        <v>746.1594999999999</v>
      </c>
      <c r="EH1221">
        <v>5.00097</v>
      </c>
      <c r="EI1221">
        <v>14844.13928571429</v>
      </c>
      <c r="EJ1221">
        <v>16707.75357142857</v>
      </c>
      <c r="EK1221">
        <v>37.937</v>
      </c>
      <c r="EL1221">
        <v>38.5</v>
      </c>
      <c r="EM1221">
        <v>37.89714285714285</v>
      </c>
      <c r="EN1221">
        <v>38.16042857142857</v>
      </c>
      <c r="EO1221">
        <v>38.375</v>
      </c>
      <c r="EP1221">
        <v>1955.121071428572</v>
      </c>
      <c r="EQ1221">
        <v>39.9</v>
      </c>
      <c r="ER1221">
        <v>0</v>
      </c>
      <c r="ES1221">
        <v>1659654357.3</v>
      </c>
      <c r="ET1221">
        <v>0</v>
      </c>
      <c r="EU1221">
        <v>746.2229600000001</v>
      </c>
      <c r="EV1221">
        <v>4.570615398651114</v>
      </c>
      <c r="EW1221">
        <v>86.23846167553016</v>
      </c>
      <c r="EX1221">
        <v>14845.3</v>
      </c>
      <c r="EY1221">
        <v>15</v>
      </c>
      <c r="EZ1221">
        <v>0</v>
      </c>
      <c r="FA1221" t="s">
        <v>419</v>
      </c>
      <c r="FB1221">
        <v>1659135797.5</v>
      </c>
      <c r="FC1221">
        <v>1659135788</v>
      </c>
      <c r="FD1221">
        <v>0</v>
      </c>
      <c r="FE1221">
        <v>0.3</v>
      </c>
      <c r="FF1221">
        <v>-0.002</v>
      </c>
      <c r="FG1221">
        <v>-2.209</v>
      </c>
      <c r="FH1221">
        <v>-0.089</v>
      </c>
      <c r="FI1221">
        <v>1520</v>
      </c>
      <c r="FJ1221">
        <v>20</v>
      </c>
      <c r="FK1221">
        <v>0.06</v>
      </c>
      <c r="FL1221">
        <v>0.03</v>
      </c>
      <c r="FM1221">
        <v>-60.72606341463414</v>
      </c>
      <c r="FN1221">
        <v>-4.710905226480937</v>
      </c>
      <c r="FO1221">
        <v>0.466697757605706</v>
      </c>
      <c r="FP1221">
        <v>0</v>
      </c>
      <c r="FQ1221">
        <v>745.9321176470588</v>
      </c>
      <c r="FR1221">
        <v>5.135676094594119</v>
      </c>
      <c r="FS1221">
        <v>0.5462805121216256</v>
      </c>
      <c r="FT1221">
        <v>0</v>
      </c>
      <c r="FU1221">
        <v>4.044716097560976</v>
      </c>
      <c r="FV1221">
        <v>-0.02336111498257884</v>
      </c>
      <c r="FW1221">
        <v>0.002507317951029572</v>
      </c>
      <c r="FX1221">
        <v>1</v>
      </c>
      <c r="FY1221">
        <v>1</v>
      </c>
      <c r="FZ1221">
        <v>3</v>
      </c>
      <c r="GA1221" t="s">
        <v>429</v>
      </c>
      <c r="GB1221">
        <v>2.98361</v>
      </c>
      <c r="GC1221">
        <v>2.71561</v>
      </c>
      <c r="GD1221">
        <v>0.143529</v>
      </c>
      <c r="GE1221">
        <v>0.149231</v>
      </c>
      <c r="GF1221">
        <v>0.0901131</v>
      </c>
      <c r="GG1221">
        <v>0.07412249999999999</v>
      </c>
      <c r="GH1221">
        <v>27085.8</v>
      </c>
      <c r="GI1221">
        <v>27049.6</v>
      </c>
      <c r="GJ1221">
        <v>29389.5</v>
      </c>
      <c r="GK1221">
        <v>29402</v>
      </c>
      <c r="GL1221">
        <v>35418.1</v>
      </c>
      <c r="GM1221">
        <v>36198.7</v>
      </c>
      <c r="GN1221">
        <v>41382.9</v>
      </c>
      <c r="GO1221">
        <v>41896.9</v>
      </c>
      <c r="GP1221">
        <v>1.9621</v>
      </c>
      <c r="GQ1221">
        <v>2.38493</v>
      </c>
      <c r="GR1221">
        <v>0.0970066</v>
      </c>
      <c r="GS1221">
        <v>0</v>
      </c>
      <c r="GT1221">
        <v>23.3962</v>
      </c>
      <c r="GU1221">
        <v>999.9</v>
      </c>
      <c r="GV1221">
        <v>34.7</v>
      </c>
      <c r="GW1221">
        <v>31.8</v>
      </c>
      <c r="GX1221">
        <v>18.1617</v>
      </c>
      <c r="GY1221">
        <v>63.8019</v>
      </c>
      <c r="GZ1221">
        <v>22.1875</v>
      </c>
      <c r="HA1221">
        <v>2</v>
      </c>
      <c r="HB1221">
        <v>-0.0863618</v>
      </c>
      <c r="HC1221">
        <v>1.48113</v>
      </c>
      <c r="HD1221">
        <v>20.3284</v>
      </c>
      <c r="HE1221">
        <v>5.21879</v>
      </c>
      <c r="HF1221">
        <v>12.0099</v>
      </c>
      <c r="HG1221">
        <v>4.9893</v>
      </c>
      <c r="HH1221">
        <v>3.28865</v>
      </c>
      <c r="HI1221">
        <v>9999</v>
      </c>
      <c r="HJ1221">
        <v>9999</v>
      </c>
      <c r="HK1221">
        <v>9999</v>
      </c>
      <c r="HL1221">
        <v>199.3</v>
      </c>
      <c r="HM1221">
        <v>1.86737</v>
      </c>
      <c r="HN1221">
        <v>1.86647</v>
      </c>
      <c r="HO1221">
        <v>1.86587</v>
      </c>
      <c r="HP1221">
        <v>1.86584</v>
      </c>
      <c r="HQ1221">
        <v>1.86768</v>
      </c>
      <c r="HR1221">
        <v>1.87013</v>
      </c>
      <c r="HS1221">
        <v>1.86875</v>
      </c>
      <c r="HT1221">
        <v>1.87022</v>
      </c>
      <c r="HU1221">
        <v>0</v>
      </c>
      <c r="HV1221">
        <v>0</v>
      </c>
      <c r="HW1221">
        <v>0</v>
      </c>
      <c r="HX1221">
        <v>0</v>
      </c>
      <c r="HY1221" t="s">
        <v>421</v>
      </c>
      <c r="HZ1221" t="s">
        <v>422</v>
      </c>
      <c r="IA1221" t="s">
        <v>423</v>
      </c>
      <c r="IB1221" t="s">
        <v>423</v>
      </c>
      <c r="IC1221" t="s">
        <v>423</v>
      </c>
      <c r="ID1221" t="s">
        <v>423</v>
      </c>
      <c r="IE1221">
        <v>0</v>
      </c>
      <c r="IF1221">
        <v>100</v>
      </c>
      <c r="IG1221">
        <v>100</v>
      </c>
      <c r="IH1221">
        <v>-3.95</v>
      </c>
      <c r="II1221">
        <v>-0.1424</v>
      </c>
      <c r="IJ1221">
        <v>-1.529487217637811</v>
      </c>
      <c r="IK1221">
        <v>-0.005072214745875086</v>
      </c>
      <c r="IL1221">
        <v>3.316774363808987E-06</v>
      </c>
      <c r="IM1221">
        <v>-1.107588672722244E-09</v>
      </c>
      <c r="IN1221">
        <v>-0.1603591687652909</v>
      </c>
      <c r="IO1221">
        <v>-0.0181951569465493</v>
      </c>
      <c r="IP1221">
        <v>0.001659309118516343</v>
      </c>
      <c r="IQ1221">
        <v>-3.409663313950778E-05</v>
      </c>
      <c r="IR1221">
        <v>19</v>
      </c>
      <c r="IS1221">
        <v>2290</v>
      </c>
      <c r="IT1221">
        <v>1</v>
      </c>
      <c r="IU1221">
        <v>24</v>
      </c>
      <c r="IV1221">
        <v>8642.6</v>
      </c>
      <c r="IW1221">
        <v>8642.799999999999</v>
      </c>
      <c r="IX1221">
        <v>2.20459</v>
      </c>
      <c r="IY1221">
        <v>2.21558</v>
      </c>
      <c r="IZ1221">
        <v>1.94702</v>
      </c>
      <c r="JA1221">
        <v>2.64771</v>
      </c>
      <c r="JB1221">
        <v>2.19482</v>
      </c>
      <c r="JC1221">
        <v>2.37183</v>
      </c>
      <c r="JD1221">
        <v>36.4107</v>
      </c>
      <c r="JE1221">
        <v>24.035</v>
      </c>
      <c r="JF1221">
        <v>18</v>
      </c>
      <c r="JG1221">
        <v>518.9640000000001</v>
      </c>
      <c r="JH1221">
        <v>815.1079999999999</v>
      </c>
      <c r="JI1221">
        <v>21.5847</v>
      </c>
      <c r="JJ1221">
        <v>26.1868</v>
      </c>
      <c r="JK1221">
        <v>30.0002</v>
      </c>
      <c r="JL1221">
        <v>26.1587</v>
      </c>
      <c r="JM1221">
        <v>26.0748</v>
      </c>
      <c r="JN1221">
        <v>44.126</v>
      </c>
      <c r="JO1221">
        <v>19.3838</v>
      </c>
      <c r="JP1221">
        <v>24.3869</v>
      </c>
      <c r="JQ1221">
        <v>21.5898</v>
      </c>
      <c r="JR1221">
        <v>841.726</v>
      </c>
      <c r="JS1221">
        <v>14.5712</v>
      </c>
      <c r="JT1221">
        <v>100.482</v>
      </c>
      <c r="JU1221">
        <v>100.624</v>
      </c>
    </row>
    <row r="1222" spans="1:281">
      <c r="A1222">
        <v>1206</v>
      </c>
      <c r="B1222">
        <v>1659654362</v>
      </c>
      <c r="C1222">
        <v>26354</v>
      </c>
      <c r="D1222" t="s">
        <v>2847</v>
      </c>
      <c r="E1222" t="s">
        <v>2848</v>
      </c>
      <c r="F1222">
        <v>5</v>
      </c>
      <c r="G1222" t="s">
        <v>2748</v>
      </c>
      <c r="H1222" t="s">
        <v>416</v>
      </c>
      <c r="I1222">
        <v>1659654354.232143</v>
      </c>
      <c r="J1222">
        <f>(K1222)/1000</f>
        <v>0</v>
      </c>
      <c r="K1222">
        <f>IF(CZ1222, AN1222, AH1222)</f>
        <v>0</v>
      </c>
      <c r="L1222">
        <f>IF(CZ1222, AI1222, AG1222)</f>
        <v>0</v>
      </c>
      <c r="M1222">
        <f>DB1222 - IF(AU1222&gt;1, L1222*CV1222*100.0/(AW1222*DP1222), 0)</f>
        <v>0</v>
      </c>
      <c r="N1222">
        <f>((T1222-J1222/2)*M1222-L1222)/(T1222+J1222/2)</f>
        <v>0</v>
      </c>
      <c r="O1222">
        <f>N1222*(DI1222+DJ1222)/1000.0</f>
        <v>0</v>
      </c>
      <c r="P1222">
        <f>(DB1222 - IF(AU1222&gt;1, L1222*CV1222*100.0/(AW1222*DP1222), 0))*(DI1222+DJ1222)/1000.0</f>
        <v>0</v>
      </c>
      <c r="Q1222">
        <f>2.0/((1/S1222-1/R1222)+SIGN(S1222)*SQRT((1/S1222-1/R1222)*(1/S1222-1/R1222) + 4*CW1222/((CW1222+1)*(CW1222+1))*(2*1/S1222*1/R1222-1/R1222*1/R1222)))</f>
        <v>0</v>
      </c>
      <c r="R1222">
        <f>IF(LEFT(CX1222,1)&lt;&gt;"0",IF(LEFT(CX1222,1)="1",3.0,CY1222),$D$5+$E$5*(DP1222*DI1222/($K$5*1000))+$F$5*(DP1222*DI1222/($K$5*1000))*MAX(MIN(CV1222,$J$5),$I$5)*MAX(MIN(CV1222,$J$5),$I$5)+$G$5*MAX(MIN(CV1222,$J$5),$I$5)*(DP1222*DI1222/($K$5*1000))+$H$5*(DP1222*DI1222/($K$5*1000))*(DP1222*DI1222/($K$5*1000)))</f>
        <v>0</v>
      </c>
      <c r="S1222">
        <f>J1222*(1000-(1000*0.61365*exp(17.502*W1222/(240.97+W1222))/(DI1222+DJ1222)+DD1222)/2)/(1000*0.61365*exp(17.502*W1222/(240.97+W1222))/(DI1222+DJ1222)-DD1222)</f>
        <v>0</v>
      </c>
      <c r="T1222">
        <f>1/((CW1222+1)/(Q1222/1.6)+1/(R1222/1.37)) + CW1222/((CW1222+1)/(Q1222/1.6) + CW1222/(R1222/1.37))</f>
        <v>0</v>
      </c>
      <c r="U1222">
        <f>(CR1222*CU1222)</f>
        <v>0</v>
      </c>
      <c r="V1222">
        <f>(DK1222+(U1222+2*0.95*5.67E-8*(((DK1222+$B$7)+273)^4-(DK1222+273)^4)-44100*J1222)/(1.84*29.3*R1222+8*0.95*5.67E-8*(DK1222+273)^3))</f>
        <v>0</v>
      </c>
      <c r="W1222">
        <f>($C$7*DL1222+$D$7*DM1222+$E$7*V1222)</f>
        <v>0</v>
      </c>
      <c r="X1222">
        <f>0.61365*exp(17.502*W1222/(240.97+W1222))</f>
        <v>0</v>
      </c>
      <c r="Y1222">
        <f>(Z1222/AA1222*100)</f>
        <v>0</v>
      </c>
      <c r="Z1222">
        <f>DD1222*(DI1222+DJ1222)/1000</f>
        <v>0</v>
      </c>
      <c r="AA1222">
        <f>0.61365*exp(17.502*DK1222/(240.97+DK1222))</f>
        <v>0</v>
      </c>
      <c r="AB1222">
        <f>(X1222-DD1222*(DI1222+DJ1222)/1000)</f>
        <v>0</v>
      </c>
      <c r="AC1222">
        <f>(-J1222*44100)</f>
        <v>0</v>
      </c>
      <c r="AD1222">
        <f>2*29.3*R1222*0.92*(DK1222-W1222)</f>
        <v>0</v>
      </c>
      <c r="AE1222">
        <f>2*0.95*5.67E-8*(((DK1222+$B$7)+273)^4-(W1222+273)^4)</f>
        <v>0</v>
      </c>
      <c r="AF1222">
        <f>U1222+AE1222+AC1222+AD1222</f>
        <v>0</v>
      </c>
      <c r="AG1222">
        <f>DH1222*AU1222*(DC1222-DB1222*(1000-AU1222*DE1222)/(1000-AU1222*DD1222))/(100*CV1222)</f>
        <v>0</v>
      </c>
      <c r="AH1222">
        <f>1000*DH1222*AU1222*(DD1222-DE1222)/(100*CV1222*(1000-AU1222*DD1222))</f>
        <v>0</v>
      </c>
      <c r="AI1222">
        <f>(AJ1222 - AK1222 - DI1222*1E3/(8.314*(DK1222+273.15)) * AM1222/DH1222 * AL1222) * DH1222/(100*CV1222) * (1000 - DE1222)/1000</f>
        <v>0</v>
      </c>
      <c r="AJ1222">
        <v>835.6713921349267</v>
      </c>
      <c r="AK1222">
        <v>784.8449757575755</v>
      </c>
      <c r="AL1222">
        <v>3.346497540869656</v>
      </c>
      <c r="AM1222">
        <v>65.47786862827577</v>
      </c>
      <c r="AN1222">
        <f>(AP1222 - AO1222 + DI1222*1E3/(8.314*(DK1222+273.15)) * AR1222/DH1222 * AQ1222) * DH1222/(100*CV1222) * 1000/(1000 - AP1222)</f>
        <v>0</v>
      </c>
      <c r="AO1222">
        <v>14.63227877205539</v>
      </c>
      <c r="AP1222">
        <v>18.67129650349652</v>
      </c>
      <c r="AQ1222">
        <v>7.418908443341377E-06</v>
      </c>
      <c r="AR1222">
        <v>82.48289674045559</v>
      </c>
      <c r="AS1222">
        <v>0</v>
      </c>
      <c r="AT1222">
        <v>0</v>
      </c>
      <c r="AU1222">
        <f>IF(AS1222*$H$13&gt;=AW1222,1.0,(AW1222/(AW1222-AS1222*$H$13)))</f>
        <v>0</v>
      </c>
      <c r="AV1222">
        <f>(AU1222-1)*100</f>
        <v>0</v>
      </c>
      <c r="AW1222">
        <f>MAX(0,($B$13+$C$13*DP1222)/(1+$D$13*DP1222)*DI1222/(DK1222+273)*$E$13)</f>
        <v>0</v>
      </c>
      <c r="AX1222" t="s">
        <v>417</v>
      </c>
      <c r="AY1222" t="s">
        <v>417</v>
      </c>
      <c r="AZ1222">
        <v>0</v>
      </c>
      <c r="BA1222">
        <v>0</v>
      </c>
      <c r="BB1222">
        <f>1-AZ1222/BA1222</f>
        <v>0</v>
      </c>
      <c r="BC1222">
        <v>0</v>
      </c>
      <c r="BD1222" t="s">
        <v>417</v>
      </c>
      <c r="BE1222" t="s">
        <v>417</v>
      </c>
      <c r="BF1222">
        <v>0</v>
      </c>
      <c r="BG1222">
        <v>0</v>
      </c>
      <c r="BH1222">
        <f>1-BF1222/BG1222</f>
        <v>0</v>
      </c>
      <c r="BI1222">
        <v>0.5</v>
      </c>
      <c r="BJ1222">
        <f>CS1222</f>
        <v>0</v>
      </c>
      <c r="BK1222">
        <f>L1222</f>
        <v>0</v>
      </c>
      <c r="BL1222">
        <f>BH1222*BI1222*BJ1222</f>
        <v>0</v>
      </c>
      <c r="BM1222">
        <f>(BK1222-BC1222)/BJ1222</f>
        <v>0</v>
      </c>
      <c r="BN1222">
        <f>(BA1222-BG1222)/BG1222</f>
        <v>0</v>
      </c>
      <c r="BO1222">
        <f>AZ1222/(BB1222+AZ1222/BG1222)</f>
        <v>0</v>
      </c>
      <c r="BP1222" t="s">
        <v>417</v>
      </c>
      <c r="BQ1222">
        <v>0</v>
      </c>
      <c r="BR1222">
        <f>IF(BQ1222&lt;&gt;0, BQ1222, BO1222)</f>
        <v>0</v>
      </c>
      <c r="BS1222">
        <f>1-BR1222/BG1222</f>
        <v>0</v>
      </c>
      <c r="BT1222">
        <f>(BG1222-BF1222)/(BG1222-BR1222)</f>
        <v>0</v>
      </c>
      <c r="BU1222">
        <f>(BA1222-BG1222)/(BA1222-BR1222)</f>
        <v>0</v>
      </c>
      <c r="BV1222">
        <f>(BG1222-BF1222)/(BG1222-AZ1222)</f>
        <v>0</v>
      </c>
      <c r="BW1222">
        <f>(BA1222-BG1222)/(BA1222-AZ1222)</f>
        <v>0</v>
      </c>
      <c r="BX1222">
        <f>(BT1222*BR1222/BF1222)</f>
        <v>0</v>
      </c>
      <c r="BY1222">
        <f>(1-BX1222)</f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f>$B$11*DQ1222+$C$11*DR1222+$F$11*EC1222*(1-EF1222)</f>
        <v>0</v>
      </c>
      <c r="CS1222">
        <f>CR1222*CT1222</f>
        <v>0</v>
      </c>
      <c r="CT1222">
        <f>($B$11*$D$9+$C$11*$D$9+$F$11*((EP1222+EH1222)/MAX(EP1222+EH1222+EQ1222, 0.1)*$I$9+EQ1222/MAX(EP1222+EH1222+EQ1222, 0.1)*$J$9))/($B$11+$C$11+$F$11)</f>
        <v>0</v>
      </c>
      <c r="CU1222">
        <f>($B$11*$K$9+$C$11*$K$9+$F$11*((EP1222+EH1222)/MAX(EP1222+EH1222+EQ1222, 0.1)*$P$9+EQ1222/MAX(EP1222+EH1222+EQ1222, 0.1)*$Q$9))/($B$11+$C$11+$F$11)</f>
        <v>0</v>
      </c>
      <c r="CV1222">
        <v>6</v>
      </c>
      <c r="CW1222">
        <v>0.5</v>
      </c>
      <c r="CX1222" t="s">
        <v>418</v>
      </c>
      <c r="CY1222">
        <v>2</v>
      </c>
      <c r="CZ1222" t="b">
        <v>1</v>
      </c>
      <c r="DA1222">
        <v>1659654354.232143</v>
      </c>
      <c r="DB1222">
        <v>746.251357142857</v>
      </c>
      <c r="DC1222">
        <v>807.5853928571429</v>
      </c>
      <c r="DD1222">
        <v>18.67252142857143</v>
      </c>
      <c r="DE1222">
        <v>14.62621428571429</v>
      </c>
      <c r="DF1222">
        <v>750.1868214285713</v>
      </c>
      <c r="DG1222">
        <v>18.81492142857143</v>
      </c>
      <c r="DH1222">
        <v>500.0105357142857</v>
      </c>
      <c r="DI1222">
        <v>90.20927500000002</v>
      </c>
      <c r="DJ1222">
        <v>0.09998748214285715</v>
      </c>
      <c r="DK1222">
        <v>24.809225</v>
      </c>
      <c r="DL1222">
        <v>24.98576071428571</v>
      </c>
      <c r="DM1222">
        <v>999.9000000000002</v>
      </c>
      <c r="DN1222">
        <v>0</v>
      </c>
      <c r="DO1222">
        <v>0</v>
      </c>
      <c r="DP1222">
        <v>9998.546785714285</v>
      </c>
      <c r="DQ1222">
        <v>0</v>
      </c>
      <c r="DR1222">
        <v>10.88455</v>
      </c>
      <c r="DS1222">
        <v>-61.33405</v>
      </c>
      <c r="DT1222">
        <v>760.4508214285714</v>
      </c>
      <c r="DU1222">
        <v>819.5726071428572</v>
      </c>
      <c r="DV1222">
        <v>4.046308571428571</v>
      </c>
      <c r="DW1222">
        <v>807.5853928571429</v>
      </c>
      <c r="DX1222">
        <v>14.62621428571429</v>
      </c>
      <c r="DY1222">
        <v>1.684434642857143</v>
      </c>
      <c r="DZ1222">
        <v>1.319419642857143</v>
      </c>
      <c r="EA1222">
        <v>14.75373214285714</v>
      </c>
      <c r="EB1222">
        <v>11.02191071428571</v>
      </c>
      <c r="EC1222">
        <v>2000.014285714286</v>
      </c>
      <c r="ED1222">
        <v>0.9799996785714286</v>
      </c>
      <c r="EE1222">
        <v>0.02000032142857143</v>
      </c>
      <c r="EF1222">
        <v>0</v>
      </c>
      <c r="EG1222">
        <v>746.5999285714284</v>
      </c>
      <c r="EH1222">
        <v>5.00097</v>
      </c>
      <c r="EI1222">
        <v>14851.65714285714</v>
      </c>
      <c r="EJ1222">
        <v>16707.68571428571</v>
      </c>
      <c r="EK1222">
        <v>37.937</v>
      </c>
      <c r="EL1222">
        <v>38.5</v>
      </c>
      <c r="EM1222">
        <v>37.87721428571428</v>
      </c>
      <c r="EN1222">
        <v>38.14714285714285</v>
      </c>
      <c r="EO1222">
        <v>38.375</v>
      </c>
      <c r="EP1222">
        <v>1955.113928571429</v>
      </c>
      <c r="EQ1222">
        <v>39.90035714285715</v>
      </c>
      <c r="ER1222">
        <v>0</v>
      </c>
      <c r="ES1222">
        <v>1659654362.7</v>
      </c>
      <c r="ET1222">
        <v>0</v>
      </c>
      <c r="EU1222">
        <v>746.6519230769231</v>
      </c>
      <c r="EV1222">
        <v>3.936615409455424</v>
      </c>
      <c r="EW1222">
        <v>71.63418810863027</v>
      </c>
      <c r="EX1222">
        <v>14852.10384615385</v>
      </c>
      <c r="EY1222">
        <v>15</v>
      </c>
      <c r="EZ1222">
        <v>0</v>
      </c>
      <c r="FA1222" t="s">
        <v>419</v>
      </c>
      <c r="FB1222">
        <v>1659135797.5</v>
      </c>
      <c r="FC1222">
        <v>1659135788</v>
      </c>
      <c r="FD1222">
        <v>0</v>
      </c>
      <c r="FE1222">
        <v>0.3</v>
      </c>
      <c r="FF1222">
        <v>-0.002</v>
      </c>
      <c r="FG1222">
        <v>-2.209</v>
      </c>
      <c r="FH1222">
        <v>-0.089</v>
      </c>
      <c r="FI1222">
        <v>1520</v>
      </c>
      <c r="FJ1222">
        <v>20</v>
      </c>
      <c r="FK1222">
        <v>0.06</v>
      </c>
      <c r="FL1222">
        <v>0.03</v>
      </c>
      <c r="FM1222">
        <v>-61.08286585365854</v>
      </c>
      <c r="FN1222">
        <v>-3.944287108013922</v>
      </c>
      <c r="FO1222">
        <v>0.3912849903996783</v>
      </c>
      <c r="FP1222">
        <v>0</v>
      </c>
      <c r="FQ1222">
        <v>746.350088235294</v>
      </c>
      <c r="FR1222">
        <v>4.93361345755685</v>
      </c>
      <c r="FS1222">
        <v>0.5569533916314887</v>
      </c>
      <c r="FT1222">
        <v>0</v>
      </c>
      <c r="FU1222">
        <v>4.044244634146342</v>
      </c>
      <c r="FV1222">
        <v>0.005999372822295858</v>
      </c>
      <c r="FW1222">
        <v>0.005042667749999265</v>
      </c>
      <c r="FX1222">
        <v>1</v>
      </c>
      <c r="FY1222">
        <v>1</v>
      </c>
      <c r="FZ1222">
        <v>3</v>
      </c>
      <c r="GA1222" t="s">
        <v>429</v>
      </c>
      <c r="GB1222">
        <v>2.98351</v>
      </c>
      <c r="GC1222">
        <v>2.7157</v>
      </c>
      <c r="GD1222">
        <v>0.145825</v>
      </c>
      <c r="GE1222">
        <v>0.151459</v>
      </c>
      <c r="GF1222">
        <v>0.0901057</v>
      </c>
      <c r="GG1222">
        <v>0.0739455</v>
      </c>
      <c r="GH1222">
        <v>27012.6</v>
      </c>
      <c r="GI1222">
        <v>26978.7</v>
      </c>
      <c r="GJ1222">
        <v>29388.9</v>
      </c>
      <c r="GK1222">
        <v>29401.8</v>
      </c>
      <c r="GL1222">
        <v>35417.8</v>
      </c>
      <c r="GM1222">
        <v>36205.4</v>
      </c>
      <c r="GN1222">
        <v>41382.1</v>
      </c>
      <c r="GO1222">
        <v>41896.6</v>
      </c>
      <c r="GP1222">
        <v>1.96195</v>
      </c>
      <c r="GQ1222">
        <v>2.3849</v>
      </c>
      <c r="GR1222">
        <v>0.0973567</v>
      </c>
      <c r="GS1222">
        <v>0</v>
      </c>
      <c r="GT1222">
        <v>23.3964</v>
      </c>
      <c r="GU1222">
        <v>999.9</v>
      </c>
      <c r="GV1222">
        <v>34.7</v>
      </c>
      <c r="GW1222">
        <v>31.8</v>
      </c>
      <c r="GX1222">
        <v>18.1616</v>
      </c>
      <c r="GY1222">
        <v>63.742</v>
      </c>
      <c r="GZ1222">
        <v>22.2115</v>
      </c>
      <c r="HA1222">
        <v>2</v>
      </c>
      <c r="HB1222">
        <v>-0.0861789</v>
      </c>
      <c r="HC1222">
        <v>1.48801</v>
      </c>
      <c r="HD1222">
        <v>20.3282</v>
      </c>
      <c r="HE1222">
        <v>5.21789</v>
      </c>
      <c r="HF1222">
        <v>12.0099</v>
      </c>
      <c r="HG1222">
        <v>4.98905</v>
      </c>
      <c r="HH1222">
        <v>3.2885</v>
      </c>
      <c r="HI1222">
        <v>9999</v>
      </c>
      <c r="HJ1222">
        <v>9999</v>
      </c>
      <c r="HK1222">
        <v>9999</v>
      </c>
      <c r="HL1222">
        <v>199.3</v>
      </c>
      <c r="HM1222">
        <v>1.86737</v>
      </c>
      <c r="HN1222">
        <v>1.86647</v>
      </c>
      <c r="HO1222">
        <v>1.86592</v>
      </c>
      <c r="HP1222">
        <v>1.86584</v>
      </c>
      <c r="HQ1222">
        <v>1.86768</v>
      </c>
      <c r="HR1222">
        <v>1.87014</v>
      </c>
      <c r="HS1222">
        <v>1.86874</v>
      </c>
      <c r="HT1222">
        <v>1.87021</v>
      </c>
      <c r="HU1222">
        <v>0</v>
      </c>
      <c r="HV1222">
        <v>0</v>
      </c>
      <c r="HW1222">
        <v>0</v>
      </c>
      <c r="HX1222">
        <v>0</v>
      </c>
      <c r="HY1222" t="s">
        <v>421</v>
      </c>
      <c r="HZ1222" t="s">
        <v>422</v>
      </c>
      <c r="IA1222" t="s">
        <v>423</v>
      </c>
      <c r="IB1222" t="s">
        <v>423</v>
      </c>
      <c r="IC1222" t="s">
        <v>423</v>
      </c>
      <c r="ID1222" t="s">
        <v>423</v>
      </c>
      <c r="IE1222">
        <v>0</v>
      </c>
      <c r="IF1222">
        <v>100</v>
      </c>
      <c r="IG1222">
        <v>100</v>
      </c>
      <c r="IH1222">
        <v>-3.985</v>
      </c>
      <c r="II1222">
        <v>-0.1425</v>
      </c>
      <c r="IJ1222">
        <v>-1.529487217637811</v>
      </c>
      <c r="IK1222">
        <v>-0.005072214745875086</v>
      </c>
      <c r="IL1222">
        <v>3.316774363808987E-06</v>
      </c>
      <c r="IM1222">
        <v>-1.107588672722244E-09</v>
      </c>
      <c r="IN1222">
        <v>-0.1603591687652909</v>
      </c>
      <c r="IO1222">
        <v>-0.0181951569465493</v>
      </c>
      <c r="IP1222">
        <v>0.001659309118516343</v>
      </c>
      <c r="IQ1222">
        <v>-3.409663313950778E-05</v>
      </c>
      <c r="IR1222">
        <v>19</v>
      </c>
      <c r="IS1222">
        <v>2290</v>
      </c>
      <c r="IT1222">
        <v>1</v>
      </c>
      <c r="IU1222">
        <v>24</v>
      </c>
      <c r="IV1222">
        <v>8642.700000000001</v>
      </c>
      <c r="IW1222">
        <v>8642.9</v>
      </c>
      <c r="IX1222">
        <v>2.24243</v>
      </c>
      <c r="IY1222">
        <v>2.2168</v>
      </c>
      <c r="IZ1222">
        <v>1.94702</v>
      </c>
      <c r="JA1222">
        <v>2.64771</v>
      </c>
      <c r="JB1222">
        <v>2.19482</v>
      </c>
      <c r="JC1222">
        <v>2.33765</v>
      </c>
      <c r="JD1222">
        <v>36.4343</v>
      </c>
      <c r="JE1222">
        <v>24.035</v>
      </c>
      <c r="JF1222">
        <v>18</v>
      </c>
      <c r="JG1222">
        <v>518.884</v>
      </c>
      <c r="JH1222">
        <v>815.116</v>
      </c>
      <c r="JI1222">
        <v>21.5945</v>
      </c>
      <c r="JJ1222">
        <v>26.1888</v>
      </c>
      <c r="JK1222">
        <v>30.0003</v>
      </c>
      <c r="JL1222">
        <v>26.1607</v>
      </c>
      <c r="JM1222">
        <v>26.077</v>
      </c>
      <c r="JN1222">
        <v>44.9294</v>
      </c>
      <c r="JO1222">
        <v>19.6563</v>
      </c>
      <c r="JP1222">
        <v>24.0157</v>
      </c>
      <c r="JQ1222">
        <v>21.5959</v>
      </c>
      <c r="JR1222">
        <v>855.087</v>
      </c>
      <c r="JS1222">
        <v>14.5706</v>
      </c>
      <c r="JT1222">
        <v>100.48</v>
      </c>
      <c r="JU1222">
        <v>100.623</v>
      </c>
    </row>
    <row r="1223" spans="1:281">
      <c r="A1223">
        <v>1207</v>
      </c>
      <c r="B1223">
        <v>1659654366.5</v>
      </c>
      <c r="C1223">
        <v>26358.5</v>
      </c>
      <c r="D1223" t="s">
        <v>2849</v>
      </c>
      <c r="E1223" t="s">
        <v>2850</v>
      </c>
      <c r="F1223">
        <v>5</v>
      </c>
      <c r="G1223" t="s">
        <v>2748</v>
      </c>
      <c r="H1223" t="s">
        <v>416</v>
      </c>
      <c r="I1223">
        <v>1659654358.678571</v>
      </c>
      <c r="J1223">
        <f>(K1223)/1000</f>
        <v>0</v>
      </c>
      <c r="K1223">
        <f>IF(CZ1223, AN1223, AH1223)</f>
        <v>0</v>
      </c>
      <c r="L1223">
        <f>IF(CZ1223, AI1223, AG1223)</f>
        <v>0</v>
      </c>
      <c r="M1223">
        <f>DB1223 - IF(AU1223&gt;1, L1223*CV1223*100.0/(AW1223*DP1223), 0)</f>
        <v>0</v>
      </c>
      <c r="N1223">
        <f>((T1223-J1223/2)*M1223-L1223)/(T1223+J1223/2)</f>
        <v>0</v>
      </c>
      <c r="O1223">
        <f>N1223*(DI1223+DJ1223)/1000.0</f>
        <v>0</v>
      </c>
      <c r="P1223">
        <f>(DB1223 - IF(AU1223&gt;1, L1223*CV1223*100.0/(AW1223*DP1223), 0))*(DI1223+DJ1223)/1000.0</f>
        <v>0</v>
      </c>
      <c r="Q1223">
        <f>2.0/((1/S1223-1/R1223)+SIGN(S1223)*SQRT((1/S1223-1/R1223)*(1/S1223-1/R1223) + 4*CW1223/((CW1223+1)*(CW1223+1))*(2*1/S1223*1/R1223-1/R1223*1/R1223)))</f>
        <v>0</v>
      </c>
      <c r="R1223">
        <f>IF(LEFT(CX1223,1)&lt;&gt;"0",IF(LEFT(CX1223,1)="1",3.0,CY1223),$D$5+$E$5*(DP1223*DI1223/($K$5*1000))+$F$5*(DP1223*DI1223/($K$5*1000))*MAX(MIN(CV1223,$J$5),$I$5)*MAX(MIN(CV1223,$J$5),$I$5)+$G$5*MAX(MIN(CV1223,$J$5),$I$5)*(DP1223*DI1223/($K$5*1000))+$H$5*(DP1223*DI1223/($K$5*1000))*(DP1223*DI1223/($K$5*1000)))</f>
        <v>0</v>
      </c>
      <c r="S1223">
        <f>J1223*(1000-(1000*0.61365*exp(17.502*W1223/(240.97+W1223))/(DI1223+DJ1223)+DD1223)/2)/(1000*0.61365*exp(17.502*W1223/(240.97+W1223))/(DI1223+DJ1223)-DD1223)</f>
        <v>0</v>
      </c>
      <c r="T1223">
        <f>1/((CW1223+1)/(Q1223/1.6)+1/(R1223/1.37)) + CW1223/((CW1223+1)/(Q1223/1.6) + CW1223/(R1223/1.37))</f>
        <v>0</v>
      </c>
      <c r="U1223">
        <f>(CR1223*CU1223)</f>
        <v>0</v>
      </c>
      <c r="V1223">
        <f>(DK1223+(U1223+2*0.95*5.67E-8*(((DK1223+$B$7)+273)^4-(DK1223+273)^4)-44100*J1223)/(1.84*29.3*R1223+8*0.95*5.67E-8*(DK1223+273)^3))</f>
        <v>0</v>
      </c>
      <c r="W1223">
        <f>($C$7*DL1223+$D$7*DM1223+$E$7*V1223)</f>
        <v>0</v>
      </c>
      <c r="X1223">
        <f>0.61365*exp(17.502*W1223/(240.97+W1223))</f>
        <v>0</v>
      </c>
      <c r="Y1223">
        <f>(Z1223/AA1223*100)</f>
        <v>0</v>
      </c>
      <c r="Z1223">
        <f>DD1223*(DI1223+DJ1223)/1000</f>
        <v>0</v>
      </c>
      <c r="AA1223">
        <f>0.61365*exp(17.502*DK1223/(240.97+DK1223))</f>
        <v>0</v>
      </c>
      <c r="AB1223">
        <f>(X1223-DD1223*(DI1223+DJ1223)/1000)</f>
        <v>0</v>
      </c>
      <c r="AC1223">
        <f>(-J1223*44100)</f>
        <v>0</v>
      </c>
      <c r="AD1223">
        <f>2*29.3*R1223*0.92*(DK1223-W1223)</f>
        <v>0</v>
      </c>
      <c r="AE1223">
        <f>2*0.95*5.67E-8*(((DK1223+$B$7)+273)^4-(W1223+273)^4)</f>
        <v>0</v>
      </c>
      <c r="AF1223">
        <f>U1223+AE1223+AC1223+AD1223</f>
        <v>0</v>
      </c>
      <c r="AG1223">
        <f>DH1223*AU1223*(DC1223-DB1223*(1000-AU1223*DE1223)/(1000-AU1223*DD1223))/(100*CV1223)</f>
        <v>0</v>
      </c>
      <c r="AH1223">
        <f>1000*DH1223*AU1223*(DD1223-DE1223)/(100*CV1223*(1000-AU1223*DD1223))</f>
        <v>0</v>
      </c>
      <c r="AI1223">
        <f>(AJ1223 - AK1223 - DI1223*1E3/(8.314*(DK1223+273.15)) * AM1223/DH1223 * AL1223) * DH1223/(100*CV1223) * (1000 - DE1223)/1000</f>
        <v>0</v>
      </c>
      <c r="AJ1223">
        <v>851.0310328608666</v>
      </c>
      <c r="AK1223">
        <v>800.0147636363635</v>
      </c>
      <c r="AL1223">
        <v>3.364697296766</v>
      </c>
      <c r="AM1223">
        <v>65.47786862827577</v>
      </c>
      <c r="AN1223">
        <f>(AP1223 - AO1223 + DI1223*1E3/(8.314*(DK1223+273.15)) * AR1223/DH1223 * AQ1223) * DH1223/(100*CV1223) * 1000/(1000 - AP1223)</f>
        <v>0</v>
      </c>
      <c r="AO1223">
        <v>14.57802155718261</v>
      </c>
      <c r="AP1223">
        <v>18.64783986013988</v>
      </c>
      <c r="AQ1223">
        <v>-2.419797787896187E-05</v>
      </c>
      <c r="AR1223">
        <v>82.48289674045559</v>
      </c>
      <c r="AS1223">
        <v>0</v>
      </c>
      <c r="AT1223">
        <v>0</v>
      </c>
      <c r="AU1223">
        <f>IF(AS1223*$H$13&gt;=AW1223,1.0,(AW1223/(AW1223-AS1223*$H$13)))</f>
        <v>0</v>
      </c>
      <c r="AV1223">
        <f>(AU1223-1)*100</f>
        <v>0</v>
      </c>
      <c r="AW1223">
        <f>MAX(0,($B$13+$C$13*DP1223)/(1+$D$13*DP1223)*DI1223/(DK1223+273)*$E$13)</f>
        <v>0</v>
      </c>
      <c r="AX1223" t="s">
        <v>417</v>
      </c>
      <c r="AY1223" t="s">
        <v>417</v>
      </c>
      <c r="AZ1223">
        <v>0</v>
      </c>
      <c r="BA1223">
        <v>0</v>
      </c>
      <c r="BB1223">
        <f>1-AZ1223/BA1223</f>
        <v>0</v>
      </c>
      <c r="BC1223">
        <v>0</v>
      </c>
      <c r="BD1223" t="s">
        <v>417</v>
      </c>
      <c r="BE1223" t="s">
        <v>417</v>
      </c>
      <c r="BF1223">
        <v>0</v>
      </c>
      <c r="BG1223">
        <v>0</v>
      </c>
      <c r="BH1223">
        <f>1-BF1223/BG1223</f>
        <v>0</v>
      </c>
      <c r="BI1223">
        <v>0.5</v>
      </c>
      <c r="BJ1223">
        <f>CS1223</f>
        <v>0</v>
      </c>
      <c r="BK1223">
        <f>L1223</f>
        <v>0</v>
      </c>
      <c r="BL1223">
        <f>BH1223*BI1223*BJ1223</f>
        <v>0</v>
      </c>
      <c r="BM1223">
        <f>(BK1223-BC1223)/BJ1223</f>
        <v>0</v>
      </c>
      <c r="BN1223">
        <f>(BA1223-BG1223)/BG1223</f>
        <v>0</v>
      </c>
      <c r="BO1223">
        <f>AZ1223/(BB1223+AZ1223/BG1223)</f>
        <v>0</v>
      </c>
      <c r="BP1223" t="s">
        <v>417</v>
      </c>
      <c r="BQ1223">
        <v>0</v>
      </c>
      <c r="BR1223">
        <f>IF(BQ1223&lt;&gt;0, BQ1223, BO1223)</f>
        <v>0</v>
      </c>
      <c r="BS1223">
        <f>1-BR1223/BG1223</f>
        <v>0</v>
      </c>
      <c r="BT1223">
        <f>(BG1223-BF1223)/(BG1223-BR1223)</f>
        <v>0</v>
      </c>
      <c r="BU1223">
        <f>(BA1223-BG1223)/(BA1223-BR1223)</f>
        <v>0</v>
      </c>
      <c r="BV1223">
        <f>(BG1223-BF1223)/(BG1223-AZ1223)</f>
        <v>0</v>
      </c>
      <c r="BW1223">
        <f>(BA1223-BG1223)/(BA1223-AZ1223)</f>
        <v>0</v>
      </c>
      <c r="BX1223">
        <f>(BT1223*BR1223/BF1223)</f>
        <v>0</v>
      </c>
      <c r="BY1223">
        <f>(1-BX1223)</f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f>$B$11*DQ1223+$C$11*DR1223+$F$11*EC1223*(1-EF1223)</f>
        <v>0</v>
      </c>
      <c r="CS1223">
        <f>CR1223*CT1223</f>
        <v>0</v>
      </c>
      <c r="CT1223">
        <f>($B$11*$D$9+$C$11*$D$9+$F$11*((EP1223+EH1223)/MAX(EP1223+EH1223+EQ1223, 0.1)*$I$9+EQ1223/MAX(EP1223+EH1223+EQ1223, 0.1)*$J$9))/($B$11+$C$11+$F$11)</f>
        <v>0</v>
      </c>
      <c r="CU1223">
        <f>($B$11*$K$9+$C$11*$K$9+$F$11*((EP1223+EH1223)/MAX(EP1223+EH1223+EQ1223, 0.1)*$P$9+EQ1223/MAX(EP1223+EH1223+EQ1223, 0.1)*$Q$9))/($B$11+$C$11+$F$11)</f>
        <v>0</v>
      </c>
      <c r="CV1223">
        <v>6</v>
      </c>
      <c r="CW1223">
        <v>0.5</v>
      </c>
      <c r="CX1223" t="s">
        <v>418</v>
      </c>
      <c r="CY1223">
        <v>2</v>
      </c>
      <c r="CZ1223" t="b">
        <v>1</v>
      </c>
      <c r="DA1223">
        <v>1659654358.678571</v>
      </c>
      <c r="DB1223">
        <v>760.926</v>
      </c>
      <c r="DC1223">
        <v>822.5308571428569</v>
      </c>
      <c r="DD1223">
        <v>18.66822142857143</v>
      </c>
      <c r="DE1223">
        <v>14.60798214285714</v>
      </c>
      <c r="DF1223">
        <v>764.8901785714287</v>
      </c>
      <c r="DG1223">
        <v>18.81065714285714</v>
      </c>
      <c r="DH1223">
        <v>500.0022142857143</v>
      </c>
      <c r="DI1223">
        <v>90.20958214285714</v>
      </c>
      <c r="DJ1223">
        <v>0.09998278571428572</v>
      </c>
      <c r="DK1223">
        <v>24.80965</v>
      </c>
      <c r="DL1223">
        <v>24.99180357142857</v>
      </c>
      <c r="DM1223">
        <v>999.9000000000002</v>
      </c>
      <c r="DN1223">
        <v>0</v>
      </c>
      <c r="DO1223">
        <v>0</v>
      </c>
      <c r="DP1223">
        <v>10001.93535714286</v>
      </c>
      <c r="DQ1223">
        <v>0</v>
      </c>
      <c r="DR1223">
        <v>10.89354642857143</v>
      </c>
      <c r="DS1223">
        <v>-61.60486785714286</v>
      </c>
      <c r="DT1223">
        <v>775.4011785714287</v>
      </c>
      <c r="DU1223">
        <v>834.7241428571431</v>
      </c>
      <c r="DV1223">
        <v>4.060243928571428</v>
      </c>
      <c r="DW1223">
        <v>822.5308571428569</v>
      </c>
      <c r="DX1223">
        <v>14.60798214285714</v>
      </c>
      <c r="DY1223">
        <v>1.684052857142857</v>
      </c>
      <c r="DZ1223">
        <v>1.317779285714286</v>
      </c>
      <c r="EA1223">
        <v>14.75021428571428</v>
      </c>
      <c r="EB1223">
        <v>11.00316071428571</v>
      </c>
      <c r="EC1223">
        <v>2000.004642857142</v>
      </c>
      <c r="ED1223">
        <v>0.9799994642857143</v>
      </c>
      <c r="EE1223">
        <v>0.02000053571428572</v>
      </c>
      <c r="EF1223">
        <v>0</v>
      </c>
      <c r="EG1223">
        <v>746.830392857143</v>
      </c>
      <c r="EH1223">
        <v>5.00097</v>
      </c>
      <c r="EI1223">
        <v>14856.71071428571</v>
      </c>
      <c r="EJ1223">
        <v>16707.6</v>
      </c>
      <c r="EK1223">
        <v>37.937</v>
      </c>
      <c r="EL1223">
        <v>38.5</v>
      </c>
      <c r="EM1223">
        <v>37.875</v>
      </c>
      <c r="EN1223">
        <v>38.1405</v>
      </c>
      <c r="EO1223">
        <v>38.375</v>
      </c>
      <c r="EP1223">
        <v>1955.104285714286</v>
      </c>
      <c r="EQ1223">
        <v>39.90035714285715</v>
      </c>
      <c r="ER1223">
        <v>0</v>
      </c>
      <c r="ES1223">
        <v>1659654367.5</v>
      </c>
      <c r="ET1223">
        <v>0</v>
      </c>
      <c r="EU1223">
        <v>746.9318461538462</v>
      </c>
      <c r="EV1223">
        <v>3.264820533724852</v>
      </c>
      <c r="EW1223">
        <v>62.20170935825782</v>
      </c>
      <c r="EX1223">
        <v>14857.54615384615</v>
      </c>
      <c r="EY1223">
        <v>15</v>
      </c>
      <c r="EZ1223">
        <v>0</v>
      </c>
      <c r="FA1223" t="s">
        <v>419</v>
      </c>
      <c r="FB1223">
        <v>1659135797.5</v>
      </c>
      <c r="FC1223">
        <v>1659135788</v>
      </c>
      <c r="FD1223">
        <v>0</v>
      </c>
      <c r="FE1223">
        <v>0.3</v>
      </c>
      <c r="FF1223">
        <v>-0.002</v>
      </c>
      <c r="FG1223">
        <v>-2.209</v>
      </c>
      <c r="FH1223">
        <v>-0.089</v>
      </c>
      <c r="FI1223">
        <v>1520</v>
      </c>
      <c r="FJ1223">
        <v>20</v>
      </c>
      <c r="FK1223">
        <v>0.06</v>
      </c>
      <c r="FL1223">
        <v>0.03</v>
      </c>
      <c r="FM1223">
        <v>-61.45493</v>
      </c>
      <c r="FN1223">
        <v>-3.573102439024392</v>
      </c>
      <c r="FO1223">
        <v>0.3451214809309902</v>
      </c>
      <c r="FP1223">
        <v>0</v>
      </c>
      <c r="FQ1223">
        <v>746.6853823529412</v>
      </c>
      <c r="FR1223">
        <v>3.568051957493712</v>
      </c>
      <c r="FS1223">
        <v>0.4486608842994279</v>
      </c>
      <c r="FT1223">
        <v>0</v>
      </c>
      <c r="FU1223">
        <v>4.0560835</v>
      </c>
      <c r="FV1223">
        <v>0.1736902063789776</v>
      </c>
      <c r="FW1223">
        <v>0.02068517458833745</v>
      </c>
      <c r="FX1223">
        <v>0</v>
      </c>
      <c r="FY1223">
        <v>0</v>
      </c>
      <c r="FZ1223">
        <v>3</v>
      </c>
      <c r="GA1223" t="s">
        <v>426</v>
      </c>
      <c r="GB1223">
        <v>2.98366</v>
      </c>
      <c r="GC1223">
        <v>2.71578</v>
      </c>
      <c r="GD1223">
        <v>0.147689</v>
      </c>
      <c r="GE1223">
        <v>0.153266</v>
      </c>
      <c r="GF1223">
        <v>0.09002010000000001</v>
      </c>
      <c r="GG1223">
        <v>0.0738389</v>
      </c>
      <c r="GH1223">
        <v>26954.7</v>
      </c>
      <c r="GI1223">
        <v>26921.4</v>
      </c>
      <c r="GJ1223">
        <v>29390.1</v>
      </c>
      <c r="GK1223">
        <v>29402</v>
      </c>
      <c r="GL1223">
        <v>35422.6</v>
      </c>
      <c r="GM1223">
        <v>36209.9</v>
      </c>
      <c r="GN1223">
        <v>41383.8</v>
      </c>
      <c r="GO1223">
        <v>41896.9</v>
      </c>
      <c r="GP1223">
        <v>1.96198</v>
      </c>
      <c r="GQ1223">
        <v>2.38468</v>
      </c>
      <c r="GR1223">
        <v>0.09677189999999999</v>
      </c>
      <c r="GS1223">
        <v>0</v>
      </c>
      <c r="GT1223">
        <v>23.3982</v>
      </c>
      <c r="GU1223">
        <v>999.9</v>
      </c>
      <c r="GV1223">
        <v>34.7</v>
      </c>
      <c r="GW1223">
        <v>31.8</v>
      </c>
      <c r="GX1223">
        <v>18.1617</v>
      </c>
      <c r="GY1223">
        <v>63.8219</v>
      </c>
      <c r="GZ1223">
        <v>22.1635</v>
      </c>
      <c r="HA1223">
        <v>2</v>
      </c>
      <c r="HB1223">
        <v>-0.0858918</v>
      </c>
      <c r="HC1223">
        <v>1.50312</v>
      </c>
      <c r="HD1223">
        <v>20.3282</v>
      </c>
      <c r="HE1223">
        <v>5.21789</v>
      </c>
      <c r="HF1223">
        <v>12.0099</v>
      </c>
      <c r="HG1223">
        <v>4.9891</v>
      </c>
      <c r="HH1223">
        <v>3.2885</v>
      </c>
      <c r="HI1223">
        <v>9999</v>
      </c>
      <c r="HJ1223">
        <v>9999</v>
      </c>
      <c r="HK1223">
        <v>9999</v>
      </c>
      <c r="HL1223">
        <v>199.3</v>
      </c>
      <c r="HM1223">
        <v>1.86737</v>
      </c>
      <c r="HN1223">
        <v>1.86646</v>
      </c>
      <c r="HO1223">
        <v>1.8659</v>
      </c>
      <c r="HP1223">
        <v>1.86583</v>
      </c>
      <c r="HQ1223">
        <v>1.86768</v>
      </c>
      <c r="HR1223">
        <v>1.87014</v>
      </c>
      <c r="HS1223">
        <v>1.86874</v>
      </c>
      <c r="HT1223">
        <v>1.8702</v>
      </c>
      <c r="HU1223">
        <v>0</v>
      </c>
      <c r="HV1223">
        <v>0</v>
      </c>
      <c r="HW1223">
        <v>0</v>
      </c>
      <c r="HX1223">
        <v>0</v>
      </c>
      <c r="HY1223" t="s">
        <v>421</v>
      </c>
      <c r="HZ1223" t="s">
        <v>422</v>
      </c>
      <c r="IA1223" t="s">
        <v>423</v>
      </c>
      <c r="IB1223" t="s">
        <v>423</v>
      </c>
      <c r="IC1223" t="s">
        <v>423</v>
      </c>
      <c r="ID1223" t="s">
        <v>423</v>
      </c>
      <c r="IE1223">
        <v>0</v>
      </c>
      <c r="IF1223">
        <v>100</v>
      </c>
      <c r="IG1223">
        <v>100</v>
      </c>
      <c r="IH1223">
        <v>-4.014</v>
      </c>
      <c r="II1223">
        <v>-0.1426</v>
      </c>
      <c r="IJ1223">
        <v>-1.529487217637811</v>
      </c>
      <c r="IK1223">
        <v>-0.005072214745875086</v>
      </c>
      <c r="IL1223">
        <v>3.316774363808987E-06</v>
      </c>
      <c r="IM1223">
        <v>-1.107588672722244E-09</v>
      </c>
      <c r="IN1223">
        <v>-0.1603591687652909</v>
      </c>
      <c r="IO1223">
        <v>-0.0181951569465493</v>
      </c>
      <c r="IP1223">
        <v>0.001659309118516343</v>
      </c>
      <c r="IQ1223">
        <v>-3.409663313950778E-05</v>
      </c>
      <c r="IR1223">
        <v>19</v>
      </c>
      <c r="IS1223">
        <v>2290</v>
      </c>
      <c r="IT1223">
        <v>1</v>
      </c>
      <c r="IU1223">
        <v>24</v>
      </c>
      <c r="IV1223">
        <v>8642.799999999999</v>
      </c>
      <c r="IW1223">
        <v>8643</v>
      </c>
      <c r="IX1223">
        <v>2.27539</v>
      </c>
      <c r="IY1223">
        <v>2.21436</v>
      </c>
      <c r="IZ1223">
        <v>1.94702</v>
      </c>
      <c r="JA1223">
        <v>2.64648</v>
      </c>
      <c r="JB1223">
        <v>2.19482</v>
      </c>
      <c r="JC1223">
        <v>2.37915</v>
      </c>
      <c r="JD1223">
        <v>36.4343</v>
      </c>
      <c r="JE1223">
        <v>24.0437</v>
      </c>
      <c r="JF1223">
        <v>18</v>
      </c>
      <c r="JG1223">
        <v>518.917</v>
      </c>
      <c r="JH1223">
        <v>814.923</v>
      </c>
      <c r="JI1223">
        <v>21.6004</v>
      </c>
      <c r="JJ1223">
        <v>26.1902</v>
      </c>
      <c r="JK1223">
        <v>30.0004</v>
      </c>
      <c r="JL1223">
        <v>26.1626</v>
      </c>
      <c r="JM1223">
        <v>26.0791</v>
      </c>
      <c r="JN1223">
        <v>45.5451</v>
      </c>
      <c r="JO1223">
        <v>19.6563</v>
      </c>
      <c r="JP1223">
        <v>24.0157</v>
      </c>
      <c r="JQ1223">
        <v>21.5999</v>
      </c>
      <c r="JR1223">
        <v>875.122</v>
      </c>
      <c r="JS1223">
        <v>14.5706</v>
      </c>
      <c r="JT1223">
        <v>100.484</v>
      </c>
      <c r="JU1223">
        <v>100.624</v>
      </c>
    </row>
    <row r="1224" spans="1:281">
      <c r="A1224">
        <v>1208</v>
      </c>
      <c r="B1224">
        <v>1659654372</v>
      </c>
      <c r="C1224">
        <v>26364</v>
      </c>
      <c r="D1224" t="s">
        <v>2851</v>
      </c>
      <c r="E1224" t="s">
        <v>2852</v>
      </c>
      <c r="F1224">
        <v>5</v>
      </c>
      <c r="G1224" t="s">
        <v>2748</v>
      </c>
      <c r="H1224" t="s">
        <v>416</v>
      </c>
      <c r="I1224">
        <v>1659654364.25</v>
      </c>
      <c r="J1224">
        <f>(K1224)/1000</f>
        <v>0</v>
      </c>
      <c r="K1224">
        <f>IF(CZ1224, AN1224, AH1224)</f>
        <v>0</v>
      </c>
      <c r="L1224">
        <f>IF(CZ1224, AI1224, AG1224)</f>
        <v>0</v>
      </c>
      <c r="M1224">
        <f>DB1224 - IF(AU1224&gt;1, L1224*CV1224*100.0/(AW1224*DP1224), 0)</f>
        <v>0</v>
      </c>
      <c r="N1224">
        <f>((T1224-J1224/2)*M1224-L1224)/(T1224+J1224/2)</f>
        <v>0</v>
      </c>
      <c r="O1224">
        <f>N1224*(DI1224+DJ1224)/1000.0</f>
        <v>0</v>
      </c>
      <c r="P1224">
        <f>(DB1224 - IF(AU1224&gt;1, L1224*CV1224*100.0/(AW1224*DP1224), 0))*(DI1224+DJ1224)/1000.0</f>
        <v>0</v>
      </c>
      <c r="Q1224">
        <f>2.0/((1/S1224-1/R1224)+SIGN(S1224)*SQRT((1/S1224-1/R1224)*(1/S1224-1/R1224) + 4*CW1224/((CW1224+1)*(CW1224+1))*(2*1/S1224*1/R1224-1/R1224*1/R1224)))</f>
        <v>0</v>
      </c>
      <c r="R1224">
        <f>IF(LEFT(CX1224,1)&lt;&gt;"0",IF(LEFT(CX1224,1)="1",3.0,CY1224),$D$5+$E$5*(DP1224*DI1224/($K$5*1000))+$F$5*(DP1224*DI1224/($K$5*1000))*MAX(MIN(CV1224,$J$5),$I$5)*MAX(MIN(CV1224,$J$5),$I$5)+$G$5*MAX(MIN(CV1224,$J$5),$I$5)*(DP1224*DI1224/($K$5*1000))+$H$5*(DP1224*DI1224/($K$5*1000))*(DP1224*DI1224/($K$5*1000)))</f>
        <v>0</v>
      </c>
      <c r="S1224">
        <f>J1224*(1000-(1000*0.61365*exp(17.502*W1224/(240.97+W1224))/(DI1224+DJ1224)+DD1224)/2)/(1000*0.61365*exp(17.502*W1224/(240.97+W1224))/(DI1224+DJ1224)-DD1224)</f>
        <v>0</v>
      </c>
      <c r="T1224">
        <f>1/((CW1224+1)/(Q1224/1.6)+1/(R1224/1.37)) + CW1224/((CW1224+1)/(Q1224/1.6) + CW1224/(R1224/1.37))</f>
        <v>0</v>
      </c>
      <c r="U1224">
        <f>(CR1224*CU1224)</f>
        <v>0</v>
      </c>
      <c r="V1224">
        <f>(DK1224+(U1224+2*0.95*5.67E-8*(((DK1224+$B$7)+273)^4-(DK1224+273)^4)-44100*J1224)/(1.84*29.3*R1224+8*0.95*5.67E-8*(DK1224+273)^3))</f>
        <v>0</v>
      </c>
      <c r="W1224">
        <f>($C$7*DL1224+$D$7*DM1224+$E$7*V1224)</f>
        <v>0</v>
      </c>
      <c r="X1224">
        <f>0.61365*exp(17.502*W1224/(240.97+W1224))</f>
        <v>0</v>
      </c>
      <c r="Y1224">
        <f>(Z1224/AA1224*100)</f>
        <v>0</v>
      </c>
      <c r="Z1224">
        <f>DD1224*(DI1224+DJ1224)/1000</f>
        <v>0</v>
      </c>
      <c r="AA1224">
        <f>0.61365*exp(17.502*DK1224/(240.97+DK1224))</f>
        <v>0</v>
      </c>
      <c r="AB1224">
        <f>(X1224-DD1224*(DI1224+DJ1224)/1000)</f>
        <v>0</v>
      </c>
      <c r="AC1224">
        <f>(-J1224*44100)</f>
        <v>0</v>
      </c>
      <c r="AD1224">
        <f>2*29.3*R1224*0.92*(DK1224-W1224)</f>
        <v>0</v>
      </c>
      <c r="AE1224">
        <f>2*0.95*5.67E-8*(((DK1224+$B$7)+273)^4-(W1224+273)^4)</f>
        <v>0</v>
      </c>
      <c r="AF1224">
        <f>U1224+AE1224+AC1224+AD1224</f>
        <v>0</v>
      </c>
      <c r="AG1224">
        <f>DH1224*AU1224*(DC1224-DB1224*(1000-AU1224*DE1224)/(1000-AU1224*DD1224))/(100*CV1224)</f>
        <v>0</v>
      </c>
      <c r="AH1224">
        <f>1000*DH1224*AU1224*(DD1224-DE1224)/(100*CV1224*(1000-AU1224*DD1224))</f>
        <v>0</v>
      </c>
      <c r="AI1224">
        <f>(AJ1224 - AK1224 - DI1224*1E3/(8.314*(DK1224+273.15)) * AM1224/DH1224 * AL1224) * DH1224/(100*CV1224) * (1000 - DE1224)/1000</f>
        <v>0</v>
      </c>
      <c r="AJ1224">
        <v>869.7057678004027</v>
      </c>
      <c r="AK1224">
        <v>818.4965939393934</v>
      </c>
      <c r="AL1224">
        <v>3.352530275494563</v>
      </c>
      <c r="AM1224">
        <v>65.47786862827577</v>
      </c>
      <c r="AN1224">
        <f>(AP1224 - AO1224 + DI1224*1E3/(8.314*(DK1224+273.15)) * AR1224/DH1224 * AQ1224) * DH1224/(100*CV1224) * 1000/(1000 - AP1224)</f>
        <v>0</v>
      </c>
      <c r="AO1224">
        <v>14.55519455586479</v>
      </c>
      <c r="AP1224">
        <v>18.62355664335665</v>
      </c>
      <c r="AQ1224">
        <v>-0.005661019448660628</v>
      </c>
      <c r="AR1224">
        <v>82.48289674045559</v>
      </c>
      <c r="AS1224">
        <v>0</v>
      </c>
      <c r="AT1224">
        <v>0</v>
      </c>
      <c r="AU1224">
        <f>IF(AS1224*$H$13&gt;=AW1224,1.0,(AW1224/(AW1224-AS1224*$H$13)))</f>
        <v>0</v>
      </c>
      <c r="AV1224">
        <f>(AU1224-1)*100</f>
        <v>0</v>
      </c>
      <c r="AW1224">
        <f>MAX(0,($B$13+$C$13*DP1224)/(1+$D$13*DP1224)*DI1224/(DK1224+273)*$E$13)</f>
        <v>0</v>
      </c>
      <c r="AX1224" t="s">
        <v>417</v>
      </c>
      <c r="AY1224" t="s">
        <v>417</v>
      </c>
      <c r="AZ1224">
        <v>0</v>
      </c>
      <c r="BA1224">
        <v>0</v>
      </c>
      <c r="BB1224">
        <f>1-AZ1224/BA1224</f>
        <v>0</v>
      </c>
      <c r="BC1224">
        <v>0</v>
      </c>
      <c r="BD1224" t="s">
        <v>417</v>
      </c>
      <c r="BE1224" t="s">
        <v>417</v>
      </c>
      <c r="BF1224">
        <v>0</v>
      </c>
      <c r="BG1224">
        <v>0</v>
      </c>
      <c r="BH1224">
        <f>1-BF1224/BG1224</f>
        <v>0</v>
      </c>
      <c r="BI1224">
        <v>0.5</v>
      </c>
      <c r="BJ1224">
        <f>CS1224</f>
        <v>0</v>
      </c>
      <c r="BK1224">
        <f>L1224</f>
        <v>0</v>
      </c>
      <c r="BL1224">
        <f>BH1224*BI1224*BJ1224</f>
        <v>0</v>
      </c>
      <c r="BM1224">
        <f>(BK1224-BC1224)/BJ1224</f>
        <v>0</v>
      </c>
      <c r="BN1224">
        <f>(BA1224-BG1224)/BG1224</f>
        <v>0</v>
      </c>
      <c r="BO1224">
        <f>AZ1224/(BB1224+AZ1224/BG1224)</f>
        <v>0</v>
      </c>
      <c r="BP1224" t="s">
        <v>417</v>
      </c>
      <c r="BQ1224">
        <v>0</v>
      </c>
      <c r="BR1224">
        <f>IF(BQ1224&lt;&gt;0, BQ1224, BO1224)</f>
        <v>0</v>
      </c>
      <c r="BS1224">
        <f>1-BR1224/BG1224</f>
        <v>0</v>
      </c>
      <c r="BT1224">
        <f>(BG1224-BF1224)/(BG1224-BR1224)</f>
        <v>0</v>
      </c>
      <c r="BU1224">
        <f>(BA1224-BG1224)/(BA1224-BR1224)</f>
        <v>0</v>
      </c>
      <c r="BV1224">
        <f>(BG1224-BF1224)/(BG1224-AZ1224)</f>
        <v>0</v>
      </c>
      <c r="BW1224">
        <f>(BA1224-BG1224)/(BA1224-AZ1224)</f>
        <v>0</v>
      </c>
      <c r="BX1224">
        <f>(BT1224*BR1224/BF1224)</f>
        <v>0</v>
      </c>
      <c r="BY1224">
        <f>(1-BX1224)</f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f>$B$11*DQ1224+$C$11*DR1224+$F$11*EC1224*(1-EF1224)</f>
        <v>0</v>
      </c>
      <c r="CS1224">
        <f>CR1224*CT1224</f>
        <v>0</v>
      </c>
      <c r="CT1224">
        <f>($B$11*$D$9+$C$11*$D$9+$F$11*((EP1224+EH1224)/MAX(EP1224+EH1224+EQ1224, 0.1)*$I$9+EQ1224/MAX(EP1224+EH1224+EQ1224, 0.1)*$J$9))/($B$11+$C$11+$F$11)</f>
        <v>0</v>
      </c>
      <c r="CU1224">
        <f>($B$11*$K$9+$C$11*$K$9+$F$11*((EP1224+EH1224)/MAX(EP1224+EH1224+EQ1224, 0.1)*$P$9+EQ1224/MAX(EP1224+EH1224+EQ1224, 0.1)*$Q$9))/($B$11+$C$11+$F$11)</f>
        <v>0</v>
      </c>
      <c r="CV1224">
        <v>6</v>
      </c>
      <c r="CW1224">
        <v>0.5</v>
      </c>
      <c r="CX1224" t="s">
        <v>418</v>
      </c>
      <c r="CY1224">
        <v>2</v>
      </c>
      <c r="CZ1224" t="b">
        <v>1</v>
      </c>
      <c r="DA1224">
        <v>1659654364.25</v>
      </c>
      <c r="DB1224">
        <v>779.3192857142857</v>
      </c>
      <c r="DC1224">
        <v>841.2159999999998</v>
      </c>
      <c r="DD1224">
        <v>18.65377142857143</v>
      </c>
      <c r="DE1224">
        <v>14.58091428571428</v>
      </c>
      <c r="DF1224">
        <v>783.3191071428572</v>
      </c>
      <c r="DG1224">
        <v>18.79632857142857</v>
      </c>
      <c r="DH1224">
        <v>500.00025</v>
      </c>
      <c r="DI1224">
        <v>90.2096607142857</v>
      </c>
      <c r="DJ1224">
        <v>0.09997445714285715</v>
      </c>
      <c r="DK1224">
        <v>24.81215000000001</v>
      </c>
      <c r="DL1224">
        <v>24.99401785714286</v>
      </c>
      <c r="DM1224">
        <v>999.9000000000002</v>
      </c>
      <c r="DN1224">
        <v>0</v>
      </c>
      <c r="DO1224">
        <v>0</v>
      </c>
      <c r="DP1224">
        <v>10008.11857142857</v>
      </c>
      <c r="DQ1224">
        <v>0</v>
      </c>
      <c r="DR1224">
        <v>10.95943571428571</v>
      </c>
      <c r="DS1224">
        <v>-61.89676785714285</v>
      </c>
      <c r="DT1224">
        <v>794.1325357142858</v>
      </c>
      <c r="DU1224">
        <v>853.6628928571428</v>
      </c>
      <c r="DV1224">
        <v>4.072865714285714</v>
      </c>
      <c r="DW1224">
        <v>841.2159999999998</v>
      </c>
      <c r="DX1224">
        <v>14.58091428571428</v>
      </c>
      <c r="DY1224">
        <v>1.682751428571428</v>
      </c>
      <c r="DZ1224">
        <v>1.3153375</v>
      </c>
      <c r="EA1224">
        <v>14.73821428571429</v>
      </c>
      <c r="EB1224">
        <v>10.97525714285714</v>
      </c>
      <c r="EC1224">
        <v>1999.992857142857</v>
      </c>
      <c r="ED1224">
        <v>0.97999925</v>
      </c>
      <c r="EE1224">
        <v>0.02000075</v>
      </c>
      <c r="EF1224">
        <v>0</v>
      </c>
      <c r="EG1224">
        <v>747.1192857142856</v>
      </c>
      <c r="EH1224">
        <v>5.00097</v>
      </c>
      <c r="EI1224">
        <v>14861.88214285714</v>
      </c>
      <c r="EJ1224">
        <v>16707.5</v>
      </c>
      <c r="EK1224">
        <v>37.93257142857142</v>
      </c>
      <c r="EL1224">
        <v>38.5</v>
      </c>
      <c r="EM1224">
        <v>37.875</v>
      </c>
      <c r="EN1224">
        <v>38.12942857142857</v>
      </c>
      <c r="EO1224">
        <v>38.375</v>
      </c>
      <c r="EP1224">
        <v>1955.0925</v>
      </c>
      <c r="EQ1224">
        <v>39.90035714285715</v>
      </c>
      <c r="ER1224">
        <v>0</v>
      </c>
      <c r="ES1224">
        <v>1659654372.3</v>
      </c>
      <c r="ET1224">
        <v>0</v>
      </c>
      <c r="EU1224">
        <v>747.1651538461538</v>
      </c>
      <c r="EV1224">
        <v>2.806359002080277</v>
      </c>
      <c r="EW1224">
        <v>50.3965812574444</v>
      </c>
      <c r="EX1224">
        <v>14861.91153846154</v>
      </c>
      <c r="EY1224">
        <v>15</v>
      </c>
      <c r="EZ1224">
        <v>0</v>
      </c>
      <c r="FA1224" t="s">
        <v>419</v>
      </c>
      <c r="FB1224">
        <v>1659135797.5</v>
      </c>
      <c r="FC1224">
        <v>1659135788</v>
      </c>
      <c r="FD1224">
        <v>0</v>
      </c>
      <c r="FE1224">
        <v>0.3</v>
      </c>
      <c r="FF1224">
        <v>-0.002</v>
      </c>
      <c r="FG1224">
        <v>-2.209</v>
      </c>
      <c r="FH1224">
        <v>-0.089</v>
      </c>
      <c r="FI1224">
        <v>1520</v>
      </c>
      <c r="FJ1224">
        <v>20</v>
      </c>
      <c r="FK1224">
        <v>0.06</v>
      </c>
      <c r="FL1224">
        <v>0.03</v>
      </c>
      <c r="FM1224">
        <v>-61.7379175</v>
      </c>
      <c r="FN1224">
        <v>-3.223595121951089</v>
      </c>
      <c r="FO1224">
        <v>0.3114372110775301</v>
      </c>
      <c r="FP1224">
        <v>0</v>
      </c>
      <c r="FQ1224">
        <v>747.000705882353</v>
      </c>
      <c r="FR1224">
        <v>3.212681447430283</v>
      </c>
      <c r="FS1224">
        <v>0.4158774939395055</v>
      </c>
      <c r="FT1224">
        <v>0</v>
      </c>
      <c r="FU1224">
        <v>4.065028</v>
      </c>
      <c r="FV1224">
        <v>0.1750493808630341</v>
      </c>
      <c r="FW1224">
        <v>0.02116082042360366</v>
      </c>
      <c r="FX1224">
        <v>0</v>
      </c>
      <c r="FY1224">
        <v>0</v>
      </c>
      <c r="FZ1224">
        <v>3</v>
      </c>
      <c r="GA1224" t="s">
        <v>426</v>
      </c>
      <c r="GB1224">
        <v>2.98369</v>
      </c>
      <c r="GC1224">
        <v>2.71584</v>
      </c>
      <c r="GD1224">
        <v>0.149945</v>
      </c>
      <c r="GE1224">
        <v>0.155457</v>
      </c>
      <c r="GF1224">
        <v>0.0899465</v>
      </c>
      <c r="GG1224">
        <v>0.07383430000000001</v>
      </c>
      <c r="GH1224">
        <v>26883.2</v>
      </c>
      <c r="GI1224">
        <v>26851.8</v>
      </c>
      <c r="GJ1224">
        <v>29389.9</v>
      </c>
      <c r="GK1224">
        <v>29402</v>
      </c>
      <c r="GL1224">
        <v>35425.5</v>
      </c>
      <c r="GM1224">
        <v>36210.2</v>
      </c>
      <c r="GN1224">
        <v>41383.7</v>
      </c>
      <c r="GO1224">
        <v>41897</v>
      </c>
      <c r="GP1224">
        <v>1.96195</v>
      </c>
      <c r="GQ1224">
        <v>2.3847</v>
      </c>
      <c r="GR1224">
        <v>0.0972375</v>
      </c>
      <c r="GS1224">
        <v>0</v>
      </c>
      <c r="GT1224">
        <v>23.3982</v>
      </c>
      <c r="GU1224">
        <v>999.9</v>
      </c>
      <c r="GV1224">
        <v>34.7</v>
      </c>
      <c r="GW1224">
        <v>31.8</v>
      </c>
      <c r="GX1224">
        <v>18.162</v>
      </c>
      <c r="GY1224">
        <v>63.6119</v>
      </c>
      <c r="GZ1224">
        <v>22.3037</v>
      </c>
      <c r="HA1224">
        <v>2</v>
      </c>
      <c r="HB1224">
        <v>-0.0857368</v>
      </c>
      <c r="HC1224">
        <v>1.5045</v>
      </c>
      <c r="HD1224">
        <v>20.3282</v>
      </c>
      <c r="HE1224">
        <v>5.21819</v>
      </c>
      <c r="HF1224">
        <v>12.0099</v>
      </c>
      <c r="HG1224">
        <v>4.98925</v>
      </c>
      <c r="HH1224">
        <v>3.2885</v>
      </c>
      <c r="HI1224">
        <v>9999</v>
      </c>
      <c r="HJ1224">
        <v>9999</v>
      </c>
      <c r="HK1224">
        <v>9999</v>
      </c>
      <c r="HL1224">
        <v>199.3</v>
      </c>
      <c r="HM1224">
        <v>1.86737</v>
      </c>
      <c r="HN1224">
        <v>1.86647</v>
      </c>
      <c r="HO1224">
        <v>1.86588</v>
      </c>
      <c r="HP1224">
        <v>1.86584</v>
      </c>
      <c r="HQ1224">
        <v>1.86768</v>
      </c>
      <c r="HR1224">
        <v>1.87013</v>
      </c>
      <c r="HS1224">
        <v>1.86874</v>
      </c>
      <c r="HT1224">
        <v>1.87023</v>
      </c>
      <c r="HU1224">
        <v>0</v>
      </c>
      <c r="HV1224">
        <v>0</v>
      </c>
      <c r="HW1224">
        <v>0</v>
      </c>
      <c r="HX1224">
        <v>0</v>
      </c>
      <c r="HY1224" t="s">
        <v>421</v>
      </c>
      <c r="HZ1224" t="s">
        <v>422</v>
      </c>
      <c r="IA1224" t="s">
        <v>423</v>
      </c>
      <c r="IB1224" t="s">
        <v>423</v>
      </c>
      <c r="IC1224" t="s">
        <v>423</v>
      </c>
      <c r="ID1224" t="s">
        <v>423</v>
      </c>
      <c r="IE1224">
        <v>0</v>
      </c>
      <c r="IF1224">
        <v>100</v>
      </c>
      <c r="IG1224">
        <v>100</v>
      </c>
      <c r="IH1224">
        <v>-4.049</v>
      </c>
      <c r="II1224">
        <v>-0.1428</v>
      </c>
      <c r="IJ1224">
        <v>-1.529487217637811</v>
      </c>
      <c r="IK1224">
        <v>-0.005072214745875086</v>
      </c>
      <c r="IL1224">
        <v>3.316774363808987E-06</v>
      </c>
      <c r="IM1224">
        <v>-1.107588672722244E-09</v>
      </c>
      <c r="IN1224">
        <v>-0.1603591687652909</v>
      </c>
      <c r="IO1224">
        <v>-0.0181951569465493</v>
      </c>
      <c r="IP1224">
        <v>0.001659309118516343</v>
      </c>
      <c r="IQ1224">
        <v>-3.409663313950778E-05</v>
      </c>
      <c r="IR1224">
        <v>19</v>
      </c>
      <c r="IS1224">
        <v>2290</v>
      </c>
      <c r="IT1224">
        <v>1</v>
      </c>
      <c r="IU1224">
        <v>24</v>
      </c>
      <c r="IV1224">
        <v>8642.9</v>
      </c>
      <c r="IW1224">
        <v>8643.1</v>
      </c>
      <c r="IX1224">
        <v>2.31323</v>
      </c>
      <c r="IY1224">
        <v>2.20703</v>
      </c>
      <c r="IZ1224">
        <v>1.94702</v>
      </c>
      <c r="JA1224">
        <v>2.64648</v>
      </c>
      <c r="JB1224">
        <v>2.19482</v>
      </c>
      <c r="JC1224">
        <v>2.38281</v>
      </c>
      <c r="JD1224">
        <v>36.4107</v>
      </c>
      <c r="JE1224">
        <v>24.0437</v>
      </c>
      <c r="JF1224">
        <v>18</v>
      </c>
      <c r="JG1224">
        <v>518.918</v>
      </c>
      <c r="JH1224">
        <v>814.9829999999999</v>
      </c>
      <c r="JI1224">
        <v>21.6043</v>
      </c>
      <c r="JJ1224">
        <v>26.1927</v>
      </c>
      <c r="JK1224">
        <v>30.0002</v>
      </c>
      <c r="JL1224">
        <v>26.1645</v>
      </c>
      <c r="JM1224">
        <v>26.0813</v>
      </c>
      <c r="JN1224">
        <v>46.3366</v>
      </c>
      <c r="JO1224">
        <v>19.6563</v>
      </c>
      <c r="JP1224">
        <v>24.0157</v>
      </c>
      <c r="JQ1224">
        <v>21.6053</v>
      </c>
      <c r="JR1224">
        <v>888.496</v>
      </c>
      <c r="JS1224">
        <v>14.5706</v>
      </c>
      <c r="JT1224">
        <v>100.484</v>
      </c>
      <c r="JU1224">
        <v>100.624</v>
      </c>
    </row>
    <row r="1225" spans="1:281">
      <c r="A1225">
        <v>1209</v>
      </c>
      <c r="B1225">
        <v>1659654376.5</v>
      </c>
      <c r="C1225">
        <v>26368.5</v>
      </c>
      <c r="D1225" t="s">
        <v>2853</v>
      </c>
      <c r="E1225" t="s">
        <v>2854</v>
      </c>
      <c r="F1225">
        <v>5</v>
      </c>
      <c r="G1225" t="s">
        <v>2748</v>
      </c>
      <c r="H1225" t="s">
        <v>416</v>
      </c>
      <c r="I1225">
        <v>1659654368.678571</v>
      </c>
      <c r="J1225">
        <f>(K1225)/1000</f>
        <v>0</v>
      </c>
      <c r="K1225">
        <f>IF(CZ1225, AN1225, AH1225)</f>
        <v>0</v>
      </c>
      <c r="L1225">
        <f>IF(CZ1225, AI1225, AG1225)</f>
        <v>0</v>
      </c>
      <c r="M1225">
        <f>DB1225 - IF(AU1225&gt;1, L1225*CV1225*100.0/(AW1225*DP1225), 0)</f>
        <v>0</v>
      </c>
      <c r="N1225">
        <f>((T1225-J1225/2)*M1225-L1225)/(T1225+J1225/2)</f>
        <v>0</v>
      </c>
      <c r="O1225">
        <f>N1225*(DI1225+DJ1225)/1000.0</f>
        <v>0</v>
      </c>
      <c r="P1225">
        <f>(DB1225 - IF(AU1225&gt;1, L1225*CV1225*100.0/(AW1225*DP1225), 0))*(DI1225+DJ1225)/1000.0</f>
        <v>0</v>
      </c>
      <c r="Q1225">
        <f>2.0/((1/S1225-1/R1225)+SIGN(S1225)*SQRT((1/S1225-1/R1225)*(1/S1225-1/R1225) + 4*CW1225/((CW1225+1)*(CW1225+1))*(2*1/S1225*1/R1225-1/R1225*1/R1225)))</f>
        <v>0</v>
      </c>
      <c r="R1225">
        <f>IF(LEFT(CX1225,1)&lt;&gt;"0",IF(LEFT(CX1225,1)="1",3.0,CY1225),$D$5+$E$5*(DP1225*DI1225/($K$5*1000))+$F$5*(DP1225*DI1225/($K$5*1000))*MAX(MIN(CV1225,$J$5),$I$5)*MAX(MIN(CV1225,$J$5),$I$5)+$G$5*MAX(MIN(CV1225,$J$5),$I$5)*(DP1225*DI1225/($K$5*1000))+$H$5*(DP1225*DI1225/($K$5*1000))*(DP1225*DI1225/($K$5*1000)))</f>
        <v>0</v>
      </c>
      <c r="S1225">
        <f>J1225*(1000-(1000*0.61365*exp(17.502*W1225/(240.97+W1225))/(DI1225+DJ1225)+DD1225)/2)/(1000*0.61365*exp(17.502*W1225/(240.97+W1225))/(DI1225+DJ1225)-DD1225)</f>
        <v>0</v>
      </c>
      <c r="T1225">
        <f>1/((CW1225+1)/(Q1225/1.6)+1/(R1225/1.37)) + CW1225/((CW1225+1)/(Q1225/1.6) + CW1225/(R1225/1.37))</f>
        <v>0</v>
      </c>
      <c r="U1225">
        <f>(CR1225*CU1225)</f>
        <v>0</v>
      </c>
      <c r="V1225">
        <f>(DK1225+(U1225+2*0.95*5.67E-8*(((DK1225+$B$7)+273)^4-(DK1225+273)^4)-44100*J1225)/(1.84*29.3*R1225+8*0.95*5.67E-8*(DK1225+273)^3))</f>
        <v>0</v>
      </c>
      <c r="W1225">
        <f>($C$7*DL1225+$D$7*DM1225+$E$7*V1225)</f>
        <v>0</v>
      </c>
      <c r="X1225">
        <f>0.61365*exp(17.502*W1225/(240.97+W1225))</f>
        <v>0</v>
      </c>
      <c r="Y1225">
        <f>(Z1225/AA1225*100)</f>
        <v>0</v>
      </c>
      <c r="Z1225">
        <f>DD1225*(DI1225+DJ1225)/1000</f>
        <v>0</v>
      </c>
      <c r="AA1225">
        <f>0.61365*exp(17.502*DK1225/(240.97+DK1225))</f>
        <v>0</v>
      </c>
      <c r="AB1225">
        <f>(X1225-DD1225*(DI1225+DJ1225)/1000)</f>
        <v>0</v>
      </c>
      <c r="AC1225">
        <f>(-J1225*44100)</f>
        <v>0</v>
      </c>
      <c r="AD1225">
        <f>2*29.3*R1225*0.92*(DK1225-W1225)</f>
        <v>0</v>
      </c>
      <c r="AE1225">
        <f>2*0.95*5.67E-8*(((DK1225+$B$7)+273)^4-(W1225+273)^4)</f>
        <v>0</v>
      </c>
      <c r="AF1225">
        <f>U1225+AE1225+AC1225+AD1225</f>
        <v>0</v>
      </c>
      <c r="AG1225">
        <f>DH1225*AU1225*(DC1225-DB1225*(1000-AU1225*DE1225)/(1000-AU1225*DD1225))/(100*CV1225)</f>
        <v>0</v>
      </c>
      <c r="AH1225">
        <f>1000*DH1225*AU1225*(DD1225-DE1225)/(100*CV1225*(1000-AU1225*DD1225))</f>
        <v>0</v>
      </c>
      <c r="AI1225">
        <f>(AJ1225 - AK1225 - DI1225*1E3/(8.314*(DK1225+273.15)) * AM1225/DH1225 * AL1225) * DH1225/(100*CV1225) * (1000 - DE1225)/1000</f>
        <v>0</v>
      </c>
      <c r="AJ1225">
        <v>885.0837690686764</v>
      </c>
      <c r="AK1225">
        <v>833.7009393939393</v>
      </c>
      <c r="AL1225">
        <v>3.390975779328759</v>
      </c>
      <c r="AM1225">
        <v>65.47786862827577</v>
      </c>
      <c r="AN1225">
        <f>(AP1225 - AO1225 + DI1225*1E3/(8.314*(DK1225+273.15)) * AR1225/DH1225 * AQ1225) * DH1225/(100*CV1225) * 1000/(1000 - AP1225)</f>
        <v>0</v>
      </c>
      <c r="AO1225">
        <v>14.55459534143509</v>
      </c>
      <c r="AP1225">
        <v>18.61546293706294</v>
      </c>
      <c r="AQ1225">
        <v>-0.0006537169726792626</v>
      </c>
      <c r="AR1225">
        <v>82.48289674045559</v>
      </c>
      <c r="AS1225">
        <v>0</v>
      </c>
      <c r="AT1225">
        <v>0</v>
      </c>
      <c r="AU1225">
        <f>IF(AS1225*$H$13&gt;=AW1225,1.0,(AW1225/(AW1225-AS1225*$H$13)))</f>
        <v>0</v>
      </c>
      <c r="AV1225">
        <f>(AU1225-1)*100</f>
        <v>0</v>
      </c>
      <c r="AW1225">
        <f>MAX(0,($B$13+$C$13*DP1225)/(1+$D$13*DP1225)*DI1225/(DK1225+273)*$E$13)</f>
        <v>0</v>
      </c>
      <c r="AX1225" t="s">
        <v>417</v>
      </c>
      <c r="AY1225" t="s">
        <v>417</v>
      </c>
      <c r="AZ1225">
        <v>0</v>
      </c>
      <c r="BA1225">
        <v>0</v>
      </c>
      <c r="BB1225">
        <f>1-AZ1225/BA1225</f>
        <v>0</v>
      </c>
      <c r="BC1225">
        <v>0</v>
      </c>
      <c r="BD1225" t="s">
        <v>417</v>
      </c>
      <c r="BE1225" t="s">
        <v>417</v>
      </c>
      <c r="BF1225">
        <v>0</v>
      </c>
      <c r="BG1225">
        <v>0</v>
      </c>
      <c r="BH1225">
        <f>1-BF1225/BG1225</f>
        <v>0</v>
      </c>
      <c r="BI1225">
        <v>0.5</v>
      </c>
      <c r="BJ1225">
        <f>CS1225</f>
        <v>0</v>
      </c>
      <c r="BK1225">
        <f>L1225</f>
        <v>0</v>
      </c>
      <c r="BL1225">
        <f>BH1225*BI1225*BJ1225</f>
        <v>0</v>
      </c>
      <c r="BM1225">
        <f>(BK1225-BC1225)/BJ1225</f>
        <v>0</v>
      </c>
      <c r="BN1225">
        <f>(BA1225-BG1225)/BG1225</f>
        <v>0</v>
      </c>
      <c r="BO1225">
        <f>AZ1225/(BB1225+AZ1225/BG1225)</f>
        <v>0</v>
      </c>
      <c r="BP1225" t="s">
        <v>417</v>
      </c>
      <c r="BQ1225">
        <v>0</v>
      </c>
      <c r="BR1225">
        <f>IF(BQ1225&lt;&gt;0, BQ1225, BO1225)</f>
        <v>0</v>
      </c>
      <c r="BS1225">
        <f>1-BR1225/BG1225</f>
        <v>0</v>
      </c>
      <c r="BT1225">
        <f>(BG1225-BF1225)/(BG1225-BR1225)</f>
        <v>0</v>
      </c>
      <c r="BU1225">
        <f>(BA1225-BG1225)/(BA1225-BR1225)</f>
        <v>0</v>
      </c>
      <c r="BV1225">
        <f>(BG1225-BF1225)/(BG1225-AZ1225)</f>
        <v>0</v>
      </c>
      <c r="BW1225">
        <f>(BA1225-BG1225)/(BA1225-AZ1225)</f>
        <v>0</v>
      </c>
      <c r="BX1225">
        <f>(BT1225*BR1225/BF1225)</f>
        <v>0</v>
      </c>
      <c r="BY1225">
        <f>(1-BX1225)</f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f>$B$11*DQ1225+$C$11*DR1225+$F$11*EC1225*(1-EF1225)</f>
        <v>0</v>
      </c>
      <c r="CS1225">
        <f>CR1225*CT1225</f>
        <v>0</v>
      </c>
      <c r="CT1225">
        <f>($B$11*$D$9+$C$11*$D$9+$F$11*((EP1225+EH1225)/MAX(EP1225+EH1225+EQ1225, 0.1)*$I$9+EQ1225/MAX(EP1225+EH1225+EQ1225, 0.1)*$J$9))/($B$11+$C$11+$F$11)</f>
        <v>0</v>
      </c>
      <c r="CU1225">
        <f>($B$11*$K$9+$C$11*$K$9+$F$11*((EP1225+EH1225)/MAX(EP1225+EH1225+EQ1225, 0.1)*$P$9+EQ1225/MAX(EP1225+EH1225+EQ1225, 0.1)*$Q$9))/($B$11+$C$11+$F$11)</f>
        <v>0</v>
      </c>
      <c r="CV1225">
        <v>6</v>
      </c>
      <c r="CW1225">
        <v>0.5</v>
      </c>
      <c r="CX1225" t="s">
        <v>418</v>
      </c>
      <c r="CY1225">
        <v>2</v>
      </c>
      <c r="CZ1225" t="b">
        <v>1</v>
      </c>
      <c r="DA1225">
        <v>1659654368.678571</v>
      </c>
      <c r="DB1225">
        <v>793.9445714285713</v>
      </c>
      <c r="DC1225">
        <v>856.096892857143</v>
      </c>
      <c r="DD1225">
        <v>18.63832857142857</v>
      </c>
      <c r="DE1225">
        <v>14.56098571428572</v>
      </c>
      <c r="DF1225">
        <v>797.9722857142858</v>
      </c>
      <c r="DG1225">
        <v>18.78100714285714</v>
      </c>
      <c r="DH1225">
        <v>499.9976785714285</v>
      </c>
      <c r="DI1225">
        <v>90.20969285714285</v>
      </c>
      <c r="DJ1225">
        <v>0.09999825714285714</v>
      </c>
      <c r="DK1225">
        <v>24.81433214285715</v>
      </c>
      <c r="DL1225">
        <v>24.99650714285714</v>
      </c>
      <c r="DM1225">
        <v>999.9000000000002</v>
      </c>
      <c r="DN1225">
        <v>0</v>
      </c>
      <c r="DO1225">
        <v>0</v>
      </c>
      <c r="DP1225">
        <v>10011.9375</v>
      </c>
      <c r="DQ1225">
        <v>0</v>
      </c>
      <c r="DR1225">
        <v>11.06336785714286</v>
      </c>
      <c r="DS1225">
        <v>-62.1522892857143</v>
      </c>
      <c r="DT1225">
        <v>809.0230357142857</v>
      </c>
      <c r="DU1225">
        <v>868.7465714285714</v>
      </c>
      <c r="DV1225">
        <v>4.077347142857143</v>
      </c>
      <c r="DW1225">
        <v>856.096892857143</v>
      </c>
      <c r="DX1225">
        <v>14.56098571428572</v>
      </c>
      <c r="DY1225">
        <v>1.681359285714285</v>
      </c>
      <c r="DZ1225">
        <v>1.313541071428571</v>
      </c>
      <c r="EA1225">
        <v>14.72537857142857</v>
      </c>
      <c r="EB1225">
        <v>10.95470357142857</v>
      </c>
      <c r="EC1225">
        <v>1999.998928571429</v>
      </c>
      <c r="ED1225">
        <v>0.97999925</v>
      </c>
      <c r="EE1225">
        <v>0.02000075</v>
      </c>
      <c r="EF1225">
        <v>0</v>
      </c>
      <c r="EG1225">
        <v>747.3338214285716</v>
      </c>
      <c r="EH1225">
        <v>5.00097</v>
      </c>
      <c r="EI1225">
        <v>14865.31071428572</v>
      </c>
      <c r="EJ1225">
        <v>16707.55357142857</v>
      </c>
      <c r="EK1225">
        <v>37.92149999999999</v>
      </c>
      <c r="EL1225">
        <v>38.5</v>
      </c>
      <c r="EM1225">
        <v>37.875</v>
      </c>
      <c r="EN1225">
        <v>38.125</v>
      </c>
      <c r="EO1225">
        <v>38.375</v>
      </c>
      <c r="EP1225">
        <v>1955.098571428571</v>
      </c>
      <c r="EQ1225">
        <v>39.90035714285715</v>
      </c>
      <c r="ER1225">
        <v>0</v>
      </c>
      <c r="ES1225">
        <v>1659654377.1</v>
      </c>
      <c r="ET1225">
        <v>0</v>
      </c>
      <c r="EU1225">
        <v>747.3812692307692</v>
      </c>
      <c r="EV1225">
        <v>2.985333335208744</v>
      </c>
      <c r="EW1225">
        <v>38.20170948708562</v>
      </c>
      <c r="EX1225">
        <v>14865.50769230769</v>
      </c>
      <c r="EY1225">
        <v>15</v>
      </c>
      <c r="EZ1225">
        <v>0</v>
      </c>
      <c r="FA1225" t="s">
        <v>419</v>
      </c>
      <c r="FB1225">
        <v>1659135797.5</v>
      </c>
      <c r="FC1225">
        <v>1659135788</v>
      </c>
      <c r="FD1225">
        <v>0</v>
      </c>
      <c r="FE1225">
        <v>0.3</v>
      </c>
      <c r="FF1225">
        <v>-0.002</v>
      </c>
      <c r="FG1225">
        <v>-2.209</v>
      </c>
      <c r="FH1225">
        <v>-0.089</v>
      </c>
      <c r="FI1225">
        <v>1520</v>
      </c>
      <c r="FJ1225">
        <v>20</v>
      </c>
      <c r="FK1225">
        <v>0.06</v>
      </c>
      <c r="FL1225">
        <v>0.03</v>
      </c>
      <c r="FM1225">
        <v>-61.96042500000001</v>
      </c>
      <c r="FN1225">
        <v>-3.396851031894974</v>
      </c>
      <c r="FO1225">
        <v>0.3281905008908695</v>
      </c>
      <c r="FP1225">
        <v>0</v>
      </c>
      <c r="FQ1225">
        <v>747.1775294117647</v>
      </c>
      <c r="FR1225">
        <v>3.027257459381693</v>
      </c>
      <c r="FS1225">
        <v>0.4048462478880902</v>
      </c>
      <c r="FT1225">
        <v>0</v>
      </c>
      <c r="FU1225">
        <v>4.06972175</v>
      </c>
      <c r="FV1225">
        <v>0.07950045028141724</v>
      </c>
      <c r="FW1225">
        <v>0.01802139227244947</v>
      </c>
      <c r="FX1225">
        <v>1</v>
      </c>
      <c r="FY1225">
        <v>1</v>
      </c>
      <c r="FZ1225">
        <v>3</v>
      </c>
      <c r="GA1225" t="s">
        <v>429</v>
      </c>
      <c r="GB1225">
        <v>2.98368</v>
      </c>
      <c r="GC1225">
        <v>2.71567</v>
      </c>
      <c r="GD1225">
        <v>0.151781</v>
      </c>
      <c r="GE1225">
        <v>0.157226</v>
      </c>
      <c r="GF1225">
        <v>0.0899162</v>
      </c>
      <c r="GG1225">
        <v>0.07383869999999999</v>
      </c>
      <c r="GH1225">
        <v>26824.3</v>
      </c>
      <c r="GI1225">
        <v>26795.6</v>
      </c>
      <c r="GJ1225">
        <v>29388.9</v>
      </c>
      <c r="GK1225">
        <v>29402</v>
      </c>
      <c r="GL1225">
        <v>35425.5</v>
      </c>
      <c r="GM1225">
        <v>36210.1</v>
      </c>
      <c r="GN1225">
        <v>41382.2</v>
      </c>
      <c r="GO1225">
        <v>41897</v>
      </c>
      <c r="GP1225">
        <v>1.962</v>
      </c>
      <c r="GQ1225">
        <v>2.38473</v>
      </c>
      <c r="GR1225">
        <v>0.0977851</v>
      </c>
      <c r="GS1225">
        <v>0</v>
      </c>
      <c r="GT1225">
        <v>23.4001</v>
      </c>
      <c r="GU1225">
        <v>999.9</v>
      </c>
      <c r="GV1225">
        <v>34.7</v>
      </c>
      <c r="GW1225">
        <v>31.8</v>
      </c>
      <c r="GX1225">
        <v>18.1607</v>
      </c>
      <c r="GY1225">
        <v>63.6019</v>
      </c>
      <c r="GZ1225">
        <v>22.1715</v>
      </c>
      <c r="HA1225">
        <v>2</v>
      </c>
      <c r="HB1225">
        <v>-0.08552079999999999</v>
      </c>
      <c r="HC1225">
        <v>1.51416</v>
      </c>
      <c r="HD1225">
        <v>20.3282</v>
      </c>
      <c r="HE1225">
        <v>5.21819</v>
      </c>
      <c r="HF1225">
        <v>12.0099</v>
      </c>
      <c r="HG1225">
        <v>4.9892</v>
      </c>
      <c r="HH1225">
        <v>3.28848</v>
      </c>
      <c r="HI1225">
        <v>9999</v>
      </c>
      <c r="HJ1225">
        <v>9999</v>
      </c>
      <c r="HK1225">
        <v>9999</v>
      </c>
      <c r="HL1225">
        <v>199.3</v>
      </c>
      <c r="HM1225">
        <v>1.86737</v>
      </c>
      <c r="HN1225">
        <v>1.86646</v>
      </c>
      <c r="HO1225">
        <v>1.86588</v>
      </c>
      <c r="HP1225">
        <v>1.86584</v>
      </c>
      <c r="HQ1225">
        <v>1.86768</v>
      </c>
      <c r="HR1225">
        <v>1.87012</v>
      </c>
      <c r="HS1225">
        <v>1.86874</v>
      </c>
      <c r="HT1225">
        <v>1.87022</v>
      </c>
      <c r="HU1225">
        <v>0</v>
      </c>
      <c r="HV1225">
        <v>0</v>
      </c>
      <c r="HW1225">
        <v>0</v>
      </c>
      <c r="HX1225">
        <v>0</v>
      </c>
      <c r="HY1225" t="s">
        <v>421</v>
      </c>
      <c r="HZ1225" t="s">
        <v>422</v>
      </c>
      <c r="IA1225" t="s">
        <v>423</v>
      </c>
      <c r="IB1225" t="s">
        <v>423</v>
      </c>
      <c r="IC1225" t="s">
        <v>423</v>
      </c>
      <c r="ID1225" t="s">
        <v>423</v>
      </c>
      <c r="IE1225">
        <v>0</v>
      </c>
      <c r="IF1225">
        <v>100</v>
      </c>
      <c r="IG1225">
        <v>100</v>
      </c>
      <c r="IH1225">
        <v>-4.077</v>
      </c>
      <c r="II1225">
        <v>-0.1429</v>
      </c>
      <c r="IJ1225">
        <v>-1.529487217637811</v>
      </c>
      <c r="IK1225">
        <v>-0.005072214745875086</v>
      </c>
      <c r="IL1225">
        <v>3.316774363808987E-06</v>
      </c>
      <c r="IM1225">
        <v>-1.107588672722244E-09</v>
      </c>
      <c r="IN1225">
        <v>-0.1603591687652909</v>
      </c>
      <c r="IO1225">
        <v>-0.0181951569465493</v>
      </c>
      <c r="IP1225">
        <v>0.001659309118516343</v>
      </c>
      <c r="IQ1225">
        <v>-3.409663313950778E-05</v>
      </c>
      <c r="IR1225">
        <v>19</v>
      </c>
      <c r="IS1225">
        <v>2290</v>
      </c>
      <c r="IT1225">
        <v>1</v>
      </c>
      <c r="IU1225">
        <v>24</v>
      </c>
      <c r="IV1225">
        <v>8643</v>
      </c>
      <c r="IW1225">
        <v>8643.1</v>
      </c>
      <c r="IX1225">
        <v>2.34619</v>
      </c>
      <c r="IY1225">
        <v>2.20947</v>
      </c>
      <c r="IZ1225">
        <v>1.94702</v>
      </c>
      <c r="JA1225">
        <v>2.64771</v>
      </c>
      <c r="JB1225">
        <v>2.19482</v>
      </c>
      <c r="JC1225">
        <v>2.36206</v>
      </c>
      <c r="JD1225">
        <v>36.4343</v>
      </c>
      <c r="JE1225">
        <v>24.035</v>
      </c>
      <c r="JF1225">
        <v>18</v>
      </c>
      <c r="JG1225">
        <v>518.9640000000001</v>
      </c>
      <c r="JH1225">
        <v>815.03</v>
      </c>
      <c r="JI1225">
        <v>21.608</v>
      </c>
      <c r="JJ1225">
        <v>26.194</v>
      </c>
      <c r="JK1225">
        <v>30.0003</v>
      </c>
      <c r="JL1225">
        <v>26.1659</v>
      </c>
      <c r="JM1225">
        <v>26.0829</v>
      </c>
      <c r="JN1225">
        <v>46.9495</v>
      </c>
      <c r="JO1225">
        <v>19.6563</v>
      </c>
      <c r="JP1225">
        <v>24.0157</v>
      </c>
      <c r="JQ1225">
        <v>21.6072</v>
      </c>
      <c r="JR1225">
        <v>908.5410000000001</v>
      </c>
      <c r="JS1225">
        <v>14.572</v>
      </c>
      <c r="JT1225">
        <v>100.48</v>
      </c>
      <c r="JU1225">
        <v>100.624</v>
      </c>
    </row>
    <row r="1226" spans="1:281">
      <c r="A1226">
        <v>1210</v>
      </c>
      <c r="B1226">
        <v>1659654382</v>
      </c>
      <c r="C1226">
        <v>26374</v>
      </c>
      <c r="D1226" t="s">
        <v>2855</v>
      </c>
      <c r="E1226" t="s">
        <v>2856</v>
      </c>
      <c r="F1226">
        <v>5</v>
      </c>
      <c r="G1226" t="s">
        <v>2748</v>
      </c>
      <c r="H1226" t="s">
        <v>416</v>
      </c>
      <c r="I1226">
        <v>1659654374.25</v>
      </c>
      <c r="J1226">
        <f>(K1226)/1000</f>
        <v>0</v>
      </c>
      <c r="K1226">
        <f>IF(CZ1226, AN1226, AH1226)</f>
        <v>0</v>
      </c>
      <c r="L1226">
        <f>IF(CZ1226, AI1226, AG1226)</f>
        <v>0</v>
      </c>
      <c r="M1226">
        <f>DB1226 - IF(AU1226&gt;1, L1226*CV1226*100.0/(AW1226*DP1226), 0)</f>
        <v>0</v>
      </c>
      <c r="N1226">
        <f>((T1226-J1226/2)*M1226-L1226)/(T1226+J1226/2)</f>
        <v>0</v>
      </c>
      <c r="O1226">
        <f>N1226*(DI1226+DJ1226)/1000.0</f>
        <v>0</v>
      </c>
      <c r="P1226">
        <f>(DB1226 - IF(AU1226&gt;1, L1226*CV1226*100.0/(AW1226*DP1226), 0))*(DI1226+DJ1226)/1000.0</f>
        <v>0</v>
      </c>
      <c r="Q1226">
        <f>2.0/((1/S1226-1/R1226)+SIGN(S1226)*SQRT((1/S1226-1/R1226)*(1/S1226-1/R1226) + 4*CW1226/((CW1226+1)*(CW1226+1))*(2*1/S1226*1/R1226-1/R1226*1/R1226)))</f>
        <v>0</v>
      </c>
      <c r="R1226">
        <f>IF(LEFT(CX1226,1)&lt;&gt;"0",IF(LEFT(CX1226,1)="1",3.0,CY1226),$D$5+$E$5*(DP1226*DI1226/($K$5*1000))+$F$5*(DP1226*DI1226/($K$5*1000))*MAX(MIN(CV1226,$J$5),$I$5)*MAX(MIN(CV1226,$J$5),$I$5)+$G$5*MAX(MIN(CV1226,$J$5),$I$5)*(DP1226*DI1226/($K$5*1000))+$H$5*(DP1226*DI1226/($K$5*1000))*(DP1226*DI1226/($K$5*1000)))</f>
        <v>0</v>
      </c>
      <c r="S1226">
        <f>J1226*(1000-(1000*0.61365*exp(17.502*W1226/(240.97+W1226))/(DI1226+DJ1226)+DD1226)/2)/(1000*0.61365*exp(17.502*W1226/(240.97+W1226))/(DI1226+DJ1226)-DD1226)</f>
        <v>0</v>
      </c>
      <c r="T1226">
        <f>1/((CW1226+1)/(Q1226/1.6)+1/(R1226/1.37)) + CW1226/((CW1226+1)/(Q1226/1.6) + CW1226/(R1226/1.37))</f>
        <v>0</v>
      </c>
      <c r="U1226">
        <f>(CR1226*CU1226)</f>
        <v>0</v>
      </c>
      <c r="V1226">
        <f>(DK1226+(U1226+2*0.95*5.67E-8*(((DK1226+$B$7)+273)^4-(DK1226+273)^4)-44100*J1226)/(1.84*29.3*R1226+8*0.95*5.67E-8*(DK1226+273)^3))</f>
        <v>0</v>
      </c>
      <c r="W1226">
        <f>($C$7*DL1226+$D$7*DM1226+$E$7*V1226)</f>
        <v>0</v>
      </c>
      <c r="X1226">
        <f>0.61365*exp(17.502*W1226/(240.97+W1226))</f>
        <v>0</v>
      </c>
      <c r="Y1226">
        <f>(Z1226/AA1226*100)</f>
        <v>0</v>
      </c>
      <c r="Z1226">
        <f>DD1226*(DI1226+DJ1226)/1000</f>
        <v>0</v>
      </c>
      <c r="AA1226">
        <f>0.61365*exp(17.502*DK1226/(240.97+DK1226))</f>
        <v>0</v>
      </c>
      <c r="AB1226">
        <f>(X1226-DD1226*(DI1226+DJ1226)/1000)</f>
        <v>0</v>
      </c>
      <c r="AC1226">
        <f>(-J1226*44100)</f>
        <v>0</v>
      </c>
      <c r="AD1226">
        <f>2*29.3*R1226*0.92*(DK1226-W1226)</f>
        <v>0</v>
      </c>
      <c r="AE1226">
        <f>2*0.95*5.67E-8*(((DK1226+$B$7)+273)^4-(W1226+273)^4)</f>
        <v>0</v>
      </c>
      <c r="AF1226">
        <f>U1226+AE1226+AC1226+AD1226</f>
        <v>0</v>
      </c>
      <c r="AG1226">
        <f>DH1226*AU1226*(DC1226-DB1226*(1000-AU1226*DE1226)/(1000-AU1226*DD1226))/(100*CV1226)</f>
        <v>0</v>
      </c>
      <c r="AH1226">
        <f>1000*DH1226*AU1226*(DD1226-DE1226)/(100*CV1226*(1000-AU1226*DD1226))</f>
        <v>0</v>
      </c>
      <c r="AI1226">
        <f>(AJ1226 - AK1226 - DI1226*1E3/(8.314*(DK1226+273.15)) * AM1226/DH1226 * AL1226) * DH1226/(100*CV1226) * (1000 - DE1226)/1000</f>
        <v>0</v>
      </c>
      <c r="AJ1226">
        <v>903.7390226331217</v>
      </c>
      <c r="AK1226">
        <v>852.2863212121207</v>
      </c>
      <c r="AL1226">
        <v>3.384605993969554</v>
      </c>
      <c r="AM1226">
        <v>65.47786862827577</v>
      </c>
      <c r="AN1226">
        <f>(AP1226 - AO1226 + DI1226*1E3/(8.314*(DK1226+273.15)) * AR1226/DH1226 * AQ1226) * DH1226/(100*CV1226) * 1000/(1000 - AP1226)</f>
        <v>0</v>
      </c>
      <c r="AO1226">
        <v>14.55664216557937</v>
      </c>
      <c r="AP1226">
        <v>18.60342867132869</v>
      </c>
      <c r="AQ1226">
        <v>-0.0004231143531791048</v>
      </c>
      <c r="AR1226">
        <v>82.48289674045559</v>
      </c>
      <c r="AS1226">
        <v>0</v>
      </c>
      <c r="AT1226">
        <v>0</v>
      </c>
      <c r="AU1226">
        <f>IF(AS1226*$H$13&gt;=AW1226,1.0,(AW1226/(AW1226-AS1226*$H$13)))</f>
        <v>0</v>
      </c>
      <c r="AV1226">
        <f>(AU1226-1)*100</f>
        <v>0</v>
      </c>
      <c r="AW1226">
        <f>MAX(0,($B$13+$C$13*DP1226)/(1+$D$13*DP1226)*DI1226/(DK1226+273)*$E$13)</f>
        <v>0</v>
      </c>
      <c r="AX1226" t="s">
        <v>417</v>
      </c>
      <c r="AY1226" t="s">
        <v>417</v>
      </c>
      <c r="AZ1226">
        <v>0</v>
      </c>
      <c r="BA1226">
        <v>0</v>
      </c>
      <c r="BB1226">
        <f>1-AZ1226/BA1226</f>
        <v>0</v>
      </c>
      <c r="BC1226">
        <v>0</v>
      </c>
      <c r="BD1226" t="s">
        <v>417</v>
      </c>
      <c r="BE1226" t="s">
        <v>417</v>
      </c>
      <c r="BF1226">
        <v>0</v>
      </c>
      <c r="BG1226">
        <v>0</v>
      </c>
      <c r="BH1226">
        <f>1-BF1226/BG1226</f>
        <v>0</v>
      </c>
      <c r="BI1226">
        <v>0.5</v>
      </c>
      <c r="BJ1226">
        <f>CS1226</f>
        <v>0</v>
      </c>
      <c r="BK1226">
        <f>L1226</f>
        <v>0</v>
      </c>
      <c r="BL1226">
        <f>BH1226*BI1226*BJ1226</f>
        <v>0</v>
      </c>
      <c r="BM1226">
        <f>(BK1226-BC1226)/BJ1226</f>
        <v>0</v>
      </c>
      <c r="BN1226">
        <f>(BA1226-BG1226)/BG1226</f>
        <v>0</v>
      </c>
      <c r="BO1226">
        <f>AZ1226/(BB1226+AZ1226/BG1226)</f>
        <v>0</v>
      </c>
      <c r="BP1226" t="s">
        <v>417</v>
      </c>
      <c r="BQ1226">
        <v>0</v>
      </c>
      <c r="BR1226">
        <f>IF(BQ1226&lt;&gt;0, BQ1226, BO1226)</f>
        <v>0</v>
      </c>
      <c r="BS1226">
        <f>1-BR1226/BG1226</f>
        <v>0</v>
      </c>
      <c r="BT1226">
        <f>(BG1226-BF1226)/(BG1226-BR1226)</f>
        <v>0</v>
      </c>
      <c r="BU1226">
        <f>(BA1226-BG1226)/(BA1226-BR1226)</f>
        <v>0</v>
      </c>
      <c r="BV1226">
        <f>(BG1226-BF1226)/(BG1226-AZ1226)</f>
        <v>0</v>
      </c>
      <c r="BW1226">
        <f>(BA1226-BG1226)/(BA1226-AZ1226)</f>
        <v>0</v>
      </c>
      <c r="BX1226">
        <f>(BT1226*BR1226/BF1226)</f>
        <v>0</v>
      </c>
      <c r="BY1226">
        <f>(1-BX1226)</f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f>$B$11*DQ1226+$C$11*DR1226+$F$11*EC1226*(1-EF1226)</f>
        <v>0</v>
      </c>
      <c r="CS1226">
        <f>CR1226*CT1226</f>
        <v>0</v>
      </c>
      <c r="CT1226">
        <f>($B$11*$D$9+$C$11*$D$9+$F$11*((EP1226+EH1226)/MAX(EP1226+EH1226+EQ1226, 0.1)*$I$9+EQ1226/MAX(EP1226+EH1226+EQ1226, 0.1)*$J$9))/($B$11+$C$11+$F$11)</f>
        <v>0</v>
      </c>
      <c r="CU1226">
        <f>($B$11*$K$9+$C$11*$K$9+$F$11*((EP1226+EH1226)/MAX(EP1226+EH1226+EQ1226, 0.1)*$P$9+EQ1226/MAX(EP1226+EH1226+EQ1226, 0.1)*$Q$9))/($B$11+$C$11+$F$11)</f>
        <v>0</v>
      </c>
      <c r="CV1226">
        <v>6</v>
      </c>
      <c r="CW1226">
        <v>0.5</v>
      </c>
      <c r="CX1226" t="s">
        <v>418</v>
      </c>
      <c r="CY1226">
        <v>2</v>
      </c>
      <c r="CZ1226" t="b">
        <v>1</v>
      </c>
      <c r="DA1226">
        <v>1659654374.25</v>
      </c>
      <c r="DB1226">
        <v>812.3847857142857</v>
      </c>
      <c r="DC1226">
        <v>874.7760714285714</v>
      </c>
      <c r="DD1226">
        <v>18.619825</v>
      </c>
      <c r="DE1226">
        <v>14.55589642857143</v>
      </c>
      <c r="DF1226">
        <v>816.4472499999999</v>
      </c>
      <c r="DG1226">
        <v>18.76264285714286</v>
      </c>
      <c r="DH1226">
        <v>500.0038928571429</v>
      </c>
      <c r="DI1226">
        <v>90.20941785714285</v>
      </c>
      <c r="DJ1226">
        <v>0.1000145178571429</v>
      </c>
      <c r="DK1226">
        <v>24.81925714285715</v>
      </c>
      <c r="DL1226">
        <v>24.99955714285715</v>
      </c>
      <c r="DM1226">
        <v>999.9000000000002</v>
      </c>
      <c r="DN1226">
        <v>0</v>
      </c>
      <c r="DO1226">
        <v>0</v>
      </c>
      <c r="DP1226">
        <v>10005.555</v>
      </c>
      <c r="DQ1226">
        <v>0</v>
      </c>
      <c r="DR1226">
        <v>11.06336785714285</v>
      </c>
      <c r="DS1226">
        <v>-62.39127499999999</v>
      </c>
      <c r="DT1226">
        <v>827.798</v>
      </c>
      <c r="DU1226">
        <v>887.6972857142856</v>
      </c>
      <c r="DV1226">
        <v>4.063928214285714</v>
      </c>
      <c r="DW1226">
        <v>874.7760714285714</v>
      </c>
      <c r="DX1226">
        <v>14.55589642857143</v>
      </c>
      <c r="DY1226">
        <v>1.679683928571429</v>
      </c>
      <c r="DZ1226">
        <v>1.313077857142857</v>
      </c>
      <c r="EA1226">
        <v>14.70993571428571</v>
      </c>
      <c r="EB1226">
        <v>10.9494</v>
      </c>
      <c r="EC1226">
        <v>1999.999642857143</v>
      </c>
      <c r="ED1226">
        <v>0.979999142857143</v>
      </c>
      <c r="EE1226">
        <v>0.02000085714285714</v>
      </c>
      <c r="EF1226">
        <v>0</v>
      </c>
      <c r="EG1226">
        <v>747.5158214285714</v>
      </c>
      <c r="EH1226">
        <v>5.00097</v>
      </c>
      <c r="EI1226">
        <v>14868.48214285714</v>
      </c>
      <c r="EJ1226">
        <v>16707.55714285714</v>
      </c>
      <c r="EK1226">
        <v>37.90378571428572</v>
      </c>
      <c r="EL1226">
        <v>38.491</v>
      </c>
      <c r="EM1226">
        <v>37.875</v>
      </c>
      <c r="EN1226">
        <v>38.125</v>
      </c>
      <c r="EO1226">
        <v>38.375</v>
      </c>
      <c r="EP1226">
        <v>1955.098928571429</v>
      </c>
      <c r="EQ1226">
        <v>39.90071428571429</v>
      </c>
      <c r="ER1226">
        <v>0</v>
      </c>
      <c r="ES1226">
        <v>1659654382.5</v>
      </c>
      <c r="ET1226">
        <v>0</v>
      </c>
      <c r="EU1226">
        <v>747.5224000000001</v>
      </c>
      <c r="EV1226">
        <v>0.6108461455447035</v>
      </c>
      <c r="EW1226">
        <v>29.17692307815797</v>
      </c>
      <c r="EX1226">
        <v>14868.684</v>
      </c>
      <c r="EY1226">
        <v>15</v>
      </c>
      <c r="EZ1226">
        <v>0</v>
      </c>
      <c r="FA1226" t="s">
        <v>419</v>
      </c>
      <c r="FB1226">
        <v>1659135797.5</v>
      </c>
      <c r="FC1226">
        <v>1659135788</v>
      </c>
      <c r="FD1226">
        <v>0</v>
      </c>
      <c r="FE1226">
        <v>0.3</v>
      </c>
      <c r="FF1226">
        <v>-0.002</v>
      </c>
      <c r="FG1226">
        <v>-2.209</v>
      </c>
      <c r="FH1226">
        <v>-0.089</v>
      </c>
      <c r="FI1226">
        <v>1520</v>
      </c>
      <c r="FJ1226">
        <v>20</v>
      </c>
      <c r="FK1226">
        <v>0.06</v>
      </c>
      <c r="FL1226">
        <v>0.03</v>
      </c>
      <c r="FM1226">
        <v>-62.2560175</v>
      </c>
      <c r="FN1226">
        <v>-2.710193245778531</v>
      </c>
      <c r="FO1226">
        <v>0.2656242156576656</v>
      </c>
      <c r="FP1226">
        <v>0</v>
      </c>
      <c r="FQ1226">
        <v>747.4064411764706</v>
      </c>
      <c r="FR1226">
        <v>1.946264323747881</v>
      </c>
      <c r="FS1226">
        <v>0.3031596542278644</v>
      </c>
      <c r="FT1226">
        <v>0</v>
      </c>
      <c r="FU1226">
        <v>4.071433499999999</v>
      </c>
      <c r="FV1226">
        <v>-0.1493851407129516</v>
      </c>
      <c r="FW1226">
        <v>0.0149564241297846</v>
      </c>
      <c r="FX1226">
        <v>0</v>
      </c>
      <c r="FY1226">
        <v>0</v>
      </c>
      <c r="FZ1226">
        <v>3</v>
      </c>
      <c r="GA1226" t="s">
        <v>426</v>
      </c>
      <c r="GB1226">
        <v>2.98352</v>
      </c>
      <c r="GC1226">
        <v>2.71549</v>
      </c>
      <c r="GD1226">
        <v>0.154004</v>
      </c>
      <c r="GE1226">
        <v>0.159367</v>
      </c>
      <c r="GF1226">
        <v>0.08987870000000001</v>
      </c>
      <c r="GG1226">
        <v>0.0738499</v>
      </c>
      <c r="GH1226">
        <v>26754.6</v>
      </c>
      <c r="GI1226">
        <v>26727.7</v>
      </c>
      <c r="GJ1226">
        <v>29389.5</v>
      </c>
      <c r="GK1226">
        <v>29402.3</v>
      </c>
      <c r="GL1226">
        <v>35427.9</v>
      </c>
      <c r="GM1226">
        <v>36210</v>
      </c>
      <c r="GN1226">
        <v>41383.3</v>
      </c>
      <c r="GO1226">
        <v>41897.4</v>
      </c>
      <c r="GP1226">
        <v>1.9619</v>
      </c>
      <c r="GQ1226">
        <v>2.38482</v>
      </c>
      <c r="GR1226">
        <v>0.0974387</v>
      </c>
      <c r="GS1226">
        <v>0</v>
      </c>
      <c r="GT1226">
        <v>23.4009</v>
      </c>
      <c r="GU1226">
        <v>999.9</v>
      </c>
      <c r="GV1226">
        <v>34.7</v>
      </c>
      <c r="GW1226">
        <v>31.8</v>
      </c>
      <c r="GX1226">
        <v>18.1628</v>
      </c>
      <c r="GY1226">
        <v>63.6619</v>
      </c>
      <c r="GZ1226">
        <v>22.2356</v>
      </c>
      <c r="HA1226">
        <v>2</v>
      </c>
      <c r="HB1226">
        <v>-0.0848425</v>
      </c>
      <c r="HC1226">
        <v>1.80625</v>
      </c>
      <c r="HD1226">
        <v>20.3251</v>
      </c>
      <c r="HE1226">
        <v>5.21864</v>
      </c>
      <c r="HF1226">
        <v>12.0099</v>
      </c>
      <c r="HG1226">
        <v>4.9893</v>
      </c>
      <c r="HH1226">
        <v>3.28848</v>
      </c>
      <c r="HI1226">
        <v>9999</v>
      </c>
      <c r="HJ1226">
        <v>9999</v>
      </c>
      <c r="HK1226">
        <v>9999</v>
      </c>
      <c r="HL1226">
        <v>199.3</v>
      </c>
      <c r="HM1226">
        <v>1.86737</v>
      </c>
      <c r="HN1226">
        <v>1.86647</v>
      </c>
      <c r="HO1226">
        <v>1.86589</v>
      </c>
      <c r="HP1226">
        <v>1.86584</v>
      </c>
      <c r="HQ1226">
        <v>1.86768</v>
      </c>
      <c r="HR1226">
        <v>1.87014</v>
      </c>
      <c r="HS1226">
        <v>1.86874</v>
      </c>
      <c r="HT1226">
        <v>1.87021</v>
      </c>
      <c r="HU1226">
        <v>0</v>
      </c>
      <c r="HV1226">
        <v>0</v>
      </c>
      <c r="HW1226">
        <v>0</v>
      </c>
      <c r="HX1226">
        <v>0</v>
      </c>
      <c r="HY1226" t="s">
        <v>421</v>
      </c>
      <c r="HZ1226" t="s">
        <v>422</v>
      </c>
      <c r="IA1226" t="s">
        <v>423</v>
      </c>
      <c r="IB1226" t="s">
        <v>423</v>
      </c>
      <c r="IC1226" t="s">
        <v>423</v>
      </c>
      <c r="ID1226" t="s">
        <v>423</v>
      </c>
      <c r="IE1226">
        <v>0</v>
      </c>
      <c r="IF1226">
        <v>100</v>
      </c>
      <c r="IG1226">
        <v>100</v>
      </c>
      <c r="IH1226">
        <v>-4.11</v>
      </c>
      <c r="II1226">
        <v>-0.143</v>
      </c>
      <c r="IJ1226">
        <v>-1.529487217637811</v>
      </c>
      <c r="IK1226">
        <v>-0.005072214745875086</v>
      </c>
      <c r="IL1226">
        <v>3.316774363808987E-06</v>
      </c>
      <c r="IM1226">
        <v>-1.107588672722244E-09</v>
      </c>
      <c r="IN1226">
        <v>-0.1603591687652909</v>
      </c>
      <c r="IO1226">
        <v>-0.0181951569465493</v>
      </c>
      <c r="IP1226">
        <v>0.001659309118516343</v>
      </c>
      <c r="IQ1226">
        <v>-3.409663313950778E-05</v>
      </c>
      <c r="IR1226">
        <v>19</v>
      </c>
      <c r="IS1226">
        <v>2290</v>
      </c>
      <c r="IT1226">
        <v>1</v>
      </c>
      <c r="IU1226">
        <v>24</v>
      </c>
      <c r="IV1226">
        <v>8643.1</v>
      </c>
      <c r="IW1226">
        <v>8643.200000000001</v>
      </c>
      <c r="IX1226">
        <v>2.38281</v>
      </c>
      <c r="IY1226">
        <v>2.21436</v>
      </c>
      <c r="IZ1226">
        <v>1.94702</v>
      </c>
      <c r="JA1226">
        <v>2.64648</v>
      </c>
      <c r="JB1226">
        <v>2.19482</v>
      </c>
      <c r="JC1226">
        <v>2.33154</v>
      </c>
      <c r="JD1226">
        <v>36.4107</v>
      </c>
      <c r="JE1226">
        <v>24.0262</v>
      </c>
      <c r="JF1226">
        <v>18</v>
      </c>
      <c r="JG1226">
        <v>518.9160000000001</v>
      </c>
      <c r="JH1226">
        <v>815.15</v>
      </c>
      <c r="JI1226">
        <v>21.5935</v>
      </c>
      <c r="JJ1226">
        <v>26.1965</v>
      </c>
      <c r="JK1226">
        <v>30.0007</v>
      </c>
      <c r="JL1226">
        <v>26.1678</v>
      </c>
      <c r="JM1226">
        <v>26.0843</v>
      </c>
      <c r="JN1226">
        <v>47.7402</v>
      </c>
      <c r="JO1226">
        <v>19.6563</v>
      </c>
      <c r="JP1226">
        <v>24.0157</v>
      </c>
      <c r="JQ1226">
        <v>21.5277</v>
      </c>
      <c r="JR1226">
        <v>921.9880000000001</v>
      </c>
      <c r="JS1226">
        <v>14.58</v>
      </c>
      <c r="JT1226">
        <v>100.482</v>
      </c>
      <c r="JU1226">
        <v>100.625</v>
      </c>
    </row>
    <row r="1227" spans="1:281">
      <c r="A1227">
        <v>1211</v>
      </c>
      <c r="B1227">
        <v>1659654387</v>
      </c>
      <c r="C1227">
        <v>26379</v>
      </c>
      <c r="D1227" t="s">
        <v>2857</v>
      </c>
      <c r="E1227" t="s">
        <v>2858</v>
      </c>
      <c r="F1227">
        <v>5</v>
      </c>
      <c r="G1227" t="s">
        <v>2748</v>
      </c>
      <c r="H1227" t="s">
        <v>416</v>
      </c>
      <c r="I1227">
        <v>1659654379.518518</v>
      </c>
      <c r="J1227">
        <f>(K1227)/1000</f>
        <v>0</v>
      </c>
      <c r="K1227">
        <f>IF(CZ1227, AN1227, AH1227)</f>
        <v>0</v>
      </c>
      <c r="L1227">
        <f>IF(CZ1227, AI1227, AG1227)</f>
        <v>0</v>
      </c>
      <c r="M1227">
        <f>DB1227 - IF(AU1227&gt;1, L1227*CV1227*100.0/(AW1227*DP1227), 0)</f>
        <v>0</v>
      </c>
      <c r="N1227">
        <f>((T1227-J1227/2)*M1227-L1227)/(T1227+J1227/2)</f>
        <v>0</v>
      </c>
      <c r="O1227">
        <f>N1227*(DI1227+DJ1227)/1000.0</f>
        <v>0</v>
      </c>
      <c r="P1227">
        <f>(DB1227 - IF(AU1227&gt;1, L1227*CV1227*100.0/(AW1227*DP1227), 0))*(DI1227+DJ1227)/1000.0</f>
        <v>0</v>
      </c>
      <c r="Q1227">
        <f>2.0/((1/S1227-1/R1227)+SIGN(S1227)*SQRT((1/S1227-1/R1227)*(1/S1227-1/R1227) + 4*CW1227/((CW1227+1)*(CW1227+1))*(2*1/S1227*1/R1227-1/R1227*1/R1227)))</f>
        <v>0</v>
      </c>
      <c r="R1227">
        <f>IF(LEFT(CX1227,1)&lt;&gt;"0",IF(LEFT(CX1227,1)="1",3.0,CY1227),$D$5+$E$5*(DP1227*DI1227/($K$5*1000))+$F$5*(DP1227*DI1227/($K$5*1000))*MAX(MIN(CV1227,$J$5),$I$5)*MAX(MIN(CV1227,$J$5),$I$5)+$G$5*MAX(MIN(CV1227,$J$5),$I$5)*(DP1227*DI1227/($K$5*1000))+$H$5*(DP1227*DI1227/($K$5*1000))*(DP1227*DI1227/($K$5*1000)))</f>
        <v>0</v>
      </c>
      <c r="S1227">
        <f>J1227*(1000-(1000*0.61365*exp(17.502*W1227/(240.97+W1227))/(DI1227+DJ1227)+DD1227)/2)/(1000*0.61365*exp(17.502*W1227/(240.97+W1227))/(DI1227+DJ1227)-DD1227)</f>
        <v>0</v>
      </c>
      <c r="T1227">
        <f>1/((CW1227+1)/(Q1227/1.6)+1/(R1227/1.37)) + CW1227/((CW1227+1)/(Q1227/1.6) + CW1227/(R1227/1.37))</f>
        <v>0</v>
      </c>
      <c r="U1227">
        <f>(CR1227*CU1227)</f>
        <v>0</v>
      </c>
      <c r="V1227">
        <f>(DK1227+(U1227+2*0.95*5.67E-8*(((DK1227+$B$7)+273)^4-(DK1227+273)^4)-44100*J1227)/(1.84*29.3*R1227+8*0.95*5.67E-8*(DK1227+273)^3))</f>
        <v>0</v>
      </c>
      <c r="W1227">
        <f>($C$7*DL1227+$D$7*DM1227+$E$7*V1227)</f>
        <v>0</v>
      </c>
      <c r="X1227">
        <f>0.61365*exp(17.502*W1227/(240.97+W1227))</f>
        <v>0</v>
      </c>
      <c r="Y1227">
        <f>(Z1227/AA1227*100)</f>
        <v>0</v>
      </c>
      <c r="Z1227">
        <f>DD1227*(DI1227+DJ1227)/1000</f>
        <v>0</v>
      </c>
      <c r="AA1227">
        <f>0.61365*exp(17.502*DK1227/(240.97+DK1227))</f>
        <v>0</v>
      </c>
      <c r="AB1227">
        <f>(X1227-DD1227*(DI1227+DJ1227)/1000)</f>
        <v>0</v>
      </c>
      <c r="AC1227">
        <f>(-J1227*44100)</f>
        <v>0</v>
      </c>
      <c r="AD1227">
        <f>2*29.3*R1227*0.92*(DK1227-W1227)</f>
        <v>0</v>
      </c>
      <c r="AE1227">
        <f>2*0.95*5.67E-8*(((DK1227+$B$7)+273)^4-(W1227+273)^4)</f>
        <v>0</v>
      </c>
      <c r="AF1227">
        <f>U1227+AE1227+AC1227+AD1227</f>
        <v>0</v>
      </c>
      <c r="AG1227">
        <f>DH1227*AU1227*(DC1227-DB1227*(1000-AU1227*DE1227)/(1000-AU1227*DD1227))/(100*CV1227)</f>
        <v>0</v>
      </c>
      <c r="AH1227">
        <f>1000*DH1227*AU1227*(DD1227-DE1227)/(100*CV1227*(1000-AU1227*DD1227))</f>
        <v>0</v>
      </c>
      <c r="AI1227">
        <f>(AJ1227 - AK1227 - DI1227*1E3/(8.314*(DK1227+273.15)) * AM1227/DH1227 * AL1227) * DH1227/(100*CV1227) * (1000 - DE1227)/1000</f>
        <v>0</v>
      </c>
      <c r="AJ1227">
        <v>920.7755356707227</v>
      </c>
      <c r="AK1227">
        <v>869.2135818181811</v>
      </c>
      <c r="AL1227">
        <v>3.38531667261419</v>
      </c>
      <c r="AM1227">
        <v>65.47786862827577</v>
      </c>
      <c r="AN1227">
        <f>(AP1227 - AO1227 + DI1227*1E3/(8.314*(DK1227+273.15)) * AR1227/DH1227 * AQ1227) * DH1227/(100*CV1227) * 1000/(1000 - AP1227)</f>
        <v>0</v>
      </c>
      <c r="AO1227">
        <v>14.55941298049664</v>
      </c>
      <c r="AP1227">
        <v>18.59345734265734</v>
      </c>
      <c r="AQ1227">
        <v>-0.0002088780108359027</v>
      </c>
      <c r="AR1227">
        <v>82.48289674045559</v>
      </c>
      <c r="AS1227">
        <v>0</v>
      </c>
      <c r="AT1227">
        <v>0</v>
      </c>
      <c r="AU1227">
        <f>IF(AS1227*$H$13&gt;=AW1227,1.0,(AW1227/(AW1227-AS1227*$H$13)))</f>
        <v>0</v>
      </c>
      <c r="AV1227">
        <f>(AU1227-1)*100</f>
        <v>0</v>
      </c>
      <c r="AW1227">
        <f>MAX(0,($B$13+$C$13*DP1227)/(1+$D$13*DP1227)*DI1227/(DK1227+273)*$E$13)</f>
        <v>0</v>
      </c>
      <c r="AX1227" t="s">
        <v>417</v>
      </c>
      <c r="AY1227" t="s">
        <v>417</v>
      </c>
      <c r="AZ1227">
        <v>0</v>
      </c>
      <c r="BA1227">
        <v>0</v>
      </c>
      <c r="BB1227">
        <f>1-AZ1227/BA1227</f>
        <v>0</v>
      </c>
      <c r="BC1227">
        <v>0</v>
      </c>
      <c r="BD1227" t="s">
        <v>417</v>
      </c>
      <c r="BE1227" t="s">
        <v>417</v>
      </c>
      <c r="BF1227">
        <v>0</v>
      </c>
      <c r="BG1227">
        <v>0</v>
      </c>
      <c r="BH1227">
        <f>1-BF1227/BG1227</f>
        <v>0</v>
      </c>
      <c r="BI1227">
        <v>0.5</v>
      </c>
      <c r="BJ1227">
        <f>CS1227</f>
        <v>0</v>
      </c>
      <c r="BK1227">
        <f>L1227</f>
        <v>0</v>
      </c>
      <c r="BL1227">
        <f>BH1227*BI1227*BJ1227</f>
        <v>0</v>
      </c>
      <c r="BM1227">
        <f>(BK1227-BC1227)/BJ1227</f>
        <v>0</v>
      </c>
      <c r="BN1227">
        <f>(BA1227-BG1227)/BG1227</f>
        <v>0</v>
      </c>
      <c r="BO1227">
        <f>AZ1227/(BB1227+AZ1227/BG1227)</f>
        <v>0</v>
      </c>
      <c r="BP1227" t="s">
        <v>417</v>
      </c>
      <c r="BQ1227">
        <v>0</v>
      </c>
      <c r="BR1227">
        <f>IF(BQ1227&lt;&gt;0, BQ1227, BO1227)</f>
        <v>0</v>
      </c>
      <c r="BS1227">
        <f>1-BR1227/BG1227</f>
        <v>0</v>
      </c>
      <c r="BT1227">
        <f>(BG1227-BF1227)/(BG1227-BR1227)</f>
        <v>0</v>
      </c>
      <c r="BU1227">
        <f>(BA1227-BG1227)/(BA1227-BR1227)</f>
        <v>0</v>
      </c>
      <c r="BV1227">
        <f>(BG1227-BF1227)/(BG1227-AZ1227)</f>
        <v>0</v>
      </c>
      <c r="BW1227">
        <f>(BA1227-BG1227)/(BA1227-AZ1227)</f>
        <v>0</v>
      </c>
      <c r="BX1227">
        <f>(BT1227*BR1227/BF1227)</f>
        <v>0</v>
      </c>
      <c r="BY1227">
        <f>(1-BX1227)</f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f>$B$11*DQ1227+$C$11*DR1227+$F$11*EC1227*(1-EF1227)</f>
        <v>0</v>
      </c>
      <c r="CS1227">
        <f>CR1227*CT1227</f>
        <v>0</v>
      </c>
      <c r="CT1227">
        <f>($B$11*$D$9+$C$11*$D$9+$F$11*((EP1227+EH1227)/MAX(EP1227+EH1227+EQ1227, 0.1)*$I$9+EQ1227/MAX(EP1227+EH1227+EQ1227, 0.1)*$J$9))/($B$11+$C$11+$F$11)</f>
        <v>0</v>
      </c>
      <c r="CU1227">
        <f>($B$11*$K$9+$C$11*$K$9+$F$11*((EP1227+EH1227)/MAX(EP1227+EH1227+EQ1227, 0.1)*$P$9+EQ1227/MAX(EP1227+EH1227+EQ1227, 0.1)*$Q$9))/($B$11+$C$11+$F$11)</f>
        <v>0</v>
      </c>
      <c r="CV1227">
        <v>6</v>
      </c>
      <c r="CW1227">
        <v>0.5</v>
      </c>
      <c r="CX1227" t="s">
        <v>418</v>
      </c>
      <c r="CY1227">
        <v>2</v>
      </c>
      <c r="CZ1227" t="b">
        <v>1</v>
      </c>
      <c r="DA1227">
        <v>1659654379.518518</v>
      </c>
      <c r="DB1227">
        <v>829.848777777778</v>
      </c>
      <c r="DC1227">
        <v>892.4558148148149</v>
      </c>
      <c r="DD1227">
        <v>18.60804074074074</v>
      </c>
      <c r="DE1227">
        <v>14.55752592592593</v>
      </c>
      <c r="DF1227">
        <v>833.9438518518518</v>
      </c>
      <c r="DG1227">
        <v>18.75094814814815</v>
      </c>
      <c r="DH1227">
        <v>500.0041851851852</v>
      </c>
      <c r="DI1227">
        <v>90.20945555555555</v>
      </c>
      <c r="DJ1227">
        <v>0.09999014814814815</v>
      </c>
      <c r="DK1227">
        <v>24.82257777777778</v>
      </c>
      <c r="DL1227">
        <v>25.00151111111111</v>
      </c>
      <c r="DM1227">
        <v>999.9000000000001</v>
      </c>
      <c r="DN1227">
        <v>0</v>
      </c>
      <c r="DO1227">
        <v>0</v>
      </c>
      <c r="DP1227">
        <v>10001.36444444445</v>
      </c>
      <c r="DQ1227">
        <v>0</v>
      </c>
      <c r="DR1227">
        <v>11.00718148148148</v>
      </c>
      <c r="DS1227">
        <v>-62.60701481481481</v>
      </c>
      <c r="DT1227">
        <v>845.5832962962963</v>
      </c>
      <c r="DU1227">
        <v>905.6397407407406</v>
      </c>
      <c r="DV1227">
        <v>4.050509259259258</v>
      </c>
      <c r="DW1227">
        <v>892.4558148148149</v>
      </c>
      <c r="DX1227">
        <v>14.55752592592593</v>
      </c>
      <c r="DY1227">
        <v>1.678620740740741</v>
      </c>
      <c r="DZ1227">
        <v>1.313226296296296</v>
      </c>
      <c r="EA1227">
        <v>14.70013333333333</v>
      </c>
      <c r="EB1227">
        <v>10.95108888888889</v>
      </c>
      <c r="EC1227">
        <v>2000.00962962963</v>
      </c>
      <c r="ED1227">
        <v>0.9799992222222222</v>
      </c>
      <c r="EE1227">
        <v>0.02000077777777778</v>
      </c>
      <c r="EF1227">
        <v>0</v>
      </c>
      <c r="EG1227">
        <v>747.6333703703704</v>
      </c>
      <c r="EH1227">
        <v>5.00097</v>
      </c>
      <c r="EI1227">
        <v>14870.81111111111</v>
      </c>
      <c r="EJ1227">
        <v>16707.64814814815</v>
      </c>
      <c r="EK1227">
        <v>37.89107407407408</v>
      </c>
      <c r="EL1227">
        <v>38.47433333333333</v>
      </c>
      <c r="EM1227">
        <v>37.875</v>
      </c>
      <c r="EN1227">
        <v>38.125</v>
      </c>
      <c r="EO1227">
        <v>38.35633333333333</v>
      </c>
      <c r="EP1227">
        <v>1955.108888888888</v>
      </c>
      <c r="EQ1227">
        <v>39.90074074074074</v>
      </c>
      <c r="ER1227">
        <v>0</v>
      </c>
      <c r="ES1227">
        <v>1659654387.3</v>
      </c>
      <c r="ET1227">
        <v>0</v>
      </c>
      <c r="EU1227">
        <v>747.6318399999999</v>
      </c>
      <c r="EV1227">
        <v>0.381538452421769</v>
      </c>
      <c r="EW1227">
        <v>21.83846163336524</v>
      </c>
      <c r="EX1227">
        <v>14870.772</v>
      </c>
      <c r="EY1227">
        <v>15</v>
      </c>
      <c r="EZ1227">
        <v>0</v>
      </c>
      <c r="FA1227" t="s">
        <v>419</v>
      </c>
      <c r="FB1227">
        <v>1659135797.5</v>
      </c>
      <c r="FC1227">
        <v>1659135788</v>
      </c>
      <c r="FD1227">
        <v>0</v>
      </c>
      <c r="FE1227">
        <v>0.3</v>
      </c>
      <c r="FF1227">
        <v>-0.002</v>
      </c>
      <c r="FG1227">
        <v>-2.209</v>
      </c>
      <c r="FH1227">
        <v>-0.089</v>
      </c>
      <c r="FI1227">
        <v>1520</v>
      </c>
      <c r="FJ1227">
        <v>20</v>
      </c>
      <c r="FK1227">
        <v>0.06</v>
      </c>
      <c r="FL1227">
        <v>0.03</v>
      </c>
      <c r="FM1227">
        <v>-62.47317317073171</v>
      </c>
      <c r="FN1227">
        <v>-2.360009059233497</v>
      </c>
      <c r="FO1227">
        <v>0.2388969142154284</v>
      </c>
      <c r="FP1227">
        <v>0</v>
      </c>
      <c r="FQ1227">
        <v>747.5745294117647</v>
      </c>
      <c r="FR1227">
        <v>0.8845836489601849</v>
      </c>
      <c r="FS1227">
        <v>0.2342354566135303</v>
      </c>
      <c r="FT1227">
        <v>1</v>
      </c>
      <c r="FU1227">
        <v>4.058386829268293</v>
      </c>
      <c r="FV1227">
        <v>-0.1561473867595796</v>
      </c>
      <c r="FW1227">
        <v>0.01547589336071801</v>
      </c>
      <c r="FX1227">
        <v>0</v>
      </c>
      <c r="FY1227">
        <v>1</v>
      </c>
      <c r="FZ1227">
        <v>3</v>
      </c>
      <c r="GA1227" t="s">
        <v>429</v>
      </c>
      <c r="GB1227">
        <v>2.98368</v>
      </c>
      <c r="GC1227">
        <v>2.71574</v>
      </c>
      <c r="GD1227">
        <v>0.156002</v>
      </c>
      <c r="GE1227">
        <v>0.161314</v>
      </c>
      <c r="GF1227">
        <v>0.0898427</v>
      </c>
      <c r="GG1227">
        <v>0.07385170000000001</v>
      </c>
      <c r="GH1227">
        <v>26690.8</v>
      </c>
      <c r="GI1227">
        <v>26665.4</v>
      </c>
      <c r="GJ1227">
        <v>29388.8</v>
      </c>
      <c r="GK1227">
        <v>29401.8</v>
      </c>
      <c r="GL1227">
        <v>35428.5</v>
      </c>
      <c r="GM1227">
        <v>36209.3</v>
      </c>
      <c r="GN1227">
        <v>41382.3</v>
      </c>
      <c r="GO1227">
        <v>41896.6</v>
      </c>
      <c r="GP1227">
        <v>1.96185</v>
      </c>
      <c r="GQ1227">
        <v>2.38475</v>
      </c>
      <c r="GR1227">
        <v>0.09710340000000001</v>
      </c>
      <c r="GS1227">
        <v>0</v>
      </c>
      <c r="GT1227">
        <v>23.4028</v>
      </c>
      <c r="GU1227">
        <v>999.9</v>
      </c>
      <c r="GV1227">
        <v>34.7</v>
      </c>
      <c r="GW1227">
        <v>31.8</v>
      </c>
      <c r="GX1227">
        <v>18.1616</v>
      </c>
      <c r="GY1227">
        <v>63.8819</v>
      </c>
      <c r="GZ1227">
        <v>22.2155</v>
      </c>
      <c r="HA1227">
        <v>2</v>
      </c>
      <c r="HB1227">
        <v>-0.0843598</v>
      </c>
      <c r="HC1227">
        <v>1.73247</v>
      </c>
      <c r="HD1227">
        <v>20.3259</v>
      </c>
      <c r="HE1227">
        <v>5.21864</v>
      </c>
      <c r="HF1227">
        <v>12.0099</v>
      </c>
      <c r="HG1227">
        <v>4.98935</v>
      </c>
      <c r="HH1227">
        <v>3.28858</v>
      </c>
      <c r="HI1227">
        <v>9999</v>
      </c>
      <c r="HJ1227">
        <v>9999</v>
      </c>
      <c r="HK1227">
        <v>9999</v>
      </c>
      <c r="HL1227">
        <v>199.3</v>
      </c>
      <c r="HM1227">
        <v>1.86737</v>
      </c>
      <c r="HN1227">
        <v>1.86646</v>
      </c>
      <c r="HO1227">
        <v>1.86587</v>
      </c>
      <c r="HP1227">
        <v>1.86584</v>
      </c>
      <c r="HQ1227">
        <v>1.86768</v>
      </c>
      <c r="HR1227">
        <v>1.87012</v>
      </c>
      <c r="HS1227">
        <v>1.86874</v>
      </c>
      <c r="HT1227">
        <v>1.87019</v>
      </c>
      <c r="HU1227">
        <v>0</v>
      </c>
      <c r="HV1227">
        <v>0</v>
      </c>
      <c r="HW1227">
        <v>0</v>
      </c>
      <c r="HX1227">
        <v>0</v>
      </c>
      <c r="HY1227" t="s">
        <v>421</v>
      </c>
      <c r="HZ1227" t="s">
        <v>422</v>
      </c>
      <c r="IA1227" t="s">
        <v>423</v>
      </c>
      <c r="IB1227" t="s">
        <v>423</v>
      </c>
      <c r="IC1227" t="s">
        <v>423</v>
      </c>
      <c r="ID1227" t="s">
        <v>423</v>
      </c>
      <c r="IE1227">
        <v>0</v>
      </c>
      <c r="IF1227">
        <v>100</v>
      </c>
      <c r="IG1227">
        <v>100</v>
      </c>
      <c r="IH1227">
        <v>-4.141</v>
      </c>
      <c r="II1227">
        <v>-0.143</v>
      </c>
      <c r="IJ1227">
        <v>-1.529487217637811</v>
      </c>
      <c r="IK1227">
        <v>-0.005072214745875086</v>
      </c>
      <c r="IL1227">
        <v>3.316774363808987E-06</v>
      </c>
      <c r="IM1227">
        <v>-1.107588672722244E-09</v>
      </c>
      <c r="IN1227">
        <v>-0.1603591687652909</v>
      </c>
      <c r="IO1227">
        <v>-0.0181951569465493</v>
      </c>
      <c r="IP1227">
        <v>0.001659309118516343</v>
      </c>
      <c r="IQ1227">
        <v>-3.409663313950778E-05</v>
      </c>
      <c r="IR1227">
        <v>19</v>
      </c>
      <c r="IS1227">
        <v>2290</v>
      </c>
      <c r="IT1227">
        <v>1</v>
      </c>
      <c r="IU1227">
        <v>24</v>
      </c>
      <c r="IV1227">
        <v>8643.200000000001</v>
      </c>
      <c r="IW1227">
        <v>8643.299999999999</v>
      </c>
      <c r="IX1227">
        <v>2.41577</v>
      </c>
      <c r="IY1227">
        <v>2.21191</v>
      </c>
      <c r="IZ1227">
        <v>1.94702</v>
      </c>
      <c r="JA1227">
        <v>2.64771</v>
      </c>
      <c r="JB1227">
        <v>2.19482</v>
      </c>
      <c r="JC1227">
        <v>2.35474</v>
      </c>
      <c r="JD1227">
        <v>36.4343</v>
      </c>
      <c r="JE1227">
        <v>24.035</v>
      </c>
      <c r="JF1227">
        <v>18</v>
      </c>
      <c r="JG1227">
        <v>518.903</v>
      </c>
      <c r="JH1227">
        <v>815.1079999999999</v>
      </c>
      <c r="JI1227">
        <v>21.5293</v>
      </c>
      <c r="JJ1227">
        <v>26.1982</v>
      </c>
      <c r="JK1227">
        <v>30.0004</v>
      </c>
      <c r="JL1227">
        <v>26.17</v>
      </c>
      <c r="JM1227">
        <v>26.0864</v>
      </c>
      <c r="JN1227">
        <v>48.3832</v>
      </c>
      <c r="JO1227">
        <v>19.6563</v>
      </c>
      <c r="JP1227">
        <v>24.0157</v>
      </c>
      <c r="JQ1227">
        <v>21.5255</v>
      </c>
      <c r="JR1227">
        <v>942.028</v>
      </c>
      <c r="JS1227">
        <v>14.5926</v>
      </c>
      <c r="JT1227">
        <v>100.48</v>
      </c>
      <c r="JU1227">
        <v>100.623</v>
      </c>
    </row>
    <row r="1228" spans="1:281">
      <c r="A1228">
        <v>1212</v>
      </c>
      <c r="B1228">
        <v>1659654392</v>
      </c>
      <c r="C1228">
        <v>26384</v>
      </c>
      <c r="D1228" t="s">
        <v>2859</v>
      </c>
      <c r="E1228" t="s">
        <v>2860</v>
      </c>
      <c r="F1228">
        <v>5</v>
      </c>
      <c r="G1228" t="s">
        <v>2748</v>
      </c>
      <c r="H1228" t="s">
        <v>416</v>
      </c>
      <c r="I1228">
        <v>1659654384.232143</v>
      </c>
      <c r="J1228">
        <f>(K1228)/1000</f>
        <v>0</v>
      </c>
      <c r="K1228">
        <f>IF(CZ1228, AN1228, AH1228)</f>
        <v>0</v>
      </c>
      <c r="L1228">
        <f>IF(CZ1228, AI1228, AG1228)</f>
        <v>0</v>
      </c>
      <c r="M1228">
        <f>DB1228 - IF(AU1228&gt;1, L1228*CV1228*100.0/(AW1228*DP1228), 0)</f>
        <v>0</v>
      </c>
      <c r="N1228">
        <f>((T1228-J1228/2)*M1228-L1228)/(T1228+J1228/2)</f>
        <v>0</v>
      </c>
      <c r="O1228">
        <f>N1228*(DI1228+DJ1228)/1000.0</f>
        <v>0</v>
      </c>
      <c r="P1228">
        <f>(DB1228 - IF(AU1228&gt;1, L1228*CV1228*100.0/(AW1228*DP1228), 0))*(DI1228+DJ1228)/1000.0</f>
        <v>0</v>
      </c>
      <c r="Q1228">
        <f>2.0/((1/S1228-1/R1228)+SIGN(S1228)*SQRT((1/S1228-1/R1228)*(1/S1228-1/R1228) + 4*CW1228/((CW1228+1)*(CW1228+1))*(2*1/S1228*1/R1228-1/R1228*1/R1228)))</f>
        <v>0</v>
      </c>
      <c r="R1228">
        <f>IF(LEFT(CX1228,1)&lt;&gt;"0",IF(LEFT(CX1228,1)="1",3.0,CY1228),$D$5+$E$5*(DP1228*DI1228/($K$5*1000))+$F$5*(DP1228*DI1228/($K$5*1000))*MAX(MIN(CV1228,$J$5),$I$5)*MAX(MIN(CV1228,$J$5),$I$5)+$G$5*MAX(MIN(CV1228,$J$5),$I$5)*(DP1228*DI1228/($K$5*1000))+$H$5*(DP1228*DI1228/($K$5*1000))*(DP1228*DI1228/($K$5*1000)))</f>
        <v>0</v>
      </c>
      <c r="S1228">
        <f>J1228*(1000-(1000*0.61365*exp(17.502*W1228/(240.97+W1228))/(DI1228+DJ1228)+DD1228)/2)/(1000*0.61365*exp(17.502*W1228/(240.97+W1228))/(DI1228+DJ1228)-DD1228)</f>
        <v>0</v>
      </c>
      <c r="T1228">
        <f>1/((CW1228+1)/(Q1228/1.6)+1/(R1228/1.37)) + CW1228/((CW1228+1)/(Q1228/1.6) + CW1228/(R1228/1.37))</f>
        <v>0</v>
      </c>
      <c r="U1228">
        <f>(CR1228*CU1228)</f>
        <v>0</v>
      </c>
      <c r="V1228">
        <f>(DK1228+(U1228+2*0.95*5.67E-8*(((DK1228+$B$7)+273)^4-(DK1228+273)^4)-44100*J1228)/(1.84*29.3*R1228+8*0.95*5.67E-8*(DK1228+273)^3))</f>
        <v>0</v>
      </c>
      <c r="W1228">
        <f>($C$7*DL1228+$D$7*DM1228+$E$7*V1228)</f>
        <v>0</v>
      </c>
      <c r="X1228">
        <f>0.61365*exp(17.502*W1228/(240.97+W1228))</f>
        <v>0</v>
      </c>
      <c r="Y1228">
        <f>(Z1228/AA1228*100)</f>
        <v>0</v>
      </c>
      <c r="Z1228">
        <f>DD1228*(DI1228+DJ1228)/1000</f>
        <v>0</v>
      </c>
      <c r="AA1228">
        <f>0.61365*exp(17.502*DK1228/(240.97+DK1228))</f>
        <v>0</v>
      </c>
      <c r="AB1228">
        <f>(X1228-DD1228*(DI1228+DJ1228)/1000)</f>
        <v>0</v>
      </c>
      <c r="AC1228">
        <f>(-J1228*44100)</f>
        <v>0</v>
      </c>
      <c r="AD1228">
        <f>2*29.3*R1228*0.92*(DK1228-W1228)</f>
        <v>0</v>
      </c>
      <c r="AE1228">
        <f>2*0.95*5.67E-8*(((DK1228+$B$7)+273)^4-(W1228+273)^4)</f>
        <v>0</v>
      </c>
      <c r="AF1228">
        <f>U1228+AE1228+AC1228+AD1228</f>
        <v>0</v>
      </c>
      <c r="AG1228">
        <f>DH1228*AU1228*(DC1228-DB1228*(1000-AU1228*DE1228)/(1000-AU1228*DD1228))/(100*CV1228)</f>
        <v>0</v>
      </c>
      <c r="AH1228">
        <f>1000*DH1228*AU1228*(DD1228-DE1228)/(100*CV1228*(1000-AU1228*DD1228))</f>
        <v>0</v>
      </c>
      <c r="AI1228">
        <f>(AJ1228 - AK1228 - DI1228*1E3/(8.314*(DK1228+273.15)) * AM1228/DH1228 * AL1228) * DH1228/(100*CV1228) * (1000 - DE1228)/1000</f>
        <v>0</v>
      </c>
      <c r="AJ1228">
        <v>937.7932478722777</v>
      </c>
      <c r="AK1228">
        <v>886.2910484848486</v>
      </c>
      <c r="AL1228">
        <v>3.409419376536932</v>
      </c>
      <c r="AM1228">
        <v>65.47786862827577</v>
      </c>
      <c r="AN1228">
        <f>(AP1228 - AO1228 + DI1228*1E3/(8.314*(DK1228+273.15)) * AR1228/DH1228 * AQ1228) * DH1228/(100*CV1228) * 1000/(1000 - AP1228)</f>
        <v>0</v>
      </c>
      <c r="AO1228">
        <v>14.56044318755342</v>
      </c>
      <c r="AP1228">
        <v>18.58787622377623</v>
      </c>
      <c r="AQ1228">
        <v>-6.71607321776742E-05</v>
      </c>
      <c r="AR1228">
        <v>82.48289674045559</v>
      </c>
      <c r="AS1228">
        <v>0</v>
      </c>
      <c r="AT1228">
        <v>0</v>
      </c>
      <c r="AU1228">
        <f>IF(AS1228*$H$13&gt;=AW1228,1.0,(AW1228/(AW1228-AS1228*$H$13)))</f>
        <v>0</v>
      </c>
      <c r="AV1228">
        <f>(AU1228-1)*100</f>
        <v>0</v>
      </c>
      <c r="AW1228">
        <f>MAX(0,($B$13+$C$13*DP1228)/(1+$D$13*DP1228)*DI1228/(DK1228+273)*$E$13)</f>
        <v>0</v>
      </c>
      <c r="AX1228" t="s">
        <v>417</v>
      </c>
      <c r="AY1228" t="s">
        <v>417</v>
      </c>
      <c r="AZ1228">
        <v>0</v>
      </c>
      <c r="BA1228">
        <v>0</v>
      </c>
      <c r="BB1228">
        <f>1-AZ1228/BA1228</f>
        <v>0</v>
      </c>
      <c r="BC1228">
        <v>0</v>
      </c>
      <c r="BD1228" t="s">
        <v>417</v>
      </c>
      <c r="BE1228" t="s">
        <v>417</v>
      </c>
      <c r="BF1228">
        <v>0</v>
      </c>
      <c r="BG1228">
        <v>0</v>
      </c>
      <c r="BH1228">
        <f>1-BF1228/BG1228</f>
        <v>0</v>
      </c>
      <c r="BI1228">
        <v>0.5</v>
      </c>
      <c r="BJ1228">
        <f>CS1228</f>
        <v>0</v>
      </c>
      <c r="BK1228">
        <f>L1228</f>
        <v>0</v>
      </c>
      <c r="BL1228">
        <f>BH1228*BI1228*BJ1228</f>
        <v>0</v>
      </c>
      <c r="BM1228">
        <f>(BK1228-BC1228)/BJ1228</f>
        <v>0</v>
      </c>
      <c r="BN1228">
        <f>(BA1228-BG1228)/BG1228</f>
        <v>0</v>
      </c>
      <c r="BO1228">
        <f>AZ1228/(BB1228+AZ1228/BG1228)</f>
        <v>0</v>
      </c>
      <c r="BP1228" t="s">
        <v>417</v>
      </c>
      <c r="BQ1228">
        <v>0</v>
      </c>
      <c r="BR1228">
        <f>IF(BQ1228&lt;&gt;0, BQ1228, BO1228)</f>
        <v>0</v>
      </c>
      <c r="BS1228">
        <f>1-BR1228/BG1228</f>
        <v>0</v>
      </c>
      <c r="BT1228">
        <f>(BG1228-BF1228)/(BG1228-BR1228)</f>
        <v>0</v>
      </c>
      <c r="BU1228">
        <f>(BA1228-BG1228)/(BA1228-BR1228)</f>
        <v>0</v>
      </c>
      <c r="BV1228">
        <f>(BG1228-BF1228)/(BG1228-AZ1228)</f>
        <v>0</v>
      </c>
      <c r="BW1228">
        <f>(BA1228-BG1228)/(BA1228-AZ1228)</f>
        <v>0</v>
      </c>
      <c r="BX1228">
        <f>(BT1228*BR1228/BF1228)</f>
        <v>0</v>
      </c>
      <c r="BY1228">
        <f>(1-BX1228)</f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f>$B$11*DQ1228+$C$11*DR1228+$F$11*EC1228*(1-EF1228)</f>
        <v>0</v>
      </c>
      <c r="CS1228">
        <f>CR1228*CT1228</f>
        <v>0</v>
      </c>
      <c r="CT1228">
        <f>($B$11*$D$9+$C$11*$D$9+$F$11*((EP1228+EH1228)/MAX(EP1228+EH1228+EQ1228, 0.1)*$I$9+EQ1228/MAX(EP1228+EH1228+EQ1228, 0.1)*$J$9))/($B$11+$C$11+$F$11)</f>
        <v>0</v>
      </c>
      <c r="CU1228">
        <f>($B$11*$K$9+$C$11*$K$9+$F$11*((EP1228+EH1228)/MAX(EP1228+EH1228+EQ1228, 0.1)*$P$9+EQ1228/MAX(EP1228+EH1228+EQ1228, 0.1)*$Q$9))/($B$11+$C$11+$F$11)</f>
        <v>0</v>
      </c>
      <c r="CV1228">
        <v>6</v>
      </c>
      <c r="CW1228">
        <v>0.5</v>
      </c>
      <c r="CX1228" t="s">
        <v>418</v>
      </c>
      <c r="CY1228">
        <v>2</v>
      </c>
      <c r="CZ1228" t="b">
        <v>1</v>
      </c>
      <c r="DA1228">
        <v>1659654384.232143</v>
      </c>
      <c r="DB1228">
        <v>845.5476428571427</v>
      </c>
      <c r="DC1228">
        <v>908.2232500000001</v>
      </c>
      <c r="DD1228">
        <v>18.59941071428571</v>
      </c>
      <c r="DE1228">
        <v>14.55950357142857</v>
      </c>
      <c r="DF1228">
        <v>849.6717142857143</v>
      </c>
      <c r="DG1228">
        <v>18.74238571428571</v>
      </c>
      <c r="DH1228">
        <v>500.0122857142857</v>
      </c>
      <c r="DI1228">
        <v>90.20890357142856</v>
      </c>
      <c r="DJ1228">
        <v>0.1000069071428572</v>
      </c>
      <c r="DK1228">
        <v>24.82366071428572</v>
      </c>
      <c r="DL1228">
        <v>25.00111071428572</v>
      </c>
      <c r="DM1228">
        <v>999.9000000000002</v>
      </c>
      <c r="DN1228">
        <v>0</v>
      </c>
      <c r="DO1228">
        <v>0</v>
      </c>
      <c r="DP1228">
        <v>9995.781785714285</v>
      </c>
      <c r="DQ1228">
        <v>0</v>
      </c>
      <c r="DR1228">
        <v>10.9043</v>
      </c>
      <c r="DS1228">
        <v>-62.67556785714286</v>
      </c>
      <c r="DT1228">
        <v>861.5723571428573</v>
      </c>
      <c r="DU1228">
        <v>921.6419642857143</v>
      </c>
      <c r="DV1228">
        <v>4.039901428571429</v>
      </c>
      <c r="DW1228">
        <v>908.2232500000001</v>
      </c>
      <c r="DX1228">
        <v>14.55950357142857</v>
      </c>
      <c r="DY1228">
        <v>1.677831071428571</v>
      </c>
      <c r="DZ1228">
        <v>1.313397142857143</v>
      </c>
      <c r="EA1228">
        <v>14.69284285714286</v>
      </c>
      <c r="EB1228">
        <v>10.95303928571429</v>
      </c>
      <c r="EC1228">
        <v>1999.999285714286</v>
      </c>
      <c r="ED1228">
        <v>0.97999925</v>
      </c>
      <c r="EE1228">
        <v>0.02000075</v>
      </c>
      <c r="EF1228">
        <v>0</v>
      </c>
      <c r="EG1228">
        <v>747.6528571428571</v>
      </c>
      <c r="EH1228">
        <v>5.00097</v>
      </c>
      <c r="EI1228">
        <v>14872.08571428571</v>
      </c>
      <c r="EJ1228">
        <v>16707.56071428571</v>
      </c>
      <c r="EK1228">
        <v>37.88607142857143</v>
      </c>
      <c r="EL1228">
        <v>38.464</v>
      </c>
      <c r="EM1228">
        <v>37.875</v>
      </c>
      <c r="EN1228">
        <v>38.125</v>
      </c>
      <c r="EO1228">
        <v>38.35025</v>
      </c>
      <c r="EP1228">
        <v>1955.098928571429</v>
      </c>
      <c r="EQ1228">
        <v>39.90035714285715</v>
      </c>
      <c r="ER1228">
        <v>0</v>
      </c>
      <c r="ES1228">
        <v>1659654392.7</v>
      </c>
      <c r="ET1228">
        <v>0</v>
      </c>
      <c r="EU1228">
        <v>747.6374230769231</v>
      </c>
      <c r="EV1228">
        <v>0.8509059799118056</v>
      </c>
      <c r="EW1228">
        <v>14.11965813491296</v>
      </c>
      <c r="EX1228">
        <v>14872.23076923077</v>
      </c>
      <c r="EY1228">
        <v>15</v>
      </c>
      <c r="EZ1228">
        <v>0</v>
      </c>
      <c r="FA1228" t="s">
        <v>419</v>
      </c>
      <c r="FB1228">
        <v>1659135797.5</v>
      </c>
      <c r="FC1228">
        <v>1659135788</v>
      </c>
      <c r="FD1228">
        <v>0</v>
      </c>
      <c r="FE1228">
        <v>0.3</v>
      </c>
      <c r="FF1228">
        <v>-0.002</v>
      </c>
      <c r="FG1228">
        <v>-2.209</v>
      </c>
      <c r="FH1228">
        <v>-0.089</v>
      </c>
      <c r="FI1228">
        <v>1520</v>
      </c>
      <c r="FJ1228">
        <v>20</v>
      </c>
      <c r="FK1228">
        <v>0.06</v>
      </c>
      <c r="FL1228">
        <v>0.03</v>
      </c>
      <c r="FM1228">
        <v>-62.6096707317073</v>
      </c>
      <c r="FN1228">
        <v>-1.605533101045379</v>
      </c>
      <c r="FO1228">
        <v>0.1862064134546919</v>
      </c>
      <c r="FP1228">
        <v>0</v>
      </c>
      <c r="FQ1228">
        <v>747.6157352941177</v>
      </c>
      <c r="FR1228">
        <v>0.553445374010662</v>
      </c>
      <c r="FS1228">
        <v>0.2300629464789197</v>
      </c>
      <c r="FT1228">
        <v>1</v>
      </c>
      <c r="FU1228">
        <v>4.048550975609756</v>
      </c>
      <c r="FV1228">
        <v>-0.1376977003484259</v>
      </c>
      <c r="FW1228">
        <v>0.01362227834618235</v>
      </c>
      <c r="FX1228">
        <v>0</v>
      </c>
      <c r="FY1228">
        <v>1</v>
      </c>
      <c r="FZ1228">
        <v>3</v>
      </c>
      <c r="GA1228" t="s">
        <v>429</v>
      </c>
      <c r="GB1228">
        <v>2.98365</v>
      </c>
      <c r="GC1228">
        <v>2.71556</v>
      </c>
      <c r="GD1228">
        <v>0.157992</v>
      </c>
      <c r="GE1228">
        <v>0.163161</v>
      </c>
      <c r="GF1228">
        <v>0.0898205</v>
      </c>
      <c r="GG1228">
        <v>0.0738635</v>
      </c>
      <c r="GH1228">
        <v>26628.2</v>
      </c>
      <c r="GI1228">
        <v>26606.2</v>
      </c>
      <c r="GJ1228">
        <v>29389.3</v>
      </c>
      <c r="GK1228">
        <v>29401.2</v>
      </c>
      <c r="GL1228">
        <v>35430</v>
      </c>
      <c r="GM1228">
        <v>36208.3</v>
      </c>
      <c r="GN1228">
        <v>41382.9</v>
      </c>
      <c r="GO1228">
        <v>41895.9</v>
      </c>
      <c r="GP1228">
        <v>1.9619</v>
      </c>
      <c r="GQ1228">
        <v>2.3847</v>
      </c>
      <c r="GR1228">
        <v>0.0973493</v>
      </c>
      <c r="GS1228">
        <v>0</v>
      </c>
      <c r="GT1228">
        <v>23.4041</v>
      </c>
      <c r="GU1228">
        <v>999.9</v>
      </c>
      <c r="GV1228">
        <v>34.7</v>
      </c>
      <c r="GW1228">
        <v>31.8</v>
      </c>
      <c r="GX1228">
        <v>18.1613</v>
      </c>
      <c r="GY1228">
        <v>63.9519</v>
      </c>
      <c r="GZ1228">
        <v>22.3077</v>
      </c>
      <c r="HA1228">
        <v>2</v>
      </c>
      <c r="HB1228">
        <v>-0.0844106</v>
      </c>
      <c r="HC1228">
        <v>1.65264</v>
      </c>
      <c r="HD1228">
        <v>20.3268</v>
      </c>
      <c r="HE1228">
        <v>5.21864</v>
      </c>
      <c r="HF1228">
        <v>12.0099</v>
      </c>
      <c r="HG1228">
        <v>4.98935</v>
      </c>
      <c r="HH1228">
        <v>3.28858</v>
      </c>
      <c r="HI1228">
        <v>9999</v>
      </c>
      <c r="HJ1228">
        <v>9999</v>
      </c>
      <c r="HK1228">
        <v>9999</v>
      </c>
      <c r="HL1228">
        <v>199.3</v>
      </c>
      <c r="HM1228">
        <v>1.86737</v>
      </c>
      <c r="HN1228">
        <v>1.86646</v>
      </c>
      <c r="HO1228">
        <v>1.86588</v>
      </c>
      <c r="HP1228">
        <v>1.86583</v>
      </c>
      <c r="HQ1228">
        <v>1.86768</v>
      </c>
      <c r="HR1228">
        <v>1.87012</v>
      </c>
      <c r="HS1228">
        <v>1.86874</v>
      </c>
      <c r="HT1228">
        <v>1.87023</v>
      </c>
      <c r="HU1228">
        <v>0</v>
      </c>
      <c r="HV1228">
        <v>0</v>
      </c>
      <c r="HW1228">
        <v>0</v>
      </c>
      <c r="HX1228">
        <v>0</v>
      </c>
      <c r="HY1228" t="s">
        <v>421</v>
      </c>
      <c r="HZ1228" t="s">
        <v>422</v>
      </c>
      <c r="IA1228" t="s">
        <v>423</v>
      </c>
      <c r="IB1228" t="s">
        <v>423</v>
      </c>
      <c r="IC1228" t="s">
        <v>423</v>
      </c>
      <c r="ID1228" t="s">
        <v>423</v>
      </c>
      <c r="IE1228">
        <v>0</v>
      </c>
      <c r="IF1228">
        <v>100</v>
      </c>
      <c r="IG1228">
        <v>100</v>
      </c>
      <c r="IH1228">
        <v>-4.172</v>
      </c>
      <c r="II1228">
        <v>-0.143</v>
      </c>
      <c r="IJ1228">
        <v>-1.529487217637811</v>
      </c>
      <c r="IK1228">
        <v>-0.005072214745875086</v>
      </c>
      <c r="IL1228">
        <v>3.316774363808987E-06</v>
      </c>
      <c r="IM1228">
        <v>-1.107588672722244E-09</v>
      </c>
      <c r="IN1228">
        <v>-0.1603591687652909</v>
      </c>
      <c r="IO1228">
        <v>-0.0181951569465493</v>
      </c>
      <c r="IP1228">
        <v>0.001659309118516343</v>
      </c>
      <c r="IQ1228">
        <v>-3.409663313950778E-05</v>
      </c>
      <c r="IR1228">
        <v>19</v>
      </c>
      <c r="IS1228">
        <v>2290</v>
      </c>
      <c r="IT1228">
        <v>1</v>
      </c>
      <c r="IU1228">
        <v>24</v>
      </c>
      <c r="IV1228">
        <v>8643.200000000001</v>
      </c>
      <c r="IW1228">
        <v>8643.4</v>
      </c>
      <c r="IX1228">
        <v>2.44995</v>
      </c>
      <c r="IY1228">
        <v>2.21069</v>
      </c>
      <c r="IZ1228">
        <v>1.94702</v>
      </c>
      <c r="JA1228">
        <v>2.64771</v>
      </c>
      <c r="JB1228">
        <v>2.19482</v>
      </c>
      <c r="JC1228">
        <v>2.3645</v>
      </c>
      <c r="JD1228">
        <v>36.4107</v>
      </c>
      <c r="JE1228">
        <v>24.0437</v>
      </c>
      <c r="JF1228">
        <v>18</v>
      </c>
      <c r="JG1228">
        <v>518.953</v>
      </c>
      <c r="JH1228">
        <v>815.079</v>
      </c>
      <c r="JI1228">
        <v>21.5158</v>
      </c>
      <c r="JJ1228">
        <v>26.2004</v>
      </c>
      <c r="JK1228">
        <v>30.0002</v>
      </c>
      <c r="JL1228">
        <v>26.1719</v>
      </c>
      <c r="JM1228">
        <v>26.0878</v>
      </c>
      <c r="JN1228">
        <v>49.09</v>
      </c>
      <c r="JO1228">
        <v>19.6563</v>
      </c>
      <c r="JP1228">
        <v>24.0157</v>
      </c>
      <c r="JQ1228">
        <v>21.5245</v>
      </c>
      <c r="JR1228">
        <v>955.4299999999999</v>
      </c>
      <c r="JS1228">
        <v>14.6023</v>
      </c>
      <c r="JT1228">
        <v>100.482</v>
      </c>
      <c r="JU1228">
        <v>100.621</v>
      </c>
    </row>
    <row r="1229" spans="1:281">
      <c r="A1229">
        <v>1213</v>
      </c>
      <c r="B1229">
        <v>1659654397</v>
      </c>
      <c r="C1229">
        <v>26389</v>
      </c>
      <c r="D1229" t="s">
        <v>2861</v>
      </c>
      <c r="E1229" t="s">
        <v>2862</v>
      </c>
      <c r="F1229">
        <v>5</v>
      </c>
      <c r="G1229" t="s">
        <v>2748</v>
      </c>
      <c r="H1229" t="s">
        <v>416</v>
      </c>
      <c r="I1229">
        <v>1659654389.5</v>
      </c>
      <c r="J1229">
        <f>(K1229)/1000</f>
        <v>0</v>
      </c>
      <c r="K1229">
        <f>IF(CZ1229, AN1229, AH1229)</f>
        <v>0</v>
      </c>
      <c r="L1229">
        <f>IF(CZ1229, AI1229, AG1229)</f>
        <v>0</v>
      </c>
      <c r="M1229">
        <f>DB1229 - IF(AU1229&gt;1, L1229*CV1229*100.0/(AW1229*DP1229), 0)</f>
        <v>0</v>
      </c>
      <c r="N1229">
        <f>((T1229-J1229/2)*M1229-L1229)/(T1229+J1229/2)</f>
        <v>0</v>
      </c>
      <c r="O1229">
        <f>N1229*(DI1229+DJ1229)/1000.0</f>
        <v>0</v>
      </c>
      <c r="P1229">
        <f>(DB1229 - IF(AU1229&gt;1, L1229*CV1229*100.0/(AW1229*DP1229), 0))*(DI1229+DJ1229)/1000.0</f>
        <v>0</v>
      </c>
      <c r="Q1229">
        <f>2.0/((1/S1229-1/R1229)+SIGN(S1229)*SQRT((1/S1229-1/R1229)*(1/S1229-1/R1229) + 4*CW1229/((CW1229+1)*(CW1229+1))*(2*1/S1229*1/R1229-1/R1229*1/R1229)))</f>
        <v>0</v>
      </c>
      <c r="R1229">
        <f>IF(LEFT(CX1229,1)&lt;&gt;"0",IF(LEFT(CX1229,1)="1",3.0,CY1229),$D$5+$E$5*(DP1229*DI1229/($K$5*1000))+$F$5*(DP1229*DI1229/($K$5*1000))*MAX(MIN(CV1229,$J$5),$I$5)*MAX(MIN(CV1229,$J$5),$I$5)+$G$5*MAX(MIN(CV1229,$J$5),$I$5)*(DP1229*DI1229/($K$5*1000))+$H$5*(DP1229*DI1229/($K$5*1000))*(DP1229*DI1229/($K$5*1000)))</f>
        <v>0</v>
      </c>
      <c r="S1229">
        <f>J1229*(1000-(1000*0.61365*exp(17.502*W1229/(240.97+W1229))/(DI1229+DJ1229)+DD1229)/2)/(1000*0.61365*exp(17.502*W1229/(240.97+W1229))/(DI1229+DJ1229)-DD1229)</f>
        <v>0</v>
      </c>
      <c r="T1229">
        <f>1/((CW1229+1)/(Q1229/1.6)+1/(R1229/1.37)) + CW1229/((CW1229+1)/(Q1229/1.6) + CW1229/(R1229/1.37))</f>
        <v>0</v>
      </c>
      <c r="U1229">
        <f>(CR1229*CU1229)</f>
        <v>0</v>
      </c>
      <c r="V1229">
        <f>(DK1229+(U1229+2*0.95*5.67E-8*(((DK1229+$B$7)+273)^4-(DK1229+273)^4)-44100*J1229)/(1.84*29.3*R1229+8*0.95*5.67E-8*(DK1229+273)^3))</f>
        <v>0</v>
      </c>
      <c r="W1229">
        <f>($C$7*DL1229+$D$7*DM1229+$E$7*V1229)</f>
        <v>0</v>
      </c>
      <c r="X1229">
        <f>0.61365*exp(17.502*W1229/(240.97+W1229))</f>
        <v>0</v>
      </c>
      <c r="Y1229">
        <f>(Z1229/AA1229*100)</f>
        <v>0</v>
      </c>
      <c r="Z1229">
        <f>DD1229*(DI1229+DJ1229)/1000</f>
        <v>0</v>
      </c>
      <c r="AA1229">
        <f>0.61365*exp(17.502*DK1229/(240.97+DK1229))</f>
        <v>0</v>
      </c>
      <c r="AB1229">
        <f>(X1229-DD1229*(DI1229+DJ1229)/1000)</f>
        <v>0</v>
      </c>
      <c r="AC1229">
        <f>(-J1229*44100)</f>
        <v>0</v>
      </c>
      <c r="AD1229">
        <f>2*29.3*R1229*0.92*(DK1229-W1229)</f>
        <v>0</v>
      </c>
      <c r="AE1229">
        <f>2*0.95*5.67E-8*(((DK1229+$B$7)+273)^4-(W1229+273)^4)</f>
        <v>0</v>
      </c>
      <c r="AF1229">
        <f>U1229+AE1229+AC1229+AD1229</f>
        <v>0</v>
      </c>
      <c r="AG1229">
        <f>DH1229*AU1229*(DC1229-DB1229*(1000-AU1229*DE1229)/(1000-AU1229*DD1229))/(100*CV1229)</f>
        <v>0</v>
      </c>
      <c r="AH1229">
        <f>1000*DH1229*AU1229*(DD1229-DE1229)/(100*CV1229*(1000-AU1229*DD1229))</f>
        <v>0</v>
      </c>
      <c r="AI1229">
        <f>(AJ1229 - AK1229 - DI1229*1E3/(8.314*(DK1229+273.15)) * AM1229/DH1229 * AL1229) * DH1229/(100*CV1229) * (1000 - DE1229)/1000</f>
        <v>0</v>
      </c>
      <c r="AJ1229">
        <v>954.2747265368311</v>
      </c>
      <c r="AK1229">
        <v>903.0093272727269</v>
      </c>
      <c r="AL1229">
        <v>3.345331547037581</v>
      </c>
      <c r="AM1229">
        <v>65.47786862827577</v>
      </c>
      <c r="AN1229">
        <f>(AP1229 - AO1229 + DI1229*1E3/(8.314*(DK1229+273.15)) * AR1229/DH1229 * AQ1229) * DH1229/(100*CV1229) * 1000/(1000 - AP1229)</f>
        <v>0</v>
      </c>
      <c r="AO1229">
        <v>14.56325747377686</v>
      </c>
      <c r="AP1229">
        <v>18.57953146853148</v>
      </c>
      <c r="AQ1229">
        <v>-0.0001271270908883695</v>
      </c>
      <c r="AR1229">
        <v>82.48289674045559</v>
      </c>
      <c r="AS1229">
        <v>0</v>
      </c>
      <c r="AT1229">
        <v>0</v>
      </c>
      <c r="AU1229">
        <f>IF(AS1229*$H$13&gt;=AW1229,1.0,(AW1229/(AW1229-AS1229*$H$13)))</f>
        <v>0</v>
      </c>
      <c r="AV1229">
        <f>(AU1229-1)*100</f>
        <v>0</v>
      </c>
      <c r="AW1229">
        <f>MAX(0,($B$13+$C$13*DP1229)/(1+$D$13*DP1229)*DI1229/(DK1229+273)*$E$13)</f>
        <v>0</v>
      </c>
      <c r="AX1229" t="s">
        <v>417</v>
      </c>
      <c r="AY1229" t="s">
        <v>417</v>
      </c>
      <c r="AZ1229">
        <v>0</v>
      </c>
      <c r="BA1229">
        <v>0</v>
      </c>
      <c r="BB1229">
        <f>1-AZ1229/BA1229</f>
        <v>0</v>
      </c>
      <c r="BC1229">
        <v>0</v>
      </c>
      <c r="BD1229" t="s">
        <v>417</v>
      </c>
      <c r="BE1229" t="s">
        <v>417</v>
      </c>
      <c r="BF1229">
        <v>0</v>
      </c>
      <c r="BG1229">
        <v>0</v>
      </c>
      <c r="BH1229">
        <f>1-BF1229/BG1229</f>
        <v>0</v>
      </c>
      <c r="BI1229">
        <v>0.5</v>
      </c>
      <c r="BJ1229">
        <f>CS1229</f>
        <v>0</v>
      </c>
      <c r="BK1229">
        <f>L1229</f>
        <v>0</v>
      </c>
      <c r="BL1229">
        <f>BH1229*BI1229*BJ1229</f>
        <v>0</v>
      </c>
      <c r="BM1229">
        <f>(BK1229-BC1229)/BJ1229</f>
        <v>0</v>
      </c>
      <c r="BN1229">
        <f>(BA1229-BG1229)/BG1229</f>
        <v>0</v>
      </c>
      <c r="BO1229">
        <f>AZ1229/(BB1229+AZ1229/BG1229)</f>
        <v>0</v>
      </c>
      <c r="BP1229" t="s">
        <v>417</v>
      </c>
      <c r="BQ1229">
        <v>0</v>
      </c>
      <c r="BR1229">
        <f>IF(BQ1229&lt;&gt;0, BQ1229, BO1229)</f>
        <v>0</v>
      </c>
      <c r="BS1229">
        <f>1-BR1229/BG1229</f>
        <v>0</v>
      </c>
      <c r="BT1229">
        <f>(BG1229-BF1229)/(BG1229-BR1229)</f>
        <v>0</v>
      </c>
      <c r="BU1229">
        <f>(BA1229-BG1229)/(BA1229-BR1229)</f>
        <v>0</v>
      </c>
      <c r="BV1229">
        <f>(BG1229-BF1229)/(BG1229-AZ1229)</f>
        <v>0</v>
      </c>
      <c r="BW1229">
        <f>(BA1229-BG1229)/(BA1229-AZ1229)</f>
        <v>0</v>
      </c>
      <c r="BX1229">
        <f>(BT1229*BR1229/BF1229)</f>
        <v>0</v>
      </c>
      <c r="BY1229">
        <f>(1-BX1229)</f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f>$B$11*DQ1229+$C$11*DR1229+$F$11*EC1229*(1-EF1229)</f>
        <v>0</v>
      </c>
      <c r="CS1229">
        <f>CR1229*CT1229</f>
        <v>0</v>
      </c>
      <c r="CT1229">
        <f>($B$11*$D$9+$C$11*$D$9+$F$11*((EP1229+EH1229)/MAX(EP1229+EH1229+EQ1229, 0.1)*$I$9+EQ1229/MAX(EP1229+EH1229+EQ1229, 0.1)*$J$9))/($B$11+$C$11+$F$11)</f>
        <v>0</v>
      </c>
      <c r="CU1229">
        <f>($B$11*$K$9+$C$11*$K$9+$F$11*((EP1229+EH1229)/MAX(EP1229+EH1229+EQ1229, 0.1)*$P$9+EQ1229/MAX(EP1229+EH1229+EQ1229, 0.1)*$Q$9))/($B$11+$C$11+$F$11)</f>
        <v>0</v>
      </c>
      <c r="CV1229">
        <v>6</v>
      </c>
      <c r="CW1229">
        <v>0.5</v>
      </c>
      <c r="CX1229" t="s">
        <v>418</v>
      </c>
      <c r="CY1229">
        <v>2</v>
      </c>
      <c r="CZ1229" t="b">
        <v>1</v>
      </c>
      <c r="DA1229">
        <v>1659654389.5</v>
      </c>
      <c r="DB1229">
        <v>863.0617037037038</v>
      </c>
      <c r="DC1229">
        <v>925.6942222222223</v>
      </c>
      <c r="DD1229">
        <v>18.59054814814815</v>
      </c>
      <c r="DE1229">
        <v>14.56155925925926</v>
      </c>
      <c r="DF1229">
        <v>867.217888888889</v>
      </c>
      <c r="DG1229">
        <v>18.73358888888889</v>
      </c>
      <c r="DH1229">
        <v>500.002037037037</v>
      </c>
      <c r="DI1229">
        <v>90.20820370370369</v>
      </c>
      <c r="DJ1229">
        <v>0.09997768518518518</v>
      </c>
      <c r="DK1229">
        <v>24.8216962962963</v>
      </c>
      <c r="DL1229">
        <v>25.00052962962963</v>
      </c>
      <c r="DM1229">
        <v>999.9000000000001</v>
      </c>
      <c r="DN1229">
        <v>0</v>
      </c>
      <c r="DO1229">
        <v>0</v>
      </c>
      <c r="DP1229">
        <v>10006.96296296297</v>
      </c>
      <c r="DQ1229">
        <v>0</v>
      </c>
      <c r="DR1229">
        <v>10.9043</v>
      </c>
      <c r="DS1229">
        <v>-62.63242962962963</v>
      </c>
      <c r="DT1229">
        <v>879.4104814814814</v>
      </c>
      <c r="DU1229">
        <v>939.3730740740741</v>
      </c>
      <c r="DV1229">
        <v>4.028982592592593</v>
      </c>
      <c r="DW1229">
        <v>925.6942222222223</v>
      </c>
      <c r="DX1229">
        <v>14.56155925925926</v>
      </c>
      <c r="DY1229">
        <v>1.677019259259259</v>
      </c>
      <c r="DZ1229">
        <v>1.313572962962963</v>
      </c>
      <c r="EA1229">
        <v>14.68533703703704</v>
      </c>
      <c r="EB1229">
        <v>10.95505185185185</v>
      </c>
      <c r="EC1229">
        <v>1999.974814814815</v>
      </c>
      <c r="ED1229">
        <v>0.9799990000000001</v>
      </c>
      <c r="EE1229">
        <v>0.020001</v>
      </c>
      <c r="EF1229">
        <v>0</v>
      </c>
      <c r="EG1229">
        <v>747.6942222222222</v>
      </c>
      <c r="EH1229">
        <v>5.00097</v>
      </c>
      <c r="EI1229">
        <v>14872.9</v>
      </c>
      <c r="EJ1229">
        <v>16707.35925925926</v>
      </c>
      <c r="EK1229">
        <v>37.88188888888889</v>
      </c>
      <c r="EL1229">
        <v>38.45099999999999</v>
      </c>
      <c r="EM1229">
        <v>37.875</v>
      </c>
      <c r="EN1229">
        <v>38.125</v>
      </c>
      <c r="EO1229">
        <v>38.333</v>
      </c>
      <c r="EP1229">
        <v>1955.074444444444</v>
      </c>
      <c r="EQ1229">
        <v>39.90037037037037</v>
      </c>
      <c r="ER1229">
        <v>0</v>
      </c>
      <c r="ES1229">
        <v>1659654397.5</v>
      </c>
      <c r="ET1229">
        <v>0</v>
      </c>
      <c r="EU1229">
        <v>747.6647692307693</v>
      </c>
      <c r="EV1229">
        <v>-0.08635897862553119</v>
      </c>
      <c r="EW1229">
        <v>4.711111123920053</v>
      </c>
      <c r="EX1229">
        <v>14873.03076923077</v>
      </c>
      <c r="EY1229">
        <v>15</v>
      </c>
      <c r="EZ1229">
        <v>0</v>
      </c>
      <c r="FA1229" t="s">
        <v>419</v>
      </c>
      <c r="FB1229">
        <v>1659135797.5</v>
      </c>
      <c r="FC1229">
        <v>1659135788</v>
      </c>
      <c r="FD1229">
        <v>0</v>
      </c>
      <c r="FE1229">
        <v>0.3</v>
      </c>
      <c r="FF1229">
        <v>-0.002</v>
      </c>
      <c r="FG1229">
        <v>-2.209</v>
      </c>
      <c r="FH1229">
        <v>-0.089</v>
      </c>
      <c r="FI1229">
        <v>1520</v>
      </c>
      <c r="FJ1229">
        <v>20</v>
      </c>
      <c r="FK1229">
        <v>0.06</v>
      </c>
      <c r="FL1229">
        <v>0.03</v>
      </c>
      <c r="FM1229">
        <v>-62.61481707317073</v>
      </c>
      <c r="FN1229">
        <v>0.4668397212543194</v>
      </c>
      <c r="FO1229">
        <v>0.1755813228336627</v>
      </c>
      <c r="FP1229">
        <v>1</v>
      </c>
      <c r="FQ1229">
        <v>747.6447647058822</v>
      </c>
      <c r="FR1229">
        <v>0.1888158840424035</v>
      </c>
      <c r="FS1229">
        <v>0.234343520954063</v>
      </c>
      <c r="FT1229">
        <v>1</v>
      </c>
      <c r="FU1229">
        <v>4.03539268292683</v>
      </c>
      <c r="FV1229">
        <v>-0.1245794425087188</v>
      </c>
      <c r="FW1229">
        <v>0.01233091198423207</v>
      </c>
      <c r="FX1229">
        <v>0</v>
      </c>
      <c r="FY1229">
        <v>2</v>
      </c>
      <c r="FZ1229">
        <v>3</v>
      </c>
      <c r="GA1229" t="s">
        <v>420</v>
      </c>
      <c r="GB1229">
        <v>2.98367</v>
      </c>
      <c r="GC1229">
        <v>2.71581</v>
      </c>
      <c r="GD1229">
        <v>0.159928</v>
      </c>
      <c r="GE1229">
        <v>0.165007</v>
      </c>
      <c r="GF1229">
        <v>0.08979090000000001</v>
      </c>
      <c r="GG1229">
        <v>0.0738656</v>
      </c>
      <c r="GH1229">
        <v>26567.1</v>
      </c>
      <c r="GI1229">
        <v>26547.9</v>
      </c>
      <c r="GJ1229">
        <v>29389.3</v>
      </c>
      <c r="GK1229">
        <v>29401.7</v>
      </c>
      <c r="GL1229">
        <v>35431.1</v>
      </c>
      <c r="GM1229">
        <v>36208.6</v>
      </c>
      <c r="GN1229">
        <v>41382.8</v>
      </c>
      <c r="GO1229">
        <v>41896.3</v>
      </c>
      <c r="GP1229">
        <v>1.96175</v>
      </c>
      <c r="GQ1229">
        <v>2.38473</v>
      </c>
      <c r="GR1229">
        <v>0.09693209999999999</v>
      </c>
      <c r="GS1229">
        <v>0</v>
      </c>
      <c r="GT1229">
        <v>23.4061</v>
      </c>
      <c r="GU1229">
        <v>999.9</v>
      </c>
      <c r="GV1229">
        <v>34.7</v>
      </c>
      <c r="GW1229">
        <v>31.8</v>
      </c>
      <c r="GX1229">
        <v>18.1612</v>
      </c>
      <c r="GY1229">
        <v>63.7219</v>
      </c>
      <c r="GZ1229">
        <v>22.2796</v>
      </c>
      <c r="HA1229">
        <v>2</v>
      </c>
      <c r="HB1229">
        <v>-0.0844893</v>
      </c>
      <c r="HC1229">
        <v>1.62463</v>
      </c>
      <c r="HD1229">
        <v>20.3269</v>
      </c>
      <c r="HE1229">
        <v>5.21864</v>
      </c>
      <c r="HF1229">
        <v>12.0099</v>
      </c>
      <c r="HG1229">
        <v>4.9892</v>
      </c>
      <c r="HH1229">
        <v>3.2885</v>
      </c>
      <c r="HI1229">
        <v>9999</v>
      </c>
      <c r="HJ1229">
        <v>9999</v>
      </c>
      <c r="HK1229">
        <v>9999</v>
      </c>
      <c r="HL1229">
        <v>199.3</v>
      </c>
      <c r="HM1229">
        <v>1.86737</v>
      </c>
      <c r="HN1229">
        <v>1.86646</v>
      </c>
      <c r="HO1229">
        <v>1.86589</v>
      </c>
      <c r="HP1229">
        <v>1.86584</v>
      </c>
      <c r="HQ1229">
        <v>1.86767</v>
      </c>
      <c r="HR1229">
        <v>1.87013</v>
      </c>
      <c r="HS1229">
        <v>1.86874</v>
      </c>
      <c r="HT1229">
        <v>1.87022</v>
      </c>
      <c r="HU1229">
        <v>0</v>
      </c>
      <c r="HV1229">
        <v>0</v>
      </c>
      <c r="HW1229">
        <v>0</v>
      </c>
      <c r="HX1229">
        <v>0</v>
      </c>
      <c r="HY1229" t="s">
        <v>421</v>
      </c>
      <c r="HZ1229" t="s">
        <v>422</v>
      </c>
      <c r="IA1229" t="s">
        <v>423</v>
      </c>
      <c r="IB1229" t="s">
        <v>423</v>
      </c>
      <c r="IC1229" t="s">
        <v>423</v>
      </c>
      <c r="ID1229" t="s">
        <v>423</v>
      </c>
      <c r="IE1229">
        <v>0</v>
      </c>
      <c r="IF1229">
        <v>100</v>
      </c>
      <c r="IG1229">
        <v>100</v>
      </c>
      <c r="IH1229">
        <v>-4.201</v>
      </c>
      <c r="II1229">
        <v>-0.1432</v>
      </c>
      <c r="IJ1229">
        <v>-1.529487217637811</v>
      </c>
      <c r="IK1229">
        <v>-0.005072214745875086</v>
      </c>
      <c r="IL1229">
        <v>3.316774363808987E-06</v>
      </c>
      <c r="IM1229">
        <v>-1.107588672722244E-09</v>
      </c>
      <c r="IN1229">
        <v>-0.1603591687652909</v>
      </c>
      <c r="IO1229">
        <v>-0.0181951569465493</v>
      </c>
      <c r="IP1229">
        <v>0.001659309118516343</v>
      </c>
      <c r="IQ1229">
        <v>-3.409663313950778E-05</v>
      </c>
      <c r="IR1229">
        <v>19</v>
      </c>
      <c r="IS1229">
        <v>2290</v>
      </c>
      <c r="IT1229">
        <v>1</v>
      </c>
      <c r="IU1229">
        <v>24</v>
      </c>
      <c r="IV1229">
        <v>8643.299999999999</v>
      </c>
      <c r="IW1229">
        <v>8643.5</v>
      </c>
      <c r="IX1229">
        <v>2.48291</v>
      </c>
      <c r="IY1229">
        <v>2.20459</v>
      </c>
      <c r="IZ1229">
        <v>1.94702</v>
      </c>
      <c r="JA1229">
        <v>2.64771</v>
      </c>
      <c r="JB1229">
        <v>2.19482</v>
      </c>
      <c r="JC1229">
        <v>2.38159</v>
      </c>
      <c r="JD1229">
        <v>36.4343</v>
      </c>
      <c r="JE1229">
        <v>24.0437</v>
      </c>
      <c r="JF1229">
        <v>18</v>
      </c>
      <c r="JG1229">
        <v>518.875</v>
      </c>
      <c r="JH1229">
        <v>815.1369999999999</v>
      </c>
      <c r="JI1229">
        <v>21.5145</v>
      </c>
      <c r="JJ1229">
        <v>26.2023</v>
      </c>
      <c r="JK1229">
        <v>30.0001</v>
      </c>
      <c r="JL1229">
        <v>26.174</v>
      </c>
      <c r="JM1229">
        <v>26.09</v>
      </c>
      <c r="JN1229">
        <v>49.7335</v>
      </c>
      <c r="JO1229">
        <v>19.6563</v>
      </c>
      <c r="JP1229">
        <v>24.0157</v>
      </c>
      <c r="JQ1229">
        <v>21.5196</v>
      </c>
      <c r="JR1229">
        <v>975.813</v>
      </c>
      <c r="JS1229">
        <v>14.6181</v>
      </c>
      <c r="JT1229">
        <v>100.481</v>
      </c>
      <c r="JU1229">
        <v>100.622</v>
      </c>
    </row>
    <row r="1230" spans="1:281">
      <c r="A1230">
        <v>1214</v>
      </c>
      <c r="B1230">
        <v>1659654402</v>
      </c>
      <c r="C1230">
        <v>26394</v>
      </c>
      <c r="D1230" t="s">
        <v>2863</v>
      </c>
      <c r="E1230" t="s">
        <v>2864</v>
      </c>
      <c r="F1230">
        <v>5</v>
      </c>
      <c r="G1230" t="s">
        <v>2748</v>
      </c>
      <c r="H1230" t="s">
        <v>416</v>
      </c>
      <c r="I1230">
        <v>1659654394.214286</v>
      </c>
      <c r="J1230">
        <f>(K1230)/1000</f>
        <v>0</v>
      </c>
      <c r="K1230">
        <f>IF(CZ1230, AN1230, AH1230)</f>
        <v>0</v>
      </c>
      <c r="L1230">
        <f>IF(CZ1230, AI1230, AG1230)</f>
        <v>0</v>
      </c>
      <c r="M1230">
        <f>DB1230 - IF(AU1230&gt;1, L1230*CV1230*100.0/(AW1230*DP1230), 0)</f>
        <v>0</v>
      </c>
      <c r="N1230">
        <f>((T1230-J1230/2)*M1230-L1230)/(T1230+J1230/2)</f>
        <v>0</v>
      </c>
      <c r="O1230">
        <f>N1230*(DI1230+DJ1230)/1000.0</f>
        <v>0</v>
      </c>
      <c r="P1230">
        <f>(DB1230 - IF(AU1230&gt;1, L1230*CV1230*100.0/(AW1230*DP1230), 0))*(DI1230+DJ1230)/1000.0</f>
        <v>0</v>
      </c>
      <c r="Q1230">
        <f>2.0/((1/S1230-1/R1230)+SIGN(S1230)*SQRT((1/S1230-1/R1230)*(1/S1230-1/R1230) + 4*CW1230/((CW1230+1)*(CW1230+1))*(2*1/S1230*1/R1230-1/R1230*1/R1230)))</f>
        <v>0</v>
      </c>
      <c r="R1230">
        <f>IF(LEFT(CX1230,1)&lt;&gt;"0",IF(LEFT(CX1230,1)="1",3.0,CY1230),$D$5+$E$5*(DP1230*DI1230/($K$5*1000))+$F$5*(DP1230*DI1230/($K$5*1000))*MAX(MIN(CV1230,$J$5),$I$5)*MAX(MIN(CV1230,$J$5),$I$5)+$G$5*MAX(MIN(CV1230,$J$5),$I$5)*(DP1230*DI1230/($K$5*1000))+$H$5*(DP1230*DI1230/($K$5*1000))*(DP1230*DI1230/($K$5*1000)))</f>
        <v>0</v>
      </c>
      <c r="S1230">
        <f>J1230*(1000-(1000*0.61365*exp(17.502*W1230/(240.97+W1230))/(DI1230+DJ1230)+DD1230)/2)/(1000*0.61365*exp(17.502*W1230/(240.97+W1230))/(DI1230+DJ1230)-DD1230)</f>
        <v>0</v>
      </c>
      <c r="T1230">
        <f>1/((CW1230+1)/(Q1230/1.6)+1/(R1230/1.37)) + CW1230/((CW1230+1)/(Q1230/1.6) + CW1230/(R1230/1.37))</f>
        <v>0</v>
      </c>
      <c r="U1230">
        <f>(CR1230*CU1230)</f>
        <v>0</v>
      </c>
      <c r="V1230">
        <f>(DK1230+(U1230+2*0.95*5.67E-8*(((DK1230+$B$7)+273)^4-(DK1230+273)^4)-44100*J1230)/(1.84*29.3*R1230+8*0.95*5.67E-8*(DK1230+273)^3))</f>
        <v>0</v>
      </c>
      <c r="W1230">
        <f>($C$7*DL1230+$D$7*DM1230+$E$7*V1230)</f>
        <v>0</v>
      </c>
      <c r="X1230">
        <f>0.61365*exp(17.502*W1230/(240.97+W1230))</f>
        <v>0</v>
      </c>
      <c r="Y1230">
        <f>(Z1230/AA1230*100)</f>
        <v>0</v>
      </c>
      <c r="Z1230">
        <f>DD1230*(DI1230+DJ1230)/1000</f>
        <v>0</v>
      </c>
      <c r="AA1230">
        <f>0.61365*exp(17.502*DK1230/(240.97+DK1230))</f>
        <v>0</v>
      </c>
      <c r="AB1230">
        <f>(X1230-DD1230*(DI1230+DJ1230)/1000)</f>
        <v>0</v>
      </c>
      <c r="AC1230">
        <f>(-J1230*44100)</f>
        <v>0</v>
      </c>
      <c r="AD1230">
        <f>2*29.3*R1230*0.92*(DK1230-W1230)</f>
        <v>0</v>
      </c>
      <c r="AE1230">
        <f>2*0.95*5.67E-8*(((DK1230+$B$7)+273)^4-(W1230+273)^4)</f>
        <v>0</v>
      </c>
      <c r="AF1230">
        <f>U1230+AE1230+AC1230+AD1230</f>
        <v>0</v>
      </c>
      <c r="AG1230">
        <f>DH1230*AU1230*(DC1230-DB1230*(1000-AU1230*DE1230)/(1000-AU1230*DD1230))/(100*CV1230)</f>
        <v>0</v>
      </c>
      <c r="AH1230">
        <f>1000*DH1230*AU1230*(DD1230-DE1230)/(100*CV1230*(1000-AU1230*DD1230))</f>
        <v>0</v>
      </c>
      <c r="AI1230">
        <f>(AJ1230 - AK1230 - DI1230*1E3/(8.314*(DK1230+273.15)) * AM1230/DH1230 * AL1230) * DH1230/(100*CV1230) * (1000 - DE1230)/1000</f>
        <v>0</v>
      </c>
      <c r="AJ1230">
        <v>970.8265063292272</v>
      </c>
      <c r="AK1230">
        <v>919.5649090909088</v>
      </c>
      <c r="AL1230">
        <v>3.310199070477582</v>
      </c>
      <c r="AM1230">
        <v>65.47786862827577</v>
      </c>
      <c r="AN1230">
        <f>(AP1230 - AO1230 + DI1230*1E3/(8.314*(DK1230+273.15)) * AR1230/DH1230 * AQ1230) * DH1230/(100*CV1230) * 1000/(1000 - AP1230)</f>
        <v>0</v>
      </c>
      <c r="AO1230">
        <v>14.56444718265036</v>
      </c>
      <c r="AP1230">
        <v>18.57291188811191</v>
      </c>
      <c r="AQ1230">
        <v>-9.367146241676776E-05</v>
      </c>
      <c r="AR1230">
        <v>82.48289674045559</v>
      </c>
      <c r="AS1230">
        <v>0</v>
      </c>
      <c r="AT1230">
        <v>0</v>
      </c>
      <c r="AU1230">
        <f>IF(AS1230*$H$13&gt;=AW1230,1.0,(AW1230/(AW1230-AS1230*$H$13)))</f>
        <v>0</v>
      </c>
      <c r="AV1230">
        <f>(AU1230-1)*100</f>
        <v>0</v>
      </c>
      <c r="AW1230">
        <f>MAX(0,($B$13+$C$13*DP1230)/(1+$D$13*DP1230)*DI1230/(DK1230+273)*$E$13)</f>
        <v>0</v>
      </c>
      <c r="AX1230" t="s">
        <v>417</v>
      </c>
      <c r="AY1230" t="s">
        <v>417</v>
      </c>
      <c r="AZ1230">
        <v>0</v>
      </c>
      <c r="BA1230">
        <v>0</v>
      </c>
      <c r="BB1230">
        <f>1-AZ1230/BA1230</f>
        <v>0</v>
      </c>
      <c r="BC1230">
        <v>0</v>
      </c>
      <c r="BD1230" t="s">
        <v>417</v>
      </c>
      <c r="BE1230" t="s">
        <v>417</v>
      </c>
      <c r="BF1230">
        <v>0</v>
      </c>
      <c r="BG1230">
        <v>0</v>
      </c>
      <c r="BH1230">
        <f>1-BF1230/BG1230</f>
        <v>0</v>
      </c>
      <c r="BI1230">
        <v>0.5</v>
      </c>
      <c r="BJ1230">
        <f>CS1230</f>
        <v>0</v>
      </c>
      <c r="BK1230">
        <f>L1230</f>
        <v>0</v>
      </c>
      <c r="BL1230">
        <f>BH1230*BI1230*BJ1230</f>
        <v>0</v>
      </c>
      <c r="BM1230">
        <f>(BK1230-BC1230)/BJ1230</f>
        <v>0</v>
      </c>
      <c r="BN1230">
        <f>(BA1230-BG1230)/BG1230</f>
        <v>0</v>
      </c>
      <c r="BO1230">
        <f>AZ1230/(BB1230+AZ1230/BG1230)</f>
        <v>0</v>
      </c>
      <c r="BP1230" t="s">
        <v>417</v>
      </c>
      <c r="BQ1230">
        <v>0</v>
      </c>
      <c r="BR1230">
        <f>IF(BQ1230&lt;&gt;0, BQ1230, BO1230)</f>
        <v>0</v>
      </c>
      <c r="BS1230">
        <f>1-BR1230/BG1230</f>
        <v>0</v>
      </c>
      <c r="BT1230">
        <f>(BG1230-BF1230)/(BG1230-BR1230)</f>
        <v>0</v>
      </c>
      <c r="BU1230">
        <f>(BA1230-BG1230)/(BA1230-BR1230)</f>
        <v>0</v>
      </c>
      <c r="BV1230">
        <f>(BG1230-BF1230)/(BG1230-AZ1230)</f>
        <v>0</v>
      </c>
      <c r="BW1230">
        <f>(BA1230-BG1230)/(BA1230-AZ1230)</f>
        <v>0</v>
      </c>
      <c r="BX1230">
        <f>(BT1230*BR1230/BF1230)</f>
        <v>0</v>
      </c>
      <c r="BY1230">
        <f>(1-BX1230)</f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f>$B$11*DQ1230+$C$11*DR1230+$F$11*EC1230*(1-EF1230)</f>
        <v>0</v>
      </c>
      <c r="CS1230">
        <f>CR1230*CT1230</f>
        <v>0</v>
      </c>
      <c r="CT1230">
        <f>($B$11*$D$9+$C$11*$D$9+$F$11*((EP1230+EH1230)/MAX(EP1230+EH1230+EQ1230, 0.1)*$I$9+EQ1230/MAX(EP1230+EH1230+EQ1230, 0.1)*$J$9))/($B$11+$C$11+$F$11)</f>
        <v>0</v>
      </c>
      <c r="CU1230">
        <f>($B$11*$K$9+$C$11*$K$9+$F$11*((EP1230+EH1230)/MAX(EP1230+EH1230+EQ1230, 0.1)*$P$9+EQ1230/MAX(EP1230+EH1230+EQ1230, 0.1)*$Q$9))/($B$11+$C$11+$F$11)</f>
        <v>0</v>
      </c>
      <c r="CV1230">
        <v>6</v>
      </c>
      <c r="CW1230">
        <v>0.5</v>
      </c>
      <c r="CX1230" t="s">
        <v>418</v>
      </c>
      <c r="CY1230">
        <v>2</v>
      </c>
      <c r="CZ1230" t="b">
        <v>1</v>
      </c>
      <c r="DA1230">
        <v>1659654394.214286</v>
      </c>
      <c r="DB1230">
        <v>878.6429285714286</v>
      </c>
      <c r="DC1230">
        <v>941.1748571428571</v>
      </c>
      <c r="DD1230">
        <v>18.58330714285714</v>
      </c>
      <c r="DE1230">
        <v>14.56313928571429</v>
      </c>
      <c r="DF1230">
        <v>882.8273571428571</v>
      </c>
      <c r="DG1230">
        <v>18.72640714285714</v>
      </c>
      <c r="DH1230">
        <v>500.0104999999999</v>
      </c>
      <c r="DI1230">
        <v>90.20748214285716</v>
      </c>
      <c r="DJ1230">
        <v>0.09998506071428571</v>
      </c>
      <c r="DK1230">
        <v>24.81986785714286</v>
      </c>
      <c r="DL1230">
        <v>24.99676071428571</v>
      </c>
      <c r="DM1230">
        <v>999.9000000000002</v>
      </c>
      <c r="DN1230">
        <v>0</v>
      </c>
      <c r="DO1230">
        <v>0</v>
      </c>
      <c r="DP1230">
        <v>10008.88178571429</v>
      </c>
      <c r="DQ1230">
        <v>0</v>
      </c>
      <c r="DR1230">
        <v>10.9043</v>
      </c>
      <c r="DS1230">
        <v>-62.53186785714286</v>
      </c>
      <c r="DT1230">
        <v>895.2802142857144</v>
      </c>
      <c r="DU1230">
        <v>955.0839642857144</v>
      </c>
      <c r="DV1230">
        <v>4.020162142857143</v>
      </c>
      <c r="DW1230">
        <v>941.1748571428571</v>
      </c>
      <c r="DX1230">
        <v>14.56313928571429</v>
      </c>
      <c r="DY1230">
        <v>1.676352142857143</v>
      </c>
      <c r="DZ1230">
        <v>1.313704642857143</v>
      </c>
      <c r="EA1230">
        <v>14.67916785714286</v>
      </c>
      <c r="EB1230">
        <v>10.95656428571428</v>
      </c>
      <c r="EC1230">
        <v>1999.9825</v>
      </c>
      <c r="ED1230">
        <v>0.9799990357142858</v>
      </c>
      <c r="EE1230">
        <v>0.02000096428571429</v>
      </c>
      <c r="EF1230">
        <v>0</v>
      </c>
      <c r="EG1230">
        <v>747.6834285714285</v>
      </c>
      <c r="EH1230">
        <v>5.00097</v>
      </c>
      <c r="EI1230">
        <v>14873.20357142857</v>
      </c>
      <c r="EJ1230">
        <v>16707.425</v>
      </c>
      <c r="EK1230">
        <v>37.87721428571428</v>
      </c>
      <c r="EL1230">
        <v>38.44599999999999</v>
      </c>
      <c r="EM1230">
        <v>37.875</v>
      </c>
      <c r="EN1230">
        <v>38.125</v>
      </c>
      <c r="EO1230">
        <v>38.32999999999999</v>
      </c>
      <c r="EP1230">
        <v>1955.082142857143</v>
      </c>
      <c r="EQ1230">
        <v>39.90035714285715</v>
      </c>
      <c r="ER1230">
        <v>0</v>
      </c>
      <c r="ES1230">
        <v>1659654402.3</v>
      </c>
      <c r="ET1230">
        <v>0</v>
      </c>
      <c r="EU1230">
        <v>747.6695769230769</v>
      </c>
      <c r="EV1230">
        <v>-0.1842393161413045</v>
      </c>
      <c r="EW1230">
        <v>2.068376052853692</v>
      </c>
      <c r="EX1230">
        <v>14873.33461538461</v>
      </c>
      <c r="EY1230">
        <v>15</v>
      </c>
      <c r="EZ1230">
        <v>0</v>
      </c>
      <c r="FA1230" t="s">
        <v>419</v>
      </c>
      <c r="FB1230">
        <v>1659135797.5</v>
      </c>
      <c r="FC1230">
        <v>1659135788</v>
      </c>
      <c r="FD1230">
        <v>0</v>
      </c>
      <c r="FE1230">
        <v>0.3</v>
      </c>
      <c r="FF1230">
        <v>-0.002</v>
      </c>
      <c r="FG1230">
        <v>-2.209</v>
      </c>
      <c r="FH1230">
        <v>-0.089</v>
      </c>
      <c r="FI1230">
        <v>1520</v>
      </c>
      <c r="FJ1230">
        <v>20</v>
      </c>
      <c r="FK1230">
        <v>0.06</v>
      </c>
      <c r="FL1230">
        <v>0.03</v>
      </c>
      <c r="FM1230">
        <v>-62.58631749999999</v>
      </c>
      <c r="FN1230">
        <v>1.504148217636243</v>
      </c>
      <c r="FO1230">
        <v>0.1952201128053917</v>
      </c>
      <c r="FP1230">
        <v>0</v>
      </c>
      <c r="FQ1230">
        <v>747.6635588235293</v>
      </c>
      <c r="FR1230">
        <v>0.2467685256903957</v>
      </c>
      <c r="FS1230">
        <v>0.2623800780610572</v>
      </c>
      <c r="FT1230">
        <v>1</v>
      </c>
      <c r="FU1230">
        <v>4.0257315</v>
      </c>
      <c r="FV1230">
        <v>-0.113899587242033</v>
      </c>
      <c r="FW1230">
        <v>0.01097329839884066</v>
      </c>
      <c r="FX1230">
        <v>0</v>
      </c>
      <c r="FY1230">
        <v>1</v>
      </c>
      <c r="FZ1230">
        <v>3</v>
      </c>
      <c r="GA1230" t="s">
        <v>429</v>
      </c>
      <c r="GB1230">
        <v>2.98339</v>
      </c>
      <c r="GC1230">
        <v>2.71572</v>
      </c>
      <c r="GD1230">
        <v>0.161831</v>
      </c>
      <c r="GE1230">
        <v>0.16685</v>
      </c>
      <c r="GF1230">
        <v>0.0897694</v>
      </c>
      <c r="GG1230">
        <v>0.0738723</v>
      </c>
      <c r="GH1230">
        <v>26506.8</v>
      </c>
      <c r="GI1230">
        <v>26489.7</v>
      </c>
      <c r="GJ1230">
        <v>29389.2</v>
      </c>
      <c r="GK1230">
        <v>29402</v>
      </c>
      <c r="GL1230">
        <v>35432</v>
      </c>
      <c r="GM1230">
        <v>36208.8</v>
      </c>
      <c r="GN1230">
        <v>41382.8</v>
      </c>
      <c r="GO1230">
        <v>41896.9</v>
      </c>
      <c r="GP1230">
        <v>1.96165</v>
      </c>
      <c r="GQ1230">
        <v>2.38485</v>
      </c>
      <c r="GR1230">
        <v>0.0958666</v>
      </c>
      <c r="GS1230">
        <v>0</v>
      </c>
      <c r="GT1230">
        <v>23.4061</v>
      </c>
      <c r="GU1230">
        <v>999.9</v>
      </c>
      <c r="GV1230">
        <v>34.7</v>
      </c>
      <c r="GW1230">
        <v>31.8</v>
      </c>
      <c r="GX1230">
        <v>18.1628</v>
      </c>
      <c r="GY1230">
        <v>63.8219</v>
      </c>
      <c r="GZ1230">
        <v>22.2877</v>
      </c>
      <c r="HA1230">
        <v>2</v>
      </c>
      <c r="HB1230">
        <v>-0.0844385</v>
      </c>
      <c r="HC1230">
        <v>1.61144</v>
      </c>
      <c r="HD1230">
        <v>20.3271</v>
      </c>
      <c r="HE1230">
        <v>5.21864</v>
      </c>
      <c r="HF1230">
        <v>12.0099</v>
      </c>
      <c r="HG1230">
        <v>4.98895</v>
      </c>
      <c r="HH1230">
        <v>3.28845</v>
      </c>
      <c r="HI1230">
        <v>9999</v>
      </c>
      <c r="HJ1230">
        <v>9999</v>
      </c>
      <c r="HK1230">
        <v>9999</v>
      </c>
      <c r="HL1230">
        <v>199.3</v>
      </c>
      <c r="HM1230">
        <v>1.86737</v>
      </c>
      <c r="HN1230">
        <v>1.86647</v>
      </c>
      <c r="HO1230">
        <v>1.86588</v>
      </c>
      <c r="HP1230">
        <v>1.86584</v>
      </c>
      <c r="HQ1230">
        <v>1.86768</v>
      </c>
      <c r="HR1230">
        <v>1.87012</v>
      </c>
      <c r="HS1230">
        <v>1.86874</v>
      </c>
      <c r="HT1230">
        <v>1.8702</v>
      </c>
      <c r="HU1230">
        <v>0</v>
      </c>
      <c r="HV1230">
        <v>0</v>
      </c>
      <c r="HW1230">
        <v>0</v>
      </c>
      <c r="HX1230">
        <v>0</v>
      </c>
      <c r="HY1230" t="s">
        <v>421</v>
      </c>
      <c r="HZ1230" t="s">
        <v>422</v>
      </c>
      <c r="IA1230" t="s">
        <v>423</v>
      </c>
      <c r="IB1230" t="s">
        <v>423</v>
      </c>
      <c r="IC1230" t="s">
        <v>423</v>
      </c>
      <c r="ID1230" t="s">
        <v>423</v>
      </c>
      <c r="IE1230">
        <v>0</v>
      </c>
      <c r="IF1230">
        <v>100</v>
      </c>
      <c r="IG1230">
        <v>100</v>
      </c>
      <c r="IH1230">
        <v>-4.23</v>
      </c>
      <c r="II1230">
        <v>-0.1432</v>
      </c>
      <c r="IJ1230">
        <v>-1.529487217637811</v>
      </c>
      <c r="IK1230">
        <v>-0.005072214745875086</v>
      </c>
      <c r="IL1230">
        <v>3.316774363808987E-06</v>
      </c>
      <c r="IM1230">
        <v>-1.107588672722244E-09</v>
      </c>
      <c r="IN1230">
        <v>-0.1603591687652909</v>
      </c>
      <c r="IO1230">
        <v>-0.0181951569465493</v>
      </c>
      <c r="IP1230">
        <v>0.001659309118516343</v>
      </c>
      <c r="IQ1230">
        <v>-3.409663313950778E-05</v>
      </c>
      <c r="IR1230">
        <v>19</v>
      </c>
      <c r="IS1230">
        <v>2290</v>
      </c>
      <c r="IT1230">
        <v>1</v>
      </c>
      <c r="IU1230">
        <v>24</v>
      </c>
      <c r="IV1230">
        <v>8643.4</v>
      </c>
      <c r="IW1230">
        <v>8643.6</v>
      </c>
      <c r="IX1230">
        <v>2.51831</v>
      </c>
      <c r="IY1230">
        <v>2.21191</v>
      </c>
      <c r="IZ1230">
        <v>1.94702</v>
      </c>
      <c r="JA1230">
        <v>2.64771</v>
      </c>
      <c r="JB1230">
        <v>2.19482</v>
      </c>
      <c r="JC1230">
        <v>2.36084</v>
      </c>
      <c r="JD1230">
        <v>36.4343</v>
      </c>
      <c r="JE1230">
        <v>24.035</v>
      </c>
      <c r="JF1230">
        <v>18</v>
      </c>
      <c r="JG1230">
        <v>518.827</v>
      </c>
      <c r="JH1230">
        <v>815.288</v>
      </c>
      <c r="JI1230">
        <v>21.5135</v>
      </c>
      <c r="JJ1230">
        <v>26.2045</v>
      </c>
      <c r="JK1230">
        <v>30.0002</v>
      </c>
      <c r="JL1230">
        <v>26.176</v>
      </c>
      <c r="JM1230">
        <v>26.0919</v>
      </c>
      <c r="JN1230">
        <v>50.4573</v>
      </c>
      <c r="JO1230">
        <v>19.6563</v>
      </c>
      <c r="JP1230">
        <v>24.0157</v>
      </c>
      <c r="JQ1230">
        <v>21.5166</v>
      </c>
      <c r="JR1230">
        <v>989.188</v>
      </c>
      <c r="JS1230">
        <v>14.6379</v>
      </c>
      <c r="JT1230">
        <v>100.481</v>
      </c>
      <c r="JU1230">
        <v>100.624</v>
      </c>
    </row>
    <row r="1231" spans="1:281">
      <c r="A1231">
        <v>1215</v>
      </c>
      <c r="B1231">
        <v>1659654407</v>
      </c>
      <c r="C1231">
        <v>26399</v>
      </c>
      <c r="D1231" t="s">
        <v>2865</v>
      </c>
      <c r="E1231" t="s">
        <v>2866</v>
      </c>
      <c r="F1231">
        <v>5</v>
      </c>
      <c r="G1231" t="s">
        <v>2748</v>
      </c>
      <c r="H1231" t="s">
        <v>416</v>
      </c>
      <c r="I1231">
        <v>1659654399.5</v>
      </c>
      <c r="J1231">
        <f>(K1231)/1000</f>
        <v>0</v>
      </c>
      <c r="K1231">
        <f>IF(CZ1231, AN1231, AH1231)</f>
        <v>0</v>
      </c>
      <c r="L1231">
        <f>IF(CZ1231, AI1231, AG1231)</f>
        <v>0</v>
      </c>
      <c r="M1231">
        <f>DB1231 - IF(AU1231&gt;1, L1231*CV1231*100.0/(AW1231*DP1231), 0)</f>
        <v>0</v>
      </c>
      <c r="N1231">
        <f>((T1231-J1231/2)*M1231-L1231)/(T1231+J1231/2)</f>
        <v>0</v>
      </c>
      <c r="O1231">
        <f>N1231*(DI1231+DJ1231)/1000.0</f>
        <v>0</v>
      </c>
      <c r="P1231">
        <f>(DB1231 - IF(AU1231&gt;1, L1231*CV1231*100.0/(AW1231*DP1231), 0))*(DI1231+DJ1231)/1000.0</f>
        <v>0</v>
      </c>
      <c r="Q1231">
        <f>2.0/((1/S1231-1/R1231)+SIGN(S1231)*SQRT((1/S1231-1/R1231)*(1/S1231-1/R1231) + 4*CW1231/((CW1231+1)*(CW1231+1))*(2*1/S1231*1/R1231-1/R1231*1/R1231)))</f>
        <v>0</v>
      </c>
      <c r="R1231">
        <f>IF(LEFT(CX1231,1)&lt;&gt;"0",IF(LEFT(CX1231,1)="1",3.0,CY1231),$D$5+$E$5*(DP1231*DI1231/($K$5*1000))+$F$5*(DP1231*DI1231/($K$5*1000))*MAX(MIN(CV1231,$J$5),$I$5)*MAX(MIN(CV1231,$J$5),$I$5)+$G$5*MAX(MIN(CV1231,$J$5),$I$5)*(DP1231*DI1231/($K$5*1000))+$H$5*(DP1231*DI1231/($K$5*1000))*(DP1231*DI1231/($K$5*1000)))</f>
        <v>0</v>
      </c>
      <c r="S1231">
        <f>J1231*(1000-(1000*0.61365*exp(17.502*W1231/(240.97+W1231))/(DI1231+DJ1231)+DD1231)/2)/(1000*0.61365*exp(17.502*W1231/(240.97+W1231))/(DI1231+DJ1231)-DD1231)</f>
        <v>0</v>
      </c>
      <c r="T1231">
        <f>1/((CW1231+1)/(Q1231/1.6)+1/(R1231/1.37)) + CW1231/((CW1231+1)/(Q1231/1.6) + CW1231/(R1231/1.37))</f>
        <v>0</v>
      </c>
      <c r="U1231">
        <f>(CR1231*CU1231)</f>
        <v>0</v>
      </c>
      <c r="V1231">
        <f>(DK1231+(U1231+2*0.95*5.67E-8*(((DK1231+$B$7)+273)^4-(DK1231+273)^4)-44100*J1231)/(1.84*29.3*R1231+8*0.95*5.67E-8*(DK1231+273)^3))</f>
        <v>0</v>
      </c>
      <c r="W1231">
        <f>($C$7*DL1231+$D$7*DM1231+$E$7*V1231)</f>
        <v>0</v>
      </c>
      <c r="X1231">
        <f>0.61365*exp(17.502*W1231/(240.97+W1231))</f>
        <v>0</v>
      </c>
      <c r="Y1231">
        <f>(Z1231/AA1231*100)</f>
        <v>0</v>
      </c>
      <c r="Z1231">
        <f>DD1231*(DI1231+DJ1231)/1000</f>
        <v>0</v>
      </c>
      <c r="AA1231">
        <f>0.61365*exp(17.502*DK1231/(240.97+DK1231))</f>
        <v>0</v>
      </c>
      <c r="AB1231">
        <f>(X1231-DD1231*(DI1231+DJ1231)/1000)</f>
        <v>0</v>
      </c>
      <c r="AC1231">
        <f>(-J1231*44100)</f>
        <v>0</v>
      </c>
      <c r="AD1231">
        <f>2*29.3*R1231*0.92*(DK1231-W1231)</f>
        <v>0</v>
      </c>
      <c r="AE1231">
        <f>2*0.95*5.67E-8*(((DK1231+$B$7)+273)^4-(W1231+273)^4)</f>
        <v>0</v>
      </c>
      <c r="AF1231">
        <f>U1231+AE1231+AC1231+AD1231</f>
        <v>0</v>
      </c>
      <c r="AG1231">
        <f>DH1231*AU1231*(DC1231-DB1231*(1000-AU1231*DE1231)/(1000-AU1231*DD1231))/(100*CV1231)</f>
        <v>0</v>
      </c>
      <c r="AH1231">
        <f>1000*DH1231*AU1231*(DD1231-DE1231)/(100*CV1231*(1000-AU1231*DD1231))</f>
        <v>0</v>
      </c>
      <c r="AI1231">
        <f>(AJ1231 - AK1231 - DI1231*1E3/(8.314*(DK1231+273.15)) * AM1231/DH1231 * AL1231) * DH1231/(100*CV1231) * (1000 - DE1231)/1000</f>
        <v>0</v>
      </c>
      <c r="AJ1231">
        <v>987.6937821766601</v>
      </c>
      <c r="AK1231">
        <v>936.3399272727266</v>
      </c>
      <c r="AL1231">
        <v>3.37523642754636</v>
      </c>
      <c r="AM1231">
        <v>65.47786862827577</v>
      </c>
      <c r="AN1231">
        <f>(AP1231 - AO1231 + DI1231*1E3/(8.314*(DK1231+273.15)) * AR1231/DH1231 * AQ1231) * DH1231/(100*CV1231) * 1000/(1000 - AP1231)</f>
        <v>0</v>
      </c>
      <c r="AO1231">
        <v>14.56657222968708</v>
      </c>
      <c r="AP1231">
        <v>18.56531328671328</v>
      </c>
      <c r="AQ1231">
        <v>-9.193224024243162E-05</v>
      </c>
      <c r="AR1231">
        <v>82.48289674045559</v>
      </c>
      <c r="AS1231">
        <v>0</v>
      </c>
      <c r="AT1231">
        <v>0</v>
      </c>
      <c r="AU1231">
        <f>IF(AS1231*$H$13&gt;=AW1231,1.0,(AW1231/(AW1231-AS1231*$H$13)))</f>
        <v>0</v>
      </c>
      <c r="AV1231">
        <f>(AU1231-1)*100</f>
        <v>0</v>
      </c>
      <c r="AW1231">
        <f>MAX(0,($B$13+$C$13*DP1231)/(1+$D$13*DP1231)*DI1231/(DK1231+273)*$E$13)</f>
        <v>0</v>
      </c>
      <c r="AX1231" t="s">
        <v>417</v>
      </c>
      <c r="AY1231" t="s">
        <v>417</v>
      </c>
      <c r="AZ1231">
        <v>0</v>
      </c>
      <c r="BA1231">
        <v>0</v>
      </c>
      <c r="BB1231">
        <f>1-AZ1231/BA1231</f>
        <v>0</v>
      </c>
      <c r="BC1231">
        <v>0</v>
      </c>
      <c r="BD1231" t="s">
        <v>417</v>
      </c>
      <c r="BE1231" t="s">
        <v>417</v>
      </c>
      <c r="BF1231">
        <v>0</v>
      </c>
      <c r="BG1231">
        <v>0</v>
      </c>
      <c r="BH1231">
        <f>1-BF1231/BG1231</f>
        <v>0</v>
      </c>
      <c r="BI1231">
        <v>0.5</v>
      </c>
      <c r="BJ1231">
        <f>CS1231</f>
        <v>0</v>
      </c>
      <c r="BK1231">
        <f>L1231</f>
        <v>0</v>
      </c>
      <c r="BL1231">
        <f>BH1231*BI1231*BJ1231</f>
        <v>0</v>
      </c>
      <c r="BM1231">
        <f>(BK1231-BC1231)/BJ1231</f>
        <v>0</v>
      </c>
      <c r="BN1231">
        <f>(BA1231-BG1231)/BG1231</f>
        <v>0</v>
      </c>
      <c r="BO1231">
        <f>AZ1231/(BB1231+AZ1231/BG1231)</f>
        <v>0</v>
      </c>
      <c r="BP1231" t="s">
        <v>417</v>
      </c>
      <c r="BQ1231">
        <v>0</v>
      </c>
      <c r="BR1231">
        <f>IF(BQ1231&lt;&gt;0, BQ1231, BO1231)</f>
        <v>0</v>
      </c>
      <c r="BS1231">
        <f>1-BR1231/BG1231</f>
        <v>0</v>
      </c>
      <c r="BT1231">
        <f>(BG1231-BF1231)/(BG1231-BR1231)</f>
        <v>0</v>
      </c>
      <c r="BU1231">
        <f>(BA1231-BG1231)/(BA1231-BR1231)</f>
        <v>0</v>
      </c>
      <c r="BV1231">
        <f>(BG1231-BF1231)/(BG1231-AZ1231)</f>
        <v>0</v>
      </c>
      <c r="BW1231">
        <f>(BA1231-BG1231)/(BA1231-AZ1231)</f>
        <v>0</v>
      </c>
      <c r="BX1231">
        <f>(BT1231*BR1231/BF1231)</f>
        <v>0</v>
      </c>
      <c r="BY1231">
        <f>(1-BX1231)</f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f>$B$11*DQ1231+$C$11*DR1231+$F$11*EC1231*(1-EF1231)</f>
        <v>0</v>
      </c>
      <c r="CS1231">
        <f>CR1231*CT1231</f>
        <v>0</v>
      </c>
      <c r="CT1231">
        <f>($B$11*$D$9+$C$11*$D$9+$F$11*((EP1231+EH1231)/MAX(EP1231+EH1231+EQ1231, 0.1)*$I$9+EQ1231/MAX(EP1231+EH1231+EQ1231, 0.1)*$J$9))/($B$11+$C$11+$F$11)</f>
        <v>0</v>
      </c>
      <c r="CU1231">
        <f>($B$11*$K$9+$C$11*$K$9+$F$11*((EP1231+EH1231)/MAX(EP1231+EH1231+EQ1231, 0.1)*$P$9+EQ1231/MAX(EP1231+EH1231+EQ1231, 0.1)*$Q$9))/($B$11+$C$11+$F$11)</f>
        <v>0</v>
      </c>
      <c r="CV1231">
        <v>6</v>
      </c>
      <c r="CW1231">
        <v>0.5</v>
      </c>
      <c r="CX1231" t="s">
        <v>418</v>
      </c>
      <c r="CY1231">
        <v>2</v>
      </c>
      <c r="CZ1231" t="b">
        <v>1</v>
      </c>
      <c r="DA1231">
        <v>1659654399.5</v>
      </c>
      <c r="DB1231">
        <v>895.9879259259258</v>
      </c>
      <c r="DC1231">
        <v>958.5282592592594</v>
      </c>
      <c r="DD1231">
        <v>18.57548148148148</v>
      </c>
      <c r="DE1231">
        <v>14.56529259259259</v>
      </c>
      <c r="DF1231">
        <v>900.2035925925927</v>
      </c>
      <c r="DG1231">
        <v>18.71864814814814</v>
      </c>
      <c r="DH1231">
        <v>500.007037037037</v>
      </c>
      <c r="DI1231">
        <v>90.20675185185185</v>
      </c>
      <c r="DJ1231">
        <v>0.09997169629629631</v>
      </c>
      <c r="DK1231">
        <v>24.8196074074074</v>
      </c>
      <c r="DL1231">
        <v>24.9946962962963</v>
      </c>
      <c r="DM1231">
        <v>999.9000000000001</v>
      </c>
      <c r="DN1231">
        <v>0</v>
      </c>
      <c r="DO1231">
        <v>0</v>
      </c>
      <c r="DP1231">
        <v>10009.27925925926</v>
      </c>
      <c r="DQ1231">
        <v>0</v>
      </c>
      <c r="DR1231">
        <v>10.9043</v>
      </c>
      <c r="DS1231">
        <v>-62.54038148148148</v>
      </c>
      <c r="DT1231">
        <v>912.9463333333332</v>
      </c>
      <c r="DU1231">
        <v>972.6959999999999</v>
      </c>
      <c r="DV1231">
        <v>4.010183333333332</v>
      </c>
      <c r="DW1231">
        <v>958.5282592592594</v>
      </c>
      <c r="DX1231">
        <v>14.56529259259259</v>
      </c>
      <c r="DY1231">
        <v>1.675633333333333</v>
      </c>
      <c r="DZ1231">
        <v>1.313887407407407</v>
      </c>
      <c r="EA1231">
        <v>14.67251481481481</v>
      </c>
      <c r="EB1231">
        <v>10.95867777777778</v>
      </c>
      <c r="EC1231">
        <v>1999.969629629629</v>
      </c>
      <c r="ED1231">
        <v>0.9799987777777779</v>
      </c>
      <c r="EE1231">
        <v>0.02000122222222222</v>
      </c>
      <c r="EF1231">
        <v>0</v>
      </c>
      <c r="EG1231">
        <v>747.7056666666665</v>
      </c>
      <c r="EH1231">
        <v>5.00097</v>
      </c>
      <c r="EI1231">
        <v>14872.87407407407</v>
      </c>
      <c r="EJ1231">
        <v>16707.32222222222</v>
      </c>
      <c r="EK1231">
        <v>37.875</v>
      </c>
      <c r="EL1231">
        <v>38.437</v>
      </c>
      <c r="EM1231">
        <v>37.875</v>
      </c>
      <c r="EN1231">
        <v>38.125</v>
      </c>
      <c r="EO1231">
        <v>38.32133333333333</v>
      </c>
      <c r="EP1231">
        <v>1955.068888888889</v>
      </c>
      <c r="EQ1231">
        <v>39.90074074074074</v>
      </c>
      <c r="ER1231">
        <v>0</v>
      </c>
      <c r="ES1231">
        <v>1659654407.7</v>
      </c>
      <c r="ET1231">
        <v>0</v>
      </c>
      <c r="EU1231">
        <v>747.69604</v>
      </c>
      <c r="EV1231">
        <v>1.109769231143231</v>
      </c>
      <c r="EW1231">
        <v>-7.130769323079326</v>
      </c>
      <c r="EX1231">
        <v>14872.948</v>
      </c>
      <c r="EY1231">
        <v>15</v>
      </c>
      <c r="EZ1231">
        <v>0</v>
      </c>
      <c r="FA1231" t="s">
        <v>419</v>
      </c>
      <c r="FB1231">
        <v>1659135797.5</v>
      </c>
      <c r="FC1231">
        <v>1659135788</v>
      </c>
      <c r="FD1231">
        <v>0</v>
      </c>
      <c r="FE1231">
        <v>0.3</v>
      </c>
      <c r="FF1231">
        <v>-0.002</v>
      </c>
      <c r="FG1231">
        <v>-2.209</v>
      </c>
      <c r="FH1231">
        <v>-0.089</v>
      </c>
      <c r="FI1231">
        <v>1520</v>
      </c>
      <c r="FJ1231">
        <v>20</v>
      </c>
      <c r="FK1231">
        <v>0.06</v>
      </c>
      <c r="FL1231">
        <v>0.03</v>
      </c>
      <c r="FM1231">
        <v>-62.58631219512196</v>
      </c>
      <c r="FN1231">
        <v>0.1241790940763749</v>
      </c>
      <c r="FO1231">
        <v>0.2020432786227858</v>
      </c>
      <c r="FP1231">
        <v>1</v>
      </c>
      <c r="FQ1231">
        <v>747.6879999999999</v>
      </c>
      <c r="FR1231">
        <v>0.1523605786067778</v>
      </c>
      <c r="FS1231">
        <v>0.2740342400246385</v>
      </c>
      <c r="FT1231">
        <v>1</v>
      </c>
      <c r="FU1231">
        <v>4.015852195121951</v>
      </c>
      <c r="FV1231">
        <v>-0.1121592334494753</v>
      </c>
      <c r="FW1231">
        <v>0.01107439994789014</v>
      </c>
      <c r="FX1231">
        <v>0</v>
      </c>
      <c r="FY1231">
        <v>2</v>
      </c>
      <c r="FZ1231">
        <v>3</v>
      </c>
      <c r="GA1231" t="s">
        <v>420</v>
      </c>
      <c r="GB1231">
        <v>2.98355</v>
      </c>
      <c r="GC1231">
        <v>2.71557</v>
      </c>
      <c r="GD1231">
        <v>0.163744</v>
      </c>
      <c r="GE1231">
        <v>0.168716</v>
      </c>
      <c r="GF1231">
        <v>0.0897415</v>
      </c>
      <c r="GG1231">
        <v>0.0738857</v>
      </c>
      <c r="GH1231">
        <v>26446.2</v>
      </c>
      <c r="GI1231">
        <v>26430</v>
      </c>
      <c r="GJ1231">
        <v>29389</v>
      </c>
      <c r="GK1231">
        <v>29401.6</v>
      </c>
      <c r="GL1231">
        <v>35432.8</v>
      </c>
      <c r="GM1231">
        <v>36208</v>
      </c>
      <c r="GN1231">
        <v>41382.5</v>
      </c>
      <c r="GO1231">
        <v>41896.5</v>
      </c>
      <c r="GP1231">
        <v>1.96192</v>
      </c>
      <c r="GQ1231">
        <v>2.3849</v>
      </c>
      <c r="GR1231">
        <v>0.0971183</v>
      </c>
      <c r="GS1231">
        <v>0</v>
      </c>
      <c r="GT1231">
        <v>23.4061</v>
      </c>
      <c r="GU1231">
        <v>999.9</v>
      </c>
      <c r="GV1231">
        <v>34.7</v>
      </c>
      <c r="GW1231">
        <v>31.8</v>
      </c>
      <c r="GX1231">
        <v>18.1624</v>
      </c>
      <c r="GY1231">
        <v>63.712</v>
      </c>
      <c r="GZ1231">
        <v>22.2035</v>
      </c>
      <c r="HA1231">
        <v>2</v>
      </c>
      <c r="HB1231">
        <v>-0.0844665</v>
      </c>
      <c r="HC1231">
        <v>1.56619</v>
      </c>
      <c r="HD1231">
        <v>20.3277</v>
      </c>
      <c r="HE1231">
        <v>5.21834</v>
      </c>
      <c r="HF1231">
        <v>12.0099</v>
      </c>
      <c r="HG1231">
        <v>4.98905</v>
      </c>
      <c r="HH1231">
        <v>3.28848</v>
      </c>
      <c r="HI1231">
        <v>9999</v>
      </c>
      <c r="HJ1231">
        <v>9999</v>
      </c>
      <c r="HK1231">
        <v>9999</v>
      </c>
      <c r="HL1231">
        <v>199.3</v>
      </c>
      <c r="HM1231">
        <v>1.86737</v>
      </c>
      <c r="HN1231">
        <v>1.86646</v>
      </c>
      <c r="HO1231">
        <v>1.8659</v>
      </c>
      <c r="HP1231">
        <v>1.86584</v>
      </c>
      <c r="HQ1231">
        <v>1.86768</v>
      </c>
      <c r="HR1231">
        <v>1.87012</v>
      </c>
      <c r="HS1231">
        <v>1.86874</v>
      </c>
      <c r="HT1231">
        <v>1.87021</v>
      </c>
      <c r="HU1231">
        <v>0</v>
      </c>
      <c r="HV1231">
        <v>0</v>
      </c>
      <c r="HW1231">
        <v>0</v>
      </c>
      <c r="HX1231">
        <v>0</v>
      </c>
      <c r="HY1231" t="s">
        <v>421</v>
      </c>
      <c r="HZ1231" t="s">
        <v>422</v>
      </c>
      <c r="IA1231" t="s">
        <v>423</v>
      </c>
      <c r="IB1231" t="s">
        <v>423</v>
      </c>
      <c r="IC1231" t="s">
        <v>423</v>
      </c>
      <c r="ID1231" t="s">
        <v>423</v>
      </c>
      <c r="IE1231">
        <v>0</v>
      </c>
      <c r="IF1231">
        <v>100</v>
      </c>
      <c r="IG1231">
        <v>100</v>
      </c>
      <c r="IH1231">
        <v>-4.26</v>
      </c>
      <c r="II1231">
        <v>-0.1432</v>
      </c>
      <c r="IJ1231">
        <v>-1.529487217637811</v>
      </c>
      <c r="IK1231">
        <v>-0.005072214745875086</v>
      </c>
      <c r="IL1231">
        <v>3.316774363808987E-06</v>
      </c>
      <c r="IM1231">
        <v>-1.107588672722244E-09</v>
      </c>
      <c r="IN1231">
        <v>-0.1603591687652909</v>
      </c>
      <c r="IO1231">
        <v>-0.0181951569465493</v>
      </c>
      <c r="IP1231">
        <v>0.001659309118516343</v>
      </c>
      <c r="IQ1231">
        <v>-3.409663313950778E-05</v>
      </c>
      <c r="IR1231">
        <v>19</v>
      </c>
      <c r="IS1231">
        <v>2290</v>
      </c>
      <c r="IT1231">
        <v>1</v>
      </c>
      <c r="IU1231">
        <v>24</v>
      </c>
      <c r="IV1231">
        <v>8643.5</v>
      </c>
      <c r="IW1231">
        <v>8643.6</v>
      </c>
      <c r="IX1231">
        <v>2.55127</v>
      </c>
      <c r="IY1231">
        <v>2.21191</v>
      </c>
      <c r="IZ1231">
        <v>1.94702</v>
      </c>
      <c r="JA1231">
        <v>2.64648</v>
      </c>
      <c r="JB1231">
        <v>2.19482</v>
      </c>
      <c r="JC1231">
        <v>2.34497</v>
      </c>
      <c r="JD1231">
        <v>36.4343</v>
      </c>
      <c r="JE1231">
        <v>24.035</v>
      </c>
      <c r="JF1231">
        <v>18</v>
      </c>
      <c r="JG1231">
        <v>519.0170000000001</v>
      </c>
      <c r="JH1231">
        <v>815.354</v>
      </c>
      <c r="JI1231">
        <v>21.5157</v>
      </c>
      <c r="JJ1231">
        <v>26.2059</v>
      </c>
      <c r="JK1231">
        <v>30.0001</v>
      </c>
      <c r="JL1231">
        <v>26.1771</v>
      </c>
      <c r="JM1231">
        <v>26.093</v>
      </c>
      <c r="JN1231">
        <v>51.1046</v>
      </c>
      <c r="JO1231">
        <v>19.3792</v>
      </c>
      <c r="JP1231">
        <v>24.0157</v>
      </c>
      <c r="JQ1231">
        <v>21.5264</v>
      </c>
      <c r="JR1231">
        <v>1009.24</v>
      </c>
      <c r="JS1231">
        <v>14.656</v>
      </c>
      <c r="JT1231">
        <v>100.481</v>
      </c>
      <c r="JU1231">
        <v>100.622</v>
      </c>
    </row>
    <row r="1232" spans="1:281">
      <c r="A1232">
        <v>1216</v>
      </c>
      <c r="B1232">
        <v>1659654412</v>
      </c>
      <c r="C1232">
        <v>26404</v>
      </c>
      <c r="D1232" t="s">
        <v>2867</v>
      </c>
      <c r="E1232" t="s">
        <v>2868</v>
      </c>
      <c r="F1232">
        <v>5</v>
      </c>
      <c r="G1232" t="s">
        <v>2748</v>
      </c>
      <c r="H1232" t="s">
        <v>416</v>
      </c>
      <c r="I1232">
        <v>1659654404.214286</v>
      </c>
      <c r="J1232">
        <f>(K1232)/1000</f>
        <v>0</v>
      </c>
      <c r="K1232">
        <f>IF(CZ1232, AN1232, AH1232)</f>
        <v>0</v>
      </c>
      <c r="L1232">
        <f>IF(CZ1232, AI1232, AG1232)</f>
        <v>0</v>
      </c>
      <c r="M1232">
        <f>DB1232 - IF(AU1232&gt;1, L1232*CV1232*100.0/(AW1232*DP1232), 0)</f>
        <v>0</v>
      </c>
      <c r="N1232">
        <f>((T1232-J1232/2)*M1232-L1232)/(T1232+J1232/2)</f>
        <v>0</v>
      </c>
      <c r="O1232">
        <f>N1232*(DI1232+DJ1232)/1000.0</f>
        <v>0</v>
      </c>
      <c r="P1232">
        <f>(DB1232 - IF(AU1232&gt;1, L1232*CV1232*100.0/(AW1232*DP1232), 0))*(DI1232+DJ1232)/1000.0</f>
        <v>0</v>
      </c>
      <c r="Q1232">
        <f>2.0/((1/S1232-1/R1232)+SIGN(S1232)*SQRT((1/S1232-1/R1232)*(1/S1232-1/R1232) + 4*CW1232/((CW1232+1)*(CW1232+1))*(2*1/S1232*1/R1232-1/R1232*1/R1232)))</f>
        <v>0</v>
      </c>
      <c r="R1232">
        <f>IF(LEFT(CX1232,1)&lt;&gt;"0",IF(LEFT(CX1232,1)="1",3.0,CY1232),$D$5+$E$5*(DP1232*DI1232/($K$5*1000))+$F$5*(DP1232*DI1232/($K$5*1000))*MAX(MIN(CV1232,$J$5),$I$5)*MAX(MIN(CV1232,$J$5),$I$5)+$G$5*MAX(MIN(CV1232,$J$5),$I$5)*(DP1232*DI1232/($K$5*1000))+$H$5*(DP1232*DI1232/($K$5*1000))*(DP1232*DI1232/($K$5*1000)))</f>
        <v>0</v>
      </c>
      <c r="S1232">
        <f>J1232*(1000-(1000*0.61365*exp(17.502*W1232/(240.97+W1232))/(DI1232+DJ1232)+DD1232)/2)/(1000*0.61365*exp(17.502*W1232/(240.97+W1232))/(DI1232+DJ1232)-DD1232)</f>
        <v>0</v>
      </c>
      <c r="T1232">
        <f>1/((CW1232+1)/(Q1232/1.6)+1/(R1232/1.37)) + CW1232/((CW1232+1)/(Q1232/1.6) + CW1232/(R1232/1.37))</f>
        <v>0</v>
      </c>
      <c r="U1232">
        <f>(CR1232*CU1232)</f>
        <v>0</v>
      </c>
      <c r="V1232">
        <f>(DK1232+(U1232+2*0.95*5.67E-8*(((DK1232+$B$7)+273)^4-(DK1232+273)^4)-44100*J1232)/(1.84*29.3*R1232+8*0.95*5.67E-8*(DK1232+273)^3))</f>
        <v>0</v>
      </c>
      <c r="W1232">
        <f>($C$7*DL1232+$D$7*DM1232+$E$7*V1232)</f>
        <v>0</v>
      </c>
      <c r="X1232">
        <f>0.61365*exp(17.502*W1232/(240.97+W1232))</f>
        <v>0</v>
      </c>
      <c r="Y1232">
        <f>(Z1232/AA1232*100)</f>
        <v>0</v>
      </c>
      <c r="Z1232">
        <f>DD1232*(DI1232+DJ1232)/1000</f>
        <v>0</v>
      </c>
      <c r="AA1232">
        <f>0.61365*exp(17.502*DK1232/(240.97+DK1232))</f>
        <v>0</v>
      </c>
      <c r="AB1232">
        <f>(X1232-DD1232*(DI1232+DJ1232)/1000)</f>
        <v>0</v>
      </c>
      <c r="AC1232">
        <f>(-J1232*44100)</f>
        <v>0</v>
      </c>
      <c r="AD1232">
        <f>2*29.3*R1232*0.92*(DK1232-W1232)</f>
        <v>0</v>
      </c>
      <c r="AE1232">
        <f>2*0.95*5.67E-8*(((DK1232+$B$7)+273)^4-(W1232+273)^4)</f>
        <v>0</v>
      </c>
      <c r="AF1232">
        <f>U1232+AE1232+AC1232+AD1232</f>
        <v>0</v>
      </c>
      <c r="AG1232">
        <f>DH1232*AU1232*(DC1232-DB1232*(1000-AU1232*DE1232)/(1000-AU1232*DD1232))/(100*CV1232)</f>
        <v>0</v>
      </c>
      <c r="AH1232">
        <f>1000*DH1232*AU1232*(DD1232-DE1232)/(100*CV1232*(1000-AU1232*DD1232))</f>
        <v>0</v>
      </c>
      <c r="AI1232">
        <f>(AJ1232 - AK1232 - DI1232*1E3/(8.314*(DK1232+273.15)) * AM1232/DH1232 * AL1232) * DH1232/(100*CV1232) * (1000 - DE1232)/1000</f>
        <v>0</v>
      </c>
      <c r="AJ1232">
        <v>1004.637231014362</v>
      </c>
      <c r="AK1232">
        <v>953.1687515151515</v>
      </c>
      <c r="AL1232">
        <v>3.336164796415192</v>
      </c>
      <c r="AM1232">
        <v>65.47786862827577</v>
      </c>
      <c r="AN1232">
        <f>(AP1232 - AO1232 + DI1232*1E3/(8.314*(DK1232+273.15)) * AR1232/DH1232 * AQ1232) * DH1232/(100*CV1232) * 1000/(1000 - AP1232)</f>
        <v>0</v>
      </c>
      <c r="AO1232">
        <v>14.57621944593894</v>
      </c>
      <c r="AP1232">
        <v>18.556506993007</v>
      </c>
      <c r="AQ1232">
        <v>-8.933827946588875E-05</v>
      </c>
      <c r="AR1232">
        <v>82.48289674045559</v>
      </c>
      <c r="AS1232">
        <v>0</v>
      </c>
      <c r="AT1232">
        <v>0</v>
      </c>
      <c r="AU1232">
        <f>IF(AS1232*$H$13&gt;=AW1232,1.0,(AW1232/(AW1232-AS1232*$H$13)))</f>
        <v>0</v>
      </c>
      <c r="AV1232">
        <f>(AU1232-1)*100</f>
        <v>0</v>
      </c>
      <c r="AW1232">
        <f>MAX(0,($B$13+$C$13*DP1232)/(1+$D$13*DP1232)*DI1232/(DK1232+273)*$E$13)</f>
        <v>0</v>
      </c>
      <c r="AX1232" t="s">
        <v>417</v>
      </c>
      <c r="AY1232" t="s">
        <v>417</v>
      </c>
      <c r="AZ1232">
        <v>0</v>
      </c>
      <c r="BA1232">
        <v>0</v>
      </c>
      <c r="BB1232">
        <f>1-AZ1232/BA1232</f>
        <v>0</v>
      </c>
      <c r="BC1232">
        <v>0</v>
      </c>
      <c r="BD1232" t="s">
        <v>417</v>
      </c>
      <c r="BE1232" t="s">
        <v>417</v>
      </c>
      <c r="BF1232">
        <v>0</v>
      </c>
      <c r="BG1232">
        <v>0</v>
      </c>
      <c r="BH1232">
        <f>1-BF1232/BG1232</f>
        <v>0</v>
      </c>
      <c r="BI1232">
        <v>0.5</v>
      </c>
      <c r="BJ1232">
        <f>CS1232</f>
        <v>0</v>
      </c>
      <c r="BK1232">
        <f>L1232</f>
        <v>0</v>
      </c>
      <c r="BL1232">
        <f>BH1232*BI1232*BJ1232</f>
        <v>0</v>
      </c>
      <c r="BM1232">
        <f>(BK1232-BC1232)/BJ1232</f>
        <v>0</v>
      </c>
      <c r="BN1232">
        <f>(BA1232-BG1232)/BG1232</f>
        <v>0</v>
      </c>
      <c r="BO1232">
        <f>AZ1232/(BB1232+AZ1232/BG1232)</f>
        <v>0</v>
      </c>
      <c r="BP1232" t="s">
        <v>417</v>
      </c>
      <c r="BQ1232">
        <v>0</v>
      </c>
      <c r="BR1232">
        <f>IF(BQ1232&lt;&gt;0, BQ1232, BO1232)</f>
        <v>0</v>
      </c>
      <c r="BS1232">
        <f>1-BR1232/BG1232</f>
        <v>0</v>
      </c>
      <c r="BT1232">
        <f>(BG1232-BF1232)/(BG1232-BR1232)</f>
        <v>0</v>
      </c>
      <c r="BU1232">
        <f>(BA1232-BG1232)/(BA1232-BR1232)</f>
        <v>0</v>
      </c>
      <c r="BV1232">
        <f>(BG1232-BF1232)/(BG1232-AZ1232)</f>
        <v>0</v>
      </c>
      <c r="BW1232">
        <f>(BA1232-BG1232)/(BA1232-AZ1232)</f>
        <v>0</v>
      </c>
      <c r="BX1232">
        <f>(BT1232*BR1232/BF1232)</f>
        <v>0</v>
      </c>
      <c r="BY1232">
        <f>(1-BX1232)</f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f>$B$11*DQ1232+$C$11*DR1232+$F$11*EC1232*(1-EF1232)</f>
        <v>0</v>
      </c>
      <c r="CS1232">
        <f>CR1232*CT1232</f>
        <v>0</v>
      </c>
      <c r="CT1232">
        <f>($B$11*$D$9+$C$11*$D$9+$F$11*((EP1232+EH1232)/MAX(EP1232+EH1232+EQ1232, 0.1)*$I$9+EQ1232/MAX(EP1232+EH1232+EQ1232, 0.1)*$J$9))/($B$11+$C$11+$F$11)</f>
        <v>0</v>
      </c>
      <c r="CU1232">
        <f>($B$11*$K$9+$C$11*$K$9+$F$11*((EP1232+EH1232)/MAX(EP1232+EH1232+EQ1232, 0.1)*$P$9+EQ1232/MAX(EP1232+EH1232+EQ1232, 0.1)*$Q$9))/($B$11+$C$11+$F$11)</f>
        <v>0</v>
      </c>
      <c r="CV1232">
        <v>6</v>
      </c>
      <c r="CW1232">
        <v>0.5</v>
      </c>
      <c r="CX1232" t="s">
        <v>418</v>
      </c>
      <c r="CY1232">
        <v>2</v>
      </c>
      <c r="CZ1232" t="b">
        <v>1</v>
      </c>
      <c r="DA1232">
        <v>1659654404.214286</v>
      </c>
      <c r="DB1232">
        <v>911.484</v>
      </c>
      <c r="DC1232">
        <v>974.1479285714286</v>
      </c>
      <c r="DD1232">
        <v>18.568425</v>
      </c>
      <c r="DE1232">
        <v>14.57245357142857</v>
      </c>
      <c r="DF1232">
        <v>915.7273571428572</v>
      </c>
      <c r="DG1232">
        <v>18.71165714285715</v>
      </c>
      <c r="DH1232">
        <v>500.0094642857143</v>
      </c>
      <c r="DI1232">
        <v>90.20638571428573</v>
      </c>
      <c r="DJ1232">
        <v>0.09999976785714285</v>
      </c>
      <c r="DK1232">
        <v>24.81945714285714</v>
      </c>
      <c r="DL1232">
        <v>24.99521071428572</v>
      </c>
      <c r="DM1232">
        <v>999.9000000000002</v>
      </c>
      <c r="DN1232">
        <v>0</v>
      </c>
      <c r="DO1232">
        <v>0</v>
      </c>
      <c r="DP1232">
        <v>10000.53857142857</v>
      </c>
      <c r="DQ1232">
        <v>0</v>
      </c>
      <c r="DR1232">
        <v>10.9043</v>
      </c>
      <c r="DS1232">
        <v>-62.66402142857144</v>
      </c>
      <c r="DT1232">
        <v>928.7289285714286</v>
      </c>
      <c r="DU1232">
        <v>988.5538571428571</v>
      </c>
      <c r="DV1232">
        <v>3.995966428571429</v>
      </c>
      <c r="DW1232">
        <v>974.1479285714286</v>
      </c>
      <c r="DX1232">
        <v>14.57245357142857</v>
      </c>
      <c r="DY1232">
        <v>1.67499</v>
      </c>
      <c r="DZ1232">
        <v>1.314528571428571</v>
      </c>
      <c r="EA1232">
        <v>14.66656428571429</v>
      </c>
      <c r="EB1232">
        <v>10.96601071428572</v>
      </c>
      <c r="EC1232">
        <v>2000.007857142857</v>
      </c>
      <c r="ED1232">
        <v>0.979999142857143</v>
      </c>
      <c r="EE1232">
        <v>0.02000085714285715</v>
      </c>
      <c r="EF1232">
        <v>0</v>
      </c>
      <c r="EG1232">
        <v>747.7209642857142</v>
      </c>
      <c r="EH1232">
        <v>5.00097</v>
      </c>
      <c r="EI1232">
        <v>14872.35</v>
      </c>
      <c r="EJ1232">
        <v>16707.63928571429</v>
      </c>
      <c r="EK1232">
        <v>37.87942857142857</v>
      </c>
      <c r="EL1232">
        <v>38.437</v>
      </c>
      <c r="EM1232">
        <v>37.875</v>
      </c>
      <c r="EN1232">
        <v>38.125</v>
      </c>
      <c r="EO1232">
        <v>38.3165</v>
      </c>
      <c r="EP1232">
        <v>1955.107142857143</v>
      </c>
      <c r="EQ1232">
        <v>39.90071428571429</v>
      </c>
      <c r="ER1232">
        <v>0</v>
      </c>
      <c r="ES1232">
        <v>1659654412.5</v>
      </c>
      <c r="ET1232">
        <v>0</v>
      </c>
      <c r="EU1232">
        <v>747.7361599999999</v>
      </c>
      <c r="EV1232">
        <v>0.5280000074196378</v>
      </c>
      <c r="EW1232">
        <v>-13.3615385180364</v>
      </c>
      <c r="EX1232">
        <v>14872.252</v>
      </c>
      <c r="EY1232">
        <v>15</v>
      </c>
      <c r="EZ1232">
        <v>0</v>
      </c>
      <c r="FA1232" t="s">
        <v>419</v>
      </c>
      <c r="FB1232">
        <v>1659135797.5</v>
      </c>
      <c r="FC1232">
        <v>1659135788</v>
      </c>
      <c r="FD1232">
        <v>0</v>
      </c>
      <c r="FE1232">
        <v>0.3</v>
      </c>
      <c r="FF1232">
        <v>-0.002</v>
      </c>
      <c r="FG1232">
        <v>-2.209</v>
      </c>
      <c r="FH1232">
        <v>-0.089</v>
      </c>
      <c r="FI1232">
        <v>1520</v>
      </c>
      <c r="FJ1232">
        <v>20</v>
      </c>
      <c r="FK1232">
        <v>0.06</v>
      </c>
      <c r="FL1232">
        <v>0.03</v>
      </c>
      <c r="FM1232">
        <v>-62.58983000000001</v>
      </c>
      <c r="FN1232">
        <v>-1.713082176359948</v>
      </c>
      <c r="FO1232">
        <v>0.190806204301642</v>
      </c>
      <c r="FP1232">
        <v>0</v>
      </c>
      <c r="FQ1232">
        <v>747.7138235294118</v>
      </c>
      <c r="FR1232">
        <v>0.6327578341772945</v>
      </c>
      <c r="FS1232">
        <v>0.2672532914658061</v>
      </c>
      <c r="FT1232">
        <v>1</v>
      </c>
      <c r="FU1232">
        <v>4.00372575</v>
      </c>
      <c r="FV1232">
        <v>-0.1601051031895005</v>
      </c>
      <c r="FW1232">
        <v>0.0163679558722982</v>
      </c>
      <c r="FX1232">
        <v>0</v>
      </c>
      <c r="FY1232">
        <v>1</v>
      </c>
      <c r="FZ1232">
        <v>3</v>
      </c>
      <c r="GA1232" t="s">
        <v>429</v>
      </c>
      <c r="GB1232">
        <v>2.9836</v>
      </c>
      <c r="GC1232">
        <v>2.71568</v>
      </c>
      <c r="GD1232">
        <v>0.16564</v>
      </c>
      <c r="GE1232">
        <v>0.170562</v>
      </c>
      <c r="GF1232">
        <v>0.0897172</v>
      </c>
      <c r="GG1232">
        <v>0.0739865</v>
      </c>
      <c r="GH1232">
        <v>26385.2</v>
      </c>
      <c r="GI1232">
        <v>26371.2</v>
      </c>
      <c r="GJ1232">
        <v>29387.8</v>
      </c>
      <c r="GK1232">
        <v>29401.5</v>
      </c>
      <c r="GL1232">
        <v>35432.6</v>
      </c>
      <c r="GM1232">
        <v>36203.9</v>
      </c>
      <c r="GN1232">
        <v>41381.1</v>
      </c>
      <c r="GO1232">
        <v>41896.4</v>
      </c>
      <c r="GP1232">
        <v>1.96157</v>
      </c>
      <c r="GQ1232">
        <v>2.38503</v>
      </c>
      <c r="GR1232">
        <v>0.09739399999999999</v>
      </c>
      <c r="GS1232">
        <v>0</v>
      </c>
      <c r="GT1232">
        <v>23.4061</v>
      </c>
      <c r="GU1232">
        <v>999.9</v>
      </c>
      <c r="GV1232">
        <v>34.7</v>
      </c>
      <c r="GW1232">
        <v>31.8</v>
      </c>
      <c r="GX1232">
        <v>18.1613</v>
      </c>
      <c r="GY1232">
        <v>63.632</v>
      </c>
      <c r="GZ1232">
        <v>22.2476</v>
      </c>
      <c r="HA1232">
        <v>2</v>
      </c>
      <c r="HB1232">
        <v>-0.0840727</v>
      </c>
      <c r="HC1232">
        <v>1.57259</v>
      </c>
      <c r="HD1232">
        <v>20.3275</v>
      </c>
      <c r="HE1232">
        <v>5.21939</v>
      </c>
      <c r="HF1232">
        <v>12.0099</v>
      </c>
      <c r="HG1232">
        <v>4.98955</v>
      </c>
      <c r="HH1232">
        <v>3.28865</v>
      </c>
      <c r="HI1232">
        <v>9999</v>
      </c>
      <c r="HJ1232">
        <v>9999</v>
      </c>
      <c r="HK1232">
        <v>9999</v>
      </c>
      <c r="HL1232">
        <v>199.3</v>
      </c>
      <c r="HM1232">
        <v>1.86737</v>
      </c>
      <c r="HN1232">
        <v>1.86646</v>
      </c>
      <c r="HO1232">
        <v>1.8659</v>
      </c>
      <c r="HP1232">
        <v>1.86584</v>
      </c>
      <c r="HQ1232">
        <v>1.86768</v>
      </c>
      <c r="HR1232">
        <v>1.87012</v>
      </c>
      <c r="HS1232">
        <v>1.86875</v>
      </c>
      <c r="HT1232">
        <v>1.87022</v>
      </c>
      <c r="HU1232">
        <v>0</v>
      </c>
      <c r="HV1232">
        <v>0</v>
      </c>
      <c r="HW1232">
        <v>0</v>
      </c>
      <c r="HX1232">
        <v>0</v>
      </c>
      <c r="HY1232" t="s">
        <v>421</v>
      </c>
      <c r="HZ1232" t="s">
        <v>422</v>
      </c>
      <c r="IA1232" t="s">
        <v>423</v>
      </c>
      <c r="IB1232" t="s">
        <v>423</v>
      </c>
      <c r="IC1232" t="s">
        <v>423</v>
      </c>
      <c r="ID1232" t="s">
        <v>423</v>
      </c>
      <c r="IE1232">
        <v>0</v>
      </c>
      <c r="IF1232">
        <v>100</v>
      </c>
      <c r="IG1232">
        <v>100</v>
      </c>
      <c r="IH1232">
        <v>-4.289</v>
      </c>
      <c r="II1232">
        <v>-0.1433</v>
      </c>
      <c r="IJ1232">
        <v>-1.529487217637811</v>
      </c>
      <c r="IK1232">
        <v>-0.005072214745875086</v>
      </c>
      <c r="IL1232">
        <v>3.316774363808987E-06</v>
      </c>
      <c r="IM1232">
        <v>-1.107588672722244E-09</v>
      </c>
      <c r="IN1232">
        <v>-0.1603591687652909</v>
      </c>
      <c r="IO1232">
        <v>-0.0181951569465493</v>
      </c>
      <c r="IP1232">
        <v>0.001659309118516343</v>
      </c>
      <c r="IQ1232">
        <v>-3.409663313950778E-05</v>
      </c>
      <c r="IR1232">
        <v>19</v>
      </c>
      <c r="IS1232">
        <v>2290</v>
      </c>
      <c r="IT1232">
        <v>1</v>
      </c>
      <c r="IU1232">
        <v>24</v>
      </c>
      <c r="IV1232">
        <v>8643.6</v>
      </c>
      <c r="IW1232">
        <v>8643.700000000001</v>
      </c>
      <c r="IX1232">
        <v>2.58667</v>
      </c>
      <c r="IY1232">
        <v>2.21191</v>
      </c>
      <c r="IZ1232">
        <v>1.94702</v>
      </c>
      <c r="JA1232">
        <v>2.64771</v>
      </c>
      <c r="JB1232">
        <v>2.19482</v>
      </c>
      <c r="JC1232">
        <v>2.35596</v>
      </c>
      <c r="JD1232">
        <v>36.4343</v>
      </c>
      <c r="JE1232">
        <v>24.035</v>
      </c>
      <c r="JF1232">
        <v>18</v>
      </c>
      <c r="JG1232">
        <v>518.803</v>
      </c>
      <c r="JH1232">
        <v>815.5</v>
      </c>
      <c r="JI1232">
        <v>21.525</v>
      </c>
      <c r="JJ1232">
        <v>26.2076</v>
      </c>
      <c r="JK1232">
        <v>30.0003</v>
      </c>
      <c r="JL1232">
        <v>26.1788</v>
      </c>
      <c r="JM1232">
        <v>26.0944</v>
      </c>
      <c r="JN1232">
        <v>51.8248</v>
      </c>
      <c r="JO1232">
        <v>19.3792</v>
      </c>
      <c r="JP1232">
        <v>24.0157</v>
      </c>
      <c r="JQ1232">
        <v>21.5268</v>
      </c>
      <c r="JR1232">
        <v>1022.62</v>
      </c>
      <c r="JS1232">
        <v>14.6787</v>
      </c>
      <c r="JT1232">
        <v>100.477</v>
      </c>
      <c r="JU1232">
        <v>100.622</v>
      </c>
    </row>
    <row r="1233" spans="1:281">
      <c r="A1233">
        <v>1217</v>
      </c>
      <c r="B1233">
        <v>1659654417</v>
      </c>
      <c r="C1233">
        <v>26409</v>
      </c>
      <c r="D1233" t="s">
        <v>2869</v>
      </c>
      <c r="E1233" t="s">
        <v>2870</v>
      </c>
      <c r="F1233">
        <v>5</v>
      </c>
      <c r="G1233" t="s">
        <v>2748</v>
      </c>
      <c r="H1233" t="s">
        <v>416</v>
      </c>
      <c r="I1233">
        <v>1659654409.5</v>
      </c>
      <c r="J1233">
        <f>(K1233)/1000</f>
        <v>0</v>
      </c>
      <c r="K1233">
        <f>IF(CZ1233, AN1233, AH1233)</f>
        <v>0</v>
      </c>
      <c r="L1233">
        <f>IF(CZ1233, AI1233, AG1233)</f>
        <v>0</v>
      </c>
      <c r="M1233">
        <f>DB1233 - IF(AU1233&gt;1, L1233*CV1233*100.0/(AW1233*DP1233), 0)</f>
        <v>0</v>
      </c>
      <c r="N1233">
        <f>((T1233-J1233/2)*M1233-L1233)/(T1233+J1233/2)</f>
        <v>0</v>
      </c>
      <c r="O1233">
        <f>N1233*(DI1233+DJ1233)/1000.0</f>
        <v>0</v>
      </c>
      <c r="P1233">
        <f>(DB1233 - IF(AU1233&gt;1, L1233*CV1233*100.0/(AW1233*DP1233), 0))*(DI1233+DJ1233)/1000.0</f>
        <v>0</v>
      </c>
      <c r="Q1233">
        <f>2.0/((1/S1233-1/R1233)+SIGN(S1233)*SQRT((1/S1233-1/R1233)*(1/S1233-1/R1233) + 4*CW1233/((CW1233+1)*(CW1233+1))*(2*1/S1233*1/R1233-1/R1233*1/R1233)))</f>
        <v>0</v>
      </c>
      <c r="R1233">
        <f>IF(LEFT(CX1233,1)&lt;&gt;"0",IF(LEFT(CX1233,1)="1",3.0,CY1233),$D$5+$E$5*(DP1233*DI1233/($K$5*1000))+$F$5*(DP1233*DI1233/($K$5*1000))*MAX(MIN(CV1233,$J$5),$I$5)*MAX(MIN(CV1233,$J$5),$I$5)+$G$5*MAX(MIN(CV1233,$J$5),$I$5)*(DP1233*DI1233/($K$5*1000))+$H$5*(DP1233*DI1233/($K$5*1000))*(DP1233*DI1233/($K$5*1000)))</f>
        <v>0</v>
      </c>
      <c r="S1233">
        <f>J1233*(1000-(1000*0.61365*exp(17.502*W1233/(240.97+W1233))/(DI1233+DJ1233)+DD1233)/2)/(1000*0.61365*exp(17.502*W1233/(240.97+W1233))/(DI1233+DJ1233)-DD1233)</f>
        <v>0</v>
      </c>
      <c r="T1233">
        <f>1/((CW1233+1)/(Q1233/1.6)+1/(R1233/1.37)) + CW1233/((CW1233+1)/(Q1233/1.6) + CW1233/(R1233/1.37))</f>
        <v>0</v>
      </c>
      <c r="U1233">
        <f>(CR1233*CU1233)</f>
        <v>0</v>
      </c>
      <c r="V1233">
        <f>(DK1233+(U1233+2*0.95*5.67E-8*(((DK1233+$B$7)+273)^4-(DK1233+273)^4)-44100*J1233)/(1.84*29.3*R1233+8*0.95*5.67E-8*(DK1233+273)^3))</f>
        <v>0</v>
      </c>
      <c r="W1233">
        <f>($C$7*DL1233+$D$7*DM1233+$E$7*V1233)</f>
        <v>0</v>
      </c>
      <c r="X1233">
        <f>0.61365*exp(17.502*W1233/(240.97+W1233))</f>
        <v>0</v>
      </c>
      <c r="Y1233">
        <f>(Z1233/AA1233*100)</f>
        <v>0</v>
      </c>
      <c r="Z1233">
        <f>DD1233*(DI1233+DJ1233)/1000</f>
        <v>0</v>
      </c>
      <c r="AA1233">
        <f>0.61365*exp(17.502*DK1233/(240.97+DK1233))</f>
        <v>0</v>
      </c>
      <c r="AB1233">
        <f>(X1233-DD1233*(DI1233+DJ1233)/1000)</f>
        <v>0</v>
      </c>
      <c r="AC1233">
        <f>(-J1233*44100)</f>
        <v>0</v>
      </c>
      <c r="AD1233">
        <f>2*29.3*R1233*0.92*(DK1233-W1233)</f>
        <v>0</v>
      </c>
      <c r="AE1233">
        <f>2*0.95*5.67E-8*(((DK1233+$B$7)+273)^4-(W1233+273)^4)</f>
        <v>0</v>
      </c>
      <c r="AF1233">
        <f>U1233+AE1233+AC1233+AD1233</f>
        <v>0</v>
      </c>
      <c r="AG1233">
        <f>DH1233*AU1233*(DC1233-DB1233*(1000-AU1233*DE1233)/(1000-AU1233*DD1233))/(100*CV1233)</f>
        <v>0</v>
      </c>
      <c r="AH1233">
        <f>1000*DH1233*AU1233*(DD1233-DE1233)/(100*CV1233*(1000-AU1233*DD1233))</f>
        <v>0</v>
      </c>
      <c r="AI1233">
        <f>(AJ1233 - AK1233 - DI1233*1E3/(8.314*(DK1233+273.15)) * AM1233/DH1233 * AL1233) * DH1233/(100*CV1233) * (1000 - DE1233)/1000</f>
        <v>0</v>
      </c>
      <c r="AJ1233">
        <v>1021.724839962743</v>
      </c>
      <c r="AK1233">
        <v>970.2277272727273</v>
      </c>
      <c r="AL1233">
        <v>3.433876623517948</v>
      </c>
      <c r="AM1233">
        <v>65.47786862827577</v>
      </c>
      <c r="AN1233">
        <f>(AP1233 - AO1233 + DI1233*1E3/(8.314*(DK1233+273.15)) * AR1233/DH1233 * AQ1233) * DH1233/(100*CV1233) * 1000/(1000 - AP1233)</f>
        <v>0</v>
      </c>
      <c r="AO1233">
        <v>14.59828362167361</v>
      </c>
      <c r="AP1233">
        <v>18.55846223776224</v>
      </c>
      <c r="AQ1233">
        <v>5.60313187608583E-05</v>
      </c>
      <c r="AR1233">
        <v>82.48289674045559</v>
      </c>
      <c r="AS1233">
        <v>0</v>
      </c>
      <c r="AT1233">
        <v>0</v>
      </c>
      <c r="AU1233">
        <f>IF(AS1233*$H$13&gt;=AW1233,1.0,(AW1233/(AW1233-AS1233*$H$13)))</f>
        <v>0</v>
      </c>
      <c r="AV1233">
        <f>(AU1233-1)*100</f>
        <v>0</v>
      </c>
      <c r="AW1233">
        <f>MAX(0,($B$13+$C$13*DP1233)/(1+$D$13*DP1233)*DI1233/(DK1233+273)*$E$13)</f>
        <v>0</v>
      </c>
      <c r="AX1233" t="s">
        <v>417</v>
      </c>
      <c r="AY1233" t="s">
        <v>417</v>
      </c>
      <c r="AZ1233">
        <v>0</v>
      </c>
      <c r="BA1233">
        <v>0</v>
      </c>
      <c r="BB1233">
        <f>1-AZ1233/BA1233</f>
        <v>0</v>
      </c>
      <c r="BC1233">
        <v>0</v>
      </c>
      <c r="BD1233" t="s">
        <v>417</v>
      </c>
      <c r="BE1233" t="s">
        <v>417</v>
      </c>
      <c r="BF1233">
        <v>0</v>
      </c>
      <c r="BG1233">
        <v>0</v>
      </c>
      <c r="BH1233">
        <f>1-BF1233/BG1233</f>
        <v>0</v>
      </c>
      <c r="BI1233">
        <v>0.5</v>
      </c>
      <c r="BJ1233">
        <f>CS1233</f>
        <v>0</v>
      </c>
      <c r="BK1233">
        <f>L1233</f>
        <v>0</v>
      </c>
      <c r="BL1233">
        <f>BH1233*BI1233*BJ1233</f>
        <v>0</v>
      </c>
      <c r="BM1233">
        <f>(BK1233-BC1233)/BJ1233</f>
        <v>0</v>
      </c>
      <c r="BN1233">
        <f>(BA1233-BG1233)/BG1233</f>
        <v>0</v>
      </c>
      <c r="BO1233">
        <f>AZ1233/(BB1233+AZ1233/BG1233)</f>
        <v>0</v>
      </c>
      <c r="BP1233" t="s">
        <v>417</v>
      </c>
      <c r="BQ1233">
        <v>0</v>
      </c>
      <c r="BR1233">
        <f>IF(BQ1233&lt;&gt;0, BQ1233, BO1233)</f>
        <v>0</v>
      </c>
      <c r="BS1233">
        <f>1-BR1233/BG1233</f>
        <v>0</v>
      </c>
      <c r="BT1233">
        <f>(BG1233-BF1233)/(BG1233-BR1233)</f>
        <v>0</v>
      </c>
      <c r="BU1233">
        <f>(BA1233-BG1233)/(BA1233-BR1233)</f>
        <v>0</v>
      </c>
      <c r="BV1233">
        <f>(BG1233-BF1233)/(BG1233-AZ1233)</f>
        <v>0</v>
      </c>
      <c r="BW1233">
        <f>(BA1233-BG1233)/(BA1233-AZ1233)</f>
        <v>0</v>
      </c>
      <c r="BX1233">
        <f>(BT1233*BR1233/BF1233)</f>
        <v>0</v>
      </c>
      <c r="BY1233">
        <f>(1-BX1233)</f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f>$B$11*DQ1233+$C$11*DR1233+$F$11*EC1233*(1-EF1233)</f>
        <v>0</v>
      </c>
      <c r="CS1233">
        <f>CR1233*CT1233</f>
        <v>0</v>
      </c>
      <c r="CT1233">
        <f>($B$11*$D$9+$C$11*$D$9+$F$11*((EP1233+EH1233)/MAX(EP1233+EH1233+EQ1233, 0.1)*$I$9+EQ1233/MAX(EP1233+EH1233+EQ1233, 0.1)*$J$9))/($B$11+$C$11+$F$11)</f>
        <v>0</v>
      </c>
      <c r="CU1233">
        <f>($B$11*$K$9+$C$11*$K$9+$F$11*((EP1233+EH1233)/MAX(EP1233+EH1233+EQ1233, 0.1)*$P$9+EQ1233/MAX(EP1233+EH1233+EQ1233, 0.1)*$Q$9))/($B$11+$C$11+$F$11)</f>
        <v>0</v>
      </c>
      <c r="CV1233">
        <v>6</v>
      </c>
      <c r="CW1233">
        <v>0.5</v>
      </c>
      <c r="CX1233" t="s">
        <v>418</v>
      </c>
      <c r="CY1233">
        <v>2</v>
      </c>
      <c r="CZ1233" t="b">
        <v>1</v>
      </c>
      <c r="DA1233">
        <v>1659654409.5</v>
      </c>
      <c r="DB1233">
        <v>928.915037037037</v>
      </c>
      <c r="DC1233">
        <v>991.8155555555555</v>
      </c>
      <c r="DD1233">
        <v>18.56255555555556</v>
      </c>
      <c r="DE1233">
        <v>14.58491481481481</v>
      </c>
      <c r="DF1233">
        <v>933.1894814814817</v>
      </c>
      <c r="DG1233">
        <v>18.70583703703704</v>
      </c>
      <c r="DH1233">
        <v>500.0053703703704</v>
      </c>
      <c r="DI1233">
        <v>90.20652222222225</v>
      </c>
      <c r="DJ1233">
        <v>0.09997949629629629</v>
      </c>
      <c r="DK1233">
        <v>24.81869259259259</v>
      </c>
      <c r="DL1233">
        <v>24.9996962962963</v>
      </c>
      <c r="DM1233">
        <v>999.9000000000001</v>
      </c>
      <c r="DN1233">
        <v>0</v>
      </c>
      <c r="DO1233">
        <v>0</v>
      </c>
      <c r="DP1233">
        <v>10001.82925925926</v>
      </c>
      <c r="DQ1233">
        <v>0</v>
      </c>
      <c r="DR1233">
        <v>10.9043</v>
      </c>
      <c r="DS1233">
        <v>-62.89995925925926</v>
      </c>
      <c r="DT1233">
        <v>946.4841111111111</v>
      </c>
      <c r="DU1233">
        <v>1006.494629629629</v>
      </c>
      <c r="DV1233">
        <v>3.97764</v>
      </c>
      <c r="DW1233">
        <v>991.8155555555555</v>
      </c>
      <c r="DX1233">
        <v>14.58491481481481</v>
      </c>
      <c r="DY1233">
        <v>1.674463333333334</v>
      </c>
      <c r="DZ1233">
        <v>1.315654814814815</v>
      </c>
      <c r="EA1233">
        <v>14.6616962962963</v>
      </c>
      <c r="EB1233">
        <v>10.9788962962963</v>
      </c>
      <c r="EC1233">
        <v>1999.987407407407</v>
      </c>
      <c r="ED1233">
        <v>0.9799987777777779</v>
      </c>
      <c r="EE1233">
        <v>0.02000122222222222</v>
      </c>
      <c r="EF1233">
        <v>0</v>
      </c>
      <c r="EG1233">
        <v>747.7062222222222</v>
      </c>
      <c r="EH1233">
        <v>5.00097</v>
      </c>
      <c r="EI1233">
        <v>14870.74814814815</v>
      </c>
      <c r="EJ1233">
        <v>16707.45925925926</v>
      </c>
      <c r="EK1233">
        <v>37.87959259259259</v>
      </c>
      <c r="EL1233">
        <v>38.437</v>
      </c>
      <c r="EM1233">
        <v>37.875</v>
      </c>
      <c r="EN1233">
        <v>38.125</v>
      </c>
      <c r="EO1233">
        <v>38.32133333333333</v>
      </c>
      <c r="EP1233">
        <v>1955.086666666667</v>
      </c>
      <c r="EQ1233">
        <v>39.90074074074074</v>
      </c>
      <c r="ER1233">
        <v>0</v>
      </c>
      <c r="ES1233">
        <v>1659654417.3</v>
      </c>
      <c r="ET1233">
        <v>0</v>
      </c>
      <c r="EU1233">
        <v>747.7029200000001</v>
      </c>
      <c r="EV1233">
        <v>-1.46853846470568</v>
      </c>
      <c r="EW1233">
        <v>-21.09230769993594</v>
      </c>
      <c r="EX1233">
        <v>14870.652</v>
      </c>
      <c r="EY1233">
        <v>15</v>
      </c>
      <c r="EZ1233">
        <v>0</v>
      </c>
      <c r="FA1233" t="s">
        <v>419</v>
      </c>
      <c r="FB1233">
        <v>1659135797.5</v>
      </c>
      <c r="FC1233">
        <v>1659135788</v>
      </c>
      <c r="FD1233">
        <v>0</v>
      </c>
      <c r="FE1233">
        <v>0.3</v>
      </c>
      <c r="FF1233">
        <v>-0.002</v>
      </c>
      <c r="FG1233">
        <v>-2.209</v>
      </c>
      <c r="FH1233">
        <v>-0.089</v>
      </c>
      <c r="FI1233">
        <v>1520</v>
      </c>
      <c r="FJ1233">
        <v>20</v>
      </c>
      <c r="FK1233">
        <v>0.06</v>
      </c>
      <c r="FL1233">
        <v>0.03</v>
      </c>
      <c r="FM1233">
        <v>-62.76184634146342</v>
      </c>
      <c r="FN1233">
        <v>-2.504496167247324</v>
      </c>
      <c r="FO1233">
        <v>0.2592084396186626</v>
      </c>
      <c r="FP1233">
        <v>0</v>
      </c>
      <c r="FQ1233">
        <v>747.6890588235294</v>
      </c>
      <c r="FR1233">
        <v>-0.3373261989294532</v>
      </c>
      <c r="FS1233">
        <v>0.2481445192264877</v>
      </c>
      <c r="FT1233">
        <v>1</v>
      </c>
      <c r="FU1233">
        <v>3.987354878048781</v>
      </c>
      <c r="FV1233">
        <v>-0.2162027874564443</v>
      </c>
      <c r="FW1233">
        <v>0.02199977761771766</v>
      </c>
      <c r="FX1233">
        <v>0</v>
      </c>
      <c r="FY1233">
        <v>1</v>
      </c>
      <c r="FZ1233">
        <v>3</v>
      </c>
      <c r="GA1233" t="s">
        <v>429</v>
      </c>
      <c r="GB1233">
        <v>2.98366</v>
      </c>
      <c r="GC1233">
        <v>2.71573</v>
      </c>
      <c r="GD1233">
        <v>0.167548</v>
      </c>
      <c r="GE1233">
        <v>0.172393</v>
      </c>
      <c r="GF1233">
        <v>0.0897196</v>
      </c>
      <c r="GG1233">
        <v>0.0740591</v>
      </c>
      <c r="GH1233">
        <v>26324.7</v>
      </c>
      <c r="GI1233">
        <v>26313.1</v>
      </c>
      <c r="GJ1233">
        <v>29387.7</v>
      </c>
      <c r="GK1233">
        <v>29401.5</v>
      </c>
      <c r="GL1233">
        <v>35432.2</v>
      </c>
      <c r="GM1233">
        <v>36201.3</v>
      </c>
      <c r="GN1233">
        <v>41380.7</v>
      </c>
      <c r="GO1233">
        <v>41896.6</v>
      </c>
      <c r="GP1233">
        <v>1.96175</v>
      </c>
      <c r="GQ1233">
        <v>2.3849</v>
      </c>
      <c r="GR1233">
        <v>0.0972375</v>
      </c>
      <c r="GS1233">
        <v>0</v>
      </c>
      <c r="GT1233">
        <v>23.4041</v>
      </c>
      <c r="GU1233">
        <v>999.9</v>
      </c>
      <c r="GV1233">
        <v>34.7</v>
      </c>
      <c r="GW1233">
        <v>31.8</v>
      </c>
      <c r="GX1233">
        <v>18.1624</v>
      </c>
      <c r="GY1233">
        <v>63.792</v>
      </c>
      <c r="GZ1233">
        <v>22.2196</v>
      </c>
      <c r="HA1233">
        <v>2</v>
      </c>
      <c r="HB1233">
        <v>-0.0840244</v>
      </c>
      <c r="HC1233">
        <v>1.60093</v>
      </c>
      <c r="HD1233">
        <v>20.3275</v>
      </c>
      <c r="HE1233">
        <v>5.21909</v>
      </c>
      <c r="HF1233">
        <v>12.0099</v>
      </c>
      <c r="HG1233">
        <v>4.9892</v>
      </c>
      <c r="HH1233">
        <v>3.28865</v>
      </c>
      <c r="HI1233">
        <v>9999</v>
      </c>
      <c r="HJ1233">
        <v>9999</v>
      </c>
      <c r="HK1233">
        <v>9999</v>
      </c>
      <c r="HL1233">
        <v>199.3</v>
      </c>
      <c r="HM1233">
        <v>1.86737</v>
      </c>
      <c r="HN1233">
        <v>1.86646</v>
      </c>
      <c r="HO1233">
        <v>1.8659</v>
      </c>
      <c r="HP1233">
        <v>1.86584</v>
      </c>
      <c r="HQ1233">
        <v>1.86767</v>
      </c>
      <c r="HR1233">
        <v>1.87012</v>
      </c>
      <c r="HS1233">
        <v>1.86875</v>
      </c>
      <c r="HT1233">
        <v>1.87022</v>
      </c>
      <c r="HU1233">
        <v>0</v>
      </c>
      <c r="HV1233">
        <v>0</v>
      </c>
      <c r="HW1233">
        <v>0</v>
      </c>
      <c r="HX1233">
        <v>0</v>
      </c>
      <c r="HY1233" t="s">
        <v>421</v>
      </c>
      <c r="HZ1233" t="s">
        <v>422</v>
      </c>
      <c r="IA1233" t="s">
        <v>423</v>
      </c>
      <c r="IB1233" t="s">
        <v>423</v>
      </c>
      <c r="IC1233" t="s">
        <v>423</v>
      </c>
      <c r="ID1233" t="s">
        <v>423</v>
      </c>
      <c r="IE1233">
        <v>0</v>
      </c>
      <c r="IF1233">
        <v>100</v>
      </c>
      <c r="IG1233">
        <v>100</v>
      </c>
      <c r="IH1233">
        <v>-4.319</v>
      </c>
      <c r="II1233">
        <v>-0.1433</v>
      </c>
      <c r="IJ1233">
        <v>-1.529487217637811</v>
      </c>
      <c r="IK1233">
        <v>-0.005072214745875086</v>
      </c>
      <c r="IL1233">
        <v>3.316774363808987E-06</v>
      </c>
      <c r="IM1233">
        <v>-1.107588672722244E-09</v>
      </c>
      <c r="IN1233">
        <v>-0.1603591687652909</v>
      </c>
      <c r="IO1233">
        <v>-0.0181951569465493</v>
      </c>
      <c r="IP1233">
        <v>0.001659309118516343</v>
      </c>
      <c r="IQ1233">
        <v>-3.409663313950778E-05</v>
      </c>
      <c r="IR1233">
        <v>19</v>
      </c>
      <c r="IS1233">
        <v>2290</v>
      </c>
      <c r="IT1233">
        <v>1</v>
      </c>
      <c r="IU1233">
        <v>24</v>
      </c>
      <c r="IV1233">
        <v>8643.700000000001</v>
      </c>
      <c r="IW1233">
        <v>8643.799999999999</v>
      </c>
      <c r="IX1233">
        <v>2.62207</v>
      </c>
      <c r="IY1233">
        <v>2.21191</v>
      </c>
      <c r="IZ1233">
        <v>1.94702</v>
      </c>
      <c r="JA1233">
        <v>2.64648</v>
      </c>
      <c r="JB1233">
        <v>2.19482</v>
      </c>
      <c r="JC1233">
        <v>2.31567</v>
      </c>
      <c r="JD1233">
        <v>36.4343</v>
      </c>
      <c r="JE1233">
        <v>24.0262</v>
      </c>
      <c r="JF1233">
        <v>18</v>
      </c>
      <c r="JG1233">
        <v>518.934</v>
      </c>
      <c r="JH1233">
        <v>815.409</v>
      </c>
      <c r="JI1233">
        <v>21.5263</v>
      </c>
      <c r="JJ1233">
        <v>26.2092</v>
      </c>
      <c r="JK1233">
        <v>30.0001</v>
      </c>
      <c r="JL1233">
        <v>26.1806</v>
      </c>
      <c r="JM1233">
        <v>26.0966</v>
      </c>
      <c r="JN1233">
        <v>52.4714</v>
      </c>
      <c r="JO1233">
        <v>19.0932</v>
      </c>
      <c r="JP1233">
        <v>24.0157</v>
      </c>
      <c r="JQ1233">
        <v>21.5215</v>
      </c>
      <c r="JR1233">
        <v>1042.66</v>
      </c>
      <c r="JS1233">
        <v>14.7002</v>
      </c>
      <c r="JT1233">
        <v>100.476</v>
      </c>
      <c r="JU1233">
        <v>100.623</v>
      </c>
    </row>
    <row r="1234" spans="1:281">
      <c r="A1234">
        <v>1218</v>
      </c>
      <c r="B1234">
        <v>1659654422</v>
      </c>
      <c r="C1234">
        <v>26414</v>
      </c>
      <c r="D1234" t="s">
        <v>2871</v>
      </c>
      <c r="E1234" t="s">
        <v>2872</v>
      </c>
      <c r="F1234">
        <v>5</v>
      </c>
      <c r="G1234" t="s">
        <v>2748</v>
      </c>
      <c r="H1234" t="s">
        <v>416</v>
      </c>
      <c r="I1234">
        <v>1659654414.214286</v>
      </c>
      <c r="J1234">
        <f>(K1234)/1000</f>
        <v>0</v>
      </c>
      <c r="K1234">
        <f>IF(CZ1234, AN1234, AH1234)</f>
        <v>0</v>
      </c>
      <c r="L1234">
        <f>IF(CZ1234, AI1234, AG1234)</f>
        <v>0</v>
      </c>
      <c r="M1234">
        <f>DB1234 - IF(AU1234&gt;1, L1234*CV1234*100.0/(AW1234*DP1234), 0)</f>
        <v>0</v>
      </c>
      <c r="N1234">
        <f>((T1234-J1234/2)*M1234-L1234)/(T1234+J1234/2)</f>
        <v>0</v>
      </c>
      <c r="O1234">
        <f>N1234*(DI1234+DJ1234)/1000.0</f>
        <v>0</v>
      </c>
      <c r="P1234">
        <f>(DB1234 - IF(AU1234&gt;1, L1234*CV1234*100.0/(AW1234*DP1234), 0))*(DI1234+DJ1234)/1000.0</f>
        <v>0</v>
      </c>
      <c r="Q1234">
        <f>2.0/((1/S1234-1/R1234)+SIGN(S1234)*SQRT((1/S1234-1/R1234)*(1/S1234-1/R1234) + 4*CW1234/((CW1234+1)*(CW1234+1))*(2*1/S1234*1/R1234-1/R1234*1/R1234)))</f>
        <v>0</v>
      </c>
      <c r="R1234">
        <f>IF(LEFT(CX1234,1)&lt;&gt;"0",IF(LEFT(CX1234,1)="1",3.0,CY1234),$D$5+$E$5*(DP1234*DI1234/($K$5*1000))+$F$5*(DP1234*DI1234/($K$5*1000))*MAX(MIN(CV1234,$J$5),$I$5)*MAX(MIN(CV1234,$J$5),$I$5)+$G$5*MAX(MIN(CV1234,$J$5),$I$5)*(DP1234*DI1234/($K$5*1000))+$H$5*(DP1234*DI1234/($K$5*1000))*(DP1234*DI1234/($K$5*1000)))</f>
        <v>0</v>
      </c>
      <c r="S1234">
        <f>J1234*(1000-(1000*0.61365*exp(17.502*W1234/(240.97+W1234))/(DI1234+DJ1234)+DD1234)/2)/(1000*0.61365*exp(17.502*W1234/(240.97+W1234))/(DI1234+DJ1234)-DD1234)</f>
        <v>0</v>
      </c>
      <c r="T1234">
        <f>1/((CW1234+1)/(Q1234/1.6)+1/(R1234/1.37)) + CW1234/((CW1234+1)/(Q1234/1.6) + CW1234/(R1234/1.37))</f>
        <v>0</v>
      </c>
      <c r="U1234">
        <f>(CR1234*CU1234)</f>
        <v>0</v>
      </c>
      <c r="V1234">
        <f>(DK1234+(U1234+2*0.95*5.67E-8*(((DK1234+$B$7)+273)^4-(DK1234+273)^4)-44100*J1234)/(1.84*29.3*R1234+8*0.95*5.67E-8*(DK1234+273)^3))</f>
        <v>0</v>
      </c>
      <c r="W1234">
        <f>($C$7*DL1234+$D$7*DM1234+$E$7*V1234)</f>
        <v>0</v>
      </c>
      <c r="X1234">
        <f>0.61365*exp(17.502*W1234/(240.97+W1234))</f>
        <v>0</v>
      </c>
      <c r="Y1234">
        <f>(Z1234/AA1234*100)</f>
        <v>0</v>
      </c>
      <c r="Z1234">
        <f>DD1234*(DI1234+DJ1234)/1000</f>
        <v>0</v>
      </c>
      <c r="AA1234">
        <f>0.61365*exp(17.502*DK1234/(240.97+DK1234))</f>
        <v>0</v>
      </c>
      <c r="AB1234">
        <f>(X1234-DD1234*(DI1234+DJ1234)/1000)</f>
        <v>0</v>
      </c>
      <c r="AC1234">
        <f>(-J1234*44100)</f>
        <v>0</v>
      </c>
      <c r="AD1234">
        <f>2*29.3*R1234*0.92*(DK1234-W1234)</f>
        <v>0</v>
      </c>
      <c r="AE1234">
        <f>2*0.95*5.67E-8*(((DK1234+$B$7)+273)^4-(W1234+273)^4)</f>
        <v>0</v>
      </c>
      <c r="AF1234">
        <f>U1234+AE1234+AC1234+AD1234</f>
        <v>0</v>
      </c>
      <c r="AG1234">
        <f>DH1234*AU1234*(DC1234-DB1234*(1000-AU1234*DE1234)/(1000-AU1234*DD1234))/(100*CV1234)</f>
        <v>0</v>
      </c>
      <c r="AH1234">
        <f>1000*DH1234*AU1234*(DD1234-DE1234)/(100*CV1234*(1000-AU1234*DD1234))</f>
        <v>0</v>
      </c>
      <c r="AI1234">
        <f>(AJ1234 - AK1234 - DI1234*1E3/(8.314*(DK1234+273.15)) * AM1234/DH1234 * AL1234) * DH1234/(100*CV1234) * (1000 - DE1234)/1000</f>
        <v>0</v>
      </c>
      <c r="AJ1234">
        <v>1038.811169962484</v>
      </c>
      <c r="AK1234">
        <v>987.3404666666655</v>
      </c>
      <c r="AL1234">
        <v>3.426201443586077</v>
      </c>
      <c r="AM1234">
        <v>65.47786862827577</v>
      </c>
      <c r="AN1234">
        <f>(AP1234 - AO1234 + DI1234*1E3/(8.314*(DK1234+273.15)) * AR1234/DH1234 * AQ1234) * DH1234/(100*CV1234) * 1000/(1000 - AP1234)</f>
        <v>0</v>
      </c>
      <c r="AO1234">
        <v>14.63267813078137</v>
      </c>
      <c r="AP1234">
        <v>18.56708251748253</v>
      </c>
      <c r="AQ1234">
        <v>-1.862366891359501E-05</v>
      </c>
      <c r="AR1234">
        <v>82.48289674045559</v>
      </c>
      <c r="AS1234">
        <v>0</v>
      </c>
      <c r="AT1234">
        <v>0</v>
      </c>
      <c r="AU1234">
        <f>IF(AS1234*$H$13&gt;=AW1234,1.0,(AW1234/(AW1234-AS1234*$H$13)))</f>
        <v>0</v>
      </c>
      <c r="AV1234">
        <f>(AU1234-1)*100</f>
        <v>0</v>
      </c>
      <c r="AW1234">
        <f>MAX(0,($B$13+$C$13*DP1234)/(1+$D$13*DP1234)*DI1234/(DK1234+273)*$E$13)</f>
        <v>0</v>
      </c>
      <c r="AX1234" t="s">
        <v>417</v>
      </c>
      <c r="AY1234" t="s">
        <v>417</v>
      </c>
      <c r="AZ1234">
        <v>0</v>
      </c>
      <c r="BA1234">
        <v>0</v>
      </c>
      <c r="BB1234">
        <f>1-AZ1234/BA1234</f>
        <v>0</v>
      </c>
      <c r="BC1234">
        <v>0</v>
      </c>
      <c r="BD1234" t="s">
        <v>417</v>
      </c>
      <c r="BE1234" t="s">
        <v>417</v>
      </c>
      <c r="BF1234">
        <v>0</v>
      </c>
      <c r="BG1234">
        <v>0</v>
      </c>
      <c r="BH1234">
        <f>1-BF1234/BG1234</f>
        <v>0</v>
      </c>
      <c r="BI1234">
        <v>0.5</v>
      </c>
      <c r="BJ1234">
        <f>CS1234</f>
        <v>0</v>
      </c>
      <c r="BK1234">
        <f>L1234</f>
        <v>0</v>
      </c>
      <c r="BL1234">
        <f>BH1234*BI1234*BJ1234</f>
        <v>0</v>
      </c>
      <c r="BM1234">
        <f>(BK1234-BC1234)/BJ1234</f>
        <v>0</v>
      </c>
      <c r="BN1234">
        <f>(BA1234-BG1234)/BG1234</f>
        <v>0</v>
      </c>
      <c r="BO1234">
        <f>AZ1234/(BB1234+AZ1234/BG1234)</f>
        <v>0</v>
      </c>
      <c r="BP1234" t="s">
        <v>417</v>
      </c>
      <c r="BQ1234">
        <v>0</v>
      </c>
      <c r="BR1234">
        <f>IF(BQ1234&lt;&gt;0, BQ1234, BO1234)</f>
        <v>0</v>
      </c>
      <c r="BS1234">
        <f>1-BR1234/BG1234</f>
        <v>0</v>
      </c>
      <c r="BT1234">
        <f>(BG1234-BF1234)/(BG1234-BR1234)</f>
        <v>0</v>
      </c>
      <c r="BU1234">
        <f>(BA1234-BG1234)/(BA1234-BR1234)</f>
        <v>0</v>
      </c>
      <c r="BV1234">
        <f>(BG1234-BF1234)/(BG1234-AZ1234)</f>
        <v>0</v>
      </c>
      <c r="BW1234">
        <f>(BA1234-BG1234)/(BA1234-AZ1234)</f>
        <v>0</v>
      </c>
      <c r="BX1234">
        <f>(BT1234*BR1234/BF1234)</f>
        <v>0</v>
      </c>
      <c r="BY1234">
        <f>(1-BX1234)</f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f>$B$11*DQ1234+$C$11*DR1234+$F$11*EC1234*(1-EF1234)</f>
        <v>0</v>
      </c>
      <c r="CS1234">
        <f>CR1234*CT1234</f>
        <v>0</v>
      </c>
      <c r="CT1234">
        <f>($B$11*$D$9+$C$11*$D$9+$F$11*((EP1234+EH1234)/MAX(EP1234+EH1234+EQ1234, 0.1)*$I$9+EQ1234/MAX(EP1234+EH1234+EQ1234, 0.1)*$J$9))/($B$11+$C$11+$F$11)</f>
        <v>0</v>
      </c>
      <c r="CU1234">
        <f>($B$11*$K$9+$C$11*$K$9+$F$11*((EP1234+EH1234)/MAX(EP1234+EH1234+EQ1234, 0.1)*$P$9+EQ1234/MAX(EP1234+EH1234+EQ1234, 0.1)*$Q$9))/($B$11+$C$11+$F$11)</f>
        <v>0</v>
      </c>
      <c r="CV1234">
        <v>6</v>
      </c>
      <c r="CW1234">
        <v>0.5</v>
      </c>
      <c r="CX1234" t="s">
        <v>418</v>
      </c>
      <c r="CY1234">
        <v>2</v>
      </c>
      <c r="CZ1234" t="b">
        <v>1</v>
      </c>
      <c r="DA1234">
        <v>1659654414.214286</v>
      </c>
      <c r="DB1234">
        <v>944.6226785714287</v>
      </c>
      <c r="DC1234">
        <v>1007.627071428571</v>
      </c>
      <c r="DD1234">
        <v>18.56008214285714</v>
      </c>
      <c r="DE1234">
        <v>14.61093928571428</v>
      </c>
      <c r="DF1234">
        <v>948.9250357142857</v>
      </c>
      <c r="DG1234">
        <v>18.70338928571429</v>
      </c>
      <c r="DH1234">
        <v>500.0076071428571</v>
      </c>
      <c r="DI1234">
        <v>90.20661071428572</v>
      </c>
      <c r="DJ1234">
        <v>0.09996905357142857</v>
      </c>
      <c r="DK1234">
        <v>24.81764285714286</v>
      </c>
      <c r="DL1234">
        <v>25.00008928571429</v>
      </c>
      <c r="DM1234">
        <v>999.9000000000002</v>
      </c>
      <c r="DN1234">
        <v>0</v>
      </c>
      <c r="DO1234">
        <v>0</v>
      </c>
      <c r="DP1234">
        <v>10006.65214285714</v>
      </c>
      <c r="DQ1234">
        <v>0</v>
      </c>
      <c r="DR1234">
        <v>10.9043</v>
      </c>
      <c r="DS1234">
        <v>-63.00437857142857</v>
      </c>
      <c r="DT1234">
        <v>962.4864642857143</v>
      </c>
      <c r="DU1234">
        <v>1022.56775</v>
      </c>
      <c r="DV1234">
        <v>3.949144285714286</v>
      </c>
      <c r="DW1234">
        <v>1007.627071428571</v>
      </c>
      <c r="DX1234">
        <v>14.61093928571428</v>
      </c>
      <c r="DY1234">
        <v>1.674242142857143</v>
      </c>
      <c r="DZ1234">
        <v>1.318003571428571</v>
      </c>
      <c r="EA1234">
        <v>14.65965</v>
      </c>
      <c r="EB1234">
        <v>11.00571071428571</v>
      </c>
      <c r="EC1234">
        <v>2000.023214285714</v>
      </c>
      <c r="ED1234">
        <v>0.9799989285714287</v>
      </c>
      <c r="EE1234">
        <v>0.02000107142857143</v>
      </c>
      <c r="EF1234">
        <v>0</v>
      </c>
      <c r="EG1234">
        <v>747.5856428571427</v>
      </c>
      <c r="EH1234">
        <v>5.00097</v>
      </c>
      <c r="EI1234">
        <v>14869.25714285714</v>
      </c>
      <c r="EJ1234">
        <v>16707.75714285714</v>
      </c>
      <c r="EK1234">
        <v>37.87942857142857</v>
      </c>
      <c r="EL1234">
        <v>38.437</v>
      </c>
      <c r="EM1234">
        <v>37.8705</v>
      </c>
      <c r="EN1234">
        <v>38.12049999999999</v>
      </c>
      <c r="EO1234">
        <v>38.32324999999999</v>
      </c>
      <c r="EP1234">
        <v>1955.1225</v>
      </c>
      <c r="EQ1234">
        <v>39.90071428571429</v>
      </c>
      <c r="ER1234">
        <v>0</v>
      </c>
      <c r="ES1234">
        <v>1659654422.7</v>
      </c>
      <c r="ET1234">
        <v>0</v>
      </c>
      <c r="EU1234">
        <v>747.5896153846153</v>
      </c>
      <c r="EV1234">
        <v>-2.454153852480123</v>
      </c>
      <c r="EW1234">
        <v>-25.26837599123739</v>
      </c>
      <c r="EX1234">
        <v>14868.89615384616</v>
      </c>
      <c r="EY1234">
        <v>15</v>
      </c>
      <c r="EZ1234">
        <v>0</v>
      </c>
      <c r="FA1234" t="s">
        <v>419</v>
      </c>
      <c r="FB1234">
        <v>1659135797.5</v>
      </c>
      <c r="FC1234">
        <v>1659135788</v>
      </c>
      <c r="FD1234">
        <v>0</v>
      </c>
      <c r="FE1234">
        <v>0.3</v>
      </c>
      <c r="FF1234">
        <v>-0.002</v>
      </c>
      <c r="FG1234">
        <v>-2.209</v>
      </c>
      <c r="FH1234">
        <v>-0.089</v>
      </c>
      <c r="FI1234">
        <v>1520</v>
      </c>
      <c r="FJ1234">
        <v>20</v>
      </c>
      <c r="FK1234">
        <v>0.06</v>
      </c>
      <c r="FL1234">
        <v>0.03</v>
      </c>
      <c r="FM1234">
        <v>-62.92794390243903</v>
      </c>
      <c r="FN1234">
        <v>-1.695338675958289</v>
      </c>
      <c r="FO1234">
        <v>0.189310622340936</v>
      </c>
      <c r="FP1234">
        <v>0</v>
      </c>
      <c r="FQ1234">
        <v>747.6304705882353</v>
      </c>
      <c r="FR1234">
        <v>-1.334209323666329</v>
      </c>
      <c r="FS1234">
        <v>0.2318492455548562</v>
      </c>
      <c r="FT1234">
        <v>0</v>
      </c>
      <c r="FU1234">
        <v>3.963346341463415</v>
      </c>
      <c r="FV1234">
        <v>-0.3336301045296102</v>
      </c>
      <c r="FW1234">
        <v>0.03397128721299493</v>
      </c>
      <c r="FX1234">
        <v>0</v>
      </c>
      <c r="FY1234">
        <v>0</v>
      </c>
      <c r="FZ1234">
        <v>3</v>
      </c>
      <c r="GA1234" t="s">
        <v>426</v>
      </c>
      <c r="GB1234">
        <v>2.98363</v>
      </c>
      <c r="GC1234">
        <v>2.71562</v>
      </c>
      <c r="GD1234">
        <v>0.169439</v>
      </c>
      <c r="GE1234">
        <v>0.174223</v>
      </c>
      <c r="GF1234">
        <v>0.0897554</v>
      </c>
      <c r="GG1234">
        <v>0.0742384</v>
      </c>
      <c r="GH1234">
        <v>26264.9</v>
      </c>
      <c r="GI1234">
        <v>26254.7</v>
      </c>
      <c r="GJ1234">
        <v>29387.7</v>
      </c>
      <c r="GK1234">
        <v>29401.3</v>
      </c>
      <c r="GL1234">
        <v>35430.9</v>
      </c>
      <c r="GM1234">
        <v>36193.7</v>
      </c>
      <c r="GN1234">
        <v>41380.7</v>
      </c>
      <c r="GO1234">
        <v>41896</v>
      </c>
      <c r="GP1234">
        <v>1.96165</v>
      </c>
      <c r="GQ1234">
        <v>2.3849</v>
      </c>
      <c r="GR1234">
        <v>0.0965968</v>
      </c>
      <c r="GS1234">
        <v>0</v>
      </c>
      <c r="GT1234">
        <v>23.4043</v>
      </c>
      <c r="GU1234">
        <v>999.9</v>
      </c>
      <c r="GV1234">
        <v>34.7</v>
      </c>
      <c r="GW1234">
        <v>31.8</v>
      </c>
      <c r="GX1234">
        <v>18.1605</v>
      </c>
      <c r="GY1234">
        <v>63.562</v>
      </c>
      <c r="GZ1234">
        <v>22.2997</v>
      </c>
      <c r="HA1234">
        <v>2</v>
      </c>
      <c r="HB1234">
        <v>-0.0839024</v>
      </c>
      <c r="HC1234">
        <v>1.60353</v>
      </c>
      <c r="HD1234">
        <v>20.3275</v>
      </c>
      <c r="HE1234">
        <v>5.21879</v>
      </c>
      <c r="HF1234">
        <v>12.0099</v>
      </c>
      <c r="HG1234">
        <v>4.98935</v>
      </c>
      <c r="HH1234">
        <v>3.28863</v>
      </c>
      <c r="HI1234">
        <v>9999</v>
      </c>
      <c r="HJ1234">
        <v>9999</v>
      </c>
      <c r="HK1234">
        <v>9999</v>
      </c>
      <c r="HL1234">
        <v>199.3</v>
      </c>
      <c r="HM1234">
        <v>1.86737</v>
      </c>
      <c r="HN1234">
        <v>1.86646</v>
      </c>
      <c r="HO1234">
        <v>1.86589</v>
      </c>
      <c r="HP1234">
        <v>1.86584</v>
      </c>
      <c r="HQ1234">
        <v>1.86768</v>
      </c>
      <c r="HR1234">
        <v>1.87012</v>
      </c>
      <c r="HS1234">
        <v>1.86874</v>
      </c>
      <c r="HT1234">
        <v>1.87023</v>
      </c>
      <c r="HU1234">
        <v>0</v>
      </c>
      <c r="HV1234">
        <v>0</v>
      </c>
      <c r="HW1234">
        <v>0</v>
      </c>
      <c r="HX1234">
        <v>0</v>
      </c>
      <c r="HY1234" t="s">
        <v>421</v>
      </c>
      <c r="HZ1234" t="s">
        <v>422</v>
      </c>
      <c r="IA1234" t="s">
        <v>423</v>
      </c>
      <c r="IB1234" t="s">
        <v>423</v>
      </c>
      <c r="IC1234" t="s">
        <v>423</v>
      </c>
      <c r="ID1234" t="s">
        <v>423</v>
      </c>
      <c r="IE1234">
        <v>0</v>
      </c>
      <c r="IF1234">
        <v>100</v>
      </c>
      <c r="IG1234">
        <v>100</v>
      </c>
      <c r="IH1234">
        <v>-4.349</v>
      </c>
      <c r="II1234">
        <v>-0.1432</v>
      </c>
      <c r="IJ1234">
        <v>-1.529487217637811</v>
      </c>
      <c r="IK1234">
        <v>-0.005072214745875086</v>
      </c>
      <c r="IL1234">
        <v>3.316774363808987E-06</v>
      </c>
      <c r="IM1234">
        <v>-1.107588672722244E-09</v>
      </c>
      <c r="IN1234">
        <v>-0.1603591687652909</v>
      </c>
      <c r="IO1234">
        <v>-0.0181951569465493</v>
      </c>
      <c r="IP1234">
        <v>0.001659309118516343</v>
      </c>
      <c r="IQ1234">
        <v>-3.409663313950778E-05</v>
      </c>
      <c r="IR1234">
        <v>19</v>
      </c>
      <c r="IS1234">
        <v>2290</v>
      </c>
      <c r="IT1234">
        <v>1</v>
      </c>
      <c r="IU1234">
        <v>24</v>
      </c>
      <c r="IV1234">
        <v>8643.700000000001</v>
      </c>
      <c r="IW1234">
        <v>8643.9</v>
      </c>
      <c r="IX1234">
        <v>2.65503</v>
      </c>
      <c r="IY1234">
        <v>2.20337</v>
      </c>
      <c r="IZ1234">
        <v>1.94702</v>
      </c>
      <c r="JA1234">
        <v>2.64771</v>
      </c>
      <c r="JB1234">
        <v>2.19482</v>
      </c>
      <c r="JC1234">
        <v>2.37793</v>
      </c>
      <c r="JD1234">
        <v>36.4343</v>
      </c>
      <c r="JE1234">
        <v>24.0437</v>
      </c>
      <c r="JF1234">
        <v>18</v>
      </c>
      <c r="JG1234">
        <v>518.886</v>
      </c>
      <c r="JH1234">
        <v>815.428</v>
      </c>
      <c r="JI1234">
        <v>21.5222</v>
      </c>
      <c r="JJ1234">
        <v>26.2111</v>
      </c>
      <c r="JK1234">
        <v>30.0002</v>
      </c>
      <c r="JL1234">
        <v>26.1826</v>
      </c>
      <c r="JM1234">
        <v>26.0979</v>
      </c>
      <c r="JN1234">
        <v>53.1807</v>
      </c>
      <c r="JO1234">
        <v>19.0932</v>
      </c>
      <c r="JP1234">
        <v>24.0157</v>
      </c>
      <c r="JQ1234">
        <v>21.5205</v>
      </c>
      <c r="JR1234">
        <v>1056.02</v>
      </c>
      <c r="JS1234">
        <v>14.7001</v>
      </c>
      <c r="JT1234">
        <v>100.476</v>
      </c>
      <c r="JU1234">
        <v>100.621</v>
      </c>
    </row>
    <row r="1235" spans="1:281">
      <c r="A1235">
        <v>1219</v>
      </c>
      <c r="B1235">
        <v>1659654427</v>
      </c>
      <c r="C1235">
        <v>26419</v>
      </c>
      <c r="D1235" t="s">
        <v>2873</v>
      </c>
      <c r="E1235" t="s">
        <v>2874</v>
      </c>
      <c r="F1235">
        <v>5</v>
      </c>
      <c r="G1235" t="s">
        <v>2748</v>
      </c>
      <c r="H1235" t="s">
        <v>416</v>
      </c>
      <c r="I1235">
        <v>1659654419.5</v>
      </c>
      <c r="J1235">
        <f>(K1235)/1000</f>
        <v>0</v>
      </c>
      <c r="K1235">
        <f>IF(CZ1235, AN1235, AH1235)</f>
        <v>0</v>
      </c>
      <c r="L1235">
        <f>IF(CZ1235, AI1235, AG1235)</f>
        <v>0</v>
      </c>
      <c r="M1235">
        <f>DB1235 - IF(AU1235&gt;1, L1235*CV1235*100.0/(AW1235*DP1235), 0)</f>
        <v>0</v>
      </c>
      <c r="N1235">
        <f>((T1235-J1235/2)*M1235-L1235)/(T1235+J1235/2)</f>
        <v>0</v>
      </c>
      <c r="O1235">
        <f>N1235*(DI1235+DJ1235)/1000.0</f>
        <v>0</v>
      </c>
      <c r="P1235">
        <f>(DB1235 - IF(AU1235&gt;1, L1235*CV1235*100.0/(AW1235*DP1235), 0))*(DI1235+DJ1235)/1000.0</f>
        <v>0</v>
      </c>
      <c r="Q1235">
        <f>2.0/((1/S1235-1/R1235)+SIGN(S1235)*SQRT((1/S1235-1/R1235)*(1/S1235-1/R1235) + 4*CW1235/((CW1235+1)*(CW1235+1))*(2*1/S1235*1/R1235-1/R1235*1/R1235)))</f>
        <v>0</v>
      </c>
      <c r="R1235">
        <f>IF(LEFT(CX1235,1)&lt;&gt;"0",IF(LEFT(CX1235,1)="1",3.0,CY1235),$D$5+$E$5*(DP1235*DI1235/($K$5*1000))+$F$5*(DP1235*DI1235/($K$5*1000))*MAX(MIN(CV1235,$J$5),$I$5)*MAX(MIN(CV1235,$J$5),$I$5)+$G$5*MAX(MIN(CV1235,$J$5),$I$5)*(DP1235*DI1235/($K$5*1000))+$H$5*(DP1235*DI1235/($K$5*1000))*(DP1235*DI1235/($K$5*1000)))</f>
        <v>0</v>
      </c>
      <c r="S1235">
        <f>J1235*(1000-(1000*0.61365*exp(17.502*W1235/(240.97+W1235))/(DI1235+DJ1235)+DD1235)/2)/(1000*0.61365*exp(17.502*W1235/(240.97+W1235))/(DI1235+DJ1235)-DD1235)</f>
        <v>0</v>
      </c>
      <c r="T1235">
        <f>1/((CW1235+1)/(Q1235/1.6)+1/(R1235/1.37)) + CW1235/((CW1235+1)/(Q1235/1.6) + CW1235/(R1235/1.37))</f>
        <v>0</v>
      </c>
      <c r="U1235">
        <f>(CR1235*CU1235)</f>
        <v>0</v>
      </c>
      <c r="V1235">
        <f>(DK1235+(U1235+2*0.95*5.67E-8*(((DK1235+$B$7)+273)^4-(DK1235+273)^4)-44100*J1235)/(1.84*29.3*R1235+8*0.95*5.67E-8*(DK1235+273)^3))</f>
        <v>0</v>
      </c>
      <c r="W1235">
        <f>($C$7*DL1235+$D$7*DM1235+$E$7*V1235)</f>
        <v>0</v>
      </c>
      <c r="X1235">
        <f>0.61365*exp(17.502*W1235/(240.97+W1235))</f>
        <v>0</v>
      </c>
      <c r="Y1235">
        <f>(Z1235/AA1235*100)</f>
        <v>0</v>
      </c>
      <c r="Z1235">
        <f>DD1235*(DI1235+DJ1235)/1000</f>
        <v>0</v>
      </c>
      <c r="AA1235">
        <f>0.61365*exp(17.502*DK1235/(240.97+DK1235))</f>
        <v>0</v>
      </c>
      <c r="AB1235">
        <f>(X1235-DD1235*(DI1235+DJ1235)/1000)</f>
        <v>0</v>
      </c>
      <c r="AC1235">
        <f>(-J1235*44100)</f>
        <v>0</v>
      </c>
      <c r="AD1235">
        <f>2*29.3*R1235*0.92*(DK1235-W1235)</f>
        <v>0</v>
      </c>
      <c r="AE1235">
        <f>2*0.95*5.67E-8*(((DK1235+$B$7)+273)^4-(W1235+273)^4)</f>
        <v>0</v>
      </c>
      <c r="AF1235">
        <f>U1235+AE1235+AC1235+AD1235</f>
        <v>0</v>
      </c>
      <c r="AG1235">
        <f>DH1235*AU1235*(DC1235-DB1235*(1000-AU1235*DE1235)/(1000-AU1235*DD1235))/(100*CV1235)</f>
        <v>0</v>
      </c>
      <c r="AH1235">
        <f>1000*DH1235*AU1235*(DD1235-DE1235)/(100*CV1235*(1000-AU1235*DD1235))</f>
        <v>0</v>
      </c>
      <c r="AI1235">
        <f>(AJ1235 - AK1235 - DI1235*1E3/(8.314*(DK1235+273.15)) * AM1235/DH1235 * AL1235) * DH1235/(100*CV1235) * (1000 - DE1235)/1000</f>
        <v>0</v>
      </c>
      <c r="AJ1235">
        <v>1055.901395496142</v>
      </c>
      <c r="AK1235">
        <v>1004.563745454545</v>
      </c>
      <c r="AL1235">
        <v>3.459839535032094</v>
      </c>
      <c r="AM1235">
        <v>65.47786862827577</v>
      </c>
      <c r="AN1235">
        <f>(AP1235 - AO1235 + DI1235*1E3/(8.314*(DK1235+273.15)) * AR1235/DH1235 * AQ1235) * DH1235/(100*CV1235) * 1000/(1000 - AP1235)</f>
        <v>0</v>
      </c>
      <c r="AO1235">
        <v>14.66744044000132</v>
      </c>
      <c r="AP1235">
        <v>18.57622237762239</v>
      </c>
      <c r="AQ1235">
        <v>0.0001091519113859703</v>
      </c>
      <c r="AR1235">
        <v>82.48289674045559</v>
      </c>
      <c r="AS1235">
        <v>0</v>
      </c>
      <c r="AT1235">
        <v>0</v>
      </c>
      <c r="AU1235">
        <f>IF(AS1235*$H$13&gt;=AW1235,1.0,(AW1235/(AW1235-AS1235*$H$13)))</f>
        <v>0</v>
      </c>
      <c r="AV1235">
        <f>(AU1235-1)*100</f>
        <v>0</v>
      </c>
      <c r="AW1235">
        <f>MAX(0,($B$13+$C$13*DP1235)/(1+$D$13*DP1235)*DI1235/(DK1235+273)*$E$13)</f>
        <v>0</v>
      </c>
      <c r="AX1235" t="s">
        <v>417</v>
      </c>
      <c r="AY1235" t="s">
        <v>417</v>
      </c>
      <c r="AZ1235">
        <v>0</v>
      </c>
      <c r="BA1235">
        <v>0</v>
      </c>
      <c r="BB1235">
        <f>1-AZ1235/BA1235</f>
        <v>0</v>
      </c>
      <c r="BC1235">
        <v>0</v>
      </c>
      <c r="BD1235" t="s">
        <v>417</v>
      </c>
      <c r="BE1235" t="s">
        <v>417</v>
      </c>
      <c r="BF1235">
        <v>0</v>
      </c>
      <c r="BG1235">
        <v>0</v>
      </c>
      <c r="BH1235">
        <f>1-BF1235/BG1235</f>
        <v>0</v>
      </c>
      <c r="BI1235">
        <v>0.5</v>
      </c>
      <c r="BJ1235">
        <f>CS1235</f>
        <v>0</v>
      </c>
      <c r="BK1235">
        <f>L1235</f>
        <v>0</v>
      </c>
      <c r="BL1235">
        <f>BH1235*BI1235*BJ1235</f>
        <v>0</v>
      </c>
      <c r="BM1235">
        <f>(BK1235-BC1235)/BJ1235</f>
        <v>0</v>
      </c>
      <c r="BN1235">
        <f>(BA1235-BG1235)/BG1235</f>
        <v>0</v>
      </c>
      <c r="BO1235">
        <f>AZ1235/(BB1235+AZ1235/BG1235)</f>
        <v>0</v>
      </c>
      <c r="BP1235" t="s">
        <v>417</v>
      </c>
      <c r="BQ1235">
        <v>0</v>
      </c>
      <c r="BR1235">
        <f>IF(BQ1235&lt;&gt;0, BQ1235, BO1235)</f>
        <v>0</v>
      </c>
      <c r="BS1235">
        <f>1-BR1235/BG1235</f>
        <v>0</v>
      </c>
      <c r="BT1235">
        <f>(BG1235-BF1235)/(BG1235-BR1235)</f>
        <v>0</v>
      </c>
      <c r="BU1235">
        <f>(BA1235-BG1235)/(BA1235-BR1235)</f>
        <v>0</v>
      </c>
      <c r="BV1235">
        <f>(BG1235-BF1235)/(BG1235-AZ1235)</f>
        <v>0</v>
      </c>
      <c r="BW1235">
        <f>(BA1235-BG1235)/(BA1235-AZ1235)</f>
        <v>0</v>
      </c>
      <c r="BX1235">
        <f>(BT1235*BR1235/BF1235)</f>
        <v>0</v>
      </c>
      <c r="BY1235">
        <f>(1-BX1235)</f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f>$B$11*DQ1235+$C$11*DR1235+$F$11*EC1235*(1-EF1235)</f>
        <v>0</v>
      </c>
      <c r="CS1235">
        <f>CR1235*CT1235</f>
        <v>0</v>
      </c>
      <c r="CT1235">
        <f>($B$11*$D$9+$C$11*$D$9+$F$11*((EP1235+EH1235)/MAX(EP1235+EH1235+EQ1235, 0.1)*$I$9+EQ1235/MAX(EP1235+EH1235+EQ1235, 0.1)*$J$9))/($B$11+$C$11+$F$11)</f>
        <v>0</v>
      </c>
      <c r="CU1235">
        <f>($B$11*$K$9+$C$11*$K$9+$F$11*((EP1235+EH1235)/MAX(EP1235+EH1235+EQ1235, 0.1)*$P$9+EQ1235/MAX(EP1235+EH1235+EQ1235, 0.1)*$Q$9))/($B$11+$C$11+$F$11)</f>
        <v>0</v>
      </c>
      <c r="CV1235">
        <v>6</v>
      </c>
      <c r="CW1235">
        <v>0.5</v>
      </c>
      <c r="CX1235" t="s">
        <v>418</v>
      </c>
      <c r="CY1235">
        <v>2</v>
      </c>
      <c r="CZ1235" t="b">
        <v>1</v>
      </c>
      <c r="DA1235">
        <v>1659654419.5</v>
      </c>
      <c r="DB1235">
        <v>962.292962962963</v>
      </c>
      <c r="DC1235">
        <v>1025.381851851852</v>
      </c>
      <c r="DD1235">
        <v>18.56458888888889</v>
      </c>
      <c r="DE1235">
        <v>14.64012592592593</v>
      </c>
      <c r="DF1235">
        <v>966.6265555555556</v>
      </c>
      <c r="DG1235">
        <v>18.70786296296296</v>
      </c>
      <c r="DH1235">
        <v>500.0065555555556</v>
      </c>
      <c r="DI1235">
        <v>90.20632962962962</v>
      </c>
      <c r="DJ1235">
        <v>0.09995519259259261</v>
      </c>
      <c r="DK1235">
        <v>24.81804814814815</v>
      </c>
      <c r="DL1235">
        <v>24.99797777777778</v>
      </c>
      <c r="DM1235">
        <v>999.9000000000001</v>
      </c>
      <c r="DN1235">
        <v>0</v>
      </c>
      <c r="DO1235">
        <v>0</v>
      </c>
      <c r="DP1235">
        <v>10009.26074074074</v>
      </c>
      <c r="DQ1235">
        <v>0</v>
      </c>
      <c r="DR1235">
        <v>10.9043</v>
      </c>
      <c r="DS1235">
        <v>-63.08946666666667</v>
      </c>
      <c r="DT1235">
        <v>980.4956296296295</v>
      </c>
      <c r="DU1235">
        <v>1040.617037037037</v>
      </c>
      <c r="DV1235">
        <v>3.924465185185185</v>
      </c>
      <c r="DW1235">
        <v>1025.381851851852</v>
      </c>
      <c r="DX1235">
        <v>14.64012592592593</v>
      </c>
      <c r="DY1235">
        <v>1.674643703703704</v>
      </c>
      <c r="DZ1235">
        <v>1.320631481481481</v>
      </c>
      <c r="EA1235">
        <v>14.66335925925926</v>
      </c>
      <c r="EB1235">
        <v>11.0356962962963</v>
      </c>
      <c r="EC1235">
        <v>1999.997777777778</v>
      </c>
      <c r="ED1235">
        <v>0.9799984444444446</v>
      </c>
      <c r="EE1235">
        <v>0.02000155555555556</v>
      </c>
      <c r="EF1235">
        <v>0</v>
      </c>
      <c r="EG1235">
        <v>747.438851851852</v>
      </c>
      <c r="EH1235">
        <v>5.00097</v>
      </c>
      <c r="EI1235">
        <v>14866.71481481482</v>
      </c>
      <c r="EJ1235">
        <v>16707.55555555555</v>
      </c>
      <c r="EK1235">
        <v>37.875</v>
      </c>
      <c r="EL1235">
        <v>38.437</v>
      </c>
      <c r="EM1235">
        <v>37.85633333333333</v>
      </c>
      <c r="EN1235">
        <v>38.11566666666667</v>
      </c>
      <c r="EO1235">
        <v>38.32133333333333</v>
      </c>
      <c r="EP1235">
        <v>1955.097037037037</v>
      </c>
      <c r="EQ1235">
        <v>39.90074074074074</v>
      </c>
      <c r="ER1235">
        <v>0</v>
      </c>
      <c r="ES1235">
        <v>1659654427.5</v>
      </c>
      <c r="ET1235">
        <v>0</v>
      </c>
      <c r="EU1235">
        <v>747.4176538461541</v>
      </c>
      <c r="EV1235">
        <v>-2.018905993977761</v>
      </c>
      <c r="EW1235">
        <v>-27.90085457013629</v>
      </c>
      <c r="EX1235">
        <v>14866.65</v>
      </c>
      <c r="EY1235">
        <v>15</v>
      </c>
      <c r="EZ1235">
        <v>0</v>
      </c>
      <c r="FA1235" t="s">
        <v>419</v>
      </c>
      <c r="FB1235">
        <v>1659135797.5</v>
      </c>
      <c r="FC1235">
        <v>1659135788</v>
      </c>
      <c r="FD1235">
        <v>0</v>
      </c>
      <c r="FE1235">
        <v>0.3</v>
      </c>
      <c r="FF1235">
        <v>-0.002</v>
      </c>
      <c r="FG1235">
        <v>-2.209</v>
      </c>
      <c r="FH1235">
        <v>-0.089</v>
      </c>
      <c r="FI1235">
        <v>1520</v>
      </c>
      <c r="FJ1235">
        <v>20</v>
      </c>
      <c r="FK1235">
        <v>0.06</v>
      </c>
      <c r="FL1235">
        <v>0.03</v>
      </c>
      <c r="FM1235">
        <v>-63.0220575</v>
      </c>
      <c r="FN1235">
        <v>-0.9609174484050925</v>
      </c>
      <c r="FO1235">
        <v>0.131193147472534</v>
      </c>
      <c r="FP1235">
        <v>0</v>
      </c>
      <c r="FQ1235">
        <v>747.5391176470589</v>
      </c>
      <c r="FR1235">
        <v>-1.999236062266455</v>
      </c>
      <c r="FS1235">
        <v>0.2710153853572663</v>
      </c>
      <c r="FT1235">
        <v>0</v>
      </c>
      <c r="FU1235">
        <v>3.9405245</v>
      </c>
      <c r="FV1235">
        <v>-0.318659887429657</v>
      </c>
      <c r="FW1235">
        <v>0.03214063556854469</v>
      </c>
      <c r="FX1235">
        <v>0</v>
      </c>
      <c r="FY1235">
        <v>0</v>
      </c>
      <c r="FZ1235">
        <v>3</v>
      </c>
      <c r="GA1235" t="s">
        <v>426</v>
      </c>
      <c r="GB1235">
        <v>2.98368</v>
      </c>
      <c r="GC1235">
        <v>2.71568</v>
      </c>
      <c r="GD1235">
        <v>0.171327</v>
      </c>
      <c r="GE1235">
        <v>0.17601</v>
      </c>
      <c r="GF1235">
        <v>0.0897767</v>
      </c>
      <c r="GG1235">
        <v>0.0742534</v>
      </c>
      <c r="GH1235">
        <v>26205.6</v>
      </c>
      <c r="GI1235">
        <v>26197.5</v>
      </c>
      <c r="GJ1235">
        <v>29388.1</v>
      </c>
      <c r="GK1235">
        <v>29400.8</v>
      </c>
      <c r="GL1235">
        <v>35430.4</v>
      </c>
      <c r="GM1235">
        <v>36192.7</v>
      </c>
      <c r="GN1235">
        <v>41381.1</v>
      </c>
      <c r="GO1235">
        <v>41895.5</v>
      </c>
      <c r="GP1235">
        <v>1.96168</v>
      </c>
      <c r="GQ1235">
        <v>2.385</v>
      </c>
      <c r="GR1235">
        <v>0.0967495</v>
      </c>
      <c r="GS1235">
        <v>0</v>
      </c>
      <c r="GT1235">
        <v>23.4061</v>
      </c>
      <c r="GU1235">
        <v>999.9</v>
      </c>
      <c r="GV1235">
        <v>34.7</v>
      </c>
      <c r="GW1235">
        <v>31.8</v>
      </c>
      <c r="GX1235">
        <v>18.1618</v>
      </c>
      <c r="GY1235">
        <v>63.572</v>
      </c>
      <c r="GZ1235">
        <v>22.0753</v>
      </c>
      <c r="HA1235">
        <v>2</v>
      </c>
      <c r="HB1235">
        <v>-0.0839075</v>
      </c>
      <c r="HC1235">
        <v>1.59656</v>
      </c>
      <c r="HD1235">
        <v>20.3276</v>
      </c>
      <c r="HE1235">
        <v>5.21864</v>
      </c>
      <c r="HF1235">
        <v>12.0099</v>
      </c>
      <c r="HG1235">
        <v>4.98925</v>
      </c>
      <c r="HH1235">
        <v>3.28865</v>
      </c>
      <c r="HI1235">
        <v>9999</v>
      </c>
      <c r="HJ1235">
        <v>9999</v>
      </c>
      <c r="HK1235">
        <v>9999</v>
      </c>
      <c r="HL1235">
        <v>199.3</v>
      </c>
      <c r="HM1235">
        <v>1.86737</v>
      </c>
      <c r="HN1235">
        <v>1.86646</v>
      </c>
      <c r="HO1235">
        <v>1.86591</v>
      </c>
      <c r="HP1235">
        <v>1.86584</v>
      </c>
      <c r="HQ1235">
        <v>1.86768</v>
      </c>
      <c r="HR1235">
        <v>1.87012</v>
      </c>
      <c r="HS1235">
        <v>1.86874</v>
      </c>
      <c r="HT1235">
        <v>1.8702</v>
      </c>
      <c r="HU1235">
        <v>0</v>
      </c>
      <c r="HV1235">
        <v>0</v>
      </c>
      <c r="HW1235">
        <v>0</v>
      </c>
      <c r="HX1235">
        <v>0</v>
      </c>
      <c r="HY1235" t="s">
        <v>421</v>
      </c>
      <c r="HZ1235" t="s">
        <v>422</v>
      </c>
      <c r="IA1235" t="s">
        <v>423</v>
      </c>
      <c r="IB1235" t="s">
        <v>423</v>
      </c>
      <c r="IC1235" t="s">
        <v>423</v>
      </c>
      <c r="ID1235" t="s">
        <v>423</v>
      </c>
      <c r="IE1235">
        <v>0</v>
      </c>
      <c r="IF1235">
        <v>100</v>
      </c>
      <c r="IG1235">
        <v>100</v>
      </c>
      <c r="IH1235">
        <v>-4.378</v>
      </c>
      <c r="II1235">
        <v>-0.1432</v>
      </c>
      <c r="IJ1235">
        <v>-1.529487217637811</v>
      </c>
      <c r="IK1235">
        <v>-0.005072214745875086</v>
      </c>
      <c r="IL1235">
        <v>3.316774363808987E-06</v>
      </c>
      <c r="IM1235">
        <v>-1.107588672722244E-09</v>
      </c>
      <c r="IN1235">
        <v>-0.1603591687652909</v>
      </c>
      <c r="IO1235">
        <v>-0.0181951569465493</v>
      </c>
      <c r="IP1235">
        <v>0.001659309118516343</v>
      </c>
      <c r="IQ1235">
        <v>-3.409663313950778E-05</v>
      </c>
      <c r="IR1235">
        <v>19</v>
      </c>
      <c r="IS1235">
        <v>2290</v>
      </c>
      <c r="IT1235">
        <v>1</v>
      </c>
      <c r="IU1235">
        <v>24</v>
      </c>
      <c r="IV1235">
        <v>8643.799999999999</v>
      </c>
      <c r="IW1235">
        <v>8644</v>
      </c>
      <c r="IX1235">
        <v>2.68921</v>
      </c>
      <c r="IY1235">
        <v>2.20947</v>
      </c>
      <c r="IZ1235">
        <v>1.94702</v>
      </c>
      <c r="JA1235">
        <v>2.64648</v>
      </c>
      <c r="JB1235">
        <v>2.19482</v>
      </c>
      <c r="JC1235">
        <v>2.36206</v>
      </c>
      <c r="JD1235">
        <v>36.4343</v>
      </c>
      <c r="JE1235">
        <v>24.035</v>
      </c>
      <c r="JF1235">
        <v>18</v>
      </c>
      <c r="JG1235">
        <v>518.9109999999999</v>
      </c>
      <c r="JH1235">
        <v>815.5410000000001</v>
      </c>
      <c r="JI1235">
        <v>21.5206</v>
      </c>
      <c r="JJ1235">
        <v>26.2129</v>
      </c>
      <c r="JK1235">
        <v>30.0002</v>
      </c>
      <c r="JL1235">
        <v>26.1836</v>
      </c>
      <c r="JM1235">
        <v>26.0988</v>
      </c>
      <c r="JN1235">
        <v>53.8197</v>
      </c>
      <c r="JO1235">
        <v>19.0932</v>
      </c>
      <c r="JP1235">
        <v>24.0157</v>
      </c>
      <c r="JQ1235">
        <v>21.5214</v>
      </c>
      <c r="JR1235">
        <v>1076.06</v>
      </c>
      <c r="JS1235">
        <v>14.7095</v>
      </c>
      <c r="JT1235">
        <v>100.477</v>
      </c>
      <c r="JU1235">
        <v>100.62</v>
      </c>
    </row>
    <row r="1236" spans="1:281">
      <c r="A1236">
        <v>1220</v>
      </c>
      <c r="B1236">
        <v>1659654432</v>
      </c>
      <c r="C1236">
        <v>26424</v>
      </c>
      <c r="D1236" t="s">
        <v>2875</v>
      </c>
      <c r="E1236" t="s">
        <v>2876</v>
      </c>
      <c r="F1236">
        <v>5</v>
      </c>
      <c r="G1236" t="s">
        <v>2748</v>
      </c>
      <c r="H1236" t="s">
        <v>416</v>
      </c>
      <c r="I1236">
        <v>1659654424.214286</v>
      </c>
      <c r="J1236">
        <f>(K1236)/1000</f>
        <v>0</v>
      </c>
      <c r="K1236">
        <f>IF(CZ1236, AN1236, AH1236)</f>
        <v>0</v>
      </c>
      <c r="L1236">
        <f>IF(CZ1236, AI1236, AG1236)</f>
        <v>0</v>
      </c>
      <c r="M1236">
        <f>DB1236 - IF(AU1236&gt;1, L1236*CV1236*100.0/(AW1236*DP1236), 0)</f>
        <v>0</v>
      </c>
      <c r="N1236">
        <f>((T1236-J1236/2)*M1236-L1236)/(T1236+J1236/2)</f>
        <v>0</v>
      </c>
      <c r="O1236">
        <f>N1236*(DI1236+DJ1236)/1000.0</f>
        <v>0</v>
      </c>
      <c r="P1236">
        <f>(DB1236 - IF(AU1236&gt;1, L1236*CV1236*100.0/(AW1236*DP1236), 0))*(DI1236+DJ1236)/1000.0</f>
        <v>0</v>
      </c>
      <c r="Q1236">
        <f>2.0/((1/S1236-1/R1236)+SIGN(S1236)*SQRT((1/S1236-1/R1236)*(1/S1236-1/R1236) + 4*CW1236/((CW1236+1)*(CW1236+1))*(2*1/S1236*1/R1236-1/R1236*1/R1236)))</f>
        <v>0</v>
      </c>
      <c r="R1236">
        <f>IF(LEFT(CX1236,1)&lt;&gt;"0",IF(LEFT(CX1236,1)="1",3.0,CY1236),$D$5+$E$5*(DP1236*DI1236/($K$5*1000))+$F$5*(DP1236*DI1236/($K$5*1000))*MAX(MIN(CV1236,$J$5),$I$5)*MAX(MIN(CV1236,$J$5),$I$5)+$G$5*MAX(MIN(CV1236,$J$5),$I$5)*(DP1236*DI1236/($K$5*1000))+$H$5*(DP1236*DI1236/($K$5*1000))*(DP1236*DI1236/($K$5*1000)))</f>
        <v>0</v>
      </c>
      <c r="S1236">
        <f>J1236*(1000-(1000*0.61365*exp(17.502*W1236/(240.97+W1236))/(DI1236+DJ1236)+DD1236)/2)/(1000*0.61365*exp(17.502*W1236/(240.97+W1236))/(DI1236+DJ1236)-DD1236)</f>
        <v>0</v>
      </c>
      <c r="T1236">
        <f>1/((CW1236+1)/(Q1236/1.6)+1/(R1236/1.37)) + CW1236/((CW1236+1)/(Q1236/1.6) + CW1236/(R1236/1.37))</f>
        <v>0</v>
      </c>
      <c r="U1236">
        <f>(CR1236*CU1236)</f>
        <v>0</v>
      </c>
      <c r="V1236">
        <f>(DK1236+(U1236+2*0.95*5.67E-8*(((DK1236+$B$7)+273)^4-(DK1236+273)^4)-44100*J1236)/(1.84*29.3*R1236+8*0.95*5.67E-8*(DK1236+273)^3))</f>
        <v>0</v>
      </c>
      <c r="W1236">
        <f>($C$7*DL1236+$D$7*DM1236+$E$7*V1236)</f>
        <v>0</v>
      </c>
      <c r="X1236">
        <f>0.61365*exp(17.502*W1236/(240.97+W1236))</f>
        <v>0</v>
      </c>
      <c r="Y1236">
        <f>(Z1236/AA1236*100)</f>
        <v>0</v>
      </c>
      <c r="Z1236">
        <f>DD1236*(DI1236+DJ1236)/1000</f>
        <v>0</v>
      </c>
      <c r="AA1236">
        <f>0.61365*exp(17.502*DK1236/(240.97+DK1236))</f>
        <v>0</v>
      </c>
      <c r="AB1236">
        <f>(X1236-DD1236*(DI1236+DJ1236)/1000)</f>
        <v>0</v>
      </c>
      <c r="AC1236">
        <f>(-J1236*44100)</f>
        <v>0</v>
      </c>
      <c r="AD1236">
        <f>2*29.3*R1236*0.92*(DK1236-W1236)</f>
        <v>0</v>
      </c>
      <c r="AE1236">
        <f>2*0.95*5.67E-8*(((DK1236+$B$7)+273)^4-(W1236+273)^4)</f>
        <v>0</v>
      </c>
      <c r="AF1236">
        <f>U1236+AE1236+AC1236+AD1236</f>
        <v>0</v>
      </c>
      <c r="AG1236">
        <f>DH1236*AU1236*(DC1236-DB1236*(1000-AU1236*DE1236)/(1000-AU1236*DD1236))/(100*CV1236)</f>
        <v>0</v>
      </c>
      <c r="AH1236">
        <f>1000*DH1236*AU1236*(DD1236-DE1236)/(100*CV1236*(1000-AU1236*DD1236))</f>
        <v>0</v>
      </c>
      <c r="AI1236">
        <f>(AJ1236 - AK1236 - DI1236*1E3/(8.314*(DK1236+273.15)) * AM1236/DH1236 * AL1236) * DH1236/(100*CV1236) * (1000 - DE1236)/1000</f>
        <v>0</v>
      </c>
      <c r="AJ1236">
        <v>1072.810078725934</v>
      </c>
      <c r="AK1236">
        <v>1021.521939393939</v>
      </c>
      <c r="AL1236">
        <v>3.389497003015059</v>
      </c>
      <c r="AM1236">
        <v>65.47786862827577</v>
      </c>
      <c r="AN1236">
        <f>(AP1236 - AO1236 + DI1236*1E3/(8.314*(DK1236+273.15)) * AR1236/DH1236 * AQ1236) * DH1236/(100*CV1236) * 1000/(1000 - AP1236)</f>
        <v>0</v>
      </c>
      <c r="AO1236">
        <v>14.67077220634029</v>
      </c>
      <c r="AP1236">
        <v>18.57438951048951</v>
      </c>
      <c r="AQ1236">
        <v>1.278421611016365E-05</v>
      </c>
      <c r="AR1236">
        <v>82.48289674045559</v>
      </c>
      <c r="AS1236">
        <v>0</v>
      </c>
      <c r="AT1236">
        <v>0</v>
      </c>
      <c r="AU1236">
        <f>IF(AS1236*$H$13&gt;=AW1236,1.0,(AW1236/(AW1236-AS1236*$H$13)))</f>
        <v>0</v>
      </c>
      <c r="AV1236">
        <f>(AU1236-1)*100</f>
        <v>0</v>
      </c>
      <c r="AW1236">
        <f>MAX(0,($B$13+$C$13*DP1236)/(1+$D$13*DP1236)*DI1236/(DK1236+273)*$E$13)</f>
        <v>0</v>
      </c>
      <c r="AX1236" t="s">
        <v>417</v>
      </c>
      <c r="AY1236" t="s">
        <v>417</v>
      </c>
      <c r="AZ1236">
        <v>0</v>
      </c>
      <c r="BA1236">
        <v>0</v>
      </c>
      <c r="BB1236">
        <f>1-AZ1236/BA1236</f>
        <v>0</v>
      </c>
      <c r="BC1236">
        <v>0</v>
      </c>
      <c r="BD1236" t="s">
        <v>417</v>
      </c>
      <c r="BE1236" t="s">
        <v>417</v>
      </c>
      <c r="BF1236">
        <v>0</v>
      </c>
      <c r="BG1236">
        <v>0</v>
      </c>
      <c r="BH1236">
        <f>1-BF1236/BG1236</f>
        <v>0</v>
      </c>
      <c r="BI1236">
        <v>0.5</v>
      </c>
      <c r="BJ1236">
        <f>CS1236</f>
        <v>0</v>
      </c>
      <c r="BK1236">
        <f>L1236</f>
        <v>0</v>
      </c>
      <c r="BL1236">
        <f>BH1236*BI1236*BJ1236</f>
        <v>0</v>
      </c>
      <c r="BM1236">
        <f>(BK1236-BC1236)/BJ1236</f>
        <v>0</v>
      </c>
      <c r="BN1236">
        <f>(BA1236-BG1236)/BG1236</f>
        <v>0</v>
      </c>
      <c r="BO1236">
        <f>AZ1236/(BB1236+AZ1236/BG1236)</f>
        <v>0</v>
      </c>
      <c r="BP1236" t="s">
        <v>417</v>
      </c>
      <c r="BQ1236">
        <v>0</v>
      </c>
      <c r="BR1236">
        <f>IF(BQ1236&lt;&gt;0, BQ1236, BO1236)</f>
        <v>0</v>
      </c>
      <c r="BS1236">
        <f>1-BR1236/BG1236</f>
        <v>0</v>
      </c>
      <c r="BT1236">
        <f>(BG1236-BF1236)/(BG1236-BR1236)</f>
        <v>0</v>
      </c>
      <c r="BU1236">
        <f>(BA1236-BG1236)/(BA1236-BR1236)</f>
        <v>0</v>
      </c>
      <c r="BV1236">
        <f>(BG1236-BF1236)/(BG1236-AZ1236)</f>
        <v>0</v>
      </c>
      <c r="BW1236">
        <f>(BA1236-BG1236)/(BA1236-AZ1236)</f>
        <v>0</v>
      </c>
      <c r="BX1236">
        <f>(BT1236*BR1236/BF1236)</f>
        <v>0</v>
      </c>
      <c r="BY1236">
        <f>(1-BX1236)</f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f>$B$11*DQ1236+$C$11*DR1236+$F$11*EC1236*(1-EF1236)</f>
        <v>0</v>
      </c>
      <c r="CS1236">
        <f>CR1236*CT1236</f>
        <v>0</v>
      </c>
      <c r="CT1236">
        <f>($B$11*$D$9+$C$11*$D$9+$F$11*((EP1236+EH1236)/MAX(EP1236+EH1236+EQ1236, 0.1)*$I$9+EQ1236/MAX(EP1236+EH1236+EQ1236, 0.1)*$J$9))/($B$11+$C$11+$F$11)</f>
        <v>0</v>
      </c>
      <c r="CU1236">
        <f>($B$11*$K$9+$C$11*$K$9+$F$11*((EP1236+EH1236)/MAX(EP1236+EH1236+EQ1236, 0.1)*$P$9+EQ1236/MAX(EP1236+EH1236+EQ1236, 0.1)*$Q$9))/($B$11+$C$11+$F$11)</f>
        <v>0</v>
      </c>
      <c r="CV1236">
        <v>6</v>
      </c>
      <c r="CW1236">
        <v>0.5</v>
      </c>
      <c r="CX1236" t="s">
        <v>418</v>
      </c>
      <c r="CY1236">
        <v>2</v>
      </c>
      <c r="CZ1236" t="b">
        <v>1</v>
      </c>
      <c r="DA1236">
        <v>1659654424.214286</v>
      </c>
      <c r="DB1236">
        <v>978.1380714285714</v>
      </c>
      <c r="DC1236">
        <v>1041.185</v>
      </c>
      <c r="DD1236">
        <v>18.56991071428572</v>
      </c>
      <c r="DE1236">
        <v>14.66151428571428</v>
      </c>
      <c r="DF1236">
        <v>982.4990714285715</v>
      </c>
      <c r="DG1236">
        <v>18.71313928571428</v>
      </c>
      <c r="DH1236">
        <v>500.0105357142858</v>
      </c>
      <c r="DI1236">
        <v>90.20555714285715</v>
      </c>
      <c r="DJ1236">
        <v>0.1000475071428572</v>
      </c>
      <c r="DK1236">
        <v>24.81730357142857</v>
      </c>
      <c r="DL1236">
        <v>24.99594642857143</v>
      </c>
      <c r="DM1236">
        <v>999.9000000000002</v>
      </c>
      <c r="DN1236">
        <v>0</v>
      </c>
      <c r="DO1236">
        <v>0</v>
      </c>
      <c r="DP1236">
        <v>10002.23</v>
      </c>
      <c r="DQ1236">
        <v>0</v>
      </c>
      <c r="DR1236">
        <v>10.9043</v>
      </c>
      <c r="DS1236">
        <v>-63.04763571428571</v>
      </c>
      <c r="DT1236">
        <v>996.6460357142857</v>
      </c>
      <c r="DU1236">
        <v>1056.677857142857</v>
      </c>
      <c r="DV1236">
        <v>3.908397857142856</v>
      </c>
      <c r="DW1236">
        <v>1041.185</v>
      </c>
      <c r="DX1236">
        <v>14.66151428571428</v>
      </c>
      <c r="DY1236">
        <v>1.675109642857143</v>
      </c>
      <c r="DZ1236">
        <v>1.322550357142857</v>
      </c>
      <c r="EA1236">
        <v>14.66766428571428</v>
      </c>
      <c r="EB1236">
        <v>11.05757142857142</v>
      </c>
      <c r="EC1236">
        <v>2000.004642857143</v>
      </c>
      <c r="ED1236">
        <v>0.9799982857142858</v>
      </c>
      <c r="EE1236">
        <v>0.02000171428571429</v>
      </c>
      <c r="EF1236">
        <v>0</v>
      </c>
      <c r="EG1236">
        <v>747.3481071428571</v>
      </c>
      <c r="EH1236">
        <v>5.00097</v>
      </c>
      <c r="EI1236">
        <v>14864.34285714286</v>
      </c>
      <c r="EJ1236">
        <v>16707.60714285714</v>
      </c>
      <c r="EK1236">
        <v>37.875</v>
      </c>
      <c r="EL1236">
        <v>38.437</v>
      </c>
      <c r="EM1236">
        <v>37.84125</v>
      </c>
      <c r="EN1236">
        <v>38.1115</v>
      </c>
      <c r="EO1236">
        <v>38.3165</v>
      </c>
      <c r="EP1236">
        <v>1955.103571428572</v>
      </c>
      <c r="EQ1236">
        <v>39.90107142857143</v>
      </c>
      <c r="ER1236">
        <v>0</v>
      </c>
      <c r="ES1236">
        <v>1659654432.3</v>
      </c>
      <c r="ET1236">
        <v>0</v>
      </c>
      <c r="EU1236">
        <v>747.3351923076923</v>
      </c>
      <c r="EV1236">
        <v>-0.9223589896939004</v>
      </c>
      <c r="EW1236">
        <v>-32.39999989242624</v>
      </c>
      <c r="EX1236">
        <v>14864.31153846154</v>
      </c>
      <c r="EY1236">
        <v>15</v>
      </c>
      <c r="EZ1236">
        <v>0</v>
      </c>
      <c r="FA1236" t="s">
        <v>419</v>
      </c>
      <c r="FB1236">
        <v>1659135797.5</v>
      </c>
      <c r="FC1236">
        <v>1659135788</v>
      </c>
      <c r="FD1236">
        <v>0</v>
      </c>
      <c r="FE1236">
        <v>0.3</v>
      </c>
      <c r="FF1236">
        <v>-0.002</v>
      </c>
      <c r="FG1236">
        <v>-2.209</v>
      </c>
      <c r="FH1236">
        <v>-0.089</v>
      </c>
      <c r="FI1236">
        <v>1520</v>
      </c>
      <c r="FJ1236">
        <v>20</v>
      </c>
      <c r="FK1236">
        <v>0.06</v>
      </c>
      <c r="FL1236">
        <v>0.03</v>
      </c>
      <c r="FM1236">
        <v>-63.0584975</v>
      </c>
      <c r="FN1236">
        <v>0.4334938086304539</v>
      </c>
      <c r="FO1236">
        <v>0.07447802524067047</v>
      </c>
      <c r="FP1236">
        <v>1</v>
      </c>
      <c r="FQ1236">
        <v>747.4024117647059</v>
      </c>
      <c r="FR1236">
        <v>-1.28155844878289</v>
      </c>
      <c r="FS1236">
        <v>0.2512414022698694</v>
      </c>
      <c r="FT1236">
        <v>0</v>
      </c>
      <c r="FU1236">
        <v>3.92183525</v>
      </c>
      <c r="FV1236">
        <v>-0.207327692307702</v>
      </c>
      <c r="FW1236">
        <v>0.0237788266097699</v>
      </c>
      <c r="FX1236">
        <v>0</v>
      </c>
      <c r="FY1236">
        <v>1</v>
      </c>
      <c r="FZ1236">
        <v>3</v>
      </c>
      <c r="GA1236" t="s">
        <v>429</v>
      </c>
      <c r="GB1236">
        <v>2.98365</v>
      </c>
      <c r="GC1236">
        <v>2.71559</v>
      </c>
      <c r="GD1236">
        <v>0.17318</v>
      </c>
      <c r="GE1236">
        <v>0.177806</v>
      </c>
      <c r="GF1236">
        <v>0.0897696</v>
      </c>
      <c r="GG1236">
        <v>0.0742587</v>
      </c>
      <c r="GH1236">
        <v>26146.8</v>
      </c>
      <c r="GI1236">
        <v>26140.6</v>
      </c>
      <c r="GJ1236">
        <v>29387.9</v>
      </c>
      <c r="GK1236">
        <v>29401.1</v>
      </c>
      <c r="GL1236">
        <v>35430.7</v>
      </c>
      <c r="GM1236">
        <v>36192.5</v>
      </c>
      <c r="GN1236">
        <v>41381</v>
      </c>
      <c r="GO1236">
        <v>41895.5</v>
      </c>
      <c r="GP1236">
        <v>1.96128</v>
      </c>
      <c r="GQ1236">
        <v>2.38515</v>
      </c>
      <c r="GR1236">
        <v>0.0972673</v>
      </c>
      <c r="GS1236">
        <v>0</v>
      </c>
      <c r="GT1236">
        <v>23.4063</v>
      </c>
      <c r="GU1236">
        <v>999.9</v>
      </c>
      <c r="GV1236">
        <v>34.7</v>
      </c>
      <c r="GW1236">
        <v>31.8</v>
      </c>
      <c r="GX1236">
        <v>18.1621</v>
      </c>
      <c r="GY1236">
        <v>63.642</v>
      </c>
      <c r="GZ1236">
        <v>22.1675</v>
      </c>
      <c r="HA1236">
        <v>2</v>
      </c>
      <c r="HB1236">
        <v>-0.0837297</v>
      </c>
      <c r="HC1236">
        <v>1.58107</v>
      </c>
      <c r="HD1236">
        <v>20.3275</v>
      </c>
      <c r="HE1236">
        <v>5.21789</v>
      </c>
      <c r="HF1236">
        <v>12.0099</v>
      </c>
      <c r="HG1236">
        <v>4.989</v>
      </c>
      <c r="HH1236">
        <v>3.2885</v>
      </c>
      <c r="HI1236">
        <v>9999</v>
      </c>
      <c r="HJ1236">
        <v>9999</v>
      </c>
      <c r="HK1236">
        <v>9999</v>
      </c>
      <c r="HL1236">
        <v>199.3</v>
      </c>
      <c r="HM1236">
        <v>1.86737</v>
      </c>
      <c r="HN1236">
        <v>1.86646</v>
      </c>
      <c r="HO1236">
        <v>1.86588</v>
      </c>
      <c r="HP1236">
        <v>1.86584</v>
      </c>
      <c r="HQ1236">
        <v>1.86768</v>
      </c>
      <c r="HR1236">
        <v>1.87012</v>
      </c>
      <c r="HS1236">
        <v>1.86874</v>
      </c>
      <c r="HT1236">
        <v>1.87019</v>
      </c>
      <c r="HU1236">
        <v>0</v>
      </c>
      <c r="HV1236">
        <v>0</v>
      </c>
      <c r="HW1236">
        <v>0</v>
      </c>
      <c r="HX1236">
        <v>0</v>
      </c>
      <c r="HY1236" t="s">
        <v>421</v>
      </c>
      <c r="HZ1236" t="s">
        <v>422</v>
      </c>
      <c r="IA1236" t="s">
        <v>423</v>
      </c>
      <c r="IB1236" t="s">
        <v>423</v>
      </c>
      <c r="IC1236" t="s">
        <v>423</v>
      </c>
      <c r="ID1236" t="s">
        <v>423</v>
      </c>
      <c r="IE1236">
        <v>0</v>
      </c>
      <c r="IF1236">
        <v>100</v>
      </c>
      <c r="IG1236">
        <v>100</v>
      </c>
      <c r="IH1236">
        <v>-4.41</v>
      </c>
      <c r="II1236">
        <v>-0.1432</v>
      </c>
      <c r="IJ1236">
        <v>-1.529487217637811</v>
      </c>
      <c r="IK1236">
        <v>-0.005072214745875086</v>
      </c>
      <c r="IL1236">
        <v>3.316774363808987E-06</v>
      </c>
      <c r="IM1236">
        <v>-1.107588672722244E-09</v>
      </c>
      <c r="IN1236">
        <v>-0.1603591687652909</v>
      </c>
      <c r="IO1236">
        <v>-0.0181951569465493</v>
      </c>
      <c r="IP1236">
        <v>0.001659309118516343</v>
      </c>
      <c r="IQ1236">
        <v>-3.409663313950778E-05</v>
      </c>
      <c r="IR1236">
        <v>19</v>
      </c>
      <c r="IS1236">
        <v>2290</v>
      </c>
      <c r="IT1236">
        <v>1</v>
      </c>
      <c r="IU1236">
        <v>24</v>
      </c>
      <c r="IV1236">
        <v>8643.9</v>
      </c>
      <c r="IW1236">
        <v>8644.1</v>
      </c>
      <c r="IX1236">
        <v>2.72217</v>
      </c>
      <c r="IY1236">
        <v>2.20825</v>
      </c>
      <c r="IZ1236">
        <v>1.94702</v>
      </c>
      <c r="JA1236">
        <v>2.64648</v>
      </c>
      <c r="JB1236">
        <v>2.19482</v>
      </c>
      <c r="JC1236">
        <v>2.34253</v>
      </c>
      <c r="JD1236">
        <v>36.4343</v>
      </c>
      <c r="JE1236">
        <v>24.035</v>
      </c>
      <c r="JF1236">
        <v>18</v>
      </c>
      <c r="JG1236">
        <v>518.664</v>
      </c>
      <c r="JH1236">
        <v>815.722</v>
      </c>
      <c r="JI1236">
        <v>21.5216</v>
      </c>
      <c r="JJ1236">
        <v>26.2147</v>
      </c>
      <c r="JK1236">
        <v>30.0002</v>
      </c>
      <c r="JL1236">
        <v>26.185</v>
      </c>
      <c r="JM1236">
        <v>26.101</v>
      </c>
      <c r="JN1236">
        <v>54.5272</v>
      </c>
      <c r="JO1236">
        <v>19.0932</v>
      </c>
      <c r="JP1236">
        <v>24.0157</v>
      </c>
      <c r="JQ1236">
        <v>21.5251</v>
      </c>
      <c r="JR1236">
        <v>1089.43</v>
      </c>
      <c r="JS1236">
        <v>14.7248</v>
      </c>
      <c r="JT1236">
        <v>100.477</v>
      </c>
      <c r="JU1236">
        <v>100.62</v>
      </c>
    </row>
    <row r="1237" spans="1:281">
      <c r="A1237">
        <v>1221</v>
      </c>
      <c r="B1237">
        <v>1659654437</v>
      </c>
      <c r="C1237">
        <v>26429</v>
      </c>
      <c r="D1237" t="s">
        <v>2877</v>
      </c>
      <c r="E1237" t="s">
        <v>2878</v>
      </c>
      <c r="F1237">
        <v>5</v>
      </c>
      <c r="G1237" t="s">
        <v>2748</v>
      </c>
      <c r="H1237" t="s">
        <v>416</v>
      </c>
      <c r="I1237">
        <v>1659654429.5</v>
      </c>
      <c r="J1237">
        <f>(K1237)/1000</f>
        <v>0</v>
      </c>
      <c r="K1237">
        <f>IF(CZ1237, AN1237, AH1237)</f>
        <v>0</v>
      </c>
      <c r="L1237">
        <f>IF(CZ1237, AI1237, AG1237)</f>
        <v>0</v>
      </c>
      <c r="M1237">
        <f>DB1237 - IF(AU1237&gt;1, L1237*CV1237*100.0/(AW1237*DP1237), 0)</f>
        <v>0</v>
      </c>
      <c r="N1237">
        <f>((T1237-J1237/2)*M1237-L1237)/(T1237+J1237/2)</f>
        <v>0</v>
      </c>
      <c r="O1237">
        <f>N1237*(DI1237+DJ1237)/1000.0</f>
        <v>0</v>
      </c>
      <c r="P1237">
        <f>(DB1237 - IF(AU1237&gt;1, L1237*CV1237*100.0/(AW1237*DP1237), 0))*(DI1237+DJ1237)/1000.0</f>
        <v>0</v>
      </c>
      <c r="Q1237">
        <f>2.0/((1/S1237-1/R1237)+SIGN(S1237)*SQRT((1/S1237-1/R1237)*(1/S1237-1/R1237) + 4*CW1237/((CW1237+1)*(CW1237+1))*(2*1/S1237*1/R1237-1/R1237*1/R1237)))</f>
        <v>0</v>
      </c>
      <c r="R1237">
        <f>IF(LEFT(CX1237,1)&lt;&gt;"0",IF(LEFT(CX1237,1)="1",3.0,CY1237),$D$5+$E$5*(DP1237*DI1237/($K$5*1000))+$F$5*(DP1237*DI1237/($K$5*1000))*MAX(MIN(CV1237,$J$5),$I$5)*MAX(MIN(CV1237,$J$5),$I$5)+$G$5*MAX(MIN(CV1237,$J$5),$I$5)*(DP1237*DI1237/($K$5*1000))+$H$5*(DP1237*DI1237/($K$5*1000))*(DP1237*DI1237/($K$5*1000)))</f>
        <v>0</v>
      </c>
      <c r="S1237">
        <f>J1237*(1000-(1000*0.61365*exp(17.502*W1237/(240.97+W1237))/(DI1237+DJ1237)+DD1237)/2)/(1000*0.61365*exp(17.502*W1237/(240.97+W1237))/(DI1237+DJ1237)-DD1237)</f>
        <v>0</v>
      </c>
      <c r="T1237">
        <f>1/((CW1237+1)/(Q1237/1.6)+1/(R1237/1.37)) + CW1237/((CW1237+1)/(Q1237/1.6) + CW1237/(R1237/1.37))</f>
        <v>0</v>
      </c>
      <c r="U1237">
        <f>(CR1237*CU1237)</f>
        <v>0</v>
      </c>
      <c r="V1237">
        <f>(DK1237+(U1237+2*0.95*5.67E-8*(((DK1237+$B$7)+273)^4-(DK1237+273)^4)-44100*J1237)/(1.84*29.3*R1237+8*0.95*5.67E-8*(DK1237+273)^3))</f>
        <v>0</v>
      </c>
      <c r="W1237">
        <f>($C$7*DL1237+$D$7*DM1237+$E$7*V1237)</f>
        <v>0</v>
      </c>
      <c r="X1237">
        <f>0.61365*exp(17.502*W1237/(240.97+W1237))</f>
        <v>0</v>
      </c>
      <c r="Y1237">
        <f>(Z1237/AA1237*100)</f>
        <v>0</v>
      </c>
      <c r="Z1237">
        <f>DD1237*(DI1237+DJ1237)/1000</f>
        <v>0</v>
      </c>
      <c r="AA1237">
        <f>0.61365*exp(17.502*DK1237/(240.97+DK1237))</f>
        <v>0</v>
      </c>
      <c r="AB1237">
        <f>(X1237-DD1237*(DI1237+DJ1237)/1000)</f>
        <v>0</v>
      </c>
      <c r="AC1237">
        <f>(-J1237*44100)</f>
        <v>0</v>
      </c>
      <c r="AD1237">
        <f>2*29.3*R1237*0.92*(DK1237-W1237)</f>
        <v>0</v>
      </c>
      <c r="AE1237">
        <f>2*0.95*5.67E-8*(((DK1237+$B$7)+273)^4-(W1237+273)^4)</f>
        <v>0</v>
      </c>
      <c r="AF1237">
        <f>U1237+AE1237+AC1237+AD1237</f>
        <v>0</v>
      </c>
      <c r="AG1237">
        <f>DH1237*AU1237*(DC1237-DB1237*(1000-AU1237*DE1237)/(1000-AU1237*DD1237))/(100*CV1237)</f>
        <v>0</v>
      </c>
      <c r="AH1237">
        <f>1000*DH1237*AU1237*(DD1237-DE1237)/(100*CV1237*(1000-AU1237*DD1237))</f>
        <v>0</v>
      </c>
      <c r="AI1237">
        <f>(AJ1237 - AK1237 - DI1237*1E3/(8.314*(DK1237+273.15)) * AM1237/DH1237 * AL1237) * DH1237/(100*CV1237) * (1000 - DE1237)/1000</f>
        <v>0</v>
      </c>
      <c r="AJ1237">
        <v>1089.935834109033</v>
      </c>
      <c r="AK1237">
        <v>1038.587575757575</v>
      </c>
      <c r="AL1237">
        <v>3.396843058664733</v>
      </c>
      <c r="AM1237">
        <v>65.47786862827577</v>
      </c>
      <c r="AN1237">
        <f>(AP1237 - AO1237 + DI1237*1E3/(8.314*(DK1237+273.15)) * AR1237/DH1237 * AQ1237) * DH1237/(100*CV1237) * 1000/(1000 - AP1237)</f>
        <v>0</v>
      </c>
      <c r="AO1237">
        <v>14.6719616408117</v>
      </c>
      <c r="AP1237">
        <v>18.56809510489512</v>
      </c>
      <c r="AQ1237">
        <v>-2.284535586645192E-05</v>
      </c>
      <c r="AR1237">
        <v>82.48289674045559</v>
      </c>
      <c r="AS1237">
        <v>0</v>
      </c>
      <c r="AT1237">
        <v>0</v>
      </c>
      <c r="AU1237">
        <f>IF(AS1237*$H$13&gt;=AW1237,1.0,(AW1237/(AW1237-AS1237*$H$13)))</f>
        <v>0</v>
      </c>
      <c r="AV1237">
        <f>(AU1237-1)*100</f>
        <v>0</v>
      </c>
      <c r="AW1237">
        <f>MAX(0,($B$13+$C$13*DP1237)/(1+$D$13*DP1237)*DI1237/(DK1237+273)*$E$13)</f>
        <v>0</v>
      </c>
      <c r="AX1237" t="s">
        <v>417</v>
      </c>
      <c r="AY1237" t="s">
        <v>417</v>
      </c>
      <c r="AZ1237">
        <v>0</v>
      </c>
      <c r="BA1237">
        <v>0</v>
      </c>
      <c r="BB1237">
        <f>1-AZ1237/BA1237</f>
        <v>0</v>
      </c>
      <c r="BC1237">
        <v>0</v>
      </c>
      <c r="BD1237" t="s">
        <v>417</v>
      </c>
      <c r="BE1237" t="s">
        <v>417</v>
      </c>
      <c r="BF1237">
        <v>0</v>
      </c>
      <c r="BG1237">
        <v>0</v>
      </c>
      <c r="BH1237">
        <f>1-BF1237/BG1237</f>
        <v>0</v>
      </c>
      <c r="BI1237">
        <v>0.5</v>
      </c>
      <c r="BJ1237">
        <f>CS1237</f>
        <v>0</v>
      </c>
      <c r="BK1237">
        <f>L1237</f>
        <v>0</v>
      </c>
      <c r="BL1237">
        <f>BH1237*BI1237*BJ1237</f>
        <v>0</v>
      </c>
      <c r="BM1237">
        <f>(BK1237-BC1237)/BJ1237</f>
        <v>0</v>
      </c>
      <c r="BN1237">
        <f>(BA1237-BG1237)/BG1237</f>
        <v>0</v>
      </c>
      <c r="BO1237">
        <f>AZ1237/(BB1237+AZ1237/BG1237)</f>
        <v>0</v>
      </c>
      <c r="BP1237" t="s">
        <v>417</v>
      </c>
      <c r="BQ1237">
        <v>0</v>
      </c>
      <c r="BR1237">
        <f>IF(BQ1237&lt;&gt;0, BQ1237, BO1237)</f>
        <v>0</v>
      </c>
      <c r="BS1237">
        <f>1-BR1237/BG1237</f>
        <v>0</v>
      </c>
      <c r="BT1237">
        <f>(BG1237-BF1237)/(BG1237-BR1237)</f>
        <v>0</v>
      </c>
      <c r="BU1237">
        <f>(BA1237-BG1237)/(BA1237-BR1237)</f>
        <v>0</v>
      </c>
      <c r="BV1237">
        <f>(BG1237-BF1237)/(BG1237-AZ1237)</f>
        <v>0</v>
      </c>
      <c r="BW1237">
        <f>(BA1237-BG1237)/(BA1237-AZ1237)</f>
        <v>0</v>
      </c>
      <c r="BX1237">
        <f>(BT1237*BR1237/BF1237)</f>
        <v>0</v>
      </c>
      <c r="BY1237">
        <f>(1-BX1237)</f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f>$B$11*DQ1237+$C$11*DR1237+$F$11*EC1237*(1-EF1237)</f>
        <v>0</v>
      </c>
      <c r="CS1237">
        <f>CR1237*CT1237</f>
        <v>0</v>
      </c>
      <c r="CT1237">
        <f>($B$11*$D$9+$C$11*$D$9+$F$11*((EP1237+EH1237)/MAX(EP1237+EH1237+EQ1237, 0.1)*$I$9+EQ1237/MAX(EP1237+EH1237+EQ1237, 0.1)*$J$9))/($B$11+$C$11+$F$11)</f>
        <v>0</v>
      </c>
      <c r="CU1237">
        <f>($B$11*$K$9+$C$11*$K$9+$F$11*((EP1237+EH1237)/MAX(EP1237+EH1237+EQ1237, 0.1)*$P$9+EQ1237/MAX(EP1237+EH1237+EQ1237, 0.1)*$Q$9))/($B$11+$C$11+$F$11)</f>
        <v>0</v>
      </c>
      <c r="CV1237">
        <v>6</v>
      </c>
      <c r="CW1237">
        <v>0.5</v>
      </c>
      <c r="CX1237" t="s">
        <v>418</v>
      </c>
      <c r="CY1237">
        <v>2</v>
      </c>
      <c r="CZ1237" t="b">
        <v>1</v>
      </c>
      <c r="DA1237">
        <v>1659654429.5</v>
      </c>
      <c r="DB1237">
        <v>995.8808518518518</v>
      </c>
      <c r="DC1237">
        <v>1058.92037037037</v>
      </c>
      <c r="DD1237">
        <v>18.57393703703704</v>
      </c>
      <c r="DE1237">
        <v>14.67091481481481</v>
      </c>
      <c r="DF1237">
        <v>1000.273037037037</v>
      </c>
      <c r="DG1237">
        <v>18.71712962962963</v>
      </c>
      <c r="DH1237">
        <v>500.0104444444445</v>
      </c>
      <c r="DI1237">
        <v>90.20501111111111</v>
      </c>
      <c r="DJ1237">
        <v>0.1000369814814815</v>
      </c>
      <c r="DK1237">
        <v>24.81732592592592</v>
      </c>
      <c r="DL1237">
        <v>24.99904814814815</v>
      </c>
      <c r="DM1237">
        <v>999.9000000000001</v>
      </c>
      <c r="DN1237">
        <v>0</v>
      </c>
      <c r="DO1237">
        <v>0</v>
      </c>
      <c r="DP1237">
        <v>9996.736666666666</v>
      </c>
      <c r="DQ1237">
        <v>0</v>
      </c>
      <c r="DR1237">
        <v>10.9043</v>
      </c>
      <c r="DS1237">
        <v>-63.03994074074075</v>
      </c>
      <c r="DT1237">
        <v>1014.729111111111</v>
      </c>
      <c r="DU1237">
        <v>1074.687407407407</v>
      </c>
      <c r="DV1237">
        <v>3.903022962962964</v>
      </c>
      <c r="DW1237">
        <v>1058.92037037037</v>
      </c>
      <c r="DX1237">
        <v>14.67091481481481</v>
      </c>
      <c r="DY1237">
        <v>1.675462592592593</v>
      </c>
      <c r="DZ1237">
        <v>1.32339</v>
      </c>
      <c r="EA1237">
        <v>14.67092592592592</v>
      </c>
      <c r="EB1237">
        <v>11.06714074074074</v>
      </c>
      <c r="EC1237">
        <v>1999.99</v>
      </c>
      <c r="ED1237">
        <v>0.9799978888888889</v>
      </c>
      <c r="EE1237">
        <v>0.02000211111111111</v>
      </c>
      <c r="EF1237">
        <v>0</v>
      </c>
      <c r="EG1237">
        <v>747.2122222222223</v>
      </c>
      <c r="EH1237">
        <v>5.00097</v>
      </c>
      <c r="EI1237">
        <v>14861.33333333333</v>
      </c>
      <c r="EJ1237">
        <v>16707.48518518519</v>
      </c>
      <c r="EK1237">
        <v>37.875</v>
      </c>
      <c r="EL1237">
        <v>38.437</v>
      </c>
      <c r="EM1237">
        <v>37.82366666666667</v>
      </c>
      <c r="EN1237">
        <v>38.10166666666666</v>
      </c>
      <c r="EO1237">
        <v>38.312</v>
      </c>
      <c r="EP1237">
        <v>1955.088518518519</v>
      </c>
      <c r="EQ1237">
        <v>39.90148148148148</v>
      </c>
      <c r="ER1237">
        <v>0</v>
      </c>
      <c r="ES1237">
        <v>1659654437.7</v>
      </c>
      <c r="ET1237">
        <v>0</v>
      </c>
      <c r="EU1237">
        <v>747.2108800000001</v>
      </c>
      <c r="EV1237">
        <v>-0.8901538505612867</v>
      </c>
      <c r="EW1237">
        <v>-30.99999991136904</v>
      </c>
      <c r="EX1237">
        <v>14861.264</v>
      </c>
      <c r="EY1237">
        <v>15</v>
      </c>
      <c r="EZ1237">
        <v>0</v>
      </c>
      <c r="FA1237" t="s">
        <v>419</v>
      </c>
      <c r="FB1237">
        <v>1659135797.5</v>
      </c>
      <c r="FC1237">
        <v>1659135788</v>
      </c>
      <c r="FD1237">
        <v>0</v>
      </c>
      <c r="FE1237">
        <v>0.3</v>
      </c>
      <c r="FF1237">
        <v>-0.002</v>
      </c>
      <c r="FG1237">
        <v>-2.209</v>
      </c>
      <c r="FH1237">
        <v>-0.089</v>
      </c>
      <c r="FI1237">
        <v>1520</v>
      </c>
      <c r="FJ1237">
        <v>20</v>
      </c>
      <c r="FK1237">
        <v>0.06</v>
      </c>
      <c r="FL1237">
        <v>0.03</v>
      </c>
      <c r="FM1237">
        <v>-63.05338048780489</v>
      </c>
      <c r="FN1237">
        <v>0.1615170731707936</v>
      </c>
      <c r="FO1237">
        <v>0.06976611875825724</v>
      </c>
      <c r="FP1237">
        <v>1</v>
      </c>
      <c r="FQ1237">
        <v>747.2628529411766</v>
      </c>
      <c r="FR1237">
        <v>-1.323773880501673</v>
      </c>
      <c r="FS1237">
        <v>0.3073761952925497</v>
      </c>
      <c r="FT1237">
        <v>0</v>
      </c>
      <c r="FU1237">
        <v>3.906643170731707</v>
      </c>
      <c r="FV1237">
        <v>-0.07324013937282517</v>
      </c>
      <c r="FW1237">
        <v>0.01101070973965127</v>
      </c>
      <c r="FX1237">
        <v>1</v>
      </c>
      <c r="FY1237">
        <v>2</v>
      </c>
      <c r="FZ1237">
        <v>3</v>
      </c>
      <c r="GA1237" t="s">
        <v>420</v>
      </c>
      <c r="GB1237">
        <v>2.9835</v>
      </c>
      <c r="GC1237">
        <v>2.71555</v>
      </c>
      <c r="GD1237">
        <v>0.175017</v>
      </c>
      <c r="GE1237">
        <v>0.17958</v>
      </c>
      <c r="GF1237">
        <v>0.0897458</v>
      </c>
      <c r="GG1237">
        <v>0.0742679</v>
      </c>
      <c r="GH1237">
        <v>26088.6</v>
      </c>
      <c r="GI1237">
        <v>26084</v>
      </c>
      <c r="GJ1237">
        <v>29387.8</v>
      </c>
      <c r="GK1237">
        <v>29400.8</v>
      </c>
      <c r="GL1237">
        <v>35431.7</v>
      </c>
      <c r="GM1237">
        <v>36191.9</v>
      </c>
      <c r="GN1237">
        <v>41381.1</v>
      </c>
      <c r="GO1237">
        <v>41895.2</v>
      </c>
      <c r="GP1237">
        <v>1.9617</v>
      </c>
      <c r="GQ1237">
        <v>2.38508</v>
      </c>
      <c r="GR1237">
        <v>0.09686500000000001</v>
      </c>
      <c r="GS1237">
        <v>0</v>
      </c>
      <c r="GT1237">
        <v>23.408</v>
      </c>
      <c r="GU1237">
        <v>999.9</v>
      </c>
      <c r="GV1237">
        <v>34.7</v>
      </c>
      <c r="GW1237">
        <v>31.8</v>
      </c>
      <c r="GX1237">
        <v>18.1615</v>
      </c>
      <c r="GY1237">
        <v>63.5019</v>
      </c>
      <c r="GZ1237">
        <v>22.2396</v>
      </c>
      <c r="HA1237">
        <v>2</v>
      </c>
      <c r="HB1237">
        <v>-0.0835823</v>
      </c>
      <c r="HC1237">
        <v>1.59361</v>
      </c>
      <c r="HD1237">
        <v>20.3275</v>
      </c>
      <c r="HE1237">
        <v>5.21819</v>
      </c>
      <c r="HF1237">
        <v>12.0099</v>
      </c>
      <c r="HG1237">
        <v>4.98915</v>
      </c>
      <c r="HH1237">
        <v>3.2885</v>
      </c>
      <c r="HI1237">
        <v>9999</v>
      </c>
      <c r="HJ1237">
        <v>9999</v>
      </c>
      <c r="HK1237">
        <v>9999</v>
      </c>
      <c r="HL1237">
        <v>199.3</v>
      </c>
      <c r="HM1237">
        <v>1.86737</v>
      </c>
      <c r="HN1237">
        <v>1.86646</v>
      </c>
      <c r="HO1237">
        <v>1.86588</v>
      </c>
      <c r="HP1237">
        <v>1.86584</v>
      </c>
      <c r="HQ1237">
        <v>1.86768</v>
      </c>
      <c r="HR1237">
        <v>1.87012</v>
      </c>
      <c r="HS1237">
        <v>1.86874</v>
      </c>
      <c r="HT1237">
        <v>1.87022</v>
      </c>
      <c r="HU1237">
        <v>0</v>
      </c>
      <c r="HV1237">
        <v>0</v>
      </c>
      <c r="HW1237">
        <v>0</v>
      </c>
      <c r="HX1237">
        <v>0</v>
      </c>
      <c r="HY1237" t="s">
        <v>421</v>
      </c>
      <c r="HZ1237" t="s">
        <v>422</v>
      </c>
      <c r="IA1237" t="s">
        <v>423</v>
      </c>
      <c r="IB1237" t="s">
        <v>423</v>
      </c>
      <c r="IC1237" t="s">
        <v>423</v>
      </c>
      <c r="ID1237" t="s">
        <v>423</v>
      </c>
      <c r="IE1237">
        <v>0</v>
      </c>
      <c r="IF1237">
        <v>100</v>
      </c>
      <c r="IG1237">
        <v>100</v>
      </c>
      <c r="IH1237">
        <v>-4.44</v>
      </c>
      <c r="II1237">
        <v>-0.1433</v>
      </c>
      <c r="IJ1237">
        <v>-1.529487217637811</v>
      </c>
      <c r="IK1237">
        <v>-0.005072214745875086</v>
      </c>
      <c r="IL1237">
        <v>3.316774363808987E-06</v>
      </c>
      <c r="IM1237">
        <v>-1.107588672722244E-09</v>
      </c>
      <c r="IN1237">
        <v>-0.1603591687652909</v>
      </c>
      <c r="IO1237">
        <v>-0.0181951569465493</v>
      </c>
      <c r="IP1237">
        <v>0.001659309118516343</v>
      </c>
      <c r="IQ1237">
        <v>-3.409663313950778E-05</v>
      </c>
      <c r="IR1237">
        <v>19</v>
      </c>
      <c r="IS1237">
        <v>2290</v>
      </c>
      <c r="IT1237">
        <v>1</v>
      </c>
      <c r="IU1237">
        <v>24</v>
      </c>
      <c r="IV1237">
        <v>8644</v>
      </c>
      <c r="IW1237">
        <v>8644.1</v>
      </c>
      <c r="IX1237">
        <v>2.75635</v>
      </c>
      <c r="IY1237">
        <v>2.20459</v>
      </c>
      <c r="IZ1237">
        <v>1.94702</v>
      </c>
      <c r="JA1237">
        <v>2.64771</v>
      </c>
      <c r="JB1237">
        <v>2.19482</v>
      </c>
      <c r="JC1237">
        <v>2.36938</v>
      </c>
      <c r="JD1237">
        <v>36.4343</v>
      </c>
      <c r="JE1237">
        <v>24.035</v>
      </c>
      <c r="JF1237">
        <v>18</v>
      </c>
      <c r="JG1237">
        <v>518.961</v>
      </c>
      <c r="JH1237">
        <v>815.664</v>
      </c>
      <c r="JI1237">
        <v>21.5241</v>
      </c>
      <c r="JJ1237">
        <v>26.2157</v>
      </c>
      <c r="JK1237">
        <v>30.0003</v>
      </c>
      <c r="JL1237">
        <v>26.1873</v>
      </c>
      <c r="JM1237">
        <v>26.1021</v>
      </c>
      <c r="JN1237">
        <v>55.1604</v>
      </c>
      <c r="JO1237">
        <v>19.0932</v>
      </c>
      <c r="JP1237">
        <v>24.0157</v>
      </c>
      <c r="JQ1237">
        <v>21.5222</v>
      </c>
      <c r="JR1237">
        <v>1109.52</v>
      </c>
      <c r="JS1237">
        <v>14.7473</v>
      </c>
      <c r="JT1237">
        <v>100.477</v>
      </c>
      <c r="JU1237">
        <v>100.62</v>
      </c>
    </row>
    <row r="1238" spans="1:281">
      <c r="A1238">
        <v>1222</v>
      </c>
      <c r="B1238">
        <v>1659654442</v>
      </c>
      <c r="C1238">
        <v>26434</v>
      </c>
      <c r="D1238" t="s">
        <v>2879</v>
      </c>
      <c r="E1238" t="s">
        <v>2880</v>
      </c>
      <c r="F1238">
        <v>5</v>
      </c>
      <c r="G1238" t="s">
        <v>2748</v>
      </c>
      <c r="H1238" t="s">
        <v>416</v>
      </c>
      <c r="I1238">
        <v>1659654434.214286</v>
      </c>
      <c r="J1238">
        <f>(K1238)/1000</f>
        <v>0</v>
      </c>
      <c r="K1238">
        <f>IF(CZ1238, AN1238, AH1238)</f>
        <v>0</v>
      </c>
      <c r="L1238">
        <f>IF(CZ1238, AI1238, AG1238)</f>
        <v>0</v>
      </c>
      <c r="M1238">
        <f>DB1238 - IF(AU1238&gt;1, L1238*CV1238*100.0/(AW1238*DP1238), 0)</f>
        <v>0</v>
      </c>
      <c r="N1238">
        <f>((T1238-J1238/2)*M1238-L1238)/(T1238+J1238/2)</f>
        <v>0</v>
      </c>
      <c r="O1238">
        <f>N1238*(DI1238+DJ1238)/1000.0</f>
        <v>0</v>
      </c>
      <c r="P1238">
        <f>(DB1238 - IF(AU1238&gt;1, L1238*CV1238*100.0/(AW1238*DP1238), 0))*(DI1238+DJ1238)/1000.0</f>
        <v>0</v>
      </c>
      <c r="Q1238">
        <f>2.0/((1/S1238-1/R1238)+SIGN(S1238)*SQRT((1/S1238-1/R1238)*(1/S1238-1/R1238) + 4*CW1238/((CW1238+1)*(CW1238+1))*(2*1/S1238*1/R1238-1/R1238*1/R1238)))</f>
        <v>0</v>
      </c>
      <c r="R1238">
        <f>IF(LEFT(CX1238,1)&lt;&gt;"0",IF(LEFT(CX1238,1)="1",3.0,CY1238),$D$5+$E$5*(DP1238*DI1238/($K$5*1000))+$F$5*(DP1238*DI1238/($K$5*1000))*MAX(MIN(CV1238,$J$5),$I$5)*MAX(MIN(CV1238,$J$5),$I$5)+$G$5*MAX(MIN(CV1238,$J$5),$I$5)*(DP1238*DI1238/($K$5*1000))+$H$5*(DP1238*DI1238/($K$5*1000))*(DP1238*DI1238/($K$5*1000)))</f>
        <v>0</v>
      </c>
      <c r="S1238">
        <f>J1238*(1000-(1000*0.61365*exp(17.502*W1238/(240.97+W1238))/(DI1238+DJ1238)+DD1238)/2)/(1000*0.61365*exp(17.502*W1238/(240.97+W1238))/(DI1238+DJ1238)-DD1238)</f>
        <v>0</v>
      </c>
      <c r="T1238">
        <f>1/((CW1238+1)/(Q1238/1.6)+1/(R1238/1.37)) + CW1238/((CW1238+1)/(Q1238/1.6) + CW1238/(R1238/1.37))</f>
        <v>0</v>
      </c>
      <c r="U1238">
        <f>(CR1238*CU1238)</f>
        <v>0</v>
      </c>
      <c r="V1238">
        <f>(DK1238+(U1238+2*0.95*5.67E-8*(((DK1238+$B$7)+273)^4-(DK1238+273)^4)-44100*J1238)/(1.84*29.3*R1238+8*0.95*5.67E-8*(DK1238+273)^3))</f>
        <v>0</v>
      </c>
      <c r="W1238">
        <f>($C$7*DL1238+$D$7*DM1238+$E$7*V1238)</f>
        <v>0</v>
      </c>
      <c r="X1238">
        <f>0.61365*exp(17.502*W1238/(240.97+W1238))</f>
        <v>0</v>
      </c>
      <c r="Y1238">
        <f>(Z1238/AA1238*100)</f>
        <v>0</v>
      </c>
      <c r="Z1238">
        <f>DD1238*(DI1238+DJ1238)/1000</f>
        <v>0</v>
      </c>
      <c r="AA1238">
        <f>0.61365*exp(17.502*DK1238/(240.97+DK1238))</f>
        <v>0</v>
      </c>
      <c r="AB1238">
        <f>(X1238-DD1238*(DI1238+DJ1238)/1000)</f>
        <v>0</v>
      </c>
      <c r="AC1238">
        <f>(-J1238*44100)</f>
        <v>0</v>
      </c>
      <c r="AD1238">
        <f>2*29.3*R1238*0.92*(DK1238-W1238)</f>
        <v>0</v>
      </c>
      <c r="AE1238">
        <f>2*0.95*5.67E-8*(((DK1238+$B$7)+273)^4-(W1238+273)^4)</f>
        <v>0</v>
      </c>
      <c r="AF1238">
        <f>U1238+AE1238+AC1238+AD1238</f>
        <v>0</v>
      </c>
      <c r="AG1238">
        <f>DH1238*AU1238*(DC1238-DB1238*(1000-AU1238*DE1238)/(1000-AU1238*DD1238))/(100*CV1238)</f>
        <v>0</v>
      </c>
      <c r="AH1238">
        <f>1000*DH1238*AU1238*(DD1238-DE1238)/(100*CV1238*(1000-AU1238*DD1238))</f>
        <v>0</v>
      </c>
      <c r="AI1238">
        <f>(AJ1238 - AK1238 - DI1238*1E3/(8.314*(DK1238+273.15)) * AM1238/DH1238 * AL1238) * DH1238/(100*CV1238) * (1000 - DE1238)/1000</f>
        <v>0</v>
      </c>
      <c r="AJ1238">
        <v>1106.975389058604</v>
      </c>
      <c r="AK1238">
        <v>1055.74812121212</v>
      </c>
      <c r="AL1238">
        <v>3.446186666391021</v>
      </c>
      <c r="AM1238">
        <v>65.47786862827577</v>
      </c>
      <c r="AN1238">
        <f>(AP1238 - AO1238 + DI1238*1E3/(8.314*(DK1238+273.15)) * AR1238/DH1238 * AQ1238) * DH1238/(100*CV1238) * 1000/(1000 - AP1238)</f>
        <v>0</v>
      </c>
      <c r="AO1238">
        <v>14.67502369139917</v>
      </c>
      <c r="AP1238">
        <v>18.55428111888113</v>
      </c>
      <c r="AQ1238">
        <v>-7.341635347182754E-05</v>
      </c>
      <c r="AR1238">
        <v>82.48289674045559</v>
      </c>
      <c r="AS1238">
        <v>0</v>
      </c>
      <c r="AT1238">
        <v>0</v>
      </c>
      <c r="AU1238">
        <f>IF(AS1238*$H$13&gt;=AW1238,1.0,(AW1238/(AW1238-AS1238*$H$13)))</f>
        <v>0</v>
      </c>
      <c r="AV1238">
        <f>(AU1238-1)*100</f>
        <v>0</v>
      </c>
      <c r="AW1238">
        <f>MAX(0,($B$13+$C$13*DP1238)/(1+$D$13*DP1238)*DI1238/(DK1238+273)*$E$13)</f>
        <v>0</v>
      </c>
      <c r="AX1238" t="s">
        <v>417</v>
      </c>
      <c r="AY1238" t="s">
        <v>417</v>
      </c>
      <c r="AZ1238">
        <v>0</v>
      </c>
      <c r="BA1238">
        <v>0</v>
      </c>
      <c r="BB1238">
        <f>1-AZ1238/BA1238</f>
        <v>0</v>
      </c>
      <c r="BC1238">
        <v>0</v>
      </c>
      <c r="BD1238" t="s">
        <v>417</v>
      </c>
      <c r="BE1238" t="s">
        <v>417</v>
      </c>
      <c r="BF1238">
        <v>0</v>
      </c>
      <c r="BG1238">
        <v>0</v>
      </c>
      <c r="BH1238">
        <f>1-BF1238/BG1238</f>
        <v>0</v>
      </c>
      <c r="BI1238">
        <v>0.5</v>
      </c>
      <c r="BJ1238">
        <f>CS1238</f>
        <v>0</v>
      </c>
      <c r="BK1238">
        <f>L1238</f>
        <v>0</v>
      </c>
      <c r="BL1238">
        <f>BH1238*BI1238*BJ1238</f>
        <v>0</v>
      </c>
      <c r="BM1238">
        <f>(BK1238-BC1238)/BJ1238</f>
        <v>0</v>
      </c>
      <c r="BN1238">
        <f>(BA1238-BG1238)/BG1238</f>
        <v>0</v>
      </c>
      <c r="BO1238">
        <f>AZ1238/(BB1238+AZ1238/BG1238)</f>
        <v>0</v>
      </c>
      <c r="BP1238" t="s">
        <v>417</v>
      </c>
      <c r="BQ1238">
        <v>0</v>
      </c>
      <c r="BR1238">
        <f>IF(BQ1238&lt;&gt;0, BQ1238, BO1238)</f>
        <v>0</v>
      </c>
      <c r="BS1238">
        <f>1-BR1238/BG1238</f>
        <v>0</v>
      </c>
      <c r="BT1238">
        <f>(BG1238-BF1238)/(BG1238-BR1238)</f>
        <v>0</v>
      </c>
      <c r="BU1238">
        <f>(BA1238-BG1238)/(BA1238-BR1238)</f>
        <v>0</v>
      </c>
      <c r="BV1238">
        <f>(BG1238-BF1238)/(BG1238-AZ1238)</f>
        <v>0</v>
      </c>
      <c r="BW1238">
        <f>(BA1238-BG1238)/(BA1238-AZ1238)</f>
        <v>0</v>
      </c>
      <c r="BX1238">
        <f>(BT1238*BR1238/BF1238)</f>
        <v>0</v>
      </c>
      <c r="BY1238">
        <f>(1-BX1238)</f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f>$B$11*DQ1238+$C$11*DR1238+$F$11*EC1238*(1-EF1238)</f>
        <v>0</v>
      </c>
      <c r="CS1238">
        <f>CR1238*CT1238</f>
        <v>0</v>
      </c>
      <c r="CT1238">
        <f>($B$11*$D$9+$C$11*$D$9+$F$11*((EP1238+EH1238)/MAX(EP1238+EH1238+EQ1238, 0.1)*$I$9+EQ1238/MAX(EP1238+EH1238+EQ1238, 0.1)*$J$9))/($B$11+$C$11+$F$11)</f>
        <v>0</v>
      </c>
      <c r="CU1238">
        <f>($B$11*$K$9+$C$11*$K$9+$F$11*((EP1238+EH1238)/MAX(EP1238+EH1238+EQ1238, 0.1)*$P$9+EQ1238/MAX(EP1238+EH1238+EQ1238, 0.1)*$Q$9))/($B$11+$C$11+$F$11)</f>
        <v>0</v>
      </c>
      <c r="CV1238">
        <v>6</v>
      </c>
      <c r="CW1238">
        <v>0.5</v>
      </c>
      <c r="CX1238" t="s">
        <v>418</v>
      </c>
      <c r="CY1238">
        <v>2</v>
      </c>
      <c r="CZ1238" t="b">
        <v>1</v>
      </c>
      <c r="DA1238">
        <v>1659654434.214286</v>
      </c>
      <c r="DB1238">
        <v>1011.683107142857</v>
      </c>
      <c r="DC1238">
        <v>1074.736071428572</v>
      </c>
      <c r="DD1238">
        <v>18.56929642857143</v>
      </c>
      <c r="DE1238">
        <v>14.67319285714286</v>
      </c>
      <c r="DF1238">
        <v>1016.103285714286</v>
      </c>
      <c r="DG1238">
        <v>18.712525</v>
      </c>
      <c r="DH1238">
        <v>500.0071785714287</v>
      </c>
      <c r="DI1238">
        <v>90.20502142857141</v>
      </c>
      <c r="DJ1238">
        <v>0.1000307392857143</v>
      </c>
      <c r="DK1238">
        <v>24.81762857142857</v>
      </c>
      <c r="DL1238">
        <v>25.00162142857143</v>
      </c>
      <c r="DM1238">
        <v>999.9000000000002</v>
      </c>
      <c r="DN1238">
        <v>0</v>
      </c>
      <c r="DO1238">
        <v>0</v>
      </c>
      <c r="DP1238">
        <v>9996.986428571428</v>
      </c>
      <c r="DQ1238">
        <v>0</v>
      </c>
      <c r="DR1238">
        <v>10.9043</v>
      </c>
      <c r="DS1238">
        <v>-63.05273571428572</v>
      </c>
      <c r="DT1238">
        <v>1030.825714285714</v>
      </c>
      <c r="DU1238">
        <v>1090.740357142857</v>
      </c>
      <c r="DV1238">
        <v>3.89611</v>
      </c>
      <c r="DW1238">
        <v>1074.736071428572</v>
      </c>
      <c r="DX1238">
        <v>14.67319285714286</v>
      </c>
      <c r="DY1238">
        <v>1.675043928571428</v>
      </c>
      <c r="DZ1238">
        <v>1.323595714285714</v>
      </c>
      <c r="EA1238">
        <v>14.66705357142857</v>
      </c>
      <c r="EB1238">
        <v>11.06948214285714</v>
      </c>
      <c r="EC1238">
        <v>1999.990714285714</v>
      </c>
      <c r="ED1238">
        <v>0.9799978571428571</v>
      </c>
      <c r="EE1238">
        <v>0.02000214285714286</v>
      </c>
      <c r="EF1238">
        <v>0</v>
      </c>
      <c r="EG1238">
        <v>747.1498928571428</v>
      </c>
      <c r="EH1238">
        <v>5.00097</v>
      </c>
      <c r="EI1238">
        <v>14858.475</v>
      </c>
      <c r="EJ1238">
        <v>16707.47857142857</v>
      </c>
      <c r="EK1238">
        <v>37.8705</v>
      </c>
      <c r="EL1238">
        <v>38.43257142857143</v>
      </c>
      <c r="EM1238">
        <v>37.81875</v>
      </c>
      <c r="EN1238">
        <v>38.09575</v>
      </c>
      <c r="EO1238">
        <v>38.312</v>
      </c>
      <c r="EP1238">
        <v>1955.089642857143</v>
      </c>
      <c r="EQ1238">
        <v>39.90107142857143</v>
      </c>
      <c r="ER1238">
        <v>0</v>
      </c>
      <c r="ES1238">
        <v>1659654442.5</v>
      </c>
      <c r="ET1238">
        <v>0</v>
      </c>
      <c r="EU1238">
        <v>747.1515599999999</v>
      </c>
      <c r="EV1238">
        <v>-0.997923065275049</v>
      </c>
      <c r="EW1238">
        <v>-37.88461525906294</v>
      </c>
      <c r="EX1238">
        <v>14858.316</v>
      </c>
      <c r="EY1238">
        <v>15</v>
      </c>
      <c r="EZ1238">
        <v>0</v>
      </c>
      <c r="FA1238" t="s">
        <v>419</v>
      </c>
      <c r="FB1238">
        <v>1659135797.5</v>
      </c>
      <c r="FC1238">
        <v>1659135788</v>
      </c>
      <c r="FD1238">
        <v>0</v>
      </c>
      <c r="FE1238">
        <v>0.3</v>
      </c>
      <c r="FF1238">
        <v>-0.002</v>
      </c>
      <c r="FG1238">
        <v>-2.209</v>
      </c>
      <c r="FH1238">
        <v>-0.089</v>
      </c>
      <c r="FI1238">
        <v>1520</v>
      </c>
      <c r="FJ1238">
        <v>20</v>
      </c>
      <c r="FK1238">
        <v>0.06</v>
      </c>
      <c r="FL1238">
        <v>0.03</v>
      </c>
      <c r="FM1238">
        <v>-63.06304634146342</v>
      </c>
      <c r="FN1238">
        <v>-0.1930160278747644</v>
      </c>
      <c r="FO1238">
        <v>0.07573263335516406</v>
      </c>
      <c r="FP1238">
        <v>1</v>
      </c>
      <c r="FQ1238">
        <v>747.1933529411765</v>
      </c>
      <c r="FR1238">
        <v>-0.8735217709013952</v>
      </c>
      <c r="FS1238">
        <v>0.3100646879711453</v>
      </c>
      <c r="FT1238">
        <v>1</v>
      </c>
      <c r="FU1238">
        <v>3.898549024390245</v>
      </c>
      <c r="FV1238">
        <v>-0.07726013937282181</v>
      </c>
      <c r="FW1238">
        <v>0.008755733676792429</v>
      </c>
      <c r="FX1238">
        <v>1</v>
      </c>
      <c r="FY1238">
        <v>3</v>
      </c>
      <c r="FZ1238">
        <v>3</v>
      </c>
      <c r="GA1238" t="s">
        <v>814</v>
      </c>
      <c r="GB1238">
        <v>2.98346</v>
      </c>
      <c r="GC1238">
        <v>2.71552</v>
      </c>
      <c r="GD1238">
        <v>0.176856</v>
      </c>
      <c r="GE1238">
        <v>0.181341</v>
      </c>
      <c r="GF1238">
        <v>0.089699</v>
      </c>
      <c r="GG1238">
        <v>0.0742757</v>
      </c>
      <c r="GH1238">
        <v>26031.3</v>
      </c>
      <c r="GI1238">
        <v>26028.1</v>
      </c>
      <c r="GJ1238">
        <v>29388.6</v>
      </c>
      <c r="GK1238">
        <v>29400.8</v>
      </c>
      <c r="GL1238">
        <v>35434.3</v>
      </c>
      <c r="GM1238">
        <v>36191.8</v>
      </c>
      <c r="GN1238">
        <v>41381.9</v>
      </c>
      <c r="GO1238">
        <v>41895.3</v>
      </c>
      <c r="GP1238">
        <v>1.9615</v>
      </c>
      <c r="GQ1238">
        <v>2.3852</v>
      </c>
      <c r="GR1238">
        <v>0.09744609999999999</v>
      </c>
      <c r="GS1238">
        <v>0</v>
      </c>
      <c r="GT1238">
        <v>23.408</v>
      </c>
      <c r="GU1238">
        <v>999.9</v>
      </c>
      <c r="GV1238">
        <v>34.7</v>
      </c>
      <c r="GW1238">
        <v>31.8</v>
      </c>
      <c r="GX1238">
        <v>18.1628</v>
      </c>
      <c r="GY1238">
        <v>63.5719</v>
      </c>
      <c r="GZ1238">
        <v>22.2716</v>
      </c>
      <c r="HA1238">
        <v>2</v>
      </c>
      <c r="HB1238">
        <v>-0.0834172</v>
      </c>
      <c r="HC1238">
        <v>1.5995</v>
      </c>
      <c r="HD1238">
        <v>20.3273</v>
      </c>
      <c r="HE1238">
        <v>5.21969</v>
      </c>
      <c r="HF1238">
        <v>12.0099</v>
      </c>
      <c r="HG1238">
        <v>4.98955</v>
      </c>
      <c r="HH1238">
        <v>3.28865</v>
      </c>
      <c r="HI1238">
        <v>9999</v>
      </c>
      <c r="HJ1238">
        <v>9999</v>
      </c>
      <c r="HK1238">
        <v>9999</v>
      </c>
      <c r="HL1238">
        <v>199.3</v>
      </c>
      <c r="HM1238">
        <v>1.86737</v>
      </c>
      <c r="HN1238">
        <v>1.86646</v>
      </c>
      <c r="HO1238">
        <v>1.86589</v>
      </c>
      <c r="HP1238">
        <v>1.86584</v>
      </c>
      <c r="HQ1238">
        <v>1.86768</v>
      </c>
      <c r="HR1238">
        <v>1.87012</v>
      </c>
      <c r="HS1238">
        <v>1.86874</v>
      </c>
      <c r="HT1238">
        <v>1.87021</v>
      </c>
      <c r="HU1238">
        <v>0</v>
      </c>
      <c r="HV1238">
        <v>0</v>
      </c>
      <c r="HW1238">
        <v>0</v>
      </c>
      <c r="HX1238">
        <v>0</v>
      </c>
      <c r="HY1238" t="s">
        <v>421</v>
      </c>
      <c r="HZ1238" t="s">
        <v>422</v>
      </c>
      <c r="IA1238" t="s">
        <v>423</v>
      </c>
      <c r="IB1238" t="s">
        <v>423</v>
      </c>
      <c r="IC1238" t="s">
        <v>423</v>
      </c>
      <c r="ID1238" t="s">
        <v>423</v>
      </c>
      <c r="IE1238">
        <v>0</v>
      </c>
      <c r="IF1238">
        <v>100</v>
      </c>
      <c r="IG1238">
        <v>100</v>
      </c>
      <c r="IH1238">
        <v>-4.46</v>
      </c>
      <c r="II1238">
        <v>-0.1434</v>
      </c>
      <c r="IJ1238">
        <v>-1.529487217637811</v>
      </c>
      <c r="IK1238">
        <v>-0.005072214745875086</v>
      </c>
      <c r="IL1238">
        <v>3.316774363808987E-06</v>
      </c>
      <c r="IM1238">
        <v>-1.107588672722244E-09</v>
      </c>
      <c r="IN1238">
        <v>-0.1603591687652909</v>
      </c>
      <c r="IO1238">
        <v>-0.0181951569465493</v>
      </c>
      <c r="IP1238">
        <v>0.001659309118516343</v>
      </c>
      <c r="IQ1238">
        <v>-3.409663313950778E-05</v>
      </c>
      <c r="IR1238">
        <v>19</v>
      </c>
      <c r="IS1238">
        <v>2290</v>
      </c>
      <c r="IT1238">
        <v>1</v>
      </c>
      <c r="IU1238">
        <v>24</v>
      </c>
      <c r="IV1238">
        <v>8644.1</v>
      </c>
      <c r="IW1238">
        <v>8644.200000000001</v>
      </c>
      <c r="IX1238">
        <v>2.78931</v>
      </c>
      <c r="IY1238">
        <v>2.20581</v>
      </c>
      <c r="IZ1238">
        <v>1.94702</v>
      </c>
      <c r="JA1238">
        <v>2.64648</v>
      </c>
      <c r="JB1238">
        <v>2.19482</v>
      </c>
      <c r="JC1238">
        <v>2.3645</v>
      </c>
      <c r="JD1238">
        <v>36.4343</v>
      </c>
      <c r="JE1238">
        <v>24.0437</v>
      </c>
      <c r="JF1238">
        <v>18</v>
      </c>
      <c r="JG1238">
        <v>518.848</v>
      </c>
      <c r="JH1238">
        <v>815.8150000000001</v>
      </c>
      <c r="JI1238">
        <v>21.5222</v>
      </c>
      <c r="JJ1238">
        <v>26.2177</v>
      </c>
      <c r="JK1238">
        <v>30.0001</v>
      </c>
      <c r="JL1238">
        <v>26.1892</v>
      </c>
      <c r="JM1238">
        <v>26.1039</v>
      </c>
      <c r="JN1238">
        <v>55.8657</v>
      </c>
      <c r="JO1238">
        <v>18.7735</v>
      </c>
      <c r="JP1238">
        <v>24.0157</v>
      </c>
      <c r="JQ1238">
        <v>21.5206</v>
      </c>
      <c r="JR1238">
        <v>1122.98</v>
      </c>
      <c r="JS1238">
        <v>14.7743</v>
      </c>
      <c r="JT1238">
        <v>100.479</v>
      </c>
      <c r="JU1238">
        <v>100.62</v>
      </c>
    </row>
    <row r="1239" spans="1:281">
      <c r="A1239">
        <v>1223</v>
      </c>
      <c r="B1239">
        <v>1659654447</v>
      </c>
      <c r="C1239">
        <v>26439</v>
      </c>
      <c r="D1239" t="s">
        <v>2881</v>
      </c>
      <c r="E1239" t="s">
        <v>2882</v>
      </c>
      <c r="F1239">
        <v>5</v>
      </c>
      <c r="G1239" t="s">
        <v>2748</v>
      </c>
      <c r="H1239" t="s">
        <v>416</v>
      </c>
      <c r="I1239">
        <v>1659654439.5</v>
      </c>
      <c r="J1239">
        <f>(K1239)/1000</f>
        <v>0</v>
      </c>
      <c r="K1239">
        <f>IF(CZ1239, AN1239, AH1239)</f>
        <v>0</v>
      </c>
      <c r="L1239">
        <f>IF(CZ1239, AI1239, AG1239)</f>
        <v>0</v>
      </c>
      <c r="M1239">
        <f>DB1239 - IF(AU1239&gt;1, L1239*CV1239*100.0/(AW1239*DP1239), 0)</f>
        <v>0</v>
      </c>
      <c r="N1239">
        <f>((T1239-J1239/2)*M1239-L1239)/(T1239+J1239/2)</f>
        <v>0</v>
      </c>
      <c r="O1239">
        <f>N1239*(DI1239+DJ1239)/1000.0</f>
        <v>0</v>
      </c>
      <c r="P1239">
        <f>(DB1239 - IF(AU1239&gt;1, L1239*CV1239*100.0/(AW1239*DP1239), 0))*(DI1239+DJ1239)/1000.0</f>
        <v>0</v>
      </c>
      <c r="Q1239">
        <f>2.0/((1/S1239-1/R1239)+SIGN(S1239)*SQRT((1/S1239-1/R1239)*(1/S1239-1/R1239) + 4*CW1239/((CW1239+1)*(CW1239+1))*(2*1/S1239*1/R1239-1/R1239*1/R1239)))</f>
        <v>0</v>
      </c>
      <c r="R1239">
        <f>IF(LEFT(CX1239,1)&lt;&gt;"0",IF(LEFT(CX1239,1)="1",3.0,CY1239),$D$5+$E$5*(DP1239*DI1239/($K$5*1000))+$F$5*(DP1239*DI1239/($K$5*1000))*MAX(MIN(CV1239,$J$5),$I$5)*MAX(MIN(CV1239,$J$5),$I$5)+$G$5*MAX(MIN(CV1239,$J$5),$I$5)*(DP1239*DI1239/($K$5*1000))+$H$5*(DP1239*DI1239/($K$5*1000))*(DP1239*DI1239/($K$5*1000)))</f>
        <v>0</v>
      </c>
      <c r="S1239">
        <f>J1239*(1000-(1000*0.61365*exp(17.502*W1239/(240.97+W1239))/(DI1239+DJ1239)+DD1239)/2)/(1000*0.61365*exp(17.502*W1239/(240.97+W1239))/(DI1239+DJ1239)-DD1239)</f>
        <v>0</v>
      </c>
      <c r="T1239">
        <f>1/((CW1239+1)/(Q1239/1.6)+1/(R1239/1.37)) + CW1239/((CW1239+1)/(Q1239/1.6) + CW1239/(R1239/1.37))</f>
        <v>0</v>
      </c>
      <c r="U1239">
        <f>(CR1239*CU1239)</f>
        <v>0</v>
      </c>
      <c r="V1239">
        <f>(DK1239+(U1239+2*0.95*5.67E-8*(((DK1239+$B$7)+273)^4-(DK1239+273)^4)-44100*J1239)/(1.84*29.3*R1239+8*0.95*5.67E-8*(DK1239+273)^3))</f>
        <v>0</v>
      </c>
      <c r="W1239">
        <f>($C$7*DL1239+$D$7*DM1239+$E$7*V1239)</f>
        <v>0</v>
      </c>
      <c r="X1239">
        <f>0.61365*exp(17.502*W1239/(240.97+W1239))</f>
        <v>0</v>
      </c>
      <c r="Y1239">
        <f>(Z1239/AA1239*100)</f>
        <v>0</v>
      </c>
      <c r="Z1239">
        <f>DD1239*(DI1239+DJ1239)/1000</f>
        <v>0</v>
      </c>
      <c r="AA1239">
        <f>0.61365*exp(17.502*DK1239/(240.97+DK1239))</f>
        <v>0</v>
      </c>
      <c r="AB1239">
        <f>(X1239-DD1239*(DI1239+DJ1239)/1000)</f>
        <v>0</v>
      </c>
      <c r="AC1239">
        <f>(-J1239*44100)</f>
        <v>0</v>
      </c>
      <c r="AD1239">
        <f>2*29.3*R1239*0.92*(DK1239-W1239)</f>
        <v>0</v>
      </c>
      <c r="AE1239">
        <f>2*0.95*5.67E-8*(((DK1239+$B$7)+273)^4-(W1239+273)^4)</f>
        <v>0</v>
      </c>
      <c r="AF1239">
        <f>U1239+AE1239+AC1239+AD1239</f>
        <v>0</v>
      </c>
      <c r="AG1239">
        <f>DH1239*AU1239*(DC1239-DB1239*(1000-AU1239*DE1239)/(1000-AU1239*DD1239))/(100*CV1239)</f>
        <v>0</v>
      </c>
      <c r="AH1239">
        <f>1000*DH1239*AU1239*(DD1239-DE1239)/(100*CV1239*(1000-AU1239*DD1239))</f>
        <v>0</v>
      </c>
      <c r="AI1239">
        <f>(AJ1239 - AK1239 - DI1239*1E3/(8.314*(DK1239+273.15)) * AM1239/DH1239 * AL1239) * DH1239/(100*CV1239) * (1000 - DE1239)/1000</f>
        <v>0</v>
      </c>
      <c r="AJ1239">
        <v>1123.898794898435</v>
      </c>
      <c r="AK1239">
        <v>1072.707818181819</v>
      </c>
      <c r="AL1239">
        <v>3.389169418859219</v>
      </c>
      <c r="AM1239">
        <v>65.47786862827577</v>
      </c>
      <c r="AN1239">
        <f>(AP1239 - AO1239 + DI1239*1E3/(8.314*(DK1239+273.15)) * AR1239/DH1239 * AQ1239) * DH1239/(100*CV1239) * 1000/(1000 - AP1239)</f>
        <v>0</v>
      </c>
      <c r="AO1239">
        <v>14.67873681785949</v>
      </c>
      <c r="AP1239">
        <v>18.54260209790211</v>
      </c>
      <c r="AQ1239">
        <v>-6.500424679042165E-05</v>
      </c>
      <c r="AR1239">
        <v>82.48289674045559</v>
      </c>
      <c r="AS1239">
        <v>0</v>
      </c>
      <c r="AT1239">
        <v>0</v>
      </c>
      <c r="AU1239">
        <f>IF(AS1239*$H$13&gt;=AW1239,1.0,(AW1239/(AW1239-AS1239*$H$13)))</f>
        <v>0</v>
      </c>
      <c r="AV1239">
        <f>(AU1239-1)*100</f>
        <v>0</v>
      </c>
      <c r="AW1239">
        <f>MAX(0,($B$13+$C$13*DP1239)/(1+$D$13*DP1239)*DI1239/(DK1239+273)*$E$13)</f>
        <v>0</v>
      </c>
      <c r="AX1239" t="s">
        <v>417</v>
      </c>
      <c r="AY1239" t="s">
        <v>417</v>
      </c>
      <c r="AZ1239">
        <v>0</v>
      </c>
      <c r="BA1239">
        <v>0</v>
      </c>
      <c r="BB1239">
        <f>1-AZ1239/BA1239</f>
        <v>0</v>
      </c>
      <c r="BC1239">
        <v>0</v>
      </c>
      <c r="BD1239" t="s">
        <v>417</v>
      </c>
      <c r="BE1239" t="s">
        <v>417</v>
      </c>
      <c r="BF1239">
        <v>0</v>
      </c>
      <c r="BG1239">
        <v>0</v>
      </c>
      <c r="BH1239">
        <f>1-BF1239/BG1239</f>
        <v>0</v>
      </c>
      <c r="BI1239">
        <v>0.5</v>
      </c>
      <c r="BJ1239">
        <f>CS1239</f>
        <v>0</v>
      </c>
      <c r="BK1239">
        <f>L1239</f>
        <v>0</v>
      </c>
      <c r="BL1239">
        <f>BH1239*BI1239*BJ1239</f>
        <v>0</v>
      </c>
      <c r="BM1239">
        <f>(BK1239-BC1239)/BJ1239</f>
        <v>0</v>
      </c>
      <c r="BN1239">
        <f>(BA1239-BG1239)/BG1239</f>
        <v>0</v>
      </c>
      <c r="BO1239">
        <f>AZ1239/(BB1239+AZ1239/BG1239)</f>
        <v>0</v>
      </c>
      <c r="BP1239" t="s">
        <v>417</v>
      </c>
      <c r="BQ1239">
        <v>0</v>
      </c>
      <c r="BR1239">
        <f>IF(BQ1239&lt;&gt;0, BQ1239, BO1239)</f>
        <v>0</v>
      </c>
      <c r="BS1239">
        <f>1-BR1239/BG1239</f>
        <v>0</v>
      </c>
      <c r="BT1239">
        <f>(BG1239-BF1239)/(BG1239-BR1239)</f>
        <v>0</v>
      </c>
      <c r="BU1239">
        <f>(BA1239-BG1239)/(BA1239-BR1239)</f>
        <v>0</v>
      </c>
      <c r="BV1239">
        <f>(BG1239-BF1239)/(BG1239-AZ1239)</f>
        <v>0</v>
      </c>
      <c r="BW1239">
        <f>(BA1239-BG1239)/(BA1239-AZ1239)</f>
        <v>0</v>
      </c>
      <c r="BX1239">
        <f>(BT1239*BR1239/BF1239)</f>
        <v>0</v>
      </c>
      <c r="BY1239">
        <f>(1-BX1239)</f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f>$B$11*DQ1239+$C$11*DR1239+$F$11*EC1239*(1-EF1239)</f>
        <v>0</v>
      </c>
      <c r="CS1239">
        <f>CR1239*CT1239</f>
        <v>0</v>
      </c>
      <c r="CT1239">
        <f>($B$11*$D$9+$C$11*$D$9+$F$11*((EP1239+EH1239)/MAX(EP1239+EH1239+EQ1239, 0.1)*$I$9+EQ1239/MAX(EP1239+EH1239+EQ1239, 0.1)*$J$9))/($B$11+$C$11+$F$11)</f>
        <v>0</v>
      </c>
      <c r="CU1239">
        <f>($B$11*$K$9+$C$11*$K$9+$F$11*((EP1239+EH1239)/MAX(EP1239+EH1239+EQ1239, 0.1)*$P$9+EQ1239/MAX(EP1239+EH1239+EQ1239, 0.1)*$Q$9))/($B$11+$C$11+$F$11)</f>
        <v>0</v>
      </c>
      <c r="CV1239">
        <v>6</v>
      </c>
      <c r="CW1239">
        <v>0.5</v>
      </c>
      <c r="CX1239" t="s">
        <v>418</v>
      </c>
      <c r="CY1239">
        <v>2</v>
      </c>
      <c r="CZ1239" t="b">
        <v>1</v>
      </c>
      <c r="DA1239">
        <v>1659654439.5</v>
      </c>
      <c r="DB1239">
        <v>1029.393703703704</v>
      </c>
      <c r="DC1239">
        <v>1092.473703703704</v>
      </c>
      <c r="DD1239">
        <v>18.55935185185185</v>
      </c>
      <c r="DE1239">
        <v>14.67973333333333</v>
      </c>
      <c r="DF1239">
        <v>1033.845185185185</v>
      </c>
      <c r="DG1239">
        <v>18.70265925925926</v>
      </c>
      <c r="DH1239">
        <v>500.008</v>
      </c>
      <c r="DI1239">
        <v>90.2052111111111</v>
      </c>
      <c r="DJ1239">
        <v>0.0999987</v>
      </c>
      <c r="DK1239">
        <v>24.82019259259259</v>
      </c>
      <c r="DL1239">
        <v>25.00607407407407</v>
      </c>
      <c r="DM1239">
        <v>999.9000000000001</v>
      </c>
      <c r="DN1239">
        <v>0</v>
      </c>
      <c r="DO1239">
        <v>0</v>
      </c>
      <c r="DP1239">
        <v>9994.63111111111</v>
      </c>
      <c r="DQ1239">
        <v>0</v>
      </c>
      <c r="DR1239">
        <v>10.9043</v>
      </c>
      <c r="DS1239">
        <v>-63.07971111111111</v>
      </c>
      <c r="DT1239">
        <v>1048.860740740741</v>
      </c>
      <c r="DU1239">
        <v>1108.749259259259</v>
      </c>
      <c r="DV1239">
        <v>3.879625185185185</v>
      </c>
      <c r="DW1239">
        <v>1092.473703703704</v>
      </c>
      <c r="DX1239">
        <v>14.67973333333333</v>
      </c>
      <c r="DY1239">
        <v>1.67415</v>
      </c>
      <c r="DZ1239">
        <v>1.324188148148148</v>
      </c>
      <c r="EA1239">
        <v>14.65878888888889</v>
      </c>
      <c r="EB1239">
        <v>11.07622592592593</v>
      </c>
      <c r="EC1239">
        <v>1999.974444444445</v>
      </c>
      <c r="ED1239">
        <v>0.9799976666666667</v>
      </c>
      <c r="EE1239">
        <v>0.02000233333333333</v>
      </c>
      <c r="EF1239">
        <v>0</v>
      </c>
      <c r="EG1239">
        <v>747.0060740740741</v>
      </c>
      <c r="EH1239">
        <v>5.00097</v>
      </c>
      <c r="EI1239">
        <v>14854.9962962963</v>
      </c>
      <c r="EJ1239">
        <v>16707.35185185185</v>
      </c>
      <c r="EK1239">
        <v>37.85633333333333</v>
      </c>
      <c r="EL1239">
        <v>38.41174074074074</v>
      </c>
      <c r="EM1239">
        <v>37.812</v>
      </c>
      <c r="EN1239">
        <v>38.09</v>
      </c>
      <c r="EO1239">
        <v>38.312</v>
      </c>
      <c r="EP1239">
        <v>1955.073703703703</v>
      </c>
      <c r="EQ1239">
        <v>39.90074074074074</v>
      </c>
      <c r="ER1239">
        <v>0</v>
      </c>
      <c r="ES1239">
        <v>1659654447.9</v>
      </c>
      <c r="ET1239">
        <v>0</v>
      </c>
      <c r="EU1239">
        <v>747.0048846153846</v>
      </c>
      <c r="EV1239">
        <v>-1.057880324368744</v>
      </c>
      <c r="EW1239">
        <v>-41.47692306140379</v>
      </c>
      <c r="EX1239">
        <v>14855.02307692308</v>
      </c>
      <c r="EY1239">
        <v>15</v>
      </c>
      <c r="EZ1239">
        <v>0</v>
      </c>
      <c r="FA1239" t="s">
        <v>419</v>
      </c>
      <c r="FB1239">
        <v>1659135797.5</v>
      </c>
      <c r="FC1239">
        <v>1659135788</v>
      </c>
      <c r="FD1239">
        <v>0</v>
      </c>
      <c r="FE1239">
        <v>0.3</v>
      </c>
      <c r="FF1239">
        <v>-0.002</v>
      </c>
      <c r="FG1239">
        <v>-2.209</v>
      </c>
      <c r="FH1239">
        <v>-0.089</v>
      </c>
      <c r="FI1239">
        <v>1520</v>
      </c>
      <c r="FJ1239">
        <v>20</v>
      </c>
      <c r="FK1239">
        <v>0.06</v>
      </c>
      <c r="FL1239">
        <v>0.03</v>
      </c>
      <c r="FM1239">
        <v>-63.04394146341463</v>
      </c>
      <c r="FN1239">
        <v>-0.3676243902440062</v>
      </c>
      <c r="FO1239">
        <v>0.06847338801425745</v>
      </c>
      <c r="FP1239">
        <v>1</v>
      </c>
      <c r="FQ1239">
        <v>747.1190588235295</v>
      </c>
      <c r="FR1239">
        <v>-0.8924369663280186</v>
      </c>
      <c r="FS1239">
        <v>0.2989387052239465</v>
      </c>
      <c r="FT1239">
        <v>1</v>
      </c>
      <c r="FU1239">
        <v>3.890613414634147</v>
      </c>
      <c r="FV1239">
        <v>-0.1524100348432127</v>
      </c>
      <c r="FW1239">
        <v>0.01616121155953294</v>
      </c>
      <c r="FX1239">
        <v>0</v>
      </c>
      <c r="FY1239">
        <v>2</v>
      </c>
      <c r="FZ1239">
        <v>3</v>
      </c>
      <c r="GA1239" t="s">
        <v>420</v>
      </c>
      <c r="GB1239">
        <v>2.98349</v>
      </c>
      <c r="GC1239">
        <v>2.71552</v>
      </c>
      <c r="GD1239">
        <v>0.178659</v>
      </c>
      <c r="GE1239">
        <v>0.183091</v>
      </c>
      <c r="GF1239">
        <v>0.0896619</v>
      </c>
      <c r="GG1239">
        <v>0.0744027</v>
      </c>
      <c r="GH1239">
        <v>25973.7</v>
      </c>
      <c r="GI1239">
        <v>25972.6</v>
      </c>
      <c r="GJ1239">
        <v>29388</v>
      </c>
      <c r="GK1239">
        <v>29401</v>
      </c>
      <c r="GL1239">
        <v>35435</v>
      </c>
      <c r="GM1239">
        <v>36187</v>
      </c>
      <c r="GN1239">
        <v>41381</v>
      </c>
      <c r="GO1239">
        <v>41895.6</v>
      </c>
      <c r="GP1239">
        <v>1.96162</v>
      </c>
      <c r="GQ1239">
        <v>2.38528</v>
      </c>
      <c r="GR1239">
        <v>0.09780750000000001</v>
      </c>
      <c r="GS1239">
        <v>0</v>
      </c>
      <c r="GT1239">
        <v>23.408</v>
      </c>
      <c r="GU1239">
        <v>999.9</v>
      </c>
      <c r="GV1239">
        <v>34.7</v>
      </c>
      <c r="GW1239">
        <v>31.9</v>
      </c>
      <c r="GX1239">
        <v>18.2661</v>
      </c>
      <c r="GY1239">
        <v>63.6719</v>
      </c>
      <c r="GZ1239">
        <v>22.2035</v>
      </c>
      <c r="HA1239">
        <v>2</v>
      </c>
      <c r="HB1239">
        <v>-0.0833232</v>
      </c>
      <c r="HC1239">
        <v>1.62298</v>
      </c>
      <c r="HD1239">
        <v>20.3271</v>
      </c>
      <c r="HE1239">
        <v>5.21879</v>
      </c>
      <c r="HF1239">
        <v>12.0099</v>
      </c>
      <c r="HG1239">
        <v>4.98935</v>
      </c>
      <c r="HH1239">
        <v>3.28865</v>
      </c>
      <c r="HI1239">
        <v>9999</v>
      </c>
      <c r="HJ1239">
        <v>9999</v>
      </c>
      <c r="HK1239">
        <v>9999</v>
      </c>
      <c r="HL1239">
        <v>199.3</v>
      </c>
      <c r="HM1239">
        <v>1.86737</v>
      </c>
      <c r="HN1239">
        <v>1.86646</v>
      </c>
      <c r="HO1239">
        <v>1.86587</v>
      </c>
      <c r="HP1239">
        <v>1.86584</v>
      </c>
      <c r="HQ1239">
        <v>1.86768</v>
      </c>
      <c r="HR1239">
        <v>1.87012</v>
      </c>
      <c r="HS1239">
        <v>1.86874</v>
      </c>
      <c r="HT1239">
        <v>1.87021</v>
      </c>
      <c r="HU1239">
        <v>0</v>
      </c>
      <c r="HV1239">
        <v>0</v>
      </c>
      <c r="HW1239">
        <v>0</v>
      </c>
      <c r="HX1239">
        <v>0</v>
      </c>
      <c r="HY1239" t="s">
        <v>421</v>
      </c>
      <c r="HZ1239" t="s">
        <v>422</v>
      </c>
      <c r="IA1239" t="s">
        <v>423</v>
      </c>
      <c r="IB1239" t="s">
        <v>423</v>
      </c>
      <c r="IC1239" t="s">
        <v>423</v>
      </c>
      <c r="ID1239" t="s">
        <v>423</v>
      </c>
      <c r="IE1239">
        <v>0</v>
      </c>
      <c r="IF1239">
        <v>100</v>
      </c>
      <c r="IG1239">
        <v>100</v>
      </c>
      <c r="IH1239">
        <v>-4.49</v>
      </c>
      <c r="II1239">
        <v>-0.1434</v>
      </c>
      <c r="IJ1239">
        <v>-1.529487217637811</v>
      </c>
      <c r="IK1239">
        <v>-0.005072214745875086</v>
      </c>
      <c r="IL1239">
        <v>3.316774363808987E-06</v>
      </c>
      <c r="IM1239">
        <v>-1.107588672722244E-09</v>
      </c>
      <c r="IN1239">
        <v>-0.1603591687652909</v>
      </c>
      <c r="IO1239">
        <v>-0.0181951569465493</v>
      </c>
      <c r="IP1239">
        <v>0.001659309118516343</v>
      </c>
      <c r="IQ1239">
        <v>-3.409663313950778E-05</v>
      </c>
      <c r="IR1239">
        <v>19</v>
      </c>
      <c r="IS1239">
        <v>2290</v>
      </c>
      <c r="IT1239">
        <v>1</v>
      </c>
      <c r="IU1239">
        <v>24</v>
      </c>
      <c r="IV1239">
        <v>8644.200000000001</v>
      </c>
      <c r="IW1239">
        <v>8644.299999999999</v>
      </c>
      <c r="IX1239">
        <v>2.82349</v>
      </c>
      <c r="IY1239">
        <v>2.20581</v>
      </c>
      <c r="IZ1239">
        <v>1.94702</v>
      </c>
      <c r="JA1239">
        <v>2.64648</v>
      </c>
      <c r="JB1239">
        <v>2.19482</v>
      </c>
      <c r="JC1239">
        <v>2.35352</v>
      </c>
      <c r="JD1239">
        <v>36.4343</v>
      </c>
      <c r="JE1239">
        <v>24.035</v>
      </c>
      <c r="JF1239">
        <v>18</v>
      </c>
      <c r="JG1239">
        <v>518.9400000000001</v>
      </c>
      <c r="JH1239">
        <v>815.914</v>
      </c>
      <c r="JI1239">
        <v>21.5192</v>
      </c>
      <c r="JJ1239">
        <v>26.2198</v>
      </c>
      <c r="JK1239">
        <v>30.0002</v>
      </c>
      <c r="JL1239">
        <v>26.1904</v>
      </c>
      <c r="JM1239">
        <v>26.1056</v>
      </c>
      <c r="JN1239">
        <v>56.4976</v>
      </c>
      <c r="JO1239">
        <v>18.7735</v>
      </c>
      <c r="JP1239">
        <v>24.0157</v>
      </c>
      <c r="JQ1239">
        <v>21.5129</v>
      </c>
      <c r="JR1239">
        <v>1143.08</v>
      </c>
      <c r="JS1239">
        <v>14.7999</v>
      </c>
      <c r="JT1239">
        <v>100.477</v>
      </c>
      <c r="JU1239">
        <v>100.62</v>
      </c>
    </row>
    <row r="1240" spans="1:281">
      <c r="A1240">
        <v>1224</v>
      </c>
      <c r="B1240">
        <v>1659654452</v>
      </c>
      <c r="C1240">
        <v>26444</v>
      </c>
      <c r="D1240" t="s">
        <v>2883</v>
      </c>
      <c r="E1240" t="s">
        <v>2884</v>
      </c>
      <c r="F1240">
        <v>5</v>
      </c>
      <c r="G1240" t="s">
        <v>2748</v>
      </c>
      <c r="H1240" t="s">
        <v>416</v>
      </c>
      <c r="I1240">
        <v>1659654444.214286</v>
      </c>
      <c r="J1240">
        <f>(K1240)/1000</f>
        <v>0</v>
      </c>
      <c r="K1240">
        <f>IF(CZ1240, AN1240, AH1240)</f>
        <v>0</v>
      </c>
      <c r="L1240">
        <f>IF(CZ1240, AI1240, AG1240)</f>
        <v>0</v>
      </c>
      <c r="M1240">
        <f>DB1240 - IF(AU1240&gt;1, L1240*CV1240*100.0/(AW1240*DP1240), 0)</f>
        <v>0</v>
      </c>
      <c r="N1240">
        <f>((T1240-J1240/2)*M1240-L1240)/(T1240+J1240/2)</f>
        <v>0</v>
      </c>
      <c r="O1240">
        <f>N1240*(DI1240+DJ1240)/1000.0</f>
        <v>0</v>
      </c>
      <c r="P1240">
        <f>(DB1240 - IF(AU1240&gt;1, L1240*CV1240*100.0/(AW1240*DP1240), 0))*(DI1240+DJ1240)/1000.0</f>
        <v>0</v>
      </c>
      <c r="Q1240">
        <f>2.0/((1/S1240-1/R1240)+SIGN(S1240)*SQRT((1/S1240-1/R1240)*(1/S1240-1/R1240) + 4*CW1240/((CW1240+1)*(CW1240+1))*(2*1/S1240*1/R1240-1/R1240*1/R1240)))</f>
        <v>0</v>
      </c>
      <c r="R1240">
        <f>IF(LEFT(CX1240,1)&lt;&gt;"0",IF(LEFT(CX1240,1)="1",3.0,CY1240),$D$5+$E$5*(DP1240*DI1240/($K$5*1000))+$F$5*(DP1240*DI1240/($K$5*1000))*MAX(MIN(CV1240,$J$5),$I$5)*MAX(MIN(CV1240,$J$5),$I$5)+$G$5*MAX(MIN(CV1240,$J$5),$I$5)*(DP1240*DI1240/($K$5*1000))+$H$5*(DP1240*DI1240/($K$5*1000))*(DP1240*DI1240/($K$5*1000)))</f>
        <v>0</v>
      </c>
      <c r="S1240">
        <f>J1240*(1000-(1000*0.61365*exp(17.502*W1240/(240.97+W1240))/(DI1240+DJ1240)+DD1240)/2)/(1000*0.61365*exp(17.502*W1240/(240.97+W1240))/(DI1240+DJ1240)-DD1240)</f>
        <v>0</v>
      </c>
      <c r="T1240">
        <f>1/((CW1240+1)/(Q1240/1.6)+1/(R1240/1.37)) + CW1240/((CW1240+1)/(Q1240/1.6) + CW1240/(R1240/1.37))</f>
        <v>0</v>
      </c>
      <c r="U1240">
        <f>(CR1240*CU1240)</f>
        <v>0</v>
      </c>
      <c r="V1240">
        <f>(DK1240+(U1240+2*0.95*5.67E-8*(((DK1240+$B$7)+273)^4-(DK1240+273)^4)-44100*J1240)/(1.84*29.3*R1240+8*0.95*5.67E-8*(DK1240+273)^3))</f>
        <v>0</v>
      </c>
      <c r="W1240">
        <f>($C$7*DL1240+$D$7*DM1240+$E$7*V1240)</f>
        <v>0</v>
      </c>
      <c r="X1240">
        <f>0.61365*exp(17.502*W1240/(240.97+W1240))</f>
        <v>0</v>
      </c>
      <c r="Y1240">
        <f>(Z1240/AA1240*100)</f>
        <v>0</v>
      </c>
      <c r="Z1240">
        <f>DD1240*(DI1240+DJ1240)/1000</f>
        <v>0</v>
      </c>
      <c r="AA1240">
        <f>0.61365*exp(17.502*DK1240/(240.97+DK1240))</f>
        <v>0</v>
      </c>
      <c r="AB1240">
        <f>(X1240-DD1240*(DI1240+DJ1240)/1000)</f>
        <v>0</v>
      </c>
      <c r="AC1240">
        <f>(-J1240*44100)</f>
        <v>0</v>
      </c>
      <c r="AD1240">
        <f>2*29.3*R1240*0.92*(DK1240-W1240)</f>
        <v>0</v>
      </c>
      <c r="AE1240">
        <f>2*0.95*5.67E-8*(((DK1240+$B$7)+273)^4-(W1240+273)^4)</f>
        <v>0</v>
      </c>
      <c r="AF1240">
        <f>U1240+AE1240+AC1240+AD1240</f>
        <v>0</v>
      </c>
      <c r="AG1240">
        <f>DH1240*AU1240*(DC1240-DB1240*(1000-AU1240*DE1240)/(1000-AU1240*DD1240))/(100*CV1240)</f>
        <v>0</v>
      </c>
      <c r="AH1240">
        <f>1000*DH1240*AU1240*(DD1240-DE1240)/(100*CV1240*(1000-AU1240*DD1240))</f>
        <v>0</v>
      </c>
      <c r="AI1240">
        <f>(AJ1240 - AK1240 - DI1240*1E3/(8.314*(DK1240+273.15)) * AM1240/DH1240 * AL1240) * DH1240/(100*CV1240) * (1000 - DE1240)/1000</f>
        <v>0</v>
      </c>
      <c r="AJ1240">
        <v>1141.178940323994</v>
      </c>
      <c r="AK1240">
        <v>1089.967757575758</v>
      </c>
      <c r="AL1240">
        <v>3.454889541668496</v>
      </c>
      <c r="AM1240">
        <v>65.47786862827577</v>
      </c>
      <c r="AN1240">
        <f>(AP1240 - AO1240 + DI1240*1E3/(8.314*(DK1240+273.15)) * AR1240/DH1240 * AQ1240) * DH1240/(100*CV1240) * 1000/(1000 - AP1240)</f>
        <v>0</v>
      </c>
      <c r="AO1240">
        <v>14.71298593129559</v>
      </c>
      <c r="AP1240">
        <v>18.54266153846155</v>
      </c>
      <c r="AQ1240">
        <v>-1.268924486222237E-05</v>
      </c>
      <c r="AR1240">
        <v>82.48289674045559</v>
      </c>
      <c r="AS1240">
        <v>0</v>
      </c>
      <c r="AT1240">
        <v>0</v>
      </c>
      <c r="AU1240">
        <f>IF(AS1240*$H$13&gt;=AW1240,1.0,(AW1240/(AW1240-AS1240*$H$13)))</f>
        <v>0</v>
      </c>
      <c r="AV1240">
        <f>(AU1240-1)*100</f>
        <v>0</v>
      </c>
      <c r="AW1240">
        <f>MAX(0,($B$13+$C$13*DP1240)/(1+$D$13*DP1240)*DI1240/(DK1240+273)*$E$13)</f>
        <v>0</v>
      </c>
      <c r="AX1240" t="s">
        <v>417</v>
      </c>
      <c r="AY1240" t="s">
        <v>417</v>
      </c>
      <c r="AZ1240">
        <v>0</v>
      </c>
      <c r="BA1240">
        <v>0</v>
      </c>
      <c r="BB1240">
        <f>1-AZ1240/BA1240</f>
        <v>0</v>
      </c>
      <c r="BC1240">
        <v>0</v>
      </c>
      <c r="BD1240" t="s">
        <v>417</v>
      </c>
      <c r="BE1240" t="s">
        <v>417</v>
      </c>
      <c r="BF1240">
        <v>0</v>
      </c>
      <c r="BG1240">
        <v>0</v>
      </c>
      <c r="BH1240">
        <f>1-BF1240/BG1240</f>
        <v>0</v>
      </c>
      <c r="BI1240">
        <v>0.5</v>
      </c>
      <c r="BJ1240">
        <f>CS1240</f>
        <v>0</v>
      </c>
      <c r="BK1240">
        <f>L1240</f>
        <v>0</v>
      </c>
      <c r="BL1240">
        <f>BH1240*BI1240*BJ1240</f>
        <v>0</v>
      </c>
      <c r="BM1240">
        <f>(BK1240-BC1240)/BJ1240</f>
        <v>0</v>
      </c>
      <c r="BN1240">
        <f>(BA1240-BG1240)/BG1240</f>
        <v>0</v>
      </c>
      <c r="BO1240">
        <f>AZ1240/(BB1240+AZ1240/BG1240)</f>
        <v>0</v>
      </c>
      <c r="BP1240" t="s">
        <v>417</v>
      </c>
      <c r="BQ1240">
        <v>0</v>
      </c>
      <c r="BR1240">
        <f>IF(BQ1240&lt;&gt;0, BQ1240, BO1240)</f>
        <v>0</v>
      </c>
      <c r="BS1240">
        <f>1-BR1240/BG1240</f>
        <v>0</v>
      </c>
      <c r="BT1240">
        <f>(BG1240-BF1240)/(BG1240-BR1240)</f>
        <v>0</v>
      </c>
      <c r="BU1240">
        <f>(BA1240-BG1240)/(BA1240-BR1240)</f>
        <v>0</v>
      </c>
      <c r="BV1240">
        <f>(BG1240-BF1240)/(BG1240-AZ1240)</f>
        <v>0</v>
      </c>
      <c r="BW1240">
        <f>(BA1240-BG1240)/(BA1240-AZ1240)</f>
        <v>0</v>
      </c>
      <c r="BX1240">
        <f>(BT1240*BR1240/BF1240)</f>
        <v>0</v>
      </c>
      <c r="BY1240">
        <f>(1-BX1240)</f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f>$B$11*DQ1240+$C$11*DR1240+$F$11*EC1240*(1-EF1240)</f>
        <v>0</v>
      </c>
      <c r="CS1240">
        <f>CR1240*CT1240</f>
        <v>0</v>
      </c>
      <c r="CT1240">
        <f>($B$11*$D$9+$C$11*$D$9+$F$11*((EP1240+EH1240)/MAX(EP1240+EH1240+EQ1240, 0.1)*$I$9+EQ1240/MAX(EP1240+EH1240+EQ1240, 0.1)*$J$9))/($B$11+$C$11+$F$11)</f>
        <v>0</v>
      </c>
      <c r="CU1240">
        <f>($B$11*$K$9+$C$11*$K$9+$F$11*((EP1240+EH1240)/MAX(EP1240+EH1240+EQ1240, 0.1)*$P$9+EQ1240/MAX(EP1240+EH1240+EQ1240, 0.1)*$Q$9))/($B$11+$C$11+$F$11)</f>
        <v>0</v>
      </c>
      <c r="CV1240">
        <v>6</v>
      </c>
      <c r="CW1240">
        <v>0.5</v>
      </c>
      <c r="CX1240" t="s">
        <v>418</v>
      </c>
      <c r="CY1240">
        <v>2</v>
      </c>
      <c r="CZ1240" t="b">
        <v>1</v>
      </c>
      <c r="DA1240">
        <v>1659654444.214286</v>
      </c>
      <c r="DB1240">
        <v>1045.215</v>
      </c>
      <c r="DC1240">
        <v>1108.323214285714</v>
      </c>
      <c r="DD1240">
        <v>18.55020714285714</v>
      </c>
      <c r="DE1240">
        <v>14.69527857142857</v>
      </c>
      <c r="DF1240">
        <v>1049.694642857143</v>
      </c>
      <c r="DG1240">
        <v>18.69359285714286</v>
      </c>
      <c r="DH1240">
        <v>500.0065714285714</v>
      </c>
      <c r="DI1240">
        <v>90.20466071428571</v>
      </c>
      <c r="DJ1240">
        <v>0.09999310000000002</v>
      </c>
      <c r="DK1240">
        <v>24.82045</v>
      </c>
      <c r="DL1240">
        <v>25.01030714285715</v>
      </c>
      <c r="DM1240">
        <v>999.9000000000002</v>
      </c>
      <c r="DN1240">
        <v>0</v>
      </c>
      <c r="DO1240">
        <v>0</v>
      </c>
      <c r="DP1240">
        <v>9995.022857142858</v>
      </c>
      <c r="DQ1240">
        <v>0</v>
      </c>
      <c r="DR1240">
        <v>10.9043</v>
      </c>
      <c r="DS1240">
        <v>-63.10803571428572</v>
      </c>
      <c r="DT1240">
        <v>1064.970357142857</v>
      </c>
      <c r="DU1240">
        <v>1124.852142857143</v>
      </c>
      <c r="DV1240">
        <v>3.854942142857143</v>
      </c>
      <c r="DW1240">
        <v>1108.323214285714</v>
      </c>
      <c r="DX1240">
        <v>14.69527857142857</v>
      </c>
      <c r="DY1240">
        <v>1.673315357142857</v>
      </c>
      <c r="DZ1240">
        <v>1.325582142857143</v>
      </c>
      <c r="EA1240">
        <v>14.65107142857143</v>
      </c>
      <c r="EB1240">
        <v>11.09206785714285</v>
      </c>
      <c r="EC1240">
        <v>1999.976428571429</v>
      </c>
      <c r="ED1240">
        <v>0.9799977500000001</v>
      </c>
      <c r="EE1240">
        <v>0.02000225</v>
      </c>
      <c r="EF1240">
        <v>0</v>
      </c>
      <c r="EG1240">
        <v>746.8993214285714</v>
      </c>
      <c r="EH1240">
        <v>5.00097</v>
      </c>
      <c r="EI1240">
        <v>14851.87857142857</v>
      </c>
      <c r="EJ1240">
        <v>16707.36785714286</v>
      </c>
      <c r="EK1240">
        <v>37.83675</v>
      </c>
      <c r="EL1240">
        <v>38.39271428571429</v>
      </c>
      <c r="EM1240">
        <v>37.812</v>
      </c>
      <c r="EN1240">
        <v>38.09349999999999</v>
      </c>
      <c r="EO1240">
        <v>38.312</v>
      </c>
      <c r="EP1240">
        <v>1955.076071428571</v>
      </c>
      <c r="EQ1240">
        <v>39.90035714285715</v>
      </c>
      <c r="ER1240">
        <v>0</v>
      </c>
      <c r="ES1240">
        <v>1659654452.7</v>
      </c>
      <c r="ET1240">
        <v>0</v>
      </c>
      <c r="EU1240">
        <v>746.8893461538463</v>
      </c>
      <c r="EV1240">
        <v>-2.779111089737293</v>
      </c>
      <c r="EW1240">
        <v>-40.19829057353049</v>
      </c>
      <c r="EX1240">
        <v>14851.69230769231</v>
      </c>
      <c r="EY1240">
        <v>15</v>
      </c>
      <c r="EZ1240">
        <v>0</v>
      </c>
      <c r="FA1240" t="s">
        <v>419</v>
      </c>
      <c r="FB1240">
        <v>1659135797.5</v>
      </c>
      <c r="FC1240">
        <v>1659135788</v>
      </c>
      <c r="FD1240">
        <v>0</v>
      </c>
      <c r="FE1240">
        <v>0.3</v>
      </c>
      <c r="FF1240">
        <v>-0.002</v>
      </c>
      <c r="FG1240">
        <v>-2.209</v>
      </c>
      <c r="FH1240">
        <v>-0.089</v>
      </c>
      <c r="FI1240">
        <v>1520</v>
      </c>
      <c r="FJ1240">
        <v>20</v>
      </c>
      <c r="FK1240">
        <v>0.06</v>
      </c>
      <c r="FL1240">
        <v>0.03</v>
      </c>
      <c r="FM1240">
        <v>-63.1006025</v>
      </c>
      <c r="FN1240">
        <v>-0.234059662288839</v>
      </c>
      <c r="FO1240">
        <v>0.06049896894782639</v>
      </c>
      <c r="FP1240">
        <v>1</v>
      </c>
      <c r="FQ1240">
        <v>746.9477352941176</v>
      </c>
      <c r="FR1240">
        <v>-1.600687540038036</v>
      </c>
      <c r="FS1240">
        <v>0.3277489452420388</v>
      </c>
      <c r="FT1240">
        <v>0</v>
      </c>
      <c r="FU1240">
        <v>3.868395</v>
      </c>
      <c r="FV1240">
        <v>-0.2967798123827502</v>
      </c>
      <c r="FW1240">
        <v>0.02954291243259543</v>
      </c>
      <c r="FX1240">
        <v>0</v>
      </c>
      <c r="FY1240">
        <v>1</v>
      </c>
      <c r="FZ1240">
        <v>3</v>
      </c>
      <c r="GA1240" t="s">
        <v>429</v>
      </c>
      <c r="GB1240">
        <v>2.98361</v>
      </c>
      <c r="GC1240">
        <v>2.71547</v>
      </c>
      <c r="GD1240">
        <v>0.180471</v>
      </c>
      <c r="GE1240">
        <v>0.184825</v>
      </c>
      <c r="GF1240">
        <v>0.0896569</v>
      </c>
      <c r="GG1240">
        <v>0.0745466</v>
      </c>
      <c r="GH1240">
        <v>25916.8</v>
      </c>
      <c r="GI1240">
        <v>25917.4</v>
      </c>
      <c r="GJ1240">
        <v>29388.4</v>
      </c>
      <c r="GK1240">
        <v>29400.9</v>
      </c>
      <c r="GL1240">
        <v>35435.5</v>
      </c>
      <c r="GM1240">
        <v>36181</v>
      </c>
      <c r="GN1240">
        <v>41381.3</v>
      </c>
      <c r="GO1240">
        <v>41895.2</v>
      </c>
      <c r="GP1240">
        <v>1.96157</v>
      </c>
      <c r="GQ1240">
        <v>2.38538</v>
      </c>
      <c r="GR1240">
        <v>0.09800490000000001</v>
      </c>
      <c r="GS1240">
        <v>0</v>
      </c>
      <c r="GT1240">
        <v>23.408</v>
      </c>
      <c r="GU1240">
        <v>999.9</v>
      </c>
      <c r="GV1240">
        <v>34.7</v>
      </c>
      <c r="GW1240">
        <v>31.8</v>
      </c>
      <c r="GX1240">
        <v>18.1619</v>
      </c>
      <c r="GY1240">
        <v>63.5619</v>
      </c>
      <c r="GZ1240">
        <v>22.3117</v>
      </c>
      <c r="HA1240">
        <v>2</v>
      </c>
      <c r="HB1240">
        <v>-0.0832368</v>
      </c>
      <c r="HC1240">
        <v>1.65947</v>
      </c>
      <c r="HD1240">
        <v>20.3268</v>
      </c>
      <c r="HE1240">
        <v>5.21849</v>
      </c>
      <c r="HF1240">
        <v>12.0099</v>
      </c>
      <c r="HG1240">
        <v>4.989</v>
      </c>
      <c r="HH1240">
        <v>3.2885</v>
      </c>
      <c r="HI1240">
        <v>9999</v>
      </c>
      <c r="HJ1240">
        <v>9999</v>
      </c>
      <c r="HK1240">
        <v>9999</v>
      </c>
      <c r="HL1240">
        <v>199.3</v>
      </c>
      <c r="HM1240">
        <v>1.86737</v>
      </c>
      <c r="HN1240">
        <v>1.86646</v>
      </c>
      <c r="HO1240">
        <v>1.86588</v>
      </c>
      <c r="HP1240">
        <v>1.86583</v>
      </c>
      <c r="HQ1240">
        <v>1.86768</v>
      </c>
      <c r="HR1240">
        <v>1.87012</v>
      </c>
      <c r="HS1240">
        <v>1.86874</v>
      </c>
      <c r="HT1240">
        <v>1.87022</v>
      </c>
      <c r="HU1240">
        <v>0</v>
      </c>
      <c r="HV1240">
        <v>0</v>
      </c>
      <c r="HW1240">
        <v>0</v>
      </c>
      <c r="HX1240">
        <v>0</v>
      </c>
      <c r="HY1240" t="s">
        <v>421</v>
      </c>
      <c r="HZ1240" t="s">
        <v>422</v>
      </c>
      <c r="IA1240" t="s">
        <v>423</v>
      </c>
      <c r="IB1240" t="s">
        <v>423</v>
      </c>
      <c r="IC1240" t="s">
        <v>423</v>
      </c>
      <c r="ID1240" t="s">
        <v>423</v>
      </c>
      <c r="IE1240">
        <v>0</v>
      </c>
      <c r="IF1240">
        <v>100</v>
      </c>
      <c r="IG1240">
        <v>100</v>
      </c>
      <c r="IH1240">
        <v>-4.52</v>
      </c>
      <c r="II1240">
        <v>-0.1435</v>
      </c>
      <c r="IJ1240">
        <v>-1.529487217637811</v>
      </c>
      <c r="IK1240">
        <v>-0.005072214745875086</v>
      </c>
      <c r="IL1240">
        <v>3.316774363808987E-06</v>
      </c>
      <c r="IM1240">
        <v>-1.107588672722244E-09</v>
      </c>
      <c r="IN1240">
        <v>-0.1603591687652909</v>
      </c>
      <c r="IO1240">
        <v>-0.0181951569465493</v>
      </c>
      <c r="IP1240">
        <v>0.001659309118516343</v>
      </c>
      <c r="IQ1240">
        <v>-3.409663313950778E-05</v>
      </c>
      <c r="IR1240">
        <v>19</v>
      </c>
      <c r="IS1240">
        <v>2290</v>
      </c>
      <c r="IT1240">
        <v>1</v>
      </c>
      <c r="IU1240">
        <v>24</v>
      </c>
      <c r="IV1240">
        <v>8644.200000000001</v>
      </c>
      <c r="IW1240">
        <v>8644.4</v>
      </c>
      <c r="IX1240">
        <v>2.85645</v>
      </c>
      <c r="IY1240">
        <v>2.19971</v>
      </c>
      <c r="IZ1240">
        <v>1.94702</v>
      </c>
      <c r="JA1240">
        <v>2.64771</v>
      </c>
      <c r="JB1240">
        <v>2.19482</v>
      </c>
      <c r="JC1240">
        <v>2.3645</v>
      </c>
      <c r="JD1240">
        <v>36.4343</v>
      </c>
      <c r="JE1240">
        <v>24.035</v>
      </c>
      <c r="JF1240">
        <v>18</v>
      </c>
      <c r="JG1240">
        <v>518.92</v>
      </c>
      <c r="JH1240">
        <v>816.043</v>
      </c>
      <c r="JI1240">
        <v>21.5104</v>
      </c>
      <c r="JJ1240">
        <v>26.2208</v>
      </c>
      <c r="JK1240">
        <v>30.0003</v>
      </c>
      <c r="JL1240">
        <v>26.1917</v>
      </c>
      <c r="JM1240">
        <v>26.1075</v>
      </c>
      <c r="JN1240">
        <v>57.1998</v>
      </c>
      <c r="JO1240">
        <v>18.4847</v>
      </c>
      <c r="JP1240">
        <v>24.0157</v>
      </c>
      <c r="JQ1240">
        <v>21.4993</v>
      </c>
      <c r="JR1240">
        <v>1156.53</v>
      </c>
      <c r="JS1240">
        <v>14.8242</v>
      </c>
      <c r="JT1240">
        <v>100.478</v>
      </c>
      <c r="JU1240">
        <v>100.62</v>
      </c>
    </row>
    <row r="1241" spans="1:281">
      <c r="A1241">
        <v>1225</v>
      </c>
      <c r="B1241">
        <v>1659654457</v>
      </c>
      <c r="C1241">
        <v>26449</v>
      </c>
      <c r="D1241" t="s">
        <v>2885</v>
      </c>
      <c r="E1241" t="s">
        <v>2886</v>
      </c>
      <c r="F1241">
        <v>5</v>
      </c>
      <c r="G1241" t="s">
        <v>2748</v>
      </c>
      <c r="H1241" t="s">
        <v>416</v>
      </c>
      <c r="I1241">
        <v>1659654449.5</v>
      </c>
      <c r="J1241">
        <f>(K1241)/1000</f>
        <v>0</v>
      </c>
      <c r="K1241">
        <f>IF(CZ1241, AN1241, AH1241)</f>
        <v>0</v>
      </c>
      <c r="L1241">
        <f>IF(CZ1241, AI1241, AG1241)</f>
        <v>0</v>
      </c>
      <c r="M1241">
        <f>DB1241 - IF(AU1241&gt;1, L1241*CV1241*100.0/(AW1241*DP1241), 0)</f>
        <v>0</v>
      </c>
      <c r="N1241">
        <f>((T1241-J1241/2)*M1241-L1241)/(T1241+J1241/2)</f>
        <v>0</v>
      </c>
      <c r="O1241">
        <f>N1241*(DI1241+DJ1241)/1000.0</f>
        <v>0</v>
      </c>
      <c r="P1241">
        <f>(DB1241 - IF(AU1241&gt;1, L1241*CV1241*100.0/(AW1241*DP1241), 0))*(DI1241+DJ1241)/1000.0</f>
        <v>0</v>
      </c>
      <c r="Q1241">
        <f>2.0/((1/S1241-1/R1241)+SIGN(S1241)*SQRT((1/S1241-1/R1241)*(1/S1241-1/R1241) + 4*CW1241/((CW1241+1)*(CW1241+1))*(2*1/S1241*1/R1241-1/R1241*1/R1241)))</f>
        <v>0</v>
      </c>
      <c r="R1241">
        <f>IF(LEFT(CX1241,1)&lt;&gt;"0",IF(LEFT(CX1241,1)="1",3.0,CY1241),$D$5+$E$5*(DP1241*DI1241/($K$5*1000))+$F$5*(DP1241*DI1241/($K$5*1000))*MAX(MIN(CV1241,$J$5),$I$5)*MAX(MIN(CV1241,$J$5),$I$5)+$G$5*MAX(MIN(CV1241,$J$5),$I$5)*(DP1241*DI1241/($K$5*1000))+$H$5*(DP1241*DI1241/($K$5*1000))*(DP1241*DI1241/($K$5*1000)))</f>
        <v>0</v>
      </c>
      <c r="S1241">
        <f>J1241*(1000-(1000*0.61365*exp(17.502*W1241/(240.97+W1241))/(DI1241+DJ1241)+DD1241)/2)/(1000*0.61365*exp(17.502*W1241/(240.97+W1241))/(DI1241+DJ1241)-DD1241)</f>
        <v>0</v>
      </c>
      <c r="T1241">
        <f>1/((CW1241+1)/(Q1241/1.6)+1/(R1241/1.37)) + CW1241/((CW1241+1)/(Q1241/1.6) + CW1241/(R1241/1.37))</f>
        <v>0</v>
      </c>
      <c r="U1241">
        <f>(CR1241*CU1241)</f>
        <v>0</v>
      </c>
      <c r="V1241">
        <f>(DK1241+(U1241+2*0.95*5.67E-8*(((DK1241+$B$7)+273)^4-(DK1241+273)^4)-44100*J1241)/(1.84*29.3*R1241+8*0.95*5.67E-8*(DK1241+273)^3))</f>
        <v>0</v>
      </c>
      <c r="W1241">
        <f>($C$7*DL1241+$D$7*DM1241+$E$7*V1241)</f>
        <v>0</v>
      </c>
      <c r="X1241">
        <f>0.61365*exp(17.502*W1241/(240.97+W1241))</f>
        <v>0</v>
      </c>
      <c r="Y1241">
        <f>(Z1241/AA1241*100)</f>
        <v>0</v>
      </c>
      <c r="Z1241">
        <f>DD1241*(DI1241+DJ1241)/1000</f>
        <v>0</v>
      </c>
      <c r="AA1241">
        <f>0.61365*exp(17.502*DK1241/(240.97+DK1241))</f>
        <v>0</v>
      </c>
      <c r="AB1241">
        <f>(X1241-DD1241*(DI1241+DJ1241)/1000)</f>
        <v>0</v>
      </c>
      <c r="AC1241">
        <f>(-J1241*44100)</f>
        <v>0</v>
      </c>
      <c r="AD1241">
        <f>2*29.3*R1241*0.92*(DK1241-W1241)</f>
        <v>0</v>
      </c>
      <c r="AE1241">
        <f>2*0.95*5.67E-8*(((DK1241+$B$7)+273)^4-(W1241+273)^4)</f>
        <v>0</v>
      </c>
      <c r="AF1241">
        <f>U1241+AE1241+AC1241+AD1241</f>
        <v>0</v>
      </c>
      <c r="AG1241">
        <f>DH1241*AU1241*(DC1241-DB1241*(1000-AU1241*DE1241)/(1000-AU1241*DD1241))/(100*CV1241)</f>
        <v>0</v>
      </c>
      <c r="AH1241">
        <f>1000*DH1241*AU1241*(DD1241-DE1241)/(100*CV1241*(1000-AU1241*DD1241))</f>
        <v>0</v>
      </c>
      <c r="AI1241">
        <f>(AJ1241 - AK1241 - DI1241*1E3/(8.314*(DK1241+273.15)) * AM1241/DH1241 * AL1241) * DH1241/(100*CV1241) * (1000 - DE1241)/1000</f>
        <v>0</v>
      </c>
      <c r="AJ1241">
        <v>1158.179153579033</v>
      </c>
      <c r="AK1241">
        <v>1107.057818181818</v>
      </c>
      <c r="AL1241">
        <v>3.422385320721708</v>
      </c>
      <c r="AM1241">
        <v>65.47786862827577</v>
      </c>
      <c r="AN1241">
        <f>(AP1241 - AO1241 + DI1241*1E3/(8.314*(DK1241+273.15)) * AR1241/DH1241 * AQ1241) * DH1241/(100*CV1241) * 1000/(1000 - AP1241)</f>
        <v>0</v>
      </c>
      <c r="AO1241">
        <v>14.76860623580835</v>
      </c>
      <c r="AP1241">
        <v>18.55426643356644</v>
      </c>
      <c r="AQ1241">
        <v>2.26244842294599E-06</v>
      </c>
      <c r="AR1241">
        <v>82.48289674045559</v>
      </c>
      <c r="AS1241">
        <v>0</v>
      </c>
      <c r="AT1241">
        <v>0</v>
      </c>
      <c r="AU1241">
        <f>IF(AS1241*$H$13&gt;=AW1241,1.0,(AW1241/(AW1241-AS1241*$H$13)))</f>
        <v>0</v>
      </c>
      <c r="AV1241">
        <f>(AU1241-1)*100</f>
        <v>0</v>
      </c>
      <c r="AW1241">
        <f>MAX(0,($B$13+$C$13*DP1241)/(1+$D$13*DP1241)*DI1241/(DK1241+273)*$E$13)</f>
        <v>0</v>
      </c>
      <c r="AX1241" t="s">
        <v>417</v>
      </c>
      <c r="AY1241" t="s">
        <v>417</v>
      </c>
      <c r="AZ1241">
        <v>0</v>
      </c>
      <c r="BA1241">
        <v>0</v>
      </c>
      <c r="BB1241">
        <f>1-AZ1241/BA1241</f>
        <v>0</v>
      </c>
      <c r="BC1241">
        <v>0</v>
      </c>
      <c r="BD1241" t="s">
        <v>417</v>
      </c>
      <c r="BE1241" t="s">
        <v>417</v>
      </c>
      <c r="BF1241">
        <v>0</v>
      </c>
      <c r="BG1241">
        <v>0</v>
      </c>
      <c r="BH1241">
        <f>1-BF1241/BG1241</f>
        <v>0</v>
      </c>
      <c r="BI1241">
        <v>0.5</v>
      </c>
      <c r="BJ1241">
        <f>CS1241</f>
        <v>0</v>
      </c>
      <c r="BK1241">
        <f>L1241</f>
        <v>0</v>
      </c>
      <c r="BL1241">
        <f>BH1241*BI1241*BJ1241</f>
        <v>0</v>
      </c>
      <c r="BM1241">
        <f>(BK1241-BC1241)/BJ1241</f>
        <v>0</v>
      </c>
      <c r="BN1241">
        <f>(BA1241-BG1241)/BG1241</f>
        <v>0</v>
      </c>
      <c r="BO1241">
        <f>AZ1241/(BB1241+AZ1241/BG1241)</f>
        <v>0</v>
      </c>
      <c r="BP1241" t="s">
        <v>417</v>
      </c>
      <c r="BQ1241">
        <v>0</v>
      </c>
      <c r="BR1241">
        <f>IF(BQ1241&lt;&gt;0, BQ1241, BO1241)</f>
        <v>0</v>
      </c>
      <c r="BS1241">
        <f>1-BR1241/BG1241</f>
        <v>0</v>
      </c>
      <c r="BT1241">
        <f>(BG1241-BF1241)/(BG1241-BR1241)</f>
        <v>0</v>
      </c>
      <c r="BU1241">
        <f>(BA1241-BG1241)/(BA1241-BR1241)</f>
        <v>0</v>
      </c>
      <c r="BV1241">
        <f>(BG1241-BF1241)/(BG1241-AZ1241)</f>
        <v>0</v>
      </c>
      <c r="BW1241">
        <f>(BA1241-BG1241)/(BA1241-AZ1241)</f>
        <v>0</v>
      </c>
      <c r="BX1241">
        <f>(BT1241*BR1241/BF1241)</f>
        <v>0</v>
      </c>
      <c r="BY1241">
        <f>(1-BX1241)</f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f>$B$11*DQ1241+$C$11*DR1241+$F$11*EC1241*(1-EF1241)</f>
        <v>0</v>
      </c>
      <c r="CS1241">
        <f>CR1241*CT1241</f>
        <v>0</v>
      </c>
      <c r="CT1241">
        <f>($B$11*$D$9+$C$11*$D$9+$F$11*((EP1241+EH1241)/MAX(EP1241+EH1241+EQ1241, 0.1)*$I$9+EQ1241/MAX(EP1241+EH1241+EQ1241, 0.1)*$J$9))/($B$11+$C$11+$F$11)</f>
        <v>0</v>
      </c>
      <c r="CU1241">
        <f>($B$11*$K$9+$C$11*$K$9+$F$11*((EP1241+EH1241)/MAX(EP1241+EH1241+EQ1241, 0.1)*$P$9+EQ1241/MAX(EP1241+EH1241+EQ1241, 0.1)*$Q$9))/($B$11+$C$11+$F$11)</f>
        <v>0</v>
      </c>
      <c r="CV1241">
        <v>6</v>
      </c>
      <c r="CW1241">
        <v>0.5</v>
      </c>
      <c r="CX1241" t="s">
        <v>418</v>
      </c>
      <c r="CY1241">
        <v>2</v>
      </c>
      <c r="CZ1241" t="b">
        <v>1</v>
      </c>
      <c r="DA1241">
        <v>1659654449.5</v>
      </c>
      <c r="DB1241">
        <v>1062.981481481481</v>
      </c>
      <c r="DC1241">
        <v>1126.071851851852</v>
      </c>
      <c r="DD1241">
        <v>18.54502592592593</v>
      </c>
      <c r="DE1241">
        <v>14.73064074074074</v>
      </c>
      <c r="DF1241">
        <v>1067.492592592593</v>
      </c>
      <c r="DG1241">
        <v>18.68845555555556</v>
      </c>
      <c r="DH1241">
        <v>500.0067037037036</v>
      </c>
      <c r="DI1241">
        <v>90.20399259259258</v>
      </c>
      <c r="DJ1241">
        <v>0.09998754814814814</v>
      </c>
      <c r="DK1241">
        <v>24.82178888888889</v>
      </c>
      <c r="DL1241">
        <v>25.01503333333333</v>
      </c>
      <c r="DM1241">
        <v>999.9000000000001</v>
      </c>
      <c r="DN1241">
        <v>0</v>
      </c>
      <c r="DO1241">
        <v>0</v>
      </c>
      <c r="DP1241">
        <v>9994.770000000002</v>
      </c>
      <c r="DQ1241">
        <v>0</v>
      </c>
      <c r="DR1241">
        <v>10.93592962962963</v>
      </c>
      <c r="DS1241">
        <v>-63.09104444444444</v>
      </c>
      <c r="DT1241">
        <v>1083.066296296296</v>
      </c>
      <c r="DU1241">
        <v>1142.907777777777</v>
      </c>
      <c r="DV1241">
        <v>3.814394444444445</v>
      </c>
      <c r="DW1241">
        <v>1126.071851851852</v>
      </c>
      <c r="DX1241">
        <v>14.73064074074074</v>
      </c>
      <c r="DY1241">
        <v>1.672835925925926</v>
      </c>
      <c r="DZ1241">
        <v>1.328762222222222</v>
      </c>
      <c r="EA1241">
        <v>14.64662962962963</v>
      </c>
      <c r="EB1241">
        <v>11.12814444444444</v>
      </c>
      <c r="EC1241">
        <v>1999.96</v>
      </c>
      <c r="ED1241">
        <v>0.9799976666666667</v>
      </c>
      <c r="EE1241">
        <v>0.02000233333333334</v>
      </c>
      <c r="EF1241">
        <v>0</v>
      </c>
      <c r="EG1241">
        <v>746.6734074074075</v>
      </c>
      <c r="EH1241">
        <v>5.00097</v>
      </c>
      <c r="EI1241">
        <v>14848.14814814815</v>
      </c>
      <c r="EJ1241">
        <v>16707.24074074074</v>
      </c>
      <c r="EK1241">
        <v>37.819</v>
      </c>
      <c r="EL1241">
        <v>38.375</v>
      </c>
      <c r="EM1241">
        <v>37.80740740740741</v>
      </c>
      <c r="EN1241">
        <v>38.08533333333333</v>
      </c>
      <c r="EO1241">
        <v>38.312</v>
      </c>
      <c r="EP1241">
        <v>1955.06</v>
      </c>
      <c r="EQ1241">
        <v>39.9</v>
      </c>
      <c r="ER1241">
        <v>0</v>
      </c>
      <c r="ES1241">
        <v>1659654457.5</v>
      </c>
      <c r="ET1241">
        <v>0</v>
      </c>
      <c r="EU1241">
        <v>746.7073846153846</v>
      </c>
      <c r="EV1241">
        <v>-2.104273485159506</v>
      </c>
      <c r="EW1241">
        <v>-41.77435892114593</v>
      </c>
      <c r="EX1241">
        <v>14848.31923076923</v>
      </c>
      <c r="EY1241">
        <v>15</v>
      </c>
      <c r="EZ1241">
        <v>0</v>
      </c>
      <c r="FA1241" t="s">
        <v>419</v>
      </c>
      <c r="FB1241">
        <v>1659135797.5</v>
      </c>
      <c r="FC1241">
        <v>1659135788</v>
      </c>
      <c r="FD1241">
        <v>0</v>
      </c>
      <c r="FE1241">
        <v>0.3</v>
      </c>
      <c r="FF1241">
        <v>-0.002</v>
      </c>
      <c r="FG1241">
        <v>-2.209</v>
      </c>
      <c r="FH1241">
        <v>-0.089</v>
      </c>
      <c r="FI1241">
        <v>1520</v>
      </c>
      <c r="FJ1241">
        <v>20</v>
      </c>
      <c r="FK1241">
        <v>0.06</v>
      </c>
      <c r="FL1241">
        <v>0.03</v>
      </c>
      <c r="FM1241">
        <v>-63.09994146341464</v>
      </c>
      <c r="FN1241">
        <v>0.0463965156794321</v>
      </c>
      <c r="FO1241">
        <v>0.06390495219411127</v>
      </c>
      <c r="FP1241">
        <v>1</v>
      </c>
      <c r="FQ1241">
        <v>746.8207352941178</v>
      </c>
      <c r="FR1241">
        <v>-2.735905258253023</v>
      </c>
      <c r="FS1241">
        <v>0.3527759086098521</v>
      </c>
      <c r="FT1241">
        <v>0</v>
      </c>
      <c r="FU1241">
        <v>3.834846585365853</v>
      </c>
      <c r="FV1241">
        <v>-0.4483670383275247</v>
      </c>
      <c r="FW1241">
        <v>0.0451061860778166</v>
      </c>
      <c r="FX1241">
        <v>0</v>
      </c>
      <c r="FY1241">
        <v>1</v>
      </c>
      <c r="FZ1241">
        <v>3</v>
      </c>
      <c r="GA1241" t="s">
        <v>429</v>
      </c>
      <c r="GB1241">
        <v>2.98367</v>
      </c>
      <c r="GC1241">
        <v>2.7157</v>
      </c>
      <c r="GD1241">
        <v>0.182257</v>
      </c>
      <c r="GE1241">
        <v>0.186558</v>
      </c>
      <c r="GF1241">
        <v>0.08970160000000001</v>
      </c>
      <c r="GG1241">
        <v>0.0746844</v>
      </c>
      <c r="GH1241">
        <v>25860.1</v>
      </c>
      <c r="GI1241">
        <v>25862.8</v>
      </c>
      <c r="GJ1241">
        <v>29388.1</v>
      </c>
      <c r="GK1241">
        <v>29401.4</v>
      </c>
      <c r="GL1241">
        <v>35433.6</v>
      </c>
      <c r="GM1241">
        <v>36176.3</v>
      </c>
      <c r="GN1241">
        <v>41381.2</v>
      </c>
      <c r="GO1241">
        <v>41896</v>
      </c>
      <c r="GP1241">
        <v>1.96163</v>
      </c>
      <c r="GQ1241">
        <v>2.38522</v>
      </c>
      <c r="GR1241">
        <v>0.0977702</v>
      </c>
      <c r="GS1241">
        <v>0</v>
      </c>
      <c r="GT1241">
        <v>23.408</v>
      </c>
      <c r="GU1241">
        <v>999.9</v>
      </c>
      <c r="GV1241">
        <v>34.7</v>
      </c>
      <c r="GW1241">
        <v>31.8</v>
      </c>
      <c r="GX1241">
        <v>18.1623</v>
      </c>
      <c r="GY1241">
        <v>63.5419</v>
      </c>
      <c r="GZ1241">
        <v>22.1835</v>
      </c>
      <c r="HA1241">
        <v>2</v>
      </c>
      <c r="HB1241">
        <v>-0.08290400000000001</v>
      </c>
      <c r="HC1241">
        <v>1.70832</v>
      </c>
      <c r="HD1241">
        <v>20.3263</v>
      </c>
      <c r="HE1241">
        <v>5.21849</v>
      </c>
      <c r="HF1241">
        <v>12.0099</v>
      </c>
      <c r="HG1241">
        <v>4.9888</v>
      </c>
      <c r="HH1241">
        <v>3.28842</v>
      </c>
      <c r="HI1241">
        <v>9999</v>
      </c>
      <c r="HJ1241">
        <v>9999</v>
      </c>
      <c r="HK1241">
        <v>9999</v>
      </c>
      <c r="HL1241">
        <v>199.3</v>
      </c>
      <c r="HM1241">
        <v>1.86737</v>
      </c>
      <c r="HN1241">
        <v>1.86646</v>
      </c>
      <c r="HO1241">
        <v>1.86588</v>
      </c>
      <c r="HP1241">
        <v>1.86584</v>
      </c>
      <c r="HQ1241">
        <v>1.86768</v>
      </c>
      <c r="HR1241">
        <v>1.87013</v>
      </c>
      <c r="HS1241">
        <v>1.86874</v>
      </c>
      <c r="HT1241">
        <v>1.87024</v>
      </c>
      <c r="HU1241">
        <v>0</v>
      </c>
      <c r="HV1241">
        <v>0</v>
      </c>
      <c r="HW1241">
        <v>0</v>
      </c>
      <c r="HX1241">
        <v>0</v>
      </c>
      <c r="HY1241" t="s">
        <v>421</v>
      </c>
      <c r="HZ1241" t="s">
        <v>422</v>
      </c>
      <c r="IA1241" t="s">
        <v>423</v>
      </c>
      <c r="IB1241" t="s">
        <v>423</v>
      </c>
      <c r="IC1241" t="s">
        <v>423</v>
      </c>
      <c r="ID1241" t="s">
        <v>423</v>
      </c>
      <c r="IE1241">
        <v>0</v>
      </c>
      <c r="IF1241">
        <v>100</v>
      </c>
      <c r="IG1241">
        <v>100</v>
      </c>
      <c r="IH1241">
        <v>-4.55</v>
      </c>
      <c r="II1241">
        <v>-0.1434</v>
      </c>
      <c r="IJ1241">
        <v>-1.529487217637811</v>
      </c>
      <c r="IK1241">
        <v>-0.005072214745875086</v>
      </c>
      <c r="IL1241">
        <v>3.316774363808987E-06</v>
      </c>
      <c r="IM1241">
        <v>-1.107588672722244E-09</v>
      </c>
      <c r="IN1241">
        <v>-0.1603591687652909</v>
      </c>
      <c r="IO1241">
        <v>-0.0181951569465493</v>
      </c>
      <c r="IP1241">
        <v>0.001659309118516343</v>
      </c>
      <c r="IQ1241">
        <v>-3.409663313950778E-05</v>
      </c>
      <c r="IR1241">
        <v>19</v>
      </c>
      <c r="IS1241">
        <v>2290</v>
      </c>
      <c r="IT1241">
        <v>1</v>
      </c>
      <c r="IU1241">
        <v>24</v>
      </c>
      <c r="IV1241">
        <v>8644.299999999999</v>
      </c>
      <c r="IW1241">
        <v>8644.5</v>
      </c>
      <c r="IX1241">
        <v>2.89062</v>
      </c>
      <c r="IY1241">
        <v>2.20337</v>
      </c>
      <c r="IZ1241">
        <v>1.94702</v>
      </c>
      <c r="JA1241">
        <v>2.64771</v>
      </c>
      <c r="JB1241">
        <v>2.19482</v>
      </c>
      <c r="JC1241">
        <v>2.37061</v>
      </c>
      <c r="JD1241">
        <v>36.4343</v>
      </c>
      <c r="JE1241">
        <v>24.0437</v>
      </c>
      <c r="JF1241">
        <v>18</v>
      </c>
      <c r="JG1241">
        <v>518.972</v>
      </c>
      <c r="JH1241">
        <v>815.927</v>
      </c>
      <c r="JI1241">
        <v>21.4954</v>
      </c>
      <c r="JJ1241">
        <v>26.2224</v>
      </c>
      <c r="JK1241">
        <v>30.0004</v>
      </c>
      <c r="JL1241">
        <v>26.1939</v>
      </c>
      <c r="JM1241">
        <v>26.1097</v>
      </c>
      <c r="JN1241">
        <v>57.8264</v>
      </c>
      <c r="JO1241">
        <v>18.4847</v>
      </c>
      <c r="JP1241">
        <v>24.0157</v>
      </c>
      <c r="JQ1241">
        <v>21.4807</v>
      </c>
      <c r="JR1241">
        <v>1176.63</v>
      </c>
      <c r="JS1241">
        <v>14.8338</v>
      </c>
      <c r="JT1241">
        <v>100.477</v>
      </c>
      <c r="JU1241">
        <v>100.622</v>
      </c>
    </row>
    <row r="1242" spans="1:281">
      <c r="A1242">
        <v>1226</v>
      </c>
      <c r="B1242">
        <v>1659654462</v>
      </c>
      <c r="C1242">
        <v>26454</v>
      </c>
      <c r="D1242" t="s">
        <v>2887</v>
      </c>
      <c r="E1242" t="s">
        <v>2888</v>
      </c>
      <c r="F1242">
        <v>5</v>
      </c>
      <c r="G1242" t="s">
        <v>2748</v>
      </c>
      <c r="H1242" t="s">
        <v>416</v>
      </c>
      <c r="I1242">
        <v>1659654454.214286</v>
      </c>
      <c r="J1242">
        <f>(K1242)/1000</f>
        <v>0</v>
      </c>
      <c r="K1242">
        <f>IF(CZ1242, AN1242, AH1242)</f>
        <v>0</v>
      </c>
      <c r="L1242">
        <f>IF(CZ1242, AI1242, AG1242)</f>
        <v>0</v>
      </c>
      <c r="M1242">
        <f>DB1242 - IF(AU1242&gt;1, L1242*CV1242*100.0/(AW1242*DP1242), 0)</f>
        <v>0</v>
      </c>
      <c r="N1242">
        <f>((T1242-J1242/2)*M1242-L1242)/(T1242+J1242/2)</f>
        <v>0</v>
      </c>
      <c r="O1242">
        <f>N1242*(DI1242+DJ1242)/1000.0</f>
        <v>0</v>
      </c>
      <c r="P1242">
        <f>(DB1242 - IF(AU1242&gt;1, L1242*CV1242*100.0/(AW1242*DP1242), 0))*(DI1242+DJ1242)/1000.0</f>
        <v>0</v>
      </c>
      <c r="Q1242">
        <f>2.0/((1/S1242-1/R1242)+SIGN(S1242)*SQRT((1/S1242-1/R1242)*(1/S1242-1/R1242) + 4*CW1242/((CW1242+1)*(CW1242+1))*(2*1/S1242*1/R1242-1/R1242*1/R1242)))</f>
        <v>0</v>
      </c>
      <c r="R1242">
        <f>IF(LEFT(CX1242,1)&lt;&gt;"0",IF(LEFT(CX1242,1)="1",3.0,CY1242),$D$5+$E$5*(DP1242*DI1242/($K$5*1000))+$F$5*(DP1242*DI1242/($K$5*1000))*MAX(MIN(CV1242,$J$5),$I$5)*MAX(MIN(CV1242,$J$5),$I$5)+$G$5*MAX(MIN(CV1242,$J$5),$I$5)*(DP1242*DI1242/($K$5*1000))+$H$5*(DP1242*DI1242/($K$5*1000))*(DP1242*DI1242/($K$5*1000)))</f>
        <v>0</v>
      </c>
      <c r="S1242">
        <f>J1242*(1000-(1000*0.61365*exp(17.502*W1242/(240.97+W1242))/(DI1242+DJ1242)+DD1242)/2)/(1000*0.61365*exp(17.502*W1242/(240.97+W1242))/(DI1242+DJ1242)-DD1242)</f>
        <v>0</v>
      </c>
      <c r="T1242">
        <f>1/((CW1242+1)/(Q1242/1.6)+1/(R1242/1.37)) + CW1242/((CW1242+1)/(Q1242/1.6) + CW1242/(R1242/1.37))</f>
        <v>0</v>
      </c>
      <c r="U1242">
        <f>(CR1242*CU1242)</f>
        <v>0</v>
      </c>
      <c r="V1242">
        <f>(DK1242+(U1242+2*0.95*5.67E-8*(((DK1242+$B$7)+273)^4-(DK1242+273)^4)-44100*J1242)/(1.84*29.3*R1242+8*0.95*5.67E-8*(DK1242+273)^3))</f>
        <v>0</v>
      </c>
      <c r="W1242">
        <f>($C$7*DL1242+$D$7*DM1242+$E$7*V1242)</f>
        <v>0</v>
      </c>
      <c r="X1242">
        <f>0.61365*exp(17.502*W1242/(240.97+W1242))</f>
        <v>0</v>
      </c>
      <c r="Y1242">
        <f>(Z1242/AA1242*100)</f>
        <v>0</v>
      </c>
      <c r="Z1242">
        <f>DD1242*(DI1242+DJ1242)/1000</f>
        <v>0</v>
      </c>
      <c r="AA1242">
        <f>0.61365*exp(17.502*DK1242/(240.97+DK1242))</f>
        <v>0</v>
      </c>
      <c r="AB1242">
        <f>(X1242-DD1242*(DI1242+DJ1242)/1000)</f>
        <v>0</v>
      </c>
      <c r="AC1242">
        <f>(-J1242*44100)</f>
        <v>0</v>
      </c>
      <c r="AD1242">
        <f>2*29.3*R1242*0.92*(DK1242-W1242)</f>
        <v>0</v>
      </c>
      <c r="AE1242">
        <f>2*0.95*5.67E-8*(((DK1242+$B$7)+273)^4-(W1242+273)^4)</f>
        <v>0</v>
      </c>
      <c r="AF1242">
        <f>U1242+AE1242+AC1242+AD1242</f>
        <v>0</v>
      </c>
      <c r="AG1242">
        <f>DH1242*AU1242*(DC1242-DB1242*(1000-AU1242*DE1242)/(1000-AU1242*DD1242))/(100*CV1242)</f>
        <v>0</v>
      </c>
      <c r="AH1242">
        <f>1000*DH1242*AU1242*(DD1242-DE1242)/(100*CV1242*(1000-AU1242*DD1242))</f>
        <v>0</v>
      </c>
      <c r="AI1242">
        <f>(AJ1242 - AK1242 - DI1242*1E3/(8.314*(DK1242+273.15)) * AM1242/DH1242 * AL1242) * DH1242/(100*CV1242) * (1000 - DE1242)/1000</f>
        <v>0</v>
      </c>
      <c r="AJ1242">
        <v>1175.421213372329</v>
      </c>
      <c r="AK1242">
        <v>1124.262484848485</v>
      </c>
      <c r="AL1242">
        <v>3.441883058113916</v>
      </c>
      <c r="AM1242">
        <v>65.47786862827577</v>
      </c>
      <c r="AN1242">
        <f>(AP1242 - AO1242 + DI1242*1E3/(8.314*(DK1242+273.15)) * AR1242/DH1242 * AQ1242) * DH1242/(100*CV1242) * 1000/(1000 - AP1242)</f>
        <v>0</v>
      </c>
      <c r="AO1242">
        <v>14.790029186087</v>
      </c>
      <c r="AP1242">
        <v>18.55457902097903</v>
      </c>
      <c r="AQ1242">
        <v>3.581231049454936E-05</v>
      </c>
      <c r="AR1242">
        <v>82.48289674045559</v>
      </c>
      <c r="AS1242">
        <v>0</v>
      </c>
      <c r="AT1242">
        <v>0</v>
      </c>
      <c r="AU1242">
        <f>IF(AS1242*$H$13&gt;=AW1242,1.0,(AW1242/(AW1242-AS1242*$H$13)))</f>
        <v>0</v>
      </c>
      <c r="AV1242">
        <f>(AU1242-1)*100</f>
        <v>0</v>
      </c>
      <c r="AW1242">
        <f>MAX(0,($B$13+$C$13*DP1242)/(1+$D$13*DP1242)*DI1242/(DK1242+273)*$E$13)</f>
        <v>0</v>
      </c>
      <c r="AX1242" t="s">
        <v>417</v>
      </c>
      <c r="AY1242" t="s">
        <v>417</v>
      </c>
      <c r="AZ1242">
        <v>0</v>
      </c>
      <c r="BA1242">
        <v>0</v>
      </c>
      <c r="BB1242">
        <f>1-AZ1242/BA1242</f>
        <v>0</v>
      </c>
      <c r="BC1242">
        <v>0</v>
      </c>
      <c r="BD1242" t="s">
        <v>417</v>
      </c>
      <c r="BE1242" t="s">
        <v>417</v>
      </c>
      <c r="BF1242">
        <v>0</v>
      </c>
      <c r="BG1242">
        <v>0</v>
      </c>
      <c r="BH1242">
        <f>1-BF1242/BG1242</f>
        <v>0</v>
      </c>
      <c r="BI1242">
        <v>0.5</v>
      </c>
      <c r="BJ1242">
        <f>CS1242</f>
        <v>0</v>
      </c>
      <c r="BK1242">
        <f>L1242</f>
        <v>0</v>
      </c>
      <c r="BL1242">
        <f>BH1242*BI1242*BJ1242</f>
        <v>0</v>
      </c>
      <c r="BM1242">
        <f>(BK1242-BC1242)/BJ1242</f>
        <v>0</v>
      </c>
      <c r="BN1242">
        <f>(BA1242-BG1242)/BG1242</f>
        <v>0</v>
      </c>
      <c r="BO1242">
        <f>AZ1242/(BB1242+AZ1242/BG1242)</f>
        <v>0</v>
      </c>
      <c r="BP1242" t="s">
        <v>417</v>
      </c>
      <c r="BQ1242">
        <v>0</v>
      </c>
      <c r="BR1242">
        <f>IF(BQ1242&lt;&gt;0, BQ1242, BO1242)</f>
        <v>0</v>
      </c>
      <c r="BS1242">
        <f>1-BR1242/BG1242</f>
        <v>0</v>
      </c>
      <c r="BT1242">
        <f>(BG1242-BF1242)/(BG1242-BR1242)</f>
        <v>0</v>
      </c>
      <c r="BU1242">
        <f>(BA1242-BG1242)/(BA1242-BR1242)</f>
        <v>0</v>
      </c>
      <c r="BV1242">
        <f>(BG1242-BF1242)/(BG1242-AZ1242)</f>
        <v>0</v>
      </c>
      <c r="BW1242">
        <f>(BA1242-BG1242)/(BA1242-AZ1242)</f>
        <v>0</v>
      </c>
      <c r="BX1242">
        <f>(BT1242*BR1242/BF1242)</f>
        <v>0</v>
      </c>
      <c r="BY1242">
        <f>(1-BX1242)</f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f>$B$11*DQ1242+$C$11*DR1242+$F$11*EC1242*(1-EF1242)</f>
        <v>0</v>
      </c>
      <c r="CS1242">
        <f>CR1242*CT1242</f>
        <v>0</v>
      </c>
      <c r="CT1242">
        <f>($B$11*$D$9+$C$11*$D$9+$F$11*((EP1242+EH1242)/MAX(EP1242+EH1242+EQ1242, 0.1)*$I$9+EQ1242/MAX(EP1242+EH1242+EQ1242, 0.1)*$J$9))/($B$11+$C$11+$F$11)</f>
        <v>0</v>
      </c>
      <c r="CU1242">
        <f>($B$11*$K$9+$C$11*$K$9+$F$11*((EP1242+EH1242)/MAX(EP1242+EH1242+EQ1242, 0.1)*$P$9+EQ1242/MAX(EP1242+EH1242+EQ1242, 0.1)*$Q$9))/($B$11+$C$11+$F$11)</f>
        <v>0</v>
      </c>
      <c r="CV1242">
        <v>6</v>
      </c>
      <c r="CW1242">
        <v>0.5</v>
      </c>
      <c r="CX1242" t="s">
        <v>418</v>
      </c>
      <c r="CY1242">
        <v>2</v>
      </c>
      <c r="CZ1242" t="b">
        <v>1</v>
      </c>
      <c r="DA1242">
        <v>1659654454.214286</v>
      </c>
      <c r="DB1242">
        <v>1078.846428571429</v>
      </c>
      <c r="DC1242">
        <v>1141.981785714286</v>
      </c>
      <c r="DD1242">
        <v>18.547975</v>
      </c>
      <c r="DE1242">
        <v>14.76221428571428</v>
      </c>
      <c r="DF1242">
        <v>1083.386428571428</v>
      </c>
      <c r="DG1242">
        <v>18.69138214285714</v>
      </c>
      <c r="DH1242">
        <v>500.0034285714286</v>
      </c>
      <c r="DI1242">
        <v>90.20268214285713</v>
      </c>
      <c r="DJ1242">
        <v>0.09999556428571429</v>
      </c>
      <c r="DK1242">
        <v>24.820575</v>
      </c>
      <c r="DL1242">
        <v>25.01466071428571</v>
      </c>
      <c r="DM1242">
        <v>999.9000000000002</v>
      </c>
      <c r="DN1242">
        <v>0</v>
      </c>
      <c r="DO1242">
        <v>0</v>
      </c>
      <c r="DP1242">
        <v>9996.653214285714</v>
      </c>
      <c r="DQ1242">
        <v>0</v>
      </c>
      <c r="DR1242">
        <v>10.98612142857143</v>
      </c>
      <c r="DS1242">
        <v>-63.13636428571429</v>
      </c>
      <c r="DT1242">
        <v>1099.234642857143</v>
      </c>
      <c r="DU1242">
        <v>1159.0925</v>
      </c>
      <c r="DV1242">
        <v>3.785769285714285</v>
      </c>
      <c r="DW1242">
        <v>1141.981785714286</v>
      </c>
      <c r="DX1242">
        <v>14.76221428571428</v>
      </c>
      <c r="DY1242">
        <v>1.6730775</v>
      </c>
      <c r="DZ1242">
        <v>1.331590714285714</v>
      </c>
      <c r="EA1242">
        <v>14.64887142857143</v>
      </c>
      <c r="EB1242">
        <v>11.16020357142857</v>
      </c>
      <c r="EC1242">
        <v>1999.97</v>
      </c>
      <c r="ED1242">
        <v>0.97999775</v>
      </c>
      <c r="EE1242">
        <v>0.02000225</v>
      </c>
      <c r="EF1242">
        <v>0</v>
      </c>
      <c r="EG1242">
        <v>746.4878214285715</v>
      </c>
      <c r="EH1242">
        <v>5.00097</v>
      </c>
      <c r="EI1242">
        <v>14844.90357142857</v>
      </c>
      <c r="EJ1242">
        <v>16707.32142857143</v>
      </c>
      <c r="EK1242">
        <v>37.81425</v>
      </c>
      <c r="EL1242">
        <v>38.375</v>
      </c>
      <c r="EM1242">
        <v>37.80757142857143</v>
      </c>
      <c r="EN1242">
        <v>38.07549999999999</v>
      </c>
      <c r="EO1242">
        <v>38.30757142857142</v>
      </c>
      <c r="EP1242">
        <v>1955.07</v>
      </c>
      <c r="EQ1242">
        <v>39.9</v>
      </c>
      <c r="ER1242">
        <v>0</v>
      </c>
      <c r="ES1242">
        <v>1659654462.3</v>
      </c>
      <c r="ET1242">
        <v>0</v>
      </c>
      <c r="EU1242">
        <v>746.5211153846153</v>
      </c>
      <c r="EV1242">
        <v>-2.020136743737052</v>
      </c>
      <c r="EW1242">
        <v>-41.93504275703746</v>
      </c>
      <c r="EX1242">
        <v>14844.94615384615</v>
      </c>
      <c r="EY1242">
        <v>15</v>
      </c>
      <c r="EZ1242">
        <v>0</v>
      </c>
      <c r="FA1242" t="s">
        <v>419</v>
      </c>
      <c r="FB1242">
        <v>1659135797.5</v>
      </c>
      <c r="FC1242">
        <v>1659135788</v>
      </c>
      <c r="FD1242">
        <v>0</v>
      </c>
      <c r="FE1242">
        <v>0.3</v>
      </c>
      <c r="FF1242">
        <v>-0.002</v>
      </c>
      <c r="FG1242">
        <v>-2.209</v>
      </c>
      <c r="FH1242">
        <v>-0.089</v>
      </c>
      <c r="FI1242">
        <v>1520</v>
      </c>
      <c r="FJ1242">
        <v>20</v>
      </c>
      <c r="FK1242">
        <v>0.06</v>
      </c>
      <c r="FL1242">
        <v>0.03</v>
      </c>
      <c r="FM1242">
        <v>-63.11060975609756</v>
      </c>
      <c r="FN1242">
        <v>-0.3274264808364133</v>
      </c>
      <c r="FO1242">
        <v>0.07242020943139379</v>
      </c>
      <c r="FP1242">
        <v>1</v>
      </c>
      <c r="FQ1242">
        <v>746.6561764705882</v>
      </c>
      <c r="FR1242">
        <v>-2.361558431859126</v>
      </c>
      <c r="FS1242">
        <v>0.3405279180563369</v>
      </c>
      <c r="FT1242">
        <v>0</v>
      </c>
      <c r="FU1242">
        <v>3.811073170731708</v>
      </c>
      <c r="FV1242">
        <v>-0.4192003484320586</v>
      </c>
      <c r="FW1242">
        <v>0.04286478658492133</v>
      </c>
      <c r="FX1242">
        <v>0</v>
      </c>
      <c r="FY1242">
        <v>1</v>
      </c>
      <c r="FZ1242">
        <v>3</v>
      </c>
      <c r="GA1242" t="s">
        <v>429</v>
      </c>
      <c r="GB1242">
        <v>2.98358</v>
      </c>
      <c r="GC1242">
        <v>2.71556</v>
      </c>
      <c r="GD1242">
        <v>0.184038</v>
      </c>
      <c r="GE1242">
        <v>0.188268</v>
      </c>
      <c r="GF1242">
        <v>0.089697</v>
      </c>
      <c r="GG1242">
        <v>0.0746986</v>
      </c>
      <c r="GH1242">
        <v>25803.7</v>
      </c>
      <c r="GI1242">
        <v>25808.1</v>
      </c>
      <c r="GJ1242">
        <v>29388</v>
      </c>
      <c r="GK1242">
        <v>29401.1</v>
      </c>
      <c r="GL1242">
        <v>35433.7</v>
      </c>
      <c r="GM1242">
        <v>36175.5</v>
      </c>
      <c r="GN1242">
        <v>41381</v>
      </c>
      <c r="GO1242">
        <v>41895.7</v>
      </c>
      <c r="GP1242">
        <v>1.96122</v>
      </c>
      <c r="GQ1242">
        <v>2.3852</v>
      </c>
      <c r="GR1242">
        <v>0.09752810000000001</v>
      </c>
      <c r="GS1242">
        <v>0</v>
      </c>
      <c r="GT1242">
        <v>23.408</v>
      </c>
      <c r="GU1242">
        <v>999.9</v>
      </c>
      <c r="GV1242">
        <v>34.7</v>
      </c>
      <c r="GW1242">
        <v>31.8</v>
      </c>
      <c r="GX1242">
        <v>18.1613</v>
      </c>
      <c r="GY1242">
        <v>63.3719</v>
      </c>
      <c r="GZ1242">
        <v>22.2155</v>
      </c>
      <c r="HA1242">
        <v>2</v>
      </c>
      <c r="HB1242">
        <v>-0.0825813</v>
      </c>
      <c r="HC1242">
        <v>1.71027</v>
      </c>
      <c r="HD1242">
        <v>20.3262</v>
      </c>
      <c r="HE1242">
        <v>5.21849</v>
      </c>
      <c r="HF1242">
        <v>12.0099</v>
      </c>
      <c r="HG1242">
        <v>4.9892</v>
      </c>
      <c r="HH1242">
        <v>3.28858</v>
      </c>
      <c r="HI1242">
        <v>9999</v>
      </c>
      <c r="HJ1242">
        <v>9999</v>
      </c>
      <c r="HK1242">
        <v>9999</v>
      </c>
      <c r="HL1242">
        <v>199.3</v>
      </c>
      <c r="HM1242">
        <v>1.86737</v>
      </c>
      <c r="HN1242">
        <v>1.86647</v>
      </c>
      <c r="HO1242">
        <v>1.86585</v>
      </c>
      <c r="HP1242">
        <v>1.86583</v>
      </c>
      <c r="HQ1242">
        <v>1.86768</v>
      </c>
      <c r="HR1242">
        <v>1.87012</v>
      </c>
      <c r="HS1242">
        <v>1.86874</v>
      </c>
      <c r="HT1242">
        <v>1.87017</v>
      </c>
      <c r="HU1242">
        <v>0</v>
      </c>
      <c r="HV1242">
        <v>0</v>
      </c>
      <c r="HW1242">
        <v>0</v>
      </c>
      <c r="HX1242">
        <v>0</v>
      </c>
      <c r="HY1242" t="s">
        <v>421</v>
      </c>
      <c r="HZ1242" t="s">
        <v>422</v>
      </c>
      <c r="IA1242" t="s">
        <v>423</v>
      </c>
      <c r="IB1242" t="s">
        <v>423</v>
      </c>
      <c r="IC1242" t="s">
        <v>423</v>
      </c>
      <c r="ID1242" t="s">
        <v>423</v>
      </c>
      <c r="IE1242">
        <v>0</v>
      </c>
      <c r="IF1242">
        <v>100</v>
      </c>
      <c r="IG1242">
        <v>100</v>
      </c>
      <c r="IH1242">
        <v>-4.59</v>
      </c>
      <c r="II1242">
        <v>-0.1433</v>
      </c>
      <c r="IJ1242">
        <v>-1.529487217637811</v>
      </c>
      <c r="IK1242">
        <v>-0.005072214745875086</v>
      </c>
      <c r="IL1242">
        <v>3.316774363808987E-06</v>
      </c>
      <c r="IM1242">
        <v>-1.107588672722244E-09</v>
      </c>
      <c r="IN1242">
        <v>-0.1603591687652909</v>
      </c>
      <c r="IO1242">
        <v>-0.0181951569465493</v>
      </c>
      <c r="IP1242">
        <v>0.001659309118516343</v>
      </c>
      <c r="IQ1242">
        <v>-3.409663313950778E-05</v>
      </c>
      <c r="IR1242">
        <v>19</v>
      </c>
      <c r="IS1242">
        <v>2290</v>
      </c>
      <c r="IT1242">
        <v>1</v>
      </c>
      <c r="IU1242">
        <v>24</v>
      </c>
      <c r="IV1242">
        <v>8644.4</v>
      </c>
      <c r="IW1242">
        <v>8644.6</v>
      </c>
      <c r="IX1242">
        <v>2.9248</v>
      </c>
      <c r="IY1242">
        <v>2.20093</v>
      </c>
      <c r="IZ1242">
        <v>1.94702</v>
      </c>
      <c r="JA1242">
        <v>2.64648</v>
      </c>
      <c r="JB1242">
        <v>2.19482</v>
      </c>
      <c r="JC1242">
        <v>2.3645</v>
      </c>
      <c r="JD1242">
        <v>36.4343</v>
      </c>
      <c r="JE1242">
        <v>24.035</v>
      </c>
      <c r="JF1242">
        <v>18</v>
      </c>
      <c r="JG1242">
        <v>518.729</v>
      </c>
      <c r="JH1242">
        <v>815.92</v>
      </c>
      <c r="JI1242">
        <v>21.4755</v>
      </c>
      <c r="JJ1242">
        <v>26.2244</v>
      </c>
      <c r="JK1242">
        <v>30.0003</v>
      </c>
      <c r="JL1242">
        <v>26.1958</v>
      </c>
      <c r="JM1242">
        <v>26.111</v>
      </c>
      <c r="JN1242">
        <v>58.5177</v>
      </c>
      <c r="JO1242">
        <v>18.4847</v>
      </c>
      <c r="JP1242">
        <v>24.0157</v>
      </c>
      <c r="JQ1242">
        <v>21.4673</v>
      </c>
      <c r="JR1242">
        <v>1190.01</v>
      </c>
      <c r="JS1242">
        <v>14.8535</v>
      </c>
      <c r="JT1242">
        <v>100.477</v>
      </c>
      <c r="JU1242">
        <v>100.621</v>
      </c>
    </row>
    <row r="1243" spans="1:281">
      <c r="A1243">
        <v>1227</v>
      </c>
      <c r="B1243">
        <v>1659654467</v>
      </c>
      <c r="C1243">
        <v>26459</v>
      </c>
      <c r="D1243" t="s">
        <v>2889</v>
      </c>
      <c r="E1243" t="s">
        <v>2890</v>
      </c>
      <c r="F1243">
        <v>5</v>
      </c>
      <c r="G1243" t="s">
        <v>2748</v>
      </c>
      <c r="H1243" t="s">
        <v>416</v>
      </c>
      <c r="I1243">
        <v>1659654459.5</v>
      </c>
      <c r="J1243">
        <f>(K1243)/1000</f>
        <v>0</v>
      </c>
      <c r="K1243">
        <f>IF(CZ1243, AN1243, AH1243)</f>
        <v>0</v>
      </c>
      <c r="L1243">
        <f>IF(CZ1243, AI1243, AG1243)</f>
        <v>0</v>
      </c>
      <c r="M1243">
        <f>DB1243 - IF(AU1243&gt;1, L1243*CV1243*100.0/(AW1243*DP1243), 0)</f>
        <v>0</v>
      </c>
      <c r="N1243">
        <f>((T1243-J1243/2)*M1243-L1243)/(T1243+J1243/2)</f>
        <v>0</v>
      </c>
      <c r="O1243">
        <f>N1243*(DI1243+DJ1243)/1000.0</f>
        <v>0</v>
      </c>
      <c r="P1243">
        <f>(DB1243 - IF(AU1243&gt;1, L1243*CV1243*100.0/(AW1243*DP1243), 0))*(DI1243+DJ1243)/1000.0</f>
        <v>0</v>
      </c>
      <c r="Q1243">
        <f>2.0/((1/S1243-1/R1243)+SIGN(S1243)*SQRT((1/S1243-1/R1243)*(1/S1243-1/R1243) + 4*CW1243/((CW1243+1)*(CW1243+1))*(2*1/S1243*1/R1243-1/R1243*1/R1243)))</f>
        <v>0</v>
      </c>
      <c r="R1243">
        <f>IF(LEFT(CX1243,1)&lt;&gt;"0",IF(LEFT(CX1243,1)="1",3.0,CY1243),$D$5+$E$5*(DP1243*DI1243/($K$5*1000))+$F$5*(DP1243*DI1243/($K$5*1000))*MAX(MIN(CV1243,$J$5),$I$5)*MAX(MIN(CV1243,$J$5),$I$5)+$G$5*MAX(MIN(CV1243,$J$5),$I$5)*(DP1243*DI1243/($K$5*1000))+$H$5*(DP1243*DI1243/($K$5*1000))*(DP1243*DI1243/($K$5*1000)))</f>
        <v>0</v>
      </c>
      <c r="S1243">
        <f>J1243*(1000-(1000*0.61365*exp(17.502*W1243/(240.97+W1243))/(DI1243+DJ1243)+DD1243)/2)/(1000*0.61365*exp(17.502*W1243/(240.97+W1243))/(DI1243+DJ1243)-DD1243)</f>
        <v>0</v>
      </c>
      <c r="T1243">
        <f>1/((CW1243+1)/(Q1243/1.6)+1/(R1243/1.37)) + CW1243/((CW1243+1)/(Q1243/1.6) + CW1243/(R1243/1.37))</f>
        <v>0</v>
      </c>
      <c r="U1243">
        <f>(CR1243*CU1243)</f>
        <v>0</v>
      </c>
      <c r="V1243">
        <f>(DK1243+(U1243+2*0.95*5.67E-8*(((DK1243+$B$7)+273)^4-(DK1243+273)^4)-44100*J1243)/(1.84*29.3*R1243+8*0.95*5.67E-8*(DK1243+273)^3))</f>
        <v>0</v>
      </c>
      <c r="W1243">
        <f>($C$7*DL1243+$D$7*DM1243+$E$7*V1243)</f>
        <v>0</v>
      </c>
      <c r="X1243">
        <f>0.61365*exp(17.502*W1243/(240.97+W1243))</f>
        <v>0</v>
      </c>
      <c r="Y1243">
        <f>(Z1243/AA1243*100)</f>
        <v>0</v>
      </c>
      <c r="Z1243">
        <f>DD1243*(DI1243+DJ1243)/1000</f>
        <v>0</v>
      </c>
      <c r="AA1243">
        <f>0.61365*exp(17.502*DK1243/(240.97+DK1243))</f>
        <v>0</v>
      </c>
      <c r="AB1243">
        <f>(X1243-DD1243*(DI1243+DJ1243)/1000)</f>
        <v>0</v>
      </c>
      <c r="AC1243">
        <f>(-J1243*44100)</f>
        <v>0</v>
      </c>
      <c r="AD1243">
        <f>2*29.3*R1243*0.92*(DK1243-W1243)</f>
        <v>0</v>
      </c>
      <c r="AE1243">
        <f>2*0.95*5.67E-8*(((DK1243+$B$7)+273)^4-(W1243+273)^4)</f>
        <v>0</v>
      </c>
      <c r="AF1243">
        <f>U1243+AE1243+AC1243+AD1243</f>
        <v>0</v>
      </c>
      <c r="AG1243">
        <f>DH1243*AU1243*(DC1243-DB1243*(1000-AU1243*DE1243)/(1000-AU1243*DD1243))/(100*CV1243)</f>
        <v>0</v>
      </c>
      <c r="AH1243">
        <f>1000*DH1243*AU1243*(DD1243-DE1243)/(100*CV1243*(1000-AU1243*DD1243))</f>
        <v>0</v>
      </c>
      <c r="AI1243">
        <f>(AJ1243 - AK1243 - DI1243*1E3/(8.314*(DK1243+273.15)) * AM1243/DH1243 * AL1243) * DH1243/(100*CV1243) * (1000 - DE1243)/1000</f>
        <v>0</v>
      </c>
      <c r="AJ1243">
        <v>1192.429806544242</v>
      </c>
      <c r="AK1243">
        <v>1141.363090909092</v>
      </c>
      <c r="AL1243">
        <v>3.412293333884151</v>
      </c>
      <c r="AM1243">
        <v>65.47786862827577</v>
      </c>
      <c r="AN1243">
        <f>(AP1243 - AO1243 + DI1243*1E3/(8.314*(DK1243+273.15)) * AR1243/DH1243 * AQ1243) * DH1243/(100*CV1243) * 1000/(1000 - AP1243)</f>
        <v>0</v>
      </c>
      <c r="AO1243">
        <v>14.79279614699822</v>
      </c>
      <c r="AP1243">
        <v>18.54773986013987</v>
      </c>
      <c r="AQ1243">
        <v>-1.659922922773233E-05</v>
      </c>
      <c r="AR1243">
        <v>82.48289674045559</v>
      </c>
      <c r="AS1243">
        <v>0</v>
      </c>
      <c r="AT1243">
        <v>0</v>
      </c>
      <c r="AU1243">
        <f>IF(AS1243*$H$13&gt;=AW1243,1.0,(AW1243/(AW1243-AS1243*$H$13)))</f>
        <v>0</v>
      </c>
      <c r="AV1243">
        <f>(AU1243-1)*100</f>
        <v>0</v>
      </c>
      <c r="AW1243">
        <f>MAX(0,($B$13+$C$13*DP1243)/(1+$D$13*DP1243)*DI1243/(DK1243+273)*$E$13)</f>
        <v>0</v>
      </c>
      <c r="AX1243" t="s">
        <v>417</v>
      </c>
      <c r="AY1243" t="s">
        <v>417</v>
      </c>
      <c r="AZ1243">
        <v>0</v>
      </c>
      <c r="BA1243">
        <v>0</v>
      </c>
      <c r="BB1243">
        <f>1-AZ1243/BA1243</f>
        <v>0</v>
      </c>
      <c r="BC1243">
        <v>0</v>
      </c>
      <c r="BD1243" t="s">
        <v>417</v>
      </c>
      <c r="BE1243" t="s">
        <v>417</v>
      </c>
      <c r="BF1243">
        <v>0</v>
      </c>
      <c r="BG1243">
        <v>0</v>
      </c>
      <c r="BH1243">
        <f>1-BF1243/BG1243</f>
        <v>0</v>
      </c>
      <c r="BI1243">
        <v>0.5</v>
      </c>
      <c r="BJ1243">
        <f>CS1243</f>
        <v>0</v>
      </c>
      <c r="BK1243">
        <f>L1243</f>
        <v>0</v>
      </c>
      <c r="BL1243">
        <f>BH1243*BI1243*BJ1243</f>
        <v>0</v>
      </c>
      <c r="BM1243">
        <f>(BK1243-BC1243)/BJ1243</f>
        <v>0</v>
      </c>
      <c r="BN1243">
        <f>(BA1243-BG1243)/BG1243</f>
        <v>0</v>
      </c>
      <c r="BO1243">
        <f>AZ1243/(BB1243+AZ1243/BG1243)</f>
        <v>0</v>
      </c>
      <c r="BP1243" t="s">
        <v>417</v>
      </c>
      <c r="BQ1243">
        <v>0</v>
      </c>
      <c r="BR1243">
        <f>IF(BQ1243&lt;&gt;0, BQ1243, BO1243)</f>
        <v>0</v>
      </c>
      <c r="BS1243">
        <f>1-BR1243/BG1243</f>
        <v>0</v>
      </c>
      <c r="BT1243">
        <f>(BG1243-BF1243)/(BG1243-BR1243)</f>
        <v>0</v>
      </c>
      <c r="BU1243">
        <f>(BA1243-BG1243)/(BA1243-BR1243)</f>
        <v>0</v>
      </c>
      <c r="BV1243">
        <f>(BG1243-BF1243)/(BG1243-AZ1243)</f>
        <v>0</v>
      </c>
      <c r="BW1243">
        <f>(BA1243-BG1243)/(BA1243-AZ1243)</f>
        <v>0</v>
      </c>
      <c r="BX1243">
        <f>(BT1243*BR1243/BF1243)</f>
        <v>0</v>
      </c>
      <c r="BY1243">
        <f>(1-BX1243)</f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f>$B$11*DQ1243+$C$11*DR1243+$F$11*EC1243*(1-EF1243)</f>
        <v>0</v>
      </c>
      <c r="CS1243">
        <f>CR1243*CT1243</f>
        <v>0</v>
      </c>
      <c r="CT1243">
        <f>($B$11*$D$9+$C$11*$D$9+$F$11*((EP1243+EH1243)/MAX(EP1243+EH1243+EQ1243, 0.1)*$I$9+EQ1243/MAX(EP1243+EH1243+EQ1243, 0.1)*$J$9))/($B$11+$C$11+$F$11)</f>
        <v>0</v>
      </c>
      <c r="CU1243">
        <f>($B$11*$K$9+$C$11*$K$9+$F$11*((EP1243+EH1243)/MAX(EP1243+EH1243+EQ1243, 0.1)*$P$9+EQ1243/MAX(EP1243+EH1243+EQ1243, 0.1)*$Q$9))/($B$11+$C$11+$F$11)</f>
        <v>0</v>
      </c>
      <c r="CV1243">
        <v>6</v>
      </c>
      <c r="CW1243">
        <v>0.5</v>
      </c>
      <c r="CX1243" t="s">
        <v>418</v>
      </c>
      <c r="CY1243">
        <v>2</v>
      </c>
      <c r="CZ1243" t="b">
        <v>1</v>
      </c>
      <c r="DA1243">
        <v>1659654459.5</v>
      </c>
      <c r="DB1243">
        <v>1096.648888888889</v>
      </c>
      <c r="DC1243">
        <v>1159.755185185185</v>
      </c>
      <c r="DD1243">
        <v>18.55137037037037</v>
      </c>
      <c r="DE1243">
        <v>14.7881037037037</v>
      </c>
      <c r="DF1243">
        <v>1101.220740740741</v>
      </c>
      <c r="DG1243">
        <v>18.69474814814815</v>
      </c>
      <c r="DH1243">
        <v>499.9988148148149</v>
      </c>
      <c r="DI1243">
        <v>90.20188518518519</v>
      </c>
      <c r="DJ1243">
        <v>0.100032237037037</v>
      </c>
      <c r="DK1243">
        <v>24.81997407407408</v>
      </c>
      <c r="DL1243">
        <v>25.0148</v>
      </c>
      <c r="DM1243">
        <v>999.9000000000001</v>
      </c>
      <c r="DN1243">
        <v>0</v>
      </c>
      <c r="DO1243">
        <v>0</v>
      </c>
      <c r="DP1243">
        <v>9994.423333333332</v>
      </c>
      <c r="DQ1243">
        <v>0</v>
      </c>
      <c r="DR1243">
        <v>10.99029259259259</v>
      </c>
      <c r="DS1243">
        <v>-63.10663333333333</v>
      </c>
      <c r="DT1243">
        <v>1117.377777777778</v>
      </c>
      <c r="DU1243">
        <v>1177.162962962963</v>
      </c>
      <c r="DV1243">
        <v>3.763271111111111</v>
      </c>
      <c r="DW1243">
        <v>1159.755185185185</v>
      </c>
      <c r="DX1243">
        <v>14.7881037037037</v>
      </c>
      <c r="DY1243">
        <v>1.673368888888889</v>
      </c>
      <c r="DZ1243">
        <v>1.333914814814815</v>
      </c>
      <c r="EA1243">
        <v>14.65156296296296</v>
      </c>
      <c r="EB1243">
        <v>11.18652222222222</v>
      </c>
      <c r="EC1243">
        <v>1999.999629629629</v>
      </c>
      <c r="ED1243">
        <v>0.9799976666666667</v>
      </c>
      <c r="EE1243">
        <v>0.02000233333333334</v>
      </c>
      <c r="EF1243">
        <v>0</v>
      </c>
      <c r="EG1243">
        <v>746.314</v>
      </c>
      <c r="EH1243">
        <v>5.00097</v>
      </c>
      <c r="EI1243">
        <v>14841.25925925926</v>
      </c>
      <c r="EJ1243">
        <v>16707.56666666667</v>
      </c>
      <c r="EK1243">
        <v>37.812</v>
      </c>
      <c r="EL1243">
        <v>38.375</v>
      </c>
      <c r="EM1243">
        <v>37.79362962962963</v>
      </c>
      <c r="EN1243">
        <v>38.06433333333333</v>
      </c>
      <c r="EO1243">
        <v>38.29362962962963</v>
      </c>
      <c r="EP1243">
        <v>1955.097407407408</v>
      </c>
      <c r="EQ1243">
        <v>39.90111111111111</v>
      </c>
      <c r="ER1243">
        <v>0</v>
      </c>
      <c r="ES1243">
        <v>1659654467.7</v>
      </c>
      <c r="ET1243">
        <v>0</v>
      </c>
      <c r="EU1243">
        <v>746.32412</v>
      </c>
      <c r="EV1243">
        <v>-2.090692319686093</v>
      </c>
      <c r="EW1243">
        <v>-39.60000001771005</v>
      </c>
      <c r="EX1243">
        <v>14840.948</v>
      </c>
      <c r="EY1243">
        <v>15</v>
      </c>
      <c r="EZ1243">
        <v>0</v>
      </c>
      <c r="FA1243" t="s">
        <v>419</v>
      </c>
      <c r="FB1243">
        <v>1659135797.5</v>
      </c>
      <c r="FC1243">
        <v>1659135788</v>
      </c>
      <c r="FD1243">
        <v>0</v>
      </c>
      <c r="FE1243">
        <v>0.3</v>
      </c>
      <c r="FF1243">
        <v>-0.002</v>
      </c>
      <c r="FG1243">
        <v>-2.209</v>
      </c>
      <c r="FH1243">
        <v>-0.089</v>
      </c>
      <c r="FI1243">
        <v>1520</v>
      </c>
      <c r="FJ1243">
        <v>20</v>
      </c>
      <c r="FK1243">
        <v>0.06</v>
      </c>
      <c r="FL1243">
        <v>0.03</v>
      </c>
      <c r="FM1243">
        <v>-63.12347317073171</v>
      </c>
      <c r="FN1243">
        <v>0.0981282229965415</v>
      </c>
      <c r="FO1243">
        <v>0.06361740068907509</v>
      </c>
      <c r="FP1243">
        <v>1</v>
      </c>
      <c r="FQ1243">
        <v>746.437911764706</v>
      </c>
      <c r="FR1243">
        <v>-2.013888460800655</v>
      </c>
      <c r="FS1243">
        <v>0.312499164012721</v>
      </c>
      <c r="FT1243">
        <v>0</v>
      </c>
      <c r="FU1243">
        <v>3.784202439024391</v>
      </c>
      <c r="FV1243">
        <v>-0.2649949128919866</v>
      </c>
      <c r="FW1243">
        <v>0.02959785900138378</v>
      </c>
      <c r="FX1243">
        <v>0</v>
      </c>
      <c r="FY1243">
        <v>1</v>
      </c>
      <c r="FZ1243">
        <v>3</v>
      </c>
      <c r="GA1243" t="s">
        <v>429</v>
      </c>
      <c r="GB1243">
        <v>2.98362</v>
      </c>
      <c r="GC1243">
        <v>2.71569</v>
      </c>
      <c r="GD1243">
        <v>0.185795</v>
      </c>
      <c r="GE1243">
        <v>0.189955</v>
      </c>
      <c r="GF1243">
        <v>0.0896676</v>
      </c>
      <c r="GG1243">
        <v>0.0747033</v>
      </c>
      <c r="GH1243">
        <v>25747.5</v>
      </c>
      <c r="GI1243">
        <v>25754</v>
      </c>
      <c r="GJ1243">
        <v>29387.3</v>
      </c>
      <c r="GK1243">
        <v>29400.5</v>
      </c>
      <c r="GL1243">
        <v>35434.1</v>
      </c>
      <c r="GM1243">
        <v>36174.6</v>
      </c>
      <c r="GN1243">
        <v>41380</v>
      </c>
      <c r="GO1243">
        <v>41894.8</v>
      </c>
      <c r="GP1243">
        <v>1.9613</v>
      </c>
      <c r="GQ1243">
        <v>2.38522</v>
      </c>
      <c r="GR1243">
        <v>0.0981055</v>
      </c>
      <c r="GS1243">
        <v>0</v>
      </c>
      <c r="GT1243">
        <v>23.4092</v>
      </c>
      <c r="GU1243">
        <v>999.9</v>
      </c>
      <c r="GV1243">
        <v>34.7</v>
      </c>
      <c r="GW1243">
        <v>31.9</v>
      </c>
      <c r="GX1243">
        <v>18.2668</v>
      </c>
      <c r="GY1243">
        <v>63.5619</v>
      </c>
      <c r="GZ1243">
        <v>22.1354</v>
      </c>
      <c r="HA1243">
        <v>2</v>
      </c>
      <c r="HB1243">
        <v>-0.0824695</v>
      </c>
      <c r="HC1243">
        <v>1.70877</v>
      </c>
      <c r="HD1243">
        <v>20.3263</v>
      </c>
      <c r="HE1243">
        <v>5.21909</v>
      </c>
      <c r="HF1243">
        <v>12.0099</v>
      </c>
      <c r="HG1243">
        <v>4.98935</v>
      </c>
      <c r="HH1243">
        <v>3.28865</v>
      </c>
      <c r="HI1243">
        <v>9999</v>
      </c>
      <c r="HJ1243">
        <v>9999</v>
      </c>
      <c r="HK1243">
        <v>9999</v>
      </c>
      <c r="HL1243">
        <v>199.3</v>
      </c>
      <c r="HM1243">
        <v>1.86737</v>
      </c>
      <c r="HN1243">
        <v>1.86646</v>
      </c>
      <c r="HO1243">
        <v>1.86587</v>
      </c>
      <c r="HP1243">
        <v>1.86584</v>
      </c>
      <c r="HQ1243">
        <v>1.86768</v>
      </c>
      <c r="HR1243">
        <v>1.87012</v>
      </c>
      <c r="HS1243">
        <v>1.86874</v>
      </c>
      <c r="HT1243">
        <v>1.87021</v>
      </c>
      <c r="HU1243">
        <v>0</v>
      </c>
      <c r="HV1243">
        <v>0</v>
      </c>
      <c r="HW1243">
        <v>0</v>
      </c>
      <c r="HX1243">
        <v>0</v>
      </c>
      <c r="HY1243" t="s">
        <v>421</v>
      </c>
      <c r="HZ1243" t="s">
        <v>422</v>
      </c>
      <c r="IA1243" t="s">
        <v>423</v>
      </c>
      <c r="IB1243" t="s">
        <v>423</v>
      </c>
      <c r="IC1243" t="s">
        <v>423</v>
      </c>
      <c r="ID1243" t="s">
        <v>423</v>
      </c>
      <c r="IE1243">
        <v>0</v>
      </c>
      <c r="IF1243">
        <v>100</v>
      </c>
      <c r="IG1243">
        <v>100</v>
      </c>
      <c r="IH1243">
        <v>-4.61</v>
      </c>
      <c r="II1243">
        <v>-0.1434</v>
      </c>
      <c r="IJ1243">
        <v>-1.529487217637811</v>
      </c>
      <c r="IK1243">
        <v>-0.005072214745875086</v>
      </c>
      <c r="IL1243">
        <v>3.316774363808987E-06</v>
      </c>
      <c r="IM1243">
        <v>-1.107588672722244E-09</v>
      </c>
      <c r="IN1243">
        <v>-0.1603591687652909</v>
      </c>
      <c r="IO1243">
        <v>-0.0181951569465493</v>
      </c>
      <c r="IP1243">
        <v>0.001659309118516343</v>
      </c>
      <c r="IQ1243">
        <v>-3.409663313950778E-05</v>
      </c>
      <c r="IR1243">
        <v>19</v>
      </c>
      <c r="IS1243">
        <v>2290</v>
      </c>
      <c r="IT1243">
        <v>1</v>
      </c>
      <c r="IU1243">
        <v>24</v>
      </c>
      <c r="IV1243">
        <v>8644.5</v>
      </c>
      <c r="IW1243">
        <v>8644.6</v>
      </c>
      <c r="IX1243">
        <v>2.95532</v>
      </c>
      <c r="IY1243">
        <v>2.20337</v>
      </c>
      <c r="IZ1243">
        <v>1.94702</v>
      </c>
      <c r="JA1243">
        <v>2.64771</v>
      </c>
      <c r="JB1243">
        <v>2.19482</v>
      </c>
      <c r="JC1243">
        <v>2.34253</v>
      </c>
      <c r="JD1243">
        <v>36.4343</v>
      </c>
      <c r="JE1243">
        <v>24.035</v>
      </c>
      <c r="JF1243">
        <v>18</v>
      </c>
      <c r="JG1243">
        <v>518.782</v>
      </c>
      <c r="JH1243">
        <v>815.958</v>
      </c>
      <c r="JI1243">
        <v>21.4608</v>
      </c>
      <c r="JJ1243">
        <v>26.2263</v>
      </c>
      <c r="JK1243">
        <v>30.0003</v>
      </c>
      <c r="JL1243">
        <v>26.1963</v>
      </c>
      <c r="JM1243">
        <v>26.1118</v>
      </c>
      <c r="JN1243">
        <v>59.1411</v>
      </c>
      <c r="JO1243">
        <v>18.4847</v>
      </c>
      <c r="JP1243">
        <v>24.0157</v>
      </c>
      <c r="JQ1243">
        <v>21.4562</v>
      </c>
      <c r="JR1243">
        <v>1210.04</v>
      </c>
      <c r="JS1243">
        <v>14.8826</v>
      </c>
      <c r="JT1243">
        <v>100.475</v>
      </c>
      <c r="JU1243">
        <v>100.619</v>
      </c>
    </row>
    <row r="1244" spans="1:281">
      <c r="A1244">
        <v>1228</v>
      </c>
      <c r="B1244">
        <v>1659654472</v>
      </c>
      <c r="C1244">
        <v>26464</v>
      </c>
      <c r="D1244" t="s">
        <v>2891</v>
      </c>
      <c r="E1244" t="s">
        <v>2892</v>
      </c>
      <c r="F1244">
        <v>5</v>
      </c>
      <c r="G1244" t="s">
        <v>2748</v>
      </c>
      <c r="H1244" t="s">
        <v>416</v>
      </c>
      <c r="I1244">
        <v>1659654464.214286</v>
      </c>
      <c r="J1244">
        <f>(K1244)/1000</f>
        <v>0</v>
      </c>
      <c r="K1244">
        <f>IF(CZ1244, AN1244, AH1244)</f>
        <v>0</v>
      </c>
      <c r="L1244">
        <f>IF(CZ1244, AI1244, AG1244)</f>
        <v>0</v>
      </c>
      <c r="M1244">
        <f>DB1244 - IF(AU1244&gt;1, L1244*CV1244*100.0/(AW1244*DP1244), 0)</f>
        <v>0</v>
      </c>
      <c r="N1244">
        <f>((T1244-J1244/2)*M1244-L1244)/(T1244+J1244/2)</f>
        <v>0</v>
      </c>
      <c r="O1244">
        <f>N1244*(DI1244+DJ1244)/1000.0</f>
        <v>0</v>
      </c>
      <c r="P1244">
        <f>(DB1244 - IF(AU1244&gt;1, L1244*CV1244*100.0/(AW1244*DP1244), 0))*(DI1244+DJ1244)/1000.0</f>
        <v>0</v>
      </c>
      <c r="Q1244">
        <f>2.0/((1/S1244-1/R1244)+SIGN(S1244)*SQRT((1/S1244-1/R1244)*(1/S1244-1/R1244) + 4*CW1244/((CW1244+1)*(CW1244+1))*(2*1/S1244*1/R1244-1/R1244*1/R1244)))</f>
        <v>0</v>
      </c>
      <c r="R1244">
        <f>IF(LEFT(CX1244,1)&lt;&gt;"0",IF(LEFT(CX1244,1)="1",3.0,CY1244),$D$5+$E$5*(DP1244*DI1244/($K$5*1000))+$F$5*(DP1244*DI1244/($K$5*1000))*MAX(MIN(CV1244,$J$5),$I$5)*MAX(MIN(CV1244,$J$5),$I$5)+$G$5*MAX(MIN(CV1244,$J$5),$I$5)*(DP1244*DI1244/($K$5*1000))+$H$5*(DP1244*DI1244/($K$5*1000))*(DP1244*DI1244/($K$5*1000)))</f>
        <v>0</v>
      </c>
      <c r="S1244">
        <f>J1244*(1000-(1000*0.61365*exp(17.502*W1244/(240.97+W1244))/(DI1244+DJ1244)+DD1244)/2)/(1000*0.61365*exp(17.502*W1244/(240.97+W1244))/(DI1244+DJ1244)-DD1244)</f>
        <v>0</v>
      </c>
      <c r="T1244">
        <f>1/((CW1244+1)/(Q1244/1.6)+1/(R1244/1.37)) + CW1244/((CW1244+1)/(Q1244/1.6) + CW1244/(R1244/1.37))</f>
        <v>0</v>
      </c>
      <c r="U1244">
        <f>(CR1244*CU1244)</f>
        <v>0</v>
      </c>
      <c r="V1244">
        <f>(DK1244+(U1244+2*0.95*5.67E-8*(((DK1244+$B$7)+273)^4-(DK1244+273)^4)-44100*J1244)/(1.84*29.3*R1244+8*0.95*5.67E-8*(DK1244+273)^3))</f>
        <v>0</v>
      </c>
      <c r="W1244">
        <f>($C$7*DL1244+$D$7*DM1244+$E$7*V1244)</f>
        <v>0</v>
      </c>
      <c r="X1244">
        <f>0.61365*exp(17.502*W1244/(240.97+W1244))</f>
        <v>0</v>
      </c>
      <c r="Y1244">
        <f>(Z1244/AA1244*100)</f>
        <v>0</v>
      </c>
      <c r="Z1244">
        <f>DD1244*(DI1244+DJ1244)/1000</f>
        <v>0</v>
      </c>
      <c r="AA1244">
        <f>0.61365*exp(17.502*DK1244/(240.97+DK1244))</f>
        <v>0</v>
      </c>
      <c r="AB1244">
        <f>(X1244-DD1244*(DI1244+DJ1244)/1000)</f>
        <v>0</v>
      </c>
      <c r="AC1244">
        <f>(-J1244*44100)</f>
        <v>0</v>
      </c>
      <c r="AD1244">
        <f>2*29.3*R1244*0.92*(DK1244-W1244)</f>
        <v>0</v>
      </c>
      <c r="AE1244">
        <f>2*0.95*5.67E-8*(((DK1244+$B$7)+273)^4-(W1244+273)^4)</f>
        <v>0</v>
      </c>
      <c r="AF1244">
        <f>U1244+AE1244+AC1244+AD1244</f>
        <v>0</v>
      </c>
      <c r="AG1244">
        <f>DH1244*AU1244*(DC1244-DB1244*(1000-AU1244*DE1244)/(1000-AU1244*DD1244))/(100*CV1244)</f>
        <v>0</v>
      </c>
      <c r="AH1244">
        <f>1000*DH1244*AU1244*(DD1244-DE1244)/(100*CV1244*(1000-AU1244*DD1244))</f>
        <v>0</v>
      </c>
      <c r="AI1244">
        <f>(AJ1244 - AK1244 - DI1244*1E3/(8.314*(DK1244+273.15)) * AM1244/DH1244 * AL1244) * DH1244/(100*CV1244) * (1000 - DE1244)/1000</f>
        <v>0</v>
      </c>
      <c r="AJ1244">
        <v>1209.480129540812</v>
      </c>
      <c r="AK1244">
        <v>1158.427090909091</v>
      </c>
      <c r="AL1244">
        <v>3.403474006305704</v>
      </c>
      <c r="AM1244">
        <v>65.47786862827577</v>
      </c>
      <c r="AN1244">
        <f>(AP1244 - AO1244 + DI1244*1E3/(8.314*(DK1244+273.15)) * AR1244/DH1244 * AQ1244) * DH1244/(100*CV1244) * 1000/(1000 - AP1244)</f>
        <v>0</v>
      </c>
      <c r="AO1244">
        <v>14.79369328752896</v>
      </c>
      <c r="AP1244">
        <v>18.5329167832168</v>
      </c>
      <c r="AQ1244">
        <v>-7.288457628462681E-05</v>
      </c>
      <c r="AR1244">
        <v>82.48289674045559</v>
      </c>
      <c r="AS1244">
        <v>0</v>
      </c>
      <c r="AT1244">
        <v>0</v>
      </c>
      <c r="AU1244">
        <f>IF(AS1244*$H$13&gt;=AW1244,1.0,(AW1244/(AW1244-AS1244*$H$13)))</f>
        <v>0</v>
      </c>
      <c r="AV1244">
        <f>(AU1244-1)*100</f>
        <v>0</v>
      </c>
      <c r="AW1244">
        <f>MAX(0,($B$13+$C$13*DP1244)/(1+$D$13*DP1244)*DI1244/(DK1244+273)*$E$13)</f>
        <v>0</v>
      </c>
      <c r="AX1244" t="s">
        <v>417</v>
      </c>
      <c r="AY1244" t="s">
        <v>417</v>
      </c>
      <c r="AZ1244">
        <v>0</v>
      </c>
      <c r="BA1244">
        <v>0</v>
      </c>
      <c r="BB1244">
        <f>1-AZ1244/BA1244</f>
        <v>0</v>
      </c>
      <c r="BC1244">
        <v>0</v>
      </c>
      <c r="BD1244" t="s">
        <v>417</v>
      </c>
      <c r="BE1244" t="s">
        <v>417</v>
      </c>
      <c r="BF1244">
        <v>0</v>
      </c>
      <c r="BG1244">
        <v>0</v>
      </c>
      <c r="BH1244">
        <f>1-BF1244/BG1244</f>
        <v>0</v>
      </c>
      <c r="BI1244">
        <v>0.5</v>
      </c>
      <c r="BJ1244">
        <f>CS1244</f>
        <v>0</v>
      </c>
      <c r="BK1244">
        <f>L1244</f>
        <v>0</v>
      </c>
      <c r="BL1244">
        <f>BH1244*BI1244*BJ1244</f>
        <v>0</v>
      </c>
      <c r="BM1244">
        <f>(BK1244-BC1244)/BJ1244</f>
        <v>0</v>
      </c>
      <c r="BN1244">
        <f>(BA1244-BG1244)/BG1244</f>
        <v>0</v>
      </c>
      <c r="BO1244">
        <f>AZ1244/(BB1244+AZ1244/BG1244)</f>
        <v>0</v>
      </c>
      <c r="BP1244" t="s">
        <v>417</v>
      </c>
      <c r="BQ1244">
        <v>0</v>
      </c>
      <c r="BR1244">
        <f>IF(BQ1244&lt;&gt;0, BQ1244, BO1244)</f>
        <v>0</v>
      </c>
      <c r="BS1244">
        <f>1-BR1244/BG1244</f>
        <v>0</v>
      </c>
      <c r="BT1244">
        <f>(BG1244-BF1244)/(BG1244-BR1244)</f>
        <v>0</v>
      </c>
      <c r="BU1244">
        <f>(BA1244-BG1244)/(BA1244-BR1244)</f>
        <v>0</v>
      </c>
      <c r="BV1244">
        <f>(BG1244-BF1244)/(BG1244-AZ1244)</f>
        <v>0</v>
      </c>
      <c r="BW1244">
        <f>(BA1244-BG1244)/(BA1244-AZ1244)</f>
        <v>0</v>
      </c>
      <c r="BX1244">
        <f>(BT1244*BR1244/BF1244)</f>
        <v>0</v>
      </c>
      <c r="BY1244">
        <f>(1-BX1244)</f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f>$B$11*DQ1244+$C$11*DR1244+$F$11*EC1244*(1-EF1244)</f>
        <v>0</v>
      </c>
      <c r="CS1244">
        <f>CR1244*CT1244</f>
        <v>0</v>
      </c>
      <c r="CT1244">
        <f>($B$11*$D$9+$C$11*$D$9+$F$11*((EP1244+EH1244)/MAX(EP1244+EH1244+EQ1244, 0.1)*$I$9+EQ1244/MAX(EP1244+EH1244+EQ1244, 0.1)*$J$9))/($B$11+$C$11+$F$11)</f>
        <v>0</v>
      </c>
      <c r="CU1244">
        <f>($B$11*$K$9+$C$11*$K$9+$F$11*((EP1244+EH1244)/MAX(EP1244+EH1244+EQ1244, 0.1)*$P$9+EQ1244/MAX(EP1244+EH1244+EQ1244, 0.1)*$Q$9))/($B$11+$C$11+$F$11)</f>
        <v>0</v>
      </c>
      <c r="CV1244">
        <v>6</v>
      </c>
      <c r="CW1244">
        <v>0.5</v>
      </c>
      <c r="CX1244" t="s">
        <v>418</v>
      </c>
      <c r="CY1244">
        <v>2</v>
      </c>
      <c r="CZ1244" t="b">
        <v>1</v>
      </c>
      <c r="DA1244">
        <v>1659654464.214286</v>
      </c>
      <c r="DB1244">
        <v>1112.509642857143</v>
      </c>
      <c r="DC1244">
        <v>1175.625</v>
      </c>
      <c r="DD1244">
        <v>18.5488</v>
      </c>
      <c r="DE1244">
        <v>14.79431428571428</v>
      </c>
      <c r="DF1244">
        <v>1117.110357142857</v>
      </c>
      <c r="DG1244">
        <v>18.69219642857143</v>
      </c>
      <c r="DH1244">
        <v>499.9783928571428</v>
      </c>
      <c r="DI1244">
        <v>90.20107142857144</v>
      </c>
      <c r="DJ1244">
        <v>0.09998552500000001</v>
      </c>
      <c r="DK1244">
        <v>24.81756428571429</v>
      </c>
      <c r="DL1244">
        <v>25.0147</v>
      </c>
      <c r="DM1244">
        <v>999.9000000000002</v>
      </c>
      <c r="DN1244">
        <v>0</v>
      </c>
      <c r="DO1244">
        <v>0</v>
      </c>
      <c r="DP1244">
        <v>9996.344642857144</v>
      </c>
      <c r="DQ1244">
        <v>0</v>
      </c>
      <c r="DR1244">
        <v>10.96404642857143</v>
      </c>
      <c r="DS1244">
        <v>-63.11475</v>
      </c>
      <c r="DT1244">
        <v>1133.535714285714</v>
      </c>
      <c r="DU1244">
        <v>1193.2775</v>
      </c>
      <c r="DV1244">
        <v>3.754490714285715</v>
      </c>
      <c r="DW1244">
        <v>1175.625</v>
      </c>
      <c r="DX1244">
        <v>14.79431428571428</v>
      </c>
      <c r="DY1244">
        <v>1.673121785714285</v>
      </c>
      <c r="DZ1244">
        <v>1.334463214285714</v>
      </c>
      <c r="EA1244">
        <v>14.64928214285715</v>
      </c>
      <c r="EB1244">
        <v>11.19272857142857</v>
      </c>
      <c r="EC1244">
        <v>2000.005714285714</v>
      </c>
      <c r="ED1244">
        <v>0.9799976428571429</v>
      </c>
      <c r="EE1244">
        <v>0.02000235714285714</v>
      </c>
      <c r="EF1244">
        <v>0</v>
      </c>
      <c r="EG1244">
        <v>746.0913214285713</v>
      </c>
      <c r="EH1244">
        <v>5.00097</v>
      </c>
      <c r="EI1244">
        <v>14838.04642857143</v>
      </c>
      <c r="EJ1244">
        <v>16707.60714285714</v>
      </c>
      <c r="EK1244">
        <v>37.812</v>
      </c>
      <c r="EL1244">
        <v>38.375</v>
      </c>
      <c r="EM1244">
        <v>37.77878571428572</v>
      </c>
      <c r="EN1244">
        <v>38.062</v>
      </c>
      <c r="EO1244">
        <v>38.27435714285714</v>
      </c>
      <c r="EP1244">
        <v>1955.100357142857</v>
      </c>
      <c r="EQ1244">
        <v>39.90107142857143</v>
      </c>
      <c r="ER1244">
        <v>0</v>
      </c>
      <c r="ES1244">
        <v>1659654472.5</v>
      </c>
      <c r="ET1244">
        <v>0</v>
      </c>
      <c r="EU1244">
        <v>746.0988799999999</v>
      </c>
      <c r="EV1244">
        <v>-2.540769246034819</v>
      </c>
      <c r="EW1244">
        <v>-40.07692299666252</v>
      </c>
      <c r="EX1244">
        <v>14837.696</v>
      </c>
      <c r="EY1244">
        <v>15</v>
      </c>
      <c r="EZ1244">
        <v>0</v>
      </c>
      <c r="FA1244" t="s">
        <v>419</v>
      </c>
      <c r="FB1244">
        <v>1659135797.5</v>
      </c>
      <c r="FC1244">
        <v>1659135788</v>
      </c>
      <c r="FD1244">
        <v>0</v>
      </c>
      <c r="FE1244">
        <v>0.3</v>
      </c>
      <c r="FF1244">
        <v>-0.002</v>
      </c>
      <c r="FG1244">
        <v>-2.209</v>
      </c>
      <c r="FH1244">
        <v>-0.089</v>
      </c>
      <c r="FI1244">
        <v>1520</v>
      </c>
      <c r="FJ1244">
        <v>20</v>
      </c>
      <c r="FK1244">
        <v>0.06</v>
      </c>
      <c r="FL1244">
        <v>0.03</v>
      </c>
      <c r="FM1244">
        <v>-63.10171749999999</v>
      </c>
      <c r="FN1244">
        <v>0.04084390243912757</v>
      </c>
      <c r="FO1244">
        <v>0.05584569315309859</v>
      </c>
      <c r="FP1244">
        <v>1</v>
      </c>
      <c r="FQ1244">
        <v>746.2441176470588</v>
      </c>
      <c r="FR1244">
        <v>-2.663743317567421</v>
      </c>
      <c r="FS1244">
        <v>0.3449320278058044</v>
      </c>
      <c r="FT1244">
        <v>0</v>
      </c>
      <c r="FU1244">
        <v>3.760162</v>
      </c>
      <c r="FV1244">
        <v>-0.1204606378986875</v>
      </c>
      <c r="FW1244">
        <v>0.01339221456668014</v>
      </c>
      <c r="FX1244">
        <v>0</v>
      </c>
      <c r="FY1244">
        <v>1</v>
      </c>
      <c r="FZ1244">
        <v>3</v>
      </c>
      <c r="GA1244" t="s">
        <v>429</v>
      </c>
      <c r="GB1244">
        <v>2.98379</v>
      </c>
      <c r="GC1244">
        <v>2.71595</v>
      </c>
      <c r="GD1244">
        <v>0.187533</v>
      </c>
      <c r="GE1244">
        <v>0.191637</v>
      </c>
      <c r="GF1244">
        <v>0.0896211</v>
      </c>
      <c r="GG1244">
        <v>0.0747782</v>
      </c>
      <c r="GH1244">
        <v>25692.2</v>
      </c>
      <c r="GI1244">
        <v>25700.7</v>
      </c>
      <c r="GJ1244">
        <v>29386.8</v>
      </c>
      <c r="GK1244">
        <v>29400.7</v>
      </c>
      <c r="GL1244">
        <v>35435.4</v>
      </c>
      <c r="GM1244">
        <v>36171.6</v>
      </c>
      <c r="GN1244">
        <v>41379.4</v>
      </c>
      <c r="GO1244">
        <v>41894.8</v>
      </c>
      <c r="GP1244">
        <v>1.96135</v>
      </c>
      <c r="GQ1244">
        <v>2.38512</v>
      </c>
      <c r="GR1244">
        <v>0.09793789999999999</v>
      </c>
      <c r="GS1244">
        <v>0</v>
      </c>
      <c r="GT1244">
        <v>23.41</v>
      </c>
      <c r="GU1244">
        <v>999.9</v>
      </c>
      <c r="GV1244">
        <v>34.7</v>
      </c>
      <c r="GW1244">
        <v>31.8</v>
      </c>
      <c r="GX1244">
        <v>18.1626</v>
      </c>
      <c r="GY1244">
        <v>63.6919</v>
      </c>
      <c r="GZ1244">
        <v>22.2917</v>
      </c>
      <c r="HA1244">
        <v>2</v>
      </c>
      <c r="HB1244">
        <v>-0.0823628</v>
      </c>
      <c r="HC1244">
        <v>1.73555</v>
      </c>
      <c r="HD1244">
        <v>20.326</v>
      </c>
      <c r="HE1244">
        <v>5.21729</v>
      </c>
      <c r="HF1244">
        <v>12.0099</v>
      </c>
      <c r="HG1244">
        <v>4.9885</v>
      </c>
      <c r="HH1244">
        <v>3.28853</v>
      </c>
      <c r="HI1244">
        <v>9999</v>
      </c>
      <c r="HJ1244">
        <v>9999</v>
      </c>
      <c r="HK1244">
        <v>9999</v>
      </c>
      <c r="HL1244">
        <v>199.3</v>
      </c>
      <c r="HM1244">
        <v>1.86738</v>
      </c>
      <c r="HN1244">
        <v>1.86646</v>
      </c>
      <c r="HO1244">
        <v>1.86585</v>
      </c>
      <c r="HP1244">
        <v>1.86583</v>
      </c>
      <c r="HQ1244">
        <v>1.86768</v>
      </c>
      <c r="HR1244">
        <v>1.87013</v>
      </c>
      <c r="HS1244">
        <v>1.86874</v>
      </c>
      <c r="HT1244">
        <v>1.87024</v>
      </c>
      <c r="HU1244">
        <v>0</v>
      </c>
      <c r="HV1244">
        <v>0</v>
      </c>
      <c r="HW1244">
        <v>0</v>
      </c>
      <c r="HX1244">
        <v>0</v>
      </c>
      <c r="HY1244" t="s">
        <v>421</v>
      </c>
      <c r="HZ1244" t="s">
        <v>422</v>
      </c>
      <c r="IA1244" t="s">
        <v>423</v>
      </c>
      <c r="IB1244" t="s">
        <v>423</v>
      </c>
      <c r="IC1244" t="s">
        <v>423</v>
      </c>
      <c r="ID1244" t="s">
        <v>423</v>
      </c>
      <c r="IE1244">
        <v>0</v>
      </c>
      <c r="IF1244">
        <v>100</v>
      </c>
      <c r="IG1244">
        <v>100</v>
      </c>
      <c r="IH1244">
        <v>-4.65</v>
      </c>
      <c r="II1244">
        <v>-0.1435</v>
      </c>
      <c r="IJ1244">
        <v>-1.529487217637811</v>
      </c>
      <c r="IK1244">
        <v>-0.005072214745875086</v>
      </c>
      <c r="IL1244">
        <v>3.316774363808987E-06</v>
      </c>
      <c r="IM1244">
        <v>-1.107588672722244E-09</v>
      </c>
      <c r="IN1244">
        <v>-0.1603591687652909</v>
      </c>
      <c r="IO1244">
        <v>-0.0181951569465493</v>
      </c>
      <c r="IP1244">
        <v>0.001659309118516343</v>
      </c>
      <c r="IQ1244">
        <v>-3.409663313950778E-05</v>
      </c>
      <c r="IR1244">
        <v>19</v>
      </c>
      <c r="IS1244">
        <v>2290</v>
      </c>
      <c r="IT1244">
        <v>1</v>
      </c>
      <c r="IU1244">
        <v>24</v>
      </c>
      <c r="IV1244">
        <v>8644.6</v>
      </c>
      <c r="IW1244">
        <v>8644.700000000001</v>
      </c>
      <c r="IX1244">
        <v>2.99072</v>
      </c>
      <c r="IY1244">
        <v>2.20581</v>
      </c>
      <c r="IZ1244">
        <v>1.94702</v>
      </c>
      <c r="JA1244">
        <v>2.64648</v>
      </c>
      <c r="JB1244">
        <v>2.19482</v>
      </c>
      <c r="JC1244">
        <v>2.34375</v>
      </c>
      <c r="JD1244">
        <v>36.4343</v>
      </c>
      <c r="JE1244">
        <v>24.035</v>
      </c>
      <c r="JF1244">
        <v>18</v>
      </c>
      <c r="JG1244">
        <v>518.832</v>
      </c>
      <c r="JH1244">
        <v>815.8920000000001</v>
      </c>
      <c r="JI1244">
        <v>21.4479</v>
      </c>
      <c r="JJ1244">
        <v>26.2275</v>
      </c>
      <c r="JK1244">
        <v>30.0003</v>
      </c>
      <c r="JL1244">
        <v>26.1982</v>
      </c>
      <c r="JM1244">
        <v>26.114</v>
      </c>
      <c r="JN1244">
        <v>59.828</v>
      </c>
      <c r="JO1244">
        <v>18.1717</v>
      </c>
      <c r="JP1244">
        <v>24.0157</v>
      </c>
      <c r="JQ1244">
        <v>21.4362</v>
      </c>
      <c r="JR1244">
        <v>1223.4</v>
      </c>
      <c r="JS1244">
        <v>14.9174</v>
      </c>
      <c r="JT1244">
        <v>100.473</v>
      </c>
      <c r="JU1244">
        <v>100.619</v>
      </c>
    </row>
    <row r="1245" spans="1:281">
      <c r="A1245">
        <v>1229</v>
      </c>
      <c r="B1245">
        <v>1659654477</v>
      </c>
      <c r="C1245">
        <v>26469</v>
      </c>
      <c r="D1245" t="s">
        <v>2893</v>
      </c>
      <c r="E1245" t="s">
        <v>2894</v>
      </c>
      <c r="F1245">
        <v>5</v>
      </c>
      <c r="G1245" t="s">
        <v>2748</v>
      </c>
      <c r="H1245" t="s">
        <v>416</v>
      </c>
      <c r="I1245">
        <v>1659654469.5</v>
      </c>
      <c r="J1245">
        <f>(K1245)/1000</f>
        <v>0</v>
      </c>
      <c r="K1245">
        <f>IF(CZ1245, AN1245, AH1245)</f>
        <v>0</v>
      </c>
      <c r="L1245">
        <f>IF(CZ1245, AI1245, AG1245)</f>
        <v>0</v>
      </c>
      <c r="M1245">
        <f>DB1245 - IF(AU1245&gt;1, L1245*CV1245*100.0/(AW1245*DP1245), 0)</f>
        <v>0</v>
      </c>
      <c r="N1245">
        <f>((T1245-J1245/2)*M1245-L1245)/(T1245+J1245/2)</f>
        <v>0</v>
      </c>
      <c r="O1245">
        <f>N1245*(DI1245+DJ1245)/1000.0</f>
        <v>0</v>
      </c>
      <c r="P1245">
        <f>(DB1245 - IF(AU1245&gt;1, L1245*CV1245*100.0/(AW1245*DP1245), 0))*(DI1245+DJ1245)/1000.0</f>
        <v>0</v>
      </c>
      <c r="Q1245">
        <f>2.0/((1/S1245-1/R1245)+SIGN(S1245)*SQRT((1/S1245-1/R1245)*(1/S1245-1/R1245) + 4*CW1245/((CW1245+1)*(CW1245+1))*(2*1/S1245*1/R1245-1/R1245*1/R1245)))</f>
        <v>0</v>
      </c>
      <c r="R1245">
        <f>IF(LEFT(CX1245,1)&lt;&gt;"0",IF(LEFT(CX1245,1)="1",3.0,CY1245),$D$5+$E$5*(DP1245*DI1245/($K$5*1000))+$F$5*(DP1245*DI1245/($K$5*1000))*MAX(MIN(CV1245,$J$5),$I$5)*MAX(MIN(CV1245,$J$5),$I$5)+$G$5*MAX(MIN(CV1245,$J$5),$I$5)*(DP1245*DI1245/($K$5*1000))+$H$5*(DP1245*DI1245/($K$5*1000))*(DP1245*DI1245/($K$5*1000)))</f>
        <v>0</v>
      </c>
      <c r="S1245">
        <f>J1245*(1000-(1000*0.61365*exp(17.502*W1245/(240.97+W1245))/(DI1245+DJ1245)+DD1245)/2)/(1000*0.61365*exp(17.502*W1245/(240.97+W1245))/(DI1245+DJ1245)-DD1245)</f>
        <v>0</v>
      </c>
      <c r="T1245">
        <f>1/((CW1245+1)/(Q1245/1.6)+1/(R1245/1.37)) + CW1245/((CW1245+1)/(Q1245/1.6) + CW1245/(R1245/1.37))</f>
        <v>0</v>
      </c>
      <c r="U1245">
        <f>(CR1245*CU1245)</f>
        <v>0</v>
      </c>
      <c r="V1245">
        <f>(DK1245+(U1245+2*0.95*5.67E-8*(((DK1245+$B$7)+273)^4-(DK1245+273)^4)-44100*J1245)/(1.84*29.3*R1245+8*0.95*5.67E-8*(DK1245+273)^3))</f>
        <v>0</v>
      </c>
      <c r="W1245">
        <f>($C$7*DL1245+$D$7*DM1245+$E$7*V1245)</f>
        <v>0</v>
      </c>
      <c r="X1245">
        <f>0.61365*exp(17.502*W1245/(240.97+W1245))</f>
        <v>0</v>
      </c>
      <c r="Y1245">
        <f>(Z1245/AA1245*100)</f>
        <v>0</v>
      </c>
      <c r="Z1245">
        <f>DD1245*(DI1245+DJ1245)/1000</f>
        <v>0</v>
      </c>
      <c r="AA1245">
        <f>0.61365*exp(17.502*DK1245/(240.97+DK1245))</f>
        <v>0</v>
      </c>
      <c r="AB1245">
        <f>(X1245-DD1245*(DI1245+DJ1245)/1000)</f>
        <v>0</v>
      </c>
      <c r="AC1245">
        <f>(-J1245*44100)</f>
        <v>0</v>
      </c>
      <c r="AD1245">
        <f>2*29.3*R1245*0.92*(DK1245-W1245)</f>
        <v>0</v>
      </c>
      <c r="AE1245">
        <f>2*0.95*5.67E-8*(((DK1245+$B$7)+273)^4-(W1245+273)^4)</f>
        <v>0</v>
      </c>
      <c r="AF1245">
        <f>U1245+AE1245+AC1245+AD1245</f>
        <v>0</v>
      </c>
      <c r="AG1245">
        <f>DH1245*AU1245*(DC1245-DB1245*(1000-AU1245*DE1245)/(1000-AU1245*DD1245))/(100*CV1245)</f>
        <v>0</v>
      </c>
      <c r="AH1245">
        <f>1000*DH1245*AU1245*(DD1245-DE1245)/(100*CV1245*(1000-AU1245*DD1245))</f>
        <v>0</v>
      </c>
      <c r="AI1245">
        <f>(AJ1245 - AK1245 - DI1245*1E3/(8.314*(DK1245+273.15)) * AM1245/DH1245 * AL1245) * DH1245/(100*CV1245) * (1000 - DE1245)/1000</f>
        <v>0</v>
      </c>
      <c r="AJ1245">
        <v>1226.465543914058</v>
      </c>
      <c r="AK1245">
        <v>1175.427575757575</v>
      </c>
      <c r="AL1245">
        <v>3.416899081684318</v>
      </c>
      <c r="AM1245">
        <v>65.47786862827577</v>
      </c>
      <c r="AN1245">
        <f>(AP1245 - AO1245 + DI1245*1E3/(8.314*(DK1245+273.15)) * AR1245/DH1245 * AQ1245) * DH1245/(100*CV1245) * 1000/(1000 - AP1245)</f>
        <v>0</v>
      </c>
      <c r="AO1245">
        <v>14.82200433211622</v>
      </c>
      <c r="AP1245">
        <v>18.5250090909091</v>
      </c>
      <c r="AQ1245">
        <v>-2.568132780327397E-05</v>
      </c>
      <c r="AR1245">
        <v>82.48289674045559</v>
      </c>
      <c r="AS1245">
        <v>0</v>
      </c>
      <c r="AT1245">
        <v>0</v>
      </c>
      <c r="AU1245">
        <f>IF(AS1245*$H$13&gt;=AW1245,1.0,(AW1245/(AW1245-AS1245*$H$13)))</f>
        <v>0</v>
      </c>
      <c r="AV1245">
        <f>(AU1245-1)*100</f>
        <v>0</v>
      </c>
      <c r="AW1245">
        <f>MAX(0,($B$13+$C$13*DP1245)/(1+$D$13*DP1245)*DI1245/(DK1245+273)*$E$13)</f>
        <v>0</v>
      </c>
      <c r="AX1245" t="s">
        <v>417</v>
      </c>
      <c r="AY1245" t="s">
        <v>417</v>
      </c>
      <c r="AZ1245">
        <v>0</v>
      </c>
      <c r="BA1245">
        <v>0</v>
      </c>
      <c r="BB1245">
        <f>1-AZ1245/BA1245</f>
        <v>0</v>
      </c>
      <c r="BC1245">
        <v>0</v>
      </c>
      <c r="BD1245" t="s">
        <v>417</v>
      </c>
      <c r="BE1245" t="s">
        <v>417</v>
      </c>
      <c r="BF1245">
        <v>0</v>
      </c>
      <c r="BG1245">
        <v>0</v>
      </c>
      <c r="BH1245">
        <f>1-BF1245/BG1245</f>
        <v>0</v>
      </c>
      <c r="BI1245">
        <v>0.5</v>
      </c>
      <c r="BJ1245">
        <f>CS1245</f>
        <v>0</v>
      </c>
      <c r="BK1245">
        <f>L1245</f>
        <v>0</v>
      </c>
      <c r="BL1245">
        <f>BH1245*BI1245*BJ1245</f>
        <v>0</v>
      </c>
      <c r="BM1245">
        <f>(BK1245-BC1245)/BJ1245</f>
        <v>0</v>
      </c>
      <c r="BN1245">
        <f>(BA1245-BG1245)/BG1245</f>
        <v>0</v>
      </c>
      <c r="BO1245">
        <f>AZ1245/(BB1245+AZ1245/BG1245)</f>
        <v>0</v>
      </c>
      <c r="BP1245" t="s">
        <v>417</v>
      </c>
      <c r="BQ1245">
        <v>0</v>
      </c>
      <c r="BR1245">
        <f>IF(BQ1245&lt;&gt;0, BQ1245, BO1245)</f>
        <v>0</v>
      </c>
      <c r="BS1245">
        <f>1-BR1245/BG1245</f>
        <v>0</v>
      </c>
      <c r="BT1245">
        <f>(BG1245-BF1245)/(BG1245-BR1245)</f>
        <v>0</v>
      </c>
      <c r="BU1245">
        <f>(BA1245-BG1245)/(BA1245-BR1245)</f>
        <v>0</v>
      </c>
      <c r="BV1245">
        <f>(BG1245-BF1245)/(BG1245-AZ1245)</f>
        <v>0</v>
      </c>
      <c r="BW1245">
        <f>(BA1245-BG1245)/(BA1245-AZ1245)</f>
        <v>0</v>
      </c>
      <c r="BX1245">
        <f>(BT1245*BR1245/BF1245)</f>
        <v>0</v>
      </c>
      <c r="BY1245">
        <f>(1-BX1245)</f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f>$B$11*DQ1245+$C$11*DR1245+$F$11*EC1245*(1-EF1245)</f>
        <v>0</v>
      </c>
      <c r="CS1245">
        <f>CR1245*CT1245</f>
        <v>0</v>
      </c>
      <c r="CT1245">
        <f>($B$11*$D$9+$C$11*$D$9+$F$11*((EP1245+EH1245)/MAX(EP1245+EH1245+EQ1245, 0.1)*$I$9+EQ1245/MAX(EP1245+EH1245+EQ1245, 0.1)*$J$9))/($B$11+$C$11+$F$11)</f>
        <v>0</v>
      </c>
      <c r="CU1245">
        <f>($B$11*$K$9+$C$11*$K$9+$F$11*((EP1245+EH1245)/MAX(EP1245+EH1245+EQ1245, 0.1)*$P$9+EQ1245/MAX(EP1245+EH1245+EQ1245, 0.1)*$Q$9))/($B$11+$C$11+$F$11)</f>
        <v>0</v>
      </c>
      <c r="CV1245">
        <v>6</v>
      </c>
      <c r="CW1245">
        <v>0.5</v>
      </c>
      <c r="CX1245" t="s">
        <v>418</v>
      </c>
      <c r="CY1245">
        <v>2</v>
      </c>
      <c r="CZ1245" t="b">
        <v>1</v>
      </c>
      <c r="DA1245">
        <v>1659654469.5</v>
      </c>
      <c r="DB1245">
        <v>1130.234074074074</v>
      </c>
      <c r="DC1245">
        <v>1193.336296296296</v>
      </c>
      <c r="DD1245">
        <v>18.53931851851852</v>
      </c>
      <c r="DE1245">
        <v>14.80741481481481</v>
      </c>
      <c r="DF1245">
        <v>1134.867407407407</v>
      </c>
      <c r="DG1245">
        <v>18.68278888888889</v>
      </c>
      <c r="DH1245">
        <v>500.0003333333333</v>
      </c>
      <c r="DI1245">
        <v>90.20095555555557</v>
      </c>
      <c r="DJ1245">
        <v>0.1000228629629629</v>
      </c>
      <c r="DK1245">
        <v>24.81555185185185</v>
      </c>
      <c r="DL1245">
        <v>25.01907407407408</v>
      </c>
      <c r="DM1245">
        <v>999.9000000000001</v>
      </c>
      <c r="DN1245">
        <v>0</v>
      </c>
      <c r="DO1245">
        <v>0</v>
      </c>
      <c r="DP1245">
        <v>9995.120740740742</v>
      </c>
      <c r="DQ1245">
        <v>0</v>
      </c>
      <c r="DR1245">
        <v>10.90544074074074</v>
      </c>
      <c r="DS1245">
        <v>-63.10151481481481</v>
      </c>
      <c r="DT1245">
        <v>1151.583333333333</v>
      </c>
      <c r="DU1245">
        <v>1211.271481481481</v>
      </c>
      <c r="DV1245">
        <v>3.731907037037037</v>
      </c>
      <c r="DW1245">
        <v>1193.336296296296</v>
      </c>
      <c r="DX1245">
        <v>14.80741481481481</v>
      </c>
      <c r="DY1245">
        <v>1.672264814814815</v>
      </c>
      <c r="DZ1245">
        <v>1.335642962962963</v>
      </c>
      <c r="EA1245">
        <v>14.64134074074074</v>
      </c>
      <c r="EB1245">
        <v>11.20604814814815</v>
      </c>
      <c r="EC1245">
        <v>2000.003703703704</v>
      </c>
      <c r="ED1245">
        <v>0.9799974444444445</v>
      </c>
      <c r="EE1245">
        <v>0.02000255555555555</v>
      </c>
      <c r="EF1245">
        <v>0</v>
      </c>
      <c r="EG1245">
        <v>745.8927407407407</v>
      </c>
      <c r="EH1245">
        <v>5.00097</v>
      </c>
      <c r="EI1245">
        <v>14834.4</v>
      </c>
      <c r="EJ1245">
        <v>16707.58888888889</v>
      </c>
      <c r="EK1245">
        <v>37.812</v>
      </c>
      <c r="EL1245">
        <v>38.375</v>
      </c>
      <c r="EM1245">
        <v>37.75688888888889</v>
      </c>
      <c r="EN1245">
        <v>38.062</v>
      </c>
      <c r="EO1245">
        <v>38.25918518518519</v>
      </c>
      <c r="EP1245">
        <v>1955.095185185185</v>
      </c>
      <c r="EQ1245">
        <v>39.90148148148149</v>
      </c>
      <c r="ER1245">
        <v>0</v>
      </c>
      <c r="ES1245">
        <v>1659654477.9</v>
      </c>
      <c r="ET1245">
        <v>0</v>
      </c>
      <c r="EU1245">
        <v>745.9031153846153</v>
      </c>
      <c r="EV1245">
        <v>-2.415076934231996</v>
      </c>
      <c r="EW1245">
        <v>-40.06495727468105</v>
      </c>
      <c r="EX1245">
        <v>14834.29615384615</v>
      </c>
      <c r="EY1245">
        <v>15</v>
      </c>
      <c r="EZ1245">
        <v>0</v>
      </c>
      <c r="FA1245" t="s">
        <v>419</v>
      </c>
      <c r="FB1245">
        <v>1659135797.5</v>
      </c>
      <c r="FC1245">
        <v>1659135788</v>
      </c>
      <c r="FD1245">
        <v>0</v>
      </c>
      <c r="FE1245">
        <v>0.3</v>
      </c>
      <c r="FF1245">
        <v>-0.002</v>
      </c>
      <c r="FG1245">
        <v>-2.209</v>
      </c>
      <c r="FH1245">
        <v>-0.089</v>
      </c>
      <c r="FI1245">
        <v>1520</v>
      </c>
      <c r="FJ1245">
        <v>20</v>
      </c>
      <c r="FK1245">
        <v>0.06</v>
      </c>
      <c r="FL1245">
        <v>0.03</v>
      </c>
      <c r="FM1245">
        <v>-63.1228268292683</v>
      </c>
      <c r="FN1245">
        <v>0.1247728222995506</v>
      </c>
      <c r="FO1245">
        <v>0.05038661274192822</v>
      </c>
      <c r="FP1245">
        <v>1</v>
      </c>
      <c r="FQ1245">
        <v>746.0358235294118</v>
      </c>
      <c r="FR1245">
        <v>-2.749549280544548</v>
      </c>
      <c r="FS1245">
        <v>0.3462202181363209</v>
      </c>
      <c r="FT1245">
        <v>0</v>
      </c>
      <c r="FU1245">
        <v>3.741784878048781</v>
      </c>
      <c r="FV1245">
        <v>-0.246657909407668</v>
      </c>
      <c r="FW1245">
        <v>0.02611003368690799</v>
      </c>
      <c r="FX1245">
        <v>0</v>
      </c>
      <c r="FY1245">
        <v>1</v>
      </c>
      <c r="FZ1245">
        <v>3</v>
      </c>
      <c r="GA1245" t="s">
        <v>429</v>
      </c>
      <c r="GB1245">
        <v>2.9836</v>
      </c>
      <c r="GC1245">
        <v>2.71574</v>
      </c>
      <c r="GD1245">
        <v>0.18926</v>
      </c>
      <c r="GE1245">
        <v>0.193311</v>
      </c>
      <c r="GF1245">
        <v>0.0895915</v>
      </c>
      <c r="GG1245">
        <v>0.0749158</v>
      </c>
      <c r="GH1245">
        <v>25638.1</v>
      </c>
      <c r="GI1245">
        <v>25647.3</v>
      </c>
      <c r="GJ1245">
        <v>29387.4</v>
      </c>
      <c r="GK1245">
        <v>29400.5</v>
      </c>
      <c r="GL1245">
        <v>35437.3</v>
      </c>
      <c r="GM1245">
        <v>36166.1</v>
      </c>
      <c r="GN1245">
        <v>41380.2</v>
      </c>
      <c r="GO1245">
        <v>41894.6</v>
      </c>
      <c r="GP1245">
        <v>1.96092</v>
      </c>
      <c r="GQ1245">
        <v>2.38543</v>
      </c>
      <c r="GR1245">
        <v>0.09849670000000001</v>
      </c>
      <c r="GS1245">
        <v>0</v>
      </c>
      <c r="GT1245">
        <v>23.41</v>
      </c>
      <c r="GU1245">
        <v>999.9</v>
      </c>
      <c r="GV1245">
        <v>34.7</v>
      </c>
      <c r="GW1245">
        <v>31.8</v>
      </c>
      <c r="GX1245">
        <v>18.1624</v>
      </c>
      <c r="GY1245">
        <v>63.4919</v>
      </c>
      <c r="GZ1245">
        <v>22.0553</v>
      </c>
      <c r="HA1245">
        <v>2</v>
      </c>
      <c r="HB1245">
        <v>-0.082124</v>
      </c>
      <c r="HC1245">
        <v>1.75674</v>
      </c>
      <c r="HD1245">
        <v>20.326</v>
      </c>
      <c r="HE1245">
        <v>5.21789</v>
      </c>
      <c r="HF1245">
        <v>12.0099</v>
      </c>
      <c r="HG1245">
        <v>4.98905</v>
      </c>
      <c r="HH1245">
        <v>3.2885</v>
      </c>
      <c r="HI1245">
        <v>9999</v>
      </c>
      <c r="HJ1245">
        <v>9999</v>
      </c>
      <c r="HK1245">
        <v>9999</v>
      </c>
      <c r="HL1245">
        <v>199.3</v>
      </c>
      <c r="HM1245">
        <v>1.86737</v>
      </c>
      <c r="HN1245">
        <v>1.86646</v>
      </c>
      <c r="HO1245">
        <v>1.86584</v>
      </c>
      <c r="HP1245">
        <v>1.86583</v>
      </c>
      <c r="HQ1245">
        <v>1.86768</v>
      </c>
      <c r="HR1245">
        <v>1.87015</v>
      </c>
      <c r="HS1245">
        <v>1.86874</v>
      </c>
      <c r="HT1245">
        <v>1.87023</v>
      </c>
      <c r="HU1245">
        <v>0</v>
      </c>
      <c r="HV1245">
        <v>0</v>
      </c>
      <c r="HW1245">
        <v>0</v>
      </c>
      <c r="HX1245">
        <v>0</v>
      </c>
      <c r="HY1245" t="s">
        <v>421</v>
      </c>
      <c r="HZ1245" t="s">
        <v>422</v>
      </c>
      <c r="IA1245" t="s">
        <v>423</v>
      </c>
      <c r="IB1245" t="s">
        <v>423</v>
      </c>
      <c r="IC1245" t="s">
        <v>423</v>
      </c>
      <c r="ID1245" t="s">
        <v>423</v>
      </c>
      <c r="IE1245">
        <v>0</v>
      </c>
      <c r="IF1245">
        <v>100</v>
      </c>
      <c r="IG1245">
        <v>100</v>
      </c>
      <c r="IH1245">
        <v>-4.68</v>
      </c>
      <c r="II1245">
        <v>-0.1436</v>
      </c>
      <c r="IJ1245">
        <v>-1.529487217637811</v>
      </c>
      <c r="IK1245">
        <v>-0.005072214745875086</v>
      </c>
      <c r="IL1245">
        <v>3.316774363808987E-06</v>
      </c>
      <c r="IM1245">
        <v>-1.107588672722244E-09</v>
      </c>
      <c r="IN1245">
        <v>-0.1603591687652909</v>
      </c>
      <c r="IO1245">
        <v>-0.0181951569465493</v>
      </c>
      <c r="IP1245">
        <v>0.001659309118516343</v>
      </c>
      <c r="IQ1245">
        <v>-3.409663313950778E-05</v>
      </c>
      <c r="IR1245">
        <v>19</v>
      </c>
      <c r="IS1245">
        <v>2290</v>
      </c>
      <c r="IT1245">
        <v>1</v>
      </c>
      <c r="IU1245">
        <v>24</v>
      </c>
      <c r="IV1245">
        <v>8644.700000000001</v>
      </c>
      <c r="IW1245">
        <v>8644.799999999999</v>
      </c>
      <c r="IX1245">
        <v>3.02124</v>
      </c>
      <c r="IY1245">
        <v>2.20337</v>
      </c>
      <c r="IZ1245">
        <v>1.94702</v>
      </c>
      <c r="JA1245">
        <v>2.64648</v>
      </c>
      <c r="JB1245">
        <v>2.19482</v>
      </c>
      <c r="JC1245">
        <v>2.36938</v>
      </c>
      <c r="JD1245">
        <v>36.4343</v>
      </c>
      <c r="JE1245">
        <v>24.035</v>
      </c>
      <c r="JF1245">
        <v>18</v>
      </c>
      <c r="JG1245">
        <v>518.572</v>
      </c>
      <c r="JH1245">
        <v>816.217</v>
      </c>
      <c r="JI1245">
        <v>21.4282</v>
      </c>
      <c r="JJ1245">
        <v>26.2288</v>
      </c>
      <c r="JK1245">
        <v>30.0001</v>
      </c>
      <c r="JL1245">
        <v>26.2003</v>
      </c>
      <c r="JM1245">
        <v>26.1159</v>
      </c>
      <c r="JN1245">
        <v>60.4451</v>
      </c>
      <c r="JO1245">
        <v>17.8741</v>
      </c>
      <c r="JP1245">
        <v>24.0157</v>
      </c>
      <c r="JQ1245">
        <v>21.4183</v>
      </c>
      <c r="JR1245">
        <v>1243.44</v>
      </c>
      <c r="JS1245">
        <v>14.9533</v>
      </c>
      <c r="JT1245">
        <v>100.475</v>
      </c>
      <c r="JU1245">
        <v>100.618</v>
      </c>
    </row>
    <row r="1246" spans="1:281">
      <c r="A1246">
        <v>1230</v>
      </c>
      <c r="B1246">
        <v>1659654482</v>
      </c>
      <c r="C1246">
        <v>26474</v>
      </c>
      <c r="D1246" t="s">
        <v>2895</v>
      </c>
      <c r="E1246" t="s">
        <v>2896</v>
      </c>
      <c r="F1246">
        <v>5</v>
      </c>
      <c r="G1246" t="s">
        <v>2748</v>
      </c>
      <c r="H1246" t="s">
        <v>416</v>
      </c>
      <c r="I1246">
        <v>1659654474.214286</v>
      </c>
      <c r="J1246">
        <f>(K1246)/1000</f>
        <v>0</v>
      </c>
      <c r="K1246">
        <f>IF(CZ1246, AN1246, AH1246)</f>
        <v>0</v>
      </c>
      <c r="L1246">
        <f>IF(CZ1246, AI1246, AG1246)</f>
        <v>0</v>
      </c>
      <c r="M1246">
        <f>DB1246 - IF(AU1246&gt;1, L1246*CV1246*100.0/(AW1246*DP1246), 0)</f>
        <v>0</v>
      </c>
      <c r="N1246">
        <f>((T1246-J1246/2)*M1246-L1246)/(T1246+J1246/2)</f>
        <v>0</v>
      </c>
      <c r="O1246">
        <f>N1246*(DI1246+DJ1246)/1000.0</f>
        <v>0</v>
      </c>
      <c r="P1246">
        <f>(DB1246 - IF(AU1246&gt;1, L1246*CV1246*100.0/(AW1246*DP1246), 0))*(DI1246+DJ1246)/1000.0</f>
        <v>0</v>
      </c>
      <c r="Q1246">
        <f>2.0/((1/S1246-1/R1246)+SIGN(S1246)*SQRT((1/S1246-1/R1246)*(1/S1246-1/R1246) + 4*CW1246/((CW1246+1)*(CW1246+1))*(2*1/S1246*1/R1246-1/R1246*1/R1246)))</f>
        <v>0</v>
      </c>
      <c r="R1246">
        <f>IF(LEFT(CX1246,1)&lt;&gt;"0",IF(LEFT(CX1246,1)="1",3.0,CY1246),$D$5+$E$5*(DP1246*DI1246/($K$5*1000))+$F$5*(DP1246*DI1246/($K$5*1000))*MAX(MIN(CV1246,$J$5),$I$5)*MAX(MIN(CV1246,$J$5),$I$5)+$G$5*MAX(MIN(CV1246,$J$5),$I$5)*(DP1246*DI1246/($K$5*1000))+$H$5*(DP1246*DI1246/($K$5*1000))*(DP1246*DI1246/($K$5*1000)))</f>
        <v>0</v>
      </c>
      <c r="S1246">
        <f>J1246*(1000-(1000*0.61365*exp(17.502*W1246/(240.97+W1246))/(DI1246+DJ1246)+DD1246)/2)/(1000*0.61365*exp(17.502*W1246/(240.97+W1246))/(DI1246+DJ1246)-DD1246)</f>
        <v>0</v>
      </c>
      <c r="T1246">
        <f>1/((CW1246+1)/(Q1246/1.6)+1/(R1246/1.37)) + CW1246/((CW1246+1)/(Q1246/1.6) + CW1246/(R1246/1.37))</f>
        <v>0</v>
      </c>
      <c r="U1246">
        <f>(CR1246*CU1246)</f>
        <v>0</v>
      </c>
      <c r="V1246">
        <f>(DK1246+(U1246+2*0.95*5.67E-8*(((DK1246+$B$7)+273)^4-(DK1246+273)^4)-44100*J1246)/(1.84*29.3*R1246+8*0.95*5.67E-8*(DK1246+273)^3))</f>
        <v>0</v>
      </c>
      <c r="W1246">
        <f>($C$7*DL1246+$D$7*DM1246+$E$7*V1246)</f>
        <v>0</v>
      </c>
      <c r="X1246">
        <f>0.61365*exp(17.502*W1246/(240.97+W1246))</f>
        <v>0</v>
      </c>
      <c r="Y1246">
        <f>(Z1246/AA1246*100)</f>
        <v>0</v>
      </c>
      <c r="Z1246">
        <f>DD1246*(DI1246+DJ1246)/1000</f>
        <v>0</v>
      </c>
      <c r="AA1246">
        <f>0.61365*exp(17.502*DK1246/(240.97+DK1246))</f>
        <v>0</v>
      </c>
      <c r="AB1246">
        <f>(X1246-DD1246*(DI1246+DJ1246)/1000)</f>
        <v>0</v>
      </c>
      <c r="AC1246">
        <f>(-J1246*44100)</f>
        <v>0</v>
      </c>
      <c r="AD1246">
        <f>2*29.3*R1246*0.92*(DK1246-W1246)</f>
        <v>0</v>
      </c>
      <c r="AE1246">
        <f>2*0.95*5.67E-8*(((DK1246+$B$7)+273)^4-(W1246+273)^4)</f>
        <v>0</v>
      </c>
      <c r="AF1246">
        <f>U1246+AE1246+AC1246+AD1246</f>
        <v>0</v>
      </c>
      <c r="AG1246">
        <f>DH1246*AU1246*(DC1246-DB1246*(1000-AU1246*DE1246)/(1000-AU1246*DD1246))/(100*CV1246)</f>
        <v>0</v>
      </c>
      <c r="AH1246">
        <f>1000*DH1246*AU1246*(DD1246-DE1246)/(100*CV1246*(1000-AU1246*DD1246))</f>
        <v>0</v>
      </c>
      <c r="AI1246">
        <f>(AJ1246 - AK1246 - DI1246*1E3/(8.314*(DK1246+273.15)) * AM1246/DH1246 * AL1246) * DH1246/(100*CV1246) * (1000 - DE1246)/1000</f>
        <v>0</v>
      </c>
      <c r="AJ1246">
        <v>1243.616205744795</v>
      </c>
      <c r="AK1246">
        <v>1192.579757575757</v>
      </c>
      <c r="AL1246">
        <v>3.437262629658581</v>
      </c>
      <c r="AM1246">
        <v>65.47786862827577</v>
      </c>
      <c r="AN1246">
        <f>(AP1246 - AO1246 + DI1246*1E3/(8.314*(DK1246+273.15)) * AR1246/DH1246 * AQ1246) * DH1246/(100*CV1246) * 1000/(1000 - AP1246)</f>
        <v>0</v>
      </c>
      <c r="AO1246">
        <v>14.86762679972236</v>
      </c>
      <c r="AP1246">
        <v>18.52721748251749</v>
      </c>
      <c r="AQ1246">
        <v>-3.872479095806571E-06</v>
      </c>
      <c r="AR1246">
        <v>82.48289674045559</v>
      </c>
      <c r="AS1246">
        <v>0</v>
      </c>
      <c r="AT1246">
        <v>0</v>
      </c>
      <c r="AU1246">
        <f>IF(AS1246*$H$13&gt;=AW1246,1.0,(AW1246/(AW1246-AS1246*$H$13)))</f>
        <v>0</v>
      </c>
      <c r="AV1246">
        <f>(AU1246-1)*100</f>
        <v>0</v>
      </c>
      <c r="AW1246">
        <f>MAX(0,($B$13+$C$13*DP1246)/(1+$D$13*DP1246)*DI1246/(DK1246+273)*$E$13)</f>
        <v>0</v>
      </c>
      <c r="AX1246" t="s">
        <v>417</v>
      </c>
      <c r="AY1246" t="s">
        <v>417</v>
      </c>
      <c r="AZ1246">
        <v>0</v>
      </c>
      <c r="BA1246">
        <v>0</v>
      </c>
      <c r="BB1246">
        <f>1-AZ1246/BA1246</f>
        <v>0</v>
      </c>
      <c r="BC1246">
        <v>0</v>
      </c>
      <c r="BD1246" t="s">
        <v>417</v>
      </c>
      <c r="BE1246" t="s">
        <v>417</v>
      </c>
      <c r="BF1246">
        <v>0</v>
      </c>
      <c r="BG1246">
        <v>0</v>
      </c>
      <c r="BH1246">
        <f>1-BF1246/BG1246</f>
        <v>0</v>
      </c>
      <c r="BI1246">
        <v>0.5</v>
      </c>
      <c r="BJ1246">
        <f>CS1246</f>
        <v>0</v>
      </c>
      <c r="BK1246">
        <f>L1246</f>
        <v>0</v>
      </c>
      <c r="BL1246">
        <f>BH1246*BI1246*BJ1246</f>
        <v>0</v>
      </c>
      <c r="BM1246">
        <f>(BK1246-BC1246)/BJ1246</f>
        <v>0</v>
      </c>
      <c r="BN1246">
        <f>(BA1246-BG1246)/BG1246</f>
        <v>0</v>
      </c>
      <c r="BO1246">
        <f>AZ1246/(BB1246+AZ1246/BG1246)</f>
        <v>0</v>
      </c>
      <c r="BP1246" t="s">
        <v>417</v>
      </c>
      <c r="BQ1246">
        <v>0</v>
      </c>
      <c r="BR1246">
        <f>IF(BQ1246&lt;&gt;0, BQ1246, BO1246)</f>
        <v>0</v>
      </c>
      <c r="BS1246">
        <f>1-BR1246/BG1246</f>
        <v>0</v>
      </c>
      <c r="BT1246">
        <f>(BG1246-BF1246)/(BG1246-BR1246)</f>
        <v>0</v>
      </c>
      <c r="BU1246">
        <f>(BA1246-BG1246)/(BA1246-BR1246)</f>
        <v>0</v>
      </c>
      <c r="BV1246">
        <f>(BG1246-BF1246)/(BG1246-AZ1246)</f>
        <v>0</v>
      </c>
      <c r="BW1246">
        <f>(BA1246-BG1246)/(BA1246-AZ1246)</f>
        <v>0</v>
      </c>
      <c r="BX1246">
        <f>(BT1246*BR1246/BF1246)</f>
        <v>0</v>
      </c>
      <c r="BY1246">
        <f>(1-BX1246)</f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f>$B$11*DQ1246+$C$11*DR1246+$F$11*EC1246*(1-EF1246)</f>
        <v>0</v>
      </c>
      <c r="CS1246">
        <f>CR1246*CT1246</f>
        <v>0</v>
      </c>
      <c r="CT1246">
        <f>($B$11*$D$9+$C$11*$D$9+$F$11*((EP1246+EH1246)/MAX(EP1246+EH1246+EQ1246, 0.1)*$I$9+EQ1246/MAX(EP1246+EH1246+EQ1246, 0.1)*$J$9))/($B$11+$C$11+$F$11)</f>
        <v>0</v>
      </c>
      <c r="CU1246">
        <f>($B$11*$K$9+$C$11*$K$9+$F$11*((EP1246+EH1246)/MAX(EP1246+EH1246+EQ1246, 0.1)*$P$9+EQ1246/MAX(EP1246+EH1246+EQ1246, 0.1)*$Q$9))/($B$11+$C$11+$F$11)</f>
        <v>0</v>
      </c>
      <c r="CV1246">
        <v>6</v>
      </c>
      <c r="CW1246">
        <v>0.5</v>
      </c>
      <c r="CX1246" t="s">
        <v>418</v>
      </c>
      <c r="CY1246">
        <v>2</v>
      </c>
      <c r="CZ1246" t="b">
        <v>1</v>
      </c>
      <c r="DA1246">
        <v>1659654474.214286</v>
      </c>
      <c r="DB1246">
        <v>1146.022857142857</v>
      </c>
      <c r="DC1246">
        <v>1209.151785714286</v>
      </c>
      <c r="DD1246">
        <v>18.53111428571429</v>
      </c>
      <c r="DE1246">
        <v>14.835325</v>
      </c>
      <c r="DF1246">
        <v>1150.685357142857</v>
      </c>
      <c r="DG1246">
        <v>18.67465</v>
      </c>
      <c r="DH1246">
        <v>500.0091428571428</v>
      </c>
      <c r="DI1246">
        <v>90.20103571428572</v>
      </c>
      <c r="DJ1246">
        <v>0.09997620357142857</v>
      </c>
      <c r="DK1246">
        <v>24.81334642857143</v>
      </c>
      <c r="DL1246">
        <v>25.018575</v>
      </c>
      <c r="DM1246">
        <v>999.9000000000002</v>
      </c>
      <c r="DN1246">
        <v>0</v>
      </c>
      <c r="DO1246">
        <v>0</v>
      </c>
      <c r="DP1246">
        <v>9998.953928571427</v>
      </c>
      <c r="DQ1246">
        <v>0</v>
      </c>
      <c r="DR1246">
        <v>10.9043</v>
      </c>
      <c r="DS1246">
        <v>-63.12887142857142</v>
      </c>
      <c r="DT1246">
        <v>1167.660357142857</v>
      </c>
      <c r="DU1246">
        <v>1227.360357142857</v>
      </c>
      <c r="DV1246">
        <v>3.695786785714286</v>
      </c>
      <c r="DW1246">
        <v>1209.151785714286</v>
      </c>
      <c r="DX1246">
        <v>14.835325</v>
      </c>
      <c r="DY1246">
        <v>1.671525357142857</v>
      </c>
      <c r="DZ1246">
        <v>1.338161785714286</v>
      </c>
      <c r="EA1246">
        <v>14.63449285714286</v>
      </c>
      <c r="EB1246">
        <v>11.23443214285714</v>
      </c>
      <c r="EC1246">
        <v>2000.000714285714</v>
      </c>
      <c r="ED1246">
        <v>0.9799974285714287</v>
      </c>
      <c r="EE1246">
        <v>0.02000257142857143</v>
      </c>
      <c r="EF1246">
        <v>0</v>
      </c>
      <c r="EG1246">
        <v>745.6858214285714</v>
      </c>
      <c r="EH1246">
        <v>5.00097</v>
      </c>
      <c r="EI1246">
        <v>14831.23928571429</v>
      </c>
      <c r="EJ1246">
        <v>16707.575</v>
      </c>
      <c r="EK1246">
        <v>37.812</v>
      </c>
      <c r="EL1246">
        <v>38.375</v>
      </c>
      <c r="EM1246">
        <v>37.75</v>
      </c>
      <c r="EN1246">
        <v>38.062</v>
      </c>
      <c r="EO1246">
        <v>38.25221428571428</v>
      </c>
      <c r="EP1246">
        <v>1955.092142857143</v>
      </c>
      <c r="EQ1246">
        <v>39.90142857142857</v>
      </c>
      <c r="ER1246">
        <v>0</v>
      </c>
      <c r="ES1246">
        <v>1659654482.7</v>
      </c>
      <c r="ET1246">
        <v>0</v>
      </c>
      <c r="EU1246">
        <v>745.6588076923077</v>
      </c>
      <c r="EV1246">
        <v>-2.904717951449734</v>
      </c>
      <c r="EW1246">
        <v>-38.73846155637953</v>
      </c>
      <c r="EX1246">
        <v>14831.01153846154</v>
      </c>
      <c r="EY1246">
        <v>15</v>
      </c>
      <c r="EZ1246">
        <v>0</v>
      </c>
      <c r="FA1246" t="s">
        <v>419</v>
      </c>
      <c r="FB1246">
        <v>1659135797.5</v>
      </c>
      <c r="FC1246">
        <v>1659135788</v>
      </c>
      <c r="FD1246">
        <v>0</v>
      </c>
      <c r="FE1246">
        <v>0.3</v>
      </c>
      <c r="FF1246">
        <v>-0.002</v>
      </c>
      <c r="FG1246">
        <v>-2.209</v>
      </c>
      <c r="FH1246">
        <v>-0.089</v>
      </c>
      <c r="FI1246">
        <v>1520</v>
      </c>
      <c r="FJ1246">
        <v>20</v>
      </c>
      <c r="FK1246">
        <v>0.06</v>
      </c>
      <c r="FL1246">
        <v>0.03</v>
      </c>
      <c r="FM1246">
        <v>-63.11970731707318</v>
      </c>
      <c r="FN1246">
        <v>-0.257193031358841</v>
      </c>
      <c r="FO1246">
        <v>0.04720655385588183</v>
      </c>
      <c r="FP1246">
        <v>1</v>
      </c>
      <c r="FQ1246">
        <v>745.8753823529412</v>
      </c>
      <c r="FR1246">
        <v>-2.538502677008211</v>
      </c>
      <c r="FS1246">
        <v>0.3135696765338092</v>
      </c>
      <c r="FT1246">
        <v>0</v>
      </c>
      <c r="FU1246">
        <v>3.718893414634146</v>
      </c>
      <c r="FV1246">
        <v>-0.4066354703832674</v>
      </c>
      <c r="FW1246">
        <v>0.04184867323768951</v>
      </c>
      <c r="FX1246">
        <v>0</v>
      </c>
      <c r="FY1246">
        <v>1</v>
      </c>
      <c r="FZ1246">
        <v>3</v>
      </c>
      <c r="GA1246" t="s">
        <v>429</v>
      </c>
      <c r="GB1246">
        <v>2.98351</v>
      </c>
      <c r="GC1246">
        <v>2.71563</v>
      </c>
      <c r="GD1246">
        <v>0.190983</v>
      </c>
      <c r="GE1246">
        <v>0.194972</v>
      </c>
      <c r="GF1246">
        <v>0.0896026</v>
      </c>
      <c r="GG1246">
        <v>0.075068</v>
      </c>
      <c r="GH1246">
        <v>25583.7</v>
      </c>
      <c r="GI1246">
        <v>25594.5</v>
      </c>
      <c r="GJ1246">
        <v>29387.5</v>
      </c>
      <c r="GK1246">
        <v>29400.4</v>
      </c>
      <c r="GL1246">
        <v>35436.9</v>
      </c>
      <c r="GM1246">
        <v>36160.1</v>
      </c>
      <c r="GN1246">
        <v>41380.2</v>
      </c>
      <c r="GO1246">
        <v>41894.7</v>
      </c>
      <c r="GP1246">
        <v>1.96102</v>
      </c>
      <c r="GQ1246">
        <v>2.38545</v>
      </c>
      <c r="GR1246">
        <v>0.0974014</v>
      </c>
      <c r="GS1246">
        <v>0</v>
      </c>
      <c r="GT1246">
        <v>23.408</v>
      </c>
      <c r="GU1246">
        <v>999.9</v>
      </c>
      <c r="GV1246">
        <v>34.7</v>
      </c>
      <c r="GW1246">
        <v>31.8</v>
      </c>
      <c r="GX1246">
        <v>18.1646</v>
      </c>
      <c r="GY1246">
        <v>63.7119</v>
      </c>
      <c r="GZ1246">
        <v>22.1915</v>
      </c>
      <c r="HA1246">
        <v>2</v>
      </c>
      <c r="HB1246">
        <v>-0.0820833</v>
      </c>
      <c r="HC1246">
        <v>1.79534</v>
      </c>
      <c r="HD1246">
        <v>20.3255</v>
      </c>
      <c r="HE1246">
        <v>5.21729</v>
      </c>
      <c r="HF1246">
        <v>12.0099</v>
      </c>
      <c r="HG1246">
        <v>4.9891</v>
      </c>
      <c r="HH1246">
        <v>3.2885</v>
      </c>
      <c r="HI1246">
        <v>9999</v>
      </c>
      <c r="HJ1246">
        <v>9999</v>
      </c>
      <c r="HK1246">
        <v>9999</v>
      </c>
      <c r="HL1246">
        <v>199.3</v>
      </c>
      <c r="HM1246">
        <v>1.86737</v>
      </c>
      <c r="HN1246">
        <v>1.86646</v>
      </c>
      <c r="HO1246">
        <v>1.86585</v>
      </c>
      <c r="HP1246">
        <v>1.86584</v>
      </c>
      <c r="HQ1246">
        <v>1.86767</v>
      </c>
      <c r="HR1246">
        <v>1.87013</v>
      </c>
      <c r="HS1246">
        <v>1.86874</v>
      </c>
      <c r="HT1246">
        <v>1.87023</v>
      </c>
      <c r="HU1246">
        <v>0</v>
      </c>
      <c r="HV1246">
        <v>0</v>
      </c>
      <c r="HW1246">
        <v>0</v>
      </c>
      <c r="HX1246">
        <v>0</v>
      </c>
      <c r="HY1246" t="s">
        <v>421</v>
      </c>
      <c r="HZ1246" t="s">
        <v>422</v>
      </c>
      <c r="IA1246" t="s">
        <v>423</v>
      </c>
      <c r="IB1246" t="s">
        <v>423</v>
      </c>
      <c r="IC1246" t="s">
        <v>423</v>
      </c>
      <c r="ID1246" t="s">
        <v>423</v>
      </c>
      <c r="IE1246">
        <v>0</v>
      </c>
      <c r="IF1246">
        <v>100</v>
      </c>
      <c r="IG1246">
        <v>100</v>
      </c>
      <c r="IH1246">
        <v>-4.71</v>
      </c>
      <c r="II1246">
        <v>-0.1436</v>
      </c>
      <c r="IJ1246">
        <v>-1.529487217637811</v>
      </c>
      <c r="IK1246">
        <v>-0.005072214745875086</v>
      </c>
      <c r="IL1246">
        <v>3.316774363808987E-06</v>
      </c>
      <c r="IM1246">
        <v>-1.107588672722244E-09</v>
      </c>
      <c r="IN1246">
        <v>-0.1603591687652909</v>
      </c>
      <c r="IO1246">
        <v>-0.0181951569465493</v>
      </c>
      <c r="IP1246">
        <v>0.001659309118516343</v>
      </c>
      <c r="IQ1246">
        <v>-3.409663313950778E-05</v>
      </c>
      <c r="IR1246">
        <v>19</v>
      </c>
      <c r="IS1246">
        <v>2290</v>
      </c>
      <c r="IT1246">
        <v>1</v>
      </c>
      <c r="IU1246">
        <v>24</v>
      </c>
      <c r="IV1246">
        <v>8644.700000000001</v>
      </c>
      <c r="IW1246">
        <v>8644.9</v>
      </c>
      <c r="IX1246">
        <v>3.05298</v>
      </c>
      <c r="IY1246">
        <v>2.20703</v>
      </c>
      <c r="IZ1246">
        <v>1.94702</v>
      </c>
      <c r="JA1246">
        <v>2.64771</v>
      </c>
      <c r="JB1246">
        <v>2.19482</v>
      </c>
      <c r="JC1246">
        <v>2.31445</v>
      </c>
      <c r="JD1246">
        <v>36.4343</v>
      </c>
      <c r="JE1246">
        <v>24.035</v>
      </c>
      <c r="JF1246">
        <v>18</v>
      </c>
      <c r="JG1246">
        <v>518.652</v>
      </c>
      <c r="JH1246">
        <v>816.266</v>
      </c>
      <c r="JI1246">
        <v>21.4099</v>
      </c>
      <c r="JJ1246">
        <v>26.2308</v>
      </c>
      <c r="JK1246">
        <v>30.0002</v>
      </c>
      <c r="JL1246">
        <v>26.2019</v>
      </c>
      <c r="JM1246">
        <v>26.1175</v>
      </c>
      <c r="JN1246">
        <v>61.1261</v>
      </c>
      <c r="JO1246">
        <v>17.8741</v>
      </c>
      <c r="JP1246">
        <v>24.0157</v>
      </c>
      <c r="JQ1246">
        <v>21.3938</v>
      </c>
      <c r="JR1246">
        <v>1256.81</v>
      </c>
      <c r="JS1246">
        <v>14.9774</v>
      </c>
      <c r="JT1246">
        <v>100.475</v>
      </c>
      <c r="JU1246">
        <v>100.618</v>
      </c>
    </row>
    <row r="1247" spans="1:281">
      <c r="A1247">
        <v>1231</v>
      </c>
      <c r="B1247">
        <v>1659654487</v>
      </c>
      <c r="C1247">
        <v>26479</v>
      </c>
      <c r="D1247" t="s">
        <v>2897</v>
      </c>
      <c r="E1247" t="s">
        <v>2898</v>
      </c>
      <c r="F1247">
        <v>5</v>
      </c>
      <c r="G1247" t="s">
        <v>2748</v>
      </c>
      <c r="H1247" t="s">
        <v>416</v>
      </c>
      <c r="I1247">
        <v>1659654479.5</v>
      </c>
      <c r="J1247">
        <f>(K1247)/1000</f>
        <v>0</v>
      </c>
      <c r="K1247">
        <f>IF(CZ1247, AN1247, AH1247)</f>
        <v>0</v>
      </c>
      <c r="L1247">
        <f>IF(CZ1247, AI1247, AG1247)</f>
        <v>0</v>
      </c>
      <c r="M1247">
        <f>DB1247 - IF(AU1247&gt;1, L1247*CV1247*100.0/(AW1247*DP1247), 0)</f>
        <v>0</v>
      </c>
      <c r="N1247">
        <f>((T1247-J1247/2)*M1247-L1247)/(T1247+J1247/2)</f>
        <v>0</v>
      </c>
      <c r="O1247">
        <f>N1247*(DI1247+DJ1247)/1000.0</f>
        <v>0</v>
      </c>
      <c r="P1247">
        <f>(DB1247 - IF(AU1247&gt;1, L1247*CV1247*100.0/(AW1247*DP1247), 0))*(DI1247+DJ1247)/1000.0</f>
        <v>0</v>
      </c>
      <c r="Q1247">
        <f>2.0/((1/S1247-1/R1247)+SIGN(S1247)*SQRT((1/S1247-1/R1247)*(1/S1247-1/R1247) + 4*CW1247/((CW1247+1)*(CW1247+1))*(2*1/S1247*1/R1247-1/R1247*1/R1247)))</f>
        <v>0</v>
      </c>
      <c r="R1247">
        <f>IF(LEFT(CX1247,1)&lt;&gt;"0",IF(LEFT(CX1247,1)="1",3.0,CY1247),$D$5+$E$5*(DP1247*DI1247/($K$5*1000))+$F$5*(DP1247*DI1247/($K$5*1000))*MAX(MIN(CV1247,$J$5),$I$5)*MAX(MIN(CV1247,$J$5),$I$5)+$G$5*MAX(MIN(CV1247,$J$5),$I$5)*(DP1247*DI1247/($K$5*1000))+$H$5*(DP1247*DI1247/($K$5*1000))*(DP1247*DI1247/($K$5*1000)))</f>
        <v>0</v>
      </c>
      <c r="S1247">
        <f>J1247*(1000-(1000*0.61365*exp(17.502*W1247/(240.97+W1247))/(DI1247+DJ1247)+DD1247)/2)/(1000*0.61365*exp(17.502*W1247/(240.97+W1247))/(DI1247+DJ1247)-DD1247)</f>
        <v>0</v>
      </c>
      <c r="T1247">
        <f>1/((CW1247+1)/(Q1247/1.6)+1/(R1247/1.37)) + CW1247/((CW1247+1)/(Q1247/1.6) + CW1247/(R1247/1.37))</f>
        <v>0</v>
      </c>
      <c r="U1247">
        <f>(CR1247*CU1247)</f>
        <v>0</v>
      </c>
      <c r="V1247">
        <f>(DK1247+(U1247+2*0.95*5.67E-8*(((DK1247+$B$7)+273)^4-(DK1247+273)^4)-44100*J1247)/(1.84*29.3*R1247+8*0.95*5.67E-8*(DK1247+273)^3))</f>
        <v>0</v>
      </c>
      <c r="W1247">
        <f>($C$7*DL1247+$D$7*DM1247+$E$7*V1247)</f>
        <v>0</v>
      </c>
      <c r="X1247">
        <f>0.61365*exp(17.502*W1247/(240.97+W1247))</f>
        <v>0</v>
      </c>
      <c r="Y1247">
        <f>(Z1247/AA1247*100)</f>
        <v>0</v>
      </c>
      <c r="Z1247">
        <f>DD1247*(DI1247+DJ1247)/1000</f>
        <v>0</v>
      </c>
      <c r="AA1247">
        <f>0.61365*exp(17.502*DK1247/(240.97+DK1247))</f>
        <v>0</v>
      </c>
      <c r="AB1247">
        <f>(X1247-DD1247*(DI1247+DJ1247)/1000)</f>
        <v>0</v>
      </c>
      <c r="AC1247">
        <f>(-J1247*44100)</f>
        <v>0</v>
      </c>
      <c r="AD1247">
        <f>2*29.3*R1247*0.92*(DK1247-W1247)</f>
        <v>0</v>
      </c>
      <c r="AE1247">
        <f>2*0.95*5.67E-8*(((DK1247+$B$7)+273)^4-(W1247+273)^4)</f>
        <v>0</v>
      </c>
      <c r="AF1247">
        <f>U1247+AE1247+AC1247+AD1247</f>
        <v>0</v>
      </c>
      <c r="AG1247">
        <f>DH1247*AU1247*(DC1247-DB1247*(1000-AU1247*DE1247)/(1000-AU1247*DD1247))/(100*CV1247)</f>
        <v>0</v>
      </c>
      <c r="AH1247">
        <f>1000*DH1247*AU1247*(DD1247-DE1247)/(100*CV1247*(1000-AU1247*DD1247))</f>
        <v>0</v>
      </c>
      <c r="AI1247">
        <f>(AJ1247 - AK1247 - DI1247*1E3/(8.314*(DK1247+273.15)) * AM1247/DH1247 * AL1247) * DH1247/(100*CV1247) * (1000 - DE1247)/1000</f>
        <v>0</v>
      </c>
      <c r="AJ1247">
        <v>1260.643837456243</v>
      </c>
      <c r="AK1247">
        <v>1209.730181818182</v>
      </c>
      <c r="AL1247">
        <v>3.44073663596419</v>
      </c>
      <c r="AM1247">
        <v>65.47786862827577</v>
      </c>
      <c r="AN1247">
        <f>(AP1247 - AO1247 + DI1247*1E3/(8.314*(DK1247+273.15)) * AR1247/DH1247 * AQ1247) * DH1247/(100*CV1247) * 1000/(1000 - AP1247)</f>
        <v>0</v>
      </c>
      <c r="AO1247">
        <v>14.89433174997374</v>
      </c>
      <c r="AP1247">
        <v>18.52694265734266</v>
      </c>
      <c r="AQ1247">
        <v>9.004110698402526E-06</v>
      </c>
      <c r="AR1247">
        <v>82.48289674045559</v>
      </c>
      <c r="AS1247">
        <v>0</v>
      </c>
      <c r="AT1247">
        <v>0</v>
      </c>
      <c r="AU1247">
        <f>IF(AS1247*$H$13&gt;=AW1247,1.0,(AW1247/(AW1247-AS1247*$H$13)))</f>
        <v>0</v>
      </c>
      <c r="AV1247">
        <f>(AU1247-1)*100</f>
        <v>0</v>
      </c>
      <c r="AW1247">
        <f>MAX(0,($B$13+$C$13*DP1247)/(1+$D$13*DP1247)*DI1247/(DK1247+273)*$E$13)</f>
        <v>0</v>
      </c>
      <c r="AX1247" t="s">
        <v>417</v>
      </c>
      <c r="AY1247" t="s">
        <v>417</v>
      </c>
      <c r="AZ1247">
        <v>0</v>
      </c>
      <c r="BA1247">
        <v>0</v>
      </c>
      <c r="BB1247">
        <f>1-AZ1247/BA1247</f>
        <v>0</v>
      </c>
      <c r="BC1247">
        <v>0</v>
      </c>
      <c r="BD1247" t="s">
        <v>417</v>
      </c>
      <c r="BE1247" t="s">
        <v>417</v>
      </c>
      <c r="BF1247">
        <v>0</v>
      </c>
      <c r="BG1247">
        <v>0</v>
      </c>
      <c r="BH1247">
        <f>1-BF1247/BG1247</f>
        <v>0</v>
      </c>
      <c r="BI1247">
        <v>0.5</v>
      </c>
      <c r="BJ1247">
        <f>CS1247</f>
        <v>0</v>
      </c>
      <c r="BK1247">
        <f>L1247</f>
        <v>0</v>
      </c>
      <c r="BL1247">
        <f>BH1247*BI1247*BJ1247</f>
        <v>0</v>
      </c>
      <c r="BM1247">
        <f>(BK1247-BC1247)/BJ1247</f>
        <v>0</v>
      </c>
      <c r="BN1247">
        <f>(BA1247-BG1247)/BG1247</f>
        <v>0</v>
      </c>
      <c r="BO1247">
        <f>AZ1247/(BB1247+AZ1247/BG1247)</f>
        <v>0</v>
      </c>
      <c r="BP1247" t="s">
        <v>417</v>
      </c>
      <c r="BQ1247">
        <v>0</v>
      </c>
      <c r="BR1247">
        <f>IF(BQ1247&lt;&gt;0, BQ1247, BO1247)</f>
        <v>0</v>
      </c>
      <c r="BS1247">
        <f>1-BR1247/BG1247</f>
        <v>0</v>
      </c>
      <c r="BT1247">
        <f>(BG1247-BF1247)/(BG1247-BR1247)</f>
        <v>0</v>
      </c>
      <c r="BU1247">
        <f>(BA1247-BG1247)/(BA1247-BR1247)</f>
        <v>0</v>
      </c>
      <c r="BV1247">
        <f>(BG1247-BF1247)/(BG1247-AZ1247)</f>
        <v>0</v>
      </c>
      <c r="BW1247">
        <f>(BA1247-BG1247)/(BA1247-AZ1247)</f>
        <v>0</v>
      </c>
      <c r="BX1247">
        <f>(BT1247*BR1247/BF1247)</f>
        <v>0</v>
      </c>
      <c r="BY1247">
        <f>(1-BX1247)</f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f>$B$11*DQ1247+$C$11*DR1247+$F$11*EC1247*(1-EF1247)</f>
        <v>0</v>
      </c>
      <c r="CS1247">
        <f>CR1247*CT1247</f>
        <v>0</v>
      </c>
      <c r="CT1247">
        <f>($B$11*$D$9+$C$11*$D$9+$F$11*((EP1247+EH1247)/MAX(EP1247+EH1247+EQ1247, 0.1)*$I$9+EQ1247/MAX(EP1247+EH1247+EQ1247, 0.1)*$J$9))/($B$11+$C$11+$F$11)</f>
        <v>0</v>
      </c>
      <c r="CU1247">
        <f>($B$11*$K$9+$C$11*$K$9+$F$11*((EP1247+EH1247)/MAX(EP1247+EH1247+EQ1247, 0.1)*$P$9+EQ1247/MAX(EP1247+EH1247+EQ1247, 0.1)*$Q$9))/($B$11+$C$11+$F$11)</f>
        <v>0</v>
      </c>
      <c r="CV1247">
        <v>6</v>
      </c>
      <c r="CW1247">
        <v>0.5</v>
      </c>
      <c r="CX1247" t="s">
        <v>418</v>
      </c>
      <c r="CY1247">
        <v>2</v>
      </c>
      <c r="CZ1247" t="b">
        <v>1</v>
      </c>
      <c r="DA1247">
        <v>1659654479.5</v>
      </c>
      <c r="DB1247">
        <v>1163.741111111111</v>
      </c>
      <c r="DC1247">
        <v>1226.865555555556</v>
      </c>
      <c r="DD1247">
        <v>18.52701481481482</v>
      </c>
      <c r="DE1247">
        <v>14.8694962962963</v>
      </c>
      <c r="DF1247">
        <v>1168.436666666667</v>
      </c>
      <c r="DG1247">
        <v>18.67058518518519</v>
      </c>
      <c r="DH1247">
        <v>500.0225185185186</v>
      </c>
      <c r="DI1247">
        <v>90.20105925925925</v>
      </c>
      <c r="DJ1247">
        <v>0.1000257037037037</v>
      </c>
      <c r="DK1247">
        <v>24.81186666666667</v>
      </c>
      <c r="DL1247">
        <v>25.01731481481481</v>
      </c>
      <c r="DM1247">
        <v>999.9000000000001</v>
      </c>
      <c r="DN1247">
        <v>0</v>
      </c>
      <c r="DO1247">
        <v>0</v>
      </c>
      <c r="DP1247">
        <v>10001.27592592593</v>
      </c>
      <c r="DQ1247">
        <v>0</v>
      </c>
      <c r="DR1247">
        <v>10.9043</v>
      </c>
      <c r="DS1247">
        <v>-63.12463703703703</v>
      </c>
      <c r="DT1247">
        <v>1185.708518518519</v>
      </c>
      <c r="DU1247">
        <v>1245.384074074074</v>
      </c>
      <c r="DV1247">
        <v>3.657515555555556</v>
      </c>
      <c r="DW1247">
        <v>1226.865555555556</v>
      </c>
      <c r="DX1247">
        <v>14.8694962962963</v>
      </c>
      <c r="DY1247">
        <v>1.671155925925926</v>
      </c>
      <c r="DZ1247">
        <v>1.341244814814815</v>
      </c>
      <c r="EA1247">
        <v>14.63106666666667</v>
      </c>
      <c r="EB1247">
        <v>11.26914074074074</v>
      </c>
      <c r="EC1247">
        <v>2000.02037037037</v>
      </c>
      <c r="ED1247">
        <v>0.9799975555555556</v>
      </c>
      <c r="EE1247">
        <v>0.02000244444444445</v>
      </c>
      <c r="EF1247">
        <v>0</v>
      </c>
      <c r="EG1247">
        <v>745.6006666666667</v>
      </c>
      <c r="EH1247">
        <v>5.00097</v>
      </c>
      <c r="EI1247">
        <v>14827.62592592592</v>
      </c>
      <c r="EJ1247">
        <v>16707.74074074074</v>
      </c>
      <c r="EK1247">
        <v>37.8074074074074</v>
      </c>
      <c r="EL1247">
        <v>38.375</v>
      </c>
      <c r="EM1247">
        <v>37.75</v>
      </c>
      <c r="EN1247">
        <v>38.062</v>
      </c>
      <c r="EO1247">
        <v>38.25229629629629</v>
      </c>
      <c r="EP1247">
        <v>1955.111851851852</v>
      </c>
      <c r="EQ1247">
        <v>39.90148148148148</v>
      </c>
      <c r="ER1247">
        <v>0</v>
      </c>
      <c r="ES1247">
        <v>1659654488.1</v>
      </c>
      <c r="ET1247">
        <v>0</v>
      </c>
      <c r="EU1247">
        <v>745.5413599999999</v>
      </c>
      <c r="EV1247">
        <v>-0.9357692188767639</v>
      </c>
      <c r="EW1247">
        <v>-42.43846158379117</v>
      </c>
      <c r="EX1247">
        <v>14827.108</v>
      </c>
      <c r="EY1247">
        <v>15</v>
      </c>
      <c r="EZ1247">
        <v>0</v>
      </c>
      <c r="FA1247" t="s">
        <v>419</v>
      </c>
      <c r="FB1247">
        <v>1659135797.5</v>
      </c>
      <c r="FC1247">
        <v>1659135788</v>
      </c>
      <c r="FD1247">
        <v>0</v>
      </c>
      <c r="FE1247">
        <v>0.3</v>
      </c>
      <c r="FF1247">
        <v>-0.002</v>
      </c>
      <c r="FG1247">
        <v>-2.209</v>
      </c>
      <c r="FH1247">
        <v>-0.089</v>
      </c>
      <c r="FI1247">
        <v>1520</v>
      </c>
      <c r="FJ1247">
        <v>20</v>
      </c>
      <c r="FK1247">
        <v>0.06</v>
      </c>
      <c r="FL1247">
        <v>0.03</v>
      </c>
      <c r="FM1247">
        <v>-63.12034390243902</v>
      </c>
      <c r="FN1247">
        <v>-0.1681212543554695</v>
      </c>
      <c r="FO1247">
        <v>0.04792273277347903</v>
      </c>
      <c r="FP1247">
        <v>1</v>
      </c>
      <c r="FQ1247">
        <v>745.6914411764706</v>
      </c>
      <c r="FR1247">
        <v>-2.226355998838521</v>
      </c>
      <c r="FS1247">
        <v>0.3011179357754538</v>
      </c>
      <c r="FT1247">
        <v>0</v>
      </c>
      <c r="FU1247">
        <v>3.687607804878049</v>
      </c>
      <c r="FV1247">
        <v>-0.4619954006968609</v>
      </c>
      <c r="FW1247">
        <v>0.04646741315616079</v>
      </c>
      <c r="FX1247">
        <v>0</v>
      </c>
      <c r="FY1247">
        <v>1</v>
      </c>
      <c r="FZ1247">
        <v>3</v>
      </c>
      <c r="GA1247" t="s">
        <v>429</v>
      </c>
      <c r="GB1247">
        <v>2.98347</v>
      </c>
      <c r="GC1247">
        <v>2.71573</v>
      </c>
      <c r="GD1247">
        <v>0.192694</v>
      </c>
      <c r="GE1247">
        <v>0.1966</v>
      </c>
      <c r="GF1247">
        <v>0.089598</v>
      </c>
      <c r="GG1247">
        <v>0.07511230000000001</v>
      </c>
      <c r="GH1247">
        <v>25530.4</v>
      </c>
      <c r="GI1247">
        <v>25543</v>
      </c>
      <c r="GJ1247">
        <v>29388.4</v>
      </c>
      <c r="GK1247">
        <v>29400.7</v>
      </c>
      <c r="GL1247">
        <v>35438.4</v>
      </c>
      <c r="GM1247">
        <v>36158.6</v>
      </c>
      <c r="GN1247">
        <v>41381.6</v>
      </c>
      <c r="GO1247">
        <v>41895</v>
      </c>
      <c r="GP1247">
        <v>1.9609</v>
      </c>
      <c r="GQ1247">
        <v>2.38555</v>
      </c>
      <c r="GR1247">
        <v>0.0978485</v>
      </c>
      <c r="GS1247">
        <v>0</v>
      </c>
      <c r="GT1247">
        <v>23.408</v>
      </c>
      <c r="GU1247">
        <v>999.9</v>
      </c>
      <c r="GV1247">
        <v>34.7</v>
      </c>
      <c r="GW1247">
        <v>31.8</v>
      </c>
      <c r="GX1247">
        <v>18.1627</v>
      </c>
      <c r="GY1247">
        <v>63.3919</v>
      </c>
      <c r="GZ1247">
        <v>22.1434</v>
      </c>
      <c r="HA1247">
        <v>2</v>
      </c>
      <c r="HB1247">
        <v>-0.0818521</v>
      </c>
      <c r="HC1247">
        <v>1.77829</v>
      </c>
      <c r="HD1247">
        <v>20.3257</v>
      </c>
      <c r="HE1247">
        <v>5.21654</v>
      </c>
      <c r="HF1247">
        <v>12.0099</v>
      </c>
      <c r="HG1247">
        <v>4.98905</v>
      </c>
      <c r="HH1247">
        <v>3.28845</v>
      </c>
      <c r="HI1247">
        <v>9999</v>
      </c>
      <c r="HJ1247">
        <v>9999</v>
      </c>
      <c r="HK1247">
        <v>9999</v>
      </c>
      <c r="HL1247">
        <v>199.3</v>
      </c>
      <c r="HM1247">
        <v>1.86737</v>
      </c>
      <c r="HN1247">
        <v>1.86646</v>
      </c>
      <c r="HO1247">
        <v>1.86588</v>
      </c>
      <c r="HP1247">
        <v>1.86584</v>
      </c>
      <c r="HQ1247">
        <v>1.86768</v>
      </c>
      <c r="HR1247">
        <v>1.87013</v>
      </c>
      <c r="HS1247">
        <v>1.86874</v>
      </c>
      <c r="HT1247">
        <v>1.8702</v>
      </c>
      <c r="HU1247">
        <v>0</v>
      </c>
      <c r="HV1247">
        <v>0</v>
      </c>
      <c r="HW1247">
        <v>0</v>
      </c>
      <c r="HX1247">
        <v>0</v>
      </c>
      <c r="HY1247" t="s">
        <v>421</v>
      </c>
      <c r="HZ1247" t="s">
        <v>422</v>
      </c>
      <c r="IA1247" t="s">
        <v>423</v>
      </c>
      <c r="IB1247" t="s">
        <v>423</v>
      </c>
      <c r="IC1247" t="s">
        <v>423</v>
      </c>
      <c r="ID1247" t="s">
        <v>423</v>
      </c>
      <c r="IE1247">
        <v>0</v>
      </c>
      <c r="IF1247">
        <v>100</v>
      </c>
      <c r="IG1247">
        <v>100</v>
      </c>
      <c r="IH1247">
        <v>-4.74</v>
      </c>
      <c r="II1247">
        <v>-0.1436</v>
      </c>
      <c r="IJ1247">
        <v>-1.529487217637811</v>
      </c>
      <c r="IK1247">
        <v>-0.005072214745875086</v>
      </c>
      <c r="IL1247">
        <v>3.316774363808987E-06</v>
      </c>
      <c r="IM1247">
        <v>-1.107588672722244E-09</v>
      </c>
      <c r="IN1247">
        <v>-0.1603591687652909</v>
      </c>
      <c r="IO1247">
        <v>-0.0181951569465493</v>
      </c>
      <c r="IP1247">
        <v>0.001659309118516343</v>
      </c>
      <c r="IQ1247">
        <v>-3.409663313950778E-05</v>
      </c>
      <c r="IR1247">
        <v>19</v>
      </c>
      <c r="IS1247">
        <v>2290</v>
      </c>
      <c r="IT1247">
        <v>1</v>
      </c>
      <c r="IU1247">
        <v>24</v>
      </c>
      <c r="IV1247">
        <v>8644.799999999999</v>
      </c>
      <c r="IW1247">
        <v>8645</v>
      </c>
      <c r="IX1247">
        <v>3.08594</v>
      </c>
      <c r="IY1247">
        <v>2.19971</v>
      </c>
      <c r="IZ1247">
        <v>1.94702</v>
      </c>
      <c r="JA1247">
        <v>2.64648</v>
      </c>
      <c r="JB1247">
        <v>2.19482</v>
      </c>
      <c r="JC1247">
        <v>2.37549</v>
      </c>
      <c r="JD1247">
        <v>36.4343</v>
      </c>
      <c r="JE1247">
        <v>24.035</v>
      </c>
      <c r="JF1247">
        <v>18</v>
      </c>
      <c r="JG1247">
        <v>518.581</v>
      </c>
      <c r="JH1247">
        <v>816.3819999999999</v>
      </c>
      <c r="JI1247">
        <v>21.3863</v>
      </c>
      <c r="JJ1247">
        <v>26.2325</v>
      </c>
      <c r="JK1247">
        <v>30.0003</v>
      </c>
      <c r="JL1247">
        <v>26.203</v>
      </c>
      <c r="JM1247">
        <v>26.1186</v>
      </c>
      <c r="JN1247">
        <v>61.7408</v>
      </c>
      <c r="JO1247">
        <v>17.5768</v>
      </c>
      <c r="JP1247">
        <v>24.0157</v>
      </c>
      <c r="JQ1247">
        <v>21.3831</v>
      </c>
      <c r="JR1247">
        <v>1276.84</v>
      </c>
      <c r="JS1247">
        <v>15.0096</v>
      </c>
      <c r="JT1247">
        <v>100.478</v>
      </c>
      <c r="JU1247">
        <v>100.619</v>
      </c>
    </row>
    <row r="1248" spans="1:281">
      <c r="A1248">
        <v>1232</v>
      </c>
      <c r="B1248">
        <v>1659654492</v>
      </c>
      <c r="C1248">
        <v>26484</v>
      </c>
      <c r="D1248" t="s">
        <v>2899</v>
      </c>
      <c r="E1248" t="s">
        <v>2900</v>
      </c>
      <c r="F1248">
        <v>5</v>
      </c>
      <c r="G1248" t="s">
        <v>2748</v>
      </c>
      <c r="H1248" t="s">
        <v>416</v>
      </c>
      <c r="I1248">
        <v>1659654484.214286</v>
      </c>
      <c r="J1248">
        <f>(K1248)/1000</f>
        <v>0</v>
      </c>
      <c r="K1248">
        <f>IF(CZ1248, AN1248, AH1248)</f>
        <v>0</v>
      </c>
      <c r="L1248">
        <f>IF(CZ1248, AI1248, AG1248)</f>
        <v>0</v>
      </c>
      <c r="M1248">
        <f>DB1248 - IF(AU1248&gt;1, L1248*CV1248*100.0/(AW1248*DP1248), 0)</f>
        <v>0</v>
      </c>
      <c r="N1248">
        <f>((T1248-J1248/2)*M1248-L1248)/(T1248+J1248/2)</f>
        <v>0</v>
      </c>
      <c r="O1248">
        <f>N1248*(DI1248+DJ1248)/1000.0</f>
        <v>0</v>
      </c>
      <c r="P1248">
        <f>(DB1248 - IF(AU1248&gt;1, L1248*CV1248*100.0/(AW1248*DP1248), 0))*(DI1248+DJ1248)/1000.0</f>
        <v>0</v>
      </c>
      <c r="Q1248">
        <f>2.0/((1/S1248-1/R1248)+SIGN(S1248)*SQRT((1/S1248-1/R1248)*(1/S1248-1/R1248) + 4*CW1248/((CW1248+1)*(CW1248+1))*(2*1/S1248*1/R1248-1/R1248*1/R1248)))</f>
        <v>0</v>
      </c>
      <c r="R1248">
        <f>IF(LEFT(CX1248,1)&lt;&gt;"0",IF(LEFT(CX1248,1)="1",3.0,CY1248),$D$5+$E$5*(DP1248*DI1248/($K$5*1000))+$F$5*(DP1248*DI1248/($K$5*1000))*MAX(MIN(CV1248,$J$5),$I$5)*MAX(MIN(CV1248,$J$5),$I$5)+$G$5*MAX(MIN(CV1248,$J$5),$I$5)*(DP1248*DI1248/($K$5*1000))+$H$5*(DP1248*DI1248/($K$5*1000))*(DP1248*DI1248/($K$5*1000)))</f>
        <v>0</v>
      </c>
      <c r="S1248">
        <f>J1248*(1000-(1000*0.61365*exp(17.502*W1248/(240.97+W1248))/(DI1248+DJ1248)+DD1248)/2)/(1000*0.61365*exp(17.502*W1248/(240.97+W1248))/(DI1248+DJ1248)-DD1248)</f>
        <v>0</v>
      </c>
      <c r="T1248">
        <f>1/((CW1248+1)/(Q1248/1.6)+1/(R1248/1.37)) + CW1248/((CW1248+1)/(Q1248/1.6) + CW1248/(R1248/1.37))</f>
        <v>0</v>
      </c>
      <c r="U1248">
        <f>(CR1248*CU1248)</f>
        <v>0</v>
      </c>
      <c r="V1248">
        <f>(DK1248+(U1248+2*0.95*5.67E-8*(((DK1248+$B$7)+273)^4-(DK1248+273)^4)-44100*J1248)/(1.84*29.3*R1248+8*0.95*5.67E-8*(DK1248+273)^3))</f>
        <v>0</v>
      </c>
      <c r="W1248">
        <f>($C$7*DL1248+$D$7*DM1248+$E$7*V1248)</f>
        <v>0</v>
      </c>
      <c r="X1248">
        <f>0.61365*exp(17.502*W1248/(240.97+W1248))</f>
        <v>0</v>
      </c>
      <c r="Y1248">
        <f>(Z1248/AA1248*100)</f>
        <v>0</v>
      </c>
      <c r="Z1248">
        <f>DD1248*(DI1248+DJ1248)/1000</f>
        <v>0</v>
      </c>
      <c r="AA1248">
        <f>0.61365*exp(17.502*DK1248/(240.97+DK1248))</f>
        <v>0</v>
      </c>
      <c r="AB1248">
        <f>(X1248-DD1248*(DI1248+DJ1248)/1000)</f>
        <v>0</v>
      </c>
      <c r="AC1248">
        <f>(-J1248*44100)</f>
        <v>0</v>
      </c>
      <c r="AD1248">
        <f>2*29.3*R1248*0.92*(DK1248-W1248)</f>
        <v>0</v>
      </c>
      <c r="AE1248">
        <f>2*0.95*5.67E-8*(((DK1248+$B$7)+273)^4-(W1248+273)^4)</f>
        <v>0</v>
      </c>
      <c r="AF1248">
        <f>U1248+AE1248+AC1248+AD1248</f>
        <v>0</v>
      </c>
      <c r="AG1248">
        <f>DH1248*AU1248*(DC1248-DB1248*(1000-AU1248*DE1248)/(1000-AU1248*DD1248))/(100*CV1248)</f>
        <v>0</v>
      </c>
      <c r="AH1248">
        <f>1000*DH1248*AU1248*(DD1248-DE1248)/(100*CV1248*(1000-AU1248*DD1248))</f>
        <v>0</v>
      </c>
      <c r="AI1248">
        <f>(AJ1248 - AK1248 - DI1248*1E3/(8.314*(DK1248+273.15)) * AM1248/DH1248 * AL1248) * DH1248/(100*CV1248) * (1000 - DE1248)/1000</f>
        <v>0</v>
      </c>
      <c r="AJ1248">
        <v>1277.602751004034</v>
      </c>
      <c r="AK1248">
        <v>1226.586424242424</v>
      </c>
      <c r="AL1248">
        <v>3.360713394462538</v>
      </c>
      <c r="AM1248">
        <v>65.47786862827577</v>
      </c>
      <c r="AN1248">
        <f>(AP1248 - AO1248 + DI1248*1E3/(8.314*(DK1248+273.15)) * AR1248/DH1248 * AQ1248) * DH1248/(100*CV1248) * 1000/(1000 - AP1248)</f>
        <v>0</v>
      </c>
      <c r="AO1248">
        <v>14.91177493383971</v>
      </c>
      <c r="AP1248">
        <v>18.51927202797204</v>
      </c>
      <c r="AQ1248">
        <v>-2.500127422124098E-05</v>
      </c>
      <c r="AR1248">
        <v>82.48289674045559</v>
      </c>
      <c r="AS1248">
        <v>0</v>
      </c>
      <c r="AT1248">
        <v>0</v>
      </c>
      <c r="AU1248">
        <f>IF(AS1248*$H$13&gt;=AW1248,1.0,(AW1248/(AW1248-AS1248*$H$13)))</f>
        <v>0</v>
      </c>
      <c r="AV1248">
        <f>(AU1248-1)*100</f>
        <v>0</v>
      </c>
      <c r="AW1248">
        <f>MAX(0,($B$13+$C$13*DP1248)/(1+$D$13*DP1248)*DI1248/(DK1248+273)*$E$13)</f>
        <v>0</v>
      </c>
      <c r="AX1248" t="s">
        <v>417</v>
      </c>
      <c r="AY1248" t="s">
        <v>417</v>
      </c>
      <c r="AZ1248">
        <v>0</v>
      </c>
      <c r="BA1248">
        <v>0</v>
      </c>
      <c r="BB1248">
        <f>1-AZ1248/BA1248</f>
        <v>0</v>
      </c>
      <c r="BC1248">
        <v>0</v>
      </c>
      <c r="BD1248" t="s">
        <v>417</v>
      </c>
      <c r="BE1248" t="s">
        <v>417</v>
      </c>
      <c r="BF1248">
        <v>0</v>
      </c>
      <c r="BG1248">
        <v>0</v>
      </c>
      <c r="BH1248">
        <f>1-BF1248/BG1248</f>
        <v>0</v>
      </c>
      <c r="BI1248">
        <v>0.5</v>
      </c>
      <c r="BJ1248">
        <f>CS1248</f>
        <v>0</v>
      </c>
      <c r="BK1248">
        <f>L1248</f>
        <v>0</v>
      </c>
      <c r="BL1248">
        <f>BH1248*BI1248*BJ1248</f>
        <v>0</v>
      </c>
      <c r="BM1248">
        <f>(BK1248-BC1248)/BJ1248</f>
        <v>0</v>
      </c>
      <c r="BN1248">
        <f>(BA1248-BG1248)/BG1248</f>
        <v>0</v>
      </c>
      <c r="BO1248">
        <f>AZ1248/(BB1248+AZ1248/BG1248)</f>
        <v>0</v>
      </c>
      <c r="BP1248" t="s">
        <v>417</v>
      </c>
      <c r="BQ1248">
        <v>0</v>
      </c>
      <c r="BR1248">
        <f>IF(BQ1248&lt;&gt;0, BQ1248, BO1248)</f>
        <v>0</v>
      </c>
      <c r="BS1248">
        <f>1-BR1248/BG1248</f>
        <v>0</v>
      </c>
      <c r="BT1248">
        <f>(BG1248-BF1248)/(BG1248-BR1248)</f>
        <v>0</v>
      </c>
      <c r="BU1248">
        <f>(BA1248-BG1248)/(BA1248-BR1248)</f>
        <v>0</v>
      </c>
      <c r="BV1248">
        <f>(BG1248-BF1248)/(BG1248-AZ1248)</f>
        <v>0</v>
      </c>
      <c r="BW1248">
        <f>(BA1248-BG1248)/(BA1248-AZ1248)</f>
        <v>0</v>
      </c>
      <c r="BX1248">
        <f>(BT1248*BR1248/BF1248)</f>
        <v>0</v>
      </c>
      <c r="BY1248">
        <f>(1-BX1248)</f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f>$B$11*DQ1248+$C$11*DR1248+$F$11*EC1248*(1-EF1248)</f>
        <v>0</v>
      </c>
      <c r="CS1248">
        <f>CR1248*CT1248</f>
        <v>0</v>
      </c>
      <c r="CT1248">
        <f>($B$11*$D$9+$C$11*$D$9+$F$11*((EP1248+EH1248)/MAX(EP1248+EH1248+EQ1248, 0.1)*$I$9+EQ1248/MAX(EP1248+EH1248+EQ1248, 0.1)*$J$9))/($B$11+$C$11+$F$11)</f>
        <v>0</v>
      </c>
      <c r="CU1248">
        <f>($B$11*$K$9+$C$11*$K$9+$F$11*((EP1248+EH1248)/MAX(EP1248+EH1248+EQ1248, 0.1)*$P$9+EQ1248/MAX(EP1248+EH1248+EQ1248, 0.1)*$Q$9))/($B$11+$C$11+$F$11)</f>
        <v>0</v>
      </c>
      <c r="CV1248">
        <v>6</v>
      </c>
      <c r="CW1248">
        <v>0.5</v>
      </c>
      <c r="CX1248" t="s">
        <v>418</v>
      </c>
      <c r="CY1248">
        <v>2</v>
      </c>
      <c r="CZ1248" t="b">
        <v>1</v>
      </c>
      <c r="DA1248">
        <v>1659654484.214286</v>
      </c>
      <c r="DB1248">
        <v>1179.5625</v>
      </c>
      <c r="DC1248">
        <v>1242.654285714286</v>
      </c>
      <c r="DD1248">
        <v>18.52487142857143</v>
      </c>
      <c r="DE1248">
        <v>14.89728928571428</v>
      </c>
      <c r="DF1248">
        <v>1184.286785714286</v>
      </c>
      <c r="DG1248">
        <v>18.66845714285714</v>
      </c>
      <c r="DH1248">
        <v>500.0127142857144</v>
      </c>
      <c r="DI1248">
        <v>90.20089642857144</v>
      </c>
      <c r="DJ1248">
        <v>0.09996624642857144</v>
      </c>
      <c r="DK1248">
        <v>24.80981428571428</v>
      </c>
      <c r="DL1248">
        <v>25.01481071428572</v>
      </c>
      <c r="DM1248">
        <v>999.9000000000002</v>
      </c>
      <c r="DN1248">
        <v>0</v>
      </c>
      <c r="DO1248">
        <v>0</v>
      </c>
      <c r="DP1248">
        <v>10008.66571428571</v>
      </c>
      <c r="DQ1248">
        <v>0</v>
      </c>
      <c r="DR1248">
        <v>10.9043</v>
      </c>
      <c r="DS1248">
        <v>-63.09218928571428</v>
      </c>
      <c r="DT1248">
        <v>1201.825357142857</v>
      </c>
      <c r="DU1248">
        <v>1261.446785714286</v>
      </c>
      <c r="DV1248">
        <v>3.627581071428571</v>
      </c>
      <c r="DW1248">
        <v>1242.654285714286</v>
      </c>
      <c r="DX1248">
        <v>14.89728928571428</v>
      </c>
      <c r="DY1248">
        <v>1.670959642857143</v>
      </c>
      <c r="DZ1248">
        <v>1.343748928571428</v>
      </c>
      <c r="EA1248">
        <v>14.62924642857143</v>
      </c>
      <c r="EB1248">
        <v>11.29730357142857</v>
      </c>
      <c r="EC1248">
        <v>2000.024642857143</v>
      </c>
      <c r="ED1248">
        <v>0.9799976428571429</v>
      </c>
      <c r="EE1248">
        <v>0.02000235714285714</v>
      </c>
      <c r="EF1248">
        <v>0</v>
      </c>
      <c r="EG1248">
        <v>745.4270357142857</v>
      </c>
      <c r="EH1248">
        <v>5.00097</v>
      </c>
      <c r="EI1248">
        <v>14824.19285714286</v>
      </c>
      <c r="EJ1248">
        <v>16707.775</v>
      </c>
      <c r="EK1248">
        <v>37.80535714285714</v>
      </c>
      <c r="EL1248">
        <v>38.366</v>
      </c>
      <c r="EM1248">
        <v>37.75</v>
      </c>
      <c r="EN1248">
        <v>38.062</v>
      </c>
      <c r="EO1248">
        <v>38.25</v>
      </c>
      <c r="EP1248">
        <v>1955.115714285714</v>
      </c>
      <c r="EQ1248">
        <v>39.90107142857143</v>
      </c>
      <c r="ER1248">
        <v>0</v>
      </c>
      <c r="ES1248">
        <v>1659654492.3</v>
      </c>
      <c r="ET1248">
        <v>0</v>
      </c>
      <c r="EU1248">
        <v>745.4163461538462</v>
      </c>
      <c r="EV1248">
        <v>-0.8587692222893741</v>
      </c>
      <c r="EW1248">
        <v>-45.85299142690165</v>
      </c>
      <c r="EX1248">
        <v>14824.17692307692</v>
      </c>
      <c r="EY1248">
        <v>15</v>
      </c>
      <c r="EZ1248">
        <v>0</v>
      </c>
      <c r="FA1248" t="s">
        <v>419</v>
      </c>
      <c r="FB1248">
        <v>1659135797.5</v>
      </c>
      <c r="FC1248">
        <v>1659135788</v>
      </c>
      <c r="FD1248">
        <v>0</v>
      </c>
      <c r="FE1248">
        <v>0.3</v>
      </c>
      <c r="FF1248">
        <v>-0.002</v>
      </c>
      <c r="FG1248">
        <v>-2.209</v>
      </c>
      <c r="FH1248">
        <v>-0.089</v>
      </c>
      <c r="FI1248">
        <v>1520</v>
      </c>
      <c r="FJ1248">
        <v>20</v>
      </c>
      <c r="FK1248">
        <v>0.06</v>
      </c>
      <c r="FL1248">
        <v>0.03</v>
      </c>
      <c r="FM1248">
        <v>-63.10300500000001</v>
      </c>
      <c r="FN1248">
        <v>0.4944833020639336</v>
      </c>
      <c r="FO1248">
        <v>0.07700852533973138</v>
      </c>
      <c r="FP1248">
        <v>1</v>
      </c>
      <c r="FQ1248">
        <v>745.4999117647058</v>
      </c>
      <c r="FR1248">
        <v>-1.672711990156872</v>
      </c>
      <c r="FS1248">
        <v>0.2653424388626744</v>
      </c>
      <c r="FT1248">
        <v>0</v>
      </c>
      <c r="FU1248">
        <v>3.648987</v>
      </c>
      <c r="FV1248">
        <v>-0.3707099437148298</v>
      </c>
      <c r="FW1248">
        <v>0.0371619538103152</v>
      </c>
      <c r="FX1248">
        <v>0</v>
      </c>
      <c r="FY1248">
        <v>1</v>
      </c>
      <c r="FZ1248">
        <v>3</v>
      </c>
      <c r="GA1248" t="s">
        <v>429</v>
      </c>
      <c r="GB1248">
        <v>2.98353</v>
      </c>
      <c r="GC1248">
        <v>2.71566</v>
      </c>
      <c r="GD1248">
        <v>0.194367</v>
      </c>
      <c r="GE1248">
        <v>0.198236</v>
      </c>
      <c r="GF1248">
        <v>0.0895721</v>
      </c>
      <c r="GG1248">
        <v>0.07522669999999999</v>
      </c>
      <c r="GH1248">
        <v>25476.5</v>
      </c>
      <c r="GI1248">
        <v>25491</v>
      </c>
      <c r="GJ1248">
        <v>29387.2</v>
      </c>
      <c r="GK1248">
        <v>29400.7</v>
      </c>
      <c r="GL1248">
        <v>35438.3</v>
      </c>
      <c r="GM1248">
        <v>36154.3</v>
      </c>
      <c r="GN1248">
        <v>41380.3</v>
      </c>
      <c r="GO1248">
        <v>41895.2</v>
      </c>
      <c r="GP1248">
        <v>1.96108</v>
      </c>
      <c r="GQ1248">
        <v>2.38557</v>
      </c>
      <c r="GR1248">
        <v>0.09772930000000001</v>
      </c>
      <c r="GS1248">
        <v>0</v>
      </c>
      <c r="GT1248">
        <v>23.408</v>
      </c>
      <c r="GU1248">
        <v>999.9</v>
      </c>
      <c r="GV1248">
        <v>34.7</v>
      </c>
      <c r="GW1248">
        <v>31.8</v>
      </c>
      <c r="GX1248">
        <v>18.1617</v>
      </c>
      <c r="GY1248">
        <v>63.2819</v>
      </c>
      <c r="GZ1248">
        <v>22.2837</v>
      </c>
      <c r="HA1248">
        <v>2</v>
      </c>
      <c r="HB1248">
        <v>-0.08167430000000001</v>
      </c>
      <c r="HC1248">
        <v>1.7785</v>
      </c>
      <c r="HD1248">
        <v>20.3256</v>
      </c>
      <c r="HE1248">
        <v>5.21639</v>
      </c>
      <c r="HF1248">
        <v>12.0099</v>
      </c>
      <c r="HG1248">
        <v>4.98915</v>
      </c>
      <c r="HH1248">
        <v>3.28855</v>
      </c>
      <c r="HI1248">
        <v>9999</v>
      </c>
      <c r="HJ1248">
        <v>9999</v>
      </c>
      <c r="HK1248">
        <v>9999</v>
      </c>
      <c r="HL1248">
        <v>199.3</v>
      </c>
      <c r="HM1248">
        <v>1.86737</v>
      </c>
      <c r="HN1248">
        <v>1.86646</v>
      </c>
      <c r="HO1248">
        <v>1.86586</v>
      </c>
      <c r="HP1248">
        <v>1.86583</v>
      </c>
      <c r="HQ1248">
        <v>1.86768</v>
      </c>
      <c r="HR1248">
        <v>1.87012</v>
      </c>
      <c r="HS1248">
        <v>1.86874</v>
      </c>
      <c r="HT1248">
        <v>1.8702</v>
      </c>
      <c r="HU1248">
        <v>0</v>
      </c>
      <c r="HV1248">
        <v>0</v>
      </c>
      <c r="HW1248">
        <v>0</v>
      </c>
      <c r="HX1248">
        <v>0</v>
      </c>
      <c r="HY1248" t="s">
        <v>421</v>
      </c>
      <c r="HZ1248" t="s">
        <v>422</v>
      </c>
      <c r="IA1248" t="s">
        <v>423</v>
      </c>
      <c r="IB1248" t="s">
        <v>423</v>
      </c>
      <c r="IC1248" t="s">
        <v>423</v>
      </c>
      <c r="ID1248" t="s">
        <v>423</v>
      </c>
      <c r="IE1248">
        <v>0</v>
      </c>
      <c r="IF1248">
        <v>100</v>
      </c>
      <c r="IG1248">
        <v>100</v>
      </c>
      <c r="IH1248">
        <v>-4.77</v>
      </c>
      <c r="II1248">
        <v>-0.1437</v>
      </c>
      <c r="IJ1248">
        <v>-1.529487217637811</v>
      </c>
      <c r="IK1248">
        <v>-0.005072214745875086</v>
      </c>
      <c r="IL1248">
        <v>3.316774363808987E-06</v>
      </c>
      <c r="IM1248">
        <v>-1.107588672722244E-09</v>
      </c>
      <c r="IN1248">
        <v>-0.1603591687652909</v>
      </c>
      <c r="IO1248">
        <v>-0.0181951569465493</v>
      </c>
      <c r="IP1248">
        <v>0.001659309118516343</v>
      </c>
      <c r="IQ1248">
        <v>-3.409663313950778E-05</v>
      </c>
      <c r="IR1248">
        <v>19</v>
      </c>
      <c r="IS1248">
        <v>2290</v>
      </c>
      <c r="IT1248">
        <v>1</v>
      </c>
      <c r="IU1248">
        <v>24</v>
      </c>
      <c r="IV1248">
        <v>8644.9</v>
      </c>
      <c r="IW1248">
        <v>8645.1</v>
      </c>
      <c r="IX1248">
        <v>3.11768</v>
      </c>
      <c r="IY1248">
        <v>2.19849</v>
      </c>
      <c r="IZ1248">
        <v>1.94702</v>
      </c>
      <c r="JA1248">
        <v>2.64771</v>
      </c>
      <c r="JB1248">
        <v>2.19482</v>
      </c>
      <c r="JC1248">
        <v>2.38525</v>
      </c>
      <c r="JD1248">
        <v>36.4343</v>
      </c>
      <c r="JE1248">
        <v>24.0437</v>
      </c>
      <c r="JF1248">
        <v>18</v>
      </c>
      <c r="JG1248">
        <v>518.712</v>
      </c>
      <c r="JH1248">
        <v>816.437</v>
      </c>
      <c r="JI1248">
        <v>21.374</v>
      </c>
      <c r="JJ1248">
        <v>26.2336</v>
      </c>
      <c r="JK1248">
        <v>30.0003</v>
      </c>
      <c r="JL1248">
        <v>26.2048</v>
      </c>
      <c r="JM1248">
        <v>26.1206</v>
      </c>
      <c r="JN1248">
        <v>62.4233</v>
      </c>
      <c r="JO1248">
        <v>17.2832</v>
      </c>
      <c r="JP1248">
        <v>24.0157</v>
      </c>
      <c r="JQ1248">
        <v>21.3693</v>
      </c>
      <c r="JR1248">
        <v>1290.26</v>
      </c>
      <c r="JS1248">
        <v>15.0429</v>
      </c>
      <c r="JT1248">
        <v>100.475</v>
      </c>
      <c r="JU1248">
        <v>100.619</v>
      </c>
    </row>
    <row r="1249" spans="1:281">
      <c r="A1249">
        <v>1233</v>
      </c>
      <c r="B1249">
        <v>1659654497</v>
      </c>
      <c r="C1249">
        <v>26489</v>
      </c>
      <c r="D1249" t="s">
        <v>2901</v>
      </c>
      <c r="E1249" t="s">
        <v>2902</v>
      </c>
      <c r="F1249">
        <v>5</v>
      </c>
      <c r="G1249" t="s">
        <v>2748</v>
      </c>
      <c r="H1249" t="s">
        <v>416</v>
      </c>
      <c r="I1249">
        <v>1659654489.5</v>
      </c>
      <c r="J1249">
        <f>(K1249)/1000</f>
        <v>0</v>
      </c>
      <c r="K1249">
        <f>IF(CZ1249, AN1249, AH1249)</f>
        <v>0</v>
      </c>
      <c r="L1249">
        <f>IF(CZ1249, AI1249, AG1249)</f>
        <v>0</v>
      </c>
      <c r="M1249">
        <f>DB1249 - IF(AU1249&gt;1, L1249*CV1249*100.0/(AW1249*DP1249), 0)</f>
        <v>0</v>
      </c>
      <c r="N1249">
        <f>((T1249-J1249/2)*M1249-L1249)/(T1249+J1249/2)</f>
        <v>0</v>
      </c>
      <c r="O1249">
        <f>N1249*(DI1249+DJ1249)/1000.0</f>
        <v>0</v>
      </c>
      <c r="P1249">
        <f>(DB1249 - IF(AU1249&gt;1, L1249*CV1249*100.0/(AW1249*DP1249), 0))*(DI1249+DJ1249)/1000.0</f>
        <v>0</v>
      </c>
      <c r="Q1249">
        <f>2.0/((1/S1249-1/R1249)+SIGN(S1249)*SQRT((1/S1249-1/R1249)*(1/S1249-1/R1249) + 4*CW1249/((CW1249+1)*(CW1249+1))*(2*1/S1249*1/R1249-1/R1249*1/R1249)))</f>
        <v>0</v>
      </c>
      <c r="R1249">
        <f>IF(LEFT(CX1249,1)&lt;&gt;"0",IF(LEFT(CX1249,1)="1",3.0,CY1249),$D$5+$E$5*(DP1249*DI1249/($K$5*1000))+$F$5*(DP1249*DI1249/($K$5*1000))*MAX(MIN(CV1249,$J$5),$I$5)*MAX(MIN(CV1249,$J$5),$I$5)+$G$5*MAX(MIN(CV1249,$J$5),$I$5)*(DP1249*DI1249/($K$5*1000))+$H$5*(DP1249*DI1249/($K$5*1000))*(DP1249*DI1249/($K$5*1000)))</f>
        <v>0</v>
      </c>
      <c r="S1249">
        <f>J1249*(1000-(1000*0.61365*exp(17.502*W1249/(240.97+W1249))/(DI1249+DJ1249)+DD1249)/2)/(1000*0.61365*exp(17.502*W1249/(240.97+W1249))/(DI1249+DJ1249)-DD1249)</f>
        <v>0</v>
      </c>
      <c r="T1249">
        <f>1/((CW1249+1)/(Q1249/1.6)+1/(R1249/1.37)) + CW1249/((CW1249+1)/(Q1249/1.6) + CW1249/(R1249/1.37))</f>
        <v>0</v>
      </c>
      <c r="U1249">
        <f>(CR1249*CU1249)</f>
        <v>0</v>
      </c>
      <c r="V1249">
        <f>(DK1249+(U1249+2*0.95*5.67E-8*(((DK1249+$B$7)+273)^4-(DK1249+273)^4)-44100*J1249)/(1.84*29.3*R1249+8*0.95*5.67E-8*(DK1249+273)^3))</f>
        <v>0</v>
      </c>
      <c r="W1249">
        <f>($C$7*DL1249+$D$7*DM1249+$E$7*V1249)</f>
        <v>0</v>
      </c>
      <c r="X1249">
        <f>0.61365*exp(17.502*W1249/(240.97+W1249))</f>
        <v>0</v>
      </c>
      <c r="Y1249">
        <f>(Z1249/AA1249*100)</f>
        <v>0</v>
      </c>
      <c r="Z1249">
        <f>DD1249*(DI1249+DJ1249)/1000</f>
        <v>0</v>
      </c>
      <c r="AA1249">
        <f>0.61365*exp(17.502*DK1249/(240.97+DK1249))</f>
        <v>0</v>
      </c>
      <c r="AB1249">
        <f>(X1249-DD1249*(DI1249+DJ1249)/1000)</f>
        <v>0</v>
      </c>
      <c r="AC1249">
        <f>(-J1249*44100)</f>
        <v>0</v>
      </c>
      <c r="AD1249">
        <f>2*29.3*R1249*0.92*(DK1249-W1249)</f>
        <v>0</v>
      </c>
      <c r="AE1249">
        <f>2*0.95*5.67E-8*(((DK1249+$B$7)+273)^4-(W1249+273)^4)</f>
        <v>0</v>
      </c>
      <c r="AF1249">
        <f>U1249+AE1249+AC1249+AD1249</f>
        <v>0</v>
      </c>
      <c r="AG1249">
        <f>DH1249*AU1249*(DC1249-DB1249*(1000-AU1249*DE1249)/(1000-AU1249*DD1249))/(100*CV1249)</f>
        <v>0</v>
      </c>
      <c r="AH1249">
        <f>1000*DH1249*AU1249*(DD1249-DE1249)/(100*CV1249*(1000-AU1249*DD1249))</f>
        <v>0</v>
      </c>
      <c r="AI1249">
        <f>(AJ1249 - AK1249 - DI1249*1E3/(8.314*(DK1249+273.15)) * AM1249/DH1249 * AL1249) * DH1249/(100*CV1249) * (1000 - DE1249)/1000</f>
        <v>0</v>
      </c>
      <c r="AJ1249">
        <v>1294.718237764416</v>
      </c>
      <c r="AK1249">
        <v>1243.704666666667</v>
      </c>
      <c r="AL1249">
        <v>3.4239999999999</v>
      </c>
      <c r="AM1249">
        <v>65.47786862827577</v>
      </c>
      <c r="AN1249">
        <f>(AP1249 - AO1249 + DI1249*1E3/(8.314*(DK1249+273.15)) * AR1249/DH1249 * AQ1249) * DH1249/(100*CV1249) * 1000/(1000 - AP1249)</f>
        <v>0</v>
      </c>
      <c r="AO1249">
        <v>14.94994468802145</v>
      </c>
      <c r="AP1249">
        <v>18.51989300699301</v>
      </c>
      <c r="AQ1249">
        <v>-1.162356829748074E-05</v>
      </c>
      <c r="AR1249">
        <v>82.48289674045559</v>
      </c>
      <c r="AS1249">
        <v>0</v>
      </c>
      <c r="AT1249">
        <v>0</v>
      </c>
      <c r="AU1249">
        <f>IF(AS1249*$H$13&gt;=AW1249,1.0,(AW1249/(AW1249-AS1249*$H$13)))</f>
        <v>0</v>
      </c>
      <c r="AV1249">
        <f>(AU1249-1)*100</f>
        <v>0</v>
      </c>
      <c r="AW1249">
        <f>MAX(0,($B$13+$C$13*DP1249)/(1+$D$13*DP1249)*DI1249/(DK1249+273)*$E$13)</f>
        <v>0</v>
      </c>
      <c r="AX1249" t="s">
        <v>417</v>
      </c>
      <c r="AY1249" t="s">
        <v>417</v>
      </c>
      <c r="AZ1249">
        <v>0</v>
      </c>
      <c r="BA1249">
        <v>0</v>
      </c>
      <c r="BB1249">
        <f>1-AZ1249/BA1249</f>
        <v>0</v>
      </c>
      <c r="BC1249">
        <v>0</v>
      </c>
      <c r="BD1249" t="s">
        <v>417</v>
      </c>
      <c r="BE1249" t="s">
        <v>417</v>
      </c>
      <c r="BF1249">
        <v>0</v>
      </c>
      <c r="BG1249">
        <v>0</v>
      </c>
      <c r="BH1249">
        <f>1-BF1249/BG1249</f>
        <v>0</v>
      </c>
      <c r="BI1249">
        <v>0.5</v>
      </c>
      <c r="BJ1249">
        <f>CS1249</f>
        <v>0</v>
      </c>
      <c r="BK1249">
        <f>L1249</f>
        <v>0</v>
      </c>
      <c r="BL1249">
        <f>BH1249*BI1249*BJ1249</f>
        <v>0</v>
      </c>
      <c r="BM1249">
        <f>(BK1249-BC1249)/BJ1249</f>
        <v>0</v>
      </c>
      <c r="BN1249">
        <f>(BA1249-BG1249)/BG1249</f>
        <v>0</v>
      </c>
      <c r="BO1249">
        <f>AZ1249/(BB1249+AZ1249/BG1249)</f>
        <v>0</v>
      </c>
      <c r="BP1249" t="s">
        <v>417</v>
      </c>
      <c r="BQ1249">
        <v>0</v>
      </c>
      <c r="BR1249">
        <f>IF(BQ1249&lt;&gt;0, BQ1249, BO1249)</f>
        <v>0</v>
      </c>
      <c r="BS1249">
        <f>1-BR1249/BG1249</f>
        <v>0</v>
      </c>
      <c r="BT1249">
        <f>(BG1249-BF1249)/(BG1249-BR1249)</f>
        <v>0</v>
      </c>
      <c r="BU1249">
        <f>(BA1249-BG1249)/(BA1249-BR1249)</f>
        <v>0</v>
      </c>
      <c r="BV1249">
        <f>(BG1249-BF1249)/(BG1249-AZ1249)</f>
        <v>0</v>
      </c>
      <c r="BW1249">
        <f>(BA1249-BG1249)/(BA1249-AZ1249)</f>
        <v>0</v>
      </c>
      <c r="BX1249">
        <f>(BT1249*BR1249/BF1249)</f>
        <v>0</v>
      </c>
      <c r="BY1249">
        <f>(1-BX1249)</f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f>$B$11*DQ1249+$C$11*DR1249+$F$11*EC1249*(1-EF1249)</f>
        <v>0</v>
      </c>
      <c r="CS1249">
        <f>CR1249*CT1249</f>
        <v>0</v>
      </c>
      <c r="CT1249">
        <f>($B$11*$D$9+$C$11*$D$9+$F$11*((EP1249+EH1249)/MAX(EP1249+EH1249+EQ1249, 0.1)*$I$9+EQ1249/MAX(EP1249+EH1249+EQ1249, 0.1)*$J$9))/($B$11+$C$11+$F$11)</f>
        <v>0</v>
      </c>
      <c r="CU1249">
        <f>($B$11*$K$9+$C$11*$K$9+$F$11*((EP1249+EH1249)/MAX(EP1249+EH1249+EQ1249, 0.1)*$P$9+EQ1249/MAX(EP1249+EH1249+EQ1249, 0.1)*$Q$9))/($B$11+$C$11+$F$11)</f>
        <v>0</v>
      </c>
      <c r="CV1249">
        <v>6</v>
      </c>
      <c r="CW1249">
        <v>0.5</v>
      </c>
      <c r="CX1249" t="s">
        <v>418</v>
      </c>
      <c r="CY1249">
        <v>2</v>
      </c>
      <c r="CZ1249" t="b">
        <v>1</v>
      </c>
      <c r="DA1249">
        <v>1659654489.5</v>
      </c>
      <c r="DB1249">
        <v>1197.261851851852</v>
      </c>
      <c r="DC1249">
        <v>1260.356296296296</v>
      </c>
      <c r="DD1249">
        <v>18.5225962962963</v>
      </c>
      <c r="DE1249">
        <v>14.92562962962963</v>
      </c>
      <c r="DF1249">
        <v>1202.019259259259</v>
      </c>
      <c r="DG1249">
        <v>18.6662</v>
      </c>
      <c r="DH1249">
        <v>500.0045185185186</v>
      </c>
      <c r="DI1249">
        <v>90.20044444444446</v>
      </c>
      <c r="DJ1249">
        <v>0.09997232592592592</v>
      </c>
      <c r="DK1249">
        <v>24.8083</v>
      </c>
      <c r="DL1249">
        <v>25.01257407407407</v>
      </c>
      <c r="DM1249">
        <v>999.9000000000001</v>
      </c>
      <c r="DN1249">
        <v>0</v>
      </c>
      <c r="DO1249">
        <v>0</v>
      </c>
      <c r="DP1249">
        <v>10006.96925925926</v>
      </c>
      <c r="DQ1249">
        <v>0</v>
      </c>
      <c r="DR1249">
        <v>10.9043</v>
      </c>
      <c r="DS1249">
        <v>-63.09486296296296</v>
      </c>
      <c r="DT1249">
        <v>1219.855925925926</v>
      </c>
      <c r="DU1249">
        <v>1279.453703703704</v>
      </c>
      <c r="DV1249">
        <v>3.596974814814815</v>
      </c>
      <c r="DW1249">
        <v>1260.356296296296</v>
      </c>
      <c r="DX1249">
        <v>14.92562962962963</v>
      </c>
      <c r="DY1249">
        <v>1.670747037037037</v>
      </c>
      <c r="DZ1249">
        <v>1.346297777777778</v>
      </c>
      <c r="EA1249">
        <v>14.62727037037037</v>
      </c>
      <c r="EB1249">
        <v>11.3258925925926</v>
      </c>
      <c r="EC1249">
        <v>1999.998148148148</v>
      </c>
      <c r="ED1249">
        <v>0.9799975555555556</v>
      </c>
      <c r="EE1249">
        <v>0.02000244444444445</v>
      </c>
      <c r="EF1249">
        <v>0</v>
      </c>
      <c r="EG1249">
        <v>745.3157777777778</v>
      </c>
      <c r="EH1249">
        <v>5.00097</v>
      </c>
      <c r="EI1249">
        <v>14819.97037037037</v>
      </c>
      <c r="EJ1249">
        <v>16707.54444444444</v>
      </c>
      <c r="EK1249">
        <v>37.79133333333333</v>
      </c>
      <c r="EL1249">
        <v>38.34466666666667</v>
      </c>
      <c r="EM1249">
        <v>37.75</v>
      </c>
      <c r="EN1249">
        <v>38.062</v>
      </c>
      <c r="EO1249">
        <v>38.25</v>
      </c>
      <c r="EP1249">
        <v>1955.088148148148</v>
      </c>
      <c r="EQ1249">
        <v>39.90037037037037</v>
      </c>
      <c r="ER1249">
        <v>0</v>
      </c>
      <c r="ES1249">
        <v>1659654497.7</v>
      </c>
      <c r="ET1249">
        <v>0</v>
      </c>
      <c r="EU1249">
        <v>745.3031599999999</v>
      </c>
      <c r="EV1249">
        <v>-2.551538458174956</v>
      </c>
      <c r="EW1249">
        <v>-46.83846151525096</v>
      </c>
      <c r="EX1249">
        <v>14819.692</v>
      </c>
      <c r="EY1249">
        <v>15</v>
      </c>
      <c r="EZ1249">
        <v>0</v>
      </c>
      <c r="FA1249" t="s">
        <v>419</v>
      </c>
      <c r="FB1249">
        <v>1659135797.5</v>
      </c>
      <c r="FC1249">
        <v>1659135788</v>
      </c>
      <c r="FD1249">
        <v>0</v>
      </c>
      <c r="FE1249">
        <v>0.3</v>
      </c>
      <c r="FF1249">
        <v>-0.002</v>
      </c>
      <c r="FG1249">
        <v>-2.209</v>
      </c>
      <c r="FH1249">
        <v>-0.089</v>
      </c>
      <c r="FI1249">
        <v>1520</v>
      </c>
      <c r="FJ1249">
        <v>20</v>
      </c>
      <c r="FK1249">
        <v>0.06</v>
      </c>
      <c r="FL1249">
        <v>0.03</v>
      </c>
      <c r="FM1249">
        <v>-63.11134878048781</v>
      </c>
      <c r="FN1249">
        <v>0.05230243902436765</v>
      </c>
      <c r="FO1249">
        <v>0.08027358743681665</v>
      </c>
      <c r="FP1249">
        <v>1</v>
      </c>
      <c r="FQ1249">
        <v>745.3422647058824</v>
      </c>
      <c r="FR1249">
        <v>-1.389686782133474</v>
      </c>
      <c r="FS1249">
        <v>0.2537175721178671</v>
      </c>
      <c r="FT1249">
        <v>0</v>
      </c>
      <c r="FU1249">
        <v>3.611997560975609</v>
      </c>
      <c r="FV1249">
        <v>-0.3479443902438955</v>
      </c>
      <c r="FW1249">
        <v>0.03547263615806385</v>
      </c>
      <c r="FX1249">
        <v>0</v>
      </c>
      <c r="FY1249">
        <v>1</v>
      </c>
      <c r="FZ1249">
        <v>3</v>
      </c>
      <c r="GA1249" t="s">
        <v>429</v>
      </c>
      <c r="GB1249">
        <v>2.98347</v>
      </c>
      <c r="GC1249">
        <v>2.7155</v>
      </c>
      <c r="GD1249">
        <v>0.196048</v>
      </c>
      <c r="GE1249">
        <v>0.199865</v>
      </c>
      <c r="GF1249">
        <v>0.08957469999999999</v>
      </c>
      <c r="GG1249">
        <v>0.0753475</v>
      </c>
      <c r="GH1249">
        <v>25423.3</v>
      </c>
      <c r="GI1249">
        <v>25439.1</v>
      </c>
      <c r="GJ1249">
        <v>29387.2</v>
      </c>
      <c r="GK1249">
        <v>29400.4</v>
      </c>
      <c r="GL1249">
        <v>35437.9</v>
      </c>
      <c r="GM1249">
        <v>36149.3</v>
      </c>
      <c r="GN1249">
        <v>41380</v>
      </c>
      <c r="GO1249">
        <v>41894.9</v>
      </c>
      <c r="GP1249">
        <v>1.9607</v>
      </c>
      <c r="GQ1249">
        <v>2.3855</v>
      </c>
      <c r="GR1249">
        <v>0.09775159999999999</v>
      </c>
      <c r="GS1249">
        <v>0</v>
      </c>
      <c r="GT1249">
        <v>23.408</v>
      </c>
      <c r="GU1249">
        <v>999.9</v>
      </c>
      <c r="GV1249">
        <v>34.7</v>
      </c>
      <c r="GW1249">
        <v>31.8</v>
      </c>
      <c r="GX1249">
        <v>18.1621</v>
      </c>
      <c r="GY1249">
        <v>63.5919</v>
      </c>
      <c r="GZ1249">
        <v>22.1114</v>
      </c>
      <c r="HA1249">
        <v>2</v>
      </c>
      <c r="HB1249">
        <v>-0.0815447</v>
      </c>
      <c r="HC1249">
        <v>1.78265</v>
      </c>
      <c r="HD1249">
        <v>20.3256</v>
      </c>
      <c r="HE1249">
        <v>5.21639</v>
      </c>
      <c r="HF1249">
        <v>12.0099</v>
      </c>
      <c r="HG1249">
        <v>4.9892</v>
      </c>
      <c r="HH1249">
        <v>3.2885</v>
      </c>
      <c r="HI1249">
        <v>9999</v>
      </c>
      <c r="HJ1249">
        <v>9999</v>
      </c>
      <c r="HK1249">
        <v>9999</v>
      </c>
      <c r="HL1249">
        <v>199.3</v>
      </c>
      <c r="HM1249">
        <v>1.86737</v>
      </c>
      <c r="HN1249">
        <v>1.86646</v>
      </c>
      <c r="HO1249">
        <v>1.86586</v>
      </c>
      <c r="HP1249">
        <v>1.86584</v>
      </c>
      <c r="HQ1249">
        <v>1.86767</v>
      </c>
      <c r="HR1249">
        <v>1.87014</v>
      </c>
      <c r="HS1249">
        <v>1.86874</v>
      </c>
      <c r="HT1249">
        <v>1.87021</v>
      </c>
      <c r="HU1249">
        <v>0</v>
      </c>
      <c r="HV1249">
        <v>0</v>
      </c>
      <c r="HW1249">
        <v>0</v>
      </c>
      <c r="HX1249">
        <v>0</v>
      </c>
      <c r="HY1249" t="s">
        <v>421</v>
      </c>
      <c r="HZ1249" t="s">
        <v>422</v>
      </c>
      <c r="IA1249" t="s">
        <v>423</v>
      </c>
      <c r="IB1249" t="s">
        <v>423</v>
      </c>
      <c r="IC1249" t="s">
        <v>423</v>
      </c>
      <c r="ID1249" t="s">
        <v>423</v>
      </c>
      <c r="IE1249">
        <v>0</v>
      </c>
      <c r="IF1249">
        <v>100</v>
      </c>
      <c r="IG1249">
        <v>100</v>
      </c>
      <c r="IH1249">
        <v>-4.8</v>
      </c>
      <c r="II1249">
        <v>-0.1436</v>
      </c>
      <c r="IJ1249">
        <v>-1.529487217637811</v>
      </c>
      <c r="IK1249">
        <v>-0.005072214745875086</v>
      </c>
      <c r="IL1249">
        <v>3.316774363808987E-06</v>
      </c>
      <c r="IM1249">
        <v>-1.107588672722244E-09</v>
      </c>
      <c r="IN1249">
        <v>-0.1603591687652909</v>
      </c>
      <c r="IO1249">
        <v>-0.0181951569465493</v>
      </c>
      <c r="IP1249">
        <v>0.001659309118516343</v>
      </c>
      <c r="IQ1249">
        <v>-3.409663313950778E-05</v>
      </c>
      <c r="IR1249">
        <v>19</v>
      </c>
      <c r="IS1249">
        <v>2290</v>
      </c>
      <c r="IT1249">
        <v>1</v>
      </c>
      <c r="IU1249">
        <v>24</v>
      </c>
      <c r="IV1249">
        <v>8645</v>
      </c>
      <c r="IW1249">
        <v>8645.1</v>
      </c>
      <c r="IX1249">
        <v>3.14697</v>
      </c>
      <c r="IY1249">
        <v>2.19849</v>
      </c>
      <c r="IZ1249">
        <v>1.94702</v>
      </c>
      <c r="JA1249">
        <v>2.64648</v>
      </c>
      <c r="JB1249">
        <v>2.19482</v>
      </c>
      <c r="JC1249">
        <v>2.37915</v>
      </c>
      <c r="JD1249">
        <v>36.4578</v>
      </c>
      <c r="JE1249">
        <v>24.0437</v>
      </c>
      <c r="JF1249">
        <v>18</v>
      </c>
      <c r="JG1249">
        <v>518.487</v>
      </c>
      <c r="JH1249">
        <v>816.395</v>
      </c>
      <c r="JI1249">
        <v>21.3609</v>
      </c>
      <c r="JJ1249">
        <v>26.2354</v>
      </c>
      <c r="JK1249">
        <v>30.0001</v>
      </c>
      <c r="JL1249">
        <v>26.207</v>
      </c>
      <c r="JM1249">
        <v>26.1227</v>
      </c>
      <c r="JN1249">
        <v>63.0305</v>
      </c>
      <c r="JO1249">
        <v>16.9886</v>
      </c>
      <c r="JP1249">
        <v>24.0157</v>
      </c>
      <c r="JQ1249">
        <v>21.3563</v>
      </c>
      <c r="JR1249">
        <v>1303.62</v>
      </c>
      <c r="JS1249">
        <v>15.0727</v>
      </c>
      <c r="JT1249">
        <v>100.474</v>
      </c>
      <c r="JU1249">
        <v>100.619</v>
      </c>
    </row>
    <row r="1250" spans="1:281">
      <c r="A1250">
        <v>1234</v>
      </c>
      <c r="B1250">
        <v>1659654501.5</v>
      </c>
      <c r="C1250">
        <v>26493.5</v>
      </c>
      <c r="D1250" t="s">
        <v>2903</v>
      </c>
      <c r="E1250" t="s">
        <v>2904</v>
      </c>
      <c r="F1250">
        <v>5</v>
      </c>
      <c r="G1250" t="s">
        <v>2748</v>
      </c>
      <c r="H1250" t="s">
        <v>416</v>
      </c>
      <c r="I1250">
        <v>1659654493.944444</v>
      </c>
      <c r="J1250">
        <f>(K1250)/1000</f>
        <v>0</v>
      </c>
      <c r="K1250">
        <f>IF(CZ1250, AN1250, AH1250)</f>
        <v>0</v>
      </c>
      <c r="L1250">
        <f>IF(CZ1250, AI1250, AG1250)</f>
        <v>0</v>
      </c>
      <c r="M1250">
        <f>DB1250 - IF(AU1250&gt;1, L1250*CV1250*100.0/(AW1250*DP1250), 0)</f>
        <v>0</v>
      </c>
      <c r="N1250">
        <f>((T1250-J1250/2)*M1250-L1250)/(T1250+J1250/2)</f>
        <v>0</v>
      </c>
      <c r="O1250">
        <f>N1250*(DI1250+DJ1250)/1000.0</f>
        <v>0</v>
      </c>
      <c r="P1250">
        <f>(DB1250 - IF(AU1250&gt;1, L1250*CV1250*100.0/(AW1250*DP1250), 0))*(DI1250+DJ1250)/1000.0</f>
        <v>0</v>
      </c>
      <c r="Q1250">
        <f>2.0/((1/S1250-1/R1250)+SIGN(S1250)*SQRT((1/S1250-1/R1250)*(1/S1250-1/R1250) + 4*CW1250/((CW1250+1)*(CW1250+1))*(2*1/S1250*1/R1250-1/R1250*1/R1250)))</f>
        <v>0</v>
      </c>
      <c r="R1250">
        <f>IF(LEFT(CX1250,1)&lt;&gt;"0",IF(LEFT(CX1250,1)="1",3.0,CY1250),$D$5+$E$5*(DP1250*DI1250/($K$5*1000))+$F$5*(DP1250*DI1250/($K$5*1000))*MAX(MIN(CV1250,$J$5),$I$5)*MAX(MIN(CV1250,$J$5),$I$5)+$G$5*MAX(MIN(CV1250,$J$5),$I$5)*(DP1250*DI1250/($K$5*1000))+$H$5*(DP1250*DI1250/($K$5*1000))*(DP1250*DI1250/($K$5*1000)))</f>
        <v>0</v>
      </c>
      <c r="S1250">
        <f>J1250*(1000-(1000*0.61365*exp(17.502*W1250/(240.97+W1250))/(DI1250+DJ1250)+DD1250)/2)/(1000*0.61365*exp(17.502*W1250/(240.97+W1250))/(DI1250+DJ1250)-DD1250)</f>
        <v>0</v>
      </c>
      <c r="T1250">
        <f>1/((CW1250+1)/(Q1250/1.6)+1/(R1250/1.37)) + CW1250/((CW1250+1)/(Q1250/1.6) + CW1250/(R1250/1.37))</f>
        <v>0</v>
      </c>
      <c r="U1250">
        <f>(CR1250*CU1250)</f>
        <v>0</v>
      </c>
      <c r="V1250">
        <f>(DK1250+(U1250+2*0.95*5.67E-8*(((DK1250+$B$7)+273)^4-(DK1250+273)^4)-44100*J1250)/(1.84*29.3*R1250+8*0.95*5.67E-8*(DK1250+273)^3))</f>
        <v>0</v>
      </c>
      <c r="W1250">
        <f>($C$7*DL1250+$D$7*DM1250+$E$7*V1250)</f>
        <v>0</v>
      </c>
      <c r="X1250">
        <f>0.61365*exp(17.502*W1250/(240.97+W1250))</f>
        <v>0</v>
      </c>
      <c r="Y1250">
        <f>(Z1250/AA1250*100)</f>
        <v>0</v>
      </c>
      <c r="Z1250">
        <f>DD1250*(DI1250+DJ1250)/1000</f>
        <v>0</v>
      </c>
      <c r="AA1250">
        <f>0.61365*exp(17.502*DK1250/(240.97+DK1250))</f>
        <v>0</v>
      </c>
      <c r="AB1250">
        <f>(X1250-DD1250*(DI1250+DJ1250)/1000)</f>
        <v>0</v>
      </c>
      <c r="AC1250">
        <f>(-J1250*44100)</f>
        <v>0</v>
      </c>
      <c r="AD1250">
        <f>2*29.3*R1250*0.92*(DK1250-W1250)</f>
        <v>0</v>
      </c>
      <c r="AE1250">
        <f>2*0.95*5.67E-8*(((DK1250+$B$7)+273)^4-(W1250+273)^4)</f>
        <v>0</v>
      </c>
      <c r="AF1250">
        <f>U1250+AE1250+AC1250+AD1250</f>
        <v>0</v>
      </c>
      <c r="AG1250">
        <f>DH1250*AU1250*(DC1250-DB1250*(1000-AU1250*DE1250)/(1000-AU1250*DD1250))/(100*CV1250)</f>
        <v>0</v>
      </c>
      <c r="AH1250">
        <f>1000*DH1250*AU1250*(DD1250-DE1250)/(100*CV1250*(1000-AU1250*DD1250))</f>
        <v>0</v>
      </c>
      <c r="AI1250">
        <f>(AJ1250 - AK1250 - DI1250*1E3/(8.314*(DK1250+273.15)) * AM1250/DH1250 * AL1250) * DH1250/(100*CV1250) * (1000 - DE1250)/1000</f>
        <v>0</v>
      </c>
      <c r="AJ1250">
        <v>1310.058750726389</v>
      </c>
      <c r="AK1250">
        <v>1259.133212121212</v>
      </c>
      <c r="AL1250">
        <v>3.432315596216574</v>
      </c>
      <c r="AM1250">
        <v>65.47786862827577</v>
      </c>
      <c r="AN1250">
        <f>(AP1250 - AO1250 + DI1250*1E3/(8.314*(DK1250+273.15)) * AR1250/DH1250 * AQ1250) * DH1250/(100*CV1250) * 1000/(1000 - AP1250)</f>
        <v>0</v>
      </c>
      <c r="AO1250">
        <v>14.97295120454628</v>
      </c>
      <c r="AP1250">
        <v>18.5126013986014</v>
      </c>
      <c r="AQ1250">
        <v>-1.503943068155603E-05</v>
      </c>
      <c r="AR1250">
        <v>82.48289674045559</v>
      </c>
      <c r="AS1250">
        <v>0</v>
      </c>
      <c r="AT1250">
        <v>0</v>
      </c>
      <c r="AU1250">
        <f>IF(AS1250*$H$13&gt;=AW1250,1.0,(AW1250/(AW1250-AS1250*$H$13)))</f>
        <v>0</v>
      </c>
      <c r="AV1250">
        <f>(AU1250-1)*100</f>
        <v>0</v>
      </c>
      <c r="AW1250">
        <f>MAX(0,($B$13+$C$13*DP1250)/(1+$D$13*DP1250)*DI1250/(DK1250+273)*$E$13)</f>
        <v>0</v>
      </c>
      <c r="AX1250" t="s">
        <v>417</v>
      </c>
      <c r="AY1250" t="s">
        <v>417</v>
      </c>
      <c r="AZ1250">
        <v>0</v>
      </c>
      <c r="BA1250">
        <v>0</v>
      </c>
      <c r="BB1250">
        <f>1-AZ1250/BA1250</f>
        <v>0</v>
      </c>
      <c r="BC1250">
        <v>0</v>
      </c>
      <c r="BD1250" t="s">
        <v>417</v>
      </c>
      <c r="BE1250" t="s">
        <v>417</v>
      </c>
      <c r="BF1250">
        <v>0</v>
      </c>
      <c r="BG1250">
        <v>0</v>
      </c>
      <c r="BH1250">
        <f>1-BF1250/BG1250</f>
        <v>0</v>
      </c>
      <c r="BI1250">
        <v>0.5</v>
      </c>
      <c r="BJ1250">
        <f>CS1250</f>
        <v>0</v>
      </c>
      <c r="BK1250">
        <f>L1250</f>
        <v>0</v>
      </c>
      <c r="BL1250">
        <f>BH1250*BI1250*BJ1250</f>
        <v>0</v>
      </c>
      <c r="BM1250">
        <f>(BK1250-BC1250)/BJ1250</f>
        <v>0</v>
      </c>
      <c r="BN1250">
        <f>(BA1250-BG1250)/BG1250</f>
        <v>0</v>
      </c>
      <c r="BO1250">
        <f>AZ1250/(BB1250+AZ1250/BG1250)</f>
        <v>0</v>
      </c>
      <c r="BP1250" t="s">
        <v>417</v>
      </c>
      <c r="BQ1250">
        <v>0</v>
      </c>
      <c r="BR1250">
        <f>IF(BQ1250&lt;&gt;0, BQ1250, BO1250)</f>
        <v>0</v>
      </c>
      <c r="BS1250">
        <f>1-BR1250/BG1250</f>
        <v>0</v>
      </c>
      <c r="BT1250">
        <f>(BG1250-BF1250)/(BG1250-BR1250)</f>
        <v>0</v>
      </c>
      <c r="BU1250">
        <f>(BA1250-BG1250)/(BA1250-BR1250)</f>
        <v>0</v>
      </c>
      <c r="BV1250">
        <f>(BG1250-BF1250)/(BG1250-AZ1250)</f>
        <v>0</v>
      </c>
      <c r="BW1250">
        <f>(BA1250-BG1250)/(BA1250-AZ1250)</f>
        <v>0</v>
      </c>
      <c r="BX1250">
        <f>(BT1250*BR1250/BF1250)</f>
        <v>0</v>
      </c>
      <c r="BY1250">
        <f>(1-BX1250)</f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f>$B$11*DQ1250+$C$11*DR1250+$F$11*EC1250*(1-EF1250)</f>
        <v>0</v>
      </c>
      <c r="CS1250">
        <f>CR1250*CT1250</f>
        <v>0</v>
      </c>
      <c r="CT1250">
        <f>($B$11*$D$9+$C$11*$D$9+$F$11*((EP1250+EH1250)/MAX(EP1250+EH1250+EQ1250, 0.1)*$I$9+EQ1250/MAX(EP1250+EH1250+EQ1250, 0.1)*$J$9))/($B$11+$C$11+$F$11)</f>
        <v>0</v>
      </c>
      <c r="CU1250">
        <f>($B$11*$K$9+$C$11*$K$9+$F$11*((EP1250+EH1250)/MAX(EP1250+EH1250+EQ1250, 0.1)*$P$9+EQ1250/MAX(EP1250+EH1250+EQ1250, 0.1)*$Q$9))/($B$11+$C$11+$F$11)</f>
        <v>0</v>
      </c>
      <c r="CV1250">
        <v>6</v>
      </c>
      <c r="CW1250">
        <v>0.5</v>
      </c>
      <c r="CX1250" t="s">
        <v>418</v>
      </c>
      <c r="CY1250">
        <v>2</v>
      </c>
      <c r="CZ1250" t="b">
        <v>1</v>
      </c>
      <c r="DA1250">
        <v>1659654493.944444</v>
      </c>
      <c r="DB1250">
        <v>1212.138148148148</v>
      </c>
      <c r="DC1250">
        <v>1275.252222222222</v>
      </c>
      <c r="DD1250">
        <v>18.51910740740741</v>
      </c>
      <c r="DE1250">
        <v>14.95241111111111</v>
      </c>
      <c r="DF1250">
        <v>1216.924444444444</v>
      </c>
      <c r="DG1250">
        <v>18.66274814814815</v>
      </c>
      <c r="DH1250">
        <v>500.0215925925926</v>
      </c>
      <c r="DI1250">
        <v>90.20131851851851</v>
      </c>
      <c r="DJ1250">
        <v>0.1000006666666667</v>
      </c>
      <c r="DK1250">
        <v>24.80647037037038</v>
      </c>
      <c r="DL1250">
        <v>25.01263333333334</v>
      </c>
      <c r="DM1250">
        <v>999.9000000000001</v>
      </c>
      <c r="DN1250">
        <v>0</v>
      </c>
      <c r="DO1250">
        <v>0</v>
      </c>
      <c r="DP1250">
        <v>10001.94666666667</v>
      </c>
      <c r="DQ1250">
        <v>0</v>
      </c>
      <c r="DR1250">
        <v>10.9043</v>
      </c>
      <c r="DS1250">
        <v>-63.11425555555557</v>
      </c>
      <c r="DT1250">
        <v>1235.007777777778</v>
      </c>
      <c r="DU1250">
        <v>1294.61</v>
      </c>
      <c r="DV1250">
        <v>3.566702592592593</v>
      </c>
      <c r="DW1250">
        <v>1275.252222222222</v>
      </c>
      <c r="DX1250">
        <v>14.95241111111111</v>
      </c>
      <c r="DY1250">
        <v>1.670448888888889</v>
      </c>
      <c r="DZ1250">
        <v>1.348726296296296</v>
      </c>
      <c r="EA1250">
        <v>14.6245</v>
      </c>
      <c r="EB1250">
        <v>11.3531</v>
      </c>
      <c r="EC1250">
        <v>1999.985925925926</v>
      </c>
      <c r="ED1250">
        <v>0.9799974444444445</v>
      </c>
      <c r="EE1250">
        <v>0.02000255555555555</v>
      </c>
      <c r="EF1250">
        <v>0</v>
      </c>
      <c r="EG1250">
        <v>745.0947777777778</v>
      </c>
      <c r="EH1250">
        <v>5.00097</v>
      </c>
      <c r="EI1250">
        <v>14816.50740740741</v>
      </c>
      <c r="EJ1250">
        <v>16707.45185185185</v>
      </c>
      <c r="EK1250">
        <v>37.77755555555555</v>
      </c>
      <c r="EL1250">
        <v>38.33066666666667</v>
      </c>
      <c r="EM1250">
        <v>37.75</v>
      </c>
      <c r="EN1250">
        <v>38.05281481481481</v>
      </c>
      <c r="EO1250">
        <v>38.25</v>
      </c>
      <c r="EP1250">
        <v>1955.075925925926</v>
      </c>
      <c r="EQ1250">
        <v>39.90037037037037</v>
      </c>
      <c r="ER1250">
        <v>0</v>
      </c>
      <c r="ES1250">
        <v>1659654501.9</v>
      </c>
      <c r="ET1250">
        <v>0</v>
      </c>
      <c r="EU1250">
        <v>745.1303076923076</v>
      </c>
      <c r="EV1250">
        <v>-2.409230762707083</v>
      </c>
      <c r="EW1250">
        <v>-48.7316239371792</v>
      </c>
      <c r="EX1250">
        <v>14816.66153846154</v>
      </c>
      <c r="EY1250">
        <v>15</v>
      </c>
      <c r="EZ1250">
        <v>0</v>
      </c>
      <c r="FA1250" t="s">
        <v>419</v>
      </c>
      <c r="FB1250">
        <v>1659135797.5</v>
      </c>
      <c r="FC1250">
        <v>1659135788</v>
      </c>
      <c r="FD1250">
        <v>0</v>
      </c>
      <c r="FE1250">
        <v>0.3</v>
      </c>
      <c r="FF1250">
        <v>-0.002</v>
      </c>
      <c r="FG1250">
        <v>-2.209</v>
      </c>
      <c r="FH1250">
        <v>-0.089</v>
      </c>
      <c r="FI1250">
        <v>1520</v>
      </c>
      <c r="FJ1250">
        <v>20</v>
      </c>
      <c r="FK1250">
        <v>0.06</v>
      </c>
      <c r="FL1250">
        <v>0.03</v>
      </c>
      <c r="FM1250">
        <v>-63.10720487804878</v>
      </c>
      <c r="FN1250">
        <v>-0.3055797909407463</v>
      </c>
      <c r="FO1250">
        <v>0.07731630614376805</v>
      </c>
      <c r="FP1250">
        <v>1</v>
      </c>
      <c r="FQ1250">
        <v>745.2207941176471</v>
      </c>
      <c r="FR1250">
        <v>-1.926371273024702</v>
      </c>
      <c r="FS1250">
        <v>0.3074465787562611</v>
      </c>
      <c r="FT1250">
        <v>0</v>
      </c>
      <c r="FU1250">
        <v>3.588428292682927</v>
      </c>
      <c r="FV1250">
        <v>-0.3867760975609748</v>
      </c>
      <c r="FW1250">
        <v>0.0389264448892936</v>
      </c>
      <c r="FX1250">
        <v>0</v>
      </c>
      <c r="FY1250">
        <v>1</v>
      </c>
      <c r="FZ1250">
        <v>3</v>
      </c>
      <c r="GA1250" t="s">
        <v>429</v>
      </c>
      <c r="GB1250">
        <v>2.98366</v>
      </c>
      <c r="GC1250">
        <v>2.71562</v>
      </c>
      <c r="GD1250">
        <v>0.197561</v>
      </c>
      <c r="GE1250">
        <v>0.201329</v>
      </c>
      <c r="GF1250">
        <v>0.0895566</v>
      </c>
      <c r="GG1250">
        <v>0.07547470000000001</v>
      </c>
      <c r="GH1250">
        <v>25375.5</v>
      </c>
      <c r="GI1250">
        <v>25392.5</v>
      </c>
      <c r="GJ1250">
        <v>29387.1</v>
      </c>
      <c r="GK1250">
        <v>29400.4</v>
      </c>
      <c r="GL1250">
        <v>35438.6</v>
      </c>
      <c r="GM1250">
        <v>36143.9</v>
      </c>
      <c r="GN1250">
        <v>41379.9</v>
      </c>
      <c r="GO1250">
        <v>41894.4</v>
      </c>
      <c r="GP1250">
        <v>1.96102</v>
      </c>
      <c r="GQ1250">
        <v>2.3855</v>
      </c>
      <c r="GR1250">
        <v>0.0978038</v>
      </c>
      <c r="GS1250">
        <v>0</v>
      </c>
      <c r="GT1250">
        <v>23.408</v>
      </c>
      <c r="GU1250">
        <v>999.9</v>
      </c>
      <c r="GV1250">
        <v>34.8</v>
      </c>
      <c r="GW1250">
        <v>31.8</v>
      </c>
      <c r="GX1250">
        <v>18.2147</v>
      </c>
      <c r="GY1250">
        <v>63.432</v>
      </c>
      <c r="GZ1250">
        <v>22.1755</v>
      </c>
      <c r="HA1250">
        <v>2</v>
      </c>
      <c r="HB1250">
        <v>-0.146212</v>
      </c>
      <c r="HC1250">
        <v>1.84337</v>
      </c>
      <c r="HD1250">
        <v>20.3256</v>
      </c>
      <c r="HE1250">
        <v>5.21609</v>
      </c>
      <c r="HF1250">
        <v>12.0099</v>
      </c>
      <c r="HG1250">
        <v>4.9891</v>
      </c>
      <c r="HH1250">
        <v>3.28855</v>
      </c>
      <c r="HI1250">
        <v>9999</v>
      </c>
      <c r="HJ1250">
        <v>9999</v>
      </c>
      <c r="HK1250">
        <v>9999</v>
      </c>
      <c r="HL1250">
        <v>199.3</v>
      </c>
      <c r="HM1250">
        <v>1.86737</v>
      </c>
      <c r="HN1250">
        <v>1.86647</v>
      </c>
      <c r="HO1250">
        <v>1.86585</v>
      </c>
      <c r="HP1250">
        <v>1.86584</v>
      </c>
      <c r="HQ1250">
        <v>1.86768</v>
      </c>
      <c r="HR1250">
        <v>1.87013</v>
      </c>
      <c r="HS1250">
        <v>1.86874</v>
      </c>
      <c r="HT1250">
        <v>1.87025</v>
      </c>
      <c r="HU1250">
        <v>0</v>
      </c>
      <c r="HV1250">
        <v>0</v>
      </c>
      <c r="HW1250">
        <v>0</v>
      </c>
      <c r="HX1250">
        <v>0</v>
      </c>
      <c r="HY1250" t="s">
        <v>421</v>
      </c>
      <c r="HZ1250" t="s">
        <v>422</v>
      </c>
      <c r="IA1250" t="s">
        <v>423</v>
      </c>
      <c r="IB1250" t="s">
        <v>423</v>
      </c>
      <c r="IC1250" t="s">
        <v>423</v>
      </c>
      <c r="ID1250" t="s">
        <v>423</v>
      </c>
      <c r="IE1250">
        <v>0</v>
      </c>
      <c r="IF1250">
        <v>100</v>
      </c>
      <c r="IG1250">
        <v>100</v>
      </c>
      <c r="IH1250">
        <v>-4.84</v>
      </c>
      <c r="II1250">
        <v>-0.1437</v>
      </c>
      <c r="IJ1250">
        <v>-1.529487217637811</v>
      </c>
      <c r="IK1250">
        <v>-0.005072214745875086</v>
      </c>
      <c r="IL1250">
        <v>3.316774363808987E-06</v>
      </c>
      <c r="IM1250">
        <v>-1.107588672722244E-09</v>
      </c>
      <c r="IN1250">
        <v>-0.1603591687652909</v>
      </c>
      <c r="IO1250">
        <v>-0.0181951569465493</v>
      </c>
      <c r="IP1250">
        <v>0.001659309118516343</v>
      </c>
      <c r="IQ1250">
        <v>-3.409663313950778E-05</v>
      </c>
      <c r="IR1250">
        <v>19</v>
      </c>
      <c r="IS1250">
        <v>2290</v>
      </c>
      <c r="IT1250">
        <v>1</v>
      </c>
      <c r="IU1250">
        <v>24</v>
      </c>
      <c r="IV1250">
        <v>8645.1</v>
      </c>
      <c r="IW1250">
        <v>8645.200000000001</v>
      </c>
      <c r="IX1250">
        <v>3.17505</v>
      </c>
      <c r="IY1250">
        <v>2.19482</v>
      </c>
      <c r="IZ1250">
        <v>1.94702</v>
      </c>
      <c r="JA1250">
        <v>2.64771</v>
      </c>
      <c r="JB1250">
        <v>2.19482</v>
      </c>
      <c r="JC1250">
        <v>2.37549</v>
      </c>
      <c r="JD1250">
        <v>36.4343</v>
      </c>
      <c r="JE1250">
        <v>24.0437</v>
      </c>
      <c r="JF1250">
        <v>18</v>
      </c>
      <c r="JG1250">
        <v>518.71</v>
      </c>
      <c r="JH1250">
        <v>816.41</v>
      </c>
      <c r="JI1250">
        <v>21.3496</v>
      </c>
      <c r="JJ1250">
        <v>26.2372</v>
      </c>
      <c r="JK1250">
        <v>30.0001</v>
      </c>
      <c r="JL1250">
        <v>26.2082</v>
      </c>
      <c r="JM1250">
        <v>26.1238</v>
      </c>
      <c r="JN1250">
        <v>63.6538</v>
      </c>
      <c r="JO1250">
        <v>16.9886</v>
      </c>
      <c r="JP1250">
        <v>24.0157</v>
      </c>
      <c r="JQ1250">
        <v>21.3444</v>
      </c>
      <c r="JR1250">
        <v>1323.65</v>
      </c>
      <c r="JS1250">
        <v>15.1029</v>
      </c>
      <c r="JT1250">
        <v>100.474</v>
      </c>
      <c r="JU1250">
        <v>100.618</v>
      </c>
    </row>
    <row r="1251" spans="1:281">
      <c r="A1251">
        <v>1235</v>
      </c>
      <c r="B1251">
        <v>1659654506.5</v>
      </c>
      <c r="C1251">
        <v>26498.5</v>
      </c>
      <c r="D1251" t="s">
        <v>2905</v>
      </c>
      <c r="E1251" t="s">
        <v>2906</v>
      </c>
      <c r="F1251">
        <v>5</v>
      </c>
      <c r="G1251" t="s">
        <v>2748</v>
      </c>
      <c r="H1251" t="s">
        <v>416</v>
      </c>
      <c r="I1251">
        <v>1659654498.962963</v>
      </c>
      <c r="J1251">
        <f>(K1251)/1000</f>
        <v>0</v>
      </c>
      <c r="K1251">
        <f>IF(CZ1251, AN1251, AH1251)</f>
        <v>0</v>
      </c>
      <c r="L1251">
        <f>IF(CZ1251, AI1251, AG1251)</f>
        <v>0</v>
      </c>
      <c r="M1251">
        <f>DB1251 - IF(AU1251&gt;1, L1251*CV1251*100.0/(AW1251*DP1251), 0)</f>
        <v>0</v>
      </c>
      <c r="N1251">
        <f>((T1251-J1251/2)*M1251-L1251)/(T1251+J1251/2)</f>
        <v>0</v>
      </c>
      <c r="O1251">
        <f>N1251*(DI1251+DJ1251)/1000.0</f>
        <v>0</v>
      </c>
      <c r="P1251">
        <f>(DB1251 - IF(AU1251&gt;1, L1251*CV1251*100.0/(AW1251*DP1251), 0))*(DI1251+DJ1251)/1000.0</f>
        <v>0</v>
      </c>
      <c r="Q1251">
        <f>2.0/((1/S1251-1/R1251)+SIGN(S1251)*SQRT((1/S1251-1/R1251)*(1/S1251-1/R1251) + 4*CW1251/((CW1251+1)*(CW1251+1))*(2*1/S1251*1/R1251-1/R1251*1/R1251)))</f>
        <v>0</v>
      </c>
      <c r="R1251">
        <f>IF(LEFT(CX1251,1)&lt;&gt;"0",IF(LEFT(CX1251,1)="1",3.0,CY1251),$D$5+$E$5*(DP1251*DI1251/($K$5*1000))+$F$5*(DP1251*DI1251/($K$5*1000))*MAX(MIN(CV1251,$J$5),$I$5)*MAX(MIN(CV1251,$J$5),$I$5)+$G$5*MAX(MIN(CV1251,$J$5),$I$5)*(DP1251*DI1251/($K$5*1000))+$H$5*(DP1251*DI1251/($K$5*1000))*(DP1251*DI1251/($K$5*1000)))</f>
        <v>0</v>
      </c>
      <c r="S1251">
        <f>J1251*(1000-(1000*0.61365*exp(17.502*W1251/(240.97+W1251))/(DI1251+DJ1251)+DD1251)/2)/(1000*0.61365*exp(17.502*W1251/(240.97+W1251))/(DI1251+DJ1251)-DD1251)</f>
        <v>0</v>
      </c>
      <c r="T1251">
        <f>1/((CW1251+1)/(Q1251/1.6)+1/(R1251/1.37)) + CW1251/((CW1251+1)/(Q1251/1.6) + CW1251/(R1251/1.37))</f>
        <v>0</v>
      </c>
      <c r="U1251">
        <f>(CR1251*CU1251)</f>
        <v>0</v>
      </c>
      <c r="V1251">
        <f>(DK1251+(U1251+2*0.95*5.67E-8*(((DK1251+$B$7)+273)^4-(DK1251+273)^4)-44100*J1251)/(1.84*29.3*R1251+8*0.95*5.67E-8*(DK1251+273)^3))</f>
        <v>0</v>
      </c>
      <c r="W1251">
        <f>($C$7*DL1251+$D$7*DM1251+$E$7*V1251)</f>
        <v>0</v>
      </c>
      <c r="X1251">
        <f>0.61365*exp(17.502*W1251/(240.97+W1251))</f>
        <v>0</v>
      </c>
      <c r="Y1251">
        <f>(Z1251/AA1251*100)</f>
        <v>0</v>
      </c>
      <c r="Z1251">
        <f>DD1251*(DI1251+DJ1251)/1000</f>
        <v>0</v>
      </c>
      <c r="AA1251">
        <f>0.61365*exp(17.502*DK1251/(240.97+DK1251))</f>
        <v>0</v>
      </c>
      <c r="AB1251">
        <f>(X1251-DD1251*(DI1251+DJ1251)/1000)</f>
        <v>0</v>
      </c>
      <c r="AC1251">
        <f>(-J1251*44100)</f>
        <v>0</v>
      </c>
      <c r="AD1251">
        <f>2*29.3*R1251*0.92*(DK1251-W1251)</f>
        <v>0</v>
      </c>
      <c r="AE1251">
        <f>2*0.95*5.67E-8*(((DK1251+$B$7)+273)^4-(W1251+273)^4)</f>
        <v>0</v>
      </c>
      <c r="AF1251">
        <f>U1251+AE1251+AC1251+AD1251</f>
        <v>0</v>
      </c>
      <c r="AG1251">
        <f>DH1251*AU1251*(DC1251-DB1251*(1000-AU1251*DE1251)/(1000-AU1251*DD1251))/(100*CV1251)</f>
        <v>0</v>
      </c>
      <c r="AH1251">
        <f>1000*DH1251*AU1251*(DD1251-DE1251)/(100*CV1251*(1000-AU1251*DD1251))</f>
        <v>0</v>
      </c>
      <c r="AI1251">
        <f>(AJ1251 - AK1251 - DI1251*1E3/(8.314*(DK1251+273.15)) * AM1251/DH1251 * AL1251) * DH1251/(100*CV1251) * (1000 - DE1251)/1000</f>
        <v>0</v>
      </c>
      <c r="AJ1251">
        <v>1327.21630609373</v>
      </c>
      <c r="AK1251">
        <v>1276.232</v>
      </c>
      <c r="AL1251">
        <v>3.421906054823262</v>
      </c>
      <c r="AM1251">
        <v>65.47786862827577</v>
      </c>
      <c r="AN1251">
        <f>(AP1251 - AO1251 + DI1251*1E3/(8.314*(DK1251+273.15)) * AR1251/DH1251 * AQ1251) * DH1251/(100*CV1251) * 1000/(1000 - AP1251)</f>
        <v>0</v>
      </c>
      <c r="AO1251">
        <v>15.00732836287666</v>
      </c>
      <c r="AP1251">
        <v>18.51168671328671</v>
      </c>
      <c r="AQ1251">
        <v>7.658392905415072E-06</v>
      </c>
      <c r="AR1251">
        <v>82.48289674045559</v>
      </c>
      <c r="AS1251">
        <v>0</v>
      </c>
      <c r="AT1251">
        <v>0</v>
      </c>
      <c r="AU1251">
        <f>IF(AS1251*$H$13&gt;=AW1251,1.0,(AW1251/(AW1251-AS1251*$H$13)))</f>
        <v>0</v>
      </c>
      <c r="AV1251">
        <f>(AU1251-1)*100</f>
        <v>0</v>
      </c>
      <c r="AW1251">
        <f>MAX(0,($B$13+$C$13*DP1251)/(1+$D$13*DP1251)*DI1251/(DK1251+273)*$E$13)</f>
        <v>0</v>
      </c>
      <c r="AX1251" t="s">
        <v>417</v>
      </c>
      <c r="AY1251" t="s">
        <v>417</v>
      </c>
      <c r="AZ1251">
        <v>0</v>
      </c>
      <c r="BA1251">
        <v>0</v>
      </c>
      <c r="BB1251">
        <f>1-AZ1251/BA1251</f>
        <v>0</v>
      </c>
      <c r="BC1251">
        <v>0</v>
      </c>
      <c r="BD1251" t="s">
        <v>417</v>
      </c>
      <c r="BE1251" t="s">
        <v>417</v>
      </c>
      <c r="BF1251">
        <v>0</v>
      </c>
      <c r="BG1251">
        <v>0</v>
      </c>
      <c r="BH1251">
        <f>1-BF1251/BG1251</f>
        <v>0</v>
      </c>
      <c r="BI1251">
        <v>0.5</v>
      </c>
      <c r="BJ1251">
        <f>CS1251</f>
        <v>0</v>
      </c>
      <c r="BK1251">
        <f>L1251</f>
        <v>0</v>
      </c>
      <c r="BL1251">
        <f>BH1251*BI1251*BJ1251</f>
        <v>0</v>
      </c>
      <c r="BM1251">
        <f>(BK1251-BC1251)/BJ1251</f>
        <v>0</v>
      </c>
      <c r="BN1251">
        <f>(BA1251-BG1251)/BG1251</f>
        <v>0</v>
      </c>
      <c r="BO1251">
        <f>AZ1251/(BB1251+AZ1251/BG1251)</f>
        <v>0</v>
      </c>
      <c r="BP1251" t="s">
        <v>417</v>
      </c>
      <c r="BQ1251">
        <v>0</v>
      </c>
      <c r="BR1251">
        <f>IF(BQ1251&lt;&gt;0, BQ1251, BO1251)</f>
        <v>0</v>
      </c>
      <c r="BS1251">
        <f>1-BR1251/BG1251</f>
        <v>0</v>
      </c>
      <c r="BT1251">
        <f>(BG1251-BF1251)/(BG1251-BR1251)</f>
        <v>0</v>
      </c>
      <c r="BU1251">
        <f>(BA1251-BG1251)/(BA1251-BR1251)</f>
        <v>0</v>
      </c>
      <c r="BV1251">
        <f>(BG1251-BF1251)/(BG1251-AZ1251)</f>
        <v>0</v>
      </c>
      <c r="BW1251">
        <f>(BA1251-BG1251)/(BA1251-AZ1251)</f>
        <v>0</v>
      </c>
      <c r="BX1251">
        <f>(BT1251*BR1251/BF1251)</f>
        <v>0</v>
      </c>
      <c r="BY1251">
        <f>(1-BX1251)</f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f>$B$11*DQ1251+$C$11*DR1251+$F$11*EC1251*(1-EF1251)</f>
        <v>0</v>
      </c>
      <c r="CS1251">
        <f>CR1251*CT1251</f>
        <v>0</v>
      </c>
      <c r="CT1251">
        <f>($B$11*$D$9+$C$11*$D$9+$F$11*((EP1251+EH1251)/MAX(EP1251+EH1251+EQ1251, 0.1)*$I$9+EQ1251/MAX(EP1251+EH1251+EQ1251, 0.1)*$J$9))/($B$11+$C$11+$F$11)</f>
        <v>0</v>
      </c>
      <c r="CU1251">
        <f>($B$11*$K$9+$C$11*$K$9+$F$11*((EP1251+EH1251)/MAX(EP1251+EH1251+EQ1251, 0.1)*$P$9+EQ1251/MAX(EP1251+EH1251+EQ1251, 0.1)*$Q$9))/($B$11+$C$11+$F$11)</f>
        <v>0</v>
      </c>
      <c r="CV1251">
        <v>6</v>
      </c>
      <c r="CW1251">
        <v>0.5</v>
      </c>
      <c r="CX1251" t="s">
        <v>418</v>
      </c>
      <c r="CY1251">
        <v>2</v>
      </c>
      <c r="CZ1251" t="b">
        <v>1</v>
      </c>
      <c r="DA1251">
        <v>1659654498.962963</v>
      </c>
      <c r="DB1251">
        <v>1228.954814814815</v>
      </c>
      <c r="DC1251">
        <v>1292.121481481482</v>
      </c>
      <c r="DD1251">
        <v>18.51579629629629</v>
      </c>
      <c r="DE1251">
        <v>14.98751481481481</v>
      </c>
      <c r="DF1251">
        <v>1233.775185185185</v>
      </c>
      <c r="DG1251">
        <v>18.65946666666667</v>
      </c>
      <c r="DH1251">
        <v>500.0226666666667</v>
      </c>
      <c r="DI1251">
        <v>90.20195185185186</v>
      </c>
      <c r="DJ1251">
        <v>0.1000087740740741</v>
      </c>
      <c r="DK1251">
        <v>24.80389259259259</v>
      </c>
      <c r="DL1251">
        <v>25.0128</v>
      </c>
      <c r="DM1251">
        <v>999.9000000000001</v>
      </c>
      <c r="DN1251">
        <v>0</v>
      </c>
      <c r="DO1251">
        <v>0</v>
      </c>
      <c r="DP1251">
        <v>9989.907037037037</v>
      </c>
      <c r="DQ1251">
        <v>0</v>
      </c>
      <c r="DR1251">
        <v>10.9043</v>
      </c>
      <c r="DS1251">
        <v>-63.16595925925926</v>
      </c>
      <c r="DT1251">
        <v>1252.138888888889</v>
      </c>
      <c r="DU1251">
        <v>1311.781481481481</v>
      </c>
      <c r="DV1251">
        <v>3.528291851851851</v>
      </c>
      <c r="DW1251">
        <v>1292.121481481482</v>
      </c>
      <c r="DX1251">
        <v>14.98751481481481</v>
      </c>
      <c r="DY1251">
        <v>1.670162222222222</v>
      </c>
      <c r="DZ1251">
        <v>1.351902592592593</v>
      </c>
      <c r="EA1251">
        <v>14.62184814814815</v>
      </c>
      <c r="EB1251">
        <v>11.38861111111111</v>
      </c>
      <c r="EC1251">
        <v>1999.994074074074</v>
      </c>
      <c r="ED1251">
        <v>0.9799973333333334</v>
      </c>
      <c r="EE1251">
        <v>0.02000266666666667</v>
      </c>
      <c r="EF1251">
        <v>0</v>
      </c>
      <c r="EG1251">
        <v>744.9471111111112</v>
      </c>
      <c r="EH1251">
        <v>5.00097</v>
      </c>
      <c r="EI1251">
        <v>14812.52592592592</v>
      </c>
      <c r="EJ1251">
        <v>16707.52962962963</v>
      </c>
      <c r="EK1251">
        <v>37.76377777777778</v>
      </c>
      <c r="EL1251">
        <v>38.319</v>
      </c>
      <c r="EM1251">
        <v>37.75</v>
      </c>
      <c r="EN1251">
        <v>38.04822222222222</v>
      </c>
      <c r="EO1251">
        <v>38.25</v>
      </c>
      <c r="EP1251">
        <v>1955.084074074074</v>
      </c>
      <c r="EQ1251">
        <v>39.90111111111111</v>
      </c>
      <c r="ER1251">
        <v>0</v>
      </c>
      <c r="ES1251">
        <v>1659654507.3</v>
      </c>
      <c r="ET1251">
        <v>0</v>
      </c>
      <c r="EU1251">
        <v>744.91288</v>
      </c>
      <c r="EV1251">
        <v>-2.38607692224695</v>
      </c>
      <c r="EW1251">
        <v>-47.63846157344069</v>
      </c>
      <c r="EX1251">
        <v>14811.98</v>
      </c>
      <c r="EY1251">
        <v>15</v>
      </c>
      <c r="EZ1251">
        <v>0</v>
      </c>
      <c r="FA1251" t="s">
        <v>419</v>
      </c>
      <c r="FB1251">
        <v>1659135797.5</v>
      </c>
      <c r="FC1251">
        <v>1659135788</v>
      </c>
      <c r="FD1251">
        <v>0</v>
      </c>
      <c r="FE1251">
        <v>0.3</v>
      </c>
      <c r="FF1251">
        <v>-0.002</v>
      </c>
      <c r="FG1251">
        <v>-2.209</v>
      </c>
      <c r="FH1251">
        <v>-0.089</v>
      </c>
      <c r="FI1251">
        <v>1520</v>
      </c>
      <c r="FJ1251">
        <v>20</v>
      </c>
      <c r="FK1251">
        <v>0.06</v>
      </c>
      <c r="FL1251">
        <v>0.03</v>
      </c>
      <c r="FM1251">
        <v>-63.12717</v>
      </c>
      <c r="FN1251">
        <v>-0.5867572232644119</v>
      </c>
      <c r="FO1251">
        <v>0.07858888980002234</v>
      </c>
      <c r="FP1251">
        <v>0</v>
      </c>
      <c r="FQ1251">
        <v>745.0472647058824</v>
      </c>
      <c r="FR1251">
        <v>-2.235828873961568</v>
      </c>
      <c r="FS1251">
        <v>0.3069701373503887</v>
      </c>
      <c r="FT1251">
        <v>0</v>
      </c>
      <c r="FU1251">
        <v>3.549665500000001</v>
      </c>
      <c r="FV1251">
        <v>-0.4529293058161439</v>
      </c>
      <c r="FW1251">
        <v>0.04383282656582849</v>
      </c>
      <c r="FX1251">
        <v>0</v>
      </c>
      <c r="FY1251">
        <v>0</v>
      </c>
      <c r="FZ1251">
        <v>3</v>
      </c>
      <c r="GA1251" t="s">
        <v>426</v>
      </c>
      <c r="GB1251">
        <v>2.98342</v>
      </c>
      <c r="GC1251">
        <v>2.71546</v>
      </c>
      <c r="GD1251">
        <v>0.199219</v>
      </c>
      <c r="GE1251">
        <v>0.202921</v>
      </c>
      <c r="GF1251">
        <v>0.0895492</v>
      </c>
      <c r="GG1251">
        <v>0.07564890000000001</v>
      </c>
      <c r="GH1251">
        <v>25322.5</v>
      </c>
      <c r="GI1251">
        <v>25341.5</v>
      </c>
      <c r="GJ1251">
        <v>29386.5</v>
      </c>
      <c r="GK1251">
        <v>29400</v>
      </c>
      <c r="GL1251">
        <v>35438.1</v>
      </c>
      <c r="GM1251">
        <v>36136.6</v>
      </c>
      <c r="GN1251">
        <v>41378.9</v>
      </c>
      <c r="GO1251">
        <v>41893.9</v>
      </c>
      <c r="GP1251">
        <v>1.96082</v>
      </c>
      <c r="GQ1251">
        <v>2.3858</v>
      </c>
      <c r="GR1251">
        <v>0.0976659</v>
      </c>
      <c r="GS1251">
        <v>0</v>
      </c>
      <c r="GT1251">
        <v>23.4076</v>
      </c>
      <c r="GU1251">
        <v>999.9</v>
      </c>
      <c r="GV1251">
        <v>34.8</v>
      </c>
      <c r="GW1251">
        <v>31.8</v>
      </c>
      <c r="GX1251">
        <v>18.2142</v>
      </c>
      <c r="GY1251">
        <v>63.532</v>
      </c>
      <c r="GZ1251">
        <v>22.2196</v>
      </c>
      <c r="HA1251">
        <v>2</v>
      </c>
      <c r="HB1251">
        <v>-0.0812652</v>
      </c>
      <c r="HC1251">
        <v>1.79312</v>
      </c>
      <c r="HD1251">
        <v>20.3255</v>
      </c>
      <c r="HE1251">
        <v>5.21579</v>
      </c>
      <c r="HF1251">
        <v>12.0099</v>
      </c>
      <c r="HG1251">
        <v>4.98925</v>
      </c>
      <c r="HH1251">
        <v>3.2885</v>
      </c>
      <c r="HI1251">
        <v>9999</v>
      </c>
      <c r="HJ1251">
        <v>9999</v>
      </c>
      <c r="HK1251">
        <v>9999</v>
      </c>
      <c r="HL1251">
        <v>199.3</v>
      </c>
      <c r="HM1251">
        <v>1.86737</v>
      </c>
      <c r="HN1251">
        <v>1.86646</v>
      </c>
      <c r="HO1251">
        <v>1.86588</v>
      </c>
      <c r="HP1251">
        <v>1.86584</v>
      </c>
      <c r="HQ1251">
        <v>1.86768</v>
      </c>
      <c r="HR1251">
        <v>1.87013</v>
      </c>
      <c r="HS1251">
        <v>1.86874</v>
      </c>
      <c r="HT1251">
        <v>1.87026</v>
      </c>
      <c r="HU1251">
        <v>0</v>
      </c>
      <c r="HV1251">
        <v>0</v>
      </c>
      <c r="HW1251">
        <v>0</v>
      </c>
      <c r="HX1251">
        <v>0</v>
      </c>
      <c r="HY1251" t="s">
        <v>421</v>
      </c>
      <c r="HZ1251" t="s">
        <v>422</v>
      </c>
      <c r="IA1251" t="s">
        <v>423</v>
      </c>
      <c r="IB1251" t="s">
        <v>423</v>
      </c>
      <c r="IC1251" t="s">
        <v>423</v>
      </c>
      <c r="ID1251" t="s">
        <v>423</v>
      </c>
      <c r="IE1251">
        <v>0</v>
      </c>
      <c r="IF1251">
        <v>100</v>
      </c>
      <c r="IG1251">
        <v>100</v>
      </c>
      <c r="IH1251">
        <v>-4.87</v>
      </c>
      <c r="II1251">
        <v>-0.1437</v>
      </c>
      <c r="IJ1251">
        <v>-1.529487217637811</v>
      </c>
      <c r="IK1251">
        <v>-0.005072214745875086</v>
      </c>
      <c r="IL1251">
        <v>3.316774363808987E-06</v>
      </c>
      <c r="IM1251">
        <v>-1.107588672722244E-09</v>
      </c>
      <c r="IN1251">
        <v>-0.1603591687652909</v>
      </c>
      <c r="IO1251">
        <v>-0.0181951569465493</v>
      </c>
      <c r="IP1251">
        <v>0.001659309118516343</v>
      </c>
      <c r="IQ1251">
        <v>-3.409663313950778E-05</v>
      </c>
      <c r="IR1251">
        <v>19</v>
      </c>
      <c r="IS1251">
        <v>2290</v>
      </c>
      <c r="IT1251">
        <v>1</v>
      </c>
      <c r="IU1251">
        <v>24</v>
      </c>
      <c r="IV1251">
        <v>8645.1</v>
      </c>
      <c r="IW1251">
        <v>8645.299999999999</v>
      </c>
      <c r="IX1251">
        <v>3.20923</v>
      </c>
      <c r="IY1251">
        <v>2.19482</v>
      </c>
      <c r="IZ1251">
        <v>1.94702</v>
      </c>
      <c r="JA1251">
        <v>2.64648</v>
      </c>
      <c r="JB1251">
        <v>2.19482</v>
      </c>
      <c r="JC1251">
        <v>2.3645</v>
      </c>
      <c r="JD1251">
        <v>36.4578</v>
      </c>
      <c r="JE1251">
        <v>24.0437</v>
      </c>
      <c r="JF1251">
        <v>18</v>
      </c>
      <c r="JG1251">
        <v>518.5890000000001</v>
      </c>
      <c r="JH1251">
        <v>816.732</v>
      </c>
      <c r="JI1251">
        <v>21.338</v>
      </c>
      <c r="JJ1251">
        <v>26.2383</v>
      </c>
      <c r="JK1251">
        <v>30.0003</v>
      </c>
      <c r="JL1251">
        <v>26.2093</v>
      </c>
      <c r="JM1251">
        <v>26.1254</v>
      </c>
      <c r="JN1251">
        <v>64.26309999999999</v>
      </c>
      <c r="JO1251">
        <v>16.6862</v>
      </c>
      <c r="JP1251">
        <v>24.0157</v>
      </c>
      <c r="JQ1251">
        <v>21.3299</v>
      </c>
      <c r="JR1251">
        <v>1337.01</v>
      </c>
      <c r="JS1251">
        <v>15.137</v>
      </c>
      <c r="JT1251">
        <v>100.472</v>
      </c>
      <c r="JU1251">
        <v>100.617</v>
      </c>
    </row>
    <row r="1252" spans="1:281">
      <c r="A1252">
        <v>1236</v>
      </c>
      <c r="B1252">
        <v>1659654511.5</v>
      </c>
      <c r="C1252">
        <v>26503.5</v>
      </c>
      <c r="D1252" t="s">
        <v>2907</v>
      </c>
      <c r="E1252" t="s">
        <v>2908</v>
      </c>
      <c r="F1252">
        <v>5</v>
      </c>
      <c r="G1252" t="s">
        <v>2748</v>
      </c>
      <c r="H1252" t="s">
        <v>416</v>
      </c>
      <c r="I1252">
        <v>1659654503.981482</v>
      </c>
      <c r="J1252">
        <f>(K1252)/1000</f>
        <v>0</v>
      </c>
      <c r="K1252">
        <f>IF(CZ1252, AN1252, AH1252)</f>
        <v>0</v>
      </c>
      <c r="L1252">
        <f>IF(CZ1252, AI1252, AG1252)</f>
        <v>0</v>
      </c>
      <c r="M1252">
        <f>DB1252 - IF(AU1252&gt;1, L1252*CV1252*100.0/(AW1252*DP1252), 0)</f>
        <v>0</v>
      </c>
      <c r="N1252">
        <f>((T1252-J1252/2)*M1252-L1252)/(T1252+J1252/2)</f>
        <v>0</v>
      </c>
      <c r="O1252">
        <f>N1252*(DI1252+DJ1252)/1000.0</f>
        <v>0</v>
      </c>
      <c r="P1252">
        <f>(DB1252 - IF(AU1252&gt;1, L1252*CV1252*100.0/(AW1252*DP1252), 0))*(DI1252+DJ1252)/1000.0</f>
        <v>0</v>
      </c>
      <c r="Q1252">
        <f>2.0/((1/S1252-1/R1252)+SIGN(S1252)*SQRT((1/S1252-1/R1252)*(1/S1252-1/R1252) + 4*CW1252/((CW1252+1)*(CW1252+1))*(2*1/S1252*1/R1252-1/R1252*1/R1252)))</f>
        <v>0</v>
      </c>
      <c r="R1252">
        <f>IF(LEFT(CX1252,1)&lt;&gt;"0",IF(LEFT(CX1252,1)="1",3.0,CY1252),$D$5+$E$5*(DP1252*DI1252/($K$5*1000))+$F$5*(DP1252*DI1252/($K$5*1000))*MAX(MIN(CV1252,$J$5),$I$5)*MAX(MIN(CV1252,$J$5),$I$5)+$G$5*MAX(MIN(CV1252,$J$5),$I$5)*(DP1252*DI1252/($K$5*1000))+$H$5*(DP1252*DI1252/($K$5*1000))*(DP1252*DI1252/($K$5*1000)))</f>
        <v>0</v>
      </c>
      <c r="S1252">
        <f>J1252*(1000-(1000*0.61365*exp(17.502*W1252/(240.97+W1252))/(DI1252+DJ1252)+DD1252)/2)/(1000*0.61365*exp(17.502*W1252/(240.97+W1252))/(DI1252+DJ1252)-DD1252)</f>
        <v>0</v>
      </c>
      <c r="T1252">
        <f>1/((CW1252+1)/(Q1252/1.6)+1/(R1252/1.37)) + CW1252/((CW1252+1)/(Q1252/1.6) + CW1252/(R1252/1.37))</f>
        <v>0</v>
      </c>
      <c r="U1252">
        <f>(CR1252*CU1252)</f>
        <v>0</v>
      </c>
      <c r="V1252">
        <f>(DK1252+(U1252+2*0.95*5.67E-8*(((DK1252+$B$7)+273)^4-(DK1252+273)^4)-44100*J1252)/(1.84*29.3*R1252+8*0.95*5.67E-8*(DK1252+273)^3))</f>
        <v>0</v>
      </c>
      <c r="W1252">
        <f>($C$7*DL1252+$D$7*DM1252+$E$7*V1252)</f>
        <v>0</v>
      </c>
      <c r="X1252">
        <f>0.61365*exp(17.502*W1252/(240.97+W1252))</f>
        <v>0</v>
      </c>
      <c r="Y1252">
        <f>(Z1252/AA1252*100)</f>
        <v>0</v>
      </c>
      <c r="Z1252">
        <f>DD1252*(DI1252+DJ1252)/1000</f>
        <v>0</v>
      </c>
      <c r="AA1252">
        <f>0.61365*exp(17.502*DK1252/(240.97+DK1252))</f>
        <v>0</v>
      </c>
      <c r="AB1252">
        <f>(X1252-DD1252*(DI1252+DJ1252)/1000)</f>
        <v>0</v>
      </c>
      <c r="AC1252">
        <f>(-J1252*44100)</f>
        <v>0</v>
      </c>
      <c r="AD1252">
        <f>2*29.3*R1252*0.92*(DK1252-W1252)</f>
        <v>0</v>
      </c>
      <c r="AE1252">
        <f>2*0.95*5.67E-8*(((DK1252+$B$7)+273)^4-(W1252+273)^4)</f>
        <v>0</v>
      </c>
      <c r="AF1252">
        <f>U1252+AE1252+AC1252+AD1252</f>
        <v>0</v>
      </c>
      <c r="AG1252">
        <f>DH1252*AU1252*(DC1252-DB1252*(1000-AU1252*DE1252)/(1000-AU1252*DD1252))/(100*CV1252)</f>
        <v>0</v>
      </c>
      <c r="AH1252">
        <f>1000*DH1252*AU1252*(DD1252-DE1252)/(100*CV1252*(1000-AU1252*DD1252))</f>
        <v>0</v>
      </c>
      <c r="AI1252">
        <f>(AJ1252 - AK1252 - DI1252*1E3/(8.314*(DK1252+273.15)) * AM1252/DH1252 * AL1252) * DH1252/(100*CV1252) * (1000 - DE1252)/1000</f>
        <v>0</v>
      </c>
      <c r="AJ1252">
        <v>1344.3221031524</v>
      </c>
      <c r="AK1252">
        <v>1293.387393939394</v>
      </c>
      <c r="AL1252">
        <v>3.419322324563239</v>
      </c>
      <c r="AM1252">
        <v>65.47786862827577</v>
      </c>
      <c r="AN1252">
        <f>(AP1252 - AO1252 + DI1252*1E3/(8.314*(DK1252+273.15)) * AR1252/DH1252 * AQ1252) * DH1252/(100*CV1252) * 1000/(1000 - AP1252)</f>
        <v>0</v>
      </c>
      <c r="AO1252">
        <v>15.06476758216146</v>
      </c>
      <c r="AP1252">
        <v>18.51880069930072</v>
      </c>
      <c r="AQ1252">
        <v>1.60848856097723E-05</v>
      </c>
      <c r="AR1252">
        <v>82.48289674045559</v>
      </c>
      <c r="AS1252">
        <v>0</v>
      </c>
      <c r="AT1252">
        <v>0</v>
      </c>
      <c r="AU1252">
        <f>IF(AS1252*$H$13&gt;=AW1252,1.0,(AW1252/(AW1252-AS1252*$H$13)))</f>
        <v>0</v>
      </c>
      <c r="AV1252">
        <f>(AU1252-1)*100</f>
        <v>0</v>
      </c>
      <c r="AW1252">
        <f>MAX(0,($B$13+$C$13*DP1252)/(1+$D$13*DP1252)*DI1252/(DK1252+273)*$E$13)</f>
        <v>0</v>
      </c>
      <c r="AX1252" t="s">
        <v>417</v>
      </c>
      <c r="AY1252" t="s">
        <v>417</v>
      </c>
      <c r="AZ1252">
        <v>0</v>
      </c>
      <c r="BA1252">
        <v>0</v>
      </c>
      <c r="BB1252">
        <f>1-AZ1252/BA1252</f>
        <v>0</v>
      </c>
      <c r="BC1252">
        <v>0</v>
      </c>
      <c r="BD1252" t="s">
        <v>417</v>
      </c>
      <c r="BE1252" t="s">
        <v>417</v>
      </c>
      <c r="BF1252">
        <v>0</v>
      </c>
      <c r="BG1252">
        <v>0</v>
      </c>
      <c r="BH1252">
        <f>1-BF1252/BG1252</f>
        <v>0</v>
      </c>
      <c r="BI1252">
        <v>0.5</v>
      </c>
      <c r="BJ1252">
        <f>CS1252</f>
        <v>0</v>
      </c>
      <c r="BK1252">
        <f>L1252</f>
        <v>0</v>
      </c>
      <c r="BL1252">
        <f>BH1252*BI1252*BJ1252</f>
        <v>0</v>
      </c>
      <c r="BM1252">
        <f>(BK1252-BC1252)/BJ1252</f>
        <v>0</v>
      </c>
      <c r="BN1252">
        <f>(BA1252-BG1252)/BG1252</f>
        <v>0</v>
      </c>
      <c r="BO1252">
        <f>AZ1252/(BB1252+AZ1252/BG1252)</f>
        <v>0</v>
      </c>
      <c r="BP1252" t="s">
        <v>417</v>
      </c>
      <c r="BQ1252">
        <v>0</v>
      </c>
      <c r="BR1252">
        <f>IF(BQ1252&lt;&gt;0, BQ1252, BO1252)</f>
        <v>0</v>
      </c>
      <c r="BS1252">
        <f>1-BR1252/BG1252</f>
        <v>0</v>
      </c>
      <c r="BT1252">
        <f>(BG1252-BF1252)/(BG1252-BR1252)</f>
        <v>0</v>
      </c>
      <c r="BU1252">
        <f>(BA1252-BG1252)/(BA1252-BR1252)</f>
        <v>0</v>
      </c>
      <c r="BV1252">
        <f>(BG1252-BF1252)/(BG1252-AZ1252)</f>
        <v>0</v>
      </c>
      <c r="BW1252">
        <f>(BA1252-BG1252)/(BA1252-AZ1252)</f>
        <v>0</v>
      </c>
      <c r="BX1252">
        <f>(BT1252*BR1252/BF1252)</f>
        <v>0</v>
      </c>
      <c r="BY1252">
        <f>(1-BX1252)</f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f>$B$11*DQ1252+$C$11*DR1252+$F$11*EC1252*(1-EF1252)</f>
        <v>0</v>
      </c>
      <c r="CS1252">
        <f>CR1252*CT1252</f>
        <v>0</v>
      </c>
      <c r="CT1252">
        <f>($B$11*$D$9+$C$11*$D$9+$F$11*((EP1252+EH1252)/MAX(EP1252+EH1252+EQ1252, 0.1)*$I$9+EQ1252/MAX(EP1252+EH1252+EQ1252, 0.1)*$J$9))/($B$11+$C$11+$F$11)</f>
        <v>0</v>
      </c>
      <c r="CU1252">
        <f>($B$11*$K$9+$C$11*$K$9+$F$11*((EP1252+EH1252)/MAX(EP1252+EH1252+EQ1252, 0.1)*$P$9+EQ1252/MAX(EP1252+EH1252+EQ1252, 0.1)*$Q$9))/($B$11+$C$11+$F$11)</f>
        <v>0</v>
      </c>
      <c r="CV1252">
        <v>6</v>
      </c>
      <c r="CW1252">
        <v>0.5</v>
      </c>
      <c r="CX1252" t="s">
        <v>418</v>
      </c>
      <c r="CY1252">
        <v>2</v>
      </c>
      <c r="CZ1252" t="b">
        <v>1</v>
      </c>
      <c r="DA1252">
        <v>1659654503.981482</v>
      </c>
      <c r="DB1252">
        <v>1245.837777777778</v>
      </c>
      <c r="DC1252">
        <v>1308.984444444445</v>
      </c>
      <c r="DD1252">
        <v>18.51480740740741</v>
      </c>
      <c r="DE1252">
        <v>15.02518518518518</v>
      </c>
      <c r="DF1252">
        <v>1250.690740740741</v>
      </c>
      <c r="DG1252">
        <v>18.65848518518519</v>
      </c>
      <c r="DH1252">
        <v>500.0117037037037</v>
      </c>
      <c r="DI1252">
        <v>90.20202222222224</v>
      </c>
      <c r="DJ1252">
        <v>0.1000254444444444</v>
      </c>
      <c r="DK1252">
        <v>24.80117037037037</v>
      </c>
      <c r="DL1252">
        <v>25.01511851851852</v>
      </c>
      <c r="DM1252">
        <v>999.9000000000001</v>
      </c>
      <c r="DN1252">
        <v>0</v>
      </c>
      <c r="DO1252">
        <v>0</v>
      </c>
      <c r="DP1252">
        <v>9985.858148148147</v>
      </c>
      <c r="DQ1252">
        <v>0</v>
      </c>
      <c r="DR1252">
        <v>10.91771851851852</v>
      </c>
      <c r="DS1252">
        <v>-63.14684444444444</v>
      </c>
      <c r="DT1252">
        <v>1269.339259259259</v>
      </c>
      <c r="DU1252">
        <v>1328.951481481482</v>
      </c>
      <c r="DV1252">
        <v>3.489634814814815</v>
      </c>
      <c r="DW1252">
        <v>1308.984444444445</v>
      </c>
      <c r="DX1252">
        <v>15.02518518518518</v>
      </c>
      <c r="DY1252">
        <v>1.670074444444444</v>
      </c>
      <c r="DZ1252">
        <v>1.355301851851852</v>
      </c>
      <c r="EA1252">
        <v>14.62103333333333</v>
      </c>
      <c r="EB1252">
        <v>11.42651481481481</v>
      </c>
      <c r="EC1252">
        <v>1999.997407407407</v>
      </c>
      <c r="ED1252">
        <v>0.9799973333333334</v>
      </c>
      <c r="EE1252">
        <v>0.02000266666666667</v>
      </c>
      <c r="EF1252">
        <v>0</v>
      </c>
      <c r="EG1252">
        <v>744.7116666666667</v>
      </c>
      <c r="EH1252">
        <v>5.00097</v>
      </c>
      <c r="EI1252">
        <v>14808.48148148148</v>
      </c>
      <c r="EJ1252">
        <v>16707.55185185185</v>
      </c>
      <c r="EK1252">
        <v>37.75688888888889</v>
      </c>
      <c r="EL1252">
        <v>38.31666666666666</v>
      </c>
      <c r="EM1252">
        <v>37.75</v>
      </c>
      <c r="EN1252">
        <v>38.04592592592593</v>
      </c>
      <c r="EO1252">
        <v>38.25</v>
      </c>
      <c r="EP1252">
        <v>1955.087407407408</v>
      </c>
      <c r="EQ1252">
        <v>39.90296296296296</v>
      </c>
      <c r="ER1252">
        <v>0</v>
      </c>
      <c r="ES1252">
        <v>1659654512.1</v>
      </c>
      <c r="ET1252">
        <v>0</v>
      </c>
      <c r="EU1252">
        <v>744.7207999999998</v>
      </c>
      <c r="EV1252">
        <v>-2.770307687584021</v>
      </c>
      <c r="EW1252">
        <v>-48.55384620998781</v>
      </c>
      <c r="EX1252">
        <v>14808.104</v>
      </c>
      <c r="EY1252">
        <v>15</v>
      </c>
      <c r="EZ1252">
        <v>0</v>
      </c>
      <c r="FA1252" t="s">
        <v>419</v>
      </c>
      <c r="FB1252">
        <v>1659135797.5</v>
      </c>
      <c r="FC1252">
        <v>1659135788</v>
      </c>
      <c r="FD1252">
        <v>0</v>
      </c>
      <c r="FE1252">
        <v>0.3</v>
      </c>
      <c r="FF1252">
        <v>-0.002</v>
      </c>
      <c r="FG1252">
        <v>-2.209</v>
      </c>
      <c r="FH1252">
        <v>-0.089</v>
      </c>
      <c r="FI1252">
        <v>1520</v>
      </c>
      <c r="FJ1252">
        <v>20</v>
      </c>
      <c r="FK1252">
        <v>0.06</v>
      </c>
      <c r="FL1252">
        <v>0.03</v>
      </c>
      <c r="FM1252">
        <v>-63.14882682926829</v>
      </c>
      <c r="FN1252">
        <v>0.0986613240417457</v>
      </c>
      <c r="FO1252">
        <v>0.03748176808432282</v>
      </c>
      <c r="FP1252">
        <v>1</v>
      </c>
      <c r="FQ1252">
        <v>744.8726470588235</v>
      </c>
      <c r="FR1252">
        <v>-2.786676847096063</v>
      </c>
      <c r="FS1252">
        <v>0.3577958572042603</v>
      </c>
      <c r="FT1252">
        <v>0</v>
      </c>
      <c r="FU1252">
        <v>3.515040731707317</v>
      </c>
      <c r="FV1252">
        <v>-0.4748954006968668</v>
      </c>
      <c r="FW1252">
        <v>0.04728735856391653</v>
      </c>
      <c r="FX1252">
        <v>0</v>
      </c>
      <c r="FY1252">
        <v>1</v>
      </c>
      <c r="FZ1252">
        <v>3</v>
      </c>
      <c r="GA1252" t="s">
        <v>429</v>
      </c>
      <c r="GB1252">
        <v>2.98364</v>
      </c>
      <c r="GC1252">
        <v>2.7156</v>
      </c>
      <c r="GD1252">
        <v>0.200862</v>
      </c>
      <c r="GE1252">
        <v>0.204513</v>
      </c>
      <c r="GF1252">
        <v>0.0895706</v>
      </c>
      <c r="GG1252">
        <v>0.07572329999999999</v>
      </c>
      <c r="GH1252">
        <v>25270.9</v>
      </c>
      <c r="GI1252">
        <v>25290.9</v>
      </c>
      <c r="GJ1252">
        <v>29386.8</v>
      </c>
      <c r="GK1252">
        <v>29399.9</v>
      </c>
      <c r="GL1252">
        <v>35437.5</v>
      </c>
      <c r="GM1252">
        <v>36133.8</v>
      </c>
      <c r="GN1252">
        <v>41379.2</v>
      </c>
      <c r="GO1252">
        <v>41894</v>
      </c>
      <c r="GP1252">
        <v>1.96078</v>
      </c>
      <c r="GQ1252">
        <v>2.3858</v>
      </c>
      <c r="GR1252">
        <v>0.09853770000000001</v>
      </c>
      <c r="GS1252">
        <v>0</v>
      </c>
      <c r="GT1252">
        <v>23.4061</v>
      </c>
      <c r="GU1252">
        <v>999.9</v>
      </c>
      <c r="GV1252">
        <v>34.8</v>
      </c>
      <c r="GW1252">
        <v>31.8</v>
      </c>
      <c r="GX1252">
        <v>18.2141</v>
      </c>
      <c r="GY1252">
        <v>63.512</v>
      </c>
      <c r="GZ1252">
        <v>22.1234</v>
      </c>
      <c r="HA1252">
        <v>2</v>
      </c>
      <c r="HB1252">
        <v>-0.0810849</v>
      </c>
      <c r="HC1252">
        <v>1.81257</v>
      </c>
      <c r="HD1252">
        <v>20.3254</v>
      </c>
      <c r="HE1252">
        <v>5.21519</v>
      </c>
      <c r="HF1252">
        <v>12.0099</v>
      </c>
      <c r="HG1252">
        <v>4.98915</v>
      </c>
      <c r="HH1252">
        <v>3.28845</v>
      </c>
      <c r="HI1252">
        <v>9999</v>
      </c>
      <c r="HJ1252">
        <v>9999</v>
      </c>
      <c r="HK1252">
        <v>9999</v>
      </c>
      <c r="HL1252">
        <v>199.3</v>
      </c>
      <c r="HM1252">
        <v>1.86737</v>
      </c>
      <c r="HN1252">
        <v>1.86646</v>
      </c>
      <c r="HO1252">
        <v>1.86586</v>
      </c>
      <c r="HP1252">
        <v>1.86583</v>
      </c>
      <c r="HQ1252">
        <v>1.86768</v>
      </c>
      <c r="HR1252">
        <v>1.87012</v>
      </c>
      <c r="HS1252">
        <v>1.86874</v>
      </c>
      <c r="HT1252">
        <v>1.87023</v>
      </c>
      <c r="HU1252">
        <v>0</v>
      </c>
      <c r="HV1252">
        <v>0</v>
      </c>
      <c r="HW1252">
        <v>0</v>
      </c>
      <c r="HX1252">
        <v>0</v>
      </c>
      <c r="HY1252" t="s">
        <v>421</v>
      </c>
      <c r="HZ1252" t="s">
        <v>422</v>
      </c>
      <c r="IA1252" t="s">
        <v>423</v>
      </c>
      <c r="IB1252" t="s">
        <v>423</v>
      </c>
      <c r="IC1252" t="s">
        <v>423</v>
      </c>
      <c r="ID1252" t="s">
        <v>423</v>
      </c>
      <c r="IE1252">
        <v>0</v>
      </c>
      <c r="IF1252">
        <v>100</v>
      </c>
      <c r="IG1252">
        <v>100</v>
      </c>
      <c r="IH1252">
        <v>-4.9</v>
      </c>
      <c r="II1252">
        <v>-0.1436</v>
      </c>
      <c r="IJ1252">
        <v>-1.529487217637811</v>
      </c>
      <c r="IK1252">
        <v>-0.005072214745875086</v>
      </c>
      <c r="IL1252">
        <v>3.316774363808987E-06</v>
      </c>
      <c r="IM1252">
        <v>-1.107588672722244E-09</v>
      </c>
      <c r="IN1252">
        <v>-0.1603591687652909</v>
      </c>
      <c r="IO1252">
        <v>-0.0181951569465493</v>
      </c>
      <c r="IP1252">
        <v>0.001659309118516343</v>
      </c>
      <c r="IQ1252">
        <v>-3.409663313950778E-05</v>
      </c>
      <c r="IR1252">
        <v>19</v>
      </c>
      <c r="IS1252">
        <v>2290</v>
      </c>
      <c r="IT1252">
        <v>1</v>
      </c>
      <c r="IU1252">
        <v>24</v>
      </c>
      <c r="IV1252">
        <v>8645.200000000001</v>
      </c>
      <c r="IW1252">
        <v>8645.4</v>
      </c>
      <c r="IX1252">
        <v>3.23853</v>
      </c>
      <c r="IY1252">
        <v>2.19849</v>
      </c>
      <c r="IZ1252">
        <v>1.94702</v>
      </c>
      <c r="JA1252">
        <v>2.64771</v>
      </c>
      <c r="JB1252">
        <v>2.19482</v>
      </c>
      <c r="JC1252">
        <v>2.37183</v>
      </c>
      <c r="JD1252">
        <v>36.4578</v>
      </c>
      <c r="JE1252">
        <v>24.035</v>
      </c>
      <c r="JF1252">
        <v>18</v>
      </c>
      <c r="JG1252">
        <v>518.577</v>
      </c>
      <c r="JH1252">
        <v>816.758</v>
      </c>
      <c r="JI1252">
        <v>21.3252</v>
      </c>
      <c r="JJ1252">
        <v>26.2399</v>
      </c>
      <c r="JK1252">
        <v>30.0003</v>
      </c>
      <c r="JL1252">
        <v>26.2115</v>
      </c>
      <c r="JM1252">
        <v>26.1271</v>
      </c>
      <c r="JN1252">
        <v>64.9235</v>
      </c>
      <c r="JO1252">
        <v>16.4145</v>
      </c>
      <c r="JP1252">
        <v>24.0157</v>
      </c>
      <c r="JQ1252">
        <v>21.3161</v>
      </c>
      <c r="JR1252">
        <v>1357.12</v>
      </c>
      <c r="JS1252">
        <v>15.1675</v>
      </c>
      <c r="JT1252">
        <v>100.473</v>
      </c>
      <c r="JU1252">
        <v>100.617</v>
      </c>
    </row>
    <row r="1253" spans="1:281">
      <c r="A1253">
        <v>1237</v>
      </c>
      <c r="B1253">
        <v>1659654516.5</v>
      </c>
      <c r="C1253">
        <v>26508.5</v>
      </c>
      <c r="D1253" t="s">
        <v>2909</v>
      </c>
      <c r="E1253" t="s">
        <v>2910</v>
      </c>
      <c r="F1253">
        <v>5</v>
      </c>
      <c r="G1253" t="s">
        <v>2748</v>
      </c>
      <c r="H1253" t="s">
        <v>416</v>
      </c>
      <c r="I1253">
        <v>1659654509</v>
      </c>
      <c r="J1253">
        <f>(K1253)/1000</f>
        <v>0</v>
      </c>
      <c r="K1253">
        <f>IF(CZ1253, AN1253, AH1253)</f>
        <v>0</v>
      </c>
      <c r="L1253">
        <f>IF(CZ1253, AI1253, AG1253)</f>
        <v>0</v>
      </c>
      <c r="M1253">
        <f>DB1253 - IF(AU1253&gt;1, L1253*CV1253*100.0/(AW1253*DP1253), 0)</f>
        <v>0</v>
      </c>
      <c r="N1253">
        <f>((T1253-J1253/2)*M1253-L1253)/(T1253+J1253/2)</f>
        <v>0</v>
      </c>
      <c r="O1253">
        <f>N1253*(DI1253+DJ1253)/1000.0</f>
        <v>0</v>
      </c>
      <c r="P1253">
        <f>(DB1253 - IF(AU1253&gt;1, L1253*CV1253*100.0/(AW1253*DP1253), 0))*(DI1253+DJ1253)/1000.0</f>
        <v>0</v>
      </c>
      <c r="Q1253">
        <f>2.0/((1/S1253-1/R1253)+SIGN(S1253)*SQRT((1/S1253-1/R1253)*(1/S1253-1/R1253) + 4*CW1253/((CW1253+1)*(CW1253+1))*(2*1/S1253*1/R1253-1/R1253*1/R1253)))</f>
        <v>0</v>
      </c>
      <c r="R1253">
        <f>IF(LEFT(CX1253,1)&lt;&gt;"0",IF(LEFT(CX1253,1)="1",3.0,CY1253),$D$5+$E$5*(DP1253*DI1253/($K$5*1000))+$F$5*(DP1253*DI1253/($K$5*1000))*MAX(MIN(CV1253,$J$5),$I$5)*MAX(MIN(CV1253,$J$5),$I$5)+$G$5*MAX(MIN(CV1253,$J$5),$I$5)*(DP1253*DI1253/($K$5*1000))+$H$5*(DP1253*DI1253/($K$5*1000))*(DP1253*DI1253/($K$5*1000)))</f>
        <v>0</v>
      </c>
      <c r="S1253">
        <f>J1253*(1000-(1000*0.61365*exp(17.502*W1253/(240.97+W1253))/(DI1253+DJ1253)+DD1253)/2)/(1000*0.61365*exp(17.502*W1253/(240.97+W1253))/(DI1253+DJ1253)-DD1253)</f>
        <v>0</v>
      </c>
      <c r="T1253">
        <f>1/((CW1253+1)/(Q1253/1.6)+1/(R1253/1.37)) + CW1253/((CW1253+1)/(Q1253/1.6) + CW1253/(R1253/1.37))</f>
        <v>0</v>
      </c>
      <c r="U1253">
        <f>(CR1253*CU1253)</f>
        <v>0</v>
      </c>
      <c r="V1253">
        <f>(DK1253+(U1253+2*0.95*5.67E-8*(((DK1253+$B$7)+273)^4-(DK1253+273)^4)-44100*J1253)/(1.84*29.3*R1253+8*0.95*5.67E-8*(DK1253+273)^3))</f>
        <v>0</v>
      </c>
      <c r="W1253">
        <f>($C$7*DL1253+$D$7*DM1253+$E$7*V1253)</f>
        <v>0</v>
      </c>
      <c r="X1253">
        <f>0.61365*exp(17.502*W1253/(240.97+W1253))</f>
        <v>0</v>
      </c>
      <c r="Y1253">
        <f>(Z1253/AA1253*100)</f>
        <v>0</v>
      </c>
      <c r="Z1253">
        <f>DD1253*(DI1253+DJ1253)/1000</f>
        <v>0</v>
      </c>
      <c r="AA1253">
        <f>0.61365*exp(17.502*DK1253/(240.97+DK1253))</f>
        <v>0</v>
      </c>
      <c r="AB1253">
        <f>(X1253-DD1253*(DI1253+DJ1253)/1000)</f>
        <v>0</v>
      </c>
      <c r="AC1253">
        <f>(-J1253*44100)</f>
        <v>0</v>
      </c>
      <c r="AD1253">
        <f>2*29.3*R1253*0.92*(DK1253-W1253)</f>
        <v>0</v>
      </c>
      <c r="AE1253">
        <f>2*0.95*5.67E-8*(((DK1253+$B$7)+273)^4-(W1253+273)^4)</f>
        <v>0</v>
      </c>
      <c r="AF1253">
        <f>U1253+AE1253+AC1253+AD1253</f>
        <v>0</v>
      </c>
      <c r="AG1253">
        <f>DH1253*AU1253*(DC1253-DB1253*(1000-AU1253*DE1253)/(1000-AU1253*DD1253))/(100*CV1253)</f>
        <v>0</v>
      </c>
      <c r="AH1253">
        <f>1000*DH1253*AU1253*(DD1253-DE1253)/(100*CV1253*(1000-AU1253*DD1253))</f>
        <v>0</v>
      </c>
      <c r="AI1253">
        <f>(AJ1253 - AK1253 - DI1253*1E3/(8.314*(DK1253+273.15)) * AM1253/DH1253 * AL1253) * DH1253/(100*CV1253) * (1000 - DE1253)/1000</f>
        <v>0</v>
      </c>
      <c r="AJ1253">
        <v>1361.29905542268</v>
      </c>
      <c r="AK1253">
        <v>1310.507878787879</v>
      </c>
      <c r="AL1253">
        <v>3.431519754932007</v>
      </c>
      <c r="AM1253">
        <v>65.47786862827577</v>
      </c>
      <c r="AN1253">
        <f>(AP1253 - AO1253 + DI1253*1E3/(8.314*(DK1253+273.15)) * AR1253/DH1253 * AQ1253) * DH1253/(100*CV1253) * 1000/(1000 - AP1253)</f>
        <v>0</v>
      </c>
      <c r="AO1253">
        <v>15.07648414002209</v>
      </c>
      <c r="AP1253">
        <v>18.51374265734267</v>
      </c>
      <c r="AQ1253">
        <v>-5.638197817676402E-06</v>
      </c>
      <c r="AR1253">
        <v>82.48289674045559</v>
      </c>
      <c r="AS1253">
        <v>0</v>
      </c>
      <c r="AT1253">
        <v>0</v>
      </c>
      <c r="AU1253">
        <f>IF(AS1253*$H$13&gt;=AW1253,1.0,(AW1253/(AW1253-AS1253*$H$13)))</f>
        <v>0</v>
      </c>
      <c r="AV1253">
        <f>(AU1253-1)*100</f>
        <v>0</v>
      </c>
      <c r="AW1253">
        <f>MAX(0,($B$13+$C$13*DP1253)/(1+$D$13*DP1253)*DI1253/(DK1253+273)*$E$13)</f>
        <v>0</v>
      </c>
      <c r="AX1253" t="s">
        <v>417</v>
      </c>
      <c r="AY1253" t="s">
        <v>417</v>
      </c>
      <c r="AZ1253">
        <v>0</v>
      </c>
      <c r="BA1253">
        <v>0</v>
      </c>
      <c r="BB1253">
        <f>1-AZ1253/BA1253</f>
        <v>0</v>
      </c>
      <c r="BC1253">
        <v>0</v>
      </c>
      <c r="BD1253" t="s">
        <v>417</v>
      </c>
      <c r="BE1253" t="s">
        <v>417</v>
      </c>
      <c r="BF1253">
        <v>0</v>
      </c>
      <c r="BG1253">
        <v>0</v>
      </c>
      <c r="BH1253">
        <f>1-BF1253/BG1253</f>
        <v>0</v>
      </c>
      <c r="BI1253">
        <v>0.5</v>
      </c>
      <c r="BJ1253">
        <f>CS1253</f>
        <v>0</v>
      </c>
      <c r="BK1253">
        <f>L1253</f>
        <v>0</v>
      </c>
      <c r="BL1253">
        <f>BH1253*BI1253*BJ1253</f>
        <v>0</v>
      </c>
      <c r="BM1253">
        <f>(BK1253-BC1253)/BJ1253</f>
        <v>0</v>
      </c>
      <c r="BN1253">
        <f>(BA1253-BG1253)/BG1253</f>
        <v>0</v>
      </c>
      <c r="BO1253">
        <f>AZ1253/(BB1253+AZ1253/BG1253)</f>
        <v>0</v>
      </c>
      <c r="BP1253" t="s">
        <v>417</v>
      </c>
      <c r="BQ1253">
        <v>0</v>
      </c>
      <c r="BR1253">
        <f>IF(BQ1253&lt;&gt;0, BQ1253, BO1253)</f>
        <v>0</v>
      </c>
      <c r="BS1253">
        <f>1-BR1253/BG1253</f>
        <v>0</v>
      </c>
      <c r="BT1253">
        <f>(BG1253-BF1253)/(BG1253-BR1253)</f>
        <v>0</v>
      </c>
      <c r="BU1253">
        <f>(BA1253-BG1253)/(BA1253-BR1253)</f>
        <v>0</v>
      </c>
      <c r="BV1253">
        <f>(BG1253-BF1253)/(BG1253-AZ1253)</f>
        <v>0</v>
      </c>
      <c r="BW1253">
        <f>(BA1253-BG1253)/(BA1253-AZ1253)</f>
        <v>0</v>
      </c>
      <c r="BX1253">
        <f>(BT1253*BR1253/BF1253)</f>
        <v>0</v>
      </c>
      <c r="BY1253">
        <f>(1-BX1253)</f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f>$B$11*DQ1253+$C$11*DR1253+$F$11*EC1253*(1-EF1253)</f>
        <v>0</v>
      </c>
      <c r="CS1253">
        <f>CR1253*CT1253</f>
        <v>0</v>
      </c>
      <c r="CT1253">
        <f>($B$11*$D$9+$C$11*$D$9+$F$11*((EP1253+EH1253)/MAX(EP1253+EH1253+EQ1253, 0.1)*$I$9+EQ1253/MAX(EP1253+EH1253+EQ1253, 0.1)*$J$9))/($B$11+$C$11+$F$11)</f>
        <v>0</v>
      </c>
      <c r="CU1253">
        <f>($B$11*$K$9+$C$11*$K$9+$F$11*((EP1253+EH1253)/MAX(EP1253+EH1253+EQ1253, 0.1)*$P$9+EQ1253/MAX(EP1253+EH1253+EQ1253, 0.1)*$Q$9))/($B$11+$C$11+$F$11)</f>
        <v>0</v>
      </c>
      <c r="CV1253">
        <v>6</v>
      </c>
      <c r="CW1253">
        <v>0.5</v>
      </c>
      <c r="CX1253" t="s">
        <v>418</v>
      </c>
      <c r="CY1253">
        <v>2</v>
      </c>
      <c r="CZ1253" t="b">
        <v>1</v>
      </c>
      <c r="DA1253">
        <v>1659654509</v>
      </c>
      <c r="DB1253">
        <v>1262.705925925926</v>
      </c>
      <c r="DC1253">
        <v>1325.803333333333</v>
      </c>
      <c r="DD1253">
        <v>18.51487037037037</v>
      </c>
      <c r="DE1253">
        <v>15.0586037037037</v>
      </c>
      <c r="DF1253">
        <v>1267.591481481481</v>
      </c>
      <c r="DG1253">
        <v>18.65854074074074</v>
      </c>
      <c r="DH1253">
        <v>500.0151481481482</v>
      </c>
      <c r="DI1253">
        <v>90.20127777777778</v>
      </c>
      <c r="DJ1253">
        <v>0.1000088814814815</v>
      </c>
      <c r="DK1253">
        <v>24.7971962962963</v>
      </c>
      <c r="DL1253">
        <v>25.01904074074073</v>
      </c>
      <c r="DM1253">
        <v>999.9000000000001</v>
      </c>
      <c r="DN1253">
        <v>0</v>
      </c>
      <c r="DO1253">
        <v>0</v>
      </c>
      <c r="DP1253">
        <v>9986.621111111112</v>
      </c>
      <c r="DQ1253">
        <v>0</v>
      </c>
      <c r="DR1253">
        <v>10.92614074074074</v>
      </c>
      <c r="DS1253">
        <v>-63.09793703703704</v>
      </c>
      <c r="DT1253">
        <v>1286.525925925926</v>
      </c>
      <c r="DU1253">
        <v>1346.072592592592</v>
      </c>
      <c r="DV1253">
        <v>3.456278888888888</v>
      </c>
      <c r="DW1253">
        <v>1325.803333333333</v>
      </c>
      <c r="DX1253">
        <v>15.0586037037037</v>
      </c>
      <c r="DY1253">
        <v>1.670066296296296</v>
      </c>
      <c r="DZ1253">
        <v>1.358305555555556</v>
      </c>
      <c r="EA1253">
        <v>14.62095555555556</v>
      </c>
      <c r="EB1253">
        <v>11.45997037037037</v>
      </c>
      <c r="EC1253">
        <v>2000.014814814815</v>
      </c>
      <c r="ED1253">
        <v>0.9799973333333334</v>
      </c>
      <c r="EE1253">
        <v>0.02000266666666667</v>
      </c>
      <c r="EF1253">
        <v>0</v>
      </c>
      <c r="EG1253">
        <v>744.5824074074075</v>
      </c>
      <c r="EH1253">
        <v>5.00097</v>
      </c>
      <c r="EI1253">
        <v>14804.52962962963</v>
      </c>
      <c r="EJ1253">
        <v>16707.68148148148</v>
      </c>
      <c r="EK1253">
        <v>37.75459259259259</v>
      </c>
      <c r="EL1253">
        <v>38.312</v>
      </c>
      <c r="EM1253">
        <v>37.743</v>
      </c>
      <c r="EN1253">
        <v>38.04822222222223</v>
      </c>
      <c r="EO1253">
        <v>38.25</v>
      </c>
      <c r="EP1253">
        <v>1955.104814814815</v>
      </c>
      <c r="EQ1253">
        <v>39.90592592592593</v>
      </c>
      <c r="ER1253">
        <v>0</v>
      </c>
      <c r="ES1253">
        <v>1659654516.9</v>
      </c>
      <c r="ET1253">
        <v>0</v>
      </c>
      <c r="EU1253">
        <v>744.5753199999999</v>
      </c>
      <c r="EV1253">
        <v>-2.017538451494179</v>
      </c>
      <c r="EW1253">
        <v>-46.15384604637968</v>
      </c>
      <c r="EX1253">
        <v>14804.36</v>
      </c>
      <c r="EY1253">
        <v>15</v>
      </c>
      <c r="EZ1253">
        <v>0</v>
      </c>
      <c r="FA1253" t="s">
        <v>419</v>
      </c>
      <c r="FB1253">
        <v>1659135797.5</v>
      </c>
      <c r="FC1253">
        <v>1659135788</v>
      </c>
      <c r="FD1253">
        <v>0</v>
      </c>
      <c r="FE1253">
        <v>0.3</v>
      </c>
      <c r="FF1253">
        <v>-0.002</v>
      </c>
      <c r="FG1253">
        <v>-2.209</v>
      </c>
      <c r="FH1253">
        <v>-0.089</v>
      </c>
      <c r="FI1253">
        <v>1520</v>
      </c>
      <c r="FJ1253">
        <v>20</v>
      </c>
      <c r="FK1253">
        <v>0.06</v>
      </c>
      <c r="FL1253">
        <v>0.03</v>
      </c>
      <c r="FM1253">
        <v>-63.1145</v>
      </c>
      <c r="FN1253">
        <v>0.6080217636023068</v>
      </c>
      <c r="FO1253">
        <v>0.0793626643957977</v>
      </c>
      <c r="FP1253">
        <v>0</v>
      </c>
      <c r="FQ1253">
        <v>744.7090294117648</v>
      </c>
      <c r="FR1253">
        <v>-2.222658512368</v>
      </c>
      <c r="FS1253">
        <v>0.3299430864731344</v>
      </c>
      <c r="FT1253">
        <v>0</v>
      </c>
      <c r="FU1253">
        <v>3.4765895</v>
      </c>
      <c r="FV1253">
        <v>-0.4174077298311537</v>
      </c>
      <c r="FW1253">
        <v>0.04121519767937554</v>
      </c>
      <c r="FX1253">
        <v>0</v>
      </c>
      <c r="FY1253">
        <v>0</v>
      </c>
      <c r="FZ1253">
        <v>3</v>
      </c>
      <c r="GA1253" t="s">
        <v>426</v>
      </c>
      <c r="GB1253">
        <v>2.98354</v>
      </c>
      <c r="GC1253">
        <v>2.71556</v>
      </c>
      <c r="GD1253">
        <v>0.202507</v>
      </c>
      <c r="GE1253">
        <v>0.206071</v>
      </c>
      <c r="GF1253">
        <v>0.0895536</v>
      </c>
      <c r="GG1253">
        <v>0.0758142</v>
      </c>
      <c r="GH1253">
        <v>25219.1</v>
      </c>
      <c r="GI1253">
        <v>25241.4</v>
      </c>
      <c r="GJ1253">
        <v>29387.2</v>
      </c>
      <c r="GK1253">
        <v>29399.9</v>
      </c>
      <c r="GL1253">
        <v>35438.7</v>
      </c>
      <c r="GM1253">
        <v>36130.1</v>
      </c>
      <c r="GN1253">
        <v>41379.8</v>
      </c>
      <c r="GO1253">
        <v>41893.9</v>
      </c>
      <c r="GP1253">
        <v>1.96082</v>
      </c>
      <c r="GQ1253">
        <v>2.38578</v>
      </c>
      <c r="GR1253">
        <v>0.0985079</v>
      </c>
      <c r="GS1253">
        <v>0</v>
      </c>
      <c r="GT1253">
        <v>23.4061</v>
      </c>
      <c r="GU1253">
        <v>999.9</v>
      </c>
      <c r="GV1253">
        <v>34.8</v>
      </c>
      <c r="GW1253">
        <v>31.8</v>
      </c>
      <c r="GX1253">
        <v>18.2142</v>
      </c>
      <c r="GY1253">
        <v>63.702</v>
      </c>
      <c r="GZ1253">
        <v>22.0954</v>
      </c>
      <c r="HA1253">
        <v>2</v>
      </c>
      <c r="HB1253">
        <v>-0.08082830000000001</v>
      </c>
      <c r="HC1253">
        <v>1.8521</v>
      </c>
      <c r="HD1253">
        <v>20.3248</v>
      </c>
      <c r="HE1253">
        <v>5.21549</v>
      </c>
      <c r="HF1253">
        <v>12.0099</v>
      </c>
      <c r="HG1253">
        <v>4.98915</v>
      </c>
      <c r="HH1253">
        <v>3.2885</v>
      </c>
      <c r="HI1253">
        <v>9999</v>
      </c>
      <c r="HJ1253">
        <v>9999</v>
      </c>
      <c r="HK1253">
        <v>9999</v>
      </c>
      <c r="HL1253">
        <v>199.3</v>
      </c>
      <c r="HM1253">
        <v>1.86737</v>
      </c>
      <c r="HN1253">
        <v>1.86646</v>
      </c>
      <c r="HO1253">
        <v>1.86586</v>
      </c>
      <c r="HP1253">
        <v>1.86584</v>
      </c>
      <c r="HQ1253">
        <v>1.86768</v>
      </c>
      <c r="HR1253">
        <v>1.87013</v>
      </c>
      <c r="HS1253">
        <v>1.86874</v>
      </c>
      <c r="HT1253">
        <v>1.87026</v>
      </c>
      <c r="HU1253">
        <v>0</v>
      </c>
      <c r="HV1253">
        <v>0</v>
      </c>
      <c r="HW1253">
        <v>0</v>
      </c>
      <c r="HX1253">
        <v>0</v>
      </c>
      <c r="HY1253" t="s">
        <v>421</v>
      </c>
      <c r="HZ1253" t="s">
        <v>422</v>
      </c>
      <c r="IA1253" t="s">
        <v>423</v>
      </c>
      <c r="IB1253" t="s">
        <v>423</v>
      </c>
      <c r="IC1253" t="s">
        <v>423</v>
      </c>
      <c r="ID1253" t="s">
        <v>423</v>
      </c>
      <c r="IE1253">
        <v>0</v>
      </c>
      <c r="IF1253">
        <v>100</v>
      </c>
      <c r="IG1253">
        <v>100</v>
      </c>
      <c r="IH1253">
        <v>-4.94</v>
      </c>
      <c r="II1253">
        <v>-0.1437</v>
      </c>
      <c r="IJ1253">
        <v>-1.529487217637811</v>
      </c>
      <c r="IK1253">
        <v>-0.005072214745875086</v>
      </c>
      <c r="IL1253">
        <v>3.316774363808987E-06</v>
      </c>
      <c r="IM1253">
        <v>-1.107588672722244E-09</v>
      </c>
      <c r="IN1253">
        <v>-0.1603591687652909</v>
      </c>
      <c r="IO1253">
        <v>-0.0181951569465493</v>
      </c>
      <c r="IP1253">
        <v>0.001659309118516343</v>
      </c>
      <c r="IQ1253">
        <v>-3.409663313950778E-05</v>
      </c>
      <c r="IR1253">
        <v>19</v>
      </c>
      <c r="IS1253">
        <v>2290</v>
      </c>
      <c r="IT1253">
        <v>1</v>
      </c>
      <c r="IU1253">
        <v>24</v>
      </c>
      <c r="IV1253">
        <v>8645.299999999999</v>
      </c>
      <c r="IW1253">
        <v>8645.5</v>
      </c>
      <c r="IX1253">
        <v>3.27026</v>
      </c>
      <c r="IY1253">
        <v>2.20093</v>
      </c>
      <c r="IZ1253">
        <v>1.94702</v>
      </c>
      <c r="JA1253">
        <v>2.64648</v>
      </c>
      <c r="JB1253">
        <v>2.19482</v>
      </c>
      <c r="JC1253">
        <v>2.34375</v>
      </c>
      <c r="JD1253">
        <v>36.4578</v>
      </c>
      <c r="JE1253">
        <v>24.035</v>
      </c>
      <c r="JF1253">
        <v>18</v>
      </c>
      <c r="JG1253">
        <v>518.629</v>
      </c>
      <c r="JH1253">
        <v>816.766</v>
      </c>
      <c r="JI1253">
        <v>21.309</v>
      </c>
      <c r="JJ1253">
        <v>26.2421</v>
      </c>
      <c r="JK1253">
        <v>30.0002</v>
      </c>
      <c r="JL1253">
        <v>26.2137</v>
      </c>
      <c r="JM1253">
        <v>26.1293</v>
      </c>
      <c r="JN1253">
        <v>65.498</v>
      </c>
      <c r="JO1253">
        <v>16.1219</v>
      </c>
      <c r="JP1253">
        <v>24.0157</v>
      </c>
      <c r="JQ1253">
        <v>21.2918</v>
      </c>
      <c r="JR1253">
        <v>1370.83</v>
      </c>
      <c r="JS1253">
        <v>15.2038</v>
      </c>
      <c r="JT1253">
        <v>100.474</v>
      </c>
      <c r="JU1253">
        <v>100.616</v>
      </c>
    </row>
    <row r="1254" spans="1:281">
      <c r="A1254">
        <v>1238</v>
      </c>
      <c r="B1254">
        <v>1659654521.5</v>
      </c>
      <c r="C1254">
        <v>26513.5</v>
      </c>
      <c r="D1254" t="s">
        <v>2911</v>
      </c>
      <c r="E1254" t="s">
        <v>2912</v>
      </c>
      <c r="F1254">
        <v>5</v>
      </c>
      <c r="G1254" t="s">
        <v>2748</v>
      </c>
      <c r="H1254" t="s">
        <v>416</v>
      </c>
      <c r="I1254">
        <v>1659654513.714286</v>
      </c>
      <c r="J1254">
        <f>(K1254)/1000</f>
        <v>0</v>
      </c>
      <c r="K1254">
        <f>IF(CZ1254, AN1254, AH1254)</f>
        <v>0</v>
      </c>
      <c r="L1254">
        <f>IF(CZ1254, AI1254, AG1254)</f>
        <v>0</v>
      </c>
      <c r="M1254">
        <f>DB1254 - IF(AU1254&gt;1, L1254*CV1254*100.0/(AW1254*DP1254), 0)</f>
        <v>0</v>
      </c>
      <c r="N1254">
        <f>((T1254-J1254/2)*M1254-L1254)/(T1254+J1254/2)</f>
        <v>0</v>
      </c>
      <c r="O1254">
        <f>N1254*(DI1254+DJ1254)/1000.0</f>
        <v>0</v>
      </c>
      <c r="P1254">
        <f>(DB1254 - IF(AU1254&gt;1, L1254*CV1254*100.0/(AW1254*DP1254), 0))*(DI1254+DJ1254)/1000.0</f>
        <v>0</v>
      </c>
      <c r="Q1254">
        <f>2.0/((1/S1254-1/R1254)+SIGN(S1254)*SQRT((1/S1254-1/R1254)*(1/S1254-1/R1254) + 4*CW1254/((CW1254+1)*(CW1254+1))*(2*1/S1254*1/R1254-1/R1254*1/R1254)))</f>
        <v>0</v>
      </c>
      <c r="R1254">
        <f>IF(LEFT(CX1254,1)&lt;&gt;"0",IF(LEFT(CX1254,1)="1",3.0,CY1254),$D$5+$E$5*(DP1254*DI1254/($K$5*1000))+$F$5*(DP1254*DI1254/($K$5*1000))*MAX(MIN(CV1254,$J$5),$I$5)*MAX(MIN(CV1254,$J$5),$I$5)+$G$5*MAX(MIN(CV1254,$J$5),$I$5)*(DP1254*DI1254/($K$5*1000))+$H$5*(DP1254*DI1254/($K$5*1000))*(DP1254*DI1254/($K$5*1000)))</f>
        <v>0</v>
      </c>
      <c r="S1254">
        <f>J1254*(1000-(1000*0.61365*exp(17.502*W1254/(240.97+W1254))/(DI1254+DJ1254)+DD1254)/2)/(1000*0.61365*exp(17.502*W1254/(240.97+W1254))/(DI1254+DJ1254)-DD1254)</f>
        <v>0</v>
      </c>
      <c r="T1254">
        <f>1/((CW1254+1)/(Q1254/1.6)+1/(R1254/1.37)) + CW1254/((CW1254+1)/(Q1254/1.6) + CW1254/(R1254/1.37))</f>
        <v>0</v>
      </c>
      <c r="U1254">
        <f>(CR1254*CU1254)</f>
        <v>0</v>
      </c>
      <c r="V1254">
        <f>(DK1254+(U1254+2*0.95*5.67E-8*(((DK1254+$B$7)+273)^4-(DK1254+273)^4)-44100*J1254)/(1.84*29.3*R1254+8*0.95*5.67E-8*(DK1254+273)^3))</f>
        <v>0</v>
      </c>
      <c r="W1254">
        <f>($C$7*DL1254+$D$7*DM1254+$E$7*V1254)</f>
        <v>0</v>
      </c>
      <c r="X1254">
        <f>0.61365*exp(17.502*W1254/(240.97+W1254))</f>
        <v>0</v>
      </c>
      <c r="Y1254">
        <f>(Z1254/AA1254*100)</f>
        <v>0</v>
      </c>
      <c r="Z1254">
        <f>DD1254*(DI1254+DJ1254)/1000</f>
        <v>0</v>
      </c>
      <c r="AA1254">
        <f>0.61365*exp(17.502*DK1254/(240.97+DK1254))</f>
        <v>0</v>
      </c>
      <c r="AB1254">
        <f>(X1254-DD1254*(DI1254+DJ1254)/1000)</f>
        <v>0</v>
      </c>
      <c r="AC1254">
        <f>(-J1254*44100)</f>
        <v>0</v>
      </c>
      <c r="AD1254">
        <f>2*29.3*R1254*0.92*(DK1254-W1254)</f>
        <v>0</v>
      </c>
      <c r="AE1254">
        <f>2*0.95*5.67E-8*(((DK1254+$B$7)+273)^4-(W1254+273)^4)</f>
        <v>0</v>
      </c>
      <c r="AF1254">
        <f>U1254+AE1254+AC1254+AD1254</f>
        <v>0</v>
      </c>
      <c r="AG1254">
        <f>DH1254*AU1254*(DC1254-DB1254*(1000-AU1254*DE1254)/(1000-AU1254*DD1254))/(100*CV1254)</f>
        <v>0</v>
      </c>
      <c r="AH1254">
        <f>1000*DH1254*AU1254*(DD1254-DE1254)/(100*CV1254*(1000-AU1254*DD1254))</f>
        <v>0</v>
      </c>
      <c r="AI1254">
        <f>(AJ1254 - AK1254 - DI1254*1E3/(8.314*(DK1254+273.15)) * AM1254/DH1254 * AL1254) * DH1254/(100*CV1254) * (1000 - DE1254)/1000</f>
        <v>0</v>
      </c>
      <c r="AJ1254">
        <v>1377.67713671075</v>
      </c>
      <c r="AK1254">
        <v>1327.190242424243</v>
      </c>
      <c r="AL1254">
        <v>3.295136637341634</v>
      </c>
      <c r="AM1254">
        <v>65.47786862827577</v>
      </c>
      <c r="AN1254">
        <f>(AP1254 - AO1254 + DI1254*1E3/(8.314*(DK1254+273.15)) * AR1254/DH1254 * AQ1254) * DH1254/(100*CV1254) * 1000/(1000 - AP1254)</f>
        <v>0</v>
      </c>
      <c r="AO1254">
        <v>15.10194035497185</v>
      </c>
      <c r="AP1254">
        <v>18.50722517482518</v>
      </c>
      <c r="AQ1254">
        <v>-2.854917851189494E-05</v>
      </c>
      <c r="AR1254">
        <v>82.48289674045559</v>
      </c>
      <c r="AS1254">
        <v>0</v>
      </c>
      <c r="AT1254">
        <v>0</v>
      </c>
      <c r="AU1254">
        <f>IF(AS1254*$H$13&gt;=AW1254,1.0,(AW1254/(AW1254-AS1254*$H$13)))</f>
        <v>0</v>
      </c>
      <c r="AV1254">
        <f>(AU1254-1)*100</f>
        <v>0</v>
      </c>
      <c r="AW1254">
        <f>MAX(0,($B$13+$C$13*DP1254)/(1+$D$13*DP1254)*DI1254/(DK1254+273)*$E$13)</f>
        <v>0</v>
      </c>
      <c r="AX1254" t="s">
        <v>417</v>
      </c>
      <c r="AY1254" t="s">
        <v>417</v>
      </c>
      <c r="AZ1254">
        <v>0</v>
      </c>
      <c r="BA1254">
        <v>0</v>
      </c>
      <c r="BB1254">
        <f>1-AZ1254/BA1254</f>
        <v>0</v>
      </c>
      <c r="BC1254">
        <v>0</v>
      </c>
      <c r="BD1254" t="s">
        <v>417</v>
      </c>
      <c r="BE1254" t="s">
        <v>417</v>
      </c>
      <c r="BF1254">
        <v>0</v>
      </c>
      <c r="BG1254">
        <v>0</v>
      </c>
      <c r="BH1254">
        <f>1-BF1254/BG1254</f>
        <v>0</v>
      </c>
      <c r="BI1254">
        <v>0.5</v>
      </c>
      <c r="BJ1254">
        <f>CS1254</f>
        <v>0</v>
      </c>
      <c r="BK1254">
        <f>L1254</f>
        <v>0</v>
      </c>
      <c r="BL1254">
        <f>BH1254*BI1254*BJ1254</f>
        <v>0</v>
      </c>
      <c r="BM1254">
        <f>(BK1254-BC1254)/BJ1254</f>
        <v>0</v>
      </c>
      <c r="BN1254">
        <f>(BA1254-BG1254)/BG1254</f>
        <v>0</v>
      </c>
      <c r="BO1254">
        <f>AZ1254/(BB1254+AZ1254/BG1254)</f>
        <v>0</v>
      </c>
      <c r="BP1254" t="s">
        <v>417</v>
      </c>
      <c r="BQ1254">
        <v>0</v>
      </c>
      <c r="BR1254">
        <f>IF(BQ1254&lt;&gt;0, BQ1254, BO1254)</f>
        <v>0</v>
      </c>
      <c r="BS1254">
        <f>1-BR1254/BG1254</f>
        <v>0</v>
      </c>
      <c r="BT1254">
        <f>(BG1254-BF1254)/(BG1254-BR1254)</f>
        <v>0</v>
      </c>
      <c r="BU1254">
        <f>(BA1254-BG1254)/(BA1254-BR1254)</f>
        <v>0</v>
      </c>
      <c r="BV1254">
        <f>(BG1254-BF1254)/(BG1254-AZ1254)</f>
        <v>0</v>
      </c>
      <c r="BW1254">
        <f>(BA1254-BG1254)/(BA1254-AZ1254)</f>
        <v>0</v>
      </c>
      <c r="BX1254">
        <f>(BT1254*BR1254/BF1254)</f>
        <v>0</v>
      </c>
      <c r="BY1254">
        <f>(1-BX1254)</f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f>$B$11*DQ1254+$C$11*DR1254+$F$11*EC1254*(1-EF1254)</f>
        <v>0</v>
      </c>
      <c r="CS1254">
        <f>CR1254*CT1254</f>
        <v>0</v>
      </c>
      <c r="CT1254">
        <f>($B$11*$D$9+$C$11*$D$9+$F$11*((EP1254+EH1254)/MAX(EP1254+EH1254+EQ1254, 0.1)*$I$9+EQ1254/MAX(EP1254+EH1254+EQ1254, 0.1)*$J$9))/($B$11+$C$11+$F$11)</f>
        <v>0</v>
      </c>
      <c r="CU1254">
        <f>($B$11*$K$9+$C$11*$K$9+$F$11*((EP1254+EH1254)/MAX(EP1254+EH1254+EQ1254, 0.1)*$P$9+EQ1254/MAX(EP1254+EH1254+EQ1254, 0.1)*$Q$9))/($B$11+$C$11+$F$11)</f>
        <v>0</v>
      </c>
      <c r="CV1254">
        <v>6</v>
      </c>
      <c r="CW1254">
        <v>0.5</v>
      </c>
      <c r="CX1254" t="s">
        <v>418</v>
      </c>
      <c r="CY1254">
        <v>2</v>
      </c>
      <c r="CZ1254" t="b">
        <v>1</v>
      </c>
      <c r="DA1254">
        <v>1659654513.714286</v>
      </c>
      <c r="DB1254">
        <v>1278.511428571428</v>
      </c>
      <c r="DC1254">
        <v>1341.365714285714</v>
      </c>
      <c r="DD1254">
        <v>18.51342857142857</v>
      </c>
      <c r="DE1254">
        <v>15.08942142857143</v>
      </c>
      <c r="DF1254">
        <v>1283.4275</v>
      </c>
      <c r="DG1254">
        <v>18.65711071428571</v>
      </c>
      <c r="DH1254">
        <v>499.99325</v>
      </c>
      <c r="DI1254">
        <v>90.20082499999998</v>
      </c>
      <c r="DJ1254">
        <v>0.09998212142857144</v>
      </c>
      <c r="DK1254">
        <v>24.79445714285714</v>
      </c>
      <c r="DL1254">
        <v>25.01958571428571</v>
      </c>
      <c r="DM1254">
        <v>999.9000000000002</v>
      </c>
      <c r="DN1254">
        <v>0</v>
      </c>
      <c r="DO1254">
        <v>0</v>
      </c>
      <c r="DP1254">
        <v>9995.375714285716</v>
      </c>
      <c r="DQ1254">
        <v>0</v>
      </c>
      <c r="DR1254">
        <v>11.01889285714286</v>
      </c>
      <c r="DS1254">
        <v>-62.85582142857142</v>
      </c>
      <c r="DT1254">
        <v>1302.6275</v>
      </c>
      <c r="DU1254">
        <v>1361.916071428572</v>
      </c>
      <c r="DV1254">
        <v>3.424011785714285</v>
      </c>
      <c r="DW1254">
        <v>1341.365714285714</v>
      </c>
      <c r="DX1254">
        <v>15.08942142857143</v>
      </c>
      <c r="DY1254">
        <v>1.6699275</v>
      </c>
      <c r="DZ1254">
        <v>1.361078928571428</v>
      </c>
      <c r="EA1254">
        <v>14.61967142857143</v>
      </c>
      <c r="EB1254">
        <v>11.49079642857143</v>
      </c>
      <c r="EC1254">
        <v>2000.000357142857</v>
      </c>
      <c r="ED1254">
        <v>0.9799973214285715</v>
      </c>
      <c r="EE1254">
        <v>0.02000267857142857</v>
      </c>
      <c r="EF1254">
        <v>0</v>
      </c>
      <c r="EG1254">
        <v>744.39675</v>
      </c>
      <c r="EH1254">
        <v>5.00097</v>
      </c>
      <c r="EI1254">
        <v>14800.83571428571</v>
      </c>
      <c r="EJ1254">
        <v>16707.55357142857</v>
      </c>
      <c r="EK1254">
        <v>37.75</v>
      </c>
      <c r="EL1254">
        <v>38.312</v>
      </c>
      <c r="EM1254">
        <v>37.7275</v>
      </c>
      <c r="EN1254">
        <v>38.04649999999999</v>
      </c>
      <c r="EO1254">
        <v>38.24775</v>
      </c>
      <c r="EP1254">
        <v>1955.090357142857</v>
      </c>
      <c r="EQ1254">
        <v>39.90785714285715</v>
      </c>
      <c r="ER1254">
        <v>0</v>
      </c>
      <c r="ES1254">
        <v>1659654522.3</v>
      </c>
      <c r="ET1254">
        <v>0</v>
      </c>
      <c r="EU1254">
        <v>744.3889999999999</v>
      </c>
      <c r="EV1254">
        <v>-1.701948713840687</v>
      </c>
      <c r="EW1254">
        <v>-45.48034185995073</v>
      </c>
      <c r="EX1254">
        <v>14800.42692307692</v>
      </c>
      <c r="EY1254">
        <v>15</v>
      </c>
      <c r="EZ1254">
        <v>0</v>
      </c>
      <c r="FA1254" t="s">
        <v>419</v>
      </c>
      <c r="FB1254">
        <v>1659135797.5</v>
      </c>
      <c r="FC1254">
        <v>1659135788</v>
      </c>
      <c r="FD1254">
        <v>0</v>
      </c>
      <c r="FE1254">
        <v>0.3</v>
      </c>
      <c r="FF1254">
        <v>-0.002</v>
      </c>
      <c r="FG1254">
        <v>-2.209</v>
      </c>
      <c r="FH1254">
        <v>-0.089</v>
      </c>
      <c r="FI1254">
        <v>1520</v>
      </c>
      <c r="FJ1254">
        <v>20</v>
      </c>
      <c r="FK1254">
        <v>0.06</v>
      </c>
      <c r="FL1254">
        <v>0.03</v>
      </c>
      <c r="FM1254">
        <v>-62.96311219512196</v>
      </c>
      <c r="FN1254">
        <v>2.419971428571531</v>
      </c>
      <c r="FO1254">
        <v>0.2856696148974709</v>
      </c>
      <c r="FP1254">
        <v>0</v>
      </c>
      <c r="FQ1254">
        <v>744.5060882352941</v>
      </c>
      <c r="FR1254">
        <v>-1.902566840769384</v>
      </c>
      <c r="FS1254">
        <v>0.2936477849844894</v>
      </c>
      <c r="FT1254">
        <v>0</v>
      </c>
      <c r="FU1254">
        <v>3.446945121951219</v>
      </c>
      <c r="FV1254">
        <v>-0.3808616027874528</v>
      </c>
      <c r="FW1254">
        <v>0.03857531013244605</v>
      </c>
      <c r="FX1254">
        <v>0</v>
      </c>
      <c r="FY1254">
        <v>0</v>
      </c>
      <c r="FZ1254">
        <v>3</v>
      </c>
      <c r="GA1254" t="s">
        <v>426</v>
      </c>
      <c r="GB1254">
        <v>2.98365</v>
      </c>
      <c r="GC1254">
        <v>2.7157</v>
      </c>
      <c r="GD1254">
        <v>0.204085</v>
      </c>
      <c r="GE1254">
        <v>0.207568</v>
      </c>
      <c r="GF1254">
        <v>0.0895344</v>
      </c>
      <c r="GG1254">
        <v>0.0760057</v>
      </c>
      <c r="GH1254">
        <v>25168.3</v>
      </c>
      <c r="GI1254">
        <v>25193.5</v>
      </c>
      <c r="GJ1254">
        <v>29386.1</v>
      </c>
      <c r="GK1254">
        <v>29399.6</v>
      </c>
      <c r="GL1254">
        <v>35438.4</v>
      </c>
      <c r="GM1254">
        <v>36122.1</v>
      </c>
      <c r="GN1254">
        <v>41378.5</v>
      </c>
      <c r="GO1254">
        <v>41893.4</v>
      </c>
      <c r="GP1254">
        <v>1.9608</v>
      </c>
      <c r="GQ1254">
        <v>2.38585</v>
      </c>
      <c r="GR1254">
        <v>0.0973716</v>
      </c>
      <c r="GS1254">
        <v>0</v>
      </c>
      <c r="GT1254">
        <v>23.4061</v>
      </c>
      <c r="GU1254">
        <v>999.9</v>
      </c>
      <c r="GV1254">
        <v>34.8</v>
      </c>
      <c r="GW1254">
        <v>31.8</v>
      </c>
      <c r="GX1254">
        <v>18.2163</v>
      </c>
      <c r="GY1254">
        <v>63.532</v>
      </c>
      <c r="GZ1254">
        <v>22.1314</v>
      </c>
      <c r="HA1254">
        <v>2</v>
      </c>
      <c r="HB1254">
        <v>-0.0805971</v>
      </c>
      <c r="HC1254">
        <v>1.88136</v>
      </c>
      <c r="HD1254">
        <v>20.3246</v>
      </c>
      <c r="HE1254">
        <v>5.21594</v>
      </c>
      <c r="HF1254">
        <v>12.0099</v>
      </c>
      <c r="HG1254">
        <v>4.9893</v>
      </c>
      <c r="HH1254">
        <v>3.28848</v>
      </c>
      <c r="HI1254">
        <v>9999</v>
      </c>
      <c r="HJ1254">
        <v>9999</v>
      </c>
      <c r="HK1254">
        <v>9999</v>
      </c>
      <c r="HL1254">
        <v>199.3</v>
      </c>
      <c r="HM1254">
        <v>1.86737</v>
      </c>
      <c r="HN1254">
        <v>1.86646</v>
      </c>
      <c r="HO1254">
        <v>1.86588</v>
      </c>
      <c r="HP1254">
        <v>1.86584</v>
      </c>
      <c r="HQ1254">
        <v>1.86768</v>
      </c>
      <c r="HR1254">
        <v>1.87014</v>
      </c>
      <c r="HS1254">
        <v>1.86874</v>
      </c>
      <c r="HT1254">
        <v>1.87024</v>
      </c>
      <c r="HU1254">
        <v>0</v>
      </c>
      <c r="HV1254">
        <v>0</v>
      </c>
      <c r="HW1254">
        <v>0</v>
      </c>
      <c r="HX1254">
        <v>0</v>
      </c>
      <c r="HY1254" t="s">
        <v>421</v>
      </c>
      <c r="HZ1254" t="s">
        <v>422</v>
      </c>
      <c r="IA1254" t="s">
        <v>423</v>
      </c>
      <c r="IB1254" t="s">
        <v>423</v>
      </c>
      <c r="IC1254" t="s">
        <v>423</v>
      </c>
      <c r="ID1254" t="s">
        <v>423</v>
      </c>
      <c r="IE1254">
        <v>0</v>
      </c>
      <c r="IF1254">
        <v>100</v>
      </c>
      <c r="IG1254">
        <v>100</v>
      </c>
      <c r="IH1254">
        <v>-4.97</v>
      </c>
      <c r="II1254">
        <v>-0.1438</v>
      </c>
      <c r="IJ1254">
        <v>-1.529487217637811</v>
      </c>
      <c r="IK1254">
        <v>-0.005072214745875086</v>
      </c>
      <c r="IL1254">
        <v>3.316774363808987E-06</v>
      </c>
      <c r="IM1254">
        <v>-1.107588672722244E-09</v>
      </c>
      <c r="IN1254">
        <v>-0.1603591687652909</v>
      </c>
      <c r="IO1254">
        <v>-0.0181951569465493</v>
      </c>
      <c r="IP1254">
        <v>0.001659309118516343</v>
      </c>
      <c r="IQ1254">
        <v>-3.409663313950778E-05</v>
      </c>
      <c r="IR1254">
        <v>19</v>
      </c>
      <c r="IS1254">
        <v>2290</v>
      </c>
      <c r="IT1254">
        <v>1</v>
      </c>
      <c r="IU1254">
        <v>24</v>
      </c>
      <c r="IV1254">
        <v>8645.4</v>
      </c>
      <c r="IW1254">
        <v>8645.6</v>
      </c>
      <c r="IX1254">
        <v>3.30078</v>
      </c>
      <c r="IY1254">
        <v>2.19604</v>
      </c>
      <c r="IZ1254">
        <v>1.94702</v>
      </c>
      <c r="JA1254">
        <v>2.64648</v>
      </c>
      <c r="JB1254">
        <v>2.19482</v>
      </c>
      <c r="JC1254">
        <v>2.36328</v>
      </c>
      <c r="JD1254">
        <v>36.4578</v>
      </c>
      <c r="JE1254">
        <v>24.0437</v>
      </c>
      <c r="JF1254">
        <v>18</v>
      </c>
      <c r="JG1254">
        <v>518.627</v>
      </c>
      <c r="JH1254">
        <v>816.873</v>
      </c>
      <c r="JI1254">
        <v>21.2856</v>
      </c>
      <c r="JJ1254">
        <v>26.2443</v>
      </c>
      <c r="JK1254">
        <v>30.0003</v>
      </c>
      <c r="JL1254">
        <v>26.2153</v>
      </c>
      <c r="JM1254">
        <v>26.1315</v>
      </c>
      <c r="JN1254">
        <v>66.0844</v>
      </c>
      <c r="JO1254">
        <v>16.1219</v>
      </c>
      <c r="JP1254">
        <v>24.0157</v>
      </c>
      <c r="JQ1254">
        <v>21.2701</v>
      </c>
      <c r="JR1254">
        <v>1390.88</v>
      </c>
      <c r="JS1254">
        <v>15.2397</v>
      </c>
      <c r="JT1254">
        <v>100.471</v>
      </c>
      <c r="JU1254">
        <v>100.615</v>
      </c>
    </row>
    <row r="1255" spans="1:281">
      <c r="A1255">
        <v>1239</v>
      </c>
      <c r="B1255">
        <v>1659654526.5</v>
      </c>
      <c r="C1255">
        <v>26518.5</v>
      </c>
      <c r="D1255" t="s">
        <v>2913</v>
      </c>
      <c r="E1255" t="s">
        <v>2914</v>
      </c>
      <c r="F1255">
        <v>5</v>
      </c>
      <c r="G1255" t="s">
        <v>2748</v>
      </c>
      <c r="H1255" t="s">
        <v>416</v>
      </c>
      <c r="I1255">
        <v>1659654519</v>
      </c>
      <c r="J1255">
        <f>(K1255)/1000</f>
        <v>0</v>
      </c>
      <c r="K1255">
        <f>IF(CZ1255, AN1255, AH1255)</f>
        <v>0</v>
      </c>
      <c r="L1255">
        <f>IF(CZ1255, AI1255, AG1255)</f>
        <v>0</v>
      </c>
      <c r="M1255">
        <f>DB1255 - IF(AU1255&gt;1, L1255*CV1255*100.0/(AW1255*DP1255), 0)</f>
        <v>0</v>
      </c>
      <c r="N1255">
        <f>((T1255-J1255/2)*M1255-L1255)/(T1255+J1255/2)</f>
        <v>0</v>
      </c>
      <c r="O1255">
        <f>N1255*(DI1255+DJ1255)/1000.0</f>
        <v>0</v>
      </c>
      <c r="P1255">
        <f>(DB1255 - IF(AU1255&gt;1, L1255*CV1255*100.0/(AW1255*DP1255), 0))*(DI1255+DJ1255)/1000.0</f>
        <v>0</v>
      </c>
      <c r="Q1255">
        <f>2.0/((1/S1255-1/R1255)+SIGN(S1255)*SQRT((1/S1255-1/R1255)*(1/S1255-1/R1255) + 4*CW1255/((CW1255+1)*(CW1255+1))*(2*1/S1255*1/R1255-1/R1255*1/R1255)))</f>
        <v>0</v>
      </c>
      <c r="R1255">
        <f>IF(LEFT(CX1255,1)&lt;&gt;"0",IF(LEFT(CX1255,1)="1",3.0,CY1255),$D$5+$E$5*(DP1255*DI1255/($K$5*1000))+$F$5*(DP1255*DI1255/($K$5*1000))*MAX(MIN(CV1255,$J$5),$I$5)*MAX(MIN(CV1255,$J$5),$I$5)+$G$5*MAX(MIN(CV1255,$J$5),$I$5)*(DP1255*DI1255/($K$5*1000))+$H$5*(DP1255*DI1255/($K$5*1000))*(DP1255*DI1255/($K$5*1000)))</f>
        <v>0</v>
      </c>
      <c r="S1255">
        <f>J1255*(1000-(1000*0.61365*exp(17.502*W1255/(240.97+W1255))/(DI1255+DJ1255)+DD1255)/2)/(1000*0.61365*exp(17.502*W1255/(240.97+W1255))/(DI1255+DJ1255)-DD1255)</f>
        <v>0</v>
      </c>
      <c r="T1255">
        <f>1/((CW1255+1)/(Q1255/1.6)+1/(R1255/1.37)) + CW1255/((CW1255+1)/(Q1255/1.6) + CW1255/(R1255/1.37))</f>
        <v>0</v>
      </c>
      <c r="U1255">
        <f>(CR1255*CU1255)</f>
        <v>0</v>
      </c>
      <c r="V1255">
        <f>(DK1255+(U1255+2*0.95*5.67E-8*(((DK1255+$B$7)+273)^4-(DK1255+273)^4)-44100*J1255)/(1.84*29.3*R1255+8*0.95*5.67E-8*(DK1255+273)^3))</f>
        <v>0</v>
      </c>
      <c r="W1255">
        <f>($C$7*DL1255+$D$7*DM1255+$E$7*V1255)</f>
        <v>0</v>
      </c>
      <c r="X1255">
        <f>0.61365*exp(17.502*W1255/(240.97+W1255))</f>
        <v>0</v>
      </c>
      <c r="Y1255">
        <f>(Z1255/AA1255*100)</f>
        <v>0</v>
      </c>
      <c r="Z1255">
        <f>DD1255*(DI1255+DJ1255)/1000</f>
        <v>0</v>
      </c>
      <c r="AA1255">
        <f>0.61365*exp(17.502*DK1255/(240.97+DK1255))</f>
        <v>0</v>
      </c>
      <c r="AB1255">
        <f>(X1255-DD1255*(DI1255+DJ1255)/1000)</f>
        <v>0</v>
      </c>
      <c r="AC1255">
        <f>(-J1255*44100)</f>
        <v>0</v>
      </c>
      <c r="AD1255">
        <f>2*29.3*R1255*0.92*(DK1255-W1255)</f>
        <v>0</v>
      </c>
      <c r="AE1255">
        <f>2*0.95*5.67E-8*(((DK1255+$B$7)+273)^4-(W1255+273)^4)</f>
        <v>0</v>
      </c>
      <c r="AF1255">
        <f>U1255+AE1255+AC1255+AD1255</f>
        <v>0</v>
      </c>
      <c r="AG1255">
        <f>DH1255*AU1255*(DC1255-DB1255*(1000-AU1255*DE1255)/(1000-AU1255*DD1255))/(100*CV1255)</f>
        <v>0</v>
      </c>
      <c r="AH1255">
        <f>1000*DH1255*AU1255*(DD1255-DE1255)/(100*CV1255*(1000-AU1255*DD1255))</f>
        <v>0</v>
      </c>
      <c r="AI1255">
        <f>(AJ1255 - AK1255 - DI1255*1E3/(8.314*(DK1255+273.15)) * AM1255/DH1255 * AL1255) * DH1255/(100*CV1255) * (1000 - DE1255)/1000</f>
        <v>0</v>
      </c>
      <c r="AJ1255">
        <v>1394.400467668235</v>
      </c>
      <c r="AK1255">
        <v>1344.056727272727</v>
      </c>
      <c r="AL1255">
        <v>3.3770874616221</v>
      </c>
      <c r="AM1255">
        <v>65.47786862827577</v>
      </c>
      <c r="AN1255">
        <f>(AP1255 - AO1255 + DI1255*1E3/(8.314*(DK1255+273.15)) * AR1255/DH1255 * AQ1255) * DH1255/(100*CV1255) * 1000/(1000 - AP1255)</f>
        <v>0</v>
      </c>
      <c r="AO1255">
        <v>15.15879552038164</v>
      </c>
      <c r="AP1255">
        <v>18.50853566433567</v>
      </c>
      <c r="AQ1255">
        <v>1.197099156474387E-05</v>
      </c>
      <c r="AR1255">
        <v>82.48289674045559</v>
      </c>
      <c r="AS1255">
        <v>0</v>
      </c>
      <c r="AT1255">
        <v>0</v>
      </c>
      <c r="AU1255">
        <f>IF(AS1255*$H$13&gt;=AW1255,1.0,(AW1255/(AW1255-AS1255*$H$13)))</f>
        <v>0</v>
      </c>
      <c r="AV1255">
        <f>(AU1255-1)*100</f>
        <v>0</v>
      </c>
      <c r="AW1255">
        <f>MAX(0,($B$13+$C$13*DP1255)/(1+$D$13*DP1255)*DI1255/(DK1255+273)*$E$13)</f>
        <v>0</v>
      </c>
      <c r="AX1255" t="s">
        <v>417</v>
      </c>
      <c r="AY1255" t="s">
        <v>417</v>
      </c>
      <c r="AZ1255">
        <v>0</v>
      </c>
      <c r="BA1255">
        <v>0</v>
      </c>
      <c r="BB1255">
        <f>1-AZ1255/BA1255</f>
        <v>0</v>
      </c>
      <c r="BC1255">
        <v>0</v>
      </c>
      <c r="BD1255" t="s">
        <v>417</v>
      </c>
      <c r="BE1255" t="s">
        <v>417</v>
      </c>
      <c r="BF1255">
        <v>0</v>
      </c>
      <c r="BG1255">
        <v>0</v>
      </c>
      <c r="BH1255">
        <f>1-BF1255/BG1255</f>
        <v>0</v>
      </c>
      <c r="BI1255">
        <v>0.5</v>
      </c>
      <c r="BJ1255">
        <f>CS1255</f>
        <v>0</v>
      </c>
      <c r="BK1255">
        <f>L1255</f>
        <v>0</v>
      </c>
      <c r="BL1255">
        <f>BH1255*BI1255*BJ1255</f>
        <v>0</v>
      </c>
      <c r="BM1255">
        <f>(BK1255-BC1255)/BJ1255</f>
        <v>0</v>
      </c>
      <c r="BN1255">
        <f>(BA1255-BG1255)/BG1255</f>
        <v>0</v>
      </c>
      <c r="BO1255">
        <f>AZ1255/(BB1255+AZ1255/BG1255)</f>
        <v>0</v>
      </c>
      <c r="BP1255" t="s">
        <v>417</v>
      </c>
      <c r="BQ1255">
        <v>0</v>
      </c>
      <c r="BR1255">
        <f>IF(BQ1255&lt;&gt;0, BQ1255, BO1255)</f>
        <v>0</v>
      </c>
      <c r="BS1255">
        <f>1-BR1255/BG1255</f>
        <v>0</v>
      </c>
      <c r="BT1255">
        <f>(BG1255-BF1255)/(BG1255-BR1255)</f>
        <v>0</v>
      </c>
      <c r="BU1255">
        <f>(BA1255-BG1255)/(BA1255-BR1255)</f>
        <v>0</v>
      </c>
      <c r="BV1255">
        <f>(BG1255-BF1255)/(BG1255-AZ1255)</f>
        <v>0</v>
      </c>
      <c r="BW1255">
        <f>(BA1255-BG1255)/(BA1255-AZ1255)</f>
        <v>0</v>
      </c>
      <c r="BX1255">
        <f>(BT1255*BR1255/BF1255)</f>
        <v>0</v>
      </c>
      <c r="BY1255">
        <f>(1-BX1255)</f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f>$B$11*DQ1255+$C$11*DR1255+$F$11*EC1255*(1-EF1255)</f>
        <v>0</v>
      </c>
      <c r="CS1255">
        <f>CR1255*CT1255</f>
        <v>0</v>
      </c>
      <c r="CT1255">
        <f>($B$11*$D$9+$C$11*$D$9+$F$11*((EP1255+EH1255)/MAX(EP1255+EH1255+EQ1255, 0.1)*$I$9+EQ1255/MAX(EP1255+EH1255+EQ1255, 0.1)*$J$9))/($B$11+$C$11+$F$11)</f>
        <v>0</v>
      </c>
      <c r="CU1255">
        <f>($B$11*$K$9+$C$11*$K$9+$F$11*((EP1255+EH1255)/MAX(EP1255+EH1255+EQ1255, 0.1)*$P$9+EQ1255/MAX(EP1255+EH1255+EQ1255, 0.1)*$Q$9))/($B$11+$C$11+$F$11)</f>
        <v>0</v>
      </c>
      <c r="CV1255">
        <v>6</v>
      </c>
      <c r="CW1255">
        <v>0.5</v>
      </c>
      <c r="CX1255" t="s">
        <v>418</v>
      </c>
      <c r="CY1255">
        <v>2</v>
      </c>
      <c r="CZ1255" t="b">
        <v>1</v>
      </c>
      <c r="DA1255">
        <v>1659654519</v>
      </c>
      <c r="DB1255">
        <v>1296.074074074074</v>
      </c>
      <c r="DC1255">
        <v>1358.714814814815</v>
      </c>
      <c r="DD1255">
        <v>18.51143703703704</v>
      </c>
      <c r="DE1255">
        <v>15.12194074074074</v>
      </c>
      <c r="DF1255">
        <v>1301.027037037037</v>
      </c>
      <c r="DG1255">
        <v>18.65512962962963</v>
      </c>
      <c r="DH1255">
        <v>500.006888888889</v>
      </c>
      <c r="DI1255">
        <v>90.20057037037039</v>
      </c>
      <c r="DJ1255">
        <v>0.09997828518518517</v>
      </c>
      <c r="DK1255">
        <v>24.79070740740741</v>
      </c>
      <c r="DL1255">
        <v>25.01476296296296</v>
      </c>
      <c r="DM1255">
        <v>999.9000000000001</v>
      </c>
      <c r="DN1255">
        <v>0</v>
      </c>
      <c r="DO1255">
        <v>0</v>
      </c>
      <c r="DP1255">
        <v>9999.510370370372</v>
      </c>
      <c r="DQ1255">
        <v>0</v>
      </c>
      <c r="DR1255">
        <v>11.03302592592592</v>
      </c>
      <c r="DS1255">
        <v>-62.64114444444444</v>
      </c>
      <c r="DT1255">
        <v>1320.51962962963</v>
      </c>
      <c r="DU1255">
        <v>1379.576666666667</v>
      </c>
      <c r="DV1255">
        <v>3.389498518518518</v>
      </c>
      <c r="DW1255">
        <v>1358.714814814815</v>
      </c>
      <c r="DX1255">
        <v>15.12194074074074</v>
      </c>
      <c r="DY1255">
        <v>1.669742962962963</v>
      </c>
      <c r="DZ1255">
        <v>1.364008888888889</v>
      </c>
      <c r="EA1255">
        <v>14.61796296296296</v>
      </c>
      <c r="EB1255">
        <v>11.52328148148148</v>
      </c>
      <c r="EC1255">
        <v>2000.013703703704</v>
      </c>
      <c r="ED1255">
        <v>0.9799974444444445</v>
      </c>
      <c r="EE1255">
        <v>0.02000255555555555</v>
      </c>
      <c r="EF1255">
        <v>0</v>
      </c>
      <c r="EG1255">
        <v>744.2181481481483</v>
      </c>
      <c r="EH1255">
        <v>5.00097</v>
      </c>
      <c r="EI1255">
        <v>14796.86666666666</v>
      </c>
      <c r="EJ1255">
        <v>16707.66666666667</v>
      </c>
      <c r="EK1255">
        <v>37.75</v>
      </c>
      <c r="EL1255">
        <v>38.312</v>
      </c>
      <c r="EM1255">
        <v>37.708</v>
      </c>
      <c r="EN1255">
        <v>38.03903703703703</v>
      </c>
      <c r="EO1255">
        <v>38.236</v>
      </c>
      <c r="EP1255">
        <v>1955.103703703704</v>
      </c>
      <c r="EQ1255">
        <v>39.90814814814815</v>
      </c>
      <c r="ER1255">
        <v>0</v>
      </c>
      <c r="ES1255">
        <v>1659654527.1</v>
      </c>
      <c r="ET1255">
        <v>0</v>
      </c>
      <c r="EU1255">
        <v>744.2304615384617</v>
      </c>
      <c r="EV1255">
        <v>-2.829264967818899</v>
      </c>
      <c r="EW1255">
        <v>-48.32136746367129</v>
      </c>
      <c r="EX1255">
        <v>14796.71538461539</v>
      </c>
      <c r="EY1255">
        <v>15</v>
      </c>
      <c r="EZ1255">
        <v>0</v>
      </c>
      <c r="FA1255" t="s">
        <v>419</v>
      </c>
      <c r="FB1255">
        <v>1659135797.5</v>
      </c>
      <c r="FC1255">
        <v>1659135788</v>
      </c>
      <c r="FD1255">
        <v>0</v>
      </c>
      <c r="FE1255">
        <v>0.3</v>
      </c>
      <c r="FF1255">
        <v>-0.002</v>
      </c>
      <c r="FG1255">
        <v>-2.209</v>
      </c>
      <c r="FH1255">
        <v>-0.089</v>
      </c>
      <c r="FI1255">
        <v>1520</v>
      </c>
      <c r="FJ1255">
        <v>20</v>
      </c>
      <c r="FK1255">
        <v>0.06</v>
      </c>
      <c r="FL1255">
        <v>0.03</v>
      </c>
      <c r="FM1255">
        <v>-62.78936341463415</v>
      </c>
      <c r="FN1255">
        <v>2.829710801393659</v>
      </c>
      <c r="FO1255">
        <v>0.3153078865104031</v>
      </c>
      <c r="FP1255">
        <v>0</v>
      </c>
      <c r="FQ1255">
        <v>744.3234411764706</v>
      </c>
      <c r="FR1255">
        <v>-2.041879296019084</v>
      </c>
      <c r="FS1255">
        <v>0.3138532057747524</v>
      </c>
      <c r="FT1255">
        <v>0</v>
      </c>
      <c r="FU1255">
        <v>3.409749512195122</v>
      </c>
      <c r="FV1255">
        <v>-0.3979026480836157</v>
      </c>
      <c r="FW1255">
        <v>0.04052560918434229</v>
      </c>
      <c r="FX1255">
        <v>0</v>
      </c>
      <c r="FY1255">
        <v>0</v>
      </c>
      <c r="FZ1255">
        <v>3</v>
      </c>
      <c r="GA1255" t="s">
        <v>426</v>
      </c>
      <c r="GB1255">
        <v>2.98361</v>
      </c>
      <c r="GC1255">
        <v>2.7155</v>
      </c>
      <c r="GD1255">
        <v>0.205663</v>
      </c>
      <c r="GE1255">
        <v>0.209112</v>
      </c>
      <c r="GF1255">
        <v>0.0895305</v>
      </c>
      <c r="GG1255">
        <v>0.076072</v>
      </c>
      <c r="GH1255">
        <v>25118.6</v>
      </c>
      <c r="GI1255">
        <v>25144.5</v>
      </c>
      <c r="GJ1255">
        <v>29386.2</v>
      </c>
      <c r="GK1255">
        <v>29399.6</v>
      </c>
      <c r="GL1255">
        <v>35438.7</v>
      </c>
      <c r="GM1255">
        <v>36119.5</v>
      </c>
      <c r="GN1255">
        <v>41378.7</v>
      </c>
      <c r="GO1255">
        <v>41893.4</v>
      </c>
      <c r="GP1255">
        <v>1.96082</v>
      </c>
      <c r="GQ1255">
        <v>2.386</v>
      </c>
      <c r="GR1255">
        <v>0.0975244</v>
      </c>
      <c r="GS1255">
        <v>0</v>
      </c>
      <c r="GT1255">
        <v>23.4052</v>
      </c>
      <c r="GU1255">
        <v>999.9</v>
      </c>
      <c r="GV1255">
        <v>34.8</v>
      </c>
      <c r="GW1255">
        <v>31.8</v>
      </c>
      <c r="GX1255">
        <v>18.216</v>
      </c>
      <c r="GY1255">
        <v>63.422</v>
      </c>
      <c r="GZ1255">
        <v>22.1795</v>
      </c>
      <c r="HA1255">
        <v>2</v>
      </c>
      <c r="HB1255">
        <v>-0.08028200000000001</v>
      </c>
      <c r="HC1255">
        <v>1.85432</v>
      </c>
      <c r="HD1255">
        <v>20.3248</v>
      </c>
      <c r="HE1255">
        <v>5.21624</v>
      </c>
      <c r="HF1255">
        <v>12.0099</v>
      </c>
      <c r="HG1255">
        <v>4.9892</v>
      </c>
      <c r="HH1255">
        <v>3.28858</v>
      </c>
      <c r="HI1255">
        <v>9999</v>
      </c>
      <c r="HJ1255">
        <v>9999</v>
      </c>
      <c r="HK1255">
        <v>9999</v>
      </c>
      <c r="HL1255">
        <v>199.3</v>
      </c>
      <c r="HM1255">
        <v>1.86737</v>
      </c>
      <c r="HN1255">
        <v>1.86646</v>
      </c>
      <c r="HO1255">
        <v>1.86587</v>
      </c>
      <c r="HP1255">
        <v>1.86584</v>
      </c>
      <c r="HQ1255">
        <v>1.86768</v>
      </c>
      <c r="HR1255">
        <v>1.87012</v>
      </c>
      <c r="HS1255">
        <v>1.86874</v>
      </c>
      <c r="HT1255">
        <v>1.87021</v>
      </c>
      <c r="HU1255">
        <v>0</v>
      </c>
      <c r="HV1255">
        <v>0</v>
      </c>
      <c r="HW1255">
        <v>0</v>
      </c>
      <c r="HX1255">
        <v>0</v>
      </c>
      <c r="HY1255" t="s">
        <v>421</v>
      </c>
      <c r="HZ1255" t="s">
        <v>422</v>
      </c>
      <c r="IA1255" t="s">
        <v>423</v>
      </c>
      <c r="IB1255" t="s">
        <v>423</v>
      </c>
      <c r="IC1255" t="s">
        <v>423</v>
      </c>
      <c r="ID1255" t="s">
        <v>423</v>
      </c>
      <c r="IE1255">
        <v>0</v>
      </c>
      <c r="IF1255">
        <v>100</v>
      </c>
      <c r="IG1255">
        <v>100</v>
      </c>
      <c r="IH1255">
        <v>-5.01</v>
      </c>
      <c r="II1255">
        <v>-0.1437</v>
      </c>
      <c r="IJ1255">
        <v>-1.529487217637811</v>
      </c>
      <c r="IK1255">
        <v>-0.005072214745875086</v>
      </c>
      <c r="IL1255">
        <v>3.316774363808987E-06</v>
      </c>
      <c r="IM1255">
        <v>-1.107588672722244E-09</v>
      </c>
      <c r="IN1255">
        <v>-0.1603591687652909</v>
      </c>
      <c r="IO1255">
        <v>-0.0181951569465493</v>
      </c>
      <c r="IP1255">
        <v>0.001659309118516343</v>
      </c>
      <c r="IQ1255">
        <v>-3.409663313950778E-05</v>
      </c>
      <c r="IR1255">
        <v>19</v>
      </c>
      <c r="IS1255">
        <v>2290</v>
      </c>
      <c r="IT1255">
        <v>1</v>
      </c>
      <c r="IU1255">
        <v>24</v>
      </c>
      <c r="IV1255">
        <v>8645.5</v>
      </c>
      <c r="IW1255">
        <v>8645.6</v>
      </c>
      <c r="IX1255">
        <v>3.33252</v>
      </c>
      <c r="IY1255">
        <v>2.19604</v>
      </c>
      <c r="IZ1255">
        <v>1.94702</v>
      </c>
      <c r="JA1255">
        <v>2.64648</v>
      </c>
      <c r="JB1255">
        <v>2.19482</v>
      </c>
      <c r="JC1255">
        <v>2.36084</v>
      </c>
      <c r="JD1255">
        <v>36.4578</v>
      </c>
      <c r="JE1255">
        <v>24.0437</v>
      </c>
      <c r="JF1255">
        <v>18</v>
      </c>
      <c r="JG1255">
        <v>518.663</v>
      </c>
      <c r="JH1255">
        <v>817.0549999999999</v>
      </c>
      <c r="JI1255">
        <v>21.2642</v>
      </c>
      <c r="JJ1255">
        <v>26.246</v>
      </c>
      <c r="JK1255">
        <v>30.0002</v>
      </c>
      <c r="JL1255">
        <v>26.2176</v>
      </c>
      <c r="JM1255">
        <v>26.1337</v>
      </c>
      <c r="JN1255">
        <v>66.73990000000001</v>
      </c>
      <c r="JO1255">
        <v>15.8489</v>
      </c>
      <c r="JP1255">
        <v>24.0157</v>
      </c>
      <c r="JQ1255">
        <v>21.2635</v>
      </c>
      <c r="JR1255">
        <v>1404.26</v>
      </c>
      <c r="JS1255">
        <v>15.2744</v>
      </c>
      <c r="JT1255">
        <v>100.471</v>
      </c>
      <c r="JU1255">
        <v>100.615</v>
      </c>
    </row>
    <row r="1256" spans="1:281">
      <c r="A1256">
        <v>1240</v>
      </c>
      <c r="B1256">
        <v>1659654531.5</v>
      </c>
      <c r="C1256">
        <v>26523.5</v>
      </c>
      <c r="D1256" t="s">
        <v>2915</v>
      </c>
      <c r="E1256" t="s">
        <v>2916</v>
      </c>
      <c r="F1256">
        <v>5</v>
      </c>
      <c r="G1256" t="s">
        <v>2748</v>
      </c>
      <c r="H1256" t="s">
        <v>416</v>
      </c>
      <c r="I1256">
        <v>1659654523.714286</v>
      </c>
      <c r="J1256">
        <f>(K1256)/1000</f>
        <v>0</v>
      </c>
      <c r="K1256">
        <f>IF(CZ1256, AN1256, AH1256)</f>
        <v>0</v>
      </c>
      <c r="L1256">
        <f>IF(CZ1256, AI1256, AG1256)</f>
        <v>0</v>
      </c>
      <c r="M1256">
        <f>DB1256 - IF(AU1256&gt;1, L1256*CV1256*100.0/(AW1256*DP1256), 0)</f>
        <v>0</v>
      </c>
      <c r="N1256">
        <f>((T1256-J1256/2)*M1256-L1256)/(T1256+J1256/2)</f>
        <v>0</v>
      </c>
      <c r="O1256">
        <f>N1256*(DI1256+DJ1256)/1000.0</f>
        <v>0</v>
      </c>
      <c r="P1256">
        <f>(DB1256 - IF(AU1256&gt;1, L1256*CV1256*100.0/(AW1256*DP1256), 0))*(DI1256+DJ1256)/1000.0</f>
        <v>0</v>
      </c>
      <c r="Q1256">
        <f>2.0/((1/S1256-1/R1256)+SIGN(S1256)*SQRT((1/S1256-1/R1256)*(1/S1256-1/R1256) + 4*CW1256/((CW1256+1)*(CW1256+1))*(2*1/S1256*1/R1256-1/R1256*1/R1256)))</f>
        <v>0</v>
      </c>
      <c r="R1256">
        <f>IF(LEFT(CX1256,1)&lt;&gt;"0",IF(LEFT(CX1256,1)="1",3.0,CY1256),$D$5+$E$5*(DP1256*DI1256/($K$5*1000))+$F$5*(DP1256*DI1256/($K$5*1000))*MAX(MIN(CV1256,$J$5),$I$5)*MAX(MIN(CV1256,$J$5),$I$5)+$G$5*MAX(MIN(CV1256,$J$5),$I$5)*(DP1256*DI1256/($K$5*1000))+$H$5*(DP1256*DI1256/($K$5*1000))*(DP1256*DI1256/($K$5*1000)))</f>
        <v>0</v>
      </c>
      <c r="S1256">
        <f>J1256*(1000-(1000*0.61365*exp(17.502*W1256/(240.97+W1256))/(DI1256+DJ1256)+DD1256)/2)/(1000*0.61365*exp(17.502*W1256/(240.97+W1256))/(DI1256+DJ1256)-DD1256)</f>
        <v>0</v>
      </c>
      <c r="T1256">
        <f>1/((CW1256+1)/(Q1256/1.6)+1/(R1256/1.37)) + CW1256/((CW1256+1)/(Q1256/1.6) + CW1256/(R1256/1.37))</f>
        <v>0</v>
      </c>
      <c r="U1256">
        <f>(CR1256*CU1256)</f>
        <v>0</v>
      </c>
      <c r="V1256">
        <f>(DK1256+(U1256+2*0.95*5.67E-8*(((DK1256+$B$7)+273)^4-(DK1256+273)^4)-44100*J1256)/(1.84*29.3*R1256+8*0.95*5.67E-8*(DK1256+273)^3))</f>
        <v>0</v>
      </c>
      <c r="W1256">
        <f>($C$7*DL1256+$D$7*DM1256+$E$7*V1256)</f>
        <v>0</v>
      </c>
      <c r="X1256">
        <f>0.61365*exp(17.502*W1256/(240.97+W1256))</f>
        <v>0</v>
      </c>
      <c r="Y1256">
        <f>(Z1256/AA1256*100)</f>
        <v>0</v>
      </c>
      <c r="Z1256">
        <f>DD1256*(DI1256+DJ1256)/1000</f>
        <v>0</v>
      </c>
      <c r="AA1256">
        <f>0.61365*exp(17.502*DK1256/(240.97+DK1256))</f>
        <v>0</v>
      </c>
      <c r="AB1256">
        <f>(X1256-DD1256*(DI1256+DJ1256)/1000)</f>
        <v>0</v>
      </c>
      <c r="AC1256">
        <f>(-J1256*44100)</f>
        <v>0</v>
      </c>
      <c r="AD1256">
        <f>2*29.3*R1256*0.92*(DK1256-W1256)</f>
        <v>0</v>
      </c>
      <c r="AE1256">
        <f>2*0.95*5.67E-8*(((DK1256+$B$7)+273)^4-(W1256+273)^4)</f>
        <v>0</v>
      </c>
      <c r="AF1256">
        <f>U1256+AE1256+AC1256+AD1256</f>
        <v>0</v>
      </c>
      <c r="AG1256">
        <f>DH1256*AU1256*(DC1256-DB1256*(1000-AU1256*DE1256)/(1000-AU1256*DD1256))/(100*CV1256)</f>
        <v>0</v>
      </c>
      <c r="AH1256">
        <f>1000*DH1256*AU1256*(DD1256-DE1256)/(100*CV1256*(1000-AU1256*DD1256))</f>
        <v>0</v>
      </c>
      <c r="AI1256">
        <f>(AJ1256 - AK1256 - DI1256*1E3/(8.314*(DK1256+273.15)) * AM1256/DH1256 * AL1256) * DH1256/(100*CV1256) * (1000 - DE1256)/1000</f>
        <v>0</v>
      </c>
      <c r="AJ1256">
        <v>1411.327026456718</v>
      </c>
      <c r="AK1256">
        <v>1360.736121212121</v>
      </c>
      <c r="AL1256">
        <v>3.358724158440211</v>
      </c>
      <c r="AM1256">
        <v>65.47786862827577</v>
      </c>
      <c r="AN1256">
        <f>(AP1256 - AO1256 + DI1256*1E3/(8.314*(DK1256+273.15)) * AR1256/DH1256 * AQ1256) * DH1256/(100*CV1256) * 1000/(1000 - AP1256)</f>
        <v>0</v>
      </c>
      <c r="AO1256">
        <v>15.17668950084557</v>
      </c>
      <c r="AP1256">
        <v>18.50133286713288</v>
      </c>
      <c r="AQ1256">
        <v>-1.10161012804287E-05</v>
      </c>
      <c r="AR1256">
        <v>82.48289674045559</v>
      </c>
      <c r="AS1256">
        <v>0</v>
      </c>
      <c r="AT1256">
        <v>0</v>
      </c>
      <c r="AU1256">
        <f>IF(AS1256*$H$13&gt;=AW1256,1.0,(AW1256/(AW1256-AS1256*$H$13)))</f>
        <v>0</v>
      </c>
      <c r="AV1256">
        <f>(AU1256-1)*100</f>
        <v>0</v>
      </c>
      <c r="AW1256">
        <f>MAX(0,($B$13+$C$13*DP1256)/(1+$D$13*DP1256)*DI1256/(DK1256+273)*$E$13)</f>
        <v>0</v>
      </c>
      <c r="AX1256" t="s">
        <v>417</v>
      </c>
      <c r="AY1256" t="s">
        <v>417</v>
      </c>
      <c r="AZ1256">
        <v>0</v>
      </c>
      <c r="BA1256">
        <v>0</v>
      </c>
      <c r="BB1256">
        <f>1-AZ1256/BA1256</f>
        <v>0</v>
      </c>
      <c r="BC1256">
        <v>0</v>
      </c>
      <c r="BD1256" t="s">
        <v>417</v>
      </c>
      <c r="BE1256" t="s">
        <v>417</v>
      </c>
      <c r="BF1256">
        <v>0</v>
      </c>
      <c r="BG1256">
        <v>0</v>
      </c>
      <c r="BH1256">
        <f>1-BF1256/BG1256</f>
        <v>0</v>
      </c>
      <c r="BI1256">
        <v>0.5</v>
      </c>
      <c r="BJ1256">
        <f>CS1256</f>
        <v>0</v>
      </c>
      <c r="BK1256">
        <f>L1256</f>
        <v>0</v>
      </c>
      <c r="BL1256">
        <f>BH1256*BI1256*BJ1256</f>
        <v>0</v>
      </c>
      <c r="BM1256">
        <f>(BK1256-BC1256)/BJ1256</f>
        <v>0</v>
      </c>
      <c r="BN1256">
        <f>(BA1256-BG1256)/BG1256</f>
        <v>0</v>
      </c>
      <c r="BO1256">
        <f>AZ1256/(BB1256+AZ1256/BG1256)</f>
        <v>0</v>
      </c>
      <c r="BP1256" t="s">
        <v>417</v>
      </c>
      <c r="BQ1256">
        <v>0</v>
      </c>
      <c r="BR1256">
        <f>IF(BQ1256&lt;&gt;0, BQ1256, BO1256)</f>
        <v>0</v>
      </c>
      <c r="BS1256">
        <f>1-BR1256/BG1256</f>
        <v>0</v>
      </c>
      <c r="BT1256">
        <f>(BG1256-BF1256)/(BG1256-BR1256)</f>
        <v>0</v>
      </c>
      <c r="BU1256">
        <f>(BA1256-BG1256)/(BA1256-BR1256)</f>
        <v>0</v>
      </c>
      <c r="BV1256">
        <f>(BG1256-BF1256)/(BG1256-AZ1256)</f>
        <v>0</v>
      </c>
      <c r="BW1256">
        <f>(BA1256-BG1256)/(BA1256-AZ1256)</f>
        <v>0</v>
      </c>
      <c r="BX1256">
        <f>(BT1256*BR1256/BF1256)</f>
        <v>0</v>
      </c>
      <c r="BY1256">
        <f>(1-BX1256)</f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f>$B$11*DQ1256+$C$11*DR1256+$F$11*EC1256*(1-EF1256)</f>
        <v>0</v>
      </c>
      <c r="CS1256">
        <f>CR1256*CT1256</f>
        <v>0</v>
      </c>
      <c r="CT1256">
        <f>($B$11*$D$9+$C$11*$D$9+$F$11*((EP1256+EH1256)/MAX(EP1256+EH1256+EQ1256, 0.1)*$I$9+EQ1256/MAX(EP1256+EH1256+EQ1256, 0.1)*$J$9))/($B$11+$C$11+$F$11)</f>
        <v>0</v>
      </c>
      <c r="CU1256">
        <f>($B$11*$K$9+$C$11*$K$9+$F$11*((EP1256+EH1256)/MAX(EP1256+EH1256+EQ1256, 0.1)*$P$9+EQ1256/MAX(EP1256+EH1256+EQ1256, 0.1)*$Q$9))/($B$11+$C$11+$F$11)</f>
        <v>0</v>
      </c>
      <c r="CV1256">
        <v>6</v>
      </c>
      <c r="CW1256">
        <v>0.5</v>
      </c>
      <c r="CX1256" t="s">
        <v>418</v>
      </c>
      <c r="CY1256">
        <v>2</v>
      </c>
      <c r="CZ1256" t="b">
        <v>1</v>
      </c>
      <c r="DA1256">
        <v>1659654523.714286</v>
      </c>
      <c r="DB1256">
        <v>1311.618571428571</v>
      </c>
      <c r="DC1256">
        <v>1374.175357142857</v>
      </c>
      <c r="DD1256">
        <v>18.50785714285715</v>
      </c>
      <c r="DE1256">
        <v>15.15315357142857</v>
      </c>
      <c r="DF1256">
        <v>1316.604642857143</v>
      </c>
      <c r="DG1256">
        <v>18.65158214285714</v>
      </c>
      <c r="DH1256">
        <v>499.9972142857143</v>
      </c>
      <c r="DI1256">
        <v>90.19967857142856</v>
      </c>
      <c r="DJ1256">
        <v>0.09993587500000001</v>
      </c>
      <c r="DK1256">
        <v>24.78842857142857</v>
      </c>
      <c r="DL1256">
        <v>25.0097</v>
      </c>
      <c r="DM1256">
        <v>999.9000000000002</v>
      </c>
      <c r="DN1256">
        <v>0</v>
      </c>
      <c r="DO1256">
        <v>0</v>
      </c>
      <c r="DP1256">
        <v>10007.00357142857</v>
      </c>
      <c r="DQ1256">
        <v>0</v>
      </c>
      <c r="DR1256">
        <v>11.02030714285714</v>
      </c>
      <c r="DS1256">
        <v>-62.55665714285715</v>
      </c>
      <c r="DT1256">
        <v>1336.352857142857</v>
      </c>
      <c r="DU1256">
        <v>1395.318571428571</v>
      </c>
      <c r="DV1256">
        <v>3.354706428571429</v>
      </c>
      <c r="DW1256">
        <v>1374.175357142857</v>
      </c>
      <c r="DX1256">
        <v>15.15315357142857</v>
      </c>
      <c r="DY1256">
        <v>1.669403571428571</v>
      </c>
      <c r="DZ1256">
        <v>1.366810357142857</v>
      </c>
      <c r="EA1256">
        <v>14.61482142857143</v>
      </c>
      <c r="EB1256">
        <v>11.55430714285714</v>
      </c>
      <c r="EC1256">
        <v>2000.023214285714</v>
      </c>
      <c r="ED1256">
        <v>0.9799975357142857</v>
      </c>
      <c r="EE1256">
        <v>0.02000246428571429</v>
      </c>
      <c r="EF1256">
        <v>0</v>
      </c>
      <c r="EG1256">
        <v>744.0530357142856</v>
      </c>
      <c r="EH1256">
        <v>5.00097</v>
      </c>
      <c r="EI1256">
        <v>14793.10357142857</v>
      </c>
      <c r="EJ1256">
        <v>16707.75714285714</v>
      </c>
      <c r="EK1256">
        <v>37.75</v>
      </c>
      <c r="EL1256">
        <v>38.312</v>
      </c>
      <c r="EM1256">
        <v>37.69824999999999</v>
      </c>
      <c r="EN1256">
        <v>38.02435714285714</v>
      </c>
      <c r="EO1256">
        <v>38.2185</v>
      </c>
      <c r="EP1256">
        <v>1955.113214285714</v>
      </c>
      <c r="EQ1256">
        <v>39.90785714285715</v>
      </c>
      <c r="ER1256">
        <v>0</v>
      </c>
      <c r="ES1256">
        <v>1659654531.9</v>
      </c>
      <c r="ET1256">
        <v>0</v>
      </c>
      <c r="EU1256">
        <v>744.0531153846152</v>
      </c>
      <c r="EV1256">
        <v>-1.325572663300173</v>
      </c>
      <c r="EW1256">
        <v>-49.15213673515629</v>
      </c>
      <c r="EX1256">
        <v>14792.78846153846</v>
      </c>
      <c r="EY1256">
        <v>15</v>
      </c>
      <c r="EZ1256">
        <v>0</v>
      </c>
      <c r="FA1256" t="s">
        <v>419</v>
      </c>
      <c r="FB1256">
        <v>1659135797.5</v>
      </c>
      <c r="FC1256">
        <v>1659135788</v>
      </c>
      <c r="FD1256">
        <v>0</v>
      </c>
      <c r="FE1256">
        <v>0.3</v>
      </c>
      <c r="FF1256">
        <v>-0.002</v>
      </c>
      <c r="FG1256">
        <v>-2.209</v>
      </c>
      <c r="FH1256">
        <v>-0.089</v>
      </c>
      <c r="FI1256">
        <v>1520</v>
      </c>
      <c r="FJ1256">
        <v>20</v>
      </c>
      <c r="FK1256">
        <v>0.06</v>
      </c>
      <c r="FL1256">
        <v>0.03</v>
      </c>
      <c r="FM1256">
        <v>-62.66997000000001</v>
      </c>
      <c r="FN1256">
        <v>1.039121200750439</v>
      </c>
      <c r="FO1256">
        <v>0.24544648928025</v>
      </c>
      <c r="FP1256">
        <v>0</v>
      </c>
      <c r="FQ1256">
        <v>744.1803235294117</v>
      </c>
      <c r="FR1256">
        <v>-2.304583657952272</v>
      </c>
      <c r="FS1256">
        <v>0.3273119325827865</v>
      </c>
      <c r="FT1256">
        <v>0</v>
      </c>
      <c r="FU1256">
        <v>3.373766</v>
      </c>
      <c r="FV1256">
        <v>-0.4517810881801213</v>
      </c>
      <c r="FW1256">
        <v>0.04398514679980049</v>
      </c>
      <c r="FX1256">
        <v>0</v>
      </c>
      <c r="FY1256">
        <v>0</v>
      </c>
      <c r="FZ1256">
        <v>3</v>
      </c>
      <c r="GA1256" t="s">
        <v>426</v>
      </c>
      <c r="GB1256">
        <v>2.98362</v>
      </c>
      <c r="GC1256">
        <v>2.71576</v>
      </c>
      <c r="GD1256">
        <v>0.207237</v>
      </c>
      <c r="GE1256">
        <v>0.210648</v>
      </c>
      <c r="GF1256">
        <v>0.0895048</v>
      </c>
      <c r="GG1256">
        <v>0.0761743</v>
      </c>
      <c r="GH1256">
        <v>25068.5</v>
      </c>
      <c r="GI1256">
        <v>25096</v>
      </c>
      <c r="GJ1256">
        <v>29385.9</v>
      </c>
      <c r="GK1256">
        <v>29400</v>
      </c>
      <c r="GL1256">
        <v>35439.5</v>
      </c>
      <c r="GM1256">
        <v>36116</v>
      </c>
      <c r="GN1256">
        <v>41378.4</v>
      </c>
      <c r="GO1256">
        <v>41894</v>
      </c>
      <c r="GP1256">
        <v>1.9606</v>
      </c>
      <c r="GQ1256">
        <v>2.38605</v>
      </c>
      <c r="GR1256">
        <v>0.0983439</v>
      </c>
      <c r="GS1256">
        <v>0</v>
      </c>
      <c r="GT1256">
        <v>23.4041</v>
      </c>
      <c r="GU1256">
        <v>999.9</v>
      </c>
      <c r="GV1256">
        <v>34.8</v>
      </c>
      <c r="GW1256">
        <v>31.8</v>
      </c>
      <c r="GX1256">
        <v>18.2157</v>
      </c>
      <c r="GY1256">
        <v>63.552</v>
      </c>
      <c r="GZ1256">
        <v>22.1154</v>
      </c>
      <c r="HA1256">
        <v>2</v>
      </c>
      <c r="HB1256">
        <v>-0.0802998</v>
      </c>
      <c r="HC1256">
        <v>1.82718</v>
      </c>
      <c r="HD1256">
        <v>20.325</v>
      </c>
      <c r="HE1256">
        <v>5.21684</v>
      </c>
      <c r="HF1256">
        <v>12.0099</v>
      </c>
      <c r="HG1256">
        <v>4.9892</v>
      </c>
      <c r="HH1256">
        <v>3.28865</v>
      </c>
      <c r="HI1256">
        <v>9999</v>
      </c>
      <c r="HJ1256">
        <v>9999</v>
      </c>
      <c r="HK1256">
        <v>9999</v>
      </c>
      <c r="HL1256">
        <v>199.3</v>
      </c>
      <c r="HM1256">
        <v>1.86737</v>
      </c>
      <c r="HN1256">
        <v>1.86646</v>
      </c>
      <c r="HO1256">
        <v>1.86588</v>
      </c>
      <c r="HP1256">
        <v>1.86584</v>
      </c>
      <c r="HQ1256">
        <v>1.86768</v>
      </c>
      <c r="HR1256">
        <v>1.87012</v>
      </c>
      <c r="HS1256">
        <v>1.86874</v>
      </c>
      <c r="HT1256">
        <v>1.87021</v>
      </c>
      <c r="HU1256">
        <v>0</v>
      </c>
      <c r="HV1256">
        <v>0</v>
      </c>
      <c r="HW1256">
        <v>0</v>
      </c>
      <c r="HX1256">
        <v>0</v>
      </c>
      <c r="HY1256" t="s">
        <v>421</v>
      </c>
      <c r="HZ1256" t="s">
        <v>422</v>
      </c>
      <c r="IA1256" t="s">
        <v>423</v>
      </c>
      <c r="IB1256" t="s">
        <v>423</v>
      </c>
      <c r="IC1256" t="s">
        <v>423</v>
      </c>
      <c r="ID1256" t="s">
        <v>423</v>
      </c>
      <c r="IE1256">
        <v>0</v>
      </c>
      <c r="IF1256">
        <v>100</v>
      </c>
      <c r="IG1256">
        <v>100</v>
      </c>
      <c r="IH1256">
        <v>-5.04</v>
      </c>
      <c r="II1256">
        <v>-0.1438</v>
      </c>
      <c r="IJ1256">
        <v>-1.529487217637811</v>
      </c>
      <c r="IK1256">
        <v>-0.005072214745875086</v>
      </c>
      <c r="IL1256">
        <v>3.316774363808987E-06</v>
      </c>
      <c r="IM1256">
        <v>-1.107588672722244E-09</v>
      </c>
      <c r="IN1256">
        <v>-0.1603591687652909</v>
      </c>
      <c r="IO1256">
        <v>-0.0181951569465493</v>
      </c>
      <c r="IP1256">
        <v>0.001659309118516343</v>
      </c>
      <c r="IQ1256">
        <v>-3.409663313950778E-05</v>
      </c>
      <c r="IR1256">
        <v>19</v>
      </c>
      <c r="IS1256">
        <v>2290</v>
      </c>
      <c r="IT1256">
        <v>1</v>
      </c>
      <c r="IU1256">
        <v>24</v>
      </c>
      <c r="IV1256">
        <v>8645.6</v>
      </c>
      <c r="IW1256">
        <v>8645.700000000001</v>
      </c>
      <c r="IX1256">
        <v>3.36304</v>
      </c>
      <c r="IY1256">
        <v>2.19116</v>
      </c>
      <c r="IZ1256">
        <v>1.94702</v>
      </c>
      <c r="JA1256">
        <v>2.64771</v>
      </c>
      <c r="JB1256">
        <v>2.19482</v>
      </c>
      <c r="JC1256">
        <v>2.35474</v>
      </c>
      <c r="JD1256">
        <v>36.4578</v>
      </c>
      <c r="JE1256">
        <v>24.0437</v>
      </c>
      <c r="JF1256">
        <v>18</v>
      </c>
      <c r="JG1256">
        <v>518.526</v>
      </c>
      <c r="JH1256">
        <v>817.128</v>
      </c>
      <c r="JI1256">
        <v>21.256</v>
      </c>
      <c r="JJ1256">
        <v>26.2477</v>
      </c>
      <c r="JK1256">
        <v>30.0001</v>
      </c>
      <c r="JL1256">
        <v>26.2187</v>
      </c>
      <c r="JM1256">
        <v>26.1353</v>
      </c>
      <c r="JN1256">
        <v>67.3306</v>
      </c>
      <c r="JO1256">
        <v>15.5526</v>
      </c>
      <c r="JP1256">
        <v>24.0157</v>
      </c>
      <c r="JQ1256">
        <v>21.2579</v>
      </c>
      <c r="JR1256">
        <v>1424.3</v>
      </c>
      <c r="JS1256">
        <v>15.3184</v>
      </c>
      <c r="JT1256">
        <v>100.47</v>
      </c>
      <c r="JU1256">
        <v>100.617</v>
      </c>
    </row>
    <row r="1257" spans="1:281">
      <c r="A1257">
        <v>1241</v>
      </c>
      <c r="B1257">
        <v>1659654536.5</v>
      </c>
      <c r="C1257">
        <v>26528.5</v>
      </c>
      <c r="D1257" t="s">
        <v>2917</v>
      </c>
      <c r="E1257" t="s">
        <v>2918</v>
      </c>
      <c r="F1257">
        <v>5</v>
      </c>
      <c r="G1257" t="s">
        <v>2748</v>
      </c>
      <c r="H1257" t="s">
        <v>416</v>
      </c>
      <c r="I1257">
        <v>1659654529</v>
      </c>
      <c r="J1257">
        <f>(K1257)/1000</f>
        <v>0</v>
      </c>
      <c r="K1257">
        <f>IF(CZ1257, AN1257, AH1257)</f>
        <v>0</v>
      </c>
      <c r="L1257">
        <f>IF(CZ1257, AI1257, AG1257)</f>
        <v>0</v>
      </c>
      <c r="M1257">
        <f>DB1257 - IF(AU1257&gt;1, L1257*CV1257*100.0/(AW1257*DP1257), 0)</f>
        <v>0</v>
      </c>
      <c r="N1257">
        <f>((T1257-J1257/2)*M1257-L1257)/(T1257+J1257/2)</f>
        <v>0</v>
      </c>
      <c r="O1257">
        <f>N1257*(DI1257+DJ1257)/1000.0</f>
        <v>0</v>
      </c>
      <c r="P1257">
        <f>(DB1257 - IF(AU1257&gt;1, L1257*CV1257*100.0/(AW1257*DP1257), 0))*(DI1257+DJ1257)/1000.0</f>
        <v>0</v>
      </c>
      <c r="Q1257">
        <f>2.0/((1/S1257-1/R1257)+SIGN(S1257)*SQRT((1/S1257-1/R1257)*(1/S1257-1/R1257) + 4*CW1257/((CW1257+1)*(CW1257+1))*(2*1/S1257*1/R1257-1/R1257*1/R1257)))</f>
        <v>0</v>
      </c>
      <c r="R1257">
        <f>IF(LEFT(CX1257,1)&lt;&gt;"0",IF(LEFT(CX1257,1)="1",3.0,CY1257),$D$5+$E$5*(DP1257*DI1257/($K$5*1000))+$F$5*(DP1257*DI1257/($K$5*1000))*MAX(MIN(CV1257,$J$5),$I$5)*MAX(MIN(CV1257,$J$5),$I$5)+$G$5*MAX(MIN(CV1257,$J$5),$I$5)*(DP1257*DI1257/($K$5*1000))+$H$5*(DP1257*DI1257/($K$5*1000))*(DP1257*DI1257/($K$5*1000)))</f>
        <v>0</v>
      </c>
      <c r="S1257">
        <f>J1257*(1000-(1000*0.61365*exp(17.502*W1257/(240.97+W1257))/(DI1257+DJ1257)+DD1257)/2)/(1000*0.61365*exp(17.502*W1257/(240.97+W1257))/(DI1257+DJ1257)-DD1257)</f>
        <v>0</v>
      </c>
      <c r="T1257">
        <f>1/((CW1257+1)/(Q1257/1.6)+1/(R1257/1.37)) + CW1257/((CW1257+1)/(Q1257/1.6) + CW1257/(R1257/1.37))</f>
        <v>0</v>
      </c>
      <c r="U1257">
        <f>(CR1257*CU1257)</f>
        <v>0</v>
      </c>
      <c r="V1257">
        <f>(DK1257+(U1257+2*0.95*5.67E-8*(((DK1257+$B$7)+273)^4-(DK1257+273)^4)-44100*J1257)/(1.84*29.3*R1257+8*0.95*5.67E-8*(DK1257+273)^3))</f>
        <v>0</v>
      </c>
      <c r="W1257">
        <f>($C$7*DL1257+$D$7*DM1257+$E$7*V1257)</f>
        <v>0</v>
      </c>
      <c r="X1257">
        <f>0.61365*exp(17.502*W1257/(240.97+W1257))</f>
        <v>0</v>
      </c>
      <c r="Y1257">
        <f>(Z1257/AA1257*100)</f>
        <v>0</v>
      </c>
      <c r="Z1257">
        <f>DD1257*(DI1257+DJ1257)/1000</f>
        <v>0</v>
      </c>
      <c r="AA1257">
        <f>0.61365*exp(17.502*DK1257/(240.97+DK1257))</f>
        <v>0</v>
      </c>
      <c r="AB1257">
        <f>(X1257-DD1257*(DI1257+DJ1257)/1000)</f>
        <v>0</v>
      </c>
      <c r="AC1257">
        <f>(-J1257*44100)</f>
        <v>0</v>
      </c>
      <c r="AD1257">
        <f>2*29.3*R1257*0.92*(DK1257-W1257)</f>
        <v>0</v>
      </c>
      <c r="AE1257">
        <f>2*0.95*5.67E-8*(((DK1257+$B$7)+273)^4-(W1257+273)^4)</f>
        <v>0</v>
      </c>
      <c r="AF1257">
        <f>U1257+AE1257+AC1257+AD1257</f>
        <v>0</v>
      </c>
      <c r="AG1257">
        <f>DH1257*AU1257*(DC1257-DB1257*(1000-AU1257*DE1257)/(1000-AU1257*DD1257))/(100*CV1257)</f>
        <v>0</v>
      </c>
      <c r="AH1257">
        <f>1000*DH1257*AU1257*(DD1257-DE1257)/(100*CV1257*(1000-AU1257*DD1257))</f>
        <v>0</v>
      </c>
      <c r="AI1257">
        <f>(AJ1257 - AK1257 - DI1257*1E3/(8.314*(DK1257+273.15)) * AM1257/DH1257 * AL1257) * DH1257/(100*CV1257) * (1000 - DE1257)/1000</f>
        <v>0</v>
      </c>
      <c r="AJ1257">
        <v>1428.294651577199</v>
      </c>
      <c r="AK1257">
        <v>1377.75696969697</v>
      </c>
      <c r="AL1257">
        <v>3.394561957512424</v>
      </c>
      <c r="AM1257">
        <v>65.47786862827577</v>
      </c>
      <c r="AN1257">
        <f>(AP1257 - AO1257 + DI1257*1E3/(8.314*(DK1257+273.15)) * AR1257/DH1257 * AQ1257) * DH1257/(100*CV1257) * 1000/(1000 - AP1257)</f>
        <v>0</v>
      </c>
      <c r="AO1257">
        <v>15.20651565062758</v>
      </c>
      <c r="AP1257">
        <v>18.49553216783218</v>
      </c>
      <c r="AQ1257">
        <v>-1.974242833412437E-05</v>
      </c>
      <c r="AR1257">
        <v>82.48289674045559</v>
      </c>
      <c r="AS1257">
        <v>0</v>
      </c>
      <c r="AT1257">
        <v>0</v>
      </c>
      <c r="AU1257">
        <f>IF(AS1257*$H$13&gt;=AW1257,1.0,(AW1257/(AW1257-AS1257*$H$13)))</f>
        <v>0</v>
      </c>
      <c r="AV1257">
        <f>(AU1257-1)*100</f>
        <v>0</v>
      </c>
      <c r="AW1257">
        <f>MAX(0,($B$13+$C$13*DP1257)/(1+$D$13*DP1257)*DI1257/(DK1257+273)*$E$13)</f>
        <v>0</v>
      </c>
      <c r="AX1257" t="s">
        <v>417</v>
      </c>
      <c r="AY1257" t="s">
        <v>417</v>
      </c>
      <c r="AZ1257">
        <v>0</v>
      </c>
      <c r="BA1257">
        <v>0</v>
      </c>
      <c r="BB1257">
        <f>1-AZ1257/BA1257</f>
        <v>0</v>
      </c>
      <c r="BC1257">
        <v>0</v>
      </c>
      <c r="BD1257" t="s">
        <v>417</v>
      </c>
      <c r="BE1257" t="s">
        <v>417</v>
      </c>
      <c r="BF1257">
        <v>0</v>
      </c>
      <c r="BG1257">
        <v>0</v>
      </c>
      <c r="BH1257">
        <f>1-BF1257/BG1257</f>
        <v>0</v>
      </c>
      <c r="BI1257">
        <v>0.5</v>
      </c>
      <c r="BJ1257">
        <f>CS1257</f>
        <v>0</v>
      </c>
      <c r="BK1257">
        <f>L1257</f>
        <v>0</v>
      </c>
      <c r="BL1257">
        <f>BH1257*BI1257*BJ1257</f>
        <v>0</v>
      </c>
      <c r="BM1257">
        <f>(BK1257-BC1257)/BJ1257</f>
        <v>0</v>
      </c>
      <c r="BN1257">
        <f>(BA1257-BG1257)/BG1257</f>
        <v>0</v>
      </c>
      <c r="BO1257">
        <f>AZ1257/(BB1257+AZ1257/BG1257)</f>
        <v>0</v>
      </c>
      <c r="BP1257" t="s">
        <v>417</v>
      </c>
      <c r="BQ1257">
        <v>0</v>
      </c>
      <c r="BR1257">
        <f>IF(BQ1257&lt;&gt;0, BQ1257, BO1257)</f>
        <v>0</v>
      </c>
      <c r="BS1257">
        <f>1-BR1257/BG1257</f>
        <v>0</v>
      </c>
      <c r="BT1257">
        <f>(BG1257-BF1257)/(BG1257-BR1257)</f>
        <v>0</v>
      </c>
      <c r="BU1257">
        <f>(BA1257-BG1257)/(BA1257-BR1257)</f>
        <v>0</v>
      </c>
      <c r="BV1257">
        <f>(BG1257-BF1257)/(BG1257-AZ1257)</f>
        <v>0</v>
      </c>
      <c r="BW1257">
        <f>(BA1257-BG1257)/(BA1257-AZ1257)</f>
        <v>0</v>
      </c>
      <c r="BX1257">
        <f>(BT1257*BR1257/BF1257)</f>
        <v>0</v>
      </c>
      <c r="BY1257">
        <f>(1-BX1257)</f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f>$B$11*DQ1257+$C$11*DR1257+$F$11*EC1257*(1-EF1257)</f>
        <v>0</v>
      </c>
      <c r="CS1257">
        <f>CR1257*CT1257</f>
        <v>0</v>
      </c>
      <c r="CT1257">
        <f>($B$11*$D$9+$C$11*$D$9+$F$11*((EP1257+EH1257)/MAX(EP1257+EH1257+EQ1257, 0.1)*$I$9+EQ1257/MAX(EP1257+EH1257+EQ1257, 0.1)*$J$9))/($B$11+$C$11+$F$11)</f>
        <v>0</v>
      </c>
      <c r="CU1257">
        <f>($B$11*$K$9+$C$11*$K$9+$F$11*((EP1257+EH1257)/MAX(EP1257+EH1257+EQ1257, 0.1)*$P$9+EQ1257/MAX(EP1257+EH1257+EQ1257, 0.1)*$Q$9))/($B$11+$C$11+$F$11)</f>
        <v>0</v>
      </c>
      <c r="CV1257">
        <v>6</v>
      </c>
      <c r="CW1257">
        <v>0.5</v>
      </c>
      <c r="CX1257" t="s">
        <v>418</v>
      </c>
      <c r="CY1257">
        <v>2</v>
      </c>
      <c r="CZ1257" t="b">
        <v>1</v>
      </c>
      <c r="DA1257">
        <v>1659654529</v>
      </c>
      <c r="DB1257">
        <v>1329.037777777778</v>
      </c>
      <c r="DC1257">
        <v>1391.698518518519</v>
      </c>
      <c r="DD1257">
        <v>18.5036037037037</v>
      </c>
      <c r="DE1257">
        <v>15.18794814814815</v>
      </c>
      <c r="DF1257">
        <v>1334.060740740741</v>
      </c>
      <c r="DG1257">
        <v>18.64735555555555</v>
      </c>
      <c r="DH1257">
        <v>500.0036666666667</v>
      </c>
      <c r="DI1257">
        <v>90.19878518518517</v>
      </c>
      <c r="DJ1257">
        <v>0.09996726666666668</v>
      </c>
      <c r="DK1257">
        <v>24.78546666666666</v>
      </c>
      <c r="DL1257">
        <v>25.01050740740741</v>
      </c>
      <c r="DM1257">
        <v>999.9000000000001</v>
      </c>
      <c r="DN1257">
        <v>0</v>
      </c>
      <c r="DO1257">
        <v>0</v>
      </c>
      <c r="DP1257">
        <v>10002.79962962963</v>
      </c>
      <c r="DQ1257">
        <v>0</v>
      </c>
      <c r="DR1257">
        <v>10.9276074074074</v>
      </c>
      <c r="DS1257">
        <v>-62.66092222222223</v>
      </c>
      <c r="DT1257">
        <v>1354.094074074074</v>
      </c>
      <c r="DU1257">
        <v>1413.161111111111</v>
      </c>
      <c r="DV1257">
        <v>3.31566</v>
      </c>
      <c r="DW1257">
        <v>1391.698518518519</v>
      </c>
      <c r="DX1257">
        <v>15.18794814814815</v>
      </c>
      <c r="DY1257">
        <v>1.669002592592592</v>
      </c>
      <c r="DZ1257">
        <v>1.369934444444444</v>
      </c>
      <c r="EA1257">
        <v>14.6111037037037</v>
      </c>
      <c r="EB1257">
        <v>11.58885185185185</v>
      </c>
      <c r="EC1257">
        <v>2000.015555555556</v>
      </c>
      <c r="ED1257">
        <v>0.9799974444444445</v>
      </c>
      <c r="EE1257">
        <v>0.02000255555555555</v>
      </c>
      <c r="EF1257">
        <v>0</v>
      </c>
      <c r="EG1257">
        <v>743.8285925925926</v>
      </c>
      <c r="EH1257">
        <v>5.00097</v>
      </c>
      <c r="EI1257">
        <v>14788.5</v>
      </c>
      <c r="EJ1257">
        <v>16707.6962962963</v>
      </c>
      <c r="EK1257">
        <v>37.75</v>
      </c>
      <c r="EL1257">
        <v>38.312</v>
      </c>
      <c r="EM1257">
        <v>37.694</v>
      </c>
      <c r="EN1257">
        <v>38.01148148148148</v>
      </c>
      <c r="EO1257">
        <v>38.20100000000001</v>
      </c>
      <c r="EP1257">
        <v>1955.105555555556</v>
      </c>
      <c r="EQ1257">
        <v>39.9074074074074</v>
      </c>
      <c r="ER1257">
        <v>0</v>
      </c>
      <c r="ES1257">
        <v>1659654537.3</v>
      </c>
      <c r="ET1257">
        <v>0</v>
      </c>
      <c r="EU1257">
        <v>743.8409599999999</v>
      </c>
      <c r="EV1257">
        <v>-1.588769242136584</v>
      </c>
      <c r="EW1257">
        <v>-53.67692316700185</v>
      </c>
      <c r="EX1257">
        <v>14787.84</v>
      </c>
      <c r="EY1257">
        <v>15</v>
      </c>
      <c r="EZ1257">
        <v>0</v>
      </c>
      <c r="FA1257" t="s">
        <v>419</v>
      </c>
      <c r="FB1257">
        <v>1659135797.5</v>
      </c>
      <c r="FC1257">
        <v>1659135788</v>
      </c>
      <c r="FD1257">
        <v>0</v>
      </c>
      <c r="FE1257">
        <v>0.3</v>
      </c>
      <c r="FF1257">
        <v>-0.002</v>
      </c>
      <c r="FG1257">
        <v>-2.209</v>
      </c>
      <c r="FH1257">
        <v>-0.089</v>
      </c>
      <c r="FI1257">
        <v>1520</v>
      </c>
      <c r="FJ1257">
        <v>20</v>
      </c>
      <c r="FK1257">
        <v>0.06</v>
      </c>
      <c r="FL1257">
        <v>0.03</v>
      </c>
      <c r="FM1257">
        <v>-62.6066275</v>
      </c>
      <c r="FN1257">
        <v>-0.8701272045027051</v>
      </c>
      <c r="FO1257">
        <v>0.1642231880513528</v>
      </c>
      <c r="FP1257">
        <v>0</v>
      </c>
      <c r="FQ1257">
        <v>743.9894117647059</v>
      </c>
      <c r="FR1257">
        <v>-2.02783804772408</v>
      </c>
      <c r="FS1257">
        <v>0.3064656316636593</v>
      </c>
      <c r="FT1257">
        <v>0</v>
      </c>
      <c r="FU1257">
        <v>3.3437225</v>
      </c>
      <c r="FV1257">
        <v>-0.4356121575984984</v>
      </c>
      <c r="FW1257">
        <v>0.04241688530231798</v>
      </c>
      <c r="FX1257">
        <v>0</v>
      </c>
      <c r="FY1257">
        <v>0</v>
      </c>
      <c r="FZ1257">
        <v>3</v>
      </c>
      <c r="GA1257" t="s">
        <v>426</v>
      </c>
      <c r="GB1257">
        <v>2.98363</v>
      </c>
      <c r="GC1257">
        <v>2.71567</v>
      </c>
      <c r="GD1257">
        <v>0.20882</v>
      </c>
      <c r="GE1257">
        <v>0.212191</v>
      </c>
      <c r="GF1257">
        <v>0.0894865</v>
      </c>
      <c r="GG1257">
        <v>0.0762958</v>
      </c>
      <c r="GH1257">
        <v>25018.5</v>
      </c>
      <c r="GI1257">
        <v>25046.8</v>
      </c>
      <c r="GJ1257">
        <v>29385.9</v>
      </c>
      <c r="GK1257">
        <v>29399.8</v>
      </c>
      <c r="GL1257">
        <v>35440.2</v>
      </c>
      <c r="GM1257">
        <v>36110.7</v>
      </c>
      <c r="GN1257">
        <v>41378.3</v>
      </c>
      <c r="GO1257">
        <v>41893.4</v>
      </c>
      <c r="GP1257">
        <v>1.9607</v>
      </c>
      <c r="GQ1257">
        <v>2.38605</v>
      </c>
      <c r="GR1257">
        <v>0.0983253</v>
      </c>
      <c r="GS1257">
        <v>0</v>
      </c>
      <c r="GT1257">
        <v>23.4041</v>
      </c>
      <c r="GU1257">
        <v>999.9</v>
      </c>
      <c r="GV1257">
        <v>34.8</v>
      </c>
      <c r="GW1257">
        <v>31.8</v>
      </c>
      <c r="GX1257">
        <v>18.2148</v>
      </c>
      <c r="GY1257">
        <v>63.382</v>
      </c>
      <c r="GZ1257">
        <v>22.0713</v>
      </c>
      <c r="HA1257">
        <v>2</v>
      </c>
      <c r="HB1257">
        <v>-0.0802769</v>
      </c>
      <c r="HC1257">
        <v>1.8488</v>
      </c>
      <c r="HD1257">
        <v>20.3249</v>
      </c>
      <c r="HE1257">
        <v>5.21654</v>
      </c>
      <c r="HF1257">
        <v>12.0099</v>
      </c>
      <c r="HG1257">
        <v>4.9893</v>
      </c>
      <c r="HH1257">
        <v>3.28865</v>
      </c>
      <c r="HI1257">
        <v>9999</v>
      </c>
      <c r="HJ1257">
        <v>9999</v>
      </c>
      <c r="HK1257">
        <v>9999</v>
      </c>
      <c r="HL1257">
        <v>199.3</v>
      </c>
      <c r="HM1257">
        <v>1.86737</v>
      </c>
      <c r="HN1257">
        <v>1.86646</v>
      </c>
      <c r="HO1257">
        <v>1.86585</v>
      </c>
      <c r="HP1257">
        <v>1.86584</v>
      </c>
      <c r="HQ1257">
        <v>1.86767</v>
      </c>
      <c r="HR1257">
        <v>1.87012</v>
      </c>
      <c r="HS1257">
        <v>1.86874</v>
      </c>
      <c r="HT1257">
        <v>1.87021</v>
      </c>
      <c r="HU1257">
        <v>0</v>
      </c>
      <c r="HV1257">
        <v>0</v>
      </c>
      <c r="HW1257">
        <v>0</v>
      </c>
      <c r="HX1257">
        <v>0</v>
      </c>
      <c r="HY1257" t="s">
        <v>421</v>
      </c>
      <c r="HZ1257" t="s">
        <v>422</v>
      </c>
      <c r="IA1257" t="s">
        <v>423</v>
      </c>
      <c r="IB1257" t="s">
        <v>423</v>
      </c>
      <c r="IC1257" t="s">
        <v>423</v>
      </c>
      <c r="ID1257" t="s">
        <v>423</v>
      </c>
      <c r="IE1257">
        <v>0</v>
      </c>
      <c r="IF1257">
        <v>100</v>
      </c>
      <c r="IG1257">
        <v>100</v>
      </c>
      <c r="IH1257">
        <v>-5.08</v>
      </c>
      <c r="II1257">
        <v>-0.1439</v>
      </c>
      <c r="IJ1257">
        <v>-1.529487217637811</v>
      </c>
      <c r="IK1257">
        <v>-0.005072214745875086</v>
      </c>
      <c r="IL1257">
        <v>3.316774363808987E-06</v>
      </c>
      <c r="IM1257">
        <v>-1.107588672722244E-09</v>
      </c>
      <c r="IN1257">
        <v>-0.1603591687652909</v>
      </c>
      <c r="IO1257">
        <v>-0.0181951569465493</v>
      </c>
      <c r="IP1257">
        <v>0.001659309118516343</v>
      </c>
      <c r="IQ1257">
        <v>-3.409663313950778E-05</v>
      </c>
      <c r="IR1257">
        <v>19</v>
      </c>
      <c r="IS1257">
        <v>2290</v>
      </c>
      <c r="IT1257">
        <v>1</v>
      </c>
      <c r="IU1257">
        <v>24</v>
      </c>
      <c r="IV1257">
        <v>8645.6</v>
      </c>
      <c r="IW1257">
        <v>8645.799999999999</v>
      </c>
      <c r="IX1257">
        <v>3.39478</v>
      </c>
      <c r="IY1257">
        <v>2.20215</v>
      </c>
      <c r="IZ1257">
        <v>1.94702</v>
      </c>
      <c r="JA1257">
        <v>2.64648</v>
      </c>
      <c r="JB1257">
        <v>2.19482</v>
      </c>
      <c r="JC1257">
        <v>2.30469</v>
      </c>
      <c r="JD1257">
        <v>36.4578</v>
      </c>
      <c r="JE1257">
        <v>24.035</v>
      </c>
      <c r="JF1257">
        <v>18</v>
      </c>
      <c r="JG1257">
        <v>518.607</v>
      </c>
      <c r="JH1257">
        <v>817.152</v>
      </c>
      <c r="JI1257">
        <v>21.2502</v>
      </c>
      <c r="JJ1257">
        <v>26.2493</v>
      </c>
      <c r="JK1257">
        <v>30.0002</v>
      </c>
      <c r="JL1257">
        <v>26.2203</v>
      </c>
      <c r="JM1257">
        <v>26.1369</v>
      </c>
      <c r="JN1257">
        <v>67.9888</v>
      </c>
      <c r="JO1257">
        <v>15.2472</v>
      </c>
      <c r="JP1257">
        <v>24.0157</v>
      </c>
      <c r="JQ1257">
        <v>21.2412</v>
      </c>
      <c r="JR1257">
        <v>1437.68</v>
      </c>
      <c r="JS1257">
        <v>15.3583</v>
      </c>
      <c r="JT1257">
        <v>100.47</v>
      </c>
      <c r="JU1257">
        <v>100.616</v>
      </c>
    </row>
    <row r="1258" spans="1:281">
      <c r="A1258">
        <v>1242</v>
      </c>
      <c r="B1258">
        <v>1659654541.5</v>
      </c>
      <c r="C1258">
        <v>26533.5</v>
      </c>
      <c r="D1258" t="s">
        <v>2919</v>
      </c>
      <c r="E1258" t="s">
        <v>2920</v>
      </c>
      <c r="F1258">
        <v>5</v>
      </c>
      <c r="G1258" t="s">
        <v>2748</v>
      </c>
      <c r="H1258" t="s">
        <v>416</v>
      </c>
      <c r="I1258">
        <v>1659654533.714286</v>
      </c>
      <c r="J1258">
        <f>(K1258)/1000</f>
        <v>0</v>
      </c>
      <c r="K1258">
        <f>IF(CZ1258, AN1258, AH1258)</f>
        <v>0</v>
      </c>
      <c r="L1258">
        <f>IF(CZ1258, AI1258, AG1258)</f>
        <v>0</v>
      </c>
      <c r="M1258">
        <f>DB1258 - IF(AU1258&gt;1, L1258*CV1258*100.0/(AW1258*DP1258), 0)</f>
        <v>0</v>
      </c>
      <c r="N1258">
        <f>((T1258-J1258/2)*M1258-L1258)/(T1258+J1258/2)</f>
        <v>0</v>
      </c>
      <c r="O1258">
        <f>N1258*(DI1258+DJ1258)/1000.0</f>
        <v>0</v>
      </c>
      <c r="P1258">
        <f>(DB1258 - IF(AU1258&gt;1, L1258*CV1258*100.0/(AW1258*DP1258), 0))*(DI1258+DJ1258)/1000.0</f>
        <v>0</v>
      </c>
      <c r="Q1258">
        <f>2.0/((1/S1258-1/R1258)+SIGN(S1258)*SQRT((1/S1258-1/R1258)*(1/S1258-1/R1258) + 4*CW1258/((CW1258+1)*(CW1258+1))*(2*1/S1258*1/R1258-1/R1258*1/R1258)))</f>
        <v>0</v>
      </c>
      <c r="R1258">
        <f>IF(LEFT(CX1258,1)&lt;&gt;"0",IF(LEFT(CX1258,1)="1",3.0,CY1258),$D$5+$E$5*(DP1258*DI1258/($K$5*1000))+$F$5*(DP1258*DI1258/($K$5*1000))*MAX(MIN(CV1258,$J$5),$I$5)*MAX(MIN(CV1258,$J$5),$I$5)+$G$5*MAX(MIN(CV1258,$J$5),$I$5)*(DP1258*DI1258/($K$5*1000))+$H$5*(DP1258*DI1258/($K$5*1000))*(DP1258*DI1258/($K$5*1000)))</f>
        <v>0</v>
      </c>
      <c r="S1258">
        <f>J1258*(1000-(1000*0.61365*exp(17.502*W1258/(240.97+W1258))/(DI1258+DJ1258)+DD1258)/2)/(1000*0.61365*exp(17.502*W1258/(240.97+W1258))/(DI1258+DJ1258)-DD1258)</f>
        <v>0</v>
      </c>
      <c r="T1258">
        <f>1/((CW1258+1)/(Q1258/1.6)+1/(R1258/1.37)) + CW1258/((CW1258+1)/(Q1258/1.6) + CW1258/(R1258/1.37))</f>
        <v>0</v>
      </c>
      <c r="U1258">
        <f>(CR1258*CU1258)</f>
        <v>0</v>
      </c>
      <c r="V1258">
        <f>(DK1258+(U1258+2*0.95*5.67E-8*(((DK1258+$B$7)+273)^4-(DK1258+273)^4)-44100*J1258)/(1.84*29.3*R1258+8*0.95*5.67E-8*(DK1258+273)^3))</f>
        <v>0</v>
      </c>
      <c r="W1258">
        <f>($C$7*DL1258+$D$7*DM1258+$E$7*V1258)</f>
        <v>0</v>
      </c>
      <c r="X1258">
        <f>0.61365*exp(17.502*W1258/(240.97+W1258))</f>
        <v>0</v>
      </c>
      <c r="Y1258">
        <f>(Z1258/AA1258*100)</f>
        <v>0</v>
      </c>
      <c r="Z1258">
        <f>DD1258*(DI1258+DJ1258)/1000</f>
        <v>0</v>
      </c>
      <c r="AA1258">
        <f>0.61365*exp(17.502*DK1258/(240.97+DK1258))</f>
        <v>0</v>
      </c>
      <c r="AB1258">
        <f>(X1258-DD1258*(DI1258+DJ1258)/1000)</f>
        <v>0</v>
      </c>
      <c r="AC1258">
        <f>(-J1258*44100)</f>
        <v>0</v>
      </c>
      <c r="AD1258">
        <f>2*29.3*R1258*0.92*(DK1258-W1258)</f>
        <v>0</v>
      </c>
      <c r="AE1258">
        <f>2*0.95*5.67E-8*(((DK1258+$B$7)+273)^4-(W1258+273)^4)</f>
        <v>0</v>
      </c>
      <c r="AF1258">
        <f>U1258+AE1258+AC1258+AD1258</f>
        <v>0</v>
      </c>
      <c r="AG1258">
        <f>DH1258*AU1258*(DC1258-DB1258*(1000-AU1258*DE1258)/(1000-AU1258*DD1258))/(100*CV1258)</f>
        <v>0</v>
      </c>
      <c r="AH1258">
        <f>1000*DH1258*AU1258*(DD1258-DE1258)/(100*CV1258*(1000-AU1258*DD1258))</f>
        <v>0</v>
      </c>
      <c r="AI1258">
        <f>(AJ1258 - AK1258 - DI1258*1E3/(8.314*(DK1258+273.15)) * AM1258/DH1258 * AL1258) * DH1258/(100*CV1258) * (1000 - DE1258)/1000</f>
        <v>0</v>
      </c>
      <c r="AJ1258">
        <v>1445.413034804613</v>
      </c>
      <c r="AK1258">
        <v>1394.649151515152</v>
      </c>
      <c r="AL1258">
        <v>3.372878532898586</v>
      </c>
      <c r="AM1258">
        <v>65.47786862827577</v>
      </c>
      <c r="AN1258">
        <f>(AP1258 - AO1258 + DI1258*1E3/(8.314*(DK1258+273.15)) * AR1258/DH1258 * AQ1258) * DH1258/(100*CV1258) * 1000/(1000 - AP1258)</f>
        <v>0</v>
      </c>
      <c r="AO1258">
        <v>15.23829269757296</v>
      </c>
      <c r="AP1258">
        <v>18.48882517482519</v>
      </c>
      <c r="AQ1258">
        <v>-1.426448419732406E-05</v>
      </c>
      <c r="AR1258">
        <v>82.48289674045559</v>
      </c>
      <c r="AS1258">
        <v>0</v>
      </c>
      <c r="AT1258">
        <v>0</v>
      </c>
      <c r="AU1258">
        <f>IF(AS1258*$H$13&gt;=AW1258,1.0,(AW1258/(AW1258-AS1258*$H$13)))</f>
        <v>0</v>
      </c>
      <c r="AV1258">
        <f>(AU1258-1)*100</f>
        <v>0</v>
      </c>
      <c r="AW1258">
        <f>MAX(0,($B$13+$C$13*DP1258)/(1+$D$13*DP1258)*DI1258/(DK1258+273)*$E$13)</f>
        <v>0</v>
      </c>
      <c r="AX1258" t="s">
        <v>417</v>
      </c>
      <c r="AY1258" t="s">
        <v>417</v>
      </c>
      <c r="AZ1258">
        <v>0</v>
      </c>
      <c r="BA1258">
        <v>0</v>
      </c>
      <c r="BB1258">
        <f>1-AZ1258/BA1258</f>
        <v>0</v>
      </c>
      <c r="BC1258">
        <v>0</v>
      </c>
      <c r="BD1258" t="s">
        <v>417</v>
      </c>
      <c r="BE1258" t="s">
        <v>417</v>
      </c>
      <c r="BF1258">
        <v>0</v>
      </c>
      <c r="BG1258">
        <v>0</v>
      </c>
      <c r="BH1258">
        <f>1-BF1258/BG1258</f>
        <v>0</v>
      </c>
      <c r="BI1258">
        <v>0.5</v>
      </c>
      <c r="BJ1258">
        <f>CS1258</f>
        <v>0</v>
      </c>
      <c r="BK1258">
        <f>L1258</f>
        <v>0</v>
      </c>
      <c r="BL1258">
        <f>BH1258*BI1258*BJ1258</f>
        <v>0</v>
      </c>
      <c r="BM1258">
        <f>(BK1258-BC1258)/BJ1258</f>
        <v>0</v>
      </c>
      <c r="BN1258">
        <f>(BA1258-BG1258)/BG1258</f>
        <v>0</v>
      </c>
      <c r="BO1258">
        <f>AZ1258/(BB1258+AZ1258/BG1258)</f>
        <v>0</v>
      </c>
      <c r="BP1258" t="s">
        <v>417</v>
      </c>
      <c r="BQ1258">
        <v>0</v>
      </c>
      <c r="BR1258">
        <f>IF(BQ1258&lt;&gt;0, BQ1258, BO1258)</f>
        <v>0</v>
      </c>
      <c r="BS1258">
        <f>1-BR1258/BG1258</f>
        <v>0</v>
      </c>
      <c r="BT1258">
        <f>(BG1258-BF1258)/(BG1258-BR1258)</f>
        <v>0</v>
      </c>
      <c r="BU1258">
        <f>(BA1258-BG1258)/(BA1258-BR1258)</f>
        <v>0</v>
      </c>
      <c r="BV1258">
        <f>(BG1258-BF1258)/(BG1258-AZ1258)</f>
        <v>0</v>
      </c>
      <c r="BW1258">
        <f>(BA1258-BG1258)/(BA1258-AZ1258)</f>
        <v>0</v>
      </c>
      <c r="BX1258">
        <f>(BT1258*BR1258/BF1258)</f>
        <v>0</v>
      </c>
      <c r="BY1258">
        <f>(1-BX1258)</f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f>$B$11*DQ1258+$C$11*DR1258+$F$11*EC1258*(1-EF1258)</f>
        <v>0</v>
      </c>
      <c r="CS1258">
        <f>CR1258*CT1258</f>
        <v>0</v>
      </c>
      <c r="CT1258">
        <f>($B$11*$D$9+$C$11*$D$9+$F$11*((EP1258+EH1258)/MAX(EP1258+EH1258+EQ1258, 0.1)*$I$9+EQ1258/MAX(EP1258+EH1258+EQ1258, 0.1)*$J$9))/($B$11+$C$11+$F$11)</f>
        <v>0</v>
      </c>
      <c r="CU1258">
        <f>($B$11*$K$9+$C$11*$K$9+$F$11*((EP1258+EH1258)/MAX(EP1258+EH1258+EQ1258, 0.1)*$P$9+EQ1258/MAX(EP1258+EH1258+EQ1258, 0.1)*$Q$9))/($B$11+$C$11+$F$11)</f>
        <v>0</v>
      </c>
      <c r="CV1258">
        <v>6</v>
      </c>
      <c r="CW1258">
        <v>0.5</v>
      </c>
      <c r="CX1258" t="s">
        <v>418</v>
      </c>
      <c r="CY1258">
        <v>2</v>
      </c>
      <c r="CZ1258" t="b">
        <v>1</v>
      </c>
      <c r="DA1258">
        <v>1659654533.714286</v>
      </c>
      <c r="DB1258">
        <v>1344.662857142857</v>
      </c>
      <c r="DC1258">
        <v>1407.451428571429</v>
      </c>
      <c r="DD1258">
        <v>18.49824642857143</v>
      </c>
      <c r="DE1258">
        <v>15.21568571428572</v>
      </c>
      <c r="DF1258">
        <v>1349.718928571428</v>
      </c>
      <c r="DG1258">
        <v>18.64204642857143</v>
      </c>
      <c r="DH1258">
        <v>500.0073928571428</v>
      </c>
      <c r="DI1258">
        <v>90.19850714285712</v>
      </c>
      <c r="DJ1258">
        <v>0.09996973214285713</v>
      </c>
      <c r="DK1258">
        <v>24.78355357142857</v>
      </c>
      <c r="DL1258">
        <v>25.01774642857143</v>
      </c>
      <c r="DM1258">
        <v>999.9000000000002</v>
      </c>
      <c r="DN1258">
        <v>0</v>
      </c>
      <c r="DO1258">
        <v>0</v>
      </c>
      <c r="DP1258">
        <v>10009.05928571429</v>
      </c>
      <c r="DQ1258">
        <v>0</v>
      </c>
      <c r="DR1258">
        <v>10.9043</v>
      </c>
      <c r="DS1258">
        <v>-62.79005357142858</v>
      </c>
      <c r="DT1258">
        <v>1370.004285714286</v>
      </c>
      <c r="DU1258">
        <v>1429.1975</v>
      </c>
      <c r="DV1258">
        <v>3.282563928571428</v>
      </c>
      <c r="DW1258">
        <v>1407.451428571429</v>
      </c>
      <c r="DX1258">
        <v>15.21568571428572</v>
      </c>
      <c r="DY1258">
        <v>1.668513571428571</v>
      </c>
      <c r="DZ1258">
        <v>1.372432142857143</v>
      </c>
      <c r="EA1258">
        <v>14.60657142857143</v>
      </c>
      <c r="EB1258">
        <v>11.61639285714286</v>
      </c>
      <c r="EC1258">
        <v>2000.0175</v>
      </c>
      <c r="ED1258">
        <v>0.9799973214285715</v>
      </c>
      <c r="EE1258">
        <v>0.02000267857142857</v>
      </c>
      <c r="EF1258">
        <v>0</v>
      </c>
      <c r="EG1258">
        <v>743.647142857143</v>
      </c>
      <c r="EH1258">
        <v>5.00097</v>
      </c>
      <c r="EI1258">
        <v>14784.38571428571</v>
      </c>
      <c r="EJ1258">
        <v>16707.71428571429</v>
      </c>
      <c r="EK1258">
        <v>37.75</v>
      </c>
      <c r="EL1258">
        <v>38.312</v>
      </c>
      <c r="EM1258">
        <v>37.69375</v>
      </c>
      <c r="EN1258">
        <v>38.00221428571428</v>
      </c>
      <c r="EO1258">
        <v>38.1915</v>
      </c>
      <c r="EP1258">
        <v>1955.1075</v>
      </c>
      <c r="EQ1258">
        <v>39.90857142857143</v>
      </c>
      <c r="ER1258">
        <v>0</v>
      </c>
      <c r="ES1258">
        <v>1659654542.1</v>
      </c>
      <c r="ET1258">
        <v>0</v>
      </c>
      <c r="EU1258">
        <v>743.6370800000001</v>
      </c>
      <c r="EV1258">
        <v>-3.054461537009659</v>
      </c>
      <c r="EW1258">
        <v>-51.98461543650811</v>
      </c>
      <c r="EX1258">
        <v>14783.768</v>
      </c>
      <c r="EY1258">
        <v>15</v>
      </c>
      <c r="EZ1258">
        <v>0</v>
      </c>
      <c r="FA1258" t="s">
        <v>419</v>
      </c>
      <c r="FB1258">
        <v>1659135797.5</v>
      </c>
      <c r="FC1258">
        <v>1659135788</v>
      </c>
      <c r="FD1258">
        <v>0</v>
      </c>
      <c r="FE1258">
        <v>0.3</v>
      </c>
      <c r="FF1258">
        <v>-0.002</v>
      </c>
      <c r="FG1258">
        <v>-2.209</v>
      </c>
      <c r="FH1258">
        <v>-0.089</v>
      </c>
      <c r="FI1258">
        <v>1520</v>
      </c>
      <c r="FJ1258">
        <v>20</v>
      </c>
      <c r="FK1258">
        <v>0.06</v>
      </c>
      <c r="FL1258">
        <v>0.03</v>
      </c>
      <c r="FM1258">
        <v>-62.71761249999999</v>
      </c>
      <c r="FN1258">
        <v>-1.558031144465066</v>
      </c>
      <c r="FO1258">
        <v>0.15860301571455</v>
      </c>
      <c r="FP1258">
        <v>0</v>
      </c>
      <c r="FQ1258">
        <v>743.7533235294118</v>
      </c>
      <c r="FR1258">
        <v>-2.504430865601768</v>
      </c>
      <c r="FS1258">
        <v>0.3664878395051967</v>
      </c>
      <c r="FT1258">
        <v>0</v>
      </c>
      <c r="FU1258">
        <v>3.298719</v>
      </c>
      <c r="FV1258">
        <v>-0.4226985365853674</v>
      </c>
      <c r="FW1258">
        <v>0.04101751697750607</v>
      </c>
      <c r="FX1258">
        <v>0</v>
      </c>
      <c r="FY1258">
        <v>0</v>
      </c>
      <c r="FZ1258">
        <v>3</v>
      </c>
      <c r="GA1258" t="s">
        <v>426</v>
      </c>
      <c r="GB1258">
        <v>2.98358</v>
      </c>
      <c r="GC1258">
        <v>2.71577</v>
      </c>
      <c r="GD1258">
        <v>0.210388</v>
      </c>
      <c r="GE1258">
        <v>0.213719</v>
      </c>
      <c r="GF1258">
        <v>0.0894629</v>
      </c>
      <c r="GG1258">
        <v>0.0764566</v>
      </c>
      <c r="GH1258">
        <v>24968.9</v>
      </c>
      <c r="GI1258">
        <v>24998.4</v>
      </c>
      <c r="GJ1258">
        <v>29385.8</v>
      </c>
      <c r="GK1258">
        <v>29400</v>
      </c>
      <c r="GL1258">
        <v>35440.8</v>
      </c>
      <c r="GM1258">
        <v>36104.7</v>
      </c>
      <c r="GN1258">
        <v>41377.9</v>
      </c>
      <c r="GO1258">
        <v>41893.7</v>
      </c>
      <c r="GP1258">
        <v>1.96052</v>
      </c>
      <c r="GQ1258">
        <v>2.38598</v>
      </c>
      <c r="GR1258">
        <v>0.0988171</v>
      </c>
      <c r="GS1258">
        <v>0</v>
      </c>
      <c r="GT1258">
        <v>23.4041</v>
      </c>
      <c r="GU1258">
        <v>999.9</v>
      </c>
      <c r="GV1258">
        <v>34.8</v>
      </c>
      <c r="GW1258">
        <v>31.8</v>
      </c>
      <c r="GX1258">
        <v>18.2157</v>
      </c>
      <c r="GY1258">
        <v>63.452</v>
      </c>
      <c r="GZ1258">
        <v>22.0433</v>
      </c>
      <c r="HA1258">
        <v>2</v>
      </c>
      <c r="HB1258">
        <v>-0.144599</v>
      </c>
      <c r="HC1258">
        <v>1.95428</v>
      </c>
      <c r="HD1258">
        <v>20.3243</v>
      </c>
      <c r="HE1258">
        <v>5.21654</v>
      </c>
      <c r="HF1258">
        <v>12.0099</v>
      </c>
      <c r="HG1258">
        <v>4.9889</v>
      </c>
      <c r="HH1258">
        <v>3.28848</v>
      </c>
      <c r="HI1258">
        <v>9999</v>
      </c>
      <c r="HJ1258">
        <v>9999</v>
      </c>
      <c r="HK1258">
        <v>9999</v>
      </c>
      <c r="HL1258">
        <v>199.3</v>
      </c>
      <c r="HM1258">
        <v>1.86737</v>
      </c>
      <c r="HN1258">
        <v>1.86646</v>
      </c>
      <c r="HO1258">
        <v>1.86586</v>
      </c>
      <c r="HP1258">
        <v>1.86583</v>
      </c>
      <c r="HQ1258">
        <v>1.86766</v>
      </c>
      <c r="HR1258">
        <v>1.87012</v>
      </c>
      <c r="HS1258">
        <v>1.86874</v>
      </c>
      <c r="HT1258">
        <v>1.87019</v>
      </c>
      <c r="HU1258">
        <v>0</v>
      </c>
      <c r="HV1258">
        <v>0</v>
      </c>
      <c r="HW1258">
        <v>0</v>
      </c>
      <c r="HX1258">
        <v>0</v>
      </c>
      <c r="HY1258" t="s">
        <v>421</v>
      </c>
      <c r="HZ1258" t="s">
        <v>422</v>
      </c>
      <c r="IA1258" t="s">
        <v>423</v>
      </c>
      <c r="IB1258" t="s">
        <v>423</v>
      </c>
      <c r="IC1258" t="s">
        <v>423</v>
      </c>
      <c r="ID1258" t="s">
        <v>423</v>
      </c>
      <c r="IE1258">
        <v>0</v>
      </c>
      <c r="IF1258">
        <v>100</v>
      </c>
      <c r="IG1258">
        <v>100</v>
      </c>
      <c r="IH1258">
        <v>-5.11</v>
      </c>
      <c r="II1258">
        <v>-0.1439</v>
      </c>
      <c r="IJ1258">
        <v>-1.529487217637811</v>
      </c>
      <c r="IK1258">
        <v>-0.005072214745875086</v>
      </c>
      <c r="IL1258">
        <v>3.316774363808987E-06</v>
      </c>
      <c r="IM1258">
        <v>-1.107588672722244E-09</v>
      </c>
      <c r="IN1258">
        <v>-0.1603591687652909</v>
      </c>
      <c r="IO1258">
        <v>-0.0181951569465493</v>
      </c>
      <c r="IP1258">
        <v>0.001659309118516343</v>
      </c>
      <c r="IQ1258">
        <v>-3.409663313950778E-05</v>
      </c>
      <c r="IR1258">
        <v>19</v>
      </c>
      <c r="IS1258">
        <v>2290</v>
      </c>
      <c r="IT1258">
        <v>1</v>
      </c>
      <c r="IU1258">
        <v>24</v>
      </c>
      <c r="IV1258">
        <v>8645.700000000001</v>
      </c>
      <c r="IW1258">
        <v>8645.9</v>
      </c>
      <c r="IX1258">
        <v>3.42651</v>
      </c>
      <c r="IY1258">
        <v>2.19604</v>
      </c>
      <c r="IZ1258">
        <v>1.94702</v>
      </c>
      <c r="JA1258">
        <v>2.64648</v>
      </c>
      <c r="JB1258">
        <v>2.19482</v>
      </c>
      <c r="JC1258">
        <v>2.38892</v>
      </c>
      <c r="JD1258">
        <v>36.4578</v>
      </c>
      <c r="JE1258">
        <v>24.035</v>
      </c>
      <c r="JF1258">
        <v>18</v>
      </c>
      <c r="JG1258">
        <v>518.5119999999999</v>
      </c>
      <c r="JH1258">
        <v>817.099</v>
      </c>
      <c r="JI1258">
        <v>21.2368</v>
      </c>
      <c r="JJ1258">
        <v>26.2514</v>
      </c>
      <c r="JK1258">
        <v>30.0005</v>
      </c>
      <c r="JL1258">
        <v>26.2225</v>
      </c>
      <c r="JM1258">
        <v>26.1384</v>
      </c>
      <c r="JN1258">
        <v>68.57129999999999</v>
      </c>
      <c r="JO1258">
        <v>14.668</v>
      </c>
      <c r="JP1258">
        <v>24.0157</v>
      </c>
      <c r="JQ1258">
        <v>21.2198</v>
      </c>
      <c r="JR1258">
        <v>1457.74</v>
      </c>
      <c r="JS1258">
        <v>15.4052</v>
      </c>
      <c r="JT1258">
        <v>100.47</v>
      </c>
      <c r="JU1258">
        <v>100.616</v>
      </c>
    </row>
    <row r="1259" spans="1:281">
      <c r="A1259">
        <v>1243</v>
      </c>
      <c r="B1259">
        <v>1659654546.5</v>
      </c>
      <c r="C1259">
        <v>26538.5</v>
      </c>
      <c r="D1259" t="s">
        <v>2921</v>
      </c>
      <c r="E1259" t="s">
        <v>2922</v>
      </c>
      <c r="F1259">
        <v>5</v>
      </c>
      <c r="G1259" t="s">
        <v>2748</v>
      </c>
      <c r="H1259" t="s">
        <v>416</v>
      </c>
      <c r="I1259">
        <v>1659654539</v>
      </c>
      <c r="J1259">
        <f>(K1259)/1000</f>
        <v>0</v>
      </c>
      <c r="K1259">
        <f>IF(CZ1259, AN1259, AH1259)</f>
        <v>0</v>
      </c>
      <c r="L1259">
        <f>IF(CZ1259, AI1259, AG1259)</f>
        <v>0</v>
      </c>
      <c r="M1259">
        <f>DB1259 - IF(AU1259&gt;1, L1259*CV1259*100.0/(AW1259*DP1259), 0)</f>
        <v>0</v>
      </c>
      <c r="N1259">
        <f>((T1259-J1259/2)*M1259-L1259)/(T1259+J1259/2)</f>
        <v>0</v>
      </c>
      <c r="O1259">
        <f>N1259*(DI1259+DJ1259)/1000.0</f>
        <v>0</v>
      </c>
      <c r="P1259">
        <f>(DB1259 - IF(AU1259&gt;1, L1259*CV1259*100.0/(AW1259*DP1259), 0))*(DI1259+DJ1259)/1000.0</f>
        <v>0</v>
      </c>
      <c r="Q1259">
        <f>2.0/((1/S1259-1/R1259)+SIGN(S1259)*SQRT((1/S1259-1/R1259)*(1/S1259-1/R1259) + 4*CW1259/((CW1259+1)*(CW1259+1))*(2*1/S1259*1/R1259-1/R1259*1/R1259)))</f>
        <v>0</v>
      </c>
      <c r="R1259">
        <f>IF(LEFT(CX1259,1)&lt;&gt;"0",IF(LEFT(CX1259,1)="1",3.0,CY1259),$D$5+$E$5*(DP1259*DI1259/($K$5*1000))+$F$5*(DP1259*DI1259/($K$5*1000))*MAX(MIN(CV1259,$J$5),$I$5)*MAX(MIN(CV1259,$J$5),$I$5)+$G$5*MAX(MIN(CV1259,$J$5),$I$5)*(DP1259*DI1259/($K$5*1000))+$H$5*(DP1259*DI1259/($K$5*1000))*(DP1259*DI1259/($K$5*1000)))</f>
        <v>0</v>
      </c>
      <c r="S1259">
        <f>J1259*(1000-(1000*0.61365*exp(17.502*W1259/(240.97+W1259))/(DI1259+DJ1259)+DD1259)/2)/(1000*0.61365*exp(17.502*W1259/(240.97+W1259))/(DI1259+DJ1259)-DD1259)</f>
        <v>0</v>
      </c>
      <c r="T1259">
        <f>1/((CW1259+1)/(Q1259/1.6)+1/(R1259/1.37)) + CW1259/((CW1259+1)/(Q1259/1.6) + CW1259/(R1259/1.37))</f>
        <v>0</v>
      </c>
      <c r="U1259">
        <f>(CR1259*CU1259)</f>
        <v>0</v>
      </c>
      <c r="V1259">
        <f>(DK1259+(U1259+2*0.95*5.67E-8*(((DK1259+$B$7)+273)^4-(DK1259+273)^4)-44100*J1259)/(1.84*29.3*R1259+8*0.95*5.67E-8*(DK1259+273)^3))</f>
        <v>0</v>
      </c>
      <c r="W1259">
        <f>($C$7*DL1259+$D$7*DM1259+$E$7*V1259)</f>
        <v>0</v>
      </c>
      <c r="X1259">
        <f>0.61365*exp(17.502*W1259/(240.97+W1259))</f>
        <v>0</v>
      </c>
      <c r="Y1259">
        <f>(Z1259/AA1259*100)</f>
        <v>0</v>
      </c>
      <c r="Z1259">
        <f>DD1259*(DI1259+DJ1259)/1000</f>
        <v>0</v>
      </c>
      <c r="AA1259">
        <f>0.61365*exp(17.502*DK1259/(240.97+DK1259))</f>
        <v>0</v>
      </c>
      <c r="AB1259">
        <f>(X1259-DD1259*(DI1259+DJ1259)/1000)</f>
        <v>0</v>
      </c>
      <c r="AC1259">
        <f>(-J1259*44100)</f>
        <v>0</v>
      </c>
      <c r="AD1259">
        <f>2*29.3*R1259*0.92*(DK1259-W1259)</f>
        <v>0</v>
      </c>
      <c r="AE1259">
        <f>2*0.95*5.67E-8*(((DK1259+$B$7)+273)^4-(W1259+273)^4)</f>
        <v>0</v>
      </c>
      <c r="AF1259">
        <f>U1259+AE1259+AC1259+AD1259</f>
        <v>0</v>
      </c>
      <c r="AG1259">
        <f>DH1259*AU1259*(DC1259-DB1259*(1000-AU1259*DE1259)/(1000-AU1259*DD1259))/(100*CV1259)</f>
        <v>0</v>
      </c>
      <c r="AH1259">
        <f>1000*DH1259*AU1259*(DD1259-DE1259)/(100*CV1259*(1000-AU1259*DD1259))</f>
        <v>0</v>
      </c>
      <c r="AI1259">
        <f>(AJ1259 - AK1259 - DI1259*1E3/(8.314*(DK1259+273.15)) * AM1259/DH1259 * AL1259) * DH1259/(100*CV1259) * (1000 - DE1259)/1000</f>
        <v>0</v>
      </c>
      <c r="AJ1259">
        <v>1462.54374368138</v>
      </c>
      <c r="AK1259">
        <v>1411.708484848485</v>
      </c>
      <c r="AL1259">
        <v>3.41105198738847</v>
      </c>
      <c r="AM1259">
        <v>65.47786862827577</v>
      </c>
      <c r="AN1259">
        <f>(AP1259 - AO1259 + DI1259*1E3/(8.314*(DK1259+273.15)) * AR1259/DH1259 * AQ1259) * DH1259/(100*CV1259) * 1000/(1000 - AP1259)</f>
        <v>0</v>
      </c>
      <c r="AO1259">
        <v>15.28796213018671</v>
      </c>
      <c r="AP1259">
        <v>18.48852237762239</v>
      </c>
      <c r="AQ1259">
        <v>-6.900386605499699E-06</v>
      </c>
      <c r="AR1259">
        <v>82.48289674045559</v>
      </c>
      <c r="AS1259">
        <v>0</v>
      </c>
      <c r="AT1259">
        <v>0</v>
      </c>
      <c r="AU1259">
        <f>IF(AS1259*$H$13&gt;=AW1259,1.0,(AW1259/(AW1259-AS1259*$H$13)))</f>
        <v>0</v>
      </c>
      <c r="AV1259">
        <f>(AU1259-1)*100</f>
        <v>0</v>
      </c>
      <c r="AW1259">
        <f>MAX(0,($B$13+$C$13*DP1259)/(1+$D$13*DP1259)*DI1259/(DK1259+273)*$E$13)</f>
        <v>0</v>
      </c>
      <c r="AX1259" t="s">
        <v>417</v>
      </c>
      <c r="AY1259" t="s">
        <v>417</v>
      </c>
      <c r="AZ1259">
        <v>0</v>
      </c>
      <c r="BA1259">
        <v>0</v>
      </c>
      <c r="BB1259">
        <f>1-AZ1259/BA1259</f>
        <v>0</v>
      </c>
      <c r="BC1259">
        <v>0</v>
      </c>
      <c r="BD1259" t="s">
        <v>417</v>
      </c>
      <c r="BE1259" t="s">
        <v>417</v>
      </c>
      <c r="BF1259">
        <v>0</v>
      </c>
      <c r="BG1259">
        <v>0</v>
      </c>
      <c r="BH1259">
        <f>1-BF1259/BG1259</f>
        <v>0</v>
      </c>
      <c r="BI1259">
        <v>0.5</v>
      </c>
      <c r="BJ1259">
        <f>CS1259</f>
        <v>0</v>
      </c>
      <c r="BK1259">
        <f>L1259</f>
        <v>0</v>
      </c>
      <c r="BL1259">
        <f>BH1259*BI1259*BJ1259</f>
        <v>0</v>
      </c>
      <c r="BM1259">
        <f>(BK1259-BC1259)/BJ1259</f>
        <v>0</v>
      </c>
      <c r="BN1259">
        <f>(BA1259-BG1259)/BG1259</f>
        <v>0</v>
      </c>
      <c r="BO1259">
        <f>AZ1259/(BB1259+AZ1259/BG1259)</f>
        <v>0</v>
      </c>
      <c r="BP1259" t="s">
        <v>417</v>
      </c>
      <c r="BQ1259">
        <v>0</v>
      </c>
      <c r="BR1259">
        <f>IF(BQ1259&lt;&gt;0, BQ1259, BO1259)</f>
        <v>0</v>
      </c>
      <c r="BS1259">
        <f>1-BR1259/BG1259</f>
        <v>0</v>
      </c>
      <c r="BT1259">
        <f>(BG1259-BF1259)/(BG1259-BR1259)</f>
        <v>0</v>
      </c>
      <c r="BU1259">
        <f>(BA1259-BG1259)/(BA1259-BR1259)</f>
        <v>0</v>
      </c>
      <c r="BV1259">
        <f>(BG1259-BF1259)/(BG1259-AZ1259)</f>
        <v>0</v>
      </c>
      <c r="BW1259">
        <f>(BA1259-BG1259)/(BA1259-AZ1259)</f>
        <v>0</v>
      </c>
      <c r="BX1259">
        <f>(BT1259*BR1259/BF1259)</f>
        <v>0</v>
      </c>
      <c r="BY1259">
        <f>(1-BX1259)</f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f>$B$11*DQ1259+$C$11*DR1259+$F$11*EC1259*(1-EF1259)</f>
        <v>0</v>
      </c>
      <c r="CS1259">
        <f>CR1259*CT1259</f>
        <v>0</v>
      </c>
      <c r="CT1259">
        <f>($B$11*$D$9+$C$11*$D$9+$F$11*((EP1259+EH1259)/MAX(EP1259+EH1259+EQ1259, 0.1)*$I$9+EQ1259/MAX(EP1259+EH1259+EQ1259, 0.1)*$J$9))/($B$11+$C$11+$F$11)</f>
        <v>0</v>
      </c>
      <c r="CU1259">
        <f>($B$11*$K$9+$C$11*$K$9+$F$11*((EP1259+EH1259)/MAX(EP1259+EH1259+EQ1259, 0.1)*$P$9+EQ1259/MAX(EP1259+EH1259+EQ1259, 0.1)*$Q$9))/($B$11+$C$11+$F$11)</f>
        <v>0</v>
      </c>
      <c r="CV1259">
        <v>6</v>
      </c>
      <c r="CW1259">
        <v>0.5</v>
      </c>
      <c r="CX1259" t="s">
        <v>418</v>
      </c>
      <c r="CY1259">
        <v>2</v>
      </c>
      <c r="CZ1259" t="b">
        <v>1</v>
      </c>
      <c r="DA1259">
        <v>1659654539</v>
      </c>
      <c r="DB1259">
        <v>1362.259629629629</v>
      </c>
      <c r="DC1259">
        <v>1425.155925925926</v>
      </c>
      <c r="DD1259">
        <v>18.49214444444445</v>
      </c>
      <c r="DE1259">
        <v>15.25601111111111</v>
      </c>
      <c r="DF1259">
        <v>1367.354074074074</v>
      </c>
      <c r="DG1259">
        <v>18.63598888888889</v>
      </c>
      <c r="DH1259">
        <v>500.0137777777778</v>
      </c>
      <c r="DI1259">
        <v>90.19838518518519</v>
      </c>
      <c r="DJ1259">
        <v>0.1000294851851852</v>
      </c>
      <c r="DK1259">
        <v>24.78051851851852</v>
      </c>
      <c r="DL1259">
        <v>25.02241851851852</v>
      </c>
      <c r="DM1259">
        <v>999.9000000000001</v>
      </c>
      <c r="DN1259">
        <v>0</v>
      </c>
      <c r="DO1259">
        <v>0</v>
      </c>
      <c r="DP1259">
        <v>10002.33740740741</v>
      </c>
      <c r="DQ1259">
        <v>0</v>
      </c>
      <c r="DR1259">
        <v>10.9043</v>
      </c>
      <c r="DS1259">
        <v>-62.89897407407406</v>
      </c>
      <c r="DT1259">
        <v>1387.923333333333</v>
      </c>
      <c r="DU1259">
        <v>1447.235925925926</v>
      </c>
      <c r="DV1259">
        <v>3.236127407407407</v>
      </c>
      <c r="DW1259">
        <v>1425.155925925926</v>
      </c>
      <c r="DX1259">
        <v>15.25601111111111</v>
      </c>
      <c r="DY1259">
        <v>1.66796037037037</v>
      </c>
      <c r="DZ1259">
        <v>1.376067777777777</v>
      </c>
      <c r="EA1259">
        <v>14.60142592592593</v>
      </c>
      <c r="EB1259">
        <v>11.6564037037037</v>
      </c>
      <c r="EC1259">
        <v>2000.012222222222</v>
      </c>
      <c r="ED1259">
        <v>0.9799972222222223</v>
      </c>
      <c r="EE1259">
        <v>0.02000277777777778</v>
      </c>
      <c r="EF1259">
        <v>0</v>
      </c>
      <c r="EG1259">
        <v>743.3675555555556</v>
      </c>
      <c r="EH1259">
        <v>5.00097</v>
      </c>
      <c r="EI1259">
        <v>14779.87777777778</v>
      </c>
      <c r="EJ1259">
        <v>16707.67037037037</v>
      </c>
      <c r="EK1259">
        <v>37.75</v>
      </c>
      <c r="EL1259">
        <v>38.312</v>
      </c>
      <c r="EM1259">
        <v>37.687</v>
      </c>
      <c r="EN1259">
        <v>38</v>
      </c>
      <c r="EO1259">
        <v>38.194</v>
      </c>
      <c r="EP1259">
        <v>1955.102222222222</v>
      </c>
      <c r="EQ1259">
        <v>39.90925925925926</v>
      </c>
      <c r="ER1259">
        <v>0</v>
      </c>
      <c r="ES1259">
        <v>1659654546.9</v>
      </c>
      <c r="ET1259">
        <v>0</v>
      </c>
      <c r="EU1259">
        <v>743.3701200000002</v>
      </c>
      <c r="EV1259">
        <v>-2.55746152919447</v>
      </c>
      <c r="EW1259">
        <v>-48.276923000841</v>
      </c>
      <c r="EX1259">
        <v>14779.744</v>
      </c>
      <c r="EY1259">
        <v>15</v>
      </c>
      <c r="EZ1259">
        <v>0</v>
      </c>
      <c r="FA1259" t="s">
        <v>419</v>
      </c>
      <c r="FB1259">
        <v>1659135797.5</v>
      </c>
      <c r="FC1259">
        <v>1659135788</v>
      </c>
      <c r="FD1259">
        <v>0</v>
      </c>
      <c r="FE1259">
        <v>0.3</v>
      </c>
      <c r="FF1259">
        <v>-0.002</v>
      </c>
      <c r="FG1259">
        <v>-2.209</v>
      </c>
      <c r="FH1259">
        <v>-0.089</v>
      </c>
      <c r="FI1259">
        <v>1520</v>
      </c>
      <c r="FJ1259">
        <v>20</v>
      </c>
      <c r="FK1259">
        <v>0.06</v>
      </c>
      <c r="FL1259">
        <v>0.03</v>
      </c>
      <c r="FM1259">
        <v>-62.82945500000001</v>
      </c>
      <c r="FN1259">
        <v>-1.403513696059845</v>
      </c>
      <c r="FO1259">
        <v>0.1426102958239689</v>
      </c>
      <c r="FP1259">
        <v>0</v>
      </c>
      <c r="FQ1259">
        <v>743.5786176470588</v>
      </c>
      <c r="FR1259">
        <v>-2.718212377125591</v>
      </c>
      <c r="FS1259">
        <v>0.3671290055925888</v>
      </c>
      <c r="FT1259">
        <v>0</v>
      </c>
      <c r="FU1259">
        <v>3.267633000000001</v>
      </c>
      <c r="FV1259">
        <v>-0.5113720075047126</v>
      </c>
      <c r="FW1259">
        <v>0.04941105555439995</v>
      </c>
      <c r="FX1259">
        <v>0</v>
      </c>
      <c r="FY1259">
        <v>0</v>
      </c>
      <c r="FZ1259">
        <v>3</v>
      </c>
      <c r="GA1259" t="s">
        <v>426</v>
      </c>
      <c r="GB1259">
        <v>2.98371</v>
      </c>
      <c r="GC1259">
        <v>2.71542</v>
      </c>
      <c r="GD1259">
        <v>0.211944</v>
      </c>
      <c r="GE1259">
        <v>0.215229</v>
      </c>
      <c r="GF1259">
        <v>0.08945889999999999</v>
      </c>
      <c r="GG1259">
        <v>0.076612</v>
      </c>
      <c r="GH1259">
        <v>24919.3</v>
      </c>
      <c r="GI1259">
        <v>24950.4</v>
      </c>
      <c r="GJ1259">
        <v>29385.3</v>
      </c>
      <c r="GK1259">
        <v>29400</v>
      </c>
      <c r="GL1259">
        <v>35440.4</v>
      </c>
      <c r="GM1259">
        <v>36098.5</v>
      </c>
      <c r="GN1259">
        <v>41377.2</v>
      </c>
      <c r="GO1259">
        <v>41893.7</v>
      </c>
      <c r="GP1259">
        <v>1.96063</v>
      </c>
      <c r="GQ1259">
        <v>2.386</v>
      </c>
      <c r="GR1259">
        <v>0.098329</v>
      </c>
      <c r="GS1259">
        <v>0</v>
      </c>
      <c r="GT1259">
        <v>23.4041</v>
      </c>
      <c r="GU1259">
        <v>999.9</v>
      </c>
      <c r="GV1259">
        <v>34.8</v>
      </c>
      <c r="GW1259">
        <v>31.8</v>
      </c>
      <c r="GX1259">
        <v>18.2166</v>
      </c>
      <c r="GY1259">
        <v>62.862</v>
      </c>
      <c r="GZ1259">
        <v>22.0753</v>
      </c>
      <c r="HA1259">
        <v>2</v>
      </c>
      <c r="HB1259">
        <v>-0.07952239999999999</v>
      </c>
      <c r="HC1259">
        <v>1.93182</v>
      </c>
      <c r="HD1259">
        <v>20.3238</v>
      </c>
      <c r="HE1259">
        <v>5.21609</v>
      </c>
      <c r="HF1259">
        <v>12.0099</v>
      </c>
      <c r="HG1259">
        <v>4.9891</v>
      </c>
      <c r="HH1259">
        <v>3.2885</v>
      </c>
      <c r="HI1259">
        <v>9999</v>
      </c>
      <c r="HJ1259">
        <v>9999</v>
      </c>
      <c r="HK1259">
        <v>9999</v>
      </c>
      <c r="HL1259">
        <v>199.3</v>
      </c>
      <c r="HM1259">
        <v>1.86737</v>
      </c>
      <c r="HN1259">
        <v>1.86646</v>
      </c>
      <c r="HO1259">
        <v>1.86585</v>
      </c>
      <c r="HP1259">
        <v>1.86583</v>
      </c>
      <c r="HQ1259">
        <v>1.86767</v>
      </c>
      <c r="HR1259">
        <v>1.87013</v>
      </c>
      <c r="HS1259">
        <v>1.86874</v>
      </c>
      <c r="HT1259">
        <v>1.87021</v>
      </c>
      <c r="HU1259">
        <v>0</v>
      </c>
      <c r="HV1259">
        <v>0</v>
      </c>
      <c r="HW1259">
        <v>0</v>
      </c>
      <c r="HX1259">
        <v>0</v>
      </c>
      <c r="HY1259" t="s">
        <v>421</v>
      </c>
      <c r="HZ1259" t="s">
        <v>422</v>
      </c>
      <c r="IA1259" t="s">
        <v>423</v>
      </c>
      <c r="IB1259" t="s">
        <v>423</v>
      </c>
      <c r="IC1259" t="s">
        <v>423</v>
      </c>
      <c r="ID1259" t="s">
        <v>423</v>
      </c>
      <c r="IE1259">
        <v>0</v>
      </c>
      <c r="IF1259">
        <v>100</v>
      </c>
      <c r="IG1259">
        <v>100</v>
      </c>
      <c r="IH1259">
        <v>-5.15</v>
      </c>
      <c r="II1259">
        <v>-0.1439</v>
      </c>
      <c r="IJ1259">
        <v>-1.529487217637811</v>
      </c>
      <c r="IK1259">
        <v>-0.005072214745875086</v>
      </c>
      <c r="IL1259">
        <v>3.316774363808987E-06</v>
      </c>
      <c r="IM1259">
        <v>-1.107588672722244E-09</v>
      </c>
      <c r="IN1259">
        <v>-0.1603591687652909</v>
      </c>
      <c r="IO1259">
        <v>-0.0181951569465493</v>
      </c>
      <c r="IP1259">
        <v>0.001659309118516343</v>
      </c>
      <c r="IQ1259">
        <v>-3.409663313950778E-05</v>
      </c>
      <c r="IR1259">
        <v>19</v>
      </c>
      <c r="IS1259">
        <v>2290</v>
      </c>
      <c r="IT1259">
        <v>1</v>
      </c>
      <c r="IU1259">
        <v>24</v>
      </c>
      <c r="IV1259">
        <v>8645.799999999999</v>
      </c>
      <c r="IW1259">
        <v>8646</v>
      </c>
      <c r="IX1259">
        <v>3.45703</v>
      </c>
      <c r="IY1259">
        <v>2.1936</v>
      </c>
      <c r="IZ1259">
        <v>1.94702</v>
      </c>
      <c r="JA1259">
        <v>2.64648</v>
      </c>
      <c r="JB1259">
        <v>2.19482</v>
      </c>
      <c r="JC1259">
        <v>2.37183</v>
      </c>
      <c r="JD1259">
        <v>36.4578</v>
      </c>
      <c r="JE1259">
        <v>24.035</v>
      </c>
      <c r="JF1259">
        <v>18</v>
      </c>
      <c r="JG1259">
        <v>518.597</v>
      </c>
      <c r="JH1259">
        <v>817.153</v>
      </c>
      <c r="JI1259">
        <v>21.2128</v>
      </c>
      <c r="JJ1259">
        <v>26.2532</v>
      </c>
      <c r="JK1259">
        <v>30.0004</v>
      </c>
      <c r="JL1259">
        <v>26.2247</v>
      </c>
      <c r="JM1259">
        <v>26.1402</v>
      </c>
      <c r="JN1259">
        <v>69.22790000000001</v>
      </c>
      <c r="JO1259">
        <v>14.3497</v>
      </c>
      <c r="JP1259">
        <v>24.0157</v>
      </c>
      <c r="JQ1259">
        <v>21.1947</v>
      </c>
      <c r="JR1259">
        <v>1471.12</v>
      </c>
      <c r="JS1259">
        <v>15.4477</v>
      </c>
      <c r="JT1259">
        <v>100.468</v>
      </c>
      <c r="JU1259">
        <v>100.616</v>
      </c>
    </row>
    <row r="1260" spans="1:281">
      <c r="A1260">
        <v>1244</v>
      </c>
      <c r="B1260">
        <v>1659654551.5</v>
      </c>
      <c r="C1260">
        <v>26543.5</v>
      </c>
      <c r="D1260" t="s">
        <v>2923</v>
      </c>
      <c r="E1260" t="s">
        <v>2924</v>
      </c>
      <c r="F1260">
        <v>5</v>
      </c>
      <c r="G1260" t="s">
        <v>2748</v>
      </c>
      <c r="H1260" t="s">
        <v>416</v>
      </c>
      <c r="I1260">
        <v>1659654543.714286</v>
      </c>
      <c r="J1260">
        <f>(K1260)/1000</f>
        <v>0</v>
      </c>
      <c r="K1260">
        <f>IF(CZ1260, AN1260, AH1260)</f>
        <v>0</v>
      </c>
      <c r="L1260">
        <f>IF(CZ1260, AI1260, AG1260)</f>
        <v>0</v>
      </c>
      <c r="M1260">
        <f>DB1260 - IF(AU1260&gt;1, L1260*CV1260*100.0/(AW1260*DP1260), 0)</f>
        <v>0</v>
      </c>
      <c r="N1260">
        <f>((T1260-J1260/2)*M1260-L1260)/(T1260+J1260/2)</f>
        <v>0</v>
      </c>
      <c r="O1260">
        <f>N1260*(DI1260+DJ1260)/1000.0</f>
        <v>0</v>
      </c>
      <c r="P1260">
        <f>(DB1260 - IF(AU1260&gt;1, L1260*CV1260*100.0/(AW1260*DP1260), 0))*(DI1260+DJ1260)/1000.0</f>
        <v>0</v>
      </c>
      <c r="Q1260">
        <f>2.0/((1/S1260-1/R1260)+SIGN(S1260)*SQRT((1/S1260-1/R1260)*(1/S1260-1/R1260) + 4*CW1260/((CW1260+1)*(CW1260+1))*(2*1/S1260*1/R1260-1/R1260*1/R1260)))</f>
        <v>0</v>
      </c>
      <c r="R1260">
        <f>IF(LEFT(CX1260,1)&lt;&gt;"0",IF(LEFT(CX1260,1)="1",3.0,CY1260),$D$5+$E$5*(DP1260*DI1260/($K$5*1000))+$F$5*(DP1260*DI1260/($K$5*1000))*MAX(MIN(CV1260,$J$5),$I$5)*MAX(MIN(CV1260,$J$5),$I$5)+$G$5*MAX(MIN(CV1260,$J$5),$I$5)*(DP1260*DI1260/($K$5*1000))+$H$5*(DP1260*DI1260/($K$5*1000))*(DP1260*DI1260/($K$5*1000)))</f>
        <v>0</v>
      </c>
      <c r="S1260">
        <f>J1260*(1000-(1000*0.61365*exp(17.502*W1260/(240.97+W1260))/(DI1260+DJ1260)+DD1260)/2)/(1000*0.61365*exp(17.502*W1260/(240.97+W1260))/(DI1260+DJ1260)-DD1260)</f>
        <v>0</v>
      </c>
      <c r="T1260">
        <f>1/((CW1260+1)/(Q1260/1.6)+1/(R1260/1.37)) + CW1260/((CW1260+1)/(Q1260/1.6) + CW1260/(R1260/1.37))</f>
        <v>0</v>
      </c>
      <c r="U1260">
        <f>(CR1260*CU1260)</f>
        <v>0</v>
      </c>
      <c r="V1260">
        <f>(DK1260+(U1260+2*0.95*5.67E-8*(((DK1260+$B$7)+273)^4-(DK1260+273)^4)-44100*J1260)/(1.84*29.3*R1260+8*0.95*5.67E-8*(DK1260+273)^3))</f>
        <v>0</v>
      </c>
      <c r="W1260">
        <f>($C$7*DL1260+$D$7*DM1260+$E$7*V1260)</f>
        <v>0</v>
      </c>
      <c r="X1260">
        <f>0.61365*exp(17.502*W1260/(240.97+W1260))</f>
        <v>0</v>
      </c>
      <c r="Y1260">
        <f>(Z1260/AA1260*100)</f>
        <v>0</v>
      </c>
      <c r="Z1260">
        <f>DD1260*(DI1260+DJ1260)/1000</f>
        <v>0</v>
      </c>
      <c r="AA1260">
        <f>0.61365*exp(17.502*DK1260/(240.97+DK1260))</f>
        <v>0</v>
      </c>
      <c r="AB1260">
        <f>(X1260-DD1260*(DI1260+DJ1260)/1000)</f>
        <v>0</v>
      </c>
      <c r="AC1260">
        <f>(-J1260*44100)</f>
        <v>0</v>
      </c>
      <c r="AD1260">
        <f>2*29.3*R1260*0.92*(DK1260-W1260)</f>
        <v>0</v>
      </c>
      <c r="AE1260">
        <f>2*0.95*5.67E-8*(((DK1260+$B$7)+273)^4-(W1260+273)^4)</f>
        <v>0</v>
      </c>
      <c r="AF1260">
        <f>U1260+AE1260+AC1260+AD1260</f>
        <v>0</v>
      </c>
      <c r="AG1260">
        <f>DH1260*AU1260*(DC1260-DB1260*(1000-AU1260*DE1260)/(1000-AU1260*DD1260))/(100*CV1260)</f>
        <v>0</v>
      </c>
      <c r="AH1260">
        <f>1000*DH1260*AU1260*(DD1260-DE1260)/(100*CV1260*(1000-AU1260*DD1260))</f>
        <v>0</v>
      </c>
      <c r="AI1260">
        <f>(AJ1260 - AK1260 - DI1260*1E3/(8.314*(DK1260+273.15)) * AM1260/DH1260 * AL1260) * DH1260/(100*CV1260) * (1000 - DE1260)/1000</f>
        <v>0</v>
      </c>
      <c r="AJ1260">
        <v>1479.550786895958</v>
      </c>
      <c r="AK1260">
        <v>1428.659878787878</v>
      </c>
      <c r="AL1260">
        <v>3.391731131579141</v>
      </c>
      <c r="AM1260">
        <v>65.47786862827577</v>
      </c>
      <c r="AN1260">
        <f>(AP1260 - AO1260 + DI1260*1E3/(8.314*(DK1260+273.15)) * AR1260/DH1260 * AQ1260) * DH1260/(100*CV1260) * 1000/(1000 - AP1260)</f>
        <v>0</v>
      </c>
      <c r="AO1260">
        <v>15.32671564627115</v>
      </c>
      <c r="AP1260">
        <v>18.48756713286714</v>
      </c>
      <c r="AQ1260">
        <v>3.197176736053906E-08</v>
      </c>
      <c r="AR1260">
        <v>82.48289674045559</v>
      </c>
      <c r="AS1260">
        <v>0</v>
      </c>
      <c r="AT1260">
        <v>0</v>
      </c>
      <c r="AU1260">
        <f>IF(AS1260*$H$13&gt;=AW1260,1.0,(AW1260/(AW1260-AS1260*$H$13)))</f>
        <v>0</v>
      </c>
      <c r="AV1260">
        <f>(AU1260-1)*100</f>
        <v>0</v>
      </c>
      <c r="AW1260">
        <f>MAX(0,($B$13+$C$13*DP1260)/(1+$D$13*DP1260)*DI1260/(DK1260+273)*$E$13)</f>
        <v>0</v>
      </c>
      <c r="AX1260" t="s">
        <v>417</v>
      </c>
      <c r="AY1260" t="s">
        <v>417</v>
      </c>
      <c r="AZ1260">
        <v>0</v>
      </c>
      <c r="BA1260">
        <v>0</v>
      </c>
      <c r="BB1260">
        <f>1-AZ1260/BA1260</f>
        <v>0</v>
      </c>
      <c r="BC1260">
        <v>0</v>
      </c>
      <c r="BD1260" t="s">
        <v>417</v>
      </c>
      <c r="BE1260" t="s">
        <v>417</v>
      </c>
      <c r="BF1260">
        <v>0</v>
      </c>
      <c r="BG1260">
        <v>0</v>
      </c>
      <c r="BH1260">
        <f>1-BF1260/BG1260</f>
        <v>0</v>
      </c>
      <c r="BI1260">
        <v>0.5</v>
      </c>
      <c r="BJ1260">
        <f>CS1260</f>
        <v>0</v>
      </c>
      <c r="BK1260">
        <f>L1260</f>
        <v>0</v>
      </c>
      <c r="BL1260">
        <f>BH1260*BI1260*BJ1260</f>
        <v>0</v>
      </c>
      <c r="BM1260">
        <f>(BK1260-BC1260)/BJ1260</f>
        <v>0</v>
      </c>
      <c r="BN1260">
        <f>(BA1260-BG1260)/BG1260</f>
        <v>0</v>
      </c>
      <c r="BO1260">
        <f>AZ1260/(BB1260+AZ1260/BG1260)</f>
        <v>0</v>
      </c>
      <c r="BP1260" t="s">
        <v>417</v>
      </c>
      <c r="BQ1260">
        <v>0</v>
      </c>
      <c r="BR1260">
        <f>IF(BQ1260&lt;&gt;0, BQ1260, BO1260)</f>
        <v>0</v>
      </c>
      <c r="BS1260">
        <f>1-BR1260/BG1260</f>
        <v>0</v>
      </c>
      <c r="BT1260">
        <f>(BG1260-BF1260)/(BG1260-BR1260)</f>
        <v>0</v>
      </c>
      <c r="BU1260">
        <f>(BA1260-BG1260)/(BA1260-BR1260)</f>
        <v>0</v>
      </c>
      <c r="BV1260">
        <f>(BG1260-BF1260)/(BG1260-AZ1260)</f>
        <v>0</v>
      </c>
      <c r="BW1260">
        <f>(BA1260-BG1260)/(BA1260-AZ1260)</f>
        <v>0</v>
      </c>
      <c r="BX1260">
        <f>(BT1260*BR1260/BF1260)</f>
        <v>0</v>
      </c>
      <c r="BY1260">
        <f>(1-BX1260)</f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f>$B$11*DQ1260+$C$11*DR1260+$F$11*EC1260*(1-EF1260)</f>
        <v>0</v>
      </c>
      <c r="CS1260">
        <f>CR1260*CT1260</f>
        <v>0</v>
      </c>
      <c r="CT1260">
        <f>($B$11*$D$9+$C$11*$D$9+$F$11*((EP1260+EH1260)/MAX(EP1260+EH1260+EQ1260, 0.1)*$I$9+EQ1260/MAX(EP1260+EH1260+EQ1260, 0.1)*$J$9))/($B$11+$C$11+$F$11)</f>
        <v>0</v>
      </c>
      <c r="CU1260">
        <f>($B$11*$K$9+$C$11*$K$9+$F$11*((EP1260+EH1260)/MAX(EP1260+EH1260+EQ1260, 0.1)*$P$9+EQ1260/MAX(EP1260+EH1260+EQ1260, 0.1)*$Q$9))/($B$11+$C$11+$F$11)</f>
        <v>0</v>
      </c>
      <c r="CV1260">
        <v>6</v>
      </c>
      <c r="CW1260">
        <v>0.5</v>
      </c>
      <c r="CX1260" t="s">
        <v>418</v>
      </c>
      <c r="CY1260">
        <v>2</v>
      </c>
      <c r="CZ1260" t="b">
        <v>1</v>
      </c>
      <c r="DA1260">
        <v>1659654543.714286</v>
      </c>
      <c r="DB1260">
        <v>1377.966071428572</v>
      </c>
      <c r="DC1260">
        <v>1440.956071428571</v>
      </c>
      <c r="DD1260">
        <v>18.48934642857143</v>
      </c>
      <c r="DE1260">
        <v>15.29572857142857</v>
      </c>
      <c r="DF1260">
        <v>1383.096785714285</v>
      </c>
      <c r="DG1260">
        <v>18.63321785714286</v>
      </c>
      <c r="DH1260">
        <v>500.0122499999999</v>
      </c>
      <c r="DI1260">
        <v>90.1975892857143</v>
      </c>
      <c r="DJ1260">
        <v>0.100007775</v>
      </c>
      <c r="DK1260">
        <v>24.77704285714286</v>
      </c>
      <c r="DL1260">
        <v>25.02336785714286</v>
      </c>
      <c r="DM1260">
        <v>999.9000000000002</v>
      </c>
      <c r="DN1260">
        <v>0</v>
      </c>
      <c r="DO1260">
        <v>0</v>
      </c>
      <c r="DP1260">
        <v>9996.920357142857</v>
      </c>
      <c r="DQ1260">
        <v>0</v>
      </c>
      <c r="DR1260">
        <v>10.90223214285714</v>
      </c>
      <c r="DS1260">
        <v>-62.99197857142857</v>
      </c>
      <c r="DT1260">
        <v>1403.9225</v>
      </c>
      <c r="DU1260">
        <v>1463.340714285715</v>
      </c>
      <c r="DV1260">
        <v>3.193611428571429</v>
      </c>
      <c r="DW1260">
        <v>1440.956071428571</v>
      </c>
      <c r="DX1260">
        <v>15.29572857142857</v>
      </c>
      <c r="DY1260">
        <v>1.667692857142857</v>
      </c>
      <c r="DZ1260">
        <v>1.379637857142857</v>
      </c>
      <c r="EA1260">
        <v>14.59894642857143</v>
      </c>
      <c r="EB1260">
        <v>11.69560357142857</v>
      </c>
      <c r="EC1260">
        <v>2000.015000000001</v>
      </c>
      <c r="ED1260">
        <v>0.9799972142857144</v>
      </c>
      <c r="EE1260">
        <v>0.02000278571428571</v>
      </c>
      <c r="EF1260">
        <v>0</v>
      </c>
      <c r="EG1260">
        <v>743.1781785714286</v>
      </c>
      <c r="EH1260">
        <v>5.00097</v>
      </c>
      <c r="EI1260">
        <v>14775.82857142857</v>
      </c>
      <c r="EJ1260">
        <v>16707.69285714286</v>
      </c>
      <c r="EK1260">
        <v>37.75</v>
      </c>
      <c r="EL1260">
        <v>38.30535714285714</v>
      </c>
      <c r="EM1260">
        <v>37.687</v>
      </c>
      <c r="EN1260">
        <v>38</v>
      </c>
      <c r="EO1260">
        <v>38.19374999999999</v>
      </c>
      <c r="EP1260">
        <v>1955.105</v>
      </c>
      <c r="EQ1260">
        <v>39.91</v>
      </c>
      <c r="ER1260">
        <v>0</v>
      </c>
      <c r="ES1260">
        <v>1659654552.3</v>
      </c>
      <c r="ET1260">
        <v>0</v>
      </c>
      <c r="EU1260">
        <v>743.1403461538461</v>
      </c>
      <c r="EV1260">
        <v>-2.695829069829089</v>
      </c>
      <c r="EW1260">
        <v>-54.27692310356888</v>
      </c>
      <c r="EX1260">
        <v>14775.37692307692</v>
      </c>
      <c r="EY1260">
        <v>15</v>
      </c>
      <c r="EZ1260">
        <v>0</v>
      </c>
      <c r="FA1260" t="s">
        <v>419</v>
      </c>
      <c r="FB1260">
        <v>1659135797.5</v>
      </c>
      <c r="FC1260">
        <v>1659135788</v>
      </c>
      <c r="FD1260">
        <v>0</v>
      </c>
      <c r="FE1260">
        <v>0.3</v>
      </c>
      <c r="FF1260">
        <v>-0.002</v>
      </c>
      <c r="FG1260">
        <v>-2.209</v>
      </c>
      <c r="FH1260">
        <v>-0.089</v>
      </c>
      <c r="FI1260">
        <v>1520</v>
      </c>
      <c r="FJ1260">
        <v>20</v>
      </c>
      <c r="FK1260">
        <v>0.06</v>
      </c>
      <c r="FL1260">
        <v>0.03</v>
      </c>
      <c r="FM1260">
        <v>-62.93658250000001</v>
      </c>
      <c r="FN1260">
        <v>-1.190394371482059</v>
      </c>
      <c r="FO1260">
        <v>0.1222605473721999</v>
      </c>
      <c r="FP1260">
        <v>0</v>
      </c>
      <c r="FQ1260">
        <v>743.2829411764706</v>
      </c>
      <c r="FR1260">
        <v>-2.784293354240382</v>
      </c>
      <c r="FS1260">
        <v>0.3576852824001454</v>
      </c>
      <c r="FT1260">
        <v>0</v>
      </c>
      <c r="FU1260">
        <v>3.215522749999999</v>
      </c>
      <c r="FV1260">
        <v>-0.55186637898688</v>
      </c>
      <c r="FW1260">
        <v>0.05321215580050764</v>
      </c>
      <c r="FX1260">
        <v>0</v>
      </c>
      <c r="FY1260">
        <v>0</v>
      </c>
      <c r="FZ1260">
        <v>3</v>
      </c>
      <c r="GA1260" t="s">
        <v>426</v>
      </c>
      <c r="GB1260">
        <v>2.98331</v>
      </c>
      <c r="GC1260">
        <v>2.71537</v>
      </c>
      <c r="GD1260">
        <v>0.213491</v>
      </c>
      <c r="GE1260">
        <v>0.21674</v>
      </c>
      <c r="GF1260">
        <v>0.0894582</v>
      </c>
      <c r="GG1260">
        <v>0.07679270000000001</v>
      </c>
      <c r="GH1260">
        <v>24870</v>
      </c>
      <c r="GI1260">
        <v>24902.1</v>
      </c>
      <c r="GJ1260">
        <v>29384.9</v>
      </c>
      <c r="GK1260">
        <v>29399.6</v>
      </c>
      <c r="GL1260">
        <v>35440.1</v>
      </c>
      <c r="GM1260">
        <v>36090.9</v>
      </c>
      <c r="GN1260">
        <v>41376.8</v>
      </c>
      <c r="GO1260">
        <v>41893.1</v>
      </c>
      <c r="GP1260">
        <v>1.96012</v>
      </c>
      <c r="GQ1260">
        <v>2.38622</v>
      </c>
      <c r="GR1260">
        <v>0.09905170000000001</v>
      </c>
      <c r="GS1260">
        <v>0</v>
      </c>
      <c r="GT1260">
        <v>23.4041</v>
      </c>
      <c r="GU1260">
        <v>999.9</v>
      </c>
      <c r="GV1260">
        <v>34.8</v>
      </c>
      <c r="GW1260">
        <v>31.8</v>
      </c>
      <c r="GX1260">
        <v>18.2153</v>
      </c>
      <c r="GY1260">
        <v>63.532</v>
      </c>
      <c r="GZ1260">
        <v>22.0553</v>
      </c>
      <c r="HA1260">
        <v>2</v>
      </c>
      <c r="HB1260">
        <v>-0.144022</v>
      </c>
      <c r="HC1260">
        <v>2.0135</v>
      </c>
      <c r="HD1260">
        <v>20.3235</v>
      </c>
      <c r="HE1260">
        <v>5.21609</v>
      </c>
      <c r="HF1260">
        <v>12.0099</v>
      </c>
      <c r="HG1260">
        <v>4.9888</v>
      </c>
      <c r="HH1260">
        <v>3.2885</v>
      </c>
      <c r="HI1260">
        <v>9999</v>
      </c>
      <c r="HJ1260">
        <v>9999</v>
      </c>
      <c r="HK1260">
        <v>9999</v>
      </c>
      <c r="HL1260">
        <v>199.3</v>
      </c>
      <c r="HM1260">
        <v>1.86737</v>
      </c>
      <c r="HN1260">
        <v>1.86647</v>
      </c>
      <c r="HO1260">
        <v>1.86586</v>
      </c>
      <c r="HP1260">
        <v>1.86583</v>
      </c>
      <c r="HQ1260">
        <v>1.86768</v>
      </c>
      <c r="HR1260">
        <v>1.87013</v>
      </c>
      <c r="HS1260">
        <v>1.86874</v>
      </c>
      <c r="HT1260">
        <v>1.87022</v>
      </c>
      <c r="HU1260">
        <v>0</v>
      </c>
      <c r="HV1260">
        <v>0</v>
      </c>
      <c r="HW1260">
        <v>0</v>
      </c>
      <c r="HX1260">
        <v>0</v>
      </c>
      <c r="HY1260" t="s">
        <v>421</v>
      </c>
      <c r="HZ1260" t="s">
        <v>422</v>
      </c>
      <c r="IA1260" t="s">
        <v>423</v>
      </c>
      <c r="IB1260" t="s">
        <v>423</v>
      </c>
      <c r="IC1260" t="s">
        <v>423</v>
      </c>
      <c r="ID1260" t="s">
        <v>423</v>
      </c>
      <c r="IE1260">
        <v>0</v>
      </c>
      <c r="IF1260">
        <v>100</v>
      </c>
      <c r="IG1260">
        <v>100</v>
      </c>
      <c r="IH1260">
        <v>-5.19</v>
      </c>
      <c r="II1260">
        <v>-0.1439</v>
      </c>
      <c r="IJ1260">
        <v>-1.529487217637811</v>
      </c>
      <c r="IK1260">
        <v>-0.005072214745875086</v>
      </c>
      <c r="IL1260">
        <v>3.316774363808987E-06</v>
      </c>
      <c r="IM1260">
        <v>-1.107588672722244E-09</v>
      </c>
      <c r="IN1260">
        <v>-0.1603591687652909</v>
      </c>
      <c r="IO1260">
        <v>-0.0181951569465493</v>
      </c>
      <c r="IP1260">
        <v>0.001659309118516343</v>
      </c>
      <c r="IQ1260">
        <v>-3.409663313950778E-05</v>
      </c>
      <c r="IR1260">
        <v>19</v>
      </c>
      <c r="IS1260">
        <v>2290</v>
      </c>
      <c r="IT1260">
        <v>1</v>
      </c>
      <c r="IU1260">
        <v>24</v>
      </c>
      <c r="IV1260">
        <v>8645.9</v>
      </c>
      <c r="IW1260">
        <v>8646.1</v>
      </c>
      <c r="IX1260">
        <v>3.48877</v>
      </c>
      <c r="IY1260">
        <v>2.19604</v>
      </c>
      <c r="IZ1260">
        <v>1.94702</v>
      </c>
      <c r="JA1260">
        <v>2.64771</v>
      </c>
      <c r="JB1260">
        <v>2.19482</v>
      </c>
      <c r="JC1260">
        <v>2.34131</v>
      </c>
      <c r="JD1260">
        <v>36.4578</v>
      </c>
      <c r="JE1260">
        <v>24.0262</v>
      </c>
      <c r="JF1260">
        <v>18</v>
      </c>
      <c r="JG1260">
        <v>518.285</v>
      </c>
      <c r="JH1260">
        <v>817.41</v>
      </c>
      <c r="JI1260">
        <v>21.1888</v>
      </c>
      <c r="JJ1260">
        <v>26.2553</v>
      </c>
      <c r="JK1260">
        <v>30.0003</v>
      </c>
      <c r="JL1260">
        <v>26.2262</v>
      </c>
      <c r="JM1260">
        <v>26.1424</v>
      </c>
      <c r="JN1260">
        <v>69.8079</v>
      </c>
      <c r="JO1260">
        <v>14.0442</v>
      </c>
      <c r="JP1260">
        <v>24.0157</v>
      </c>
      <c r="JQ1260">
        <v>21.1736</v>
      </c>
      <c r="JR1260">
        <v>1491.22</v>
      </c>
      <c r="JS1260">
        <v>15.4854</v>
      </c>
      <c r="JT1260">
        <v>100.467</v>
      </c>
      <c r="JU1260">
        <v>100.615</v>
      </c>
    </row>
    <row r="1261" spans="1:281">
      <c r="A1261">
        <v>1245</v>
      </c>
      <c r="B1261">
        <v>1659654556.5</v>
      </c>
      <c r="C1261">
        <v>26548.5</v>
      </c>
      <c r="D1261" t="s">
        <v>2925</v>
      </c>
      <c r="E1261" t="s">
        <v>2926</v>
      </c>
      <c r="F1261">
        <v>5</v>
      </c>
      <c r="G1261" t="s">
        <v>2748</v>
      </c>
      <c r="H1261" t="s">
        <v>416</v>
      </c>
      <c r="I1261">
        <v>1659654549</v>
      </c>
      <c r="J1261">
        <f>(K1261)/1000</f>
        <v>0</v>
      </c>
      <c r="K1261">
        <f>IF(CZ1261, AN1261, AH1261)</f>
        <v>0</v>
      </c>
      <c r="L1261">
        <f>IF(CZ1261, AI1261, AG1261)</f>
        <v>0</v>
      </c>
      <c r="M1261">
        <f>DB1261 - IF(AU1261&gt;1, L1261*CV1261*100.0/(AW1261*DP1261), 0)</f>
        <v>0</v>
      </c>
      <c r="N1261">
        <f>((T1261-J1261/2)*M1261-L1261)/(T1261+J1261/2)</f>
        <v>0</v>
      </c>
      <c r="O1261">
        <f>N1261*(DI1261+DJ1261)/1000.0</f>
        <v>0</v>
      </c>
      <c r="P1261">
        <f>(DB1261 - IF(AU1261&gt;1, L1261*CV1261*100.0/(AW1261*DP1261), 0))*(DI1261+DJ1261)/1000.0</f>
        <v>0</v>
      </c>
      <c r="Q1261">
        <f>2.0/((1/S1261-1/R1261)+SIGN(S1261)*SQRT((1/S1261-1/R1261)*(1/S1261-1/R1261) + 4*CW1261/((CW1261+1)*(CW1261+1))*(2*1/S1261*1/R1261-1/R1261*1/R1261)))</f>
        <v>0</v>
      </c>
      <c r="R1261">
        <f>IF(LEFT(CX1261,1)&lt;&gt;"0",IF(LEFT(CX1261,1)="1",3.0,CY1261),$D$5+$E$5*(DP1261*DI1261/($K$5*1000))+$F$5*(DP1261*DI1261/($K$5*1000))*MAX(MIN(CV1261,$J$5),$I$5)*MAX(MIN(CV1261,$J$5),$I$5)+$G$5*MAX(MIN(CV1261,$J$5),$I$5)*(DP1261*DI1261/($K$5*1000))+$H$5*(DP1261*DI1261/($K$5*1000))*(DP1261*DI1261/($K$5*1000)))</f>
        <v>0</v>
      </c>
      <c r="S1261">
        <f>J1261*(1000-(1000*0.61365*exp(17.502*W1261/(240.97+W1261))/(DI1261+DJ1261)+DD1261)/2)/(1000*0.61365*exp(17.502*W1261/(240.97+W1261))/(DI1261+DJ1261)-DD1261)</f>
        <v>0</v>
      </c>
      <c r="T1261">
        <f>1/((CW1261+1)/(Q1261/1.6)+1/(R1261/1.37)) + CW1261/((CW1261+1)/(Q1261/1.6) + CW1261/(R1261/1.37))</f>
        <v>0</v>
      </c>
      <c r="U1261">
        <f>(CR1261*CU1261)</f>
        <v>0</v>
      </c>
      <c r="V1261">
        <f>(DK1261+(U1261+2*0.95*5.67E-8*(((DK1261+$B$7)+273)^4-(DK1261+273)^4)-44100*J1261)/(1.84*29.3*R1261+8*0.95*5.67E-8*(DK1261+273)^3))</f>
        <v>0</v>
      </c>
      <c r="W1261">
        <f>($C$7*DL1261+$D$7*DM1261+$E$7*V1261)</f>
        <v>0</v>
      </c>
      <c r="X1261">
        <f>0.61365*exp(17.502*W1261/(240.97+W1261))</f>
        <v>0</v>
      </c>
      <c r="Y1261">
        <f>(Z1261/AA1261*100)</f>
        <v>0</v>
      </c>
      <c r="Z1261">
        <f>DD1261*(DI1261+DJ1261)/1000</f>
        <v>0</v>
      </c>
      <c r="AA1261">
        <f>0.61365*exp(17.502*DK1261/(240.97+DK1261))</f>
        <v>0</v>
      </c>
      <c r="AB1261">
        <f>(X1261-DD1261*(DI1261+DJ1261)/1000)</f>
        <v>0</v>
      </c>
      <c r="AC1261">
        <f>(-J1261*44100)</f>
        <v>0</v>
      </c>
      <c r="AD1261">
        <f>2*29.3*R1261*0.92*(DK1261-W1261)</f>
        <v>0</v>
      </c>
      <c r="AE1261">
        <f>2*0.95*5.67E-8*(((DK1261+$B$7)+273)^4-(W1261+273)^4)</f>
        <v>0</v>
      </c>
      <c r="AF1261">
        <f>U1261+AE1261+AC1261+AD1261</f>
        <v>0</v>
      </c>
      <c r="AG1261">
        <f>DH1261*AU1261*(DC1261-DB1261*(1000-AU1261*DE1261)/(1000-AU1261*DD1261))/(100*CV1261)</f>
        <v>0</v>
      </c>
      <c r="AH1261">
        <f>1000*DH1261*AU1261*(DD1261-DE1261)/(100*CV1261*(1000-AU1261*DD1261))</f>
        <v>0</v>
      </c>
      <c r="AI1261">
        <f>(AJ1261 - AK1261 - DI1261*1E3/(8.314*(DK1261+273.15)) * AM1261/DH1261 * AL1261) * DH1261/(100*CV1261) * (1000 - DE1261)/1000</f>
        <v>0</v>
      </c>
      <c r="AJ1261">
        <v>1496.677891983525</v>
      </c>
      <c r="AK1261">
        <v>1445.766666666667</v>
      </c>
      <c r="AL1261">
        <v>3.417544709980592</v>
      </c>
      <c r="AM1261">
        <v>65.47786862827577</v>
      </c>
      <c r="AN1261">
        <f>(AP1261 - AO1261 + DI1261*1E3/(8.314*(DK1261+273.15)) * AR1261/DH1261 * AQ1261) * DH1261/(100*CV1261) * 1000/(1000 - AP1261)</f>
        <v>0</v>
      </c>
      <c r="AO1261">
        <v>15.37556945859922</v>
      </c>
      <c r="AP1261">
        <v>18.48890209790211</v>
      </c>
      <c r="AQ1261">
        <v>-5.647159795418524E-07</v>
      </c>
      <c r="AR1261">
        <v>82.48289674045559</v>
      </c>
      <c r="AS1261">
        <v>0</v>
      </c>
      <c r="AT1261">
        <v>0</v>
      </c>
      <c r="AU1261">
        <f>IF(AS1261*$H$13&gt;=AW1261,1.0,(AW1261/(AW1261-AS1261*$H$13)))</f>
        <v>0</v>
      </c>
      <c r="AV1261">
        <f>(AU1261-1)*100</f>
        <v>0</v>
      </c>
      <c r="AW1261">
        <f>MAX(0,($B$13+$C$13*DP1261)/(1+$D$13*DP1261)*DI1261/(DK1261+273)*$E$13)</f>
        <v>0</v>
      </c>
      <c r="AX1261" t="s">
        <v>417</v>
      </c>
      <c r="AY1261" t="s">
        <v>417</v>
      </c>
      <c r="AZ1261">
        <v>0</v>
      </c>
      <c r="BA1261">
        <v>0</v>
      </c>
      <c r="BB1261">
        <f>1-AZ1261/BA1261</f>
        <v>0</v>
      </c>
      <c r="BC1261">
        <v>0</v>
      </c>
      <c r="BD1261" t="s">
        <v>417</v>
      </c>
      <c r="BE1261" t="s">
        <v>417</v>
      </c>
      <c r="BF1261">
        <v>0</v>
      </c>
      <c r="BG1261">
        <v>0</v>
      </c>
      <c r="BH1261">
        <f>1-BF1261/BG1261</f>
        <v>0</v>
      </c>
      <c r="BI1261">
        <v>0.5</v>
      </c>
      <c r="BJ1261">
        <f>CS1261</f>
        <v>0</v>
      </c>
      <c r="BK1261">
        <f>L1261</f>
        <v>0</v>
      </c>
      <c r="BL1261">
        <f>BH1261*BI1261*BJ1261</f>
        <v>0</v>
      </c>
      <c r="BM1261">
        <f>(BK1261-BC1261)/BJ1261</f>
        <v>0</v>
      </c>
      <c r="BN1261">
        <f>(BA1261-BG1261)/BG1261</f>
        <v>0</v>
      </c>
      <c r="BO1261">
        <f>AZ1261/(BB1261+AZ1261/BG1261)</f>
        <v>0</v>
      </c>
      <c r="BP1261" t="s">
        <v>417</v>
      </c>
      <c r="BQ1261">
        <v>0</v>
      </c>
      <c r="BR1261">
        <f>IF(BQ1261&lt;&gt;0, BQ1261, BO1261)</f>
        <v>0</v>
      </c>
      <c r="BS1261">
        <f>1-BR1261/BG1261</f>
        <v>0</v>
      </c>
      <c r="BT1261">
        <f>(BG1261-BF1261)/(BG1261-BR1261)</f>
        <v>0</v>
      </c>
      <c r="BU1261">
        <f>(BA1261-BG1261)/(BA1261-BR1261)</f>
        <v>0</v>
      </c>
      <c r="BV1261">
        <f>(BG1261-BF1261)/(BG1261-AZ1261)</f>
        <v>0</v>
      </c>
      <c r="BW1261">
        <f>(BA1261-BG1261)/(BA1261-AZ1261)</f>
        <v>0</v>
      </c>
      <c r="BX1261">
        <f>(BT1261*BR1261/BF1261)</f>
        <v>0</v>
      </c>
      <c r="BY1261">
        <f>(1-BX1261)</f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f>$B$11*DQ1261+$C$11*DR1261+$F$11*EC1261*(1-EF1261)</f>
        <v>0</v>
      </c>
      <c r="CS1261">
        <f>CR1261*CT1261</f>
        <v>0</v>
      </c>
      <c r="CT1261">
        <f>($B$11*$D$9+$C$11*$D$9+$F$11*((EP1261+EH1261)/MAX(EP1261+EH1261+EQ1261, 0.1)*$I$9+EQ1261/MAX(EP1261+EH1261+EQ1261, 0.1)*$J$9))/($B$11+$C$11+$F$11)</f>
        <v>0</v>
      </c>
      <c r="CU1261">
        <f>($B$11*$K$9+$C$11*$K$9+$F$11*((EP1261+EH1261)/MAX(EP1261+EH1261+EQ1261, 0.1)*$P$9+EQ1261/MAX(EP1261+EH1261+EQ1261, 0.1)*$Q$9))/($B$11+$C$11+$F$11)</f>
        <v>0</v>
      </c>
      <c r="CV1261">
        <v>6</v>
      </c>
      <c r="CW1261">
        <v>0.5</v>
      </c>
      <c r="CX1261" t="s">
        <v>418</v>
      </c>
      <c r="CY1261">
        <v>2</v>
      </c>
      <c r="CZ1261" t="b">
        <v>1</v>
      </c>
      <c r="DA1261">
        <v>1659654549</v>
      </c>
      <c r="DB1261">
        <v>1395.611851851852</v>
      </c>
      <c r="DC1261">
        <v>1458.664444444444</v>
      </c>
      <c r="DD1261">
        <v>18.48782962962963</v>
      </c>
      <c r="DE1261">
        <v>15.34303333333333</v>
      </c>
      <c r="DF1261">
        <v>1400.783333333333</v>
      </c>
      <c r="DG1261">
        <v>18.63171111111111</v>
      </c>
      <c r="DH1261">
        <v>500.004</v>
      </c>
      <c r="DI1261">
        <v>90.19675185185186</v>
      </c>
      <c r="DJ1261">
        <v>0.1000366481481482</v>
      </c>
      <c r="DK1261">
        <v>24.77260370370371</v>
      </c>
      <c r="DL1261">
        <v>25.02544074074074</v>
      </c>
      <c r="DM1261">
        <v>999.9000000000001</v>
      </c>
      <c r="DN1261">
        <v>0</v>
      </c>
      <c r="DO1261">
        <v>0</v>
      </c>
      <c r="DP1261">
        <v>9989.445925925927</v>
      </c>
      <c r="DQ1261">
        <v>0</v>
      </c>
      <c r="DR1261">
        <v>10.90063703703703</v>
      </c>
      <c r="DS1261">
        <v>-63.05331851851852</v>
      </c>
      <c r="DT1261">
        <v>1421.899259259259</v>
      </c>
      <c r="DU1261">
        <v>1481.395555555556</v>
      </c>
      <c r="DV1261">
        <v>3.144783703703704</v>
      </c>
      <c r="DW1261">
        <v>1458.664444444444</v>
      </c>
      <c r="DX1261">
        <v>15.34303333333333</v>
      </c>
      <c r="DY1261">
        <v>1.667541111111111</v>
      </c>
      <c r="DZ1261">
        <v>1.383892222222222</v>
      </c>
      <c r="EA1261">
        <v>14.59753333333333</v>
      </c>
      <c r="EB1261">
        <v>11.74222962962963</v>
      </c>
      <c r="EC1261">
        <v>2000.010740740741</v>
      </c>
      <c r="ED1261">
        <v>0.9799972222222223</v>
      </c>
      <c r="EE1261">
        <v>0.02000277777777778</v>
      </c>
      <c r="EF1261">
        <v>0</v>
      </c>
      <c r="EG1261">
        <v>743.0000000000001</v>
      </c>
      <c r="EH1261">
        <v>5.00097</v>
      </c>
      <c r="EI1261">
        <v>14771.31481481482</v>
      </c>
      <c r="EJ1261">
        <v>16707.65925925926</v>
      </c>
      <c r="EK1261">
        <v>37.74766666666667</v>
      </c>
      <c r="EL1261">
        <v>38.29592592592593</v>
      </c>
      <c r="EM1261">
        <v>37.687</v>
      </c>
      <c r="EN1261">
        <v>38</v>
      </c>
      <c r="EO1261">
        <v>38.19166666666666</v>
      </c>
      <c r="EP1261">
        <v>1955.100740740741</v>
      </c>
      <c r="EQ1261">
        <v>39.91</v>
      </c>
      <c r="ER1261">
        <v>0</v>
      </c>
      <c r="ES1261">
        <v>1659654557.1</v>
      </c>
      <c r="ET1261">
        <v>0</v>
      </c>
      <c r="EU1261">
        <v>742.9809230769232</v>
      </c>
      <c r="EV1261">
        <v>-1.585846165476363</v>
      </c>
      <c r="EW1261">
        <v>-50.25299143268817</v>
      </c>
      <c r="EX1261">
        <v>14771.27307692308</v>
      </c>
      <c r="EY1261">
        <v>15</v>
      </c>
      <c r="EZ1261">
        <v>0</v>
      </c>
      <c r="FA1261" t="s">
        <v>419</v>
      </c>
      <c r="FB1261">
        <v>1659135797.5</v>
      </c>
      <c r="FC1261">
        <v>1659135788</v>
      </c>
      <c r="FD1261">
        <v>0</v>
      </c>
      <c r="FE1261">
        <v>0.3</v>
      </c>
      <c r="FF1261">
        <v>-0.002</v>
      </c>
      <c r="FG1261">
        <v>-2.209</v>
      </c>
      <c r="FH1261">
        <v>-0.089</v>
      </c>
      <c r="FI1261">
        <v>1520</v>
      </c>
      <c r="FJ1261">
        <v>20</v>
      </c>
      <c r="FK1261">
        <v>0.06</v>
      </c>
      <c r="FL1261">
        <v>0.03</v>
      </c>
      <c r="FM1261">
        <v>-63.007925</v>
      </c>
      <c r="FN1261">
        <v>-0.7975069418386554</v>
      </c>
      <c r="FO1261">
        <v>0.08705194641706722</v>
      </c>
      <c r="FP1261">
        <v>0</v>
      </c>
      <c r="FQ1261">
        <v>743.1615882352942</v>
      </c>
      <c r="FR1261">
        <v>-2.285408711607592</v>
      </c>
      <c r="FS1261">
        <v>0.322127497378717</v>
      </c>
      <c r="FT1261">
        <v>0</v>
      </c>
      <c r="FU1261">
        <v>3.1797355</v>
      </c>
      <c r="FV1261">
        <v>-0.5584903564728012</v>
      </c>
      <c r="FW1261">
        <v>0.05384447515530261</v>
      </c>
      <c r="FX1261">
        <v>0</v>
      </c>
      <c r="FY1261">
        <v>0</v>
      </c>
      <c r="FZ1261">
        <v>3</v>
      </c>
      <c r="GA1261" t="s">
        <v>426</v>
      </c>
      <c r="GB1261">
        <v>2.98371</v>
      </c>
      <c r="GC1261">
        <v>2.71575</v>
      </c>
      <c r="GD1261">
        <v>0.21504</v>
      </c>
      <c r="GE1261">
        <v>0.21823</v>
      </c>
      <c r="GF1261">
        <v>0.089462</v>
      </c>
      <c r="GG1261">
        <v>0.0769027</v>
      </c>
      <c r="GH1261">
        <v>24821</v>
      </c>
      <c r="GI1261">
        <v>24855</v>
      </c>
      <c r="GJ1261">
        <v>29384.9</v>
      </c>
      <c r="GK1261">
        <v>29399.9</v>
      </c>
      <c r="GL1261">
        <v>35439.9</v>
      </c>
      <c r="GM1261">
        <v>36086.9</v>
      </c>
      <c r="GN1261">
        <v>41376.6</v>
      </c>
      <c r="GO1261">
        <v>41893.5</v>
      </c>
      <c r="GP1261">
        <v>1.96057</v>
      </c>
      <c r="GQ1261">
        <v>2.3862</v>
      </c>
      <c r="GR1261">
        <v>0.09899959999999999</v>
      </c>
      <c r="GS1261">
        <v>0</v>
      </c>
      <c r="GT1261">
        <v>23.4041</v>
      </c>
      <c r="GU1261">
        <v>999.9</v>
      </c>
      <c r="GV1261">
        <v>34.8</v>
      </c>
      <c r="GW1261">
        <v>31.8</v>
      </c>
      <c r="GX1261">
        <v>18.2163</v>
      </c>
      <c r="GY1261">
        <v>63.692</v>
      </c>
      <c r="GZ1261">
        <v>22.1234</v>
      </c>
      <c r="HA1261">
        <v>2</v>
      </c>
      <c r="HB1261">
        <v>-0.0789583</v>
      </c>
      <c r="HC1261">
        <v>1.98343</v>
      </c>
      <c r="HD1261">
        <v>20.3233</v>
      </c>
      <c r="HE1261">
        <v>5.21669</v>
      </c>
      <c r="HF1261">
        <v>12.0099</v>
      </c>
      <c r="HG1261">
        <v>4.9889</v>
      </c>
      <c r="HH1261">
        <v>3.28853</v>
      </c>
      <c r="HI1261">
        <v>9999</v>
      </c>
      <c r="HJ1261">
        <v>9999</v>
      </c>
      <c r="HK1261">
        <v>9999</v>
      </c>
      <c r="HL1261">
        <v>199.3</v>
      </c>
      <c r="HM1261">
        <v>1.86737</v>
      </c>
      <c r="HN1261">
        <v>1.86646</v>
      </c>
      <c r="HO1261">
        <v>1.86585</v>
      </c>
      <c r="HP1261">
        <v>1.86583</v>
      </c>
      <c r="HQ1261">
        <v>1.86766</v>
      </c>
      <c r="HR1261">
        <v>1.87015</v>
      </c>
      <c r="HS1261">
        <v>1.86874</v>
      </c>
      <c r="HT1261">
        <v>1.87024</v>
      </c>
      <c r="HU1261">
        <v>0</v>
      </c>
      <c r="HV1261">
        <v>0</v>
      </c>
      <c r="HW1261">
        <v>0</v>
      </c>
      <c r="HX1261">
        <v>0</v>
      </c>
      <c r="HY1261" t="s">
        <v>421</v>
      </c>
      <c r="HZ1261" t="s">
        <v>422</v>
      </c>
      <c r="IA1261" t="s">
        <v>423</v>
      </c>
      <c r="IB1261" t="s">
        <v>423</v>
      </c>
      <c r="IC1261" t="s">
        <v>423</v>
      </c>
      <c r="ID1261" t="s">
        <v>423</v>
      </c>
      <c r="IE1261">
        <v>0</v>
      </c>
      <c r="IF1261">
        <v>100</v>
      </c>
      <c r="IG1261">
        <v>100</v>
      </c>
      <c r="IH1261">
        <v>-5.23</v>
      </c>
      <c r="II1261">
        <v>-0.1438</v>
      </c>
      <c r="IJ1261">
        <v>-1.529487217637811</v>
      </c>
      <c r="IK1261">
        <v>-0.005072214745875086</v>
      </c>
      <c r="IL1261">
        <v>3.316774363808987E-06</v>
      </c>
      <c r="IM1261">
        <v>-1.107588672722244E-09</v>
      </c>
      <c r="IN1261">
        <v>-0.1603591687652909</v>
      </c>
      <c r="IO1261">
        <v>-0.0181951569465493</v>
      </c>
      <c r="IP1261">
        <v>0.001659309118516343</v>
      </c>
      <c r="IQ1261">
        <v>-3.409663313950778E-05</v>
      </c>
      <c r="IR1261">
        <v>19</v>
      </c>
      <c r="IS1261">
        <v>2290</v>
      </c>
      <c r="IT1261">
        <v>1</v>
      </c>
      <c r="IU1261">
        <v>24</v>
      </c>
      <c r="IV1261">
        <v>8646</v>
      </c>
      <c r="IW1261">
        <v>8646.1</v>
      </c>
      <c r="IX1261">
        <v>3.51929</v>
      </c>
      <c r="IY1261">
        <v>2.19604</v>
      </c>
      <c r="IZ1261">
        <v>1.94702</v>
      </c>
      <c r="JA1261">
        <v>2.64771</v>
      </c>
      <c r="JB1261">
        <v>2.19482</v>
      </c>
      <c r="JC1261">
        <v>2.3584</v>
      </c>
      <c r="JD1261">
        <v>36.4578</v>
      </c>
      <c r="JE1261">
        <v>24.035</v>
      </c>
      <c r="JF1261">
        <v>18</v>
      </c>
      <c r="JG1261">
        <v>518.5940000000001</v>
      </c>
      <c r="JH1261">
        <v>817.417</v>
      </c>
      <c r="JI1261">
        <v>21.1636</v>
      </c>
      <c r="JJ1261">
        <v>26.2576</v>
      </c>
      <c r="JK1261">
        <v>30.0003</v>
      </c>
      <c r="JL1261">
        <v>26.228</v>
      </c>
      <c r="JM1261">
        <v>26.1446</v>
      </c>
      <c r="JN1261">
        <v>70.4688</v>
      </c>
      <c r="JO1261">
        <v>13.77</v>
      </c>
      <c r="JP1261">
        <v>24.0157</v>
      </c>
      <c r="JQ1261">
        <v>21.1451</v>
      </c>
      <c r="JR1261">
        <v>1504.74</v>
      </c>
      <c r="JS1261">
        <v>15.529</v>
      </c>
      <c r="JT1261">
        <v>100.466</v>
      </c>
      <c r="JU1261">
        <v>100.616</v>
      </c>
    </row>
    <row r="1262" spans="1:281">
      <c r="A1262">
        <v>1246</v>
      </c>
      <c r="B1262">
        <v>1659654561.5</v>
      </c>
      <c r="C1262">
        <v>26553.5</v>
      </c>
      <c r="D1262" t="s">
        <v>2927</v>
      </c>
      <c r="E1262" t="s">
        <v>2928</v>
      </c>
      <c r="F1262">
        <v>5</v>
      </c>
      <c r="G1262" t="s">
        <v>2748</v>
      </c>
      <c r="H1262" t="s">
        <v>416</v>
      </c>
      <c r="I1262">
        <v>1659654553.714286</v>
      </c>
      <c r="J1262">
        <f>(K1262)/1000</f>
        <v>0</v>
      </c>
      <c r="K1262">
        <f>IF(CZ1262, AN1262, AH1262)</f>
        <v>0</v>
      </c>
      <c r="L1262">
        <f>IF(CZ1262, AI1262, AG1262)</f>
        <v>0</v>
      </c>
      <c r="M1262">
        <f>DB1262 - IF(AU1262&gt;1, L1262*CV1262*100.0/(AW1262*DP1262), 0)</f>
        <v>0</v>
      </c>
      <c r="N1262">
        <f>((T1262-J1262/2)*M1262-L1262)/(T1262+J1262/2)</f>
        <v>0</v>
      </c>
      <c r="O1262">
        <f>N1262*(DI1262+DJ1262)/1000.0</f>
        <v>0</v>
      </c>
      <c r="P1262">
        <f>(DB1262 - IF(AU1262&gt;1, L1262*CV1262*100.0/(AW1262*DP1262), 0))*(DI1262+DJ1262)/1000.0</f>
        <v>0</v>
      </c>
      <c r="Q1262">
        <f>2.0/((1/S1262-1/R1262)+SIGN(S1262)*SQRT((1/S1262-1/R1262)*(1/S1262-1/R1262) + 4*CW1262/((CW1262+1)*(CW1262+1))*(2*1/S1262*1/R1262-1/R1262*1/R1262)))</f>
        <v>0</v>
      </c>
      <c r="R1262">
        <f>IF(LEFT(CX1262,1)&lt;&gt;"0",IF(LEFT(CX1262,1)="1",3.0,CY1262),$D$5+$E$5*(DP1262*DI1262/($K$5*1000))+$F$5*(DP1262*DI1262/($K$5*1000))*MAX(MIN(CV1262,$J$5),$I$5)*MAX(MIN(CV1262,$J$5),$I$5)+$G$5*MAX(MIN(CV1262,$J$5),$I$5)*(DP1262*DI1262/($K$5*1000))+$H$5*(DP1262*DI1262/($K$5*1000))*(DP1262*DI1262/($K$5*1000)))</f>
        <v>0</v>
      </c>
      <c r="S1262">
        <f>J1262*(1000-(1000*0.61365*exp(17.502*W1262/(240.97+W1262))/(DI1262+DJ1262)+DD1262)/2)/(1000*0.61365*exp(17.502*W1262/(240.97+W1262))/(DI1262+DJ1262)-DD1262)</f>
        <v>0</v>
      </c>
      <c r="T1262">
        <f>1/((CW1262+1)/(Q1262/1.6)+1/(R1262/1.37)) + CW1262/((CW1262+1)/(Q1262/1.6) + CW1262/(R1262/1.37))</f>
        <v>0</v>
      </c>
      <c r="U1262">
        <f>(CR1262*CU1262)</f>
        <v>0</v>
      </c>
      <c r="V1262">
        <f>(DK1262+(U1262+2*0.95*5.67E-8*(((DK1262+$B$7)+273)^4-(DK1262+273)^4)-44100*J1262)/(1.84*29.3*R1262+8*0.95*5.67E-8*(DK1262+273)^3))</f>
        <v>0</v>
      </c>
      <c r="W1262">
        <f>($C$7*DL1262+$D$7*DM1262+$E$7*V1262)</f>
        <v>0</v>
      </c>
      <c r="X1262">
        <f>0.61365*exp(17.502*W1262/(240.97+W1262))</f>
        <v>0</v>
      </c>
      <c r="Y1262">
        <f>(Z1262/AA1262*100)</f>
        <v>0</v>
      </c>
      <c r="Z1262">
        <f>DD1262*(DI1262+DJ1262)/1000</f>
        <v>0</v>
      </c>
      <c r="AA1262">
        <f>0.61365*exp(17.502*DK1262/(240.97+DK1262))</f>
        <v>0</v>
      </c>
      <c r="AB1262">
        <f>(X1262-DD1262*(DI1262+DJ1262)/1000)</f>
        <v>0</v>
      </c>
      <c r="AC1262">
        <f>(-J1262*44100)</f>
        <v>0</v>
      </c>
      <c r="AD1262">
        <f>2*29.3*R1262*0.92*(DK1262-W1262)</f>
        <v>0</v>
      </c>
      <c r="AE1262">
        <f>2*0.95*5.67E-8*(((DK1262+$B$7)+273)^4-(W1262+273)^4)</f>
        <v>0</v>
      </c>
      <c r="AF1262">
        <f>U1262+AE1262+AC1262+AD1262</f>
        <v>0</v>
      </c>
      <c r="AG1262">
        <f>DH1262*AU1262*(DC1262-DB1262*(1000-AU1262*DE1262)/(1000-AU1262*DD1262))/(100*CV1262)</f>
        <v>0</v>
      </c>
      <c r="AH1262">
        <f>1000*DH1262*AU1262*(DD1262-DE1262)/(100*CV1262*(1000-AU1262*DD1262))</f>
        <v>0</v>
      </c>
      <c r="AI1262">
        <f>(AJ1262 - AK1262 - DI1262*1E3/(8.314*(DK1262+273.15)) * AM1262/DH1262 * AL1262) * DH1262/(100*CV1262) * (1000 - DE1262)/1000</f>
        <v>0</v>
      </c>
      <c r="AJ1262">
        <v>1513.729171708085</v>
      </c>
      <c r="AK1262">
        <v>1462.805575757576</v>
      </c>
      <c r="AL1262">
        <v>3.417274862390218</v>
      </c>
      <c r="AM1262">
        <v>65.47786862827577</v>
      </c>
      <c r="AN1262">
        <f>(AP1262 - AO1262 + DI1262*1E3/(8.314*(DK1262+273.15)) * AR1262/DH1262 * AQ1262) * DH1262/(100*CV1262) * 1000/(1000 - AP1262)</f>
        <v>0</v>
      </c>
      <c r="AO1262">
        <v>15.4022798200919</v>
      </c>
      <c r="AP1262">
        <v>18.48162167832169</v>
      </c>
      <c r="AQ1262">
        <v>-5.641378906139458E-06</v>
      </c>
      <c r="AR1262">
        <v>82.48289674045559</v>
      </c>
      <c r="AS1262">
        <v>0</v>
      </c>
      <c r="AT1262">
        <v>0</v>
      </c>
      <c r="AU1262">
        <f>IF(AS1262*$H$13&gt;=AW1262,1.0,(AW1262/(AW1262-AS1262*$H$13)))</f>
        <v>0</v>
      </c>
      <c r="AV1262">
        <f>(AU1262-1)*100</f>
        <v>0</v>
      </c>
      <c r="AW1262">
        <f>MAX(0,($B$13+$C$13*DP1262)/(1+$D$13*DP1262)*DI1262/(DK1262+273)*$E$13)</f>
        <v>0</v>
      </c>
      <c r="AX1262" t="s">
        <v>417</v>
      </c>
      <c r="AY1262" t="s">
        <v>417</v>
      </c>
      <c r="AZ1262">
        <v>0</v>
      </c>
      <c r="BA1262">
        <v>0</v>
      </c>
      <c r="BB1262">
        <f>1-AZ1262/BA1262</f>
        <v>0</v>
      </c>
      <c r="BC1262">
        <v>0</v>
      </c>
      <c r="BD1262" t="s">
        <v>417</v>
      </c>
      <c r="BE1262" t="s">
        <v>417</v>
      </c>
      <c r="BF1262">
        <v>0</v>
      </c>
      <c r="BG1262">
        <v>0</v>
      </c>
      <c r="BH1262">
        <f>1-BF1262/BG1262</f>
        <v>0</v>
      </c>
      <c r="BI1262">
        <v>0.5</v>
      </c>
      <c r="BJ1262">
        <f>CS1262</f>
        <v>0</v>
      </c>
      <c r="BK1262">
        <f>L1262</f>
        <v>0</v>
      </c>
      <c r="BL1262">
        <f>BH1262*BI1262*BJ1262</f>
        <v>0</v>
      </c>
      <c r="BM1262">
        <f>(BK1262-BC1262)/BJ1262</f>
        <v>0</v>
      </c>
      <c r="BN1262">
        <f>(BA1262-BG1262)/BG1262</f>
        <v>0</v>
      </c>
      <c r="BO1262">
        <f>AZ1262/(BB1262+AZ1262/BG1262)</f>
        <v>0</v>
      </c>
      <c r="BP1262" t="s">
        <v>417</v>
      </c>
      <c r="BQ1262">
        <v>0</v>
      </c>
      <c r="BR1262">
        <f>IF(BQ1262&lt;&gt;0, BQ1262, BO1262)</f>
        <v>0</v>
      </c>
      <c r="BS1262">
        <f>1-BR1262/BG1262</f>
        <v>0</v>
      </c>
      <c r="BT1262">
        <f>(BG1262-BF1262)/(BG1262-BR1262)</f>
        <v>0</v>
      </c>
      <c r="BU1262">
        <f>(BA1262-BG1262)/(BA1262-BR1262)</f>
        <v>0</v>
      </c>
      <c r="BV1262">
        <f>(BG1262-BF1262)/(BG1262-AZ1262)</f>
        <v>0</v>
      </c>
      <c r="BW1262">
        <f>(BA1262-BG1262)/(BA1262-AZ1262)</f>
        <v>0</v>
      </c>
      <c r="BX1262">
        <f>(BT1262*BR1262/BF1262)</f>
        <v>0</v>
      </c>
      <c r="BY1262">
        <f>(1-BX1262)</f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f>$B$11*DQ1262+$C$11*DR1262+$F$11*EC1262*(1-EF1262)</f>
        <v>0</v>
      </c>
      <c r="CS1262">
        <f>CR1262*CT1262</f>
        <v>0</v>
      </c>
      <c r="CT1262">
        <f>($B$11*$D$9+$C$11*$D$9+$F$11*((EP1262+EH1262)/MAX(EP1262+EH1262+EQ1262, 0.1)*$I$9+EQ1262/MAX(EP1262+EH1262+EQ1262, 0.1)*$J$9))/($B$11+$C$11+$F$11)</f>
        <v>0</v>
      </c>
      <c r="CU1262">
        <f>($B$11*$K$9+$C$11*$K$9+$F$11*((EP1262+EH1262)/MAX(EP1262+EH1262+EQ1262, 0.1)*$P$9+EQ1262/MAX(EP1262+EH1262+EQ1262, 0.1)*$Q$9))/($B$11+$C$11+$F$11)</f>
        <v>0</v>
      </c>
      <c r="CV1262">
        <v>6</v>
      </c>
      <c r="CW1262">
        <v>0.5</v>
      </c>
      <c r="CX1262" t="s">
        <v>418</v>
      </c>
      <c r="CY1262">
        <v>2</v>
      </c>
      <c r="CZ1262" t="b">
        <v>1</v>
      </c>
      <c r="DA1262">
        <v>1659654553.714286</v>
      </c>
      <c r="DB1262">
        <v>1411.373928571429</v>
      </c>
      <c r="DC1262">
        <v>1474.466785714286</v>
      </c>
      <c r="DD1262">
        <v>18.4872</v>
      </c>
      <c r="DE1262">
        <v>15.37583214285714</v>
      </c>
      <c r="DF1262">
        <v>1416.582142857143</v>
      </c>
      <c r="DG1262">
        <v>18.63109285714285</v>
      </c>
      <c r="DH1262">
        <v>500.0059642857144</v>
      </c>
      <c r="DI1262">
        <v>90.19667857142858</v>
      </c>
      <c r="DJ1262">
        <v>0.1000168571428571</v>
      </c>
      <c r="DK1262">
        <v>24.76733571428571</v>
      </c>
      <c r="DL1262">
        <v>25.027625</v>
      </c>
      <c r="DM1262">
        <v>999.9000000000002</v>
      </c>
      <c r="DN1262">
        <v>0</v>
      </c>
      <c r="DO1262">
        <v>0</v>
      </c>
      <c r="DP1262">
        <v>9992.122142857144</v>
      </c>
      <c r="DQ1262">
        <v>0</v>
      </c>
      <c r="DR1262">
        <v>10.90076785714285</v>
      </c>
      <c r="DS1262">
        <v>-63.0934607142857</v>
      </c>
      <c r="DT1262">
        <v>1437.956785714286</v>
      </c>
      <c r="DU1262">
        <v>1497.493571428571</v>
      </c>
      <c r="DV1262">
        <v>3.111363214285713</v>
      </c>
      <c r="DW1262">
        <v>1474.466785714286</v>
      </c>
      <c r="DX1262">
        <v>15.37583214285714</v>
      </c>
      <c r="DY1262">
        <v>1.667483571428571</v>
      </c>
      <c r="DZ1262">
        <v>1.386848928571428</v>
      </c>
      <c r="EA1262">
        <v>14.597</v>
      </c>
      <c r="EB1262">
        <v>11.77456785714286</v>
      </c>
      <c r="EC1262">
        <v>1999.992857142857</v>
      </c>
      <c r="ED1262">
        <v>0.9799971071428573</v>
      </c>
      <c r="EE1262">
        <v>0.02000289285714285</v>
      </c>
      <c r="EF1262">
        <v>0</v>
      </c>
      <c r="EG1262">
        <v>742.8748928571429</v>
      </c>
      <c r="EH1262">
        <v>5.00097</v>
      </c>
      <c r="EI1262">
        <v>14767.25</v>
      </c>
      <c r="EJ1262">
        <v>16707.51071428572</v>
      </c>
      <c r="EK1262">
        <v>37.73425000000001</v>
      </c>
      <c r="EL1262">
        <v>38.29207142857143</v>
      </c>
      <c r="EM1262">
        <v>37.687</v>
      </c>
      <c r="EN1262">
        <v>38</v>
      </c>
      <c r="EO1262">
        <v>38.187</v>
      </c>
      <c r="EP1262">
        <v>1955.082857142857</v>
      </c>
      <c r="EQ1262">
        <v>39.91</v>
      </c>
      <c r="ER1262">
        <v>0</v>
      </c>
      <c r="ES1262">
        <v>1659654562.5</v>
      </c>
      <c r="ET1262">
        <v>0</v>
      </c>
      <c r="EU1262">
        <v>742.8229200000001</v>
      </c>
      <c r="EV1262">
        <v>-1.177923085198675</v>
      </c>
      <c r="EW1262">
        <v>-48.66923065780131</v>
      </c>
      <c r="EX1262">
        <v>14766.38</v>
      </c>
      <c r="EY1262">
        <v>15</v>
      </c>
      <c r="EZ1262">
        <v>0</v>
      </c>
      <c r="FA1262" t="s">
        <v>419</v>
      </c>
      <c r="FB1262">
        <v>1659135797.5</v>
      </c>
      <c r="FC1262">
        <v>1659135788</v>
      </c>
      <c r="FD1262">
        <v>0</v>
      </c>
      <c r="FE1262">
        <v>0.3</v>
      </c>
      <c r="FF1262">
        <v>-0.002</v>
      </c>
      <c r="FG1262">
        <v>-2.209</v>
      </c>
      <c r="FH1262">
        <v>-0.089</v>
      </c>
      <c r="FI1262">
        <v>1520</v>
      </c>
      <c r="FJ1262">
        <v>20</v>
      </c>
      <c r="FK1262">
        <v>0.06</v>
      </c>
      <c r="FL1262">
        <v>0.03</v>
      </c>
      <c r="FM1262">
        <v>-63.06720243902438</v>
      </c>
      <c r="FN1262">
        <v>-0.4717588850173982</v>
      </c>
      <c r="FO1262">
        <v>0.06431828813932426</v>
      </c>
      <c r="FP1262">
        <v>1</v>
      </c>
      <c r="FQ1262">
        <v>742.9368235294118</v>
      </c>
      <c r="FR1262">
        <v>-1.575767766637987</v>
      </c>
      <c r="FS1262">
        <v>0.2560202738511901</v>
      </c>
      <c r="FT1262">
        <v>0</v>
      </c>
      <c r="FU1262">
        <v>3.136325121951219</v>
      </c>
      <c r="FV1262">
        <v>-0.4585653658536532</v>
      </c>
      <c r="FW1262">
        <v>0.04572977533089786</v>
      </c>
      <c r="FX1262">
        <v>0</v>
      </c>
      <c r="FY1262">
        <v>1</v>
      </c>
      <c r="FZ1262">
        <v>3</v>
      </c>
      <c r="GA1262" t="s">
        <v>429</v>
      </c>
      <c r="GB1262">
        <v>2.9836</v>
      </c>
      <c r="GC1262">
        <v>2.71569</v>
      </c>
      <c r="GD1262">
        <v>0.216576</v>
      </c>
      <c r="GE1262">
        <v>0.21974</v>
      </c>
      <c r="GF1262">
        <v>0.0894353</v>
      </c>
      <c r="GG1262">
        <v>0.0769538</v>
      </c>
      <c r="GH1262">
        <v>24772.7</v>
      </c>
      <c r="GI1262">
        <v>24806.6</v>
      </c>
      <c r="GJ1262">
        <v>29385.2</v>
      </c>
      <c r="GK1262">
        <v>29399.4</v>
      </c>
      <c r="GL1262">
        <v>35441.5</v>
      </c>
      <c r="GM1262">
        <v>36084.3</v>
      </c>
      <c r="GN1262">
        <v>41377.3</v>
      </c>
      <c r="GO1262">
        <v>41892.8</v>
      </c>
      <c r="GP1262">
        <v>1.96035</v>
      </c>
      <c r="GQ1262">
        <v>2.38643</v>
      </c>
      <c r="GR1262">
        <v>0.098981</v>
      </c>
      <c r="GS1262">
        <v>0</v>
      </c>
      <c r="GT1262">
        <v>23.4032</v>
      </c>
      <c r="GU1262">
        <v>999.9</v>
      </c>
      <c r="GV1262">
        <v>34.8</v>
      </c>
      <c r="GW1262">
        <v>31.8</v>
      </c>
      <c r="GX1262">
        <v>18.2163</v>
      </c>
      <c r="GY1262">
        <v>63.492</v>
      </c>
      <c r="GZ1262">
        <v>21.9952</v>
      </c>
      <c r="HA1262">
        <v>2</v>
      </c>
      <c r="HB1262">
        <v>-0.07878300000000001</v>
      </c>
      <c r="HC1262">
        <v>2.0228</v>
      </c>
      <c r="HD1262">
        <v>20.323</v>
      </c>
      <c r="HE1262">
        <v>5.21639</v>
      </c>
      <c r="HF1262">
        <v>12.0099</v>
      </c>
      <c r="HG1262">
        <v>4.98905</v>
      </c>
      <c r="HH1262">
        <v>3.2885</v>
      </c>
      <c r="HI1262">
        <v>9999</v>
      </c>
      <c r="HJ1262">
        <v>9999</v>
      </c>
      <c r="HK1262">
        <v>9999</v>
      </c>
      <c r="HL1262">
        <v>199.3</v>
      </c>
      <c r="HM1262">
        <v>1.86737</v>
      </c>
      <c r="HN1262">
        <v>1.86646</v>
      </c>
      <c r="HO1262">
        <v>1.86584</v>
      </c>
      <c r="HP1262">
        <v>1.86583</v>
      </c>
      <c r="HQ1262">
        <v>1.86766</v>
      </c>
      <c r="HR1262">
        <v>1.87013</v>
      </c>
      <c r="HS1262">
        <v>1.86874</v>
      </c>
      <c r="HT1262">
        <v>1.87021</v>
      </c>
      <c r="HU1262">
        <v>0</v>
      </c>
      <c r="HV1262">
        <v>0</v>
      </c>
      <c r="HW1262">
        <v>0</v>
      </c>
      <c r="HX1262">
        <v>0</v>
      </c>
      <c r="HY1262" t="s">
        <v>421</v>
      </c>
      <c r="HZ1262" t="s">
        <v>422</v>
      </c>
      <c r="IA1262" t="s">
        <v>423</v>
      </c>
      <c r="IB1262" t="s">
        <v>423</v>
      </c>
      <c r="IC1262" t="s">
        <v>423</v>
      </c>
      <c r="ID1262" t="s">
        <v>423</v>
      </c>
      <c r="IE1262">
        <v>0</v>
      </c>
      <c r="IF1262">
        <v>100</v>
      </c>
      <c r="IG1262">
        <v>100</v>
      </c>
      <c r="IH1262">
        <v>-5.27</v>
      </c>
      <c r="II1262">
        <v>-0.144</v>
      </c>
      <c r="IJ1262">
        <v>-1.529487217637811</v>
      </c>
      <c r="IK1262">
        <v>-0.005072214745875086</v>
      </c>
      <c r="IL1262">
        <v>3.316774363808987E-06</v>
      </c>
      <c r="IM1262">
        <v>-1.107588672722244E-09</v>
      </c>
      <c r="IN1262">
        <v>-0.1603591687652909</v>
      </c>
      <c r="IO1262">
        <v>-0.0181951569465493</v>
      </c>
      <c r="IP1262">
        <v>0.001659309118516343</v>
      </c>
      <c r="IQ1262">
        <v>-3.409663313950778E-05</v>
      </c>
      <c r="IR1262">
        <v>19</v>
      </c>
      <c r="IS1262">
        <v>2290</v>
      </c>
      <c r="IT1262">
        <v>1</v>
      </c>
      <c r="IU1262">
        <v>24</v>
      </c>
      <c r="IV1262">
        <v>8646.1</v>
      </c>
      <c r="IW1262">
        <v>8646.200000000001</v>
      </c>
      <c r="IX1262">
        <v>3.55103</v>
      </c>
      <c r="IY1262">
        <v>2.18994</v>
      </c>
      <c r="IZ1262">
        <v>1.94702</v>
      </c>
      <c r="JA1262">
        <v>2.64771</v>
      </c>
      <c r="JB1262">
        <v>2.19482</v>
      </c>
      <c r="JC1262">
        <v>2.36328</v>
      </c>
      <c r="JD1262">
        <v>36.4578</v>
      </c>
      <c r="JE1262">
        <v>24.0437</v>
      </c>
      <c r="JF1262">
        <v>18</v>
      </c>
      <c r="JG1262">
        <v>518.462</v>
      </c>
      <c r="JH1262">
        <v>817.663</v>
      </c>
      <c r="JI1262">
        <v>21.1354</v>
      </c>
      <c r="JJ1262">
        <v>26.2592</v>
      </c>
      <c r="JK1262">
        <v>30.0003</v>
      </c>
      <c r="JL1262">
        <v>26.2296</v>
      </c>
      <c r="JM1262">
        <v>26.1461</v>
      </c>
      <c r="JN1262">
        <v>71.0501</v>
      </c>
      <c r="JO1262">
        <v>13.1785</v>
      </c>
      <c r="JP1262">
        <v>24.0157</v>
      </c>
      <c r="JQ1262">
        <v>21.1141</v>
      </c>
      <c r="JR1262">
        <v>1524.87</v>
      </c>
      <c r="JS1262">
        <v>15.5777</v>
      </c>
      <c r="JT1262">
        <v>100.468</v>
      </c>
      <c r="JU1262">
        <v>100.614</v>
      </c>
    </row>
    <row r="1263" spans="1:281">
      <c r="A1263">
        <v>1247</v>
      </c>
      <c r="B1263">
        <v>1659654566.5</v>
      </c>
      <c r="C1263">
        <v>26558.5</v>
      </c>
      <c r="D1263" t="s">
        <v>2929</v>
      </c>
      <c r="E1263" t="s">
        <v>2930</v>
      </c>
      <c r="F1263">
        <v>5</v>
      </c>
      <c r="G1263" t="s">
        <v>2748</v>
      </c>
      <c r="H1263" t="s">
        <v>416</v>
      </c>
      <c r="I1263">
        <v>1659654559</v>
      </c>
      <c r="J1263">
        <f>(K1263)/1000</f>
        <v>0</v>
      </c>
      <c r="K1263">
        <f>IF(CZ1263, AN1263, AH1263)</f>
        <v>0</v>
      </c>
      <c r="L1263">
        <f>IF(CZ1263, AI1263, AG1263)</f>
        <v>0</v>
      </c>
      <c r="M1263">
        <f>DB1263 - IF(AU1263&gt;1, L1263*CV1263*100.0/(AW1263*DP1263), 0)</f>
        <v>0</v>
      </c>
      <c r="N1263">
        <f>((T1263-J1263/2)*M1263-L1263)/(T1263+J1263/2)</f>
        <v>0</v>
      </c>
      <c r="O1263">
        <f>N1263*(DI1263+DJ1263)/1000.0</f>
        <v>0</v>
      </c>
      <c r="P1263">
        <f>(DB1263 - IF(AU1263&gt;1, L1263*CV1263*100.0/(AW1263*DP1263), 0))*(DI1263+DJ1263)/1000.0</f>
        <v>0</v>
      </c>
      <c r="Q1263">
        <f>2.0/((1/S1263-1/R1263)+SIGN(S1263)*SQRT((1/S1263-1/R1263)*(1/S1263-1/R1263) + 4*CW1263/((CW1263+1)*(CW1263+1))*(2*1/S1263*1/R1263-1/R1263*1/R1263)))</f>
        <v>0</v>
      </c>
      <c r="R1263">
        <f>IF(LEFT(CX1263,1)&lt;&gt;"0",IF(LEFT(CX1263,1)="1",3.0,CY1263),$D$5+$E$5*(DP1263*DI1263/($K$5*1000))+$F$5*(DP1263*DI1263/($K$5*1000))*MAX(MIN(CV1263,$J$5),$I$5)*MAX(MIN(CV1263,$J$5),$I$5)+$G$5*MAX(MIN(CV1263,$J$5),$I$5)*(DP1263*DI1263/($K$5*1000))+$H$5*(DP1263*DI1263/($K$5*1000))*(DP1263*DI1263/($K$5*1000)))</f>
        <v>0</v>
      </c>
      <c r="S1263">
        <f>J1263*(1000-(1000*0.61365*exp(17.502*W1263/(240.97+W1263))/(DI1263+DJ1263)+DD1263)/2)/(1000*0.61365*exp(17.502*W1263/(240.97+W1263))/(DI1263+DJ1263)-DD1263)</f>
        <v>0</v>
      </c>
      <c r="T1263">
        <f>1/((CW1263+1)/(Q1263/1.6)+1/(R1263/1.37)) + CW1263/((CW1263+1)/(Q1263/1.6) + CW1263/(R1263/1.37))</f>
        <v>0</v>
      </c>
      <c r="U1263">
        <f>(CR1263*CU1263)</f>
        <v>0</v>
      </c>
      <c r="V1263">
        <f>(DK1263+(U1263+2*0.95*5.67E-8*(((DK1263+$B$7)+273)^4-(DK1263+273)^4)-44100*J1263)/(1.84*29.3*R1263+8*0.95*5.67E-8*(DK1263+273)^3))</f>
        <v>0</v>
      </c>
      <c r="W1263">
        <f>($C$7*DL1263+$D$7*DM1263+$E$7*V1263)</f>
        <v>0</v>
      </c>
      <c r="X1263">
        <f>0.61365*exp(17.502*W1263/(240.97+W1263))</f>
        <v>0</v>
      </c>
      <c r="Y1263">
        <f>(Z1263/AA1263*100)</f>
        <v>0</v>
      </c>
      <c r="Z1263">
        <f>DD1263*(DI1263+DJ1263)/1000</f>
        <v>0</v>
      </c>
      <c r="AA1263">
        <f>0.61365*exp(17.502*DK1263/(240.97+DK1263))</f>
        <v>0</v>
      </c>
      <c r="AB1263">
        <f>(X1263-DD1263*(DI1263+DJ1263)/1000)</f>
        <v>0</v>
      </c>
      <c r="AC1263">
        <f>(-J1263*44100)</f>
        <v>0</v>
      </c>
      <c r="AD1263">
        <f>2*29.3*R1263*0.92*(DK1263-W1263)</f>
        <v>0</v>
      </c>
      <c r="AE1263">
        <f>2*0.95*5.67E-8*(((DK1263+$B$7)+273)^4-(W1263+273)^4)</f>
        <v>0</v>
      </c>
      <c r="AF1263">
        <f>U1263+AE1263+AC1263+AD1263</f>
        <v>0</v>
      </c>
      <c r="AG1263">
        <f>DH1263*AU1263*(DC1263-DB1263*(1000-AU1263*DE1263)/(1000-AU1263*DD1263))/(100*CV1263)</f>
        <v>0</v>
      </c>
      <c r="AH1263">
        <f>1000*DH1263*AU1263*(DD1263-DE1263)/(100*CV1263*(1000-AU1263*DD1263))</f>
        <v>0</v>
      </c>
      <c r="AI1263">
        <f>(AJ1263 - AK1263 - DI1263*1E3/(8.314*(DK1263+273.15)) * AM1263/DH1263 * AL1263) * DH1263/(100*CV1263) * (1000 - DE1263)/1000</f>
        <v>0</v>
      </c>
      <c r="AJ1263">
        <v>1531.048948491226</v>
      </c>
      <c r="AK1263">
        <v>1480.042181818181</v>
      </c>
      <c r="AL1263">
        <v>3.456152171326949</v>
      </c>
      <c r="AM1263">
        <v>65.47786862827577</v>
      </c>
      <c r="AN1263">
        <f>(AP1263 - AO1263 + DI1263*1E3/(8.314*(DK1263+273.15)) * AR1263/DH1263 * AQ1263) * DH1263/(100*CV1263) * 1000/(1000 - AP1263)</f>
        <v>0</v>
      </c>
      <c r="AO1263">
        <v>15.42221313618105</v>
      </c>
      <c r="AP1263">
        <v>18.47265104895105</v>
      </c>
      <c r="AQ1263">
        <v>-2.447621463806402E-05</v>
      </c>
      <c r="AR1263">
        <v>82.48289674045559</v>
      </c>
      <c r="AS1263">
        <v>0</v>
      </c>
      <c r="AT1263">
        <v>0</v>
      </c>
      <c r="AU1263">
        <f>IF(AS1263*$H$13&gt;=AW1263,1.0,(AW1263/(AW1263-AS1263*$H$13)))</f>
        <v>0</v>
      </c>
      <c r="AV1263">
        <f>(AU1263-1)*100</f>
        <v>0</v>
      </c>
      <c r="AW1263">
        <f>MAX(0,($B$13+$C$13*DP1263)/(1+$D$13*DP1263)*DI1263/(DK1263+273)*$E$13)</f>
        <v>0</v>
      </c>
      <c r="AX1263" t="s">
        <v>417</v>
      </c>
      <c r="AY1263" t="s">
        <v>417</v>
      </c>
      <c r="AZ1263">
        <v>0</v>
      </c>
      <c r="BA1263">
        <v>0</v>
      </c>
      <c r="BB1263">
        <f>1-AZ1263/BA1263</f>
        <v>0</v>
      </c>
      <c r="BC1263">
        <v>0</v>
      </c>
      <c r="BD1263" t="s">
        <v>417</v>
      </c>
      <c r="BE1263" t="s">
        <v>417</v>
      </c>
      <c r="BF1263">
        <v>0</v>
      </c>
      <c r="BG1263">
        <v>0</v>
      </c>
      <c r="BH1263">
        <f>1-BF1263/BG1263</f>
        <v>0</v>
      </c>
      <c r="BI1263">
        <v>0.5</v>
      </c>
      <c r="BJ1263">
        <f>CS1263</f>
        <v>0</v>
      </c>
      <c r="BK1263">
        <f>L1263</f>
        <v>0</v>
      </c>
      <c r="BL1263">
        <f>BH1263*BI1263*BJ1263</f>
        <v>0</v>
      </c>
      <c r="BM1263">
        <f>(BK1263-BC1263)/BJ1263</f>
        <v>0</v>
      </c>
      <c r="BN1263">
        <f>(BA1263-BG1263)/BG1263</f>
        <v>0</v>
      </c>
      <c r="BO1263">
        <f>AZ1263/(BB1263+AZ1263/BG1263)</f>
        <v>0</v>
      </c>
      <c r="BP1263" t="s">
        <v>417</v>
      </c>
      <c r="BQ1263">
        <v>0</v>
      </c>
      <c r="BR1263">
        <f>IF(BQ1263&lt;&gt;0, BQ1263, BO1263)</f>
        <v>0</v>
      </c>
      <c r="BS1263">
        <f>1-BR1263/BG1263</f>
        <v>0</v>
      </c>
      <c r="BT1263">
        <f>(BG1263-BF1263)/(BG1263-BR1263)</f>
        <v>0</v>
      </c>
      <c r="BU1263">
        <f>(BA1263-BG1263)/(BA1263-BR1263)</f>
        <v>0</v>
      </c>
      <c r="BV1263">
        <f>(BG1263-BF1263)/(BG1263-AZ1263)</f>
        <v>0</v>
      </c>
      <c r="BW1263">
        <f>(BA1263-BG1263)/(BA1263-AZ1263)</f>
        <v>0</v>
      </c>
      <c r="BX1263">
        <f>(BT1263*BR1263/BF1263)</f>
        <v>0</v>
      </c>
      <c r="BY1263">
        <f>(1-BX1263)</f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f>$B$11*DQ1263+$C$11*DR1263+$F$11*EC1263*(1-EF1263)</f>
        <v>0</v>
      </c>
      <c r="CS1263">
        <f>CR1263*CT1263</f>
        <v>0</v>
      </c>
      <c r="CT1263">
        <f>($B$11*$D$9+$C$11*$D$9+$F$11*((EP1263+EH1263)/MAX(EP1263+EH1263+EQ1263, 0.1)*$I$9+EQ1263/MAX(EP1263+EH1263+EQ1263, 0.1)*$J$9))/($B$11+$C$11+$F$11)</f>
        <v>0</v>
      </c>
      <c r="CU1263">
        <f>($B$11*$K$9+$C$11*$K$9+$F$11*((EP1263+EH1263)/MAX(EP1263+EH1263+EQ1263, 0.1)*$P$9+EQ1263/MAX(EP1263+EH1263+EQ1263, 0.1)*$Q$9))/($B$11+$C$11+$F$11)</f>
        <v>0</v>
      </c>
      <c r="CV1263">
        <v>6</v>
      </c>
      <c r="CW1263">
        <v>0.5</v>
      </c>
      <c r="CX1263" t="s">
        <v>418</v>
      </c>
      <c r="CY1263">
        <v>2</v>
      </c>
      <c r="CZ1263" t="b">
        <v>1</v>
      </c>
      <c r="DA1263">
        <v>1659654559</v>
      </c>
      <c r="DB1263">
        <v>1429.103703703704</v>
      </c>
      <c r="DC1263">
        <v>1492.270740740741</v>
      </c>
      <c r="DD1263">
        <v>18.48308888888889</v>
      </c>
      <c r="DE1263">
        <v>15.40922222222222</v>
      </c>
      <c r="DF1263">
        <v>1434.353703703704</v>
      </c>
      <c r="DG1263">
        <v>18.62701481481481</v>
      </c>
      <c r="DH1263">
        <v>500.0002222222222</v>
      </c>
      <c r="DI1263">
        <v>90.1968925925926</v>
      </c>
      <c r="DJ1263">
        <v>0.09997485555555558</v>
      </c>
      <c r="DK1263">
        <v>24.76136666666667</v>
      </c>
      <c r="DL1263">
        <v>25.02776296296296</v>
      </c>
      <c r="DM1263">
        <v>999.9000000000001</v>
      </c>
      <c r="DN1263">
        <v>0</v>
      </c>
      <c r="DO1263">
        <v>0</v>
      </c>
      <c r="DP1263">
        <v>10000.95074074074</v>
      </c>
      <c r="DQ1263">
        <v>0</v>
      </c>
      <c r="DR1263">
        <v>10.8984</v>
      </c>
      <c r="DS1263">
        <v>-63.1677925925926</v>
      </c>
      <c r="DT1263">
        <v>1456.014074074074</v>
      </c>
      <c r="DU1263">
        <v>1515.626666666667</v>
      </c>
      <c r="DV1263">
        <v>3.073864074074074</v>
      </c>
      <c r="DW1263">
        <v>1492.270740740741</v>
      </c>
      <c r="DX1263">
        <v>15.40922222222222</v>
      </c>
      <c r="DY1263">
        <v>1.667117407407408</v>
      </c>
      <c r="DZ1263">
        <v>1.389863703703704</v>
      </c>
      <c r="EA1263">
        <v>14.5935962962963</v>
      </c>
      <c r="EB1263">
        <v>11.80747777777778</v>
      </c>
      <c r="EC1263">
        <v>1999.997407407407</v>
      </c>
      <c r="ED1263">
        <v>0.9799971111111112</v>
      </c>
      <c r="EE1263">
        <v>0.02000288888888889</v>
      </c>
      <c r="EF1263">
        <v>0</v>
      </c>
      <c r="EG1263">
        <v>742.6832222222221</v>
      </c>
      <c r="EH1263">
        <v>5.00097</v>
      </c>
      <c r="EI1263">
        <v>14762.84444444444</v>
      </c>
      <c r="EJ1263">
        <v>16707.54444444445</v>
      </c>
      <c r="EK1263">
        <v>37.71266666666666</v>
      </c>
      <c r="EL1263">
        <v>38.28214814814815</v>
      </c>
      <c r="EM1263">
        <v>37.6847037037037</v>
      </c>
      <c r="EN1263">
        <v>38</v>
      </c>
      <c r="EO1263">
        <v>38.187</v>
      </c>
      <c r="EP1263">
        <v>1955.087407407407</v>
      </c>
      <c r="EQ1263">
        <v>39.91</v>
      </c>
      <c r="ER1263">
        <v>0</v>
      </c>
      <c r="ES1263">
        <v>1659654567.3</v>
      </c>
      <c r="ET1263">
        <v>0</v>
      </c>
      <c r="EU1263">
        <v>742.6595600000001</v>
      </c>
      <c r="EV1263">
        <v>-2.761461543386966</v>
      </c>
      <c r="EW1263">
        <v>-52.56153851216383</v>
      </c>
      <c r="EX1263">
        <v>14762.392</v>
      </c>
      <c r="EY1263">
        <v>15</v>
      </c>
      <c r="EZ1263">
        <v>0</v>
      </c>
      <c r="FA1263" t="s">
        <v>419</v>
      </c>
      <c r="FB1263">
        <v>1659135797.5</v>
      </c>
      <c r="FC1263">
        <v>1659135788</v>
      </c>
      <c r="FD1263">
        <v>0</v>
      </c>
      <c r="FE1263">
        <v>0.3</v>
      </c>
      <c r="FF1263">
        <v>-0.002</v>
      </c>
      <c r="FG1263">
        <v>-2.209</v>
      </c>
      <c r="FH1263">
        <v>-0.089</v>
      </c>
      <c r="FI1263">
        <v>1520</v>
      </c>
      <c r="FJ1263">
        <v>20</v>
      </c>
      <c r="FK1263">
        <v>0.06</v>
      </c>
      <c r="FL1263">
        <v>0.03</v>
      </c>
      <c r="FM1263">
        <v>-63.13244634146341</v>
      </c>
      <c r="FN1263">
        <v>-0.8587128919861854</v>
      </c>
      <c r="FO1263">
        <v>0.1028775405045908</v>
      </c>
      <c r="FP1263">
        <v>0</v>
      </c>
      <c r="FQ1263">
        <v>742.7549411764705</v>
      </c>
      <c r="FR1263">
        <v>-1.766050423647155</v>
      </c>
      <c r="FS1263">
        <v>0.2752964115037737</v>
      </c>
      <c r="FT1263">
        <v>0</v>
      </c>
      <c r="FU1263">
        <v>3.099274390243902</v>
      </c>
      <c r="FV1263">
        <v>-0.4130933101045273</v>
      </c>
      <c r="FW1263">
        <v>0.04123121189565369</v>
      </c>
      <c r="FX1263">
        <v>0</v>
      </c>
      <c r="FY1263">
        <v>0</v>
      </c>
      <c r="FZ1263">
        <v>3</v>
      </c>
      <c r="GA1263" t="s">
        <v>426</v>
      </c>
      <c r="GB1263">
        <v>2.98334</v>
      </c>
      <c r="GC1263">
        <v>2.71552</v>
      </c>
      <c r="GD1263">
        <v>0.218114</v>
      </c>
      <c r="GE1263">
        <v>0.22122</v>
      </c>
      <c r="GF1263">
        <v>0.08940140000000001</v>
      </c>
      <c r="GG1263">
        <v>0.0771297</v>
      </c>
      <c r="GH1263">
        <v>24724.1</v>
      </c>
      <c r="GI1263">
        <v>24759.7</v>
      </c>
      <c r="GJ1263">
        <v>29385.1</v>
      </c>
      <c r="GK1263">
        <v>29399.6</v>
      </c>
      <c r="GL1263">
        <v>35442.6</v>
      </c>
      <c r="GM1263">
        <v>36077.6</v>
      </c>
      <c r="GN1263">
        <v>41376.9</v>
      </c>
      <c r="GO1263">
        <v>41893.1</v>
      </c>
      <c r="GP1263">
        <v>1.96047</v>
      </c>
      <c r="GQ1263">
        <v>2.38648</v>
      </c>
      <c r="GR1263">
        <v>0.09824339999999999</v>
      </c>
      <c r="GS1263">
        <v>0</v>
      </c>
      <c r="GT1263">
        <v>23.4021</v>
      </c>
      <c r="GU1263">
        <v>999.9</v>
      </c>
      <c r="GV1263">
        <v>34.8</v>
      </c>
      <c r="GW1263">
        <v>31.8</v>
      </c>
      <c r="GX1263">
        <v>18.2164</v>
      </c>
      <c r="GY1263">
        <v>63.352</v>
      </c>
      <c r="GZ1263">
        <v>22.2636</v>
      </c>
      <c r="HA1263">
        <v>2</v>
      </c>
      <c r="HB1263">
        <v>-0.0786052</v>
      </c>
      <c r="HC1263">
        <v>2.03829</v>
      </c>
      <c r="HD1263">
        <v>20.3228</v>
      </c>
      <c r="HE1263">
        <v>5.21759</v>
      </c>
      <c r="HF1263">
        <v>12.0099</v>
      </c>
      <c r="HG1263">
        <v>4.9888</v>
      </c>
      <c r="HH1263">
        <v>3.28865</v>
      </c>
      <c r="HI1263">
        <v>9999</v>
      </c>
      <c r="HJ1263">
        <v>9999</v>
      </c>
      <c r="HK1263">
        <v>9999</v>
      </c>
      <c r="HL1263">
        <v>199.3</v>
      </c>
      <c r="HM1263">
        <v>1.86737</v>
      </c>
      <c r="HN1263">
        <v>1.86646</v>
      </c>
      <c r="HO1263">
        <v>1.86584</v>
      </c>
      <c r="HP1263">
        <v>1.86582</v>
      </c>
      <c r="HQ1263">
        <v>1.86766</v>
      </c>
      <c r="HR1263">
        <v>1.87013</v>
      </c>
      <c r="HS1263">
        <v>1.86874</v>
      </c>
      <c r="HT1263">
        <v>1.87021</v>
      </c>
      <c r="HU1263">
        <v>0</v>
      </c>
      <c r="HV1263">
        <v>0</v>
      </c>
      <c r="HW1263">
        <v>0</v>
      </c>
      <c r="HX1263">
        <v>0</v>
      </c>
      <c r="HY1263" t="s">
        <v>421</v>
      </c>
      <c r="HZ1263" t="s">
        <v>422</v>
      </c>
      <c r="IA1263" t="s">
        <v>423</v>
      </c>
      <c r="IB1263" t="s">
        <v>423</v>
      </c>
      <c r="IC1263" t="s">
        <v>423</v>
      </c>
      <c r="ID1263" t="s">
        <v>423</v>
      </c>
      <c r="IE1263">
        <v>0</v>
      </c>
      <c r="IF1263">
        <v>100</v>
      </c>
      <c r="IG1263">
        <v>100</v>
      </c>
      <c r="IH1263">
        <v>-5.31</v>
      </c>
      <c r="II1263">
        <v>-0.144</v>
      </c>
      <c r="IJ1263">
        <v>-1.529487217637811</v>
      </c>
      <c r="IK1263">
        <v>-0.005072214745875086</v>
      </c>
      <c r="IL1263">
        <v>3.316774363808987E-06</v>
      </c>
      <c r="IM1263">
        <v>-1.107588672722244E-09</v>
      </c>
      <c r="IN1263">
        <v>-0.1603591687652909</v>
      </c>
      <c r="IO1263">
        <v>-0.0181951569465493</v>
      </c>
      <c r="IP1263">
        <v>0.001659309118516343</v>
      </c>
      <c r="IQ1263">
        <v>-3.409663313950778E-05</v>
      </c>
      <c r="IR1263">
        <v>19</v>
      </c>
      <c r="IS1263">
        <v>2290</v>
      </c>
      <c r="IT1263">
        <v>1</v>
      </c>
      <c r="IU1263">
        <v>24</v>
      </c>
      <c r="IV1263">
        <v>8646.1</v>
      </c>
      <c r="IW1263">
        <v>8646.299999999999</v>
      </c>
      <c r="IX1263">
        <v>3.58276</v>
      </c>
      <c r="IY1263">
        <v>2.19482</v>
      </c>
      <c r="IZ1263">
        <v>1.94702</v>
      </c>
      <c r="JA1263">
        <v>2.64648</v>
      </c>
      <c r="JB1263">
        <v>2.19482</v>
      </c>
      <c r="JC1263">
        <v>2.36572</v>
      </c>
      <c r="JD1263">
        <v>36.4578</v>
      </c>
      <c r="JE1263">
        <v>24.035</v>
      </c>
      <c r="JF1263">
        <v>18</v>
      </c>
      <c r="JG1263">
        <v>518.564</v>
      </c>
      <c r="JH1263">
        <v>817.746</v>
      </c>
      <c r="JI1263">
        <v>21.1027</v>
      </c>
      <c r="JJ1263">
        <v>26.2615</v>
      </c>
      <c r="JK1263">
        <v>30.0004</v>
      </c>
      <c r="JL1263">
        <v>26.2319</v>
      </c>
      <c r="JM1263">
        <v>26.1484</v>
      </c>
      <c r="JN1263">
        <v>71.6996</v>
      </c>
      <c r="JO1263">
        <v>12.5686</v>
      </c>
      <c r="JP1263">
        <v>24.3914</v>
      </c>
      <c r="JQ1263">
        <v>21.0866</v>
      </c>
      <c r="JR1263">
        <v>1538.31</v>
      </c>
      <c r="JS1263">
        <v>15.626</v>
      </c>
      <c r="JT1263">
        <v>100.467</v>
      </c>
      <c r="JU1263">
        <v>100.615</v>
      </c>
    </row>
    <row r="1264" spans="1:281">
      <c r="A1264">
        <v>1248</v>
      </c>
      <c r="B1264">
        <v>1659654571.5</v>
      </c>
      <c r="C1264">
        <v>26563.5</v>
      </c>
      <c r="D1264" t="s">
        <v>2931</v>
      </c>
      <c r="E1264" t="s">
        <v>2932</v>
      </c>
      <c r="F1264">
        <v>5</v>
      </c>
      <c r="G1264" t="s">
        <v>2748</v>
      </c>
      <c r="H1264" t="s">
        <v>416</v>
      </c>
      <c r="I1264">
        <v>1659654563.714286</v>
      </c>
      <c r="J1264">
        <f>(K1264)/1000</f>
        <v>0</v>
      </c>
      <c r="K1264">
        <f>IF(CZ1264, AN1264, AH1264)</f>
        <v>0</v>
      </c>
      <c r="L1264">
        <f>IF(CZ1264, AI1264, AG1264)</f>
        <v>0</v>
      </c>
      <c r="M1264">
        <f>DB1264 - IF(AU1264&gt;1, L1264*CV1264*100.0/(AW1264*DP1264), 0)</f>
        <v>0</v>
      </c>
      <c r="N1264">
        <f>((T1264-J1264/2)*M1264-L1264)/(T1264+J1264/2)</f>
        <v>0</v>
      </c>
      <c r="O1264">
        <f>N1264*(DI1264+DJ1264)/1000.0</f>
        <v>0</v>
      </c>
      <c r="P1264">
        <f>(DB1264 - IF(AU1264&gt;1, L1264*CV1264*100.0/(AW1264*DP1264), 0))*(DI1264+DJ1264)/1000.0</f>
        <v>0</v>
      </c>
      <c r="Q1264">
        <f>2.0/((1/S1264-1/R1264)+SIGN(S1264)*SQRT((1/S1264-1/R1264)*(1/S1264-1/R1264) + 4*CW1264/((CW1264+1)*(CW1264+1))*(2*1/S1264*1/R1264-1/R1264*1/R1264)))</f>
        <v>0</v>
      </c>
      <c r="R1264">
        <f>IF(LEFT(CX1264,1)&lt;&gt;"0",IF(LEFT(CX1264,1)="1",3.0,CY1264),$D$5+$E$5*(DP1264*DI1264/($K$5*1000))+$F$5*(DP1264*DI1264/($K$5*1000))*MAX(MIN(CV1264,$J$5),$I$5)*MAX(MIN(CV1264,$J$5),$I$5)+$G$5*MAX(MIN(CV1264,$J$5),$I$5)*(DP1264*DI1264/($K$5*1000))+$H$5*(DP1264*DI1264/($K$5*1000))*(DP1264*DI1264/($K$5*1000)))</f>
        <v>0</v>
      </c>
      <c r="S1264">
        <f>J1264*(1000-(1000*0.61365*exp(17.502*W1264/(240.97+W1264))/(DI1264+DJ1264)+DD1264)/2)/(1000*0.61365*exp(17.502*W1264/(240.97+W1264))/(DI1264+DJ1264)-DD1264)</f>
        <v>0</v>
      </c>
      <c r="T1264">
        <f>1/((CW1264+1)/(Q1264/1.6)+1/(R1264/1.37)) + CW1264/((CW1264+1)/(Q1264/1.6) + CW1264/(R1264/1.37))</f>
        <v>0</v>
      </c>
      <c r="U1264">
        <f>(CR1264*CU1264)</f>
        <v>0</v>
      </c>
      <c r="V1264">
        <f>(DK1264+(U1264+2*0.95*5.67E-8*(((DK1264+$B$7)+273)^4-(DK1264+273)^4)-44100*J1264)/(1.84*29.3*R1264+8*0.95*5.67E-8*(DK1264+273)^3))</f>
        <v>0</v>
      </c>
      <c r="W1264">
        <f>($C$7*DL1264+$D$7*DM1264+$E$7*V1264)</f>
        <v>0</v>
      </c>
      <c r="X1264">
        <f>0.61365*exp(17.502*W1264/(240.97+W1264))</f>
        <v>0</v>
      </c>
      <c r="Y1264">
        <f>(Z1264/AA1264*100)</f>
        <v>0</v>
      </c>
      <c r="Z1264">
        <f>DD1264*(DI1264+DJ1264)/1000</f>
        <v>0</v>
      </c>
      <c r="AA1264">
        <f>0.61365*exp(17.502*DK1264/(240.97+DK1264))</f>
        <v>0</v>
      </c>
      <c r="AB1264">
        <f>(X1264-DD1264*(DI1264+DJ1264)/1000)</f>
        <v>0</v>
      </c>
      <c r="AC1264">
        <f>(-J1264*44100)</f>
        <v>0</v>
      </c>
      <c r="AD1264">
        <f>2*29.3*R1264*0.92*(DK1264-W1264)</f>
        <v>0</v>
      </c>
      <c r="AE1264">
        <f>2*0.95*5.67E-8*(((DK1264+$B$7)+273)^4-(W1264+273)^4)</f>
        <v>0</v>
      </c>
      <c r="AF1264">
        <f>U1264+AE1264+AC1264+AD1264</f>
        <v>0</v>
      </c>
      <c r="AG1264">
        <f>DH1264*AU1264*(DC1264-DB1264*(1000-AU1264*DE1264)/(1000-AU1264*DD1264))/(100*CV1264)</f>
        <v>0</v>
      </c>
      <c r="AH1264">
        <f>1000*DH1264*AU1264*(DD1264-DE1264)/(100*CV1264*(1000-AU1264*DD1264))</f>
        <v>0</v>
      </c>
      <c r="AI1264">
        <f>(AJ1264 - AK1264 - DI1264*1E3/(8.314*(DK1264+273.15)) * AM1264/DH1264 * AL1264) * DH1264/(100*CV1264) * (1000 - DE1264)/1000</f>
        <v>0</v>
      </c>
      <c r="AJ1264">
        <v>1548.19036948654</v>
      </c>
      <c r="AK1264">
        <v>1497.218545454544</v>
      </c>
      <c r="AL1264">
        <v>3.448900060853556</v>
      </c>
      <c r="AM1264">
        <v>65.47786862827577</v>
      </c>
      <c r="AN1264">
        <f>(AP1264 - AO1264 + DI1264*1E3/(8.314*(DK1264+273.15)) * AR1264/DH1264 * AQ1264) * DH1264/(100*CV1264) * 1000/(1000 - AP1264)</f>
        <v>0</v>
      </c>
      <c r="AO1264">
        <v>15.47677446151402</v>
      </c>
      <c r="AP1264">
        <v>18.46966223776224</v>
      </c>
      <c r="AQ1264">
        <v>-1.836653089428211E-05</v>
      </c>
      <c r="AR1264">
        <v>82.48289674045559</v>
      </c>
      <c r="AS1264">
        <v>0</v>
      </c>
      <c r="AT1264">
        <v>0</v>
      </c>
      <c r="AU1264">
        <f>IF(AS1264*$H$13&gt;=AW1264,1.0,(AW1264/(AW1264-AS1264*$H$13)))</f>
        <v>0</v>
      </c>
      <c r="AV1264">
        <f>(AU1264-1)*100</f>
        <v>0</v>
      </c>
      <c r="AW1264">
        <f>MAX(0,($B$13+$C$13*DP1264)/(1+$D$13*DP1264)*DI1264/(DK1264+273)*$E$13)</f>
        <v>0</v>
      </c>
      <c r="AX1264" t="s">
        <v>417</v>
      </c>
      <c r="AY1264" t="s">
        <v>417</v>
      </c>
      <c r="AZ1264">
        <v>0</v>
      </c>
      <c r="BA1264">
        <v>0</v>
      </c>
      <c r="BB1264">
        <f>1-AZ1264/BA1264</f>
        <v>0</v>
      </c>
      <c r="BC1264">
        <v>0</v>
      </c>
      <c r="BD1264" t="s">
        <v>417</v>
      </c>
      <c r="BE1264" t="s">
        <v>417</v>
      </c>
      <c r="BF1264">
        <v>0</v>
      </c>
      <c r="BG1264">
        <v>0</v>
      </c>
      <c r="BH1264">
        <f>1-BF1264/BG1264</f>
        <v>0</v>
      </c>
      <c r="BI1264">
        <v>0.5</v>
      </c>
      <c r="BJ1264">
        <f>CS1264</f>
        <v>0</v>
      </c>
      <c r="BK1264">
        <f>L1264</f>
        <v>0</v>
      </c>
      <c r="BL1264">
        <f>BH1264*BI1264*BJ1264</f>
        <v>0</v>
      </c>
      <c r="BM1264">
        <f>(BK1264-BC1264)/BJ1264</f>
        <v>0</v>
      </c>
      <c r="BN1264">
        <f>(BA1264-BG1264)/BG1264</f>
        <v>0</v>
      </c>
      <c r="BO1264">
        <f>AZ1264/(BB1264+AZ1264/BG1264)</f>
        <v>0</v>
      </c>
      <c r="BP1264" t="s">
        <v>417</v>
      </c>
      <c r="BQ1264">
        <v>0</v>
      </c>
      <c r="BR1264">
        <f>IF(BQ1264&lt;&gt;0, BQ1264, BO1264)</f>
        <v>0</v>
      </c>
      <c r="BS1264">
        <f>1-BR1264/BG1264</f>
        <v>0</v>
      </c>
      <c r="BT1264">
        <f>(BG1264-BF1264)/(BG1264-BR1264)</f>
        <v>0</v>
      </c>
      <c r="BU1264">
        <f>(BA1264-BG1264)/(BA1264-BR1264)</f>
        <v>0</v>
      </c>
      <c r="BV1264">
        <f>(BG1264-BF1264)/(BG1264-AZ1264)</f>
        <v>0</v>
      </c>
      <c r="BW1264">
        <f>(BA1264-BG1264)/(BA1264-AZ1264)</f>
        <v>0</v>
      </c>
      <c r="BX1264">
        <f>(BT1264*BR1264/BF1264)</f>
        <v>0</v>
      </c>
      <c r="BY1264">
        <f>(1-BX1264)</f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f>$B$11*DQ1264+$C$11*DR1264+$F$11*EC1264*(1-EF1264)</f>
        <v>0</v>
      </c>
      <c r="CS1264">
        <f>CR1264*CT1264</f>
        <v>0</v>
      </c>
      <c r="CT1264">
        <f>($B$11*$D$9+$C$11*$D$9+$F$11*((EP1264+EH1264)/MAX(EP1264+EH1264+EQ1264, 0.1)*$I$9+EQ1264/MAX(EP1264+EH1264+EQ1264, 0.1)*$J$9))/($B$11+$C$11+$F$11)</f>
        <v>0</v>
      </c>
      <c r="CU1264">
        <f>($B$11*$K$9+$C$11*$K$9+$F$11*((EP1264+EH1264)/MAX(EP1264+EH1264+EQ1264, 0.1)*$P$9+EQ1264/MAX(EP1264+EH1264+EQ1264, 0.1)*$Q$9))/($B$11+$C$11+$F$11)</f>
        <v>0</v>
      </c>
      <c r="CV1264">
        <v>6</v>
      </c>
      <c r="CW1264">
        <v>0.5</v>
      </c>
      <c r="CX1264" t="s">
        <v>418</v>
      </c>
      <c r="CY1264">
        <v>2</v>
      </c>
      <c r="CZ1264" t="b">
        <v>1</v>
      </c>
      <c r="DA1264">
        <v>1659654563.714286</v>
      </c>
      <c r="DB1264">
        <v>1444.960714285715</v>
      </c>
      <c r="DC1264">
        <v>1508.163571428571</v>
      </c>
      <c r="DD1264">
        <v>18.47734285714285</v>
      </c>
      <c r="DE1264">
        <v>15.44548571428571</v>
      </c>
      <c r="DF1264">
        <v>1450.249285714286</v>
      </c>
      <c r="DG1264">
        <v>18.62131071428572</v>
      </c>
      <c r="DH1264">
        <v>500.01425</v>
      </c>
      <c r="DI1264">
        <v>90.19606785714286</v>
      </c>
      <c r="DJ1264">
        <v>0.1000045285714286</v>
      </c>
      <c r="DK1264">
        <v>24.75550357142857</v>
      </c>
      <c r="DL1264">
        <v>25.02606071428572</v>
      </c>
      <c r="DM1264">
        <v>999.9000000000002</v>
      </c>
      <c r="DN1264">
        <v>0</v>
      </c>
      <c r="DO1264">
        <v>0</v>
      </c>
      <c r="DP1264">
        <v>9998.640714285715</v>
      </c>
      <c r="DQ1264">
        <v>0</v>
      </c>
      <c r="DR1264">
        <v>10.89199285714285</v>
      </c>
      <c r="DS1264">
        <v>-63.20357142857143</v>
      </c>
      <c r="DT1264">
        <v>1472.161785714286</v>
      </c>
      <c r="DU1264">
        <v>1531.825357142857</v>
      </c>
      <c r="DV1264">
        <v>3.031850000000001</v>
      </c>
      <c r="DW1264">
        <v>1508.163571428571</v>
      </c>
      <c r="DX1264">
        <v>15.44548571428571</v>
      </c>
      <c r="DY1264">
        <v>1.666583214285714</v>
      </c>
      <c r="DZ1264">
        <v>1.393121785714286</v>
      </c>
      <c r="EA1264">
        <v>14.58863214285714</v>
      </c>
      <c r="EB1264">
        <v>11.84292142857143</v>
      </c>
      <c r="EC1264">
        <v>1999.9875</v>
      </c>
      <c r="ED1264">
        <v>0.9799970000000001</v>
      </c>
      <c r="EE1264">
        <v>0.020003</v>
      </c>
      <c r="EF1264">
        <v>0</v>
      </c>
      <c r="EG1264">
        <v>742.4753214285713</v>
      </c>
      <c r="EH1264">
        <v>5.00097</v>
      </c>
      <c r="EI1264">
        <v>14758.88928571429</v>
      </c>
      <c r="EJ1264">
        <v>16707.46071428572</v>
      </c>
      <c r="EK1264">
        <v>37.69375</v>
      </c>
      <c r="EL1264">
        <v>38.27214285714285</v>
      </c>
      <c r="EM1264">
        <v>37.68478571428572</v>
      </c>
      <c r="EN1264">
        <v>38</v>
      </c>
      <c r="EO1264">
        <v>38.187</v>
      </c>
      <c r="EP1264">
        <v>1955.0775</v>
      </c>
      <c r="EQ1264">
        <v>39.91</v>
      </c>
      <c r="ER1264">
        <v>0</v>
      </c>
      <c r="ES1264">
        <v>1659654572.1</v>
      </c>
      <c r="ET1264">
        <v>0</v>
      </c>
      <c r="EU1264">
        <v>742.4292799999999</v>
      </c>
      <c r="EV1264">
        <v>-3.143769237890075</v>
      </c>
      <c r="EW1264">
        <v>-49.30769237528671</v>
      </c>
      <c r="EX1264">
        <v>14758.392</v>
      </c>
      <c r="EY1264">
        <v>15</v>
      </c>
      <c r="EZ1264">
        <v>0</v>
      </c>
      <c r="FA1264" t="s">
        <v>419</v>
      </c>
      <c r="FB1264">
        <v>1659135797.5</v>
      </c>
      <c r="FC1264">
        <v>1659135788</v>
      </c>
      <c r="FD1264">
        <v>0</v>
      </c>
      <c r="FE1264">
        <v>0.3</v>
      </c>
      <c r="FF1264">
        <v>-0.002</v>
      </c>
      <c r="FG1264">
        <v>-2.209</v>
      </c>
      <c r="FH1264">
        <v>-0.089</v>
      </c>
      <c r="FI1264">
        <v>1520</v>
      </c>
      <c r="FJ1264">
        <v>20</v>
      </c>
      <c r="FK1264">
        <v>0.06</v>
      </c>
      <c r="FL1264">
        <v>0.03</v>
      </c>
      <c r="FM1264">
        <v>-63.1756725</v>
      </c>
      <c r="FN1264">
        <v>-0.5185294559099374</v>
      </c>
      <c r="FO1264">
        <v>0.08700913166875104</v>
      </c>
      <c r="FP1264">
        <v>0</v>
      </c>
      <c r="FQ1264">
        <v>742.5703823529411</v>
      </c>
      <c r="FR1264">
        <v>-2.795645532047875</v>
      </c>
      <c r="FS1264">
        <v>0.3355096224363849</v>
      </c>
      <c r="FT1264">
        <v>0</v>
      </c>
      <c r="FU1264">
        <v>3.0501035</v>
      </c>
      <c r="FV1264">
        <v>-0.5185699812382836</v>
      </c>
      <c r="FW1264">
        <v>0.05157739492985275</v>
      </c>
      <c r="FX1264">
        <v>0</v>
      </c>
      <c r="FY1264">
        <v>0</v>
      </c>
      <c r="FZ1264">
        <v>3</v>
      </c>
      <c r="GA1264" t="s">
        <v>426</v>
      </c>
      <c r="GB1264">
        <v>2.98373</v>
      </c>
      <c r="GC1264">
        <v>2.71571</v>
      </c>
      <c r="GD1264">
        <v>0.219636</v>
      </c>
      <c r="GE1264">
        <v>0.222693</v>
      </c>
      <c r="GF1264">
        <v>0.0893979</v>
      </c>
      <c r="GG1264">
        <v>0.0774</v>
      </c>
      <c r="GH1264">
        <v>24676.2</v>
      </c>
      <c r="GI1264">
        <v>24712.6</v>
      </c>
      <c r="GJ1264">
        <v>29385.4</v>
      </c>
      <c r="GK1264">
        <v>29399.2</v>
      </c>
      <c r="GL1264">
        <v>35443.1</v>
      </c>
      <c r="GM1264">
        <v>36066.5</v>
      </c>
      <c r="GN1264">
        <v>41377.4</v>
      </c>
      <c r="GO1264">
        <v>41892.6</v>
      </c>
      <c r="GP1264">
        <v>1.9604</v>
      </c>
      <c r="GQ1264">
        <v>2.38645</v>
      </c>
      <c r="GR1264">
        <v>0.0992045</v>
      </c>
      <c r="GS1264">
        <v>0</v>
      </c>
      <c r="GT1264">
        <v>23.4008</v>
      </c>
      <c r="GU1264">
        <v>999.9</v>
      </c>
      <c r="GV1264">
        <v>34.8</v>
      </c>
      <c r="GW1264">
        <v>31.8</v>
      </c>
      <c r="GX1264">
        <v>18.2174</v>
      </c>
      <c r="GY1264">
        <v>63.572</v>
      </c>
      <c r="GZ1264">
        <v>21.9752</v>
      </c>
      <c r="HA1264">
        <v>2</v>
      </c>
      <c r="HB1264">
        <v>-0.0783359</v>
      </c>
      <c r="HC1264">
        <v>2.03124</v>
      </c>
      <c r="HD1264">
        <v>20.3229</v>
      </c>
      <c r="HE1264">
        <v>5.21729</v>
      </c>
      <c r="HF1264">
        <v>12.0099</v>
      </c>
      <c r="HG1264">
        <v>4.9889</v>
      </c>
      <c r="HH1264">
        <v>3.28858</v>
      </c>
      <c r="HI1264">
        <v>9999</v>
      </c>
      <c r="HJ1264">
        <v>9999</v>
      </c>
      <c r="HK1264">
        <v>9999</v>
      </c>
      <c r="HL1264">
        <v>199.3</v>
      </c>
      <c r="HM1264">
        <v>1.86737</v>
      </c>
      <c r="HN1264">
        <v>1.86646</v>
      </c>
      <c r="HO1264">
        <v>1.86584</v>
      </c>
      <c r="HP1264">
        <v>1.86581</v>
      </c>
      <c r="HQ1264">
        <v>1.86766</v>
      </c>
      <c r="HR1264">
        <v>1.87012</v>
      </c>
      <c r="HS1264">
        <v>1.86874</v>
      </c>
      <c r="HT1264">
        <v>1.87017</v>
      </c>
      <c r="HU1264">
        <v>0</v>
      </c>
      <c r="HV1264">
        <v>0</v>
      </c>
      <c r="HW1264">
        <v>0</v>
      </c>
      <c r="HX1264">
        <v>0</v>
      </c>
      <c r="HY1264" t="s">
        <v>421</v>
      </c>
      <c r="HZ1264" t="s">
        <v>422</v>
      </c>
      <c r="IA1264" t="s">
        <v>423</v>
      </c>
      <c r="IB1264" t="s">
        <v>423</v>
      </c>
      <c r="IC1264" t="s">
        <v>423</v>
      </c>
      <c r="ID1264" t="s">
        <v>423</v>
      </c>
      <c r="IE1264">
        <v>0</v>
      </c>
      <c r="IF1264">
        <v>100</v>
      </c>
      <c r="IG1264">
        <v>100</v>
      </c>
      <c r="IH1264">
        <v>-5.35</v>
      </c>
      <c r="II1264">
        <v>-0.144</v>
      </c>
      <c r="IJ1264">
        <v>-1.529487217637811</v>
      </c>
      <c r="IK1264">
        <v>-0.005072214745875086</v>
      </c>
      <c r="IL1264">
        <v>3.316774363808987E-06</v>
      </c>
      <c r="IM1264">
        <v>-1.107588672722244E-09</v>
      </c>
      <c r="IN1264">
        <v>-0.1603591687652909</v>
      </c>
      <c r="IO1264">
        <v>-0.0181951569465493</v>
      </c>
      <c r="IP1264">
        <v>0.001659309118516343</v>
      </c>
      <c r="IQ1264">
        <v>-3.409663313950778E-05</v>
      </c>
      <c r="IR1264">
        <v>19</v>
      </c>
      <c r="IS1264">
        <v>2290</v>
      </c>
      <c r="IT1264">
        <v>1</v>
      </c>
      <c r="IU1264">
        <v>24</v>
      </c>
      <c r="IV1264">
        <v>8646.200000000001</v>
      </c>
      <c r="IW1264">
        <v>8646.4</v>
      </c>
      <c r="IX1264">
        <v>3.61206</v>
      </c>
      <c r="IY1264">
        <v>2.19849</v>
      </c>
      <c r="IZ1264">
        <v>1.94702</v>
      </c>
      <c r="JA1264">
        <v>2.64648</v>
      </c>
      <c r="JB1264">
        <v>2.19482</v>
      </c>
      <c r="JC1264">
        <v>2.33032</v>
      </c>
      <c r="JD1264">
        <v>36.4578</v>
      </c>
      <c r="JE1264">
        <v>24.035</v>
      </c>
      <c r="JF1264">
        <v>18</v>
      </c>
      <c r="JG1264">
        <v>518.534</v>
      </c>
      <c r="JH1264">
        <v>817.753</v>
      </c>
      <c r="JI1264">
        <v>21.0753</v>
      </c>
      <c r="JJ1264">
        <v>26.2637</v>
      </c>
      <c r="JK1264">
        <v>30.0002</v>
      </c>
      <c r="JL1264">
        <v>26.234</v>
      </c>
      <c r="JM1264">
        <v>26.1505</v>
      </c>
      <c r="JN1264">
        <v>72.27809999999999</v>
      </c>
      <c r="JO1264">
        <v>12.2727</v>
      </c>
      <c r="JP1264">
        <v>24.3914</v>
      </c>
      <c r="JQ1264">
        <v>21.0658</v>
      </c>
      <c r="JR1264">
        <v>1558.35</v>
      </c>
      <c r="JS1264">
        <v>15.6707</v>
      </c>
      <c r="JT1264">
        <v>100.468</v>
      </c>
      <c r="JU1264">
        <v>100.614</v>
      </c>
    </row>
    <row r="1265" spans="1:281">
      <c r="A1265">
        <v>1249</v>
      </c>
      <c r="B1265">
        <v>1659654576.5</v>
      </c>
      <c r="C1265">
        <v>26568.5</v>
      </c>
      <c r="D1265" t="s">
        <v>2933</v>
      </c>
      <c r="E1265" t="s">
        <v>2934</v>
      </c>
      <c r="F1265">
        <v>5</v>
      </c>
      <c r="G1265" t="s">
        <v>2748</v>
      </c>
      <c r="H1265" t="s">
        <v>416</v>
      </c>
      <c r="I1265">
        <v>1659654569</v>
      </c>
      <c r="J1265">
        <f>(K1265)/1000</f>
        <v>0</v>
      </c>
      <c r="K1265">
        <f>IF(CZ1265, AN1265, AH1265)</f>
        <v>0</v>
      </c>
      <c r="L1265">
        <f>IF(CZ1265, AI1265, AG1265)</f>
        <v>0</v>
      </c>
      <c r="M1265">
        <f>DB1265 - IF(AU1265&gt;1, L1265*CV1265*100.0/(AW1265*DP1265), 0)</f>
        <v>0</v>
      </c>
      <c r="N1265">
        <f>((T1265-J1265/2)*M1265-L1265)/(T1265+J1265/2)</f>
        <v>0</v>
      </c>
      <c r="O1265">
        <f>N1265*(DI1265+DJ1265)/1000.0</f>
        <v>0</v>
      </c>
      <c r="P1265">
        <f>(DB1265 - IF(AU1265&gt;1, L1265*CV1265*100.0/(AW1265*DP1265), 0))*(DI1265+DJ1265)/1000.0</f>
        <v>0</v>
      </c>
      <c r="Q1265">
        <f>2.0/((1/S1265-1/R1265)+SIGN(S1265)*SQRT((1/S1265-1/R1265)*(1/S1265-1/R1265) + 4*CW1265/((CW1265+1)*(CW1265+1))*(2*1/S1265*1/R1265-1/R1265*1/R1265)))</f>
        <v>0</v>
      </c>
      <c r="R1265">
        <f>IF(LEFT(CX1265,1)&lt;&gt;"0",IF(LEFT(CX1265,1)="1",3.0,CY1265),$D$5+$E$5*(DP1265*DI1265/($K$5*1000))+$F$5*(DP1265*DI1265/($K$5*1000))*MAX(MIN(CV1265,$J$5),$I$5)*MAX(MIN(CV1265,$J$5),$I$5)+$G$5*MAX(MIN(CV1265,$J$5),$I$5)*(DP1265*DI1265/($K$5*1000))+$H$5*(DP1265*DI1265/($K$5*1000))*(DP1265*DI1265/($K$5*1000)))</f>
        <v>0</v>
      </c>
      <c r="S1265">
        <f>J1265*(1000-(1000*0.61365*exp(17.502*W1265/(240.97+W1265))/(DI1265+DJ1265)+DD1265)/2)/(1000*0.61365*exp(17.502*W1265/(240.97+W1265))/(DI1265+DJ1265)-DD1265)</f>
        <v>0</v>
      </c>
      <c r="T1265">
        <f>1/((CW1265+1)/(Q1265/1.6)+1/(R1265/1.37)) + CW1265/((CW1265+1)/(Q1265/1.6) + CW1265/(R1265/1.37))</f>
        <v>0</v>
      </c>
      <c r="U1265">
        <f>(CR1265*CU1265)</f>
        <v>0</v>
      </c>
      <c r="V1265">
        <f>(DK1265+(U1265+2*0.95*5.67E-8*(((DK1265+$B$7)+273)^4-(DK1265+273)^4)-44100*J1265)/(1.84*29.3*R1265+8*0.95*5.67E-8*(DK1265+273)^3))</f>
        <v>0</v>
      </c>
      <c r="W1265">
        <f>($C$7*DL1265+$D$7*DM1265+$E$7*V1265)</f>
        <v>0</v>
      </c>
      <c r="X1265">
        <f>0.61365*exp(17.502*W1265/(240.97+W1265))</f>
        <v>0</v>
      </c>
      <c r="Y1265">
        <f>(Z1265/AA1265*100)</f>
        <v>0</v>
      </c>
      <c r="Z1265">
        <f>DD1265*(DI1265+DJ1265)/1000</f>
        <v>0</v>
      </c>
      <c r="AA1265">
        <f>0.61365*exp(17.502*DK1265/(240.97+DK1265))</f>
        <v>0</v>
      </c>
      <c r="AB1265">
        <f>(X1265-DD1265*(DI1265+DJ1265)/1000)</f>
        <v>0</v>
      </c>
      <c r="AC1265">
        <f>(-J1265*44100)</f>
        <v>0</v>
      </c>
      <c r="AD1265">
        <f>2*29.3*R1265*0.92*(DK1265-W1265)</f>
        <v>0</v>
      </c>
      <c r="AE1265">
        <f>2*0.95*5.67E-8*(((DK1265+$B$7)+273)^4-(W1265+273)^4)</f>
        <v>0</v>
      </c>
      <c r="AF1265">
        <f>U1265+AE1265+AC1265+AD1265</f>
        <v>0</v>
      </c>
      <c r="AG1265">
        <f>DH1265*AU1265*(DC1265-DB1265*(1000-AU1265*DE1265)/(1000-AU1265*DD1265))/(100*CV1265)</f>
        <v>0</v>
      </c>
      <c r="AH1265">
        <f>1000*DH1265*AU1265*(DD1265-DE1265)/(100*CV1265*(1000-AU1265*DD1265))</f>
        <v>0</v>
      </c>
      <c r="AI1265">
        <f>(AJ1265 - AK1265 - DI1265*1E3/(8.314*(DK1265+273.15)) * AM1265/DH1265 * AL1265) * DH1265/(100*CV1265) * (1000 - DE1265)/1000</f>
        <v>0</v>
      </c>
      <c r="AJ1265">
        <v>1565.356765114815</v>
      </c>
      <c r="AK1265">
        <v>1514.317636363636</v>
      </c>
      <c r="AL1265">
        <v>3.415625198462899</v>
      </c>
      <c r="AM1265">
        <v>65.47786862827577</v>
      </c>
      <c r="AN1265">
        <f>(AP1265 - AO1265 + DI1265*1E3/(8.314*(DK1265+273.15)) * AR1265/DH1265 * AQ1265) * DH1265/(100*CV1265) * 1000/(1000 - AP1265)</f>
        <v>0</v>
      </c>
      <c r="AO1265">
        <v>15.55461562861469</v>
      </c>
      <c r="AP1265">
        <v>18.48419370629371</v>
      </c>
      <c r="AQ1265">
        <v>2.379379301278488E-05</v>
      </c>
      <c r="AR1265">
        <v>82.48289674045559</v>
      </c>
      <c r="AS1265">
        <v>0</v>
      </c>
      <c r="AT1265">
        <v>0</v>
      </c>
      <c r="AU1265">
        <f>IF(AS1265*$H$13&gt;=AW1265,1.0,(AW1265/(AW1265-AS1265*$H$13)))</f>
        <v>0</v>
      </c>
      <c r="AV1265">
        <f>(AU1265-1)*100</f>
        <v>0</v>
      </c>
      <c r="AW1265">
        <f>MAX(0,($B$13+$C$13*DP1265)/(1+$D$13*DP1265)*DI1265/(DK1265+273)*$E$13)</f>
        <v>0</v>
      </c>
      <c r="AX1265" t="s">
        <v>417</v>
      </c>
      <c r="AY1265" t="s">
        <v>417</v>
      </c>
      <c r="AZ1265">
        <v>0</v>
      </c>
      <c r="BA1265">
        <v>0</v>
      </c>
      <c r="BB1265">
        <f>1-AZ1265/BA1265</f>
        <v>0</v>
      </c>
      <c r="BC1265">
        <v>0</v>
      </c>
      <c r="BD1265" t="s">
        <v>417</v>
      </c>
      <c r="BE1265" t="s">
        <v>417</v>
      </c>
      <c r="BF1265">
        <v>0</v>
      </c>
      <c r="BG1265">
        <v>0</v>
      </c>
      <c r="BH1265">
        <f>1-BF1265/BG1265</f>
        <v>0</v>
      </c>
      <c r="BI1265">
        <v>0.5</v>
      </c>
      <c r="BJ1265">
        <f>CS1265</f>
        <v>0</v>
      </c>
      <c r="BK1265">
        <f>L1265</f>
        <v>0</v>
      </c>
      <c r="BL1265">
        <f>BH1265*BI1265*BJ1265</f>
        <v>0</v>
      </c>
      <c r="BM1265">
        <f>(BK1265-BC1265)/BJ1265</f>
        <v>0</v>
      </c>
      <c r="BN1265">
        <f>(BA1265-BG1265)/BG1265</f>
        <v>0</v>
      </c>
      <c r="BO1265">
        <f>AZ1265/(BB1265+AZ1265/BG1265)</f>
        <v>0</v>
      </c>
      <c r="BP1265" t="s">
        <v>417</v>
      </c>
      <c r="BQ1265">
        <v>0</v>
      </c>
      <c r="BR1265">
        <f>IF(BQ1265&lt;&gt;0, BQ1265, BO1265)</f>
        <v>0</v>
      </c>
      <c r="BS1265">
        <f>1-BR1265/BG1265</f>
        <v>0</v>
      </c>
      <c r="BT1265">
        <f>(BG1265-BF1265)/(BG1265-BR1265)</f>
        <v>0</v>
      </c>
      <c r="BU1265">
        <f>(BA1265-BG1265)/(BA1265-BR1265)</f>
        <v>0</v>
      </c>
      <c r="BV1265">
        <f>(BG1265-BF1265)/(BG1265-AZ1265)</f>
        <v>0</v>
      </c>
      <c r="BW1265">
        <f>(BA1265-BG1265)/(BA1265-AZ1265)</f>
        <v>0</v>
      </c>
      <c r="BX1265">
        <f>(BT1265*BR1265/BF1265)</f>
        <v>0</v>
      </c>
      <c r="BY1265">
        <f>(1-BX1265)</f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f>$B$11*DQ1265+$C$11*DR1265+$F$11*EC1265*(1-EF1265)</f>
        <v>0</v>
      </c>
      <c r="CS1265">
        <f>CR1265*CT1265</f>
        <v>0</v>
      </c>
      <c r="CT1265">
        <f>($B$11*$D$9+$C$11*$D$9+$F$11*((EP1265+EH1265)/MAX(EP1265+EH1265+EQ1265, 0.1)*$I$9+EQ1265/MAX(EP1265+EH1265+EQ1265, 0.1)*$J$9))/($B$11+$C$11+$F$11)</f>
        <v>0</v>
      </c>
      <c r="CU1265">
        <f>($B$11*$K$9+$C$11*$K$9+$F$11*((EP1265+EH1265)/MAX(EP1265+EH1265+EQ1265, 0.1)*$P$9+EQ1265/MAX(EP1265+EH1265+EQ1265, 0.1)*$Q$9))/($B$11+$C$11+$F$11)</f>
        <v>0</v>
      </c>
      <c r="CV1265">
        <v>6</v>
      </c>
      <c r="CW1265">
        <v>0.5</v>
      </c>
      <c r="CX1265" t="s">
        <v>418</v>
      </c>
      <c r="CY1265">
        <v>2</v>
      </c>
      <c r="CZ1265" t="b">
        <v>1</v>
      </c>
      <c r="DA1265">
        <v>1659654569</v>
      </c>
      <c r="DB1265">
        <v>1462.775925925926</v>
      </c>
      <c r="DC1265">
        <v>1525.985555555555</v>
      </c>
      <c r="DD1265">
        <v>18.47431851851852</v>
      </c>
      <c r="DE1265">
        <v>15.5024</v>
      </c>
      <c r="DF1265">
        <v>1468.108888888889</v>
      </c>
      <c r="DG1265">
        <v>18.61830740740741</v>
      </c>
      <c r="DH1265">
        <v>500.0073333333333</v>
      </c>
      <c r="DI1265">
        <v>90.19452962962963</v>
      </c>
      <c r="DJ1265">
        <v>0.09996375555555555</v>
      </c>
      <c r="DK1265">
        <v>24.75007037037037</v>
      </c>
      <c r="DL1265">
        <v>25.02763703703704</v>
      </c>
      <c r="DM1265">
        <v>999.9000000000001</v>
      </c>
      <c r="DN1265">
        <v>0</v>
      </c>
      <c r="DO1265">
        <v>0</v>
      </c>
      <c r="DP1265">
        <v>10001.27074074074</v>
      </c>
      <c r="DQ1265">
        <v>0</v>
      </c>
      <c r="DR1265">
        <v>10.88554814814815</v>
      </c>
      <c r="DS1265">
        <v>-63.2094925925926</v>
      </c>
      <c r="DT1265">
        <v>1490.309259259259</v>
      </c>
      <c r="DU1265">
        <v>1550.017037037037</v>
      </c>
      <c r="DV1265">
        <v>2.97191925925926</v>
      </c>
      <c r="DW1265">
        <v>1525.985555555555</v>
      </c>
      <c r="DX1265">
        <v>15.5024</v>
      </c>
      <c r="DY1265">
        <v>1.666282962962963</v>
      </c>
      <c r="DZ1265">
        <v>1.398231111111111</v>
      </c>
      <c r="EA1265">
        <v>14.58583703703704</v>
      </c>
      <c r="EB1265">
        <v>11.89837407407408</v>
      </c>
      <c r="EC1265">
        <v>1999.997777777778</v>
      </c>
      <c r="ED1265">
        <v>0.9799971111111112</v>
      </c>
      <c r="EE1265">
        <v>0.02000288888888889</v>
      </c>
      <c r="EF1265">
        <v>0</v>
      </c>
      <c r="EG1265">
        <v>742.2135555555554</v>
      </c>
      <c r="EH1265">
        <v>5.00097</v>
      </c>
      <c r="EI1265">
        <v>14754.44444444444</v>
      </c>
      <c r="EJ1265">
        <v>16707.54814814815</v>
      </c>
      <c r="EK1265">
        <v>37.687</v>
      </c>
      <c r="EL1265">
        <v>38.25459259259259</v>
      </c>
      <c r="EM1265">
        <v>37.68011111111111</v>
      </c>
      <c r="EN1265">
        <v>38</v>
      </c>
      <c r="EO1265">
        <v>38.187</v>
      </c>
      <c r="EP1265">
        <v>1955.087777777778</v>
      </c>
      <c r="EQ1265">
        <v>39.91</v>
      </c>
      <c r="ER1265">
        <v>0</v>
      </c>
      <c r="ES1265">
        <v>1659654576.9</v>
      </c>
      <c r="ET1265">
        <v>0</v>
      </c>
      <c r="EU1265">
        <v>742.2048800000001</v>
      </c>
      <c r="EV1265">
        <v>-2.225076920772291</v>
      </c>
      <c r="EW1265">
        <v>-48.59230764035015</v>
      </c>
      <c r="EX1265">
        <v>14754.392</v>
      </c>
      <c r="EY1265">
        <v>15</v>
      </c>
      <c r="EZ1265">
        <v>0</v>
      </c>
      <c r="FA1265" t="s">
        <v>419</v>
      </c>
      <c r="FB1265">
        <v>1659135797.5</v>
      </c>
      <c r="FC1265">
        <v>1659135788</v>
      </c>
      <c r="FD1265">
        <v>0</v>
      </c>
      <c r="FE1265">
        <v>0.3</v>
      </c>
      <c r="FF1265">
        <v>-0.002</v>
      </c>
      <c r="FG1265">
        <v>-2.209</v>
      </c>
      <c r="FH1265">
        <v>-0.089</v>
      </c>
      <c r="FI1265">
        <v>1520</v>
      </c>
      <c r="FJ1265">
        <v>20</v>
      </c>
      <c r="FK1265">
        <v>0.06</v>
      </c>
      <c r="FL1265">
        <v>0.03</v>
      </c>
      <c r="FM1265">
        <v>-63.1857</v>
      </c>
      <c r="FN1265">
        <v>-0.1344427767354201</v>
      </c>
      <c r="FO1265">
        <v>0.07967363114607003</v>
      </c>
      <c r="FP1265">
        <v>1</v>
      </c>
      <c r="FQ1265">
        <v>742.3606176470588</v>
      </c>
      <c r="FR1265">
        <v>-3.03772345813159</v>
      </c>
      <c r="FS1265">
        <v>0.3579926071127803</v>
      </c>
      <c r="FT1265">
        <v>0</v>
      </c>
      <c r="FU1265">
        <v>3.0112175</v>
      </c>
      <c r="FV1265">
        <v>-0.6699777861163293</v>
      </c>
      <c r="FW1265">
        <v>0.06551042366486426</v>
      </c>
      <c r="FX1265">
        <v>0</v>
      </c>
      <c r="FY1265">
        <v>1</v>
      </c>
      <c r="FZ1265">
        <v>3</v>
      </c>
      <c r="GA1265" t="s">
        <v>429</v>
      </c>
      <c r="GB1265">
        <v>2.98344</v>
      </c>
      <c r="GC1265">
        <v>2.71565</v>
      </c>
      <c r="GD1265">
        <v>0.221149</v>
      </c>
      <c r="GE1265">
        <v>0.224163</v>
      </c>
      <c r="GF1265">
        <v>0.08944729999999999</v>
      </c>
      <c r="GG1265">
        <v>0.07758279999999999</v>
      </c>
      <c r="GH1265">
        <v>24628.6</v>
      </c>
      <c r="GI1265">
        <v>24665.9</v>
      </c>
      <c r="GJ1265">
        <v>29385.7</v>
      </c>
      <c r="GK1265">
        <v>29399.2</v>
      </c>
      <c r="GL1265">
        <v>35441.8</v>
      </c>
      <c r="GM1265">
        <v>36059.2</v>
      </c>
      <c r="GN1265">
        <v>41378.1</v>
      </c>
      <c r="GO1265">
        <v>41892.5</v>
      </c>
      <c r="GP1265">
        <v>1.96033</v>
      </c>
      <c r="GQ1265">
        <v>2.38643</v>
      </c>
      <c r="GR1265">
        <v>0.09943920000000001</v>
      </c>
      <c r="GS1265">
        <v>0</v>
      </c>
      <c r="GT1265">
        <v>23.4002</v>
      </c>
      <c r="GU1265">
        <v>999.9</v>
      </c>
      <c r="GV1265">
        <v>34.8</v>
      </c>
      <c r="GW1265">
        <v>31.8</v>
      </c>
      <c r="GX1265">
        <v>18.215</v>
      </c>
      <c r="GY1265">
        <v>63.672</v>
      </c>
      <c r="GZ1265">
        <v>22.2155</v>
      </c>
      <c r="HA1265">
        <v>2</v>
      </c>
      <c r="HB1265">
        <v>-0.142853</v>
      </c>
      <c r="HC1265">
        <v>2.12804</v>
      </c>
      <c r="HD1265">
        <v>20.3225</v>
      </c>
      <c r="HE1265">
        <v>5.21684</v>
      </c>
      <c r="HF1265">
        <v>12.0099</v>
      </c>
      <c r="HG1265">
        <v>4.98855</v>
      </c>
      <c r="HH1265">
        <v>3.28855</v>
      </c>
      <c r="HI1265">
        <v>9999</v>
      </c>
      <c r="HJ1265">
        <v>9999</v>
      </c>
      <c r="HK1265">
        <v>9999</v>
      </c>
      <c r="HL1265">
        <v>199.3</v>
      </c>
      <c r="HM1265">
        <v>1.86737</v>
      </c>
      <c r="HN1265">
        <v>1.86646</v>
      </c>
      <c r="HO1265">
        <v>1.86584</v>
      </c>
      <c r="HP1265">
        <v>1.86583</v>
      </c>
      <c r="HQ1265">
        <v>1.86766</v>
      </c>
      <c r="HR1265">
        <v>1.87012</v>
      </c>
      <c r="HS1265">
        <v>1.86874</v>
      </c>
      <c r="HT1265">
        <v>1.87019</v>
      </c>
      <c r="HU1265">
        <v>0</v>
      </c>
      <c r="HV1265">
        <v>0</v>
      </c>
      <c r="HW1265">
        <v>0</v>
      </c>
      <c r="HX1265">
        <v>0</v>
      </c>
      <c r="HY1265" t="s">
        <v>421</v>
      </c>
      <c r="HZ1265" t="s">
        <v>422</v>
      </c>
      <c r="IA1265" t="s">
        <v>423</v>
      </c>
      <c r="IB1265" t="s">
        <v>423</v>
      </c>
      <c r="IC1265" t="s">
        <v>423</v>
      </c>
      <c r="ID1265" t="s">
        <v>423</v>
      </c>
      <c r="IE1265">
        <v>0</v>
      </c>
      <c r="IF1265">
        <v>100</v>
      </c>
      <c r="IG1265">
        <v>100</v>
      </c>
      <c r="IH1265">
        <v>-5.39</v>
      </c>
      <c r="II1265">
        <v>-0.1439</v>
      </c>
      <c r="IJ1265">
        <v>-1.529487217637811</v>
      </c>
      <c r="IK1265">
        <v>-0.005072214745875086</v>
      </c>
      <c r="IL1265">
        <v>3.316774363808987E-06</v>
      </c>
      <c r="IM1265">
        <v>-1.107588672722244E-09</v>
      </c>
      <c r="IN1265">
        <v>-0.1603591687652909</v>
      </c>
      <c r="IO1265">
        <v>-0.0181951569465493</v>
      </c>
      <c r="IP1265">
        <v>0.001659309118516343</v>
      </c>
      <c r="IQ1265">
        <v>-3.409663313950778E-05</v>
      </c>
      <c r="IR1265">
        <v>19</v>
      </c>
      <c r="IS1265">
        <v>2290</v>
      </c>
      <c r="IT1265">
        <v>1</v>
      </c>
      <c r="IU1265">
        <v>24</v>
      </c>
      <c r="IV1265">
        <v>8646.299999999999</v>
      </c>
      <c r="IW1265">
        <v>8646.5</v>
      </c>
      <c r="IX1265">
        <v>3.64136</v>
      </c>
      <c r="IY1265">
        <v>2.18994</v>
      </c>
      <c r="IZ1265">
        <v>1.94702</v>
      </c>
      <c r="JA1265">
        <v>2.64648</v>
      </c>
      <c r="JB1265">
        <v>2.19482</v>
      </c>
      <c r="JC1265">
        <v>2.37061</v>
      </c>
      <c r="JD1265">
        <v>36.4578</v>
      </c>
      <c r="JE1265">
        <v>24.035</v>
      </c>
      <c r="JF1265">
        <v>18</v>
      </c>
      <c r="JG1265">
        <v>518.506</v>
      </c>
      <c r="JH1265">
        <v>817.7619999999999</v>
      </c>
      <c r="JI1265">
        <v>21.0534</v>
      </c>
      <c r="JJ1265">
        <v>26.2654</v>
      </c>
      <c r="JK1265">
        <v>30.0003</v>
      </c>
      <c r="JL1265">
        <v>26.2363</v>
      </c>
      <c r="JM1265">
        <v>26.1527</v>
      </c>
      <c r="JN1265">
        <v>72.91679999999999</v>
      </c>
      <c r="JO1265">
        <v>11.9855</v>
      </c>
      <c r="JP1265">
        <v>24.3914</v>
      </c>
      <c r="JQ1265">
        <v>21.0351</v>
      </c>
      <c r="JR1265">
        <v>1571.72</v>
      </c>
      <c r="JS1265">
        <v>15.7063</v>
      </c>
      <c r="JT1265">
        <v>100.47</v>
      </c>
      <c r="JU1265">
        <v>100.613</v>
      </c>
    </row>
    <row r="1266" spans="1:281">
      <c r="A1266">
        <v>1250</v>
      </c>
      <c r="B1266">
        <v>1659654581.5</v>
      </c>
      <c r="C1266">
        <v>26573.5</v>
      </c>
      <c r="D1266" t="s">
        <v>2935</v>
      </c>
      <c r="E1266" t="s">
        <v>2936</v>
      </c>
      <c r="F1266">
        <v>5</v>
      </c>
      <c r="G1266" t="s">
        <v>2748</v>
      </c>
      <c r="H1266" t="s">
        <v>416</v>
      </c>
      <c r="I1266">
        <v>1659654573.714286</v>
      </c>
      <c r="J1266">
        <f>(K1266)/1000</f>
        <v>0</v>
      </c>
      <c r="K1266">
        <f>IF(CZ1266, AN1266, AH1266)</f>
        <v>0</v>
      </c>
      <c r="L1266">
        <f>IF(CZ1266, AI1266, AG1266)</f>
        <v>0</v>
      </c>
      <c r="M1266">
        <f>DB1266 - IF(AU1266&gt;1, L1266*CV1266*100.0/(AW1266*DP1266), 0)</f>
        <v>0</v>
      </c>
      <c r="N1266">
        <f>((T1266-J1266/2)*M1266-L1266)/(T1266+J1266/2)</f>
        <v>0</v>
      </c>
      <c r="O1266">
        <f>N1266*(DI1266+DJ1266)/1000.0</f>
        <v>0</v>
      </c>
      <c r="P1266">
        <f>(DB1266 - IF(AU1266&gt;1, L1266*CV1266*100.0/(AW1266*DP1266), 0))*(DI1266+DJ1266)/1000.0</f>
        <v>0</v>
      </c>
      <c r="Q1266">
        <f>2.0/((1/S1266-1/R1266)+SIGN(S1266)*SQRT((1/S1266-1/R1266)*(1/S1266-1/R1266) + 4*CW1266/((CW1266+1)*(CW1266+1))*(2*1/S1266*1/R1266-1/R1266*1/R1266)))</f>
        <v>0</v>
      </c>
      <c r="R1266">
        <f>IF(LEFT(CX1266,1)&lt;&gt;"0",IF(LEFT(CX1266,1)="1",3.0,CY1266),$D$5+$E$5*(DP1266*DI1266/($K$5*1000))+$F$5*(DP1266*DI1266/($K$5*1000))*MAX(MIN(CV1266,$J$5),$I$5)*MAX(MIN(CV1266,$J$5),$I$5)+$G$5*MAX(MIN(CV1266,$J$5),$I$5)*(DP1266*DI1266/($K$5*1000))+$H$5*(DP1266*DI1266/($K$5*1000))*(DP1266*DI1266/($K$5*1000)))</f>
        <v>0</v>
      </c>
      <c r="S1266">
        <f>J1266*(1000-(1000*0.61365*exp(17.502*W1266/(240.97+W1266))/(DI1266+DJ1266)+DD1266)/2)/(1000*0.61365*exp(17.502*W1266/(240.97+W1266))/(DI1266+DJ1266)-DD1266)</f>
        <v>0</v>
      </c>
      <c r="T1266">
        <f>1/((CW1266+1)/(Q1266/1.6)+1/(R1266/1.37)) + CW1266/((CW1266+1)/(Q1266/1.6) + CW1266/(R1266/1.37))</f>
        <v>0</v>
      </c>
      <c r="U1266">
        <f>(CR1266*CU1266)</f>
        <v>0</v>
      </c>
      <c r="V1266">
        <f>(DK1266+(U1266+2*0.95*5.67E-8*(((DK1266+$B$7)+273)^4-(DK1266+273)^4)-44100*J1266)/(1.84*29.3*R1266+8*0.95*5.67E-8*(DK1266+273)^3))</f>
        <v>0</v>
      </c>
      <c r="W1266">
        <f>($C$7*DL1266+$D$7*DM1266+$E$7*V1266)</f>
        <v>0</v>
      </c>
      <c r="X1266">
        <f>0.61365*exp(17.502*W1266/(240.97+W1266))</f>
        <v>0</v>
      </c>
      <c r="Y1266">
        <f>(Z1266/AA1266*100)</f>
        <v>0</v>
      </c>
      <c r="Z1266">
        <f>DD1266*(DI1266+DJ1266)/1000</f>
        <v>0</v>
      </c>
      <c r="AA1266">
        <f>0.61365*exp(17.502*DK1266/(240.97+DK1266))</f>
        <v>0</v>
      </c>
      <c r="AB1266">
        <f>(X1266-DD1266*(DI1266+DJ1266)/1000)</f>
        <v>0</v>
      </c>
      <c r="AC1266">
        <f>(-J1266*44100)</f>
        <v>0</v>
      </c>
      <c r="AD1266">
        <f>2*29.3*R1266*0.92*(DK1266-W1266)</f>
        <v>0</v>
      </c>
      <c r="AE1266">
        <f>2*0.95*5.67E-8*(((DK1266+$B$7)+273)^4-(W1266+273)^4)</f>
        <v>0</v>
      </c>
      <c r="AF1266">
        <f>U1266+AE1266+AC1266+AD1266</f>
        <v>0</v>
      </c>
      <c r="AG1266">
        <f>DH1266*AU1266*(DC1266-DB1266*(1000-AU1266*DE1266)/(1000-AU1266*DD1266))/(100*CV1266)</f>
        <v>0</v>
      </c>
      <c r="AH1266">
        <f>1000*DH1266*AU1266*(DD1266-DE1266)/(100*CV1266*(1000-AU1266*DD1266))</f>
        <v>0</v>
      </c>
      <c r="AI1266">
        <f>(AJ1266 - AK1266 - DI1266*1E3/(8.314*(DK1266+273.15)) * AM1266/DH1266 * AL1266) * DH1266/(100*CV1266) * (1000 - DE1266)/1000</f>
        <v>0</v>
      </c>
      <c r="AJ1266">
        <v>1582.48265925889</v>
      </c>
      <c r="AK1266">
        <v>1531.531575757575</v>
      </c>
      <c r="AL1266">
        <v>3.436678654605804</v>
      </c>
      <c r="AM1266">
        <v>65.47786862827577</v>
      </c>
      <c r="AN1266">
        <f>(AP1266 - AO1266 + DI1266*1E3/(8.314*(DK1266+273.15)) * AR1266/DH1266 * AQ1266) * DH1266/(100*CV1266) * 1000/(1000 - AP1266)</f>
        <v>0</v>
      </c>
      <c r="AO1266">
        <v>15.59431778501755</v>
      </c>
      <c r="AP1266">
        <v>18.48805944055945</v>
      </c>
      <c r="AQ1266">
        <v>1.85132603155573E-05</v>
      </c>
      <c r="AR1266">
        <v>82.48289674045559</v>
      </c>
      <c r="AS1266">
        <v>0</v>
      </c>
      <c r="AT1266">
        <v>0</v>
      </c>
      <c r="AU1266">
        <f>IF(AS1266*$H$13&gt;=AW1266,1.0,(AW1266/(AW1266-AS1266*$H$13)))</f>
        <v>0</v>
      </c>
      <c r="AV1266">
        <f>(AU1266-1)*100</f>
        <v>0</v>
      </c>
      <c r="AW1266">
        <f>MAX(0,($B$13+$C$13*DP1266)/(1+$D$13*DP1266)*DI1266/(DK1266+273)*$E$13)</f>
        <v>0</v>
      </c>
      <c r="AX1266" t="s">
        <v>417</v>
      </c>
      <c r="AY1266" t="s">
        <v>417</v>
      </c>
      <c r="AZ1266">
        <v>0</v>
      </c>
      <c r="BA1266">
        <v>0</v>
      </c>
      <c r="BB1266">
        <f>1-AZ1266/BA1266</f>
        <v>0</v>
      </c>
      <c r="BC1266">
        <v>0</v>
      </c>
      <c r="BD1266" t="s">
        <v>417</v>
      </c>
      <c r="BE1266" t="s">
        <v>417</v>
      </c>
      <c r="BF1266">
        <v>0</v>
      </c>
      <c r="BG1266">
        <v>0</v>
      </c>
      <c r="BH1266">
        <f>1-BF1266/BG1266</f>
        <v>0</v>
      </c>
      <c r="BI1266">
        <v>0.5</v>
      </c>
      <c r="BJ1266">
        <f>CS1266</f>
        <v>0</v>
      </c>
      <c r="BK1266">
        <f>L1266</f>
        <v>0</v>
      </c>
      <c r="BL1266">
        <f>BH1266*BI1266*BJ1266</f>
        <v>0</v>
      </c>
      <c r="BM1266">
        <f>(BK1266-BC1266)/BJ1266</f>
        <v>0</v>
      </c>
      <c r="BN1266">
        <f>(BA1266-BG1266)/BG1266</f>
        <v>0</v>
      </c>
      <c r="BO1266">
        <f>AZ1266/(BB1266+AZ1266/BG1266)</f>
        <v>0</v>
      </c>
      <c r="BP1266" t="s">
        <v>417</v>
      </c>
      <c r="BQ1266">
        <v>0</v>
      </c>
      <c r="BR1266">
        <f>IF(BQ1266&lt;&gt;0, BQ1266, BO1266)</f>
        <v>0</v>
      </c>
      <c r="BS1266">
        <f>1-BR1266/BG1266</f>
        <v>0</v>
      </c>
      <c r="BT1266">
        <f>(BG1266-BF1266)/(BG1266-BR1266)</f>
        <v>0</v>
      </c>
      <c r="BU1266">
        <f>(BA1266-BG1266)/(BA1266-BR1266)</f>
        <v>0</v>
      </c>
      <c r="BV1266">
        <f>(BG1266-BF1266)/(BG1266-AZ1266)</f>
        <v>0</v>
      </c>
      <c r="BW1266">
        <f>(BA1266-BG1266)/(BA1266-AZ1266)</f>
        <v>0</v>
      </c>
      <c r="BX1266">
        <f>(BT1266*BR1266/BF1266)</f>
        <v>0</v>
      </c>
      <c r="BY1266">
        <f>(1-BX1266)</f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f>$B$11*DQ1266+$C$11*DR1266+$F$11*EC1266*(1-EF1266)</f>
        <v>0</v>
      </c>
      <c r="CS1266">
        <f>CR1266*CT1266</f>
        <v>0</v>
      </c>
      <c r="CT1266">
        <f>($B$11*$D$9+$C$11*$D$9+$F$11*((EP1266+EH1266)/MAX(EP1266+EH1266+EQ1266, 0.1)*$I$9+EQ1266/MAX(EP1266+EH1266+EQ1266, 0.1)*$J$9))/($B$11+$C$11+$F$11)</f>
        <v>0</v>
      </c>
      <c r="CU1266">
        <f>($B$11*$K$9+$C$11*$K$9+$F$11*((EP1266+EH1266)/MAX(EP1266+EH1266+EQ1266, 0.1)*$P$9+EQ1266/MAX(EP1266+EH1266+EQ1266, 0.1)*$Q$9))/($B$11+$C$11+$F$11)</f>
        <v>0</v>
      </c>
      <c r="CV1266">
        <v>6</v>
      </c>
      <c r="CW1266">
        <v>0.5</v>
      </c>
      <c r="CX1266" t="s">
        <v>418</v>
      </c>
      <c r="CY1266">
        <v>2</v>
      </c>
      <c r="CZ1266" t="b">
        <v>1</v>
      </c>
      <c r="DA1266">
        <v>1659654573.714286</v>
      </c>
      <c r="DB1266">
        <v>1478.667142857143</v>
      </c>
      <c r="DC1266">
        <v>1541.836071428571</v>
      </c>
      <c r="DD1266">
        <v>18.47833571428572</v>
      </c>
      <c r="DE1266">
        <v>15.55374642857143</v>
      </c>
      <c r="DF1266">
        <v>1484.04</v>
      </c>
      <c r="DG1266">
        <v>18.62228928571429</v>
      </c>
      <c r="DH1266">
        <v>500.0082857142856</v>
      </c>
      <c r="DI1266">
        <v>90.19420000000001</v>
      </c>
      <c r="DJ1266">
        <v>0.1000067285714286</v>
      </c>
      <c r="DK1266">
        <v>24.74524642857143</v>
      </c>
      <c r="DL1266">
        <v>25.02503928571429</v>
      </c>
      <c r="DM1266">
        <v>999.9000000000002</v>
      </c>
      <c r="DN1266">
        <v>0</v>
      </c>
      <c r="DO1266">
        <v>0</v>
      </c>
      <c r="DP1266">
        <v>10001.44785714286</v>
      </c>
      <c r="DQ1266">
        <v>0</v>
      </c>
      <c r="DR1266">
        <v>10.89058928571428</v>
      </c>
      <c r="DS1266">
        <v>-63.16803928571428</v>
      </c>
      <c r="DT1266">
        <v>1506.505714285714</v>
      </c>
      <c r="DU1266">
        <v>1566.1975</v>
      </c>
      <c r="DV1266">
        <v>2.924595357142857</v>
      </c>
      <c r="DW1266">
        <v>1541.836071428571</v>
      </c>
      <c r="DX1266">
        <v>15.55374642857143</v>
      </c>
      <c r="DY1266">
        <v>1.666639285714286</v>
      </c>
      <c r="DZ1266">
        <v>1.402857142857143</v>
      </c>
      <c r="EA1266">
        <v>14.58914285714286</v>
      </c>
      <c r="EB1266">
        <v>11.94847857142857</v>
      </c>
      <c r="EC1266">
        <v>1999.992142857143</v>
      </c>
      <c r="ED1266">
        <v>0.9799971071428573</v>
      </c>
      <c r="EE1266">
        <v>0.02000289285714285</v>
      </c>
      <c r="EF1266">
        <v>0</v>
      </c>
      <c r="EG1266">
        <v>742.0322142857142</v>
      </c>
      <c r="EH1266">
        <v>5.00097</v>
      </c>
      <c r="EI1266">
        <v>14750.44285714286</v>
      </c>
      <c r="EJ1266">
        <v>16707.50714285715</v>
      </c>
      <c r="EK1266">
        <v>37.687</v>
      </c>
      <c r="EL1266">
        <v>38.25</v>
      </c>
      <c r="EM1266">
        <v>37.67371428571429</v>
      </c>
      <c r="EN1266">
        <v>38</v>
      </c>
      <c r="EO1266">
        <v>38.187</v>
      </c>
      <c r="EP1266">
        <v>1955.082142857143</v>
      </c>
      <c r="EQ1266">
        <v>39.91</v>
      </c>
      <c r="ER1266">
        <v>0</v>
      </c>
      <c r="ES1266">
        <v>1659654582.3</v>
      </c>
      <c r="ET1266">
        <v>0</v>
      </c>
      <c r="EU1266">
        <v>742.0179230769232</v>
      </c>
      <c r="EV1266">
        <v>-2.046905991809134</v>
      </c>
      <c r="EW1266">
        <v>-52.78290602980459</v>
      </c>
      <c r="EX1266">
        <v>14750.07307692308</v>
      </c>
      <c r="EY1266">
        <v>15</v>
      </c>
      <c r="EZ1266">
        <v>0</v>
      </c>
      <c r="FA1266" t="s">
        <v>419</v>
      </c>
      <c r="FB1266">
        <v>1659135797.5</v>
      </c>
      <c r="FC1266">
        <v>1659135788</v>
      </c>
      <c r="FD1266">
        <v>0</v>
      </c>
      <c r="FE1266">
        <v>0.3</v>
      </c>
      <c r="FF1266">
        <v>-0.002</v>
      </c>
      <c r="FG1266">
        <v>-2.209</v>
      </c>
      <c r="FH1266">
        <v>-0.089</v>
      </c>
      <c r="FI1266">
        <v>1520</v>
      </c>
      <c r="FJ1266">
        <v>20</v>
      </c>
      <c r="FK1266">
        <v>0.06</v>
      </c>
      <c r="FL1266">
        <v>0.03</v>
      </c>
      <c r="FM1266">
        <v>-63.1965575</v>
      </c>
      <c r="FN1266">
        <v>0.4918007504691811</v>
      </c>
      <c r="FO1266">
        <v>0.0646806033038501</v>
      </c>
      <c r="FP1266">
        <v>1</v>
      </c>
      <c r="FQ1266">
        <v>742.1952647058823</v>
      </c>
      <c r="FR1266">
        <v>-2.386753249207435</v>
      </c>
      <c r="FS1266">
        <v>0.320482293612341</v>
      </c>
      <c r="FT1266">
        <v>0</v>
      </c>
      <c r="FU1266">
        <v>2.9628455</v>
      </c>
      <c r="FV1266">
        <v>-0.6584136585365958</v>
      </c>
      <c r="FW1266">
        <v>0.06456760189715895</v>
      </c>
      <c r="FX1266">
        <v>0</v>
      </c>
      <c r="FY1266">
        <v>1</v>
      </c>
      <c r="FZ1266">
        <v>3</v>
      </c>
      <c r="GA1266" t="s">
        <v>429</v>
      </c>
      <c r="GB1266">
        <v>2.98361</v>
      </c>
      <c r="GC1266">
        <v>2.71573</v>
      </c>
      <c r="GD1266">
        <v>0.222659</v>
      </c>
      <c r="GE1266">
        <v>0.225628</v>
      </c>
      <c r="GF1266">
        <v>0.0894559</v>
      </c>
      <c r="GG1266">
        <v>0.0776763</v>
      </c>
      <c r="GH1266">
        <v>24580.7</v>
      </c>
      <c r="GI1266">
        <v>24619.4</v>
      </c>
      <c r="GJ1266">
        <v>29385.4</v>
      </c>
      <c r="GK1266">
        <v>29399.3</v>
      </c>
      <c r="GL1266">
        <v>35441.3</v>
      </c>
      <c r="GM1266">
        <v>36055.8</v>
      </c>
      <c r="GN1266">
        <v>41377.8</v>
      </c>
      <c r="GO1266">
        <v>41892.8</v>
      </c>
      <c r="GP1266">
        <v>1.96068</v>
      </c>
      <c r="GQ1266">
        <v>2.38635</v>
      </c>
      <c r="GR1266">
        <v>0.09812410000000001</v>
      </c>
      <c r="GS1266">
        <v>0</v>
      </c>
      <c r="GT1266">
        <v>23.3988</v>
      </c>
      <c r="GU1266">
        <v>999.9</v>
      </c>
      <c r="GV1266">
        <v>34.8</v>
      </c>
      <c r="GW1266">
        <v>31.8</v>
      </c>
      <c r="GX1266">
        <v>18.2161</v>
      </c>
      <c r="GY1266">
        <v>63.442</v>
      </c>
      <c r="GZ1266">
        <v>21.9952</v>
      </c>
      <c r="HA1266">
        <v>2</v>
      </c>
      <c r="HB1266">
        <v>-0.207175</v>
      </c>
      <c r="HC1266">
        <v>2.21447</v>
      </c>
      <c r="HD1266">
        <v>20.3222</v>
      </c>
      <c r="HE1266">
        <v>5.21699</v>
      </c>
      <c r="HF1266">
        <v>12.0099</v>
      </c>
      <c r="HG1266">
        <v>4.9888</v>
      </c>
      <c r="HH1266">
        <v>3.2885</v>
      </c>
      <c r="HI1266">
        <v>9999</v>
      </c>
      <c r="HJ1266">
        <v>9999</v>
      </c>
      <c r="HK1266">
        <v>9999</v>
      </c>
      <c r="HL1266">
        <v>199.3</v>
      </c>
      <c r="HM1266">
        <v>1.86737</v>
      </c>
      <c r="HN1266">
        <v>1.86646</v>
      </c>
      <c r="HO1266">
        <v>1.86585</v>
      </c>
      <c r="HP1266">
        <v>1.86583</v>
      </c>
      <c r="HQ1266">
        <v>1.86767</v>
      </c>
      <c r="HR1266">
        <v>1.87012</v>
      </c>
      <c r="HS1266">
        <v>1.86874</v>
      </c>
      <c r="HT1266">
        <v>1.87018</v>
      </c>
      <c r="HU1266">
        <v>0</v>
      </c>
      <c r="HV1266">
        <v>0</v>
      </c>
      <c r="HW1266">
        <v>0</v>
      </c>
      <c r="HX1266">
        <v>0</v>
      </c>
      <c r="HY1266" t="s">
        <v>421</v>
      </c>
      <c r="HZ1266" t="s">
        <v>422</v>
      </c>
      <c r="IA1266" t="s">
        <v>423</v>
      </c>
      <c r="IB1266" t="s">
        <v>423</v>
      </c>
      <c r="IC1266" t="s">
        <v>423</v>
      </c>
      <c r="ID1266" t="s">
        <v>423</v>
      </c>
      <c r="IE1266">
        <v>0</v>
      </c>
      <c r="IF1266">
        <v>100</v>
      </c>
      <c r="IG1266">
        <v>100</v>
      </c>
      <c r="IH1266">
        <v>-5.44</v>
      </c>
      <c r="II1266">
        <v>-0.1439</v>
      </c>
      <c r="IJ1266">
        <v>-1.529487217637811</v>
      </c>
      <c r="IK1266">
        <v>-0.005072214745875086</v>
      </c>
      <c r="IL1266">
        <v>3.316774363808987E-06</v>
      </c>
      <c r="IM1266">
        <v>-1.107588672722244E-09</v>
      </c>
      <c r="IN1266">
        <v>-0.1603591687652909</v>
      </c>
      <c r="IO1266">
        <v>-0.0181951569465493</v>
      </c>
      <c r="IP1266">
        <v>0.001659309118516343</v>
      </c>
      <c r="IQ1266">
        <v>-3.409663313950778E-05</v>
      </c>
      <c r="IR1266">
        <v>19</v>
      </c>
      <c r="IS1266">
        <v>2290</v>
      </c>
      <c r="IT1266">
        <v>1</v>
      </c>
      <c r="IU1266">
        <v>24</v>
      </c>
      <c r="IV1266">
        <v>8646.4</v>
      </c>
      <c r="IW1266">
        <v>8646.6</v>
      </c>
      <c r="IX1266">
        <v>3.67188</v>
      </c>
      <c r="IY1266">
        <v>2.18872</v>
      </c>
      <c r="IZ1266">
        <v>1.94702</v>
      </c>
      <c r="JA1266">
        <v>2.64648</v>
      </c>
      <c r="JB1266">
        <v>2.19482</v>
      </c>
      <c r="JC1266">
        <v>2.3645</v>
      </c>
      <c r="JD1266">
        <v>36.4578</v>
      </c>
      <c r="JE1266">
        <v>24.035</v>
      </c>
      <c r="JF1266">
        <v>18</v>
      </c>
      <c r="JG1266">
        <v>518.749</v>
      </c>
      <c r="JH1266">
        <v>817.7190000000001</v>
      </c>
      <c r="JI1266">
        <v>21.0243</v>
      </c>
      <c r="JJ1266">
        <v>26.2681</v>
      </c>
      <c r="JK1266">
        <v>30.0003</v>
      </c>
      <c r="JL1266">
        <v>26.2379</v>
      </c>
      <c r="JM1266">
        <v>26.1549</v>
      </c>
      <c r="JN1266">
        <v>73.4846</v>
      </c>
      <c r="JO1266">
        <v>11.6809</v>
      </c>
      <c r="JP1266">
        <v>24.7781</v>
      </c>
      <c r="JQ1266">
        <v>21.0066</v>
      </c>
      <c r="JR1266">
        <v>1591.76</v>
      </c>
      <c r="JS1266">
        <v>15.7469</v>
      </c>
      <c r="JT1266">
        <v>100.469</v>
      </c>
      <c r="JU1266">
        <v>100.614</v>
      </c>
    </row>
    <row r="1267" spans="1:281">
      <c r="A1267">
        <v>1251</v>
      </c>
      <c r="B1267">
        <v>1659654586.5</v>
      </c>
      <c r="C1267">
        <v>26578.5</v>
      </c>
      <c r="D1267" t="s">
        <v>2937</v>
      </c>
      <c r="E1267" t="s">
        <v>2938</v>
      </c>
      <c r="F1267">
        <v>5</v>
      </c>
      <c r="G1267" t="s">
        <v>2748</v>
      </c>
      <c r="H1267" t="s">
        <v>416</v>
      </c>
      <c r="I1267">
        <v>1659654579</v>
      </c>
      <c r="J1267">
        <f>(K1267)/1000</f>
        <v>0</v>
      </c>
      <c r="K1267">
        <f>IF(CZ1267, AN1267, AH1267)</f>
        <v>0</v>
      </c>
      <c r="L1267">
        <f>IF(CZ1267, AI1267, AG1267)</f>
        <v>0</v>
      </c>
      <c r="M1267">
        <f>DB1267 - IF(AU1267&gt;1, L1267*CV1267*100.0/(AW1267*DP1267), 0)</f>
        <v>0</v>
      </c>
      <c r="N1267">
        <f>((T1267-J1267/2)*M1267-L1267)/(T1267+J1267/2)</f>
        <v>0</v>
      </c>
      <c r="O1267">
        <f>N1267*(DI1267+DJ1267)/1000.0</f>
        <v>0</v>
      </c>
      <c r="P1267">
        <f>(DB1267 - IF(AU1267&gt;1, L1267*CV1267*100.0/(AW1267*DP1267), 0))*(DI1267+DJ1267)/1000.0</f>
        <v>0</v>
      </c>
      <c r="Q1267">
        <f>2.0/((1/S1267-1/R1267)+SIGN(S1267)*SQRT((1/S1267-1/R1267)*(1/S1267-1/R1267) + 4*CW1267/((CW1267+1)*(CW1267+1))*(2*1/S1267*1/R1267-1/R1267*1/R1267)))</f>
        <v>0</v>
      </c>
      <c r="R1267">
        <f>IF(LEFT(CX1267,1)&lt;&gt;"0",IF(LEFT(CX1267,1)="1",3.0,CY1267),$D$5+$E$5*(DP1267*DI1267/($K$5*1000))+$F$5*(DP1267*DI1267/($K$5*1000))*MAX(MIN(CV1267,$J$5),$I$5)*MAX(MIN(CV1267,$J$5),$I$5)+$G$5*MAX(MIN(CV1267,$J$5),$I$5)*(DP1267*DI1267/($K$5*1000))+$H$5*(DP1267*DI1267/($K$5*1000))*(DP1267*DI1267/($K$5*1000)))</f>
        <v>0</v>
      </c>
      <c r="S1267">
        <f>J1267*(1000-(1000*0.61365*exp(17.502*W1267/(240.97+W1267))/(DI1267+DJ1267)+DD1267)/2)/(1000*0.61365*exp(17.502*W1267/(240.97+W1267))/(DI1267+DJ1267)-DD1267)</f>
        <v>0</v>
      </c>
      <c r="T1267">
        <f>1/((CW1267+1)/(Q1267/1.6)+1/(R1267/1.37)) + CW1267/((CW1267+1)/(Q1267/1.6) + CW1267/(R1267/1.37))</f>
        <v>0</v>
      </c>
      <c r="U1267">
        <f>(CR1267*CU1267)</f>
        <v>0</v>
      </c>
      <c r="V1267">
        <f>(DK1267+(U1267+2*0.95*5.67E-8*(((DK1267+$B$7)+273)^4-(DK1267+273)^4)-44100*J1267)/(1.84*29.3*R1267+8*0.95*5.67E-8*(DK1267+273)^3))</f>
        <v>0</v>
      </c>
      <c r="W1267">
        <f>($C$7*DL1267+$D$7*DM1267+$E$7*V1267)</f>
        <v>0</v>
      </c>
      <c r="X1267">
        <f>0.61365*exp(17.502*W1267/(240.97+W1267))</f>
        <v>0</v>
      </c>
      <c r="Y1267">
        <f>(Z1267/AA1267*100)</f>
        <v>0</v>
      </c>
      <c r="Z1267">
        <f>DD1267*(DI1267+DJ1267)/1000</f>
        <v>0</v>
      </c>
      <c r="AA1267">
        <f>0.61365*exp(17.502*DK1267/(240.97+DK1267))</f>
        <v>0</v>
      </c>
      <c r="AB1267">
        <f>(X1267-DD1267*(DI1267+DJ1267)/1000)</f>
        <v>0</v>
      </c>
      <c r="AC1267">
        <f>(-J1267*44100)</f>
        <v>0</v>
      </c>
      <c r="AD1267">
        <f>2*29.3*R1267*0.92*(DK1267-W1267)</f>
        <v>0</v>
      </c>
      <c r="AE1267">
        <f>2*0.95*5.67E-8*(((DK1267+$B$7)+273)^4-(W1267+273)^4)</f>
        <v>0</v>
      </c>
      <c r="AF1267">
        <f>U1267+AE1267+AC1267+AD1267</f>
        <v>0</v>
      </c>
      <c r="AG1267">
        <f>DH1267*AU1267*(DC1267-DB1267*(1000-AU1267*DE1267)/(1000-AU1267*DD1267))/(100*CV1267)</f>
        <v>0</v>
      </c>
      <c r="AH1267">
        <f>1000*DH1267*AU1267*(DD1267-DE1267)/(100*CV1267*(1000-AU1267*DD1267))</f>
        <v>0</v>
      </c>
      <c r="AI1267">
        <f>(AJ1267 - AK1267 - DI1267*1E3/(8.314*(DK1267+273.15)) * AM1267/DH1267 * AL1267) * DH1267/(100*CV1267) * (1000 - DE1267)/1000</f>
        <v>0</v>
      </c>
      <c r="AJ1267">
        <v>1599.75264465025</v>
      </c>
      <c r="AK1267">
        <v>1548.657454545454</v>
      </c>
      <c r="AL1267">
        <v>3.410268868420306</v>
      </c>
      <c r="AM1267">
        <v>65.47786862827577</v>
      </c>
      <c r="AN1267">
        <f>(AP1267 - AO1267 + DI1267*1E3/(8.314*(DK1267+273.15)) * AR1267/DH1267 * AQ1267) * DH1267/(100*CV1267) * 1000/(1000 - AP1267)</f>
        <v>0</v>
      </c>
      <c r="AO1267">
        <v>15.62889060249763</v>
      </c>
      <c r="AP1267">
        <v>18.49016573426574</v>
      </c>
      <c r="AQ1267">
        <v>-1.085124880638912E-05</v>
      </c>
      <c r="AR1267">
        <v>82.48289674045559</v>
      </c>
      <c r="AS1267">
        <v>0</v>
      </c>
      <c r="AT1267">
        <v>0</v>
      </c>
      <c r="AU1267">
        <f>IF(AS1267*$H$13&gt;=AW1267,1.0,(AW1267/(AW1267-AS1267*$H$13)))</f>
        <v>0</v>
      </c>
      <c r="AV1267">
        <f>(AU1267-1)*100</f>
        <v>0</v>
      </c>
      <c r="AW1267">
        <f>MAX(0,($B$13+$C$13*DP1267)/(1+$D$13*DP1267)*DI1267/(DK1267+273)*$E$13)</f>
        <v>0</v>
      </c>
      <c r="AX1267" t="s">
        <v>417</v>
      </c>
      <c r="AY1267" t="s">
        <v>417</v>
      </c>
      <c r="AZ1267">
        <v>0</v>
      </c>
      <c r="BA1267">
        <v>0</v>
      </c>
      <c r="BB1267">
        <f>1-AZ1267/BA1267</f>
        <v>0</v>
      </c>
      <c r="BC1267">
        <v>0</v>
      </c>
      <c r="BD1267" t="s">
        <v>417</v>
      </c>
      <c r="BE1267" t="s">
        <v>417</v>
      </c>
      <c r="BF1267">
        <v>0</v>
      </c>
      <c r="BG1267">
        <v>0</v>
      </c>
      <c r="BH1267">
        <f>1-BF1267/BG1267</f>
        <v>0</v>
      </c>
      <c r="BI1267">
        <v>0.5</v>
      </c>
      <c r="BJ1267">
        <f>CS1267</f>
        <v>0</v>
      </c>
      <c r="BK1267">
        <f>L1267</f>
        <v>0</v>
      </c>
      <c r="BL1267">
        <f>BH1267*BI1267*BJ1267</f>
        <v>0</v>
      </c>
      <c r="BM1267">
        <f>(BK1267-BC1267)/BJ1267</f>
        <v>0</v>
      </c>
      <c r="BN1267">
        <f>(BA1267-BG1267)/BG1267</f>
        <v>0</v>
      </c>
      <c r="BO1267">
        <f>AZ1267/(BB1267+AZ1267/BG1267)</f>
        <v>0</v>
      </c>
      <c r="BP1267" t="s">
        <v>417</v>
      </c>
      <c r="BQ1267">
        <v>0</v>
      </c>
      <c r="BR1267">
        <f>IF(BQ1267&lt;&gt;0, BQ1267, BO1267)</f>
        <v>0</v>
      </c>
      <c r="BS1267">
        <f>1-BR1267/BG1267</f>
        <v>0</v>
      </c>
      <c r="BT1267">
        <f>(BG1267-BF1267)/(BG1267-BR1267)</f>
        <v>0</v>
      </c>
      <c r="BU1267">
        <f>(BA1267-BG1267)/(BA1267-BR1267)</f>
        <v>0</v>
      </c>
      <c r="BV1267">
        <f>(BG1267-BF1267)/(BG1267-AZ1267)</f>
        <v>0</v>
      </c>
      <c r="BW1267">
        <f>(BA1267-BG1267)/(BA1267-AZ1267)</f>
        <v>0</v>
      </c>
      <c r="BX1267">
        <f>(BT1267*BR1267/BF1267)</f>
        <v>0</v>
      </c>
      <c r="BY1267">
        <f>(1-BX1267)</f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f>$B$11*DQ1267+$C$11*DR1267+$F$11*EC1267*(1-EF1267)</f>
        <v>0</v>
      </c>
      <c r="CS1267">
        <f>CR1267*CT1267</f>
        <v>0</v>
      </c>
      <c r="CT1267">
        <f>($B$11*$D$9+$C$11*$D$9+$F$11*((EP1267+EH1267)/MAX(EP1267+EH1267+EQ1267, 0.1)*$I$9+EQ1267/MAX(EP1267+EH1267+EQ1267, 0.1)*$J$9))/($B$11+$C$11+$F$11)</f>
        <v>0</v>
      </c>
      <c r="CU1267">
        <f>($B$11*$K$9+$C$11*$K$9+$F$11*((EP1267+EH1267)/MAX(EP1267+EH1267+EQ1267, 0.1)*$P$9+EQ1267/MAX(EP1267+EH1267+EQ1267, 0.1)*$Q$9))/($B$11+$C$11+$F$11)</f>
        <v>0</v>
      </c>
      <c r="CV1267">
        <v>6</v>
      </c>
      <c r="CW1267">
        <v>0.5</v>
      </c>
      <c r="CX1267" t="s">
        <v>418</v>
      </c>
      <c r="CY1267">
        <v>2</v>
      </c>
      <c r="CZ1267" t="b">
        <v>1</v>
      </c>
      <c r="DA1267">
        <v>1659654579</v>
      </c>
      <c r="DB1267">
        <v>1496.475925925926</v>
      </c>
      <c r="DC1267">
        <v>1559.630740740741</v>
      </c>
      <c r="DD1267">
        <v>18.48465555555556</v>
      </c>
      <c r="DE1267">
        <v>15.61255925925926</v>
      </c>
      <c r="DF1267">
        <v>1501.894074074074</v>
      </c>
      <c r="DG1267">
        <v>18.62856296296296</v>
      </c>
      <c r="DH1267">
        <v>499.9951481481482</v>
      </c>
      <c r="DI1267">
        <v>90.19434074074073</v>
      </c>
      <c r="DJ1267">
        <v>0.09997704814814815</v>
      </c>
      <c r="DK1267">
        <v>24.73955555555556</v>
      </c>
      <c r="DL1267">
        <v>25.02077777777778</v>
      </c>
      <c r="DM1267">
        <v>999.9000000000001</v>
      </c>
      <c r="DN1267">
        <v>0</v>
      </c>
      <c r="DO1267">
        <v>0</v>
      </c>
      <c r="DP1267">
        <v>10006.73333333333</v>
      </c>
      <c r="DQ1267">
        <v>0</v>
      </c>
      <c r="DR1267">
        <v>10.90521111111111</v>
      </c>
      <c r="DS1267">
        <v>-63.15384444444445</v>
      </c>
      <c r="DT1267">
        <v>1524.659259259259</v>
      </c>
      <c r="DU1267">
        <v>1584.367037037037</v>
      </c>
      <c r="DV1267">
        <v>2.872115185185185</v>
      </c>
      <c r="DW1267">
        <v>1559.630740740741</v>
      </c>
      <c r="DX1267">
        <v>15.61255925925926</v>
      </c>
      <c r="DY1267">
        <v>1.667212962962963</v>
      </c>
      <c r="DZ1267">
        <v>1.408162962962963</v>
      </c>
      <c r="EA1267">
        <v>14.59447037037037</v>
      </c>
      <c r="EB1267">
        <v>12.00576666666667</v>
      </c>
      <c r="EC1267">
        <v>2000.000370370371</v>
      </c>
      <c r="ED1267">
        <v>0.9799972222222223</v>
      </c>
      <c r="EE1267">
        <v>0.02000277777777778</v>
      </c>
      <c r="EF1267">
        <v>0</v>
      </c>
      <c r="EG1267">
        <v>741.7708518518519</v>
      </c>
      <c r="EH1267">
        <v>5.00097</v>
      </c>
      <c r="EI1267">
        <v>14746.09629629629</v>
      </c>
      <c r="EJ1267">
        <v>16707.57777777778</v>
      </c>
      <c r="EK1267">
        <v>37.687</v>
      </c>
      <c r="EL1267">
        <v>38.25</v>
      </c>
      <c r="EM1267">
        <v>37.66403703703703</v>
      </c>
      <c r="EN1267">
        <v>38</v>
      </c>
      <c r="EO1267">
        <v>38.187</v>
      </c>
      <c r="EP1267">
        <v>1955.09037037037</v>
      </c>
      <c r="EQ1267">
        <v>39.91</v>
      </c>
      <c r="ER1267">
        <v>0</v>
      </c>
      <c r="ES1267">
        <v>1659654587.1</v>
      </c>
      <c r="ET1267">
        <v>0</v>
      </c>
      <c r="EU1267">
        <v>741.8047307692309</v>
      </c>
      <c r="EV1267">
        <v>-2.774393166772896</v>
      </c>
      <c r="EW1267">
        <v>-49.3538461616822</v>
      </c>
      <c r="EX1267">
        <v>14746.13076923077</v>
      </c>
      <c r="EY1267">
        <v>15</v>
      </c>
      <c r="EZ1267">
        <v>0</v>
      </c>
      <c r="FA1267" t="s">
        <v>419</v>
      </c>
      <c r="FB1267">
        <v>1659135797.5</v>
      </c>
      <c r="FC1267">
        <v>1659135788</v>
      </c>
      <c r="FD1267">
        <v>0</v>
      </c>
      <c r="FE1267">
        <v>0.3</v>
      </c>
      <c r="FF1267">
        <v>-0.002</v>
      </c>
      <c r="FG1267">
        <v>-2.209</v>
      </c>
      <c r="FH1267">
        <v>-0.089</v>
      </c>
      <c r="FI1267">
        <v>1520</v>
      </c>
      <c r="FJ1267">
        <v>20</v>
      </c>
      <c r="FK1267">
        <v>0.06</v>
      </c>
      <c r="FL1267">
        <v>0.03</v>
      </c>
      <c r="FM1267">
        <v>-63.16950243902439</v>
      </c>
      <c r="FN1267">
        <v>0.1108599303135525</v>
      </c>
      <c r="FO1267">
        <v>0.04271442600776894</v>
      </c>
      <c r="FP1267">
        <v>1</v>
      </c>
      <c r="FQ1267">
        <v>741.9189705882354</v>
      </c>
      <c r="FR1267">
        <v>-2.631153555338673</v>
      </c>
      <c r="FS1267">
        <v>0.3592985392558894</v>
      </c>
      <c r="FT1267">
        <v>0</v>
      </c>
      <c r="FU1267">
        <v>2.908413902439024</v>
      </c>
      <c r="FV1267">
        <v>-0.565902648083622</v>
      </c>
      <c r="FW1267">
        <v>0.05756056101855654</v>
      </c>
      <c r="FX1267">
        <v>0</v>
      </c>
      <c r="FY1267">
        <v>1</v>
      </c>
      <c r="FZ1267">
        <v>3</v>
      </c>
      <c r="GA1267" t="s">
        <v>429</v>
      </c>
      <c r="GB1267">
        <v>2.98353</v>
      </c>
      <c r="GC1267">
        <v>2.71569</v>
      </c>
      <c r="GD1267">
        <v>0.22415</v>
      </c>
      <c r="GE1267">
        <v>0.227066</v>
      </c>
      <c r="GF1267">
        <v>0.0894693</v>
      </c>
      <c r="GG1267">
        <v>0.07807600000000001</v>
      </c>
      <c r="GH1267">
        <v>24533.1</v>
      </c>
      <c r="GI1267">
        <v>24573.5</v>
      </c>
      <c r="GJ1267">
        <v>29384.9</v>
      </c>
      <c r="GK1267">
        <v>29399</v>
      </c>
      <c r="GL1267">
        <v>35440.4</v>
      </c>
      <c r="GM1267">
        <v>36039.6</v>
      </c>
      <c r="GN1267">
        <v>41377.4</v>
      </c>
      <c r="GO1267">
        <v>41892.3</v>
      </c>
      <c r="GP1267">
        <v>1.9602</v>
      </c>
      <c r="GQ1267">
        <v>2.38657</v>
      </c>
      <c r="GR1267">
        <v>0.0979155</v>
      </c>
      <c r="GS1267">
        <v>0</v>
      </c>
      <c r="GT1267">
        <v>23.3982</v>
      </c>
      <c r="GU1267">
        <v>999.9</v>
      </c>
      <c r="GV1267">
        <v>34.9</v>
      </c>
      <c r="GW1267">
        <v>31.8</v>
      </c>
      <c r="GX1267">
        <v>18.2689</v>
      </c>
      <c r="GY1267">
        <v>63.482</v>
      </c>
      <c r="GZ1267">
        <v>22.1514</v>
      </c>
      <c r="HA1267">
        <v>2</v>
      </c>
      <c r="HB1267">
        <v>-0.142282</v>
      </c>
      <c r="HC1267">
        <v>2.12712</v>
      </c>
      <c r="HD1267">
        <v>20.3224</v>
      </c>
      <c r="HE1267">
        <v>5.21729</v>
      </c>
      <c r="HF1267">
        <v>12.0099</v>
      </c>
      <c r="HG1267">
        <v>4.989</v>
      </c>
      <c r="HH1267">
        <v>3.28848</v>
      </c>
      <c r="HI1267">
        <v>9999</v>
      </c>
      <c r="HJ1267">
        <v>9999</v>
      </c>
      <c r="HK1267">
        <v>9999</v>
      </c>
      <c r="HL1267">
        <v>199.3</v>
      </c>
      <c r="HM1267">
        <v>1.86737</v>
      </c>
      <c r="HN1267">
        <v>1.86646</v>
      </c>
      <c r="HO1267">
        <v>1.86585</v>
      </c>
      <c r="HP1267">
        <v>1.86582</v>
      </c>
      <c r="HQ1267">
        <v>1.86764</v>
      </c>
      <c r="HR1267">
        <v>1.87012</v>
      </c>
      <c r="HS1267">
        <v>1.86874</v>
      </c>
      <c r="HT1267">
        <v>1.8702</v>
      </c>
      <c r="HU1267">
        <v>0</v>
      </c>
      <c r="HV1267">
        <v>0</v>
      </c>
      <c r="HW1267">
        <v>0</v>
      </c>
      <c r="HX1267">
        <v>0</v>
      </c>
      <c r="HY1267" t="s">
        <v>421</v>
      </c>
      <c r="HZ1267" t="s">
        <v>422</v>
      </c>
      <c r="IA1267" t="s">
        <v>423</v>
      </c>
      <c r="IB1267" t="s">
        <v>423</v>
      </c>
      <c r="IC1267" t="s">
        <v>423</v>
      </c>
      <c r="ID1267" t="s">
        <v>423</v>
      </c>
      <c r="IE1267">
        <v>0</v>
      </c>
      <c r="IF1267">
        <v>100</v>
      </c>
      <c r="IG1267">
        <v>100</v>
      </c>
      <c r="IH1267">
        <v>-5.49</v>
      </c>
      <c r="II1267">
        <v>-0.1439</v>
      </c>
      <c r="IJ1267">
        <v>-1.529487217637811</v>
      </c>
      <c r="IK1267">
        <v>-0.005072214745875086</v>
      </c>
      <c r="IL1267">
        <v>3.316774363808987E-06</v>
      </c>
      <c r="IM1267">
        <v>-1.107588672722244E-09</v>
      </c>
      <c r="IN1267">
        <v>-0.1603591687652909</v>
      </c>
      <c r="IO1267">
        <v>-0.0181951569465493</v>
      </c>
      <c r="IP1267">
        <v>0.001659309118516343</v>
      </c>
      <c r="IQ1267">
        <v>-3.409663313950778E-05</v>
      </c>
      <c r="IR1267">
        <v>19</v>
      </c>
      <c r="IS1267">
        <v>2290</v>
      </c>
      <c r="IT1267">
        <v>1</v>
      </c>
      <c r="IU1267">
        <v>24</v>
      </c>
      <c r="IV1267">
        <v>8646.5</v>
      </c>
      <c r="IW1267">
        <v>8646.6</v>
      </c>
      <c r="IX1267">
        <v>3.70117</v>
      </c>
      <c r="IY1267">
        <v>2.19238</v>
      </c>
      <c r="IZ1267">
        <v>1.94702</v>
      </c>
      <c r="JA1267">
        <v>2.64648</v>
      </c>
      <c r="JB1267">
        <v>2.19482</v>
      </c>
      <c r="JC1267">
        <v>2.35962</v>
      </c>
      <c r="JD1267">
        <v>36.4578</v>
      </c>
      <c r="JE1267">
        <v>24.035</v>
      </c>
      <c r="JF1267">
        <v>18</v>
      </c>
      <c r="JG1267">
        <v>518.4589999999999</v>
      </c>
      <c r="JH1267">
        <v>817.976</v>
      </c>
      <c r="JI1267">
        <v>20.997</v>
      </c>
      <c r="JJ1267">
        <v>26.2704</v>
      </c>
      <c r="JK1267">
        <v>30.0003</v>
      </c>
      <c r="JL1267">
        <v>26.2401</v>
      </c>
      <c r="JM1267">
        <v>26.1571</v>
      </c>
      <c r="JN1267">
        <v>74.11490000000001</v>
      </c>
      <c r="JO1267">
        <v>11.3976</v>
      </c>
      <c r="JP1267">
        <v>24.7781</v>
      </c>
      <c r="JQ1267">
        <v>20.9943</v>
      </c>
      <c r="JR1267">
        <v>1605.15</v>
      </c>
      <c r="JS1267">
        <v>15.7777</v>
      </c>
      <c r="JT1267">
        <v>100.468</v>
      </c>
      <c r="JU1267">
        <v>100.613</v>
      </c>
    </row>
    <row r="1268" spans="1:281">
      <c r="A1268">
        <v>1252</v>
      </c>
      <c r="B1268">
        <v>1659654591.5</v>
      </c>
      <c r="C1268">
        <v>26583.5</v>
      </c>
      <c r="D1268" t="s">
        <v>2939</v>
      </c>
      <c r="E1268" t="s">
        <v>2940</v>
      </c>
      <c r="F1268">
        <v>5</v>
      </c>
      <c r="G1268" t="s">
        <v>2748</v>
      </c>
      <c r="H1268" t="s">
        <v>416</v>
      </c>
      <c r="I1268">
        <v>1659654583.714286</v>
      </c>
      <c r="J1268">
        <f>(K1268)/1000</f>
        <v>0</v>
      </c>
      <c r="K1268">
        <f>IF(CZ1268, AN1268, AH1268)</f>
        <v>0</v>
      </c>
      <c r="L1268">
        <f>IF(CZ1268, AI1268, AG1268)</f>
        <v>0</v>
      </c>
      <c r="M1268">
        <f>DB1268 - IF(AU1268&gt;1, L1268*CV1268*100.0/(AW1268*DP1268), 0)</f>
        <v>0</v>
      </c>
      <c r="N1268">
        <f>((T1268-J1268/2)*M1268-L1268)/(T1268+J1268/2)</f>
        <v>0</v>
      </c>
      <c r="O1268">
        <f>N1268*(DI1268+DJ1268)/1000.0</f>
        <v>0</v>
      </c>
      <c r="P1268">
        <f>(DB1268 - IF(AU1268&gt;1, L1268*CV1268*100.0/(AW1268*DP1268), 0))*(DI1268+DJ1268)/1000.0</f>
        <v>0</v>
      </c>
      <c r="Q1268">
        <f>2.0/((1/S1268-1/R1268)+SIGN(S1268)*SQRT((1/S1268-1/R1268)*(1/S1268-1/R1268) + 4*CW1268/((CW1268+1)*(CW1268+1))*(2*1/S1268*1/R1268-1/R1268*1/R1268)))</f>
        <v>0</v>
      </c>
      <c r="R1268">
        <f>IF(LEFT(CX1268,1)&lt;&gt;"0",IF(LEFT(CX1268,1)="1",3.0,CY1268),$D$5+$E$5*(DP1268*DI1268/($K$5*1000))+$F$5*(DP1268*DI1268/($K$5*1000))*MAX(MIN(CV1268,$J$5),$I$5)*MAX(MIN(CV1268,$J$5),$I$5)+$G$5*MAX(MIN(CV1268,$J$5),$I$5)*(DP1268*DI1268/($K$5*1000))+$H$5*(DP1268*DI1268/($K$5*1000))*(DP1268*DI1268/($K$5*1000)))</f>
        <v>0</v>
      </c>
      <c r="S1268">
        <f>J1268*(1000-(1000*0.61365*exp(17.502*W1268/(240.97+W1268))/(DI1268+DJ1268)+DD1268)/2)/(1000*0.61365*exp(17.502*W1268/(240.97+W1268))/(DI1268+DJ1268)-DD1268)</f>
        <v>0</v>
      </c>
      <c r="T1268">
        <f>1/((CW1268+1)/(Q1268/1.6)+1/(R1268/1.37)) + CW1268/((CW1268+1)/(Q1268/1.6) + CW1268/(R1268/1.37))</f>
        <v>0</v>
      </c>
      <c r="U1268">
        <f>(CR1268*CU1268)</f>
        <v>0</v>
      </c>
      <c r="V1268">
        <f>(DK1268+(U1268+2*0.95*5.67E-8*(((DK1268+$B$7)+273)^4-(DK1268+273)^4)-44100*J1268)/(1.84*29.3*R1268+8*0.95*5.67E-8*(DK1268+273)^3))</f>
        <v>0</v>
      </c>
      <c r="W1268">
        <f>($C$7*DL1268+$D$7*DM1268+$E$7*V1268)</f>
        <v>0</v>
      </c>
      <c r="X1268">
        <f>0.61365*exp(17.502*W1268/(240.97+W1268))</f>
        <v>0</v>
      </c>
      <c r="Y1268">
        <f>(Z1268/AA1268*100)</f>
        <v>0</v>
      </c>
      <c r="Z1268">
        <f>DD1268*(DI1268+DJ1268)/1000</f>
        <v>0</v>
      </c>
      <c r="AA1268">
        <f>0.61365*exp(17.502*DK1268/(240.97+DK1268))</f>
        <v>0</v>
      </c>
      <c r="AB1268">
        <f>(X1268-DD1268*(DI1268+DJ1268)/1000)</f>
        <v>0</v>
      </c>
      <c r="AC1268">
        <f>(-J1268*44100)</f>
        <v>0</v>
      </c>
      <c r="AD1268">
        <f>2*29.3*R1268*0.92*(DK1268-W1268)</f>
        <v>0</v>
      </c>
      <c r="AE1268">
        <f>2*0.95*5.67E-8*(((DK1268+$B$7)+273)^4-(W1268+273)^4)</f>
        <v>0</v>
      </c>
      <c r="AF1268">
        <f>U1268+AE1268+AC1268+AD1268</f>
        <v>0</v>
      </c>
      <c r="AG1268">
        <f>DH1268*AU1268*(DC1268-DB1268*(1000-AU1268*DE1268)/(1000-AU1268*DD1268))/(100*CV1268)</f>
        <v>0</v>
      </c>
      <c r="AH1268">
        <f>1000*DH1268*AU1268*(DD1268-DE1268)/(100*CV1268*(1000-AU1268*DD1268))</f>
        <v>0</v>
      </c>
      <c r="AI1268">
        <f>(AJ1268 - AK1268 - DI1268*1E3/(8.314*(DK1268+273.15)) * AM1268/DH1268 * AL1268) * DH1268/(100*CV1268) * (1000 - DE1268)/1000</f>
        <v>0</v>
      </c>
      <c r="AJ1268">
        <v>1616.94828429668</v>
      </c>
      <c r="AK1268">
        <v>1565.916848484849</v>
      </c>
      <c r="AL1268">
        <v>3.444304832238806</v>
      </c>
      <c r="AM1268">
        <v>65.47786862827577</v>
      </c>
      <c r="AN1268">
        <f>(AP1268 - AO1268 + DI1268*1E3/(8.314*(DK1268+273.15)) * AR1268/DH1268 * AQ1268) * DH1268/(100*CV1268) * 1000/(1000 - AP1268)</f>
        <v>0</v>
      </c>
      <c r="AO1268">
        <v>15.73896252667578</v>
      </c>
      <c r="AP1268">
        <v>18.51579790209791</v>
      </c>
      <c r="AQ1268">
        <v>0.006049092588547867</v>
      </c>
      <c r="AR1268">
        <v>82.48289674045559</v>
      </c>
      <c r="AS1268">
        <v>0</v>
      </c>
      <c r="AT1268">
        <v>0</v>
      </c>
      <c r="AU1268">
        <f>IF(AS1268*$H$13&gt;=AW1268,1.0,(AW1268/(AW1268-AS1268*$H$13)))</f>
        <v>0</v>
      </c>
      <c r="AV1268">
        <f>(AU1268-1)*100</f>
        <v>0</v>
      </c>
      <c r="AW1268">
        <f>MAX(0,($B$13+$C$13*DP1268)/(1+$D$13*DP1268)*DI1268/(DK1268+273)*$E$13)</f>
        <v>0</v>
      </c>
      <c r="AX1268" t="s">
        <v>417</v>
      </c>
      <c r="AY1268" t="s">
        <v>417</v>
      </c>
      <c r="AZ1268">
        <v>0</v>
      </c>
      <c r="BA1268">
        <v>0</v>
      </c>
      <c r="BB1268">
        <f>1-AZ1268/BA1268</f>
        <v>0</v>
      </c>
      <c r="BC1268">
        <v>0</v>
      </c>
      <c r="BD1268" t="s">
        <v>417</v>
      </c>
      <c r="BE1268" t="s">
        <v>417</v>
      </c>
      <c r="BF1268">
        <v>0</v>
      </c>
      <c r="BG1268">
        <v>0</v>
      </c>
      <c r="BH1268">
        <f>1-BF1268/BG1268</f>
        <v>0</v>
      </c>
      <c r="BI1268">
        <v>0.5</v>
      </c>
      <c r="BJ1268">
        <f>CS1268</f>
        <v>0</v>
      </c>
      <c r="BK1268">
        <f>L1268</f>
        <v>0</v>
      </c>
      <c r="BL1268">
        <f>BH1268*BI1268*BJ1268</f>
        <v>0</v>
      </c>
      <c r="BM1268">
        <f>(BK1268-BC1268)/BJ1268</f>
        <v>0</v>
      </c>
      <c r="BN1268">
        <f>(BA1268-BG1268)/BG1268</f>
        <v>0</v>
      </c>
      <c r="BO1268">
        <f>AZ1268/(BB1268+AZ1268/BG1268)</f>
        <v>0</v>
      </c>
      <c r="BP1268" t="s">
        <v>417</v>
      </c>
      <c r="BQ1268">
        <v>0</v>
      </c>
      <c r="BR1268">
        <f>IF(BQ1268&lt;&gt;0, BQ1268, BO1268)</f>
        <v>0</v>
      </c>
      <c r="BS1268">
        <f>1-BR1268/BG1268</f>
        <v>0</v>
      </c>
      <c r="BT1268">
        <f>(BG1268-BF1268)/(BG1268-BR1268)</f>
        <v>0</v>
      </c>
      <c r="BU1268">
        <f>(BA1268-BG1268)/(BA1268-BR1268)</f>
        <v>0</v>
      </c>
      <c r="BV1268">
        <f>(BG1268-BF1268)/(BG1268-AZ1268)</f>
        <v>0</v>
      </c>
      <c r="BW1268">
        <f>(BA1268-BG1268)/(BA1268-AZ1268)</f>
        <v>0</v>
      </c>
      <c r="BX1268">
        <f>(BT1268*BR1268/BF1268)</f>
        <v>0</v>
      </c>
      <c r="BY1268">
        <f>(1-BX1268)</f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f>$B$11*DQ1268+$C$11*DR1268+$F$11*EC1268*(1-EF1268)</f>
        <v>0</v>
      </c>
      <c r="CS1268">
        <f>CR1268*CT1268</f>
        <v>0</v>
      </c>
      <c r="CT1268">
        <f>($B$11*$D$9+$C$11*$D$9+$F$11*((EP1268+EH1268)/MAX(EP1268+EH1268+EQ1268, 0.1)*$I$9+EQ1268/MAX(EP1268+EH1268+EQ1268, 0.1)*$J$9))/($B$11+$C$11+$F$11)</f>
        <v>0</v>
      </c>
      <c r="CU1268">
        <f>($B$11*$K$9+$C$11*$K$9+$F$11*((EP1268+EH1268)/MAX(EP1268+EH1268+EQ1268, 0.1)*$P$9+EQ1268/MAX(EP1268+EH1268+EQ1268, 0.1)*$Q$9))/($B$11+$C$11+$F$11)</f>
        <v>0</v>
      </c>
      <c r="CV1268">
        <v>6</v>
      </c>
      <c r="CW1268">
        <v>0.5</v>
      </c>
      <c r="CX1268" t="s">
        <v>418</v>
      </c>
      <c r="CY1268">
        <v>2</v>
      </c>
      <c r="CZ1268" t="b">
        <v>1</v>
      </c>
      <c r="DA1268">
        <v>1659654583.714286</v>
      </c>
      <c r="DB1268">
        <v>1512.365</v>
      </c>
      <c r="DC1268">
        <v>1575.5</v>
      </c>
      <c r="DD1268">
        <v>18.49382142857143</v>
      </c>
      <c r="DE1268">
        <v>15.66757142857142</v>
      </c>
      <c r="DF1268">
        <v>1517.825</v>
      </c>
      <c r="DG1268">
        <v>18.63765357142857</v>
      </c>
      <c r="DH1268">
        <v>499.9983571428571</v>
      </c>
      <c r="DI1268">
        <v>90.19422857142857</v>
      </c>
      <c r="DJ1268">
        <v>0.09999868928571429</v>
      </c>
      <c r="DK1268">
        <v>24.73282142857142</v>
      </c>
      <c r="DL1268">
        <v>25.01553214285715</v>
      </c>
      <c r="DM1268">
        <v>999.9000000000002</v>
      </c>
      <c r="DN1268">
        <v>0</v>
      </c>
      <c r="DO1268">
        <v>0</v>
      </c>
      <c r="DP1268">
        <v>10006.4525</v>
      </c>
      <c r="DQ1268">
        <v>0</v>
      </c>
      <c r="DR1268">
        <v>10.91561071428571</v>
      </c>
      <c r="DS1268">
        <v>-63.134875</v>
      </c>
      <c r="DT1268">
        <v>1540.861071428571</v>
      </c>
      <c r="DU1268">
        <v>1600.578214285715</v>
      </c>
      <c r="DV1268">
        <v>2.826265714285714</v>
      </c>
      <c r="DW1268">
        <v>1575.5</v>
      </c>
      <c r="DX1268">
        <v>15.66757142857142</v>
      </c>
      <c r="DY1268">
        <v>1.668036428571428</v>
      </c>
      <c r="DZ1268">
        <v>1.413123571428571</v>
      </c>
      <c r="EA1268">
        <v>14.60212857142857</v>
      </c>
      <c r="EB1268">
        <v>12.05907857142857</v>
      </c>
      <c r="EC1268">
        <v>1999.989642857143</v>
      </c>
      <c r="ED1268">
        <v>0.9799971071428573</v>
      </c>
      <c r="EE1268">
        <v>0.02000289285714285</v>
      </c>
      <c r="EF1268">
        <v>0</v>
      </c>
      <c r="EG1268">
        <v>741.6273928571428</v>
      </c>
      <c r="EH1268">
        <v>5.00097</v>
      </c>
      <c r="EI1268">
        <v>14742.19642857143</v>
      </c>
      <c r="EJ1268">
        <v>16707.48214285714</v>
      </c>
      <c r="EK1268">
        <v>37.687</v>
      </c>
      <c r="EL1268">
        <v>38.25</v>
      </c>
      <c r="EM1268">
        <v>37.64935714285713</v>
      </c>
      <c r="EN1268">
        <v>38</v>
      </c>
      <c r="EO1268">
        <v>38.17814285714285</v>
      </c>
      <c r="EP1268">
        <v>1955.079642857143</v>
      </c>
      <c r="EQ1268">
        <v>39.91</v>
      </c>
      <c r="ER1268">
        <v>0</v>
      </c>
      <c r="ES1268">
        <v>1659654592.5</v>
      </c>
      <c r="ET1268">
        <v>0</v>
      </c>
      <c r="EU1268">
        <v>741.59704</v>
      </c>
      <c r="EV1268">
        <v>-2.303000006798179</v>
      </c>
      <c r="EW1268">
        <v>-47.60769221052517</v>
      </c>
      <c r="EX1268">
        <v>14741.388</v>
      </c>
      <c r="EY1268">
        <v>15</v>
      </c>
      <c r="EZ1268">
        <v>0</v>
      </c>
      <c r="FA1268" t="s">
        <v>419</v>
      </c>
      <c r="FB1268">
        <v>1659135797.5</v>
      </c>
      <c r="FC1268">
        <v>1659135788</v>
      </c>
      <c r="FD1268">
        <v>0</v>
      </c>
      <c r="FE1268">
        <v>0.3</v>
      </c>
      <c r="FF1268">
        <v>-0.002</v>
      </c>
      <c r="FG1268">
        <v>-2.209</v>
      </c>
      <c r="FH1268">
        <v>-0.089</v>
      </c>
      <c r="FI1268">
        <v>1520</v>
      </c>
      <c r="FJ1268">
        <v>20</v>
      </c>
      <c r="FK1268">
        <v>0.06</v>
      </c>
      <c r="FL1268">
        <v>0.03</v>
      </c>
      <c r="FM1268">
        <v>-63.1414675</v>
      </c>
      <c r="FN1268">
        <v>0.1932236397749842</v>
      </c>
      <c r="FO1268">
        <v>0.04798534353060355</v>
      </c>
      <c r="FP1268">
        <v>1</v>
      </c>
      <c r="FQ1268">
        <v>741.7606470588236</v>
      </c>
      <c r="FR1268">
        <v>-2.181115357118056</v>
      </c>
      <c r="FS1268">
        <v>0.3251361599258816</v>
      </c>
      <c r="FT1268">
        <v>0</v>
      </c>
      <c r="FU1268">
        <v>2.84664525</v>
      </c>
      <c r="FV1268">
        <v>-0.5983989118198931</v>
      </c>
      <c r="FW1268">
        <v>0.06016648057629347</v>
      </c>
      <c r="FX1268">
        <v>0</v>
      </c>
      <c r="FY1268">
        <v>1</v>
      </c>
      <c r="FZ1268">
        <v>3</v>
      </c>
      <c r="GA1268" t="s">
        <v>429</v>
      </c>
      <c r="GB1268">
        <v>2.98339</v>
      </c>
      <c r="GC1268">
        <v>2.7157</v>
      </c>
      <c r="GD1268">
        <v>0.225637</v>
      </c>
      <c r="GE1268">
        <v>0.228507</v>
      </c>
      <c r="GF1268">
        <v>0.08954869999999999</v>
      </c>
      <c r="GG1268">
        <v>0.07815859999999999</v>
      </c>
      <c r="GH1268">
        <v>24486.4</v>
      </c>
      <c r="GI1268">
        <v>24527.7</v>
      </c>
      <c r="GJ1268">
        <v>29385.3</v>
      </c>
      <c r="GK1268">
        <v>29399</v>
      </c>
      <c r="GL1268">
        <v>35437.4</v>
      </c>
      <c r="GM1268">
        <v>36036.4</v>
      </c>
      <c r="GN1268">
        <v>41377.6</v>
      </c>
      <c r="GO1268">
        <v>41892.3</v>
      </c>
      <c r="GP1268">
        <v>1.9602</v>
      </c>
      <c r="GQ1268">
        <v>2.38655</v>
      </c>
      <c r="GR1268">
        <v>0.09911880000000001</v>
      </c>
      <c r="GS1268">
        <v>0</v>
      </c>
      <c r="GT1268">
        <v>23.3962</v>
      </c>
      <c r="GU1268">
        <v>999.9</v>
      </c>
      <c r="GV1268">
        <v>34.9</v>
      </c>
      <c r="GW1268">
        <v>31.8</v>
      </c>
      <c r="GX1268">
        <v>18.2703</v>
      </c>
      <c r="GY1268">
        <v>63.642</v>
      </c>
      <c r="GZ1268">
        <v>22.1114</v>
      </c>
      <c r="HA1268">
        <v>2</v>
      </c>
      <c r="HB1268">
        <v>-0.0775864</v>
      </c>
      <c r="HC1268">
        <v>2.03577</v>
      </c>
      <c r="HD1268">
        <v>20.3228</v>
      </c>
      <c r="HE1268">
        <v>5.21744</v>
      </c>
      <c r="HF1268">
        <v>12.0099</v>
      </c>
      <c r="HG1268">
        <v>4.98875</v>
      </c>
      <c r="HH1268">
        <v>3.28838</v>
      </c>
      <c r="HI1268">
        <v>9999</v>
      </c>
      <c r="HJ1268">
        <v>9999</v>
      </c>
      <c r="HK1268">
        <v>9999</v>
      </c>
      <c r="HL1268">
        <v>199.3</v>
      </c>
      <c r="HM1268">
        <v>1.86736</v>
      </c>
      <c r="HN1268">
        <v>1.86646</v>
      </c>
      <c r="HO1268">
        <v>1.86585</v>
      </c>
      <c r="HP1268">
        <v>1.86583</v>
      </c>
      <c r="HQ1268">
        <v>1.86765</v>
      </c>
      <c r="HR1268">
        <v>1.87012</v>
      </c>
      <c r="HS1268">
        <v>1.86874</v>
      </c>
      <c r="HT1268">
        <v>1.87021</v>
      </c>
      <c r="HU1268">
        <v>0</v>
      </c>
      <c r="HV1268">
        <v>0</v>
      </c>
      <c r="HW1268">
        <v>0</v>
      </c>
      <c r="HX1268">
        <v>0</v>
      </c>
      <c r="HY1268" t="s">
        <v>421</v>
      </c>
      <c r="HZ1268" t="s">
        <v>422</v>
      </c>
      <c r="IA1268" t="s">
        <v>423</v>
      </c>
      <c r="IB1268" t="s">
        <v>423</v>
      </c>
      <c r="IC1268" t="s">
        <v>423</v>
      </c>
      <c r="ID1268" t="s">
        <v>423</v>
      </c>
      <c r="IE1268">
        <v>0</v>
      </c>
      <c r="IF1268">
        <v>100</v>
      </c>
      <c r="IG1268">
        <v>100</v>
      </c>
      <c r="IH1268">
        <v>-5.53</v>
      </c>
      <c r="II1268">
        <v>-0.1437</v>
      </c>
      <c r="IJ1268">
        <v>-1.529487217637811</v>
      </c>
      <c r="IK1268">
        <v>-0.005072214745875086</v>
      </c>
      <c r="IL1268">
        <v>3.316774363808987E-06</v>
      </c>
      <c r="IM1268">
        <v>-1.107588672722244E-09</v>
      </c>
      <c r="IN1268">
        <v>-0.1603591687652909</v>
      </c>
      <c r="IO1268">
        <v>-0.0181951569465493</v>
      </c>
      <c r="IP1268">
        <v>0.001659309118516343</v>
      </c>
      <c r="IQ1268">
        <v>-3.409663313950778E-05</v>
      </c>
      <c r="IR1268">
        <v>19</v>
      </c>
      <c r="IS1268">
        <v>2290</v>
      </c>
      <c r="IT1268">
        <v>1</v>
      </c>
      <c r="IU1268">
        <v>24</v>
      </c>
      <c r="IV1268">
        <v>8646.6</v>
      </c>
      <c r="IW1268">
        <v>8646.700000000001</v>
      </c>
      <c r="IX1268">
        <v>3.73169</v>
      </c>
      <c r="IY1268">
        <v>2.19116</v>
      </c>
      <c r="IZ1268">
        <v>1.94702</v>
      </c>
      <c r="JA1268">
        <v>2.64648</v>
      </c>
      <c r="JB1268">
        <v>2.19482</v>
      </c>
      <c r="JC1268">
        <v>2.34741</v>
      </c>
      <c r="JD1268">
        <v>36.4578</v>
      </c>
      <c r="JE1268">
        <v>24.035</v>
      </c>
      <c r="JF1268">
        <v>18</v>
      </c>
      <c r="JG1268">
        <v>518.479</v>
      </c>
      <c r="JH1268">
        <v>817.984</v>
      </c>
      <c r="JI1268">
        <v>20.9836</v>
      </c>
      <c r="JJ1268">
        <v>26.2726</v>
      </c>
      <c r="JK1268">
        <v>30.0002</v>
      </c>
      <c r="JL1268">
        <v>26.2423</v>
      </c>
      <c r="JM1268">
        <v>26.1593</v>
      </c>
      <c r="JN1268">
        <v>74.6756</v>
      </c>
      <c r="JO1268">
        <v>11.3976</v>
      </c>
      <c r="JP1268">
        <v>24.7781</v>
      </c>
      <c r="JQ1268">
        <v>20.9841</v>
      </c>
      <c r="JR1268">
        <v>1625.19</v>
      </c>
      <c r="JS1268">
        <v>15.7989</v>
      </c>
      <c r="JT1268">
        <v>100.468</v>
      </c>
      <c r="JU1268">
        <v>100.613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2022-08-04T23:13:46Z</dcterms:created>
  <dcterms:modified xsi:type="dcterms:W3CDTF">2022-08-04T23:13:46Z</dcterms:modified>
</cp:coreProperties>
</file>